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drawings/drawing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aa76919c40b67b4/Desktop/"/>
    </mc:Choice>
  </mc:AlternateContent>
  <xr:revisionPtr revIDLastSave="23" documentId="8_{DD6A70DC-09F0-40E7-86BC-C29E2DD719E2}" xr6:coauthVersionLast="47" xr6:coauthVersionMax="47" xr10:uidLastSave="{8936CDD7-ACAA-4962-B632-AFA1EE381066}"/>
  <bookViews>
    <workbookView xWindow="-110" yWindow="-110" windowWidth="19420" windowHeight="10300" tabRatio="858" firstSheet="3" activeTab="9" xr2:uid="{00000000-000D-0000-FFFF-FFFF00000000}"/>
  </bookViews>
  <sheets>
    <sheet name="Client Details" sheetId="12" r:id="rId1"/>
    <sheet name="1. Investment Universe" sheetId="2" r:id="rId2"/>
    <sheet name="2. Correlation Matrix" sheetId="3" r:id="rId3"/>
    <sheet name="3. Market Utility" sheetId="4" r:id="rId4"/>
    <sheet name="4. Efficient Frontier" sheetId="5" r:id="rId5"/>
    <sheet name="5. Random Scenario Search" sheetId="6" r:id="rId6"/>
    <sheet name="Deven" sheetId="7" r:id="rId7"/>
    <sheet name="Jai" sheetId="8" r:id="rId8"/>
    <sheet name="Manik" sheetId="9" r:id="rId9"/>
    <sheet name="Tarana" sheetId="10" r:id="rId10"/>
    <sheet name="Parth" sheetId="11" r:id="rId11"/>
  </sheets>
  <externalReferences>
    <externalReference r:id="rId12"/>
    <externalReference r:id="rId13"/>
  </externalReferences>
  <definedNames>
    <definedName name="_xlnm._FilterDatabase" localSheetId="5" hidden="1">'5. Random Scenario Search'!$A$4:$R$5004</definedName>
    <definedName name="solver_adj" localSheetId="4" hidden="1">'4. Efficient Frontier'!$D$6:$D$15</definedName>
    <definedName name="solver_cvg" localSheetId="4" hidden="1">0.0001</definedName>
    <definedName name="solver_drv" localSheetId="4" hidden="1">1</definedName>
    <definedName name="solver_eng" localSheetId="4" hidden="1">1</definedName>
    <definedName name="solver_est" localSheetId="4" hidden="1">1</definedName>
    <definedName name="solver_itr" localSheetId="4" hidden="1">2147483647</definedName>
    <definedName name="solver_lhs1" localSheetId="4" hidden="1">'4. Efficient Frontier'!$D$10</definedName>
    <definedName name="solver_lhs10" localSheetId="4" hidden="1">'4. Efficient Frontier'!$D$7</definedName>
    <definedName name="solver_lhs11" localSheetId="4" hidden="1">'4. Efficient Frontier'!$D$8</definedName>
    <definedName name="solver_lhs12" localSheetId="4" hidden="1">'4. Efficient Frontier'!$D$9</definedName>
    <definedName name="solver_lhs2" localSheetId="4" hidden="1">'4. Efficient Frontier'!$D$11</definedName>
    <definedName name="solver_lhs3" localSheetId="4" hidden="1">'4. Efficient Frontier'!$D$12</definedName>
    <definedName name="solver_lhs4" localSheetId="4" hidden="1">'4. Efficient Frontier'!$D$12</definedName>
    <definedName name="solver_lhs5" localSheetId="4" hidden="1">'4. Efficient Frontier'!$D$13</definedName>
    <definedName name="solver_lhs6" localSheetId="4" hidden="1">'4. Efficient Frontier'!$D$14</definedName>
    <definedName name="solver_lhs7" localSheetId="4" hidden="1">'4. Efficient Frontier'!$D$15</definedName>
    <definedName name="solver_lhs8" localSheetId="4" hidden="1">'4. Efficient Frontier'!$D$16</definedName>
    <definedName name="solver_lhs9" localSheetId="4" hidden="1">'4. Efficient Frontier'!$D$6</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12</definedName>
    <definedName name="solver_nwt" localSheetId="4" hidden="1">1</definedName>
    <definedName name="solver_opt" localSheetId="4" hidden="1">'4. Efficient Frontier'!$D$20</definedName>
    <definedName name="solver_pre" localSheetId="4" hidden="1">0.000001</definedName>
    <definedName name="solver_rbv" localSheetId="4" hidden="1">1</definedName>
    <definedName name="solver_rel1" localSheetId="4" hidden="1">1</definedName>
    <definedName name="solver_rel10" localSheetId="4" hidden="1">1</definedName>
    <definedName name="solver_rel11" localSheetId="4" hidden="1">1</definedName>
    <definedName name="solver_rel12" localSheetId="4" hidden="1">1</definedName>
    <definedName name="solver_rel2" localSheetId="4" hidden="1">1</definedName>
    <definedName name="solver_rel3" localSheetId="4" hidden="1">1</definedName>
    <definedName name="solver_rel4" localSheetId="4" hidden="1">1</definedName>
    <definedName name="solver_rel5" localSheetId="4" hidden="1">1</definedName>
    <definedName name="solver_rel6" localSheetId="4" hidden="1">1</definedName>
    <definedName name="solver_rel7" localSheetId="4" hidden="1">1</definedName>
    <definedName name="solver_rel8" localSheetId="4" hidden="1">2</definedName>
    <definedName name="solver_rel9" localSheetId="4" hidden="1">1</definedName>
    <definedName name="solver_rhs1" localSheetId="4" hidden="1">40%</definedName>
    <definedName name="solver_rhs10" localSheetId="4" hidden="1">40%</definedName>
    <definedName name="solver_rhs11" localSheetId="4" hidden="1">40%</definedName>
    <definedName name="solver_rhs12" localSheetId="4" hidden="1">40%</definedName>
    <definedName name="solver_rhs2" localSheetId="4" hidden="1">40%</definedName>
    <definedName name="solver_rhs3" localSheetId="4" hidden="1">40%</definedName>
    <definedName name="solver_rhs4" localSheetId="4" hidden="1">40%</definedName>
    <definedName name="solver_rhs5" localSheetId="4" hidden="1">40%</definedName>
    <definedName name="solver_rhs6" localSheetId="4" hidden="1">40%</definedName>
    <definedName name="solver_rhs7" localSheetId="4" hidden="1">40%</definedName>
    <definedName name="solver_rhs8" localSheetId="4" hidden="1">1</definedName>
    <definedName name="solver_rhs9" localSheetId="4" hidden="1">40%</definedName>
    <definedName name="solver_rlx" localSheetId="4" hidden="1">2</definedName>
    <definedName name="solver_rsd" localSheetId="4" hidden="1">0</definedName>
    <definedName name="solver_scl" localSheetId="4" hidden="1">1</definedName>
    <definedName name="solver_sho" localSheetId="4" hidden="1">2</definedName>
    <definedName name="solver_ssz" localSheetId="4" hidden="1">100</definedName>
    <definedName name="solver_tim" localSheetId="4" hidden="1">2147483647</definedName>
    <definedName name="solver_tol" localSheetId="4" hidden="1">0.01</definedName>
    <definedName name="solver_typ" localSheetId="4" hidden="1">2</definedName>
    <definedName name="solver_val" localSheetId="4" hidden="1">0</definedName>
    <definedName name="solver_ver" localSheetId="4"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4" l="1"/>
  <c r="B34" i="3"/>
  <c r="B57" i="11"/>
  <c r="B58" i="10"/>
  <c r="B77" i="10" s="1"/>
  <c r="B78" i="10" s="1"/>
  <c r="B60" i="9"/>
  <c r="B60" i="8"/>
  <c r="B79" i="8" s="1"/>
  <c r="B59" i="7"/>
  <c r="B78" i="7" s="1"/>
  <c r="G41" i="7"/>
  <c r="L11" i="6"/>
  <c r="L3095" i="6"/>
  <c r="L1801" i="6"/>
  <c r="L3296" i="6"/>
  <c r="L2482" i="6"/>
  <c r="L1429" i="6"/>
  <c r="L328" i="6"/>
  <c r="L1190" i="6"/>
  <c r="L2554" i="6"/>
  <c r="L1612" i="6"/>
  <c r="L113" i="6"/>
  <c r="L50" i="6"/>
  <c r="L2332" i="6"/>
  <c r="L5002" i="6"/>
  <c r="L3060" i="6"/>
  <c r="L2519" i="6"/>
  <c r="L2094" i="6"/>
  <c r="L1525" i="6"/>
  <c r="L389" i="6"/>
  <c r="L1185" i="6"/>
  <c r="L4417" i="6"/>
  <c r="L376" i="6"/>
  <c r="L176" i="6"/>
  <c r="L550" i="6"/>
  <c r="L2718" i="6"/>
  <c r="L809" i="6"/>
  <c r="L1856" i="6"/>
  <c r="L4899" i="6"/>
  <c r="L21" i="6"/>
  <c r="L934" i="6"/>
  <c r="L4496" i="6"/>
  <c r="L3139" i="6"/>
  <c r="L698" i="6"/>
  <c r="L3155" i="6"/>
  <c r="L1390" i="6"/>
  <c r="L784" i="6"/>
  <c r="L2439" i="6"/>
  <c r="L1581" i="6"/>
  <c r="L4108" i="6"/>
  <c r="L724" i="6"/>
  <c r="L4879" i="6"/>
  <c r="L4403" i="6"/>
  <c r="L2267" i="6"/>
  <c r="L2618" i="6"/>
  <c r="L3024" i="6"/>
  <c r="L4529" i="6"/>
  <c r="L839" i="6"/>
  <c r="L764" i="6"/>
  <c r="L3019" i="6"/>
  <c r="L1177" i="6"/>
  <c r="L1243" i="6"/>
  <c r="L148" i="6"/>
  <c r="L4908" i="6"/>
  <c r="L4783" i="6"/>
  <c r="L1993" i="6"/>
  <c r="L1240" i="6"/>
  <c r="L4093" i="6"/>
  <c r="L1885" i="6"/>
  <c r="L3255" i="6"/>
  <c r="L1580" i="6"/>
  <c r="L4124" i="6"/>
  <c r="L285" i="6"/>
  <c r="L2062" i="6"/>
  <c r="L2410" i="6"/>
  <c r="L4655" i="6"/>
  <c r="L1484" i="6"/>
  <c r="L958" i="6"/>
  <c r="L1085" i="6"/>
  <c r="L4021" i="6"/>
  <c r="L2487" i="6"/>
  <c r="L3275" i="6"/>
  <c r="L4135" i="6"/>
  <c r="L1907" i="6"/>
  <c r="L1635" i="6"/>
  <c r="L4016" i="6"/>
  <c r="L2870" i="6"/>
  <c r="L2831" i="6"/>
  <c r="L2485" i="6"/>
  <c r="L1232" i="6"/>
  <c r="L4904" i="6"/>
  <c r="L4148" i="6"/>
  <c r="L4551" i="6"/>
  <c r="L1546" i="6"/>
  <c r="L2068" i="6"/>
  <c r="L2049" i="6"/>
  <c r="L1125" i="6"/>
  <c r="L2634" i="6"/>
  <c r="L2602" i="6"/>
  <c r="L559" i="6"/>
  <c r="L4757" i="6"/>
  <c r="L2673" i="6"/>
  <c r="L2878" i="6"/>
  <c r="L943" i="6"/>
  <c r="L1308" i="6"/>
  <c r="L169" i="6"/>
  <c r="L4939" i="6"/>
  <c r="L20" i="6"/>
  <c r="L2451" i="6"/>
  <c r="L4348" i="6"/>
  <c r="L1623" i="6"/>
  <c r="L3499" i="6"/>
  <c r="L1955" i="6"/>
  <c r="L3461" i="6"/>
  <c r="L255" i="6"/>
  <c r="L3787" i="6"/>
  <c r="L4981" i="6"/>
  <c r="L3037" i="6"/>
  <c r="L3944" i="6"/>
  <c r="L2889" i="6"/>
  <c r="L3109" i="6"/>
  <c r="L3486" i="6"/>
  <c r="L932" i="6"/>
  <c r="L55" i="6"/>
  <c r="L4001" i="6"/>
  <c r="L1760" i="6"/>
  <c r="L1921" i="6"/>
  <c r="L36" i="6"/>
  <c r="L2104" i="6"/>
  <c r="L4893" i="6"/>
  <c r="L1399" i="6"/>
  <c r="L1321" i="6"/>
  <c r="L1563" i="6"/>
  <c r="L3034" i="6"/>
  <c r="L1468" i="6"/>
  <c r="L646" i="6"/>
  <c r="L572" i="6"/>
  <c r="L240" i="6"/>
  <c r="L3141" i="6"/>
  <c r="L3223" i="6"/>
  <c r="L1366" i="6"/>
  <c r="L4930" i="6"/>
  <c r="L3229" i="6"/>
  <c r="L4012" i="6"/>
  <c r="L4736" i="6"/>
  <c r="L619" i="6"/>
  <c r="L3078" i="6"/>
  <c r="L1512" i="6"/>
  <c r="L1665" i="6"/>
  <c r="L2268" i="6"/>
  <c r="L131" i="6"/>
  <c r="L3854" i="6"/>
  <c r="L3500" i="6"/>
  <c r="L2360" i="6"/>
  <c r="L1583" i="6"/>
  <c r="L750" i="6"/>
  <c r="L701" i="6"/>
  <c r="L3688" i="6"/>
  <c r="L4481" i="6"/>
  <c r="L1036" i="6"/>
  <c r="L4582" i="6"/>
  <c r="L1670" i="6"/>
  <c r="L2110" i="6"/>
  <c r="L188" i="6"/>
  <c r="L2656" i="6"/>
  <c r="L1117" i="6"/>
  <c r="L3289" i="6"/>
  <c r="L3471" i="6"/>
  <c r="L1865" i="6"/>
  <c r="L4841" i="6"/>
  <c r="L3576" i="6"/>
  <c r="L1067" i="6"/>
  <c r="L4002" i="6"/>
  <c r="L3382" i="6"/>
  <c r="L34" i="6"/>
  <c r="L2055" i="6"/>
  <c r="L2812" i="6"/>
  <c r="L1246" i="6"/>
  <c r="L3397" i="6"/>
  <c r="L3739" i="6"/>
  <c r="L931" i="6"/>
  <c r="L457" i="6"/>
  <c r="L4563" i="6"/>
  <c r="L740" i="6"/>
  <c r="L249" i="6"/>
  <c r="L4231" i="6"/>
  <c r="L856" i="6"/>
  <c r="L4931" i="6"/>
  <c r="L3772" i="6"/>
  <c r="L3926" i="6"/>
  <c r="L995" i="6"/>
  <c r="L3972" i="6"/>
  <c r="L1076" i="6"/>
  <c r="L2167" i="6"/>
  <c r="L4172" i="6"/>
  <c r="L4573" i="6"/>
  <c r="L1069" i="6"/>
  <c r="L14" i="6"/>
  <c r="L3608" i="6"/>
  <c r="L1971" i="6"/>
  <c r="L967" i="6"/>
  <c r="L4949" i="6"/>
  <c r="L390" i="6"/>
  <c r="L2833" i="6"/>
  <c r="L276" i="6"/>
  <c r="L3851" i="6"/>
  <c r="L2852" i="6"/>
  <c r="L905" i="6"/>
  <c r="L4044" i="6"/>
  <c r="L324" i="6"/>
  <c r="L1082" i="6"/>
  <c r="L426" i="6"/>
  <c r="L3257" i="6"/>
  <c r="L2325" i="6"/>
  <c r="L1253" i="6"/>
  <c r="L2179" i="6"/>
  <c r="L3828" i="6"/>
  <c r="L2082" i="6"/>
  <c r="L1461" i="6"/>
  <c r="L1766" i="6"/>
  <c r="L3412" i="6"/>
  <c r="L3395" i="6"/>
  <c r="L4764" i="6"/>
  <c r="L334" i="6"/>
  <c r="L1510" i="6"/>
  <c r="L666" i="6"/>
  <c r="L2019" i="6"/>
  <c r="L1030" i="6"/>
  <c r="L4504" i="6"/>
  <c r="L4214" i="6"/>
  <c r="L4983" i="6"/>
  <c r="L929" i="6"/>
  <c r="L2349" i="6"/>
  <c r="L3113" i="6"/>
  <c r="L4728" i="6"/>
  <c r="L2824" i="6"/>
  <c r="L1697" i="6"/>
  <c r="L4673" i="6"/>
  <c r="L2283" i="6"/>
  <c r="L1092" i="6"/>
  <c r="L1636" i="6"/>
  <c r="L4015" i="6"/>
  <c r="L1685" i="6"/>
  <c r="L3026" i="6"/>
  <c r="L2092" i="6"/>
  <c r="L1107" i="6"/>
  <c r="L3166" i="6"/>
  <c r="L2064" i="6"/>
  <c r="L3615" i="6"/>
  <c r="L881" i="6"/>
  <c r="L3800" i="6"/>
  <c r="L2202" i="6"/>
  <c r="L4036" i="6"/>
  <c r="L69" i="6"/>
  <c r="L4434" i="6"/>
  <c r="L659" i="6"/>
  <c r="L4601" i="6"/>
  <c r="L2827" i="6"/>
  <c r="L2979" i="6"/>
  <c r="L2805" i="6"/>
  <c r="L3994" i="6"/>
  <c r="L4370" i="6"/>
  <c r="L527" i="6"/>
  <c r="L1591" i="6"/>
  <c r="L403" i="6"/>
  <c r="L4891" i="6"/>
  <c r="L2310" i="6"/>
  <c r="L4383" i="6"/>
  <c r="L4357" i="6"/>
  <c r="L3381" i="6"/>
  <c r="L97" i="6"/>
  <c r="L491" i="6"/>
  <c r="L4408" i="6"/>
  <c r="L219" i="6"/>
  <c r="L1195" i="6"/>
  <c r="L1112" i="6"/>
  <c r="L2974" i="6"/>
  <c r="L3577" i="6"/>
  <c r="L2053" i="6"/>
  <c r="L2227" i="6"/>
  <c r="L217" i="6"/>
  <c r="L19" i="6"/>
  <c r="L2892" i="6"/>
  <c r="L1222" i="6"/>
  <c r="L4343" i="6"/>
  <c r="L2586" i="6"/>
  <c r="L1693" i="6"/>
  <c r="L4547" i="6"/>
  <c r="L17" i="6"/>
  <c r="L782" i="6"/>
  <c r="L2909" i="6"/>
  <c r="L4143" i="6"/>
  <c r="L3869" i="6"/>
  <c r="L3786" i="6"/>
  <c r="L3317" i="6"/>
  <c r="L2596" i="6"/>
  <c r="L92" i="6"/>
  <c r="L4859" i="6"/>
  <c r="L2076" i="6"/>
  <c r="L4345" i="6"/>
  <c r="L1537" i="6"/>
  <c r="L4854" i="6"/>
  <c r="L1575" i="6"/>
  <c r="L3915" i="6"/>
  <c r="L4262" i="6"/>
  <c r="L4337" i="6"/>
  <c r="L3639" i="6"/>
  <c r="L3820" i="6"/>
  <c r="L1762" i="6"/>
  <c r="L1540" i="6"/>
  <c r="L4027" i="6"/>
  <c r="L209" i="6"/>
  <c r="L3587" i="6"/>
  <c r="L1296" i="6"/>
  <c r="L4132" i="6"/>
  <c r="L4840" i="6"/>
  <c r="L1569" i="6"/>
  <c r="L938" i="6"/>
  <c r="L768" i="6"/>
  <c r="L3930" i="6"/>
  <c r="L1151" i="6"/>
  <c r="L4311" i="6"/>
  <c r="L2259" i="6"/>
  <c r="L3733" i="6"/>
  <c r="L2926" i="6"/>
  <c r="L40" i="6"/>
  <c r="L663" i="6"/>
  <c r="L3692" i="6"/>
  <c r="L327" i="6"/>
  <c r="L2016" i="6"/>
  <c r="L4460" i="6"/>
  <c r="L1915" i="6"/>
  <c r="L331" i="6"/>
  <c r="L1336" i="6"/>
  <c r="L3131" i="6"/>
  <c r="L4245" i="6"/>
  <c r="L2085" i="6"/>
  <c r="L594" i="6"/>
  <c r="L1990" i="6"/>
  <c r="L4910" i="6"/>
  <c r="L4549" i="6"/>
  <c r="L4868" i="6"/>
  <c r="L1953" i="6"/>
  <c r="L453" i="6"/>
  <c r="L720" i="6"/>
  <c r="L2572" i="6"/>
  <c r="L2813" i="6"/>
  <c r="L1600" i="6"/>
  <c r="L2660" i="6"/>
  <c r="L2286" i="6"/>
  <c r="L2100" i="6"/>
  <c r="L2475" i="6"/>
  <c r="L1650" i="6"/>
  <c r="L2610" i="6"/>
  <c r="L2802" i="6"/>
  <c r="L2671" i="6"/>
  <c r="L220" i="6"/>
  <c r="L2818" i="6"/>
  <c r="L3077" i="6"/>
  <c r="L3939" i="6"/>
  <c r="L3179" i="6"/>
  <c r="L939" i="6"/>
  <c r="L2799" i="6"/>
  <c r="L2556" i="6"/>
  <c r="L3649" i="6"/>
  <c r="L3598" i="6"/>
  <c r="L4781" i="6"/>
  <c r="L762" i="6"/>
  <c r="L1905" i="6"/>
  <c r="L1114" i="6"/>
  <c r="L3856" i="6"/>
  <c r="L845" i="6"/>
  <c r="L378" i="6"/>
  <c r="L2122" i="6"/>
  <c r="L2546" i="6"/>
  <c r="L3953" i="6"/>
  <c r="L1508" i="6"/>
  <c r="L3269" i="6"/>
  <c r="L4615" i="6"/>
  <c r="L660" i="6"/>
  <c r="L3754" i="6"/>
  <c r="L1182" i="6"/>
  <c r="L723" i="6"/>
  <c r="L3030" i="6"/>
  <c r="L1561" i="6"/>
  <c r="L2518" i="6"/>
  <c r="L2962" i="6"/>
  <c r="L225" i="6"/>
  <c r="L42" i="6"/>
  <c r="L3700" i="6"/>
  <c r="L4816" i="6"/>
  <c r="L1431" i="6"/>
  <c r="L4788" i="6"/>
  <c r="L645" i="6"/>
  <c r="L4977" i="6"/>
  <c r="L46" i="6"/>
  <c r="L39" i="6"/>
  <c r="L1404" i="6"/>
  <c r="L4479" i="6"/>
  <c r="L2149" i="6"/>
  <c r="L1194" i="6"/>
  <c r="L4030" i="6"/>
  <c r="L1230" i="6"/>
  <c r="L1836" i="6"/>
  <c r="L4298" i="6"/>
  <c r="L2855" i="6"/>
  <c r="L1166" i="6"/>
  <c r="L1682" i="6"/>
  <c r="L49" i="6"/>
  <c r="L2729" i="6"/>
  <c r="L281" i="6"/>
  <c r="L3147" i="6"/>
  <c r="L117" i="6"/>
  <c r="L1828" i="6"/>
  <c r="L43" i="6"/>
  <c r="L4505" i="6"/>
  <c r="L2975" i="6"/>
  <c r="L3698" i="6"/>
  <c r="L4923" i="6"/>
  <c r="L4488" i="6"/>
  <c r="L3793" i="6"/>
  <c r="L4587" i="6"/>
  <c r="L298" i="6"/>
  <c r="L3707" i="6"/>
  <c r="L2252" i="6"/>
  <c r="L2420" i="6"/>
  <c r="L3270" i="6"/>
  <c r="L996" i="6"/>
  <c r="L1606" i="6"/>
  <c r="L4067" i="6"/>
  <c r="L4526" i="6"/>
  <c r="L1113" i="6"/>
  <c r="L671" i="6"/>
  <c r="L3730" i="6"/>
  <c r="L3532" i="6"/>
  <c r="L303" i="6"/>
  <c r="L3036" i="6"/>
  <c r="L325" i="6"/>
  <c r="L4688" i="6"/>
  <c r="L3888" i="6"/>
  <c r="L3855" i="6"/>
  <c r="L2467" i="6"/>
  <c r="L4178" i="6"/>
  <c r="L4336" i="6"/>
  <c r="L4372" i="6"/>
  <c r="L2734" i="6"/>
  <c r="L182" i="6"/>
  <c r="L4086" i="6"/>
  <c r="L5" i="6"/>
  <c r="L487" i="6"/>
  <c r="L1013" i="6"/>
  <c r="L1488" i="6"/>
  <c r="L3281" i="6"/>
  <c r="L4994" i="6"/>
  <c r="L1004" i="6"/>
  <c r="L771" i="6"/>
  <c r="L742" i="6"/>
  <c r="L1384" i="6"/>
  <c r="L2547" i="6"/>
  <c r="L1602" i="6"/>
  <c r="L4227" i="6"/>
  <c r="L2299" i="6"/>
  <c r="L3658" i="6"/>
  <c r="L2663" i="6"/>
  <c r="L1200" i="6"/>
  <c r="L3619" i="6"/>
  <c r="L4196" i="6"/>
  <c r="L2000" i="6"/>
  <c r="L3225" i="6"/>
  <c r="L4715" i="6"/>
  <c r="L2823" i="6"/>
  <c r="L662" i="6"/>
  <c r="L2376" i="6"/>
  <c r="L3236" i="6"/>
  <c r="L3488" i="6"/>
  <c r="L4176" i="6"/>
  <c r="L1769" i="6"/>
  <c r="L3894" i="6"/>
  <c r="L302" i="6"/>
  <c r="L2481" i="6"/>
  <c r="L13" i="6"/>
  <c r="L3199" i="6"/>
  <c r="L3010" i="6"/>
  <c r="L2943" i="6"/>
  <c r="L4177" i="6"/>
  <c r="L1467" i="6"/>
  <c r="L3188" i="6"/>
  <c r="L3313" i="6"/>
  <c r="L3092" i="6"/>
  <c r="L1165" i="6"/>
  <c r="L3668" i="6"/>
  <c r="L4162" i="6"/>
  <c r="L595" i="6"/>
  <c r="L4379" i="6"/>
  <c r="L3743" i="6"/>
  <c r="L4467" i="6"/>
  <c r="L563" i="6"/>
  <c r="L907" i="6"/>
  <c r="L1605" i="6"/>
  <c r="L4530" i="6"/>
  <c r="L1999" i="6"/>
  <c r="L1135" i="6"/>
  <c r="L3419" i="6"/>
  <c r="L1105" i="6"/>
  <c r="L787" i="6"/>
  <c r="L3435" i="6"/>
  <c r="L1442" i="6"/>
  <c r="L999" i="6"/>
  <c r="L3044" i="6"/>
  <c r="L2897" i="6"/>
  <c r="L229" i="6"/>
  <c r="L2839" i="6"/>
  <c r="L2375" i="6"/>
  <c r="L244" i="6"/>
  <c r="L1423" i="6"/>
  <c r="L3414" i="6"/>
  <c r="L4163" i="6"/>
  <c r="L3893" i="6"/>
  <c r="L2704" i="6"/>
  <c r="L4283" i="6"/>
  <c r="L2339" i="6"/>
  <c r="L1248" i="6"/>
  <c r="L1322" i="6"/>
  <c r="L2698" i="6"/>
  <c r="L1899" i="6"/>
  <c r="L518" i="6"/>
  <c r="L1450" i="6"/>
  <c r="L540" i="6"/>
  <c r="L1270" i="6"/>
  <c r="L2801" i="6"/>
  <c r="L1554" i="6"/>
  <c r="L1857" i="6"/>
  <c r="L1052" i="6"/>
  <c r="L4697" i="6"/>
  <c r="L1026" i="6"/>
  <c r="L4436" i="6"/>
  <c r="L1664" i="6"/>
  <c r="L309" i="6"/>
  <c r="L332" i="6"/>
  <c r="L2782" i="6"/>
  <c r="L2837" i="6"/>
  <c r="L1749" i="6"/>
  <c r="L3675" i="6"/>
  <c r="L3400" i="6"/>
  <c r="L1711" i="6"/>
  <c r="L4525" i="6"/>
  <c r="L3424" i="6"/>
  <c r="L1327" i="6"/>
  <c r="L228" i="6"/>
  <c r="L1767" i="6"/>
  <c r="L473" i="6"/>
  <c r="L2025" i="6"/>
  <c r="L2608" i="6"/>
  <c r="L806" i="6"/>
  <c r="L2885" i="6"/>
  <c r="L4616" i="6"/>
  <c r="L4048" i="6"/>
  <c r="L1744" i="6"/>
  <c r="L1299" i="6"/>
  <c r="L415" i="6"/>
  <c r="L1862" i="6"/>
  <c r="L1159" i="6"/>
  <c r="L356" i="6"/>
  <c r="L1826" i="6"/>
  <c r="L3794" i="6"/>
  <c r="L4334" i="6"/>
  <c r="L2321" i="6"/>
  <c r="L1233" i="6"/>
  <c r="L553" i="6"/>
  <c r="L1171" i="6"/>
  <c r="L2130" i="6"/>
  <c r="L2423" i="6"/>
  <c r="L3665" i="6"/>
  <c r="L1981" i="6"/>
  <c r="L424" i="6"/>
  <c r="L3882" i="6"/>
  <c r="L3483" i="6"/>
  <c r="L3672" i="6"/>
  <c r="L3988" i="6"/>
  <c r="L2453" i="6"/>
  <c r="L800" i="6"/>
  <c r="L4199" i="6"/>
  <c r="L883" i="6"/>
  <c r="L702" i="6"/>
  <c r="L4223" i="6"/>
  <c r="L4794" i="6"/>
  <c r="L704" i="6"/>
  <c r="L1707" i="6"/>
  <c r="L4340" i="6"/>
  <c r="L643" i="6"/>
  <c r="L1226" i="6"/>
  <c r="L2717" i="6"/>
  <c r="L4739" i="6"/>
  <c r="L4819" i="6"/>
  <c r="L1325" i="6"/>
  <c r="L2459" i="6"/>
  <c r="L4790" i="6"/>
  <c r="L2932" i="6"/>
  <c r="L2302" i="6"/>
  <c r="L184" i="6"/>
  <c r="L4266" i="6"/>
  <c r="L2079" i="6"/>
  <c r="L3364" i="6"/>
  <c r="L1954" i="6"/>
  <c r="L3153" i="6"/>
  <c r="L164" i="6"/>
  <c r="L1236" i="6"/>
  <c r="L486" i="6"/>
  <c r="L2951" i="6"/>
  <c r="L3613" i="6"/>
  <c r="L1297" i="6"/>
  <c r="L2614" i="6"/>
  <c r="L1143" i="6"/>
  <c r="L3546" i="6"/>
  <c r="L1157" i="6"/>
  <c r="L2993" i="6"/>
  <c r="L173" i="6"/>
  <c r="L1963" i="6"/>
  <c r="L1119" i="6"/>
  <c r="L636" i="6"/>
  <c r="L3995" i="6"/>
  <c r="L2413" i="6"/>
  <c r="L1187" i="6"/>
  <c r="L1752" i="6"/>
  <c r="L2028" i="6"/>
  <c r="L2555" i="6"/>
  <c r="L4191" i="6"/>
  <c r="L1562" i="6"/>
  <c r="L3460" i="6"/>
  <c r="L4388" i="6"/>
  <c r="L3283" i="6"/>
  <c r="L4035" i="6"/>
  <c r="L151" i="6"/>
  <c r="L3946" i="6"/>
  <c r="L2773" i="6"/>
  <c r="L1653" i="6"/>
  <c r="L2251" i="6"/>
  <c r="L23" i="6"/>
  <c r="L1375" i="6"/>
  <c r="L4164" i="6"/>
  <c r="L3906" i="6"/>
  <c r="L3293" i="6"/>
  <c r="L4321" i="6"/>
  <c r="L3835" i="6"/>
  <c r="L1314" i="6"/>
  <c r="L2293" i="6"/>
  <c r="L124" i="6"/>
  <c r="L1783" i="6"/>
  <c r="L2263" i="6"/>
  <c r="L2988" i="6"/>
  <c r="L3843" i="6"/>
  <c r="L551" i="6"/>
  <c r="L137" i="6"/>
  <c r="L411" i="6"/>
  <c r="L1319" i="6"/>
  <c r="L2900" i="6"/>
  <c r="L3191" i="6"/>
  <c r="L2576" i="6"/>
  <c r="L899" i="6"/>
  <c r="L3458" i="6"/>
  <c r="L1268" i="6"/>
  <c r="L1932" i="6"/>
  <c r="L4680" i="6"/>
  <c r="L4588" i="6"/>
  <c r="L4110" i="6"/>
  <c r="L1359" i="6"/>
  <c r="L4402" i="6"/>
  <c r="L714" i="6"/>
  <c r="L4886" i="6"/>
  <c r="L2917" i="6"/>
  <c r="L3731" i="6"/>
  <c r="L1251" i="6"/>
  <c r="L2584" i="6"/>
  <c r="L3611" i="6"/>
  <c r="L4419" i="6"/>
  <c r="L1608" i="6"/>
  <c r="L3659" i="6"/>
  <c r="L2285" i="6"/>
  <c r="L1787" i="6"/>
  <c r="L1584" i="6"/>
  <c r="L3642" i="6"/>
  <c r="L774" i="6"/>
  <c r="L3624" i="6"/>
  <c r="L2257" i="6"/>
  <c r="L2160" i="6"/>
  <c r="L2873" i="6"/>
  <c r="L3767" i="6"/>
  <c r="L194" i="6"/>
  <c r="L4278" i="6"/>
  <c r="L1866" i="6"/>
  <c r="L2883" i="6"/>
  <c r="L4439" i="6"/>
  <c r="L2352" i="6"/>
  <c r="L432" i="6"/>
  <c r="L1556" i="6"/>
  <c r="L3506" i="6"/>
  <c r="L3841" i="6"/>
  <c r="L4682" i="6"/>
  <c r="L3190" i="6"/>
  <c r="L4395" i="6"/>
  <c r="L3884" i="6"/>
  <c r="L3369" i="6"/>
  <c r="L3205" i="6"/>
  <c r="L668" i="6"/>
  <c r="L1395" i="6"/>
  <c r="L2496" i="6"/>
  <c r="L4451" i="6"/>
  <c r="L674" i="6"/>
  <c r="L2840" i="6"/>
  <c r="L4787" i="6"/>
  <c r="L4269" i="6"/>
  <c r="L2030" i="6"/>
  <c r="L1848" i="6"/>
  <c r="L4272" i="6"/>
  <c r="L3684" i="6"/>
  <c r="L406" i="6"/>
  <c r="L4718" i="6"/>
  <c r="L4489" i="6"/>
  <c r="L4853" i="6"/>
  <c r="L4380" i="6"/>
  <c r="L1880" i="6"/>
  <c r="L850" i="6"/>
  <c r="L3744" i="6"/>
  <c r="L4096" i="6"/>
  <c r="L864" i="6"/>
  <c r="L4374" i="6"/>
  <c r="L1868" i="6"/>
  <c r="L3012" i="6"/>
  <c r="L94" i="6"/>
  <c r="L1261" i="6"/>
  <c r="L4876" i="6"/>
  <c r="L4169" i="6"/>
  <c r="L3149" i="6"/>
  <c r="L955" i="6"/>
  <c r="L4531" i="6"/>
  <c r="L4390" i="6"/>
  <c r="L3129" i="6"/>
  <c r="L1201" i="6"/>
  <c r="L3625" i="6"/>
  <c r="L4603" i="6"/>
  <c r="L340" i="6"/>
  <c r="L287" i="6"/>
  <c r="L4144" i="6"/>
  <c r="L2189" i="6"/>
  <c r="L2540" i="6"/>
  <c r="L1588" i="6"/>
  <c r="L948" i="6"/>
  <c r="L3738" i="6"/>
  <c r="L4621" i="6"/>
  <c r="L454" i="6"/>
  <c r="L1808" i="6"/>
  <c r="L2846" i="6"/>
  <c r="L3485" i="6"/>
  <c r="L3509" i="6"/>
  <c r="L4109" i="6"/>
  <c r="L1011" i="6"/>
  <c r="L3580" i="6"/>
  <c r="L4076" i="6"/>
  <c r="L2694" i="6"/>
  <c r="L436" i="6"/>
  <c r="L4194" i="6"/>
  <c r="L4642" i="6"/>
  <c r="L2140" i="6"/>
  <c r="L827" i="6"/>
  <c r="L2970" i="6"/>
  <c r="L61" i="6"/>
  <c r="L2230" i="6"/>
  <c r="L3674" i="6"/>
  <c r="L3752" i="6"/>
  <c r="L3363" i="6"/>
  <c r="L506" i="6"/>
  <c r="L2914" i="6"/>
  <c r="L1747" i="6"/>
  <c r="L816" i="6"/>
  <c r="L3802" i="6"/>
  <c r="L2985" i="6"/>
  <c r="L381" i="6"/>
  <c r="L343" i="6"/>
  <c r="L909" i="6"/>
  <c r="L874" i="6"/>
  <c r="L3539" i="6"/>
  <c r="L3316" i="6"/>
  <c r="L2809" i="6"/>
  <c r="L1155" i="6"/>
  <c r="L1462" i="6"/>
  <c r="L1621" i="6"/>
  <c r="L557" i="6"/>
  <c r="L6" i="6"/>
  <c r="L3937" i="6"/>
  <c r="L2973" i="6"/>
  <c r="L2006" i="6"/>
  <c r="L71" i="6"/>
  <c r="L3352" i="6"/>
  <c r="L4846" i="6"/>
  <c r="L1312" i="6"/>
  <c r="L1293" i="6"/>
  <c r="L2271" i="6"/>
  <c r="L70" i="6"/>
  <c r="L3285" i="6"/>
  <c r="L4722" i="6"/>
  <c r="L2306" i="6"/>
  <c r="L3069" i="6"/>
  <c r="L1083" i="6"/>
  <c r="L602" i="6"/>
  <c r="L1577" i="6"/>
  <c r="L2881" i="6"/>
  <c r="L1063" i="6"/>
  <c r="L3910" i="6"/>
  <c r="L4470" i="6"/>
  <c r="L2719" i="6"/>
  <c r="L1197" i="6"/>
  <c r="L2939" i="6"/>
  <c r="L2684" i="6"/>
  <c r="L1244" i="6"/>
  <c r="L4131" i="6"/>
  <c r="L370" i="6"/>
  <c r="L2532" i="6"/>
  <c r="L1355" i="6"/>
  <c r="L2274" i="6"/>
  <c r="L3452" i="6"/>
  <c r="L1041" i="6"/>
  <c r="L1037" i="6"/>
  <c r="L785" i="6"/>
  <c r="L2797" i="6"/>
  <c r="L2599" i="6"/>
  <c r="L4217" i="6"/>
  <c r="L4276" i="6"/>
  <c r="L2013" i="6"/>
  <c r="L2677" i="6"/>
  <c r="L3387" i="6"/>
  <c r="L3582" i="6"/>
  <c r="L1708" i="6"/>
  <c r="L1274" i="6"/>
  <c r="L2816" i="6"/>
  <c r="L794" i="6"/>
  <c r="L1879" i="6"/>
  <c r="L1727" i="6"/>
  <c r="L3590" i="6"/>
  <c r="L1987" i="6"/>
  <c r="L971" i="6"/>
  <c r="L352" i="6"/>
  <c r="L4057" i="6"/>
  <c r="L210" i="6"/>
  <c r="L3627" i="6"/>
  <c r="L2516" i="6"/>
  <c r="L3553" i="6"/>
  <c r="L2219" i="6"/>
  <c r="L2623" i="6"/>
  <c r="L3454" i="6"/>
  <c r="L138" i="6"/>
  <c r="L4925" i="6"/>
  <c r="L2739" i="6"/>
  <c r="L2559" i="6"/>
  <c r="L1541" i="6"/>
  <c r="L4241" i="6"/>
  <c r="L4017" i="6"/>
  <c r="L1689" i="6"/>
  <c r="L686" i="6"/>
  <c r="L4754" i="6"/>
  <c r="L3482" i="6"/>
  <c r="L2480" i="6"/>
  <c r="L437" i="6"/>
  <c r="L3218" i="6"/>
  <c r="L2735" i="6"/>
  <c r="L3596" i="6"/>
  <c r="L1156" i="6"/>
  <c r="L156" i="6"/>
  <c r="L1408" i="6"/>
  <c r="L2798" i="6"/>
  <c r="L1487" i="6"/>
  <c r="L3848" i="6"/>
  <c r="L3290" i="6"/>
  <c r="L4675" i="6"/>
  <c r="L2489" i="6"/>
  <c r="L4062" i="6"/>
  <c r="L1849" i="6"/>
  <c r="L4277" i="6"/>
  <c r="L3699" i="6"/>
  <c r="L2153" i="6"/>
  <c r="L2206" i="6"/>
  <c r="L4484" i="6"/>
  <c r="L181" i="6"/>
  <c r="L1611" i="6"/>
  <c r="L448" i="6"/>
  <c r="L3986" i="6"/>
  <c r="L2819" i="6"/>
  <c r="L4889" i="6"/>
  <c r="L3475" i="6"/>
  <c r="L805" i="6"/>
  <c r="L647" i="6"/>
  <c r="L2726" i="6"/>
  <c r="L1072" i="6"/>
  <c r="L3914" i="6"/>
  <c r="L2607" i="6"/>
  <c r="L3634" i="6"/>
  <c r="L502" i="6"/>
  <c r="L1271" i="6"/>
  <c r="L1893" i="6"/>
  <c r="L1940" i="6"/>
  <c r="L2800" i="6"/>
  <c r="L4843" i="6"/>
  <c r="L3517" i="6"/>
  <c r="L1917" i="6"/>
  <c r="L1095" i="6"/>
  <c r="L2714" i="6"/>
  <c r="L2712" i="6"/>
  <c r="L1387" i="6"/>
  <c r="L41" i="6"/>
  <c r="L2580" i="6"/>
  <c r="L892" i="6"/>
  <c r="L4659" i="6"/>
  <c r="L3934" i="6"/>
  <c r="L735" i="6"/>
  <c r="L2011" i="6"/>
  <c r="L4101" i="6"/>
  <c r="L965" i="6"/>
  <c r="L4901" i="6"/>
  <c r="L3504" i="6"/>
  <c r="L204" i="6"/>
  <c r="L1494" i="6"/>
  <c r="L541" i="6"/>
  <c r="L2437" i="6"/>
  <c r="L2834" i="6"/>
  <c r="L916" i="6"/>
  <c r="L4220" i="6"/>
  <c r="L4280" i="6"/>
  <c r="L2483" i="6"/>
  <c r="L1506" i="6"/>
  <c r="L4292" i="6"/>
  <c r="L3464" i="6"/>
  <c r="L950" i="6"/>
  <c r="L2466" i="6"/>
  <c r="L3978" i="6"/>
  <c r="L2535" i="6"/>
  <c r="L4968" i="6"/>
  <c r="L152" i="6"/>
  <c r="L1694" i="6"/>
  <c r="L442" i="6"/>
  <c r="L1820" i="6"/>
  <c r="L2661" i="6"/>
  <c r="L1088" i="6"/>
  <c r="L3757" i="6"/>
  <c r="L3377" i="6"/>
  <c r="L3748" i="6"/>
  <c r="L1660" i="6"/>
  <c r="L798" i="6"/>
  <c r="L4942" i="6"/>
  <c r="L1795" i="6"/>
  <c r="L3122" i="6"/>
  <c r="L1738" i="6"/>
  <c r="L1304" i="6"/>
  <c r="L2636" i="6"/>
  <c r="L1944" i="6"/>
  <c r="L145" i="6"/>
  <c r="L2750" i="6"/>
  <c r="L1781" i="6"/>
  <c r="L3404" i="6"/>
  <c r="L4365" i="6"/>
  <c r="L1595" i="6"/>
  <c r="L472" i="6"/>
  <c r="L789" i="6"/>
  <c r="L1364" i="6"/>
  <c r="L2198" i="6"/>
  <c r="L2492" i="6"/>
  <c r="L4167" i="6"/>
  <c r="L870" i="6"/>
  <c r="L4482" i="6"/>
  <c r="L1352" i="6"/>
  <c r="L3746" i="6"/>
  <c r="L52" i="6"/>
  <c r="L2433" i="6"/>
  <c r="L3932" i="6"/>
  <c r="L451" i="6"/>
  <c r="L4626" i="6"/>
  <c r="L3157" i="6"/>
  <c r="L1388" i="6"/>
  <c r="L4050" i="6"/>
  <c r="L3652" i="6"/>
  <c r="L1910" i="6"/>
  <c r="L1344" i="6"/>
  <c r="L574" i="6"/>
  <c r="L2675" i="6"/>
  <c r="L439" i="6"/>
  <c r="L1181" i="6"/>
  <c r="L2102" i="6"/>
  <c r="L372" i="6"/>
  <c r="L1471" i="6"/>
  <c r="L2322" i="6"/>
  <c r="L3265" i="6"/>
  <c r="L279" i="6"/>
  <c r="L4464" i="6"/>
  <c r="L4185" i="6"/>
  <c r="L2853" i="6"/>
  <c r="L568" i="6"/>
  <c r="L4962" i="6"/>
  <c r="L3055" i="6"/>
  <c r="L2887" i="6"/>
  <c r="L3920" i="6"/>
  <c r="L4198" i="6"/>
  <c r="L3398" i="6"/>
  <c r="L4988" i="6"/>
  <c r="L1630" i="6"/>
  <c r="L3512" i="6"/>
  <c r="L1657" i="6"/>
  <c r="L3110" i="6"/>
  <c r="L1050" i="6"/>
  <c r="L4314" i="6"/>
  <c r="L1448" i="6"/>
  <c r="L4670" i="6"/>
  <c r="L2479" i="6"/>
  <c r="L2877" i="6"/>
  <c r="L2036" i="6"/>
  <c r="L311" i="6"/>
  <c r="L4289" i="6"/>
  <c r="L1111" i="6"/>
  <c r="L132" i="6"/>
  <c r="L3004" i="6"/>
  <c r="L4043" i="6"/>
  <c r="L1613" i="6"/>
  <c r="L4654" i="6"/>
  <c r="L3048" i="6"/>
  <c r="L3712" i="6"/>
  <c r="L3571" i="6"/>
  <c r="L2205" i="6"/>
  <c r="L2678" i="6"/>
  <c r="L2442" i="6"/>
  <c r="L731" i="6"/>
  <c r="L777" i="6"/>
  <c r="L4969" i="6"/>
  <c r="L3000" i="6"/>
  <c r="L2145" i="6"/>
  <c r="L4792" i="6"/>
  <c r="L3164" i="6"/>
  <c r="L4640" i="6"/>
  <c r="L3243" i="6"/>
  <c r="L3203" i="6"/>
  <c r="L4900" i="6"/>
  <c r="L2655" i="6"/>
  <c r="L822" i="6"/>
  <c r="L3156" i="6"/>
  <c r="L1214" i="6"/>
  <c r="L2867" i="6"/>
  <c r="L4520" i="6"/>
  <c r="L1469" i="6"/>
  <c r="L3067" i="6"/>
  <c r="L2701" i="6"/>
  <c r="L1288" i="6"/>
  <c r="L629" i="6"/>
  <c r="L329" i="6"/>
  <c r="L2643" i="6"/>
  <c r="L2089" i="6"/>
  <c r="L2226" i="6"/>
  <c r="L2577" i="6"/>
  <c r="L1929" i="6"/>
  <c r="L3137" i="6"/>
  <c r="L1419" i="6"/>
  <c r="L4693" i="6"/>
  <c r="L4202" i="6"/>
  <c r="L3306" i="6"/>
  <c r="L3776" i="6"/>
  <c r="L1770" i="6"/>
  <c r="L2743" i="6"/>
  <c r="L3904" i="6"/>
  <c r="L4651" i="6"/>
  <c r="L4095" i="6"/>
  <c r="L3347" i="6"/>
  <c r="L2490" i="6"/>
  <c r="L3769" i="6"/>
  <c r="L3602" i="6"/>
  <c r="L1844" i="6"/>
  <c r="L2994" i="6"/>
  <c r="L3718" i="6"/>
  <c r="L2965" i="6"/>
  <c r="L3821" i="6"/>
  <c r="L812" i="6"/>
  <c r="L3513" i="6"/>
  <c r="L661" i="6"/>
  <c r="L361" i="6"/>
  <c r="L538" i="6"/>
  <c r="L708" i="6"/>
  <c r="L1748" i="6"/>
  <c r="L193" i="6"/>
  <c r="L868" i="6"/>
  <c r="L481" i="6"/>
  <c r="L3072" i="6"/>
  <c r="L2928" i="6"/>
  <c r="L3411" i="6"/>
  <c r="L1347" i="6"/>
  <c r="L1696" i="6"/>
  <c r="L402" i="6"/>
  <c r="L4602" i="6"/>
  <c r="L1099" i="6"/>
  <c r="L60" i="6"/>
  <c r="L1320" i="6"/>
  <c r="L1472" i="6"/>
  <c r="L1024" i="6"/>
  <c r="L2033" i="6"/>
  <c r="L1782" i="6"/>
  <c r="L3049" i="6"/>
  <c r="L1305" i="6"/>
  <c r="L3867" i="6"/>
  <c r="L493" i="6"/>
  <c r="L1701" i="6"/>
  <c r="L630" i="6"/>
  <c r="L2781" i="6"/>
  <c r="L4188" i="6"/>
  <c r="L2879" i="6"/>
  <c r="L4513" i="6"/>
  <c r="L495" i="6"/>
  <c r="L2686" i="6"/>
  <c r="L4446" i="6"/>
  <c r="L4990" i="6"/>
  <c r="L4344" i="6"/>
  <c r="L4916" i="6"/>
  <c r="L732" i="6"/>
  <c r="L618" i="6"/>
  <c r="L510" i="6"/>
  <c r="L1483" i="6"/>
  <c r="L4838" i="6"/>
  <c r="L2486" i="6"/>
  <c r="L2148" i="6"/>
  <c r="L2866" i="6"/>
  <c r="L2769" i="6"/>
  <c r="L3574" i="6"/>
  <c r="L3573" i="6"/>
  <c r="L299" i="6"/>
  <c r="L2088" i="6"/>
  <c r="L1302" i="6"/>
  <c r="L725" i="6"/>
  <c r="L2528" i="6"/>
  <c r="L3337" i="6"/>
  <c r="L637" i="6"/>
  <c r="L1452" i="6"/>
  <c r="L3111" i="6"/>
  <c r="L3523" i="6"/>
  <c r="L227" i="6"/>
  <c r="L1058" i="6"/>
  <c r="L1256" i="6"/>
  <c r="L4514" i="6"/>
  <c r="L1622" i="6"/>
  <c r="L3312" i="6"/>
  <c r="L4129" i="6"/>
  <c r="L3650" i="6"/>
  <c r="L1116" i="6"/>
  <c r="L946" i="6"/>
  <c r="L4763" i="6"/>
  <c r="L2742" i="6"/>
  <c r="L3554" i="6"/>
  <c r="L4604" i="6"/>
  <c r="L160" i="6"/>
  <c r="L3860" i="6"/>
  <c r="L1976" i="6"/>
  <c r="L2427" i="6"/>
  <c r="L4445" i="6"/>
  <c r="L3473" i="6"/>
  <c r="L1403" i="6"/>
  <c r="L4137" i="6"/>
  <c r="L4546" i="6"/>
  <c r="L4462" i="6"/>
  <c r="L2347" i="6"/>
  <c r="L1900" i="6"/>
  <c r="L1620" i="6"/>
  <c r="L2452" i="6"/>
  <c r="L1426" i="6"/>
  <c r="L1485" i="6"/>
  <c r="L116" i="6"/>
  <c r="L1090" i="6"/>
  <c r="L763" i="6"/>
  <c r="L3734" i="6"/>
  <c r="L2432" i="6"/>
  <c r="L4362" i="6"/>
  <c r="L3484" i="6"/>
  <c r="L263" i="6"/>
  <c r="L2241" i="6"/>
  <c r="L197" i="6"/>
  <c r="L4685" i="6"/>
  <c r="L212" i="6"/>
  <c r="L3334" i="6"/>
  <c r="L3552" i="6"/>
  <c r="L1365" i="6"/>
  <c r="L4339" i="6"/>
  <c r="L1930" i="6"/>
  <c r="L1389" i="6"/>
  <c r="L2470" i="6"/>
  <c r="L2436" i="6"/>
  <c r="L3242" i="6"/>
  <c r="L3561" i="6"/>
  <c r="L1071" i="6"/>
  <c r="L460" i="6"/>
  <c r="L3916" i="6"/>
  <c r="L3807" i="6"/>
  <c r="L952" i="6"/>
  <c r="L4206" i="6"/>
  <c r="L736" i="6"/>
  <c r="L3541" i="6"/>
  <c r="L170" i="6"/>
  <c r="L1474" i="6"/>
  <c r="L4742" i="6"/>
  <c r="L45" i="6"/>
  <c r="L101" i="6"/>
  <c r="L4620" i="6"/>
  <c r="L2964" i="6"/>
  <c r="L2997" i="6"/>
  <c r="L2273" i="6"/>
  <c r="L1958" i="6"/>
  <c r="L2194" i="6"/>
  <c r="L3729" i="6"/>
  <c r="L3235" i="6"/>
  <c r="L2652" i="6"/>
  <c r="L1057" i="6"/>
  <c r="L2212" i="6"/>
  <c r="L4643" i="6"/>
  <c r="L1592" i="6"/>
  <c r="L359" i="6"/>
  <c r="L632" i="6"/>
  <c r="L4026" i="6"/>
  <c r="L2071" i="6"/>
  <c r="L2982" i="6"/>
  <c r="L3180" i="6"/>
  <c r="L2448" i="6"/>
  <c r="L2895" i="6"/>
  <c r="L1503" i="6"/>
  <c r="L4138" i="6"/>
  <c r="L4127" i="6"/>
  <c r="L1590" i="6"/>
  <c r="L2216" i="6"/>
  <c r="L1928" i="6"/>
  <c r="L888" i="6"/>
  <c r="L2128" i="6"/>
  <c r="L235" i="6"/>
  <c r="L82" i="6"/>
  <c r="L3811" i="6"/>
  <c r="L1599" i="6"/>
  <c r="L3198" i="6"/>
  <c r="L1791" i="6"/>
  <c r="L3045" i="6"/>
  <c r="L3686" i="6"/>
  <c r="L4325" i="6"/>
  <c r="L3097" i="6"/>
  <c r="L4457" i="6"/>
  <c r="L4490" i="6"/>
  <c r="L2159" i="6"/>
  <c r="L4579" i="6"/>
  <c r="L4958" i="6"/>
  <c r="L2659" i="6"/>
  <c r="L1741" i="6"/>
  <c r="L1456" i="6"/>
  <c r="L577" i="6"/>
  <c r="L1022" i="6"/>
  <c r="L4945" i="6"/>
  <c r="L3091" i="6"/>
  <c r="L4858" i="6"/>
  <c r="L3632" i="6"/>
  <c r="L968" i="6"/>
  <c r="L2766" i="6"/>
  <c r="L2537" i="6"/>
  <c r="L1949" i="6"/>
  <c r="L2367" i="6"/>
  <c r="L1460" i="6"/>
  <c r="L829" i="6"/>
  <c r="L4133" i="6"/>
  <c r="L4353" i="6"/>
  <c r="L1812" i="6"/>
  <c r="L4593" i="6"/>
  <c r="L2558" i="6"/>
  <c r="L1379" i="6"/>
  <c r="L3182" i="6"/>
  <c r="L3462" i="6"/>
  <c r="L1586" i="6"/>
  <c r="L3043" i="6"/>
  <c r="L2290" i="6"/>
  <c r="L4883" i="6"/>
  <c r="L4720" i="6"/>
  <c r="L1933" i="6"/>
  <c r="L2443" i="6"/>
  <c r="L51" i="6"/>
  <c r="L1191" i="6"/>
  <c r="L3583" i="6"/>
  <c r="L634" i="6"/>
  <c r="L4254" i="6"/>
  <c r="L2510" i="6"/>
  <c r="L4396" i="6"/>
  <c r="L109" i="6"/>
  <c r="L4793" i="6"/>
  <c r="L1176" i="6"/>
  <c r="L3905" i="6"/>
  <c r="L4646" i="6"/>
  <c r="L3167" i="6"/>
  <c r="L4305" i="6"/>
  <c r="L2292" i="6"/>
  <c r="L4539" i="6"/>
  <c r="L153" i="6"/>
  <c r="L4312" i="6"/>
  <c r="L3165" i="6"/>
  <c r="L4650" i="6"/>
  <c r="L3903" i="6"/>
  <c r="L3898" i="6"/>
  <c r="L1219" i="6"/>
  <c r="L4638" i="6"/>
  <c r="L3359" i="6"/>
  <c r="L413" i="6"/>
  <c r="L3221" i="6"/>
  <c r="L4831" i="6"/>
  <c r="L141" i="6"/>
  <c r="L4290" i="6"/>
  <c r="L1671" i="6"/>
  <c r="L4590" i="6"/>
  <c r="L2620" i="6"/>
  <c r="L2891" i="6"/>
  <c r="L962" i="6"/>
  <c r="L1938" i="6"/>
  <c r="L2856" i="6"/>
  <c r="L1802" i="6"/>
  <c r="L252" i="6"/>
  <c r="L4391" i="6"/>
  <c r="L3936" i="6"/>
  <c r="L3592" i="6"/>
  <c r="L2319" i="6"/>
  <c r="L970" i="6"/>
  <c r="L3667" i="6"/>
  <c r="L2329" i="6"/>
  <c r="L3284" i="6"/>
  <c r="L485" i="6"/>
  <c r="L2392" i="6"/>
  <c r="L2517" i="6"/>
  <c r="L3135" i="6"/>
  <c r="L818" i="6"/>
  <c r="L234" i="6"/>
  <c r="L2401" i="6"/>
  <c r="L4890" i="6"/>
  <c r="L4074" i="6"/>
  <c r="L3291" i="6"/>
  <c r="L2125" i="6"/>
  <c r="L3897" i="6"/>
  <c r="L2400" i="6"/>
  <c r="L4005" i="6"/>
  <c r="L3193" i="6"/>
  <c r="L600" i="6"/>
  <c r="L4991" i="6"/>
  <c r="L3331" i="6"/>
  <c r="L1093" i="6"/>
  <c r="L3392" i="6"/>
  <c r="L3535" i="6"/>
  <c r="L2953" i="6"/>
  <c r="L3204" i="6"/>
  <c r="L4511" i="6"/>
  <c r="L2070" i="6"/>
  <c r="L2569" i="6"/>
  <c r="L2513" i="6"/>
  <c r="L4619" i="6"/>
  <c r="L385" i="6"/>
  <c r="L1904" i="6"/>
  <c r="L4784" i="6"/>
  <c r="L2920" i="6"/>
  <c r="L3774" i="6"/>
  <c r="L4937" i="6"/>
  <c r="L4773" i="6"/>
  <c r="L639" i="6"/>
  <c r="L4264" i="6"/>
  <c r="L3050" i="6"/>
  <c r="L3023" i="6"/>
  <c r="L3671" i="6"/>
  <c r="L3600" i="6"/>
  <c r="L429" i="6"/>
  <c r="L2157" i="6"/>
  <c r="L3663" i="6"/>
  <c r="L4275" i="6"/>
  <c r="L4863" i="6"/>
  <c r="L1815" i="6"/>
  <c r="L3970" i="6"/>
  <c r="L33" i="6"/>
  <c r="L1338" i="6"/>
  <c r="L2564" i="6"/>
  <c r="L1637" i="6"/>
  <c r="L3834" i="6"/>
  <c r="L705" i="6"/>
  <c r="L2083" i="6"/>
  <c r="L696" i="6"/>
  <c r="L4954" i="6"/>
  <c r="L4033" i="6"/>
  <c r="L522" i="6"/>
  <c r="L2246" i="6"/>
  <c r="L3133" i="6"/>
  <c r="L1555" i="6"/>
  <c r="L1736" i="6"/>
  <c r="L855" i="6"/>
  <c r="L3039" i="6"/>
  <c r="L484" i="6"/>
  <c r="L3114" i="6"/>
  <c r="L3052" i="6"/>
  <c r="L3145" i="6"/>
  <c r="L158" i="6"/>
  <c r="L1684" i="6"/>
  <c r="L3309" i="6"/>
  <c r="L3445" i="6"/>
  <c r="L3761" i="6"/>
  <c r="L3969" i="6"/>
  <c r="L490" i="6"/>
  <c r="L4516" i="6"/>
  <c r="L1956" i="6"/>
  <c r="L2615" i="6"/>
  <c r="L2305" i="6"/>
  <c r="L3825" i="6"/>
  <c r="L4636" i="6"/>
  <c r="L4652" i="6"/>
  <c r="L3863" i="6"/>
  <c r="L1794" i="6"/>
  <c r="L4013" i="6"/>
  <c r="L3640" i="6"/>
  <c r="L1533" i="6"/>
  <c r="L3907" i="6"/>
  <c r="L2509" i="6"/>
  <c r="L420" i="6"/>
  <c r="L2191" i="6"/>
  <c r="L3261" i="6"/>
  <c r="L4246" i="6"/>
  <c r="L1051" i="6"/>
  <c r="L4427" i="6"/>
  <c r="L4552" i="6"/>
  <c r="L1897" i="6"/>
  <c r="L1357" i="6"/>
  <c r="L1814" i="6"/>
  <c r="L264" i="6"/>
  <c r="L2777" i="6"/>
  <c r="L2550" i="6"/>
  <c r="L1755" i="6"/>
  <c r="L2387" i="6"/>
  <c r="L3806" i="6"/>
  <c r="L393" i="6"/>
  <c r="L2014" i="6"/>
  <c r="L224" i="6"/>
  <c r="L3201" i="6"/>
  <c r="L1498" i="6"/>
  <c r="L3510" i="6"/>
  <c r="L4610" i="6"/>
  <c r="L4714" i="6"/>
  <c r="L1017" i="6"/>
  <c r="L4725" i="6"/>
  <c r="L3450" i="6"/>
  <c r="L642" i="6"/>
  <c r="L3238" i="6"/>
  <c r="L872" i="6"/>
  <c r="L2177" i="6"/>
  <c r="L4437" i="6"/>
  <c r="L1945" i="6"/>
  <c r="L4657" i="6"/>
  <c r="L3724" i="6"/>
  <c r="L187" i="6"/>
  <c r="L4719" i="6"/>
  <c r="L2682" i="6"/>
  <c r="L3322" i="6"/>
  <c r="L2141" i="6"/>
  <c r="L1681" i="6"/>
  <c r="L1215" i="6"/>
  <c r="L4567" i="6"/>
  <c r="L1038" i="6"/>
  <c r="L3228" i="6"/>
  <c r="L3666" i="6"/>
  <c r="L4672" i="6"/>
  <c r="L265" i="6"/>
  <c r="L1757" i="6"/>
  <c r="L3579" i="6"/>
  <c r="L2150" i="6"/>
  <c r="L3593" i="6"/>
  <c r="L836" i="6"/>
  <c r="L3629" i="6"/>
  <c r="L3297" i="6"/>
  <c r="L4203" i="6"/>
  <c r="L2601" i="6"/>
  <c r="L1007" i="6"/>
  <c r="L1840" i="6"/>
  <c r="L2720" i="6"/>
  <c r="L2828" i="6"/>
  <c r="L4213" i="6"/>
  <c r="L2639" i="6"/>
  <c r="L85" i="6"/>
  <c r="L4294" i="6"/>
  <c r="L440" i="6"/>
  <c r="L3138" i="6"/>
  <c r="L2297" i="6"/>
  <c r="L3064" i="6"/>
  <c r="L4973" i="6"/>
  <c r="L476" i="6"/>
  <c r="L3100" i="6"/>
  <c r="L1924" i="6"/>
  <c r="L2770" i="6"/>
  <c r="L4648" i="6"/>
  <c r="L690" i="6"/>
  <c r="L1023" i="6"/>
  <c r="L2143" i="6"/>
  <c r="L3943" i="6"/>
  <c r="L4435" i="6"/>
  <c r="L12" i="6"/>
  <c r="L4907" i="6"/>
  <c r="L4168" i="6"/>
  <c r="L780" i="6"/>
  <c r="L507" i="6"/>
  <c r="L3812" i="6"/>
  <c r="L1420" i="6"/>
  <c r="L2761" i="6"/>
  <c r="L2037" i="6"/>
  <c r="L3367" i="6"/>
  <c r="L2131" i="6"/>
  <c r="L1144" i="6"/>
  <c r="L877" i="6"/>
  <c r="L4948" i="6"/>
  <c r="L1874" i="6"/>
  <c r="L496" i="6"/>
  <c r="L4466" i="6"/>
  <c r="L3987" i="6"/>
  <c r="L1816" i="6"/>
  <c r="L747" i="6"/>
  <c r="L743" i="6"/>
  <c r="L1436" i="6"/>
  <c r="L2628" i="6"/>
  <c r="L1385" i="6"/>
  <c r="L3981" i="6"/>
  <c r="L3715" i="6"/>
  <c r="L2425" i="6"/>
  <c r="L1249" i="6"/>
  <c r="L2738" i="6"/>
  <c r="L2746" i="6"/>
  <c r="L2740" i="6"/>
  <c r="L1504" i="6"/>
  <c r="L3472" i="6"/>
  <c r="L2416" i="6"/>
  <c r="L3341" i="6"/>
  <c r="L2838" i="6"/>
  <c r="L1454" i="6"/>
  <c r="L159" i="6"/>
  <c r="L2807" i="6"/>
  <c r="L2300" i="6"/>
  <c r="L463" i="6"/>
  <c r="L118" i="6"/>
  <c r="L1202" i="6"/>
  <c r="L1369" i="6"/>
  <c r="L3810" i="6"/>
  <c r="L3385" i="6"/>
  <c r="L4491" i="6"/>
  <c r="L245" i="6"/>
  <c r="L531" i="6"/>
  <c r="L147" i="6"/>
  <c r="L1548" i="6"/>
  <c r="L1729" i="6"/>
  <c r="L2295" i="6"/>
  <c r="L2772" i="6"/>
  <c r="L2775" i="6"/>
  <c r="L1631" i="6"/>
  <c r="L4658" i="6"/>
  <c r="L4145" i="6"/>
  <c r="L1615" i="6"/>
  <c r="L1733" i="6"/>
  <c r="L4842" i="6"/>
  <c r="L2925" i="6"/>
  <c r="L2571" i="6"/>
  <c r="L3816" i="6"/>
  <c r="L3803" i="6"/>
  <c r="L838" i="6"/>
  <c r="L3417" i="6"/>
  <c r="L3001" i="6"/>
  <c r="L1437" i="6"/>
  <c r="L1829" i="6"/>
  <c r="L456" i="6"/>
  <c r="L4568" i="6"/>
  <c r="L1221" i="6"/>
  <c r="L466" i="6"/>
  <c r="L504" i="6"/>
  <c r="L2941" i="6"/>
  <c r="L3181" i="6"/>
  <c r="L2511" i="6"/>
  <c r="L2935" i="6"/>
  <c r="L3745" i="6"/>
  <c r="L4540" i="6"/>
  <c r="L428" i="6"/>
  <c r="L758" i="6"/>
  <c r="L1720" i="6"/>
  <c r="L2244" i="6"/>
  <c r="L1723" i="6"/>
  <c r="L1178" i="6"/>
  <c r="L828" i="6"/>
  <c r="L4200" i="6"/>
  <c r="L3407" i="6"/>
  <c r="L2009" i="6"/>
  <c r="L2919" i="6"/>
  <c r="L348" i="6"/>
  <c r="L2213" i="6"/>
  <c r="L2648" i="6"/>
  <c r="L3498" i="6"/>
  <c r="L3534" i="6"/>
  <c r="L4359" i="6"/>
  <c r="L1158" i="6"/>
  <c r="L951" i="6"/>
  <c r="L1034" i="6"/>
  <c r="L1206" i="6"/>
  <c r="L2898" i="6"/>
  <c r="L2156" i="6"/>
  <c r="L4510" i="6"/>
  <c r="L711" i="6"/>
  <c r="L841" i="6"/>
  <c r="L1280" i="6"/>
  <c r="L3879" i="6"/>
  <c r="L3721" i="6"/>
  <c r="L1306" i="6"/>
  <c r="L3042" i="6"/>
  <c r="L4477" i="6"/>
  <c r="L3211" i="6"/>
  <c r="L4165" i="6"/>
  <c r="L751" i="6"/>
  <c r="L543" i="6"/>
  <c r="L2471" i="6"/>
  <c r="L4068" i="6"/>
  <c r="L972" i="6"/>
  <c r="L4885" i="6"/>
  <c r="L3356" i="6"/>
  <c r="L1968" i="6"/>
  <c r="L1267" i="6"/>
  <c r="L4617" i="6"/>
  <c r="L2269" i="6"/>
  <c r="L4322" i="6"/>
  <c r="L3951" i="6"/>
  <c r="L4828" i="6"/>
  <c r="L1511" i="6"/>
  <c r="L2158" i="6"/>
  <c r="L4708" i="6"/>
  <c r="L2907" i="6"/>
  <c r="L825" i="6"/>
  <c r="L3691" i="6"/>
  <c r="L1055" i="6"/>
  <c r="L797" i="6"/>
  <c r="L2505" i="6"/>
  <c r="L3617" i="6"/>
  <c r="L3958" i="6"/>
  <c r="L1850" i="6"/>
  <c r="L4258" i="6"/>
  <c r="L4998" i="6"/>
  <c r="L2404" i="6"/>
  <c r="L2289" i="6"/>
  <c r="L1652" i="6"/>
  <c r="L4330" i="6"/>
  <c r="L4058" i="6"/>
  <c r="L32" i="6"/>
  <c r="L3065" i="6"/>
  <c r="L1869" i="6"/>
  <c r="L927" i="6"/>
  <c r="L4469" i="6"/>
  <c r="L2491" i="6"/>
  <c r="L475" i="6"/>
  <c r="L1149" i="6"/>
  <c r="L1278" i="6"/>
  <c r="L1717" i="6"/>
  <c r="L2901" i="6"/>
  <c r="L4111" i="6"/>
  <c r="L1006" i="6"/>
  <c r="L1837" i="6"/>
  <c r="L3654" i="6"/>
  <c r="L2440" i="6"/>
  <c r="L2972" i="6"/>
  <c r="L1231" i="6"/>
  <c r="L4081" i="6"/>
  <c r="L1473" i="6"/>
  <c r="L716" i="6"/>
  <c r="L2557" i="6"/>
  <c r="L2863" i="6"/>
  <c r="L3680" i="6"/>
  <c r="L1861" i="6"/>
  <c r="L988" i="6"/>
  <c r="L4378" i="6"/>
  <c r="L584" i="6"/>
  <c r="L3428" i="6"/>
  <c r="L1626" i="6"/>
  <c r="L2938" i="6"/>
  <c r="L3263" i="6"/>
  <c r="L717" i="6"/>
  <c r="L4817" i="6"/>
  <c r="L4291" i="6"/>
  <c r="L4063" i="6"/>
  <c r="L3865" i="6"/>
  <c r="L2754" i="6"/>
  <c r="L2999" i="6"/>
  <c r="L2234" i="6"/>
  <c r="L653" i="6"/>
  <c r="L2449" i="6"/>
  <c r="L353" i="6"/>
  <c r="L2597" i="6"/>
  <c r="L492" i="6"/>
  <c r="L280" i="6"/>
  <c r="L4500" i="6"/>
  <c r="L104" i="6"/>
  <c r="L3260" i="6"/>
  <c r="L3325" i="6"/>
  <c r="L4960" i="6"/>
  <c r="L3679" i="6"/>
  <c r="L2301" i="6"/>
  <c r="L3062" i="6"/>
  <c r="L3892" i="6"/>
  <c r="L4308" i="6"/>
  <c r="L2826" i="6"/>
  <c r="L4767" i="6"/>
  <c r="L1130" i="6"/>
  <c r="L1104" i="6"/>
  <c r="L3896" i="6"/>
  <c r="L2617" i="6"/>
  <c r="L1398" i="6"/>
  <c r="L2147" i="6"/>
  <c r="L2958" i="6"/>
  <c r="L4822" i="6"/>
  <c r="L4512" i="6"/>
  <c r="L558" i="6"/>
  <c r="L2703" i="6"/>
  <c r="L4804" i="6"/>
  <c r="L1376" i="6"/>
  <c r="L1495" i="6"/>
  <c r="L399" i="6"/>
  <c r="L4411" i="6"/>
  <c r="L3169" i="6"/>
  <c r="L384" i="6"/>
  <c r="L1977" i="6"/>
  <c r="L4498" i="6"/>
  <c r="L808" i="6"/>
  <c r="L4506" i="6"/>
  <c r="L3681" i="6"/>
  <c r="L3446" i="6"/>
  <c r="L1216" i="6"/>
  <c r="L2690" i="6"/>
  <c r="L1235" i="6"/>
  <c r="L4092" i="6"/>
  <c r="L3008" i="6"/>
  <c r="L2345" i="6"/>
  <c r="L1374" i="6"/>
  <c r="L2716" i="6"/>
  <c r="L483" i="6"/>
  <c r="L4367" i="6"/>
  <c r="L1923" i="6"/>
  <c r="L2710" i="6"/>
  <c r="L4711" i="6"/>
  <c r="L64" i="6"/>
  <c r="L1145" i="6"/>
  <c r="L2924" i="6"/>
  <c r="L146" i="6"/>
  <c r="L2592" i="6"/>
  <c r="L2886" i="6"/>
  <c r="L4287" i="6"/>
  <c r="L2242" i="6"/>
  <c r="L1724" i="6"/>
  <c r="L3474" i="6"/>
  <c r="L904" i="6"/>
  <c r="L414" i="6"/>
  <c r="L2209" i="6"/>
  <c r="L354" i="6"/>
  <c r="L203" i="6"/>
  <c r="L3623" i="6"/>
  <c r="L4174" i="6"/>
  <c r="L4090" i="6"/>
  <c r="L4755" i="6"/>
  <c r="L4503" i="6"/>
  <c r="L1380" i="6"/>
  <c r="L396" i="6"/>
  <c r="L2687" i="6"/>
  <c r="L3332" i="6"/>
  <c r="L3014" i="6"/>
  <c r="L898" i="6"/>
  <c r="L667" i="6"/>
  <c r="L4695" i="6"/>
  <c r="L4802" i="6"/>
  <c r="L1391" i="6"/>
  <c r="L4226" i="6"/>
  <c r="L3618" i="6"/>
  <c r="L1822" i="6"/>
  <c r="L4608" i="6"/>
  <c r="L4010" i="6"/>
  <c r="L4832" i="6"/>
  <c r="L4335" i="6"/>
  <c r="L1728" i="6"/>
  <c r="L3351" i="6"/>
  <c r="L657" i="6"/>
  <c r="L652" i="6"/>
  <c r="L58" i="6"/>
  <c r="L596" i="6"/>
  <c r="L3507" i="6"/>
  <c r="L4810" i="6"/>
  <c r="L2484" i="6"/>
  <c r="L2035" i="6"/>
  <c r="L1909" i="6"/>
  <c r="L1735" i="6"/>
  <c r="L4569" i="6"/>
  <c r="L4586" i="6"/>
  <c r="L3311" i="6"/>
  <c r="L1228" i="6"/>
  <c r="L1370" i="6"/>
  <c r="L913" i="6"/>
  <c r="L1578" i="6"/>
  <c r="L3096" i="6"/>
  <c r="L4944" i="6"/>
  <c r="L310" i="6"/>
  <c r="L1054" i="6"/>
  <c r="L4556" i="6"/>
  <c r="L4733" i="6"/>
  <c r="L77" i="6"/>
  <c r="L213" i="6"/>
  <c r="L4341" i="6"/>
  <c r="L792" i="6"/>
  <c r="L3192" i="6"/>
  <c r="L1101" i="6"/>
  <c r="L2688" i="6"/>
  <c r="L3088" i="6"/>
  <c r="L4071" i="6"/>
  <c r="L4959" i="6"/>
  <c r="L1015" i="6"/>
  <c r="L2810" i="6"/>
  <c r="L1576" i="6"/>
  <c r="L1205" i="6"/>
  <c r="L4487" i="6"/>
  <c r="L1951" i="6"/>
  <c r="L2169" i="6"/>
  <c r="L4126" i="6"/>
  <c r="L1102" i="6"/>
  <c r="L1763" i="6"/>
  <c r="L1778" i="6"/>
  <c r="L2465" i="6"/>
  <c r="L3790" i="6"/>
  <c r="L241" i="6"/>
  <c r="L692" i="6"/>
  <c r="L3912" i="6"/>
  <c r="L1323" i="6"/>
  <c r="L2091" i="6"/>
  <c r="L1691" i="6"/>
  <c r="L707" i="6"/>
  <c r="L1250" i="6"/>
  <c r="L4440" i="6"/>
  <c r="L1162" i="6"/>
  <c r="L1983" i="6"/>
  <c r="L4550" i="6"/>
  <c r="L2641" i="6"/>
  <c r="L2744" i="6"/>
  <c r="L1980" i="6"/>
  <c r="L4409" i="6"/>
  <c r="L1480" i="6"/>
  <c r="L4252" i="6"/>
  <c r="L4376" i="6"/>
  <c r="L1334" i="6"/>
  <c r="L1830" i="6"/>
  <c r="L1526" i="6"/>
  <c r="L3974" i="6"/>
  <c r="L2697" i="6"/>
  <c r="L1878" i="6"/>
  <c r="L2383" i="6"/>
  <c r="L3791" i="6"/>
  <c r="L165" i="6"/>
  <c r="L1138" i="6"/>
  <c r="L2946" i="6"/>
  <c r="L3796" i="6"/>
  <c r="L683" i="6"/>
  <c r="L3622" i="6"/>
  <c r="L4248" i="6"/>
  <c r="L3216" i="6"/>
  <c r="L110" i="6"/>
  <c r="L4864" i="6"/>
  <c r="L3874" i="6"/>
  <c r="L3589" i="6"/>
  <c r="L149" i="6"/>
  <c r="L2152" i="6"/>
  <c r="L886" i="6"/>
  <c r="L1324" i="6"/>
  <c r="L4580" i="6"/>
  <c r="L297" i="6"/>
  <c r="L175" i="6"/>
  <c r="L2604" i="6"/>
  <c r="L2399" i="6"/>
  <c r="L100" i="6"/>
  <c r="L4032" i="6"/>
  <c r="L3434" i="6"/>
  <c r="L1265" i="6"/>
  <c r="L3130" i="6"/>
  <c r="L3792" i="6"/>
  <c r="L4683" i="6"/>
  <c r="L2154" i="6"/>
  <c r="L3321" i="6"/>
  <c r="L986" i="6"/>
  <c r="L2606" i="6"/>
  <c r="L1753" i="6"/>
  <c r="L4700" i="6"/>
  <c r="L2806" i="6"/>
  <c r="L3900" i="6"/>
  <c r="L230" i="6"/>
  <c r="L900" i="6"/>
  <c r="L1643" i="6"/>
  <c r="L1765" i="6"/>
  <c r="L846" i="6"/>
  <c r="L4007" i="6"/>
  <c r="L4022" i="6"/>
  <c r="L360" i="6"/>
  <c r="L1192" i="6"/>
  <c r="L4677" i="6"/>
  <c r="L1698" i="6"/>
  <c r="L83" i="6"/>
  <c r="L1286" i="6"/>
  <c r="L4686" i="6"/>
  <c r="L3357" i="6"/>
  <c r="L2337" i="6"/>
  <c r="L1328" i="6"/>
  <c r="L821" i="6"/>
  <c r="L4155" i="6"/>
  <c r="L2396" i="6"/>
  <c r="L2955" i="6"/>
  <c r="L3727" i="6"/>
  <c r="L4765" i="6"/>
  <c r="L4805" i="6"/>
  <c r="L1266" i="6"/>
  <c r="L4824" i="6"/>
  <c r="L3094" i="6"/>
  <c r="L679" i="6"/>
  <c r="L1492" i="6"/>
  <c r="L1218" i="6"/>
  <c r="L4813" i="6"/>
  <c r="L4581" i="6"/>
  <c r="L1559" i="6"/>
  <c r="L1045" i="6"/>
  <c r="L587" i="6"/>
  <c r="L4782" i="6"/>
  <c r="L4441" i="6"/>
  <c r="L4555" i="6"/>
  <c r="L2084" i="6"/>
  <c r="L3519" i="6"/>
  <c r="L3886" i="6"/>
  <c r="L4281" i="6"/>
  <c r="L1124" i="6"/>
  <c r="L286" i="6"/>
  <c r="L3846" i="6"/>
  <c r="L4038" i="6"/>
  <c r="L2381" i="6"/>
  <c r="L3262" i="6"/>
  <c r="L1628" i="6"/>
  <c r="L2495" i="6"/>
  <c r="L528" i="6"/>
  <c r="L1931" i="6"/>
  <c r="L536" i="6"/>
  <c r="L121" i="6"/>
  <c r="L1229" i="6"/>
  <c r="L273" i="6"/>
  <c r="L1238" i="6"/>
  <c r="L1739" i="6"/>
  <c r="L1453" i="6"/>
  <c r="L1901" i="6"/>
  <c r="L4928" i="6"/>
  <c r="L512" i="6"/>
  <c r="L1810" i="6"/>
  <c r="L452" i="6"/>
  <c r="L435" i="6"/>
  <c r="L4064" i="6"/>
  <c r="L2256" i="6"/>
  <c r="L3085" i="6"/>
  <c r="L3977" i="6"/>
  <c r="L835" i="6"/>
  <c r="L2103" i="6"/>
  <c r="L2132" i="6"/>
  <c r="L739" i="6"/>
  <c r="L4306" i="6"/>
  <c r="L4253" i="6"/>
  <c r="L4519" i="6"/>
  <c r="L530" i="6"/>
  <c r="L2702" i="6"/>
  <c r="L2657" i="6"/>
  <c r="L2045" i="6"/>
  <c r="L4979" i="6"/>
  <c r="L1350" i="6"/>
  <c r="L1303" i="6"/>
  <c r="L1663" i="6"/>
  <c r="L2402" i="6"/>
  <c r="L1466" i="6"/>
  <c r="L2373" i="6"/>
  <c r="L2981" i="6"/>
  <c r="L3852" i="6"/>
  <c r="L4150" i="6"/>
  <c r="L382" i="6"/>
  <c r="L2280" i="6"/>
  <c r="L4296" i="6"/>
  <c r="L3955" i="6"/>
  <c r="L947" i="6"/>
  <c r="L684" i="6"/>
  <c r="L4193" i="6"/>
  <c r="L3248" i="6"/>
  <c r="L2473" i="6"/>
  <c r="L689" i="6"/>
  <c r="L4560" i="6"/>
  <c r="L2918" i="6"/>
  <c r="L697" i="6"/>
  <c r="L4632" i="6"/>
  <c r="L4381" i="6"/>
  <c r="L3628" i="6"/>
  <c r="L2282" i="6"/>
  <c r="L3957" i="6"/>
  <c r="L4875" i="6"/>
  <c r="L205" i="6"/>
  <c r="L274" i="6"/>
  <c r="L3732" i="6"/>
  <c r="L1582" i="6"/>
  <c r="L4398" i="6"/>
  <c r="L3759" i="6"/>
  <c r="L1952" i="6"/>
  <c r="L1315" i="6"/>
  <c r="L2647" i="6"/>
  <c r="L3383" i="6"/>
  <c r="L3522" i="6"/>
  <c r="L2884" i="6"/>
  <c r="L3268" i="6"/>
  <c r="L4594" i="6"/>
  <c r="L2231" i="6"/>
  <c r="L3405" i="6"/>
  <c r="L3982" i="6"/>
  <c r="L826" i="6"/>
  <c r="L4656" i="6"/>
  <c r="L1421" i="6"/>
  <c r="L1086" i="6"/>
  <c r="L4405" i="6"/>
  <c r="L4984" i="6"/>
  <c r="L130" i="6"/>
  <c r="L1342" i="6"/>
  <c r="L1422" i="6"/>
  <c r="L3057" i="6"/>
  <c r="L3455" i="6"/>
  <c r="L2374" i="6"/>
  <c r="L2382" i="6"/>
  <c r="L4941" i="6"/>
  <c r="L84" i="6"/>
  <c r="L144" i="6"/>
  <c r="L4701" i="6"/>
  <c r="L1737" i="6"/>
  <c r="L2845" i="6"/>
  <c r="L1068" i="6"/>
  <c r="L2341" i="6"/>
  <c r="L745" i="6"/>
  <c r="L1416" i="6"/>
  <c r="L505" i="6"/>
  <c r="L123" i="6"/>
  <c r="L2136" i="6"/>
  <c r="L1798" i="6"/>
  <c r="L2936" i="6"/>
  <c r="L4495" i="6"/>
  <c r="L2665" i="6"/>
  <c r="L2705" i="6"/>
  <c r="L2237" i="6"/>
  <c r="L1564" i="6"/>
  <c r="L760" i="6"/>
  <c r="L1263" i="6"/>
  <c r="L598" i="6"/>
  <c r="L72" i="6"/>
  <c r="L627" i="6"/>
  <c r="L990" i="6"/>
  <c r="L4870" i="6"/>
  <c r="L1444" i="6"/>
  <c r="L443" i="6"/>
  <c r="L961" i="6"/>
  <c r="L1734" i="6"/>
  <c r="L3099" i="6"/>
  <c r="L1688" i="6"/>
  <c r="L2162" i="6"/>
  <c r="L4771" i="6"/>
  <c r="L1242" i="6"/>
  <c r="L860" i="6"/>
  <c r="L4267" i="6"/>
  <c r="L3368" i="6"/>
  <c r="L3241" i="6"/>
  <c r="L2428" i="6"/>
  <c r="L2971" i="6"/>
  <c r="L1872" i="6"/>
  <c r="L1743" i="6"/>
  <c r="L2488" i="6"/>
  <c r="L1446" i="6"/>
  <c r="L2105" i="6"/>
  <c r="L1481" i="6"/>
  <c r="L4808" i="6"/>
  <c r="L987" i="6"/>
  <c r="L3362" i="6"/>
  <c r="L3494" i="6"/>
  <c r="L4798" i="6"/>
  <c r="L4637" i="6"/>
  <c r="L3798" i="6"/>
  <c r="L3476" i="6"/>
  <c r="L2315" i="6"/>
  <c r="L3420" i="6"/>
  <c r="L1847" i="6"/>
  <c r="L142" i="6"/>
  <c r="L517" i="6"/>
  <c r="L135" i="6"/>
  <c r="L1919" i="6"/>
  <c r="L1518" i="6"/>
  <c r="L879" i="6"/>
  <c r="L1539" i="6"/>
  <c r="L2921" i="6"/>
  <c r="L3076" i="6"/>
  <c r="L880" i="6"/>
  <c r="L3336" i="6"/>
  <c r="L1397" i="6"/>
  <c r="L115" i="6"/>
  <c r="L2668" i="6"/>
  <c r="L4125" i="6"/>
  <c r="L633" i="6"/>
  <c r="L539" i="6"/>
  <c r="L1532" i="6"/>
  <c r="L4681" i="6"/>
  <c r="L1475" i="6"/>
  <c r="L1361" i="6"/>
  <c r="L749" i="6"/>
  <c r="L177" i="6"/>
  <c r="L4630" i="6"/>
  <c r="L4279" i="6"/>
  <c r="L1916" i="6"/>
  <c r="L3909" i="6"/>
  <c r="L1440" i="6"/>
  <c r="L47" i="6"/>
  <c r="L2666" i="6"/>
  <c r="L569" i="6"/>
  <c r="L1842" i="6"/>
  <c r="L611" i="6"/>
  <c r="L4385" i="6"/>
  <c r="L3605" i="6"/>
  <c r="L4416" i="6"/>
  <c r="L4734" i="6"/>
  <c r="L3711" i="6"/>
  <c r="L15" i="6"/>
  <c r="L1669" i="6"/>
  <c r="L2506" i="6"/>
  <c r="L1871" i="6"/>
  <c r="L1091" i="6"/>
  <c r="L345" i="6"/>
  <c r="L754" i="6"/>
  <c r="L554" i="6"/>
  <c r="L425" i="6"/>
  <c r="L3749" i="6"/>
  <c r="L2875" i="6"/>
  <c r="L1726" i="6"/>
  <c r="L238" i="6"/>
  <c r="L250" i="6"/>
  <c r="L2822" i="6"/>
  <c r="L1203" i="6"/>
  <c r="L3354" i="6"/>
  <c r="L2776" i="6"/>
  <c r="L2896" i="6"/>
  <c r="L3736" i="6"/>
  <c r="L4622" i="6"/>
  <c r="L2419" i="6"/>
  <c r="L1912" i="6"/>
  <c r="L4049" i="6"/>
  <c r="L2223" i="6"/>
  <c r="L1721" i="6"/>
  <c r="L111" i="6"/>
  <c r="L1937" i="6"/>
  <c r="L3544" i="6"/>
  <c r="L4232" i="6"/>
  <c r="L1895" i="6"/>
  <c r="L1001" i="6"/>
  <c r="L4750" i="6"/>
  <c r="L1133" i="6"/>
  <c r="L89" i="6"/>
  <c r="L2624" i="6"/>
  <c r="L186" i="6"/>
  <c r="L608" i="6"/>
  <c r="L3690" i="6"/>
  <c r="L1276" i="6"/>
  <c r="L99" i="6"/>
  <c r="L3760" i="6"/>
  <c r="L2133" i="6"/>
  <c r="L3808" i="6"/>
  <c r="L1239" i="6"/>
  <c r="L237" i="6"/>
  <c r="L4502" i="6"/>
  <c r="L1524" i="6"/>
  <c r="L2031" i="6"/>
  <c r="L2438" i="6"/>
  <c r="L534" i="6"/>
  <c r="L1730" i="6"/>
  <c r="L4934" i="6"/>
  <c r="L3545" i="6"/>
  <c r="L1785" i="6"/>
  <c r="L3998" i="6"/>
  <c r="L2937" i="6"/>
  <c r="L2029" i="6"/>
  <c r="L2871" i="6"/>
  <c r="L2515" i="6"/>
  <c r="L2193" i="6"/>
  <c r="L1501" i="6"/>
  <c r="L655" i="6"/>
  <c r="L1332" i="6"/>
  <c r="L4957" i="6"/>
  <c r="L4607" i="6"/>
  <c r="L2508" i="6"/>
  <c r="L937" i="6"/>
  <c r="L1870" i="6"/>
  <c r="L4855" i="6"/>
  <c r="L2651" i="6"/>
  <c r="L2723" i="6"/>
  <c r="L2276" i="6"/>
  <c r="L2902" i="6"/>
  <c r="L2086" i="6"/>
  <c r="L3326" i="6"/>
  <c r="L1807" i="6"/>
  <c r="L397" i="6"/>
  <c r="L2570" i="6"/>
  <c r="L335" i="6"/>
  <c r="L1281" i="6"/>
  <c r="L2108" i="6"/>
  <c r="L56" i="6"/>
  <c r="L2531" i="6"/>
  <c r="L1975" i="6"/>
  <c r="L1411" i="6"/>
  <c r="L3601" i="6"/>
  <c r="L1360" i="6"/>
  <c r="L2944" i="6"/>
  <c r="L1835" i="6"/>
  <c r="L2502" i="6"/>
  <c r="L2477" i="6"/>
  <c r="L4801" i="6"/>
  <c r="L313" i="6"/>
  <c r="L3662" i="6"/>
  <c r="L3286" i="6"/>
  <c r="L215" i="6"/>
  <c r="L1939" i="6"/>
  <c r="L4102" i="6"/>
  <c r="L76" i="6"/>
  <c r="L375" i="6"/>
  <c r="L1565" i="6"/>
  <c r="L890" i="6"/>
  <c r="L2700" i="6"/>
  <c r="L4641" i="6"/>
  <c r="L1053" i="6"/>
  <c r="L3194" i="6"/>
  <c r="L2343" i="6"/>
  <c r="L1080" i="6"/>
  <c r="L2275" i="6"/>
  <c r="L895" i="6"/>
  <c r="L2236" i="6"/>
  <c r="L2362" i="6"/>
  <c r="L1154" i="6"/>
  <c r="L386" i="6"/>
  <c r="L515" i="6"/>
  <c r="L2281" i="6"/>
  <c r="L2658" i="6"/>
  <c r="L4935" i="6"/>
  <c r="L1629" i="6"/>
  <c r="L4170" i="6"/>
  <c r="L1718" i="6"/>
  <c r="L703" i="6"/>
  <c r="L3901" i="6"/>
  <c r="L2996" i="6"/>
  <c r="L2514" i="6"/>
  <c r="L4420" i="6"/>
  <c r="L2499" i="6"/>
  <c r="L1204" i="6"/>
  <c r="L2042" i="6"/>
  <c r="L1438" i="6"/>
  <c r="L4902" i="6"/>
  <c r="L4400" i="6"/>
  <c r="L3328" i="6"/>
  <c r="L277" i="6"/>
  <c r="L699" i="6"/>
  <c r="L2567" i="6"/>
  <c r="L314" i="6"/>
  <c r="L4377" i="6"/>
  <c r="L1522" i="6"/>
  <c r="L2793" i="6"/>
  <c r="L1863" i="6"/>
  <c r="L2050" i="6"/>
  <c r="L2767" i="6"/>
  <c r="L875" i="6"/>
  <c r="L3702" i="6"/>
  <c r="L1273" i="6"/>
  <c r="L3244" i="6"/>
  <c r="L174" i="6"/>
  <c r="L449" i="6"/>
  <c r="L3773" i="6"/>
  <c r="L2552" i="6"/>
  <c r="L2218" i="6"/>
  <c r="L2008" i="6"/>
  <c r="L4412" i="6"/>
  <c r="L3633" i="6"/>
  <c r="L824" i="6"/>
  <c r="L4920" i="6"/>
  <c r="L984" i="6"/>
  <c r="L4260" i="6"/>
  <c r="L688" i="6"/>
  <c r="L4522" i="6"/>
  <c r="L1012" i="6"/>
  <c r="L980" i="6"/>
  <c r="L2446" i="6"/>
  <c r="L4913" i="6"/>
  <c r="L1517" i="6"/>
  <c r="L2201" i="6"/>
  <c r="L59" i="6"/>
  <c r="L759" i="6"/>
  <c r="L4313" i="6"/>
  <c r="L2046" i="6"/>
  <c r="L1751" i="6"/>
  <c r="L4501" i="6"/>
  <c r="L3213" i="6"/>
  <c r="L102" i="6"/>
  <c r="L3070" i="6"/>
  <c r="L1641" i="6"/>
  <c r="L770" i="6"/>
  <c r="L1839" i="6"/>
  <c r="L3027" i="6"/>
  <c r="L562" i="6"/>
  <c r="L928" i="6"/>
  <c r="L1536" i="6"/>
  <c r="L86" i="6"/>
  <c r="L775" i="6"/>
  <c r="L1889" i="6"/>
  <c r="L3154" i="6"/>
  <c r="L2860" i="6"/>
  <c r="L3208" i="6"/>
  <c r="L3527" i="6"/>
  <c r="L1596" i="6"/>
  <c r="L3160" i="6"/>
  <c r="L3575" i="6"/>
  <c r="L3007" i="6"/>
  <c r="L4079" i="6"/>
  <c r="L3524" i="6"/>
  <c r="L769" i="6"/>
  <c r="L2987" i="6"/>
  <c r="L1700" i="6"/>
  <c r="L288" i="6"/>
  <c r="L1672" i="6"/>
  <c r="L2389" i="6"/>
  <c r="L614" i="6"/>
  <c r="L3379" i="6"/>
  <c r="L664" i="6"/>
  <c r="L2504" i="6"/>
  <c r="L4097" i="6"/>
  <c r="L4821" i="6"/>
  <c r="L4455" i="6"/>
  <c r="L516" i="6"/>
  <c r="L737" i="6"/>
  <c r="L4963" i="6"/>
  <c r="L786" i="6"/>
  <c r="L2270" i="6"/>
  <c r="L3415" i="6"/>
  <c r="L444" i="6"/>
  <c r="L2371" i="6"/>
  <c r="L1702" i="6"/>
  <c r="L2077" i="6"/>
  <c r="L3394" i="6"/>
  <c r="L2405" i="6"/>
  <c r="L3320" i="6"/>
  <c r="L1401" i="6"/>
  <c r="L3177" i="6"/>
  <c r="L4399" i="6"/>
  <c r="L2303" i="6"/>
  <c r="L2398" i="6"/>
  <c r="L4769" i="6"/>
  <c r="L4240" i="6"/>
  <c r="L168" i="6"/>
  <c r="L3093" i="6"/>
  <c r="L3184" i="6"/>
  <c r="L1414" i="6"/>
  <c r="L2421" i="6"/>
  <c r="L3245" i="6"/>
  <c r="L1014" i="6"/>
  <c r="L3964" i="6"/>
  <c r="L180" i="6"/>
  <c r="L4660" i="6"/>
  <c r="L2594" i="6"/>
  <c r="L3877" i="6"/>
  <c r="L3054" i="6"/>
  <c r="L172" i="6"/>
  <c r="L1198" i="6"/>
  <c r="L4849" i="6"/>
  <c r="L2258" i="6"/>
  <c r="L5001" i="6"/>
  <c r="L4333" i="6"/>
  <c r="L3272" i="6"/>
  <c r="L489" i="6"/>
  <c r="L412" i="6"/>
  <c r="L2144" i="6"/>
  <c r="L2526" i="6"/>
  <c r="L3537" i="6"/>
  <c r="L1212" i="6"/>
  <c r="L30" i="6"/>
  <c r="L2593" i="6"/>
  <c r="L1521" i="6"/>
  <c r="L2931" i="6"/>
  <c r="L4562" i="6"/>
  <c r="L1875" i="6"/>
  <c r="L401" i="6"/>
  <c r="L1241" i="6"/>
  <c r="L4222" i="6"/>
  <c r="L1846" i="6"/>
  <c r="L2562" i="6"/>
  <c r="L3140" i="6"/>
  <c r="L1470" i="6"/>
  <c r="L3479" i="6"/>
  <c r="L2664" i="6"/>
  <c r="L3945" i="6"/>
  <c r="L1804" i="6"/>
  <c r="L2369" i="6"/>
  <c r="L232" i="6"/>
  <c r="L3868" i="6"/>
  <c r="L4518" i="6"/>
  <c r="L78" i="6"/>
  <c r="L1570" i="6"/>
  <c r="L2059" i="6"/>
  <c r="L4229" i="6"/>
  <c r="L2115" i="6"/>
  <c r="L3984" i="6"/>
  <c r="L1624" i="6"/>
  <c r="L3349" i="6"/>
  <c r="L617" i="6"/>
  <c r="L4995" i="6"/>
  <c r="L2004" i="6"/>
  <c r="L2043" i="6"/>
  <c r="L4732" i="6"/>
  <c r="L4468" i="6"/>
  <c r="L4992" i="6"/>
  <c r="L2653" i="6"/>
  <c r="L3954" i="6"/>
  <c r="L2430" i="6"/>
  <c r="L917" i="6"/>
  <c r="L1969" i="6"/>
  <c r="L520" i="6"/>
  <c r="L1131" i="6"/>
  <c r="L3451" i="6"/>
  <c r="L2588" i="6"/>
  <c r="L1400" i="6"/>
  <c r="L1087" i="6"/>
  <c r="L3294" i="6"/>
  <c r="L4332" i="6"/>
  <c r="L4492" i="6"/>
  <c r="L526" i="6"/>
  <c r="L2058" i="6"/>
  <c r="L844" i="6"/>
  <c r="L2642" i="6"/>
  <c r="L2414" i="6"/>
  <c r="L3127" i="6"/>
  <c r="L2249" i="6"/>
  <c r="L2336" i="6"/>
  <c r="L4480" i="6"/>
  <c r="L2370" i="6"/>
  <c r="L1793" i="6"/>
  <c r="L68" i="6"/>
  <c r="L1761" i="6"/>
  <c r="L4704" i="6"/>
  <c r="L367" i="6"/>
  <c r="L2123" i="6"/>
  <c r="L564" i="6"/>
  <c r="L4104" i="6"/>
  <c r="L3307" i="6"/>
  <c r="L3053" i="6"/>
  <c r="L4317" i="6"/>
  <c r="L918" i="6"/>
  <c r="L4121" i="6"/>
  <c r="L54" i="6"/>
  <c r="L3833" i="6"/>
  <c r="L18" i="6"/>
  <c r="L4493" i="6"/>
  <c r="L1179" i="6"/>
  <c r="L1854" i="6"/>
  <c r="L4867" i="6"/>
  <c r="L1994" i="6"/>
  <c r="L2261" i="6"/>
  <c r="L4089" i="6"/>
  <c r="L3295" i="6"/>
  <c r="L924" i="6"/>
  <c r="L1245" i="6"/>
  <c r="L3017" i="6"/>
  <c r="L3637" i="6"/>
  <c r="L2843" i="6"/>
  <c r="L3142" i="6"/>
  <c r="L1811" i="6"/>
  <c r="L997" i="6"/>
  <c r="L1926" i="6"/>
  <c r="L2573" i="6"/>
  <c r="L2669" i="6"/>
  <c r="L4184" i="6"/>
  <c r="L2183" i="6"/>
  <c r="L1625" i="6"/>
  <c r="L4938" i="6"/>
  <c r="L1445" i="6"/>
  <c r="L3823" i="6"/>
  <c r="L1888" i="6"/>
  <c r="L1160" i="6"/>
  <c r="L10" i="6"/>
  <c r="L3278" i="6"/>
  <c r="L4084" i="6"/>
  <c r="L1855" i="6"/>
  <c r="L3683" i="6"/>
  <c r="L1530" i="6"/>
  <c r="L1792" i="6"/>
  <c r="L3314" i="6"/>
  <c r="L1316" i="6"/>
  <c r="L788" i="6"/>
  <c r="L933" i="6"/>
  <c r="L2880" i="6"/>
  <c r="L3917" i="6"/>
  <c r="L478" i="6"/>
  <c r="L3197" i="6"/>
  <c r="L842" i="6"/>
  <c r="L3319" i="6"/>
  <c r="L4069" i="6"/>
  <c r="L1568" i="6"/>
  <c r="L3973" i="6"/>
  <c r="L3303" i="6"/>
  <c r="L3607" i="6"/>
  <c r="L3753" i="6"/>
  <c r="L3999" i="6"/>
  <c r="L2208" i="6"/>
  <c r="L236" i="6"/>
  <c r="L910" i="6"/>
  <c r="L270" i="6"/>
  <c r="L1551" i="6"/>
  <c r="L624" i="6"/>
  <c r="L2238" i="6"/>
  <c r="L3839" i="6"/>
  <c r="L1459" i="6"/>
  <c r="L499" i="6"/>
  <c r="L430" i="6"/>
  <c r="L3271" i="6"/>
  <c r="L2313" i="6"/>
  <c r="L1031" i="6"/>
  <c r="L4919" i="6"/>
  <c r="L1594" i="6"/>
  <c r="L2099" i="6"/>
  <c r="L2368" i="6"/>
  <c r="L3717" i="6"/>
  <c r="L871" i="6"/>
  <c r="L607" i="6"/>
  <c r="L438" i="6"/>
  <c r="L1137" i="6"/>
  <c r="L3651" i="6"/>
  <c r="L362" i="6"/>
  <c r="L4422" i="6"/>
  <c r="L887" i="6"/>
  <c r="L2279" i="6"/>
  <c r="L578" i="6"/>
  <c r="L3360" i="6"/>
  <c r="L1520" i="6"/>
  <c r="L3391" i="6"/>
  <c r="L635" i="6"/>
  <c r="L649" i="6"/>
  <c r="L638" i="6"/>
  <c r="L1418" i="6"/>
  <c r="L975" i="6"/>
  <c r="L1843" i="6"/>
  <c r="L4598" i="6"/>
  <c r="L1806" i="6"/>
  <c r="L3086" i="6"/>
  <c r="L350" i="6"/>
  <c r="L1180" i="6"/>
  <c r="L4947" i="6"/>
  <c r="L773" i="6"/>
  <c r="L1616" i="6"/>
  <c r="L4251" i="6"/>
  <c r="L4303" i="6"/>
  <c r="L3844" i="6"/>
  <c r="L4687" i="6"/>
  <c r="L2240" i="6"/>
  <c r="L3344" i="6"/>
  <c r="L615" i="6"/>
  <c r="L106" i="6"/>
  <c r="L1633" i="6"/>
  <c r="L2418" i="6"/>
  <c r="L3502" i="6"/>
  <c r="L1614" i="6"/>
  <c r="L1779" i="6"/>
  <c r="L691" i="6"/>
  <c r="L2377" i="6"/>
  <c r="L2047" i="6"/>
  <c r="L2040" i="6"/>
  <c r="L2232" i="6"/>
  <c r="L1294" i="6"/>
  <c r="L2429" i="6"/>
  <c r="L4201" i="6"/>
  <c r="L3840" i="6"/>
  <c r="L371" i="6"/>
  <c r="L1746" i="6"/>
  <c r="L734" i="6"/>
  <c r="L1046" i="6"/>
  <c r="L1632" i="6"/>
  <c r="L1326" i="6"/>
  <c r="L312" i="6"/>
  <c r="L4613" i="6"/>
  <c r="L1668" i="6"/>
  <c r="L2721" i="6"/>
  <c r="L162" i="6"/>
  <c r="L1066" i="6"/>
  <c r="L3616" i="6"/>
  <c r="L4666" i="6"/>
  <c r="L2961" i="6"/>
  <c r="L2645" i="6"/>
  <c r="L196" i="6"/>
  <c r="L1589" i="6"/>
  <c r="L4478" i="6"/>
  <c r="L1638" i="6"/>
  <c r="L4286" i="6"/>
  <c r="L2587" i="6"/>
  <c r="L2298" i="6"/>
  <c r="L4114" i="6"/>
  <c r="L4450" i="6"/>
  <c r="L2991" i="6"/>
  <c r="L3453" i="6"/>
  <c r="L2200" i="6"/>
  <c r="L547" i="6"/>
  <c r="L1393" i="6"/>
  <c r="L4301" i="6"/>
  <c r="L2334" i="6"/>
  <c r="L295" i="6"/>
  <c r="L532" i="6"/>
  <c r="L2224" i="6"/>
  <c r="L3366" i="6"/>
  <c r="L4160" i="6"/>
  <c r="L604" i="6"/>
  <c r="L3005" i="6"/>
  <c r="L1477" i="6"/>
  <c r="L819" i="6"/>
  <c r="L3626" i="6"/>
  <c r="L3526" i="6"/>
  <c r="L1818" i="6"/>
  <c r="L2188" i="6"/>
  <c r="L4735" i="6"/>
  <c r="L1819" i="6"/>
  <c r="L4183" i="6"/>
  <c r="L3737" i="6"/>
  <c r="L3965" i="6"/>
  <c r="L1709" i="6"/>
  <c r="L4976" i="6"/>
  <c r="L2977" i="6"/>
  <c r="L4159" i="6"/>
  <c r="L260" i="6"/>
  <c r="L1634" i="6"/>
  <c r="L2542" i="6"/>
  <c r="L1100" i="6"/>
  <c r="L4471" i="6"/>
  <c r="L1123" i="6"/>
  <c r="L2959" i="6"/>
  <c r="L1890" i="6"/>
  <c r="L4327" i="6"/>
  <c r="L3677" i="6"/>
  <c r="L4911" i="6"/>
  <c r="L4019" i="6"/>
  <c r="L4166" i="6"/>
  <c r="L2314" i="6"/>
  <c r="L2361" i="6"/>
  <c r="L3641" i="6"/>
  <c r="L1372" i="6"/>
  <c r="L1044" i="6"/>
  <c r="L1345" i="6"/>
  <c r="L772" i="6"/>
  <c r="L4553" i="6"/>
  <c r="L2650" i="6"/>
  <c r="L242" i="6"/>
  <c r="L3287" i="6"/>
  <c r="L417" i="6"/>
  <c r="L4128" i="6"/>
  <c r="L2903" i="6"/>
  <c r="L1687" i="6"/>
  <c r="L4961" i="6"/>
  <c r="L330" i="6"/>
  <c r="L2372" i="6"/>
  <c r="L2407" i="6"/>
  <c r="L3895" i="6"/>
  <c r="L2568" i="6"/>
  <c r="L1313" i="6"/>
  <c r="L1913" i="6"/>
  <c r="L257" i="6"/>
  <c r="L936" i="6"/>
  <c r="L1639" i="6"/>
  <c r="L2691" i="6"/>
  <c r="L2228" i="6"/>
  <c r="L4827" i="6"/>
  <c r="L1330" i="6"/>
  <c r="L4724" i="6"/>
  <c r="L4888" i="6"/>
  <c r="L1490" i="6"/>
  <c r="L2247" i="6"/>
  <c r="L1961" i="6"/>
  <c r="L4195" i="6"/>
  <c r="L4091" i="6"/>
  <c r="L400" i="6"/>
  <c r="L3609" i="6"/>
  <c r="L4105" i="6"/>
  <c r="L4423" i="6"/>
  <c r="L1640" i="6"/>
  <c r="L4618" i="6"/>
  <c r="L1851" i="6"/>
  <c r="L3041" i="6"/>
  <c r="L4515" i="6"/>
  <c r="L669" i="6"/>
  <c r="L1465" i="6"/>
  <c r="L3847" i="6"/>
  <c r="L3168" i="6"/>
  <c r="L2380" i="6"/>
  <c r="L3449" i="6"/>
  <c r="L2609" i="6"/>
  <c r="L4218" i="6"/>
  <c r="L3556" i="6"/>
  <c r="L1887" i="6"/>
  <c r="L3456" i="6"/>
  <c r="L542" i="6"/>
  <c r="L793" i="6"/>
  <c r="L1079" i="6"/>
  <c r="L4662" i="6"/>
  <c r="L2600" i="6"/>
  <c r="L3696" i="6"/>
  <c r="L994" i="6"/>
  <c r="L3478" i="6"/>
  <c r="L2348" i="6"/>
  <c r="L4535" i="6"/>
  <c r="L2631" i="6"/>
  <c r="L3565" i="6"/>
  <c r="L4219" i="6"/>
  <c r="L2762" i="6"/>
  <c r="L969" i="6"/>
  <c r="L2307" i="6"/>
  <c r="L4375" i="6"/>
  <c r="L2464" i="6"/>
  <c r="L3015" i="6"/>
  <c r="L278" i="6"/>
  <c r="L4978" i="6"/>
  <c r="L4053" i="6"/>
  <c r="L4740" i="6"/>
  <c r="L3789" i="6"/>
  <c r="L728" i="6"/>
  <c r="L3033" i="6"/>
  <c r="L746" i="6"/>
  <c r="L434" i="6"/>
  <c r="L3497" i="6"/>
  <c r="L4414" i="6"/>
  <c r="L2872" i="6"/>
  <c r="L597" i="6"/>
  <c r="L4570" i="6"/>
  <c r="L2912" i="6"/>
  <c r="L1285" i="6"/>
  <c r="L2906" i="6"/>
  <c r="L4731" i="6"/>
  <c r="L3406" i="6"/>
  <c r="L4186" i="6"/>
  <c r="L4878" i="6"/>
  <c r="L341" i="6"/>
  <c r="L4644" i="6"/>
  <c r="L1193" i="6"/>
  <c r="L599" i="6"/>
  <c r="L4117" i="6"/>
  <c r="L4497" i="6"/>
  <c r="L1852" i="6"/>
  <c r="L1139" i="6"/>
  <c r="L9" i="6"/>
  <c r="L1710" i="6"/>
  <c r="L1914" i="6"/>
  <c r="L4070" i="6"/>
  <c r="L979" i="6"/>
  <c r="L296" i="6"/>
  <c r="L3647" i="6"/>
  <c r="L2391" i="6"/>
  <c r="L3232" i="6"/>
  <c r="L1585" i="6"/>
  <c r="L2002" i="6"/>
  <c r="L3174" i="6"/>
  <c r="L1098" i="6"/>
  <c r="L4161" i="6"/>
  <c r="L4309" i="6"/>
  <c r="L3902" i="6"/>
  <c r="L1028" i="6"/>
  <c r="L2288" i="6"/>
  <c r="L4233" i="6"/>
  <c r="L3403" i="6"/>
  <c r="L4874" i="6"/>
  <c r="L445" i="6"/>
  <c r="L4684" i="6"/>
  <c r="L2408" i="6"/>
  <c r="L2278" i="6"/>
  <c r="L267" i="6"/>
  <c r="L26" i="6"/>
  <c r="L114" i="6"/>
  <c r="L529" i="6"/>
  <c r="L2017" i="6"/>
  <c r="L738" i="6"/>
  <c r="L4523" i="6"/>
  <c r="L3706" i="6"/>
  <c r="L960" i="6"/>
  <c r="L4970" i="6"/>
  <c r="L2048" i="6"/>
  <c r="L3890" i="6"/>
  <c r="L1911" i="6"/>
  <c r="L576" i="6"/>
  <c r="L3136" i="6"/>
  <c r="L1610" i="6"/>
  <c r="L3196" i="6"/>
  <c r="L4354" i="6"/>
  <c r="L3740" i="6"/>
  <c r="L4852" i="6"/>
  <c r="L1817" i="6"/>
  <c r="L2681" i="6"/>
  <c r="L755" i="6"/>
  <c r="L672" i="6"/>
  <c r="L2842" i="6"/>
  <c r="L1667" i="6"/>
  <c r="L2342" i="6"/>
  <c r="L1476" i="6"/>
  <c r="L583" i="6"/>
  <c r="L4534" i="6"/>
  <c r="L2950" i="6"/>
  <c r="L1873" i="6"/>
  <c r="L567" i="6"/>
  <c r="L4517" i="6"/>
  <c r="L3090" i="6"/>
  <c r="L4078" i="6"/>
  <c r="L1247" i="6"/>
  <c r="L2061" i="6"/>
  <c r="L1673" i="6"/>
  <c r="L4809" i="6"/>
  <c r="L2713" i="6"/>
  <c r="L357" i="6"/>
  <c r="L4927" i="6"/>
  <c r="L896" i="6"/>
  <c r="L4541" i="6"/>
  <c r="L4762" i="6"/>
  <c r="L4982" i="6"/>
  <c r="L4228" i="6"/>
  <c r="L1077" i="6"/>
  <c r="L1277" i="6"/>
  <c r="L889" i="6"/>
  <c r="L4839" i="6"/>
  <c r="L4320" i="6"/>
  <c r="L589" i="6"/>
  <c r="L2905" i="6"/>
  <c r="L1514" i="6"/>
  <c r="L498" i="6"/>
  <c r="L4663" i="6"/>
  <c r="L157" i="6"/>
  <c r="L4270" i="6"/>
  <c r="L3018" i="6"/>
  <c r="L1780" i="6"/>
  <c r="L29" i="6"/>
  <c r="L3809" i="6"/>
  <c r="L3066" i="6"/>
  <c r="L3876" i="6"/>
  <c r="L1617" i="6"/>
  <c r="L4463" i="6"/>
  <c r="L593" i="6"/>
  <c r="L155" i="6"/>
  <c r="L1317" i="6"/>
  <c r="L2116" i="6"/>
  <c r="L2968" i="6"/>
  <c r="L2940" i="6"/>
  <c r="L4047" i="6"/>
  <c r="L221" i="6"/>
  <c r="L4737" i="6"/>
  <c r="L1832" i="6"/>
  <c r="L4438" i="6"/>
  <c r="L1295" i="6"/>
  <c r="L1021" i="6"/>
  <c r="L4989" i="6"/>
  <c r="L508" i="6"/>
  <c r="L3115" i="6"/>
  <c r="L957" i="6"/>
  <c r="L869" i="6"/>
  <c r="L3635" i="6"/>
  <c r="L1676" i="6"/>
  <c r="L4807" i="6"/>
  <c r="L3941" i="6"/>
  <c r="L1571" i="6"/>
  <c r="L3722" i="6"/>
  <c r="L1096" i="6"/>
  <c r="L3831" i="6"/>
  <c r="L3163" i="6"/>
  <c r="L4554" i="6"/>
  <c r="L3887" i="6"/>
  <c r="L2041" i="6"/>
  <c r="L1464" i="6"/>
  <c r="L3254" i="6"/>
  <c r="L1544" i="6"/>
  <c r="L88" i="6"/>
  <c r="L1209" i="6"/>
  <c r="L1042" i="6"/>
  <c r="L3648" i="6"/>
  <c r="L3305" i="6"/>
  <c r="L2804" i="6"/>
  <c r="L1126" i="6"/>
  <c r="L3253" i="6"/>
  <c r="L1552" i="6"/>
  <c r="L3126" i="6"/>
  <c r="L4847" i="6"/>
  <c r="L4706" i="6"/>
  <c r="L2365" i="6"/>
  <c r="L2967" i="6"/>
  <c r="L4368" i="6"/>
  <c r="L3035" i="6"/>
  <c r="L1725" i="6"/>
  <c r="L2056" i="6"/>
  <c r="L2090" i="6"/>
  <c r="L3384" i="6"/>
  <c r="L4759" i="6"/>
  <c r="L4364" i="6"/>
  <c r="L3171" i="6"/>
  <c r="L4442" i="6"/>
  <c r="L3875" i="6"/>
  <c r="L134" i="6"/>
  <c r="L4499" i="6"/>
  <c r="L27" i="6"/>
  <c r="L3011" i="6"/>
  <c r="L973" i="6"/>
  <c r="L4205" i="6"/>
  <c r="L2474" i="6"/>
  <c r="L2161" i="6"/>
  <c r="L1538" i="6"/>
  <c r="L3858" i="6"/>
  <c r="L488" i="6"/>
  <c r="L3989" i="6"/>
  <c r="L2184" i="6"/>
  <c r="L231" i="6"/>
  <c r="L4247" i="6"/>
  <c r="L592" i="6"/>
  <c r="L494" i="6"/>
  <c r="L305" i="6"/>
  <c r="L1412" i="6"/>
  <c r="L1121" i="6"/>
  <c r="L2849" i="6"/>
  <c r="L3469" i="6"/>
  <c r="L1048" i="6"/>
  <c r="L446" i="6"/>
  <c r="L3251" i="6"/>
  <c r="L4943" i="6"/>
  <c r="L2455" i="6"/>
  <c r="L4861" i="6"/>
  <c r="L4072" i="6"/>
  <c r="L2007" i="6"/>
  <c r="L3720" i="6"/>
  <c r="L3324" i="6"/>
  <c r="L2180" i="6"/>
  <c r="L1957" i="6"/>
  <c r="L884" i="6"/>
  <c r="L93" i="6"/>
  <c r="L3940" i="6"/>
  <c r="L3505" i="6"/>
  <c r="L2260" i="6"/>
  <c r="L2366" i="6"/>
  <c r="L4789" i="6"/>
  <c r="L2984" i="6"/>
  <c r="L2548" i="6"/>
  <c r="L4877" i="6"/>
  <c r="L3432" i="6"/>
  <c r="L1962" i="6"/>
  <c r="L609" i="6"/>
  <c r="L1768" i="6"/>
  <c r="L3087" i="6"/>
  <c r="L4023" i="6"/>
  <c r="L4574" i="6"/>
  <c r="L2127" i="6"/>
  <c r="L3040" i="6"/>
  <c r="L1609" i="6"/>
  <c r="L4448" i="6"/>
  <c r="L4008" i="6"/>
  <c r="L3101" i="6"/>
  <c r="L3073" i="6"/>
  <c r="L832" i="6"/>
  <c r="L3128" i="6"/>
  <c r="L601" i="6"/>
  <c r="L1680" i="6"/>
  <c r="L80" i="6"/>
  <c r="L3466" i="6"/>
  <c r="L878" i="6"/>
  <c r="L3795" i="6"/>
  <c r="L226" i="6"/>
  <c r="L3572" i="6"/>
  <c r="L3081" i="6"/>
  <c r="L5000" i="6"/>
  <c r="L1482" i="6"/>
  <c r="L2952" i="6"/>
  <c r="L1876" i="6"/>
  <c r="L3258" i="6"/>
  <c r="L3159" i="6"/>
  <c r="L1106" i="6"/>
  <c r="L752" i="6"/>
  <c r="L1335" i="6"/>
  <c r="L3689" i="6"/>
  <c r="L4537" i="6"/>
  <c r="L4065" i="6"/>
  <c r="L2803" i="6"/>
  <c r="L4263" i="6"/>
  <c r="L3971" i="6"/>
  <c r="L1973" i="6"/>
  <c r="L1284" i="6"/>
  <c r="L431" i="6"/>
  <c r="L2225" i="6"/>
  <c r="L4730" i="6"/>
  <c r="L857" i="6"/>
  <c r="L2553" i="6"/>
  <c r="L1033" i="6"/>
  <c r="L48" i="6"/>
  <c r="L171" i="6"/>
  <c r="L2789" i="6"/>
  <c r="L4955" i="6"/>
  <c r="L2435" i="6"/>
  <c r="L4668" i="6"/>
  <c r="L1695" i="6"/>
  <c r="L906" i="6"/>
  <c r="L4472" i="6"/>
  <c r="L322" i="6"/>
  <c r="L1449" i="6"/>
  <c r="L321" i="6"/>
  <c r="L3511" i="6"/>
  <c r="L4486" i="6"/>
  <c r="L3276" i="6"/>
  <c r="L3151" i="6"/>
  <c r="L1867" i="6"/>
  <c r="L3529" i="6"/>
  <c r="L2768" i="6"/>
  <c r="L998" i="6"/>
  <c r="L3938" i="6"/>
  <c r="L1255" i="6"/>
  <c r="L982" i="6"/>
  <c r="L1772" i="6"/>
  <c r="L713" i="6"/>
  <c r="L366" i="6"/>
  <c r="L2052" i="6"/>
  <c r="L1845" i="6"/>
  <c r="L3768" i="6"/>
  <c r="L2097" i="6"/>
  <c r="L3564" i="6"/>
  <c r="L1108" i="6"/>
  <c r="L4951" i="6"/>
  <c r="L3931" i="6"/>
  <c r="L2756" i="6"/>
  <c r="L410" i="6"/>
  <c r="L4862" i="6"/>
  <c r="L3028" i="6"/>
  <c r="L2015" i="6"/>
  <c r="L2431" i="6"/>
  <c r="L1834" i="6"/>
  <c r="L347" i="6"/>
  <c r="L2978" i="6"/>
  <c r="L3380" i="6"/>
  <c r="L4509" i="6"/>
  <c r="L179" i="6"/>
  <c r="L4237" i="6"/>
  <c r="L914" i="6"/>
  <c r="L3431" i="6"/>
  <c r="L418" i="6"/>
  <c r="L4061" i="6"/>
  <c r="L3365" i="6"/>
  <c r="L2456" i="6"/>
  <c r="L2181" i="6"/>
  <c r="L2338" i="6"/>
  <c r="L4152" i="6"/>
  <c r="L2534" i="6"/>
  <c r="L4818" i="6"/>
  <c r="L2134" i="6"/>
  <c r="L3418" i="6"/>
  <c r="L1290" i="6"/>
  <c r="L2406" i="6"/>
  <c r="L3481" i="6"/>
  <c r="L2444" i="6"/>
  <c r="L4799" i="6"/>
  <c r="L1153" i="6"/>
  <c r="L3655" i="6"/>
  <c r="L1183" i="6"/>
  <c r="L4120" i="6"/>
  <c r="L2627" i="6"/>
  <c r="L3597" i="6"/>
  <c r="L2796" i="6"/>
  <c r="L4285" i="6"/>
  <c r="L4987" i="6"/>
  <c r="L802" i="6"/>
  <c r="L521" i="6"/>
  <c r="L4171" i="6"/>
  <c r="L3220" i="6"/>
  <c r="L379" i="6"/>
  <c r="L3687" i="6"/>
  <c r="L166" i="6"/>
  <c r="L3443" i="6"/>
  <c r="L333" i="6"/>
  <c r="L441" i="6"/>
  <c r="L1500" i="6"/>
  <c r="L865" i="6"/>
  <c r="L3148" i="6"/>
  <c r="L1478" i="6"/>
  <c r="L304" i="6"/>
  <c r="L1161" i="6"/>
  <c r="L3866" i="6"/>
  <c r="L4835" i="6"/>
  <c r="L4028" i="6"/>
  <c r="L4674" i="6"/>
  <c r="L2566" i="6"/>
  <c r="L198" i="6"/>
  <c r="L4836" i="6"/>
  <c r="L2724" i="6"/>
  <c r="L1103" i="6"/>
  <c r="L4387" i="6"/>
  <c r="L1809" i="6"/>
  <c r="L4829" i="6"/>
  <c r="L1959" i="6"/>
  <c r="L4103" i="6"/>
  <c r="L2034" i="6"/>
  <c r="L993" i="6"/>
  <c r="L963" i="6"/>
  <c r="L3112" i="6"/>
  <c r="L3842" i="6"/>
  <c r="L1373" i="6"/>
  <c r="L4230" i="6"/>
  <c r="L721" i="6"/>
  <c r="L1560" i="6"/>
  <c r="L1311" i="6"/>
  <c r="L2074" i="6"/>
  <c r="L3538" i="6"/>
  <c r="L2018" i="6"/>
  <c r="L2411" i="6"/>
  <c r="L1424" i="6"/>
  <c r="L2497" i="6"/>
  <c r="L555" i="6"/>
  <c r="L3950" i="6"/>
  <c r="L405" i="6"/>
  <c r="L503" i="6"/>
  <c r="L756" i="6"/>
  <c r="L1759" i="6"/>
  <c r="L4564" i="6"/>
  <c r="L1776" i="6"/>
  <c r="L4791" i="6"/>
  <c r="L1064" i="6"/>
  <c r="L4179" i="6"/>
  <c r="L4452" i="6"/>
  <c r="L1991" i="6"/>
  <c r="L4922" i="6"/>
  <c r="L3020" i="6"/>
  <c r="L139" i="6"/>
  <c r="L3439" i="6"/>
  <c r="L2910" i="6"/>
  <c r="L3644" i="6"/>
  <c r="L4887" i="6"/>
  <c r="L4268" i="6"/>
  <c r="L1073" i="6"/>
  <c r="L3503" i="6"/>
  <c r="L4142" i="6"/>
  <c r="L1220" i="6"/>
  <c r="L1573" i="6"/>
  <c r="L3783" i="6"/>
  <c r="L1186" i="6"/>
  <c r="L2245" i="6"/>
  <c r="L3032" i="6"/>
  <c r="L2858" i="6"/>
  <c r="L4671" i="6"/>
  <c r="L3883" i="6"/>
  <c r="L133" i="6"/>
  <c r="L4494" i="6"/>
  <c r="L2788" i="6"/>
  <c r="L2020" i="6"/>
  <c r="L4394" i="6"/>
  <c r="L560" i="6"/>
  <c r="L3230" i="6"/>
  <c r="L1059" i="6"/>
  <c r="L4476" i="6"/>
  <c r="L4795" i="6"/>
  <c r="L2101" i="6"/>
  <c r="L4635" i="6"/>
  <c r="L3669" i="6"/>
  <c r="L4239" i="6"/>
  <c r="L3801" i="6"/>
  <c r="L1972" i="6"/>
  <c r="L1433" i="6"/>
  <c r="L2498" i="6"/>
  <c r="L3209" i="6"/>
  <c r="L687" i="6"/>
  <c r="L1601" i="6"/>
  <c r="L1833" i="6"/>
  <c r="L3631" i="6"/>
  <c r="L3348" i="6"/>
  <c r="L2836" i="6"/>
  <c r="L4892" i="6"/>
  <c r="L3068" i="6"/>
  <c r="L4187" i="6"/>
  <c r="L3716" i="6"/>
  <c r="L1167" i="6"/>
  <c r="L3215" i="6"/>
  <c r="L4261" i="6"/>
  <c r="L3530" i="6"/>
  <c r="L2527" i="6"/>
  <c r="L2992" i="6"/>
  <c r="L4985" i="6"/>
  <c r="L4905" i="6"/>
  <c r="L4625" i="6"/>
  <c r="L2922" i="6"/>
  <c r="L941" i="6"/>
  <c r="L4088" i="6"/>
  <c r="L1259" i="6"/>
  <c r="L3421" i="6"/>
  <c r="L1434" i="6"/>
  <c r="L1758" i="6"/>
  <c r="L2457" i="6"/>
  <c r="L4797" i="6"/>
  <c r="L2913" i="6"/>
  <c r="L5004" i="6"/>
  <c r="L2760" i="6"/>
  <c r="L3375" i="6"/>
  <c r="L2579" i="6"/>
  <c r="L74" i="6"/>
  <c r="L4779" i="6"/>
  <c r="L3780" i="6"/>
  <c r="L4316" i="6"/>
  <c r="L3815" i="6"/>
  <c r="L398" i="6"/>
  <c r="L1333" i="6"/>
  <c r="L4042" i="6"/>
  <c r="L1128" i="6"/>
  <c r="L2107" i="6"/>
  <c r="L3408" i="6"/>
  <c r="L2590" i="6"/>
  <c r="L694" i="6"/>
  <c r="L368" i="6"/>
  <c r="L893" i="6"/>
  <c r="L189" i="6"/>
  <c r="L4884" i="6"/>
  <c r="L1282" i="6"/>
  <c r="L1647" i="6"/>
  <c r="L4323" i="6"/>
  <c r="L2670" i="6"/>
  <c r="L3993" i="6"/>
  <c r="L4300" i="6"/>
  <c r="L4326" i="6"/>
  <c r="L3374" i="6"/>
  <c r="L537" i="6"/>
  <c r="L3766" i="6"/>
  <c r="L3585" i="6"/>
  <c r="L1988" i="6"/>
  <c r="L3778" i="6"/>
  <c r="L1499" i="6"/>
  <c r="L2093" i="6"/>
  <c r="L4639" i="6"/>
  <c r="L1775" i="6"/>
  <c r="L1549" i="6"/>
  <c r="L1009" i="6"/>
  <c r="L2815" i="6"/>
  <c r="L3224" i="6"/>
  <c r="L4946" i="6"/>
  <c r="L790" i="6"/>
  <c r="L4645" i="6"/>
  <c r="L4753" i="6"/>
  <c r="L3952" i="6"/>
  <c r="L3016" i="6"/>
  <c r="L1354" i="6"/>
  <c r="L4318" i="6"/>
  <c r="L1225" i="6"/>
  <c r="L1402" i="6"/>
  <c r="L2171" i="6"/>
  <c r="L897" i="6"/>
  <c r="L2786" i="6"/>
  <c r="L3695" i="6"/>
  <c r="L1716" i="6"/>
  <c r="L2024" i="6"/>
  <c r="L2969" i="6"/>
  <c r="L2243" i="6"/>
  <c r="L2591" i="6"/>
  <c r="L4721" i="6"/>
  <c r="L4100" i="6"/>
  <c r="L4585" i="6"/>
  <c r="L4631" i="6"/>
  <c r="L2335" i="6"/>
  <c r="L4115" i="6"/>
  <c r="L4915" i="6"/>
  <c r="L4921" i="6"/>
  <c r="L1942" i="6"/>
  <c r="L1773" i="6"/>
  <c r="L776" i="6"/>
  <c r="L658" i="6"/>
  <c r="L2595" i="6"/>
  <c r="L1896" i="6"/>
  <c r="L4780" i="6"/>
  <c r="L4806" i="6"/>
  <c r="L4393" i="6"/>
  <c r="L926" i="6"/>
  <c r="L1545" i="6"/>
  <c r="L4236" i="6"/>
  <c r="L4768" i="6"/>
  <c r="L1750" i="6"/>
  <c r="L1223" i="6"/>
  <c r="L75" i="6"/>
  <c r="L3501" i="6"/>
  <c r="L2908" i="6"/>
  <c r="L2825" i="6"/>
  <c r="L4295" i="6"/>
  <c r="L2199" i="6"/>
  <c r="L582" i="6"/>
  <c r="L4605" i="6"/>
  <c r="L283" i="6"/>
  <c r="L3819" i="6"/>
  <c r="L2848" i="6"/>
  <c r="L3817" i="6"/>
  <c r="L591" i="6"/>
  <c r="L1925" i="6"/>
  <c r="L2197" i="6"/>
  <c r="L1742" i="6"/>
  <c r="L1824" i="6"/>
  <c r="L908" i="6"/>
  <c r="L4123" i="6"/>
  <c r="L363" i="6"/>
  <c r="L105" i="6"/>
  <c r="L467" i="6"/>
  <c r="L4710" i="6"/>
  <c r="L1502" i="6"/>
  <c r="L2820" i="6"/>
  <c r="L3899" i="6"/>
  <c r="L1661" i="6"/>
  <c r="L4151" i="6"/>
  <c r="L949" i="6"/>
  <c r="L4297" i="6"/>
  <c r="L1081" i="6"/>
  <c r="L4909" i="6"/>
  <c r="L612" i="6"/>
  <c r="L4432" i="6"/>
  <c r="L3591" i="6"/>
  <c r="L3399" i="6"/>
  <c r="L3516" i="6"/>
  <c r="L2640" i="6"/>
  <c r="L590" i="6"/>
  <c r="L4080" i="6"/>
  <c r="L1507" i="6"/>
  <c r="L1170" i="6"/>
  <c r="L4752" i="6"/>
  <c r="L3423" i="6"/>
  <c r="L2862" i="6"/>
  <c r="L2692" i="6"/>
  <c r="L3758" i="6"/>
  <c r="L2460" i="6"/>
  <c r="L1275" i="6"/>
  <c r="L4363" i="6"/>
  <c r="L959" i="6"/>
  <c r="L3799" i="6"/>
  <c r="L4431" i="6"/>
  <c r="L4459" i="6"/>
  <c r="L2253" i="6"/>
  <c r="L843" i="6"/>
  <c r="L3921" i="6"/>
  <c r="L1224" i="6"/>
  <c r="L3805" i="6"/>
  <c r="L2151" i="6"/>
  <c r="L4746" i="6"/>
  <c r="L1210" i="6"/>
  <c r="L2026" i="6"/>
  <c r="L2066" i="6"/>
  <c r="L3098" i="6"/>
  <c r="L3873" i="6"/>
  <c r="L2667" i="6"/>
  <c r="L2120" i="6"/>
  <c r="L1831" i="6"/>
  <c r="L3885" i="6"/>
  <c r="L163" i="6"/>
  <c r="L4234" i="6"/>
  <c r="L1534" i="6"/>
  <c r="L1797" i="6"/>
  <c r="L1553" i="6"/>
  <c r="L2544" i="6"/>
  <c r="L284" i="6"/>
  <c r="L4844" i="6"/>
  <c r="L586" i="6"/>
  <c r="L4929" i="6"/>
  <c r="L1356" i="6"/>
  <c r="L3003" i="6"/>
  <c r="L783" i="6"/>
  <c r="L2790" i="6"/>
  <c r="L3762" i="6"/>
  <c r="L4208" i="6"/>
  <c r="L258" i="6"/>
  <c r="L4578" i="6"/>
  <c r="L4729" i="6"/>
  <c r="L2890" i="6"/>
  <c r="L719" i="6"/>
  <c r="L4713" i="6"/>
  <c r="L2929" i="6"/>
  <c r="L1289" i="6"/>
  <c r="L2445" i="6"/>
  <c r="L3355" i="6"/>
  <c r="L1211" i="6"/>
  <c r="L3429" i="6"/>
  <c r="L1257" i="6"/>
  <c r="L4760" i="6"/>
  <c r="L1169" i="6"/>
  <c r="L4950" i="6"/>
  <c r="L2155" i="6"/>
  <c r="L3158" i="6"/>
  <c r="L3266" i="6"/>
  <c r="L373" i="6"/>
  <c r="L201" i="6"/>
  <c r="L1547" i="6"/>
  <c r="L4747" i="6"/>
  <c r="L1367" i="6"/>
  <c r="L3710" i="6"/>
  <c r="L1651" i="6"/>
  <c r="L2699" i="6"/>
  <c r="L2560" i="6"/>
  <c r="L4085" i="6"/>
  <c r="L849" i="6"/>
  <c r="L4366" i="6"/>
  <c r="L804" i="6"/>
  <c r="L4869" i="6"/>
  <c r="L79" i="6"/>
  <c r="L2685" i="6"/>
  <c r="L3967" i="6"/>
  <c r="L185" i="6"/>
  <c r="L479" i="6"/>
  <c r="L3676" i="6"/>
  <c r="L4820" i="6"/>
  <c r="L4542" i="6"/>
  <c r="L837" i="6"/>
  <c r="L3557" i="6"/>
  <c r="L2613" i="6"/>
  <c r="L1800" i="6"/>
  <c r="L2986" i="6"/>
  <c r="L3992" i="6"/>
  <c r="L2755" i="6"/>
  <c r="L1383" i="6"/>
  <c r="L954" i="6"/>
  <c r="L1997" i="6"/>
  <c r="L1703" i="6"/>
  <c r="L4956" i="6"/>
  <c r="L1642" i="6"/>
  <c r="L4443" i="6"/>
  <c r="L254" i="6"/>
  <c r="L2536" i="6"/>
  <c r="L4953" i="6"/>
  <c r="L90" i="6"/>
  <c r="L3200" i="6"/>
  <c r="L2792" i="6"/>
  <c r="L1996" i="6"/>
  <c r="L2172" i="6"/>
  <c r="L1406" i="6"/>
  <c r="L2765" i="6"/>
  <c r="L4723" i="6"/>
  <c r="L4528" i="6"/>
  <c r="L3586" i="6"/>
  <c r="L3206" i="6"/>
  <c r="L1310" i="6"/>
  <c r="L581" i="6"/>
  <c r="L1898" i="6"/>
  <c r="L712" i="6"/>
  <c r="L1731" i="6"/>
  <c r="L876" i="6"/>
  <c r="L545" i="6"/>
  <c r="L3330" i="6"/>
  <c r="L1163" i="6"/>
  <c r="L3370" i="6"/>
  <c r="L2324" i="6"/>
  <c r="L4157" i="6"/>
  <c r="L4521" i="6"/>
  <c r="L3249" i="6"/>
  <c r="L28" i="6"/>
  <c r="L140" i="6"/>
  <c r="L1049" i="6"/>
  <c r="L1948" i="6"/>
  <c r="L4352" i="6"/>
  <c r="L3116" i="6"/>
  <c r="L3614" i="6"/>
  <c r="L4082" i="6"/>
  <c r="L202" i="6"/>
  <c r="L3492" i="6"/>
  <c r="L4006" i="6"/>
  <c r="L4623" i="6"/>
  <c r="L4256" i="6"/>
  <c r="L338" i="6"/>
  <c r="L3195" i="6"/>
  <c r="L925" i="6"/>
  <c r="L2707" i="6"/>
  <c r="L2915" i="6"/>
  <c r="L207" i="6"/>
  <c r="L1790" i="6"/>
  <c r="L2426" i="6"/>
  <c r="L4003" i="6"/>
  <c r="L469" i="6"/>
  <c r="L1381" i="6"/>
  <c r="L1719" i="6"/>
  <c r="L3997" i="6"/>
  <c r="L3470" i="6"/>
  <c r="L2521" i="6"/>
  <c r="L4609" i="6"/>
  <c r="L902" i="6"/>
  <c r="L2388" i="6"/>
  <c r="L2358" i="6"/>
  <c r="L1148" i="6"/>
  <c r="L4273" i="6"/>
  <c r="L4536" i="6"/>
  <c r="L1432" i="6"/>
  <c r="L3701" i="6"/>
  <c r="L678" i="6"/>
  <c r="L767" i="6"/>
  <c r="L3022" i="6"/>
  <c r="L833" i="6"/>
  <c r="L4912" i="6"/>
  <c r="L3495" i="6"/>
  <c r="L2386" i="6"/>
  <c r="L388" i="6"/>
  <c r="L3719" i="6"/>
  <c r="L4653" i="6"/>
  <c r="L4444" i="6"/>
  <c r="L744" i="6"/>
  <c r="L2001" i="6"/>
  <c r="L1425" i="6"/>
  <c r="L2543" i="6"/>
  <c r="L3612" i="6"/>
  <c r="L1307" i="6"/>
  <c r="L605" i="6"/>
  <c r="L3463" i="6"/>
  <c r="L651" i="6"/>
  <c r="L1859" i="6"/>
  <c r="L98" i="6"/>
  <c r="L2745" i="6"/>
  <c r="L3764" i="6"/>
  <c r="L4415" i="6"/>
  <c r="L801" i="6"/>
  <c r="L3922" i="6"/>
  <c r="L820" i="6"/>
  <c r="L3923" i="6"/>
  <c r="L3346" i="6"/>
  <c r="L4433" i="6"/>
  <c r="L1666" i="6"/>
  <c r="L1378" i="6"/>
  <c r="L3975" i="6"/>
  <c r="L4825" i="6"/>
  <c r="L1075" i="6"/>
  <c r="L4221" i="6"/>
  <c r="L2353" i="6"/>
  <c r="L4265" i="6"/>
  <c r="L1714" i="6"/>
  <c r="L2207" i="6"/>
  <c r="L4299" i="6"/>
  <c r="L3750" i="6"/>
  <c r="L3121" i="6"/>
  <c r="L1234" i="6"/>
  <c r="L3567" i="6"/>
  <c r="L4140" i="6"/>
  <c r="L2966" i="6"/>
  <c r="L4589" i="6"/>
  <c r="L2948" i="6"/>
  <c r="L358" i="6"/>
  <c r="L3990" i="6"/>
  <c r="L4060" i="6"/>
  <c r="L1496" i="6"/>
  <c r="L2032" i="6"/>
  <c r="L2119" i="6"/>
  <c r="L474" i="6"/>
  <c r="L4744" i="6"/>
  <c r="L579" i="6"/>
  <c r="L4302" i="6"/>
  <c r="L2126" i="6"/>
  <c r="L4694" i="6"/>
  <c r="L3594" i="6"/>
  <c r="L3919" i="6"/>
  <c r="L3396" i="6"/>
  <c r="L2980" i="6"/>
  <c r="L2748" i="6"/>
  <c r="L1129" i="6"/>
  <c r="L1674" i="6"/>
  <c r="L2112" i="6"/>
  <c r="L3947" i="6"/>
  <c r="L4077" i="6"/>
  <c r="L7" i="6"/>
  <c r="L4699" i="6"/>
  <c r="L2911" i="6"/>
  <c r="L944" i="6"/>
  <c r="L4360" i="6"/>
  <c r="L4361" i="6"/>
  <c r="L2309" i="6"/>
  <c r="L4857" i="6"/>
  <c r="L4749" i="6"/>
  <c r="L3402" i="6"/>
  <c r="L867" i="6"/>
  <c r="L715" i="6"/>
  <c r="L894" i="6"/>
  <c r="L4319" i="6"/>
  <c r="L103" i="6"/>
  <c r="L3489" i="6"/>
  <c r="L1936" i="6"/>
  <c r="L3560" i="6"/>
  <c r="L854" i="6"/>
  <c r="L2888" i="6"/>
  <c r="L1427" i="6"/>
  <c r="L3595" i="6"/>
  <c r="L290" i="6"/>
  <c r="L2178" i="6"/>
  <c r="L2582" i="6"/>
  <c r="L3071" i="6"/>
  <c r="L3735" i="6"/>
  <c r="L2783" i="6"/>
  <c r="L2463" i="6"/>
  <c r="L4796" i="6"/>
  <c r="L2784" i="6"/>
  <c r="L1970" i="6"/>
  <c r="L3373" i="6"/>
  <c r="L2695" i="6"/>
  <c r="L1016" i="6"/>
  <c r="L1655" i="6"/>
  <c r="L1410" i="6"/>
  <c r="L4349" i="6"/>
  <c r="L4592" i="6"/>
  <c r="L1777" i="6"/>
  <c r="L978" i="6"/>
  <c r="L416" i="6"/>
  <c r="L1457" i="6"/>
  <c r="L4037" i="6"/>
  <c r="L1607" i="6"/>
  <c r="L1032" i="6"/>
  <c r="L3413" i="6"/>
  <c r="L4156" i="6"/>
  <c r="L3301" i="6"/>
  <c r="L4384" i="6"/>
  <c r="L2539" i="6"/>
  <c r="L4766" i="6"/>
  <c r="L859" i="6"/>
  <c r="L294" i="6"/>
  <c r="L62" i="6"/>
  <c r="L2095" i="6"/>
  <c r="L3704" i="6"/>
  <c r="L1491" i="6"/>
  <c r="L308" i="6"/>
  <c r="L214" i="6"/>
  <c r="L919" i="6"/>
  <c r="L1712" i="6"/>
  <c r="L1891" i="6"/>
  <c r="L1659" i="6"/>
  <c r="L2549" i="6"/>
  <c r="L4116" i="6"/>
  <c r="L3814" i="6"/>
  <c r="L2732" i="6"/>
  <c r="L317" i="6"/>
  <c r="L2378" i="6"/>
  <c r="L4980" i="6"/>
  <c r="L3315" i="6"/>
  <c r="L2625" i="6"/>
  <c r="L316" i="6"/>
  <c r="L4758" i="6"/>
  <c r="L4871" i="6"/>
  <c r="L1786" i="6"/>
  <c r="L953" i="6"/>
  <c r="L2106" i="6"/>
  <c r="L2894" i="6"/>
  <c r="L3457" i="6"/>
  <c r="L4952" i="6"/>
  <c r="L342" i="6"/>
  <c r="L3827" i="6"/>
  <c r="L233" i="6"/>
  <c r="L1516" i="6"/>
  <c r="L4406" i="6"/>
  <c r="L1141" i="6"/>
  <c r="L3657" i="6"/>
  <c r="L4566" i="6"/>
  <c r="L3247" i="6"/>
  <c r="L2493" i="6"/>
  <c r="L3713" i="6"/>
  <c r="L1906" i="6"/>
  <c r="L3881" i="6"/>
  <c r="L4430" i="6"/>
  <c r="L4676" i="6"/>
  <c r="L4355" i="6"/>
  <c r="L3389" i="6"/>
  <c r="L3980" i="6"/>
  <c r="L3031" i="6"/>
  <c r="L753" i="6"/>
  <c r="L421" i="6"/>
  <c r="L3508" i="6"/>
  <c r="L1658" i="6"/>
  <c r="L1982" i="6"/>
  <c r="L4282" i="6"/>
  <c r="L813" i="6"/>
  <c r="L178" i="6"/>
  <c r="L2096" i="6"/>
  <c r="L3310" i="6"/>
  <c r="L4914" i="6"/>
  <c r="L4678" i="6"/>
  <c r="L2320" i="6"/>
  <c r="L1825" i="6"/>
  <c r="L2741" i="6"/>
  <c r="L2706" i="6"/>
  <c r="L3636" i="6"/>
  <c r="L2749" i="6"/>
  <c r="L38" i="6"/>
  <c r="L2525" i="6"/>
  <c r="L940" i="6"/>
  <c r="L727" i="6"/>
  <c r="L37" i="6"/>
  <c r="L622" i="6"/>
  <c r="L4778" i="6"/>
  <c r="L5003" i="6"/>
  <c r="L4903" i="6"/>
  <c r="L4212" i="6"/>
  <c r="L676" i="6"/>
  <c r="L2010" i="6"/>
  <c r="L2397" i="6"/>
  <c r="L3292" i="6"/>
  <c r="L127" i="6"/>
  <c r="L218" i="6"/>
  <c r="L4238" i="6"/>
  <c r="L44" i="6"/>
  <c r="L1985" i="6"/>
  <c r="L1771" i="6"/>
  <c r="L2630" i="6"/>
  <c r="L395" i="6"/>
  <c r="L2476" i="6"/>
  <c r="L247" i="6"/>
  <c r="L791" i="6"/>
  <c r="L2794" i="6"/>
  <c r="L1287" i="6"/>
  <c r="L706" i="6"/>
  <c r="L2412" i="6"/>
  <c r="L3063" i="6"/>
  <c r="L3338" i="6"/>
  <c r="L640" i="6"/>
  <c r="L2111" i="6"/>
  <c r="L1619" i="6"/>
  <c r="L1967" i="6"/>
  <c r="L2983" i="6"/>
  <c r="L1572" i="6"/>
  <c r="L3891" i="6"/>
  <c r="L3871" i="6"/>
  <c r="L1649" i="6"/>
  <c r="L1039" i="6"/>
  <c r="L1598" i="6"/>
  <c r="L2904" i="6"/>
  <c r="L4112" i="6"/>
  <c r="L3578" i="6"/>
  <c r="L3058" i="6"/>
  <c r="L3963" i="6"/>
  <c r="L2632" i="6"/>
  <c r="L2021" i="6"/>
  <c r="L2146" i="6"/>
  <c r="L4689" i="6"/>
  <c r="L2462" i="6"/>
  <c r="L1587" i="6"/>
  <c r="L2384" i="6"/>
  <c r="L1207" i="6"/>
  <c r="L2533" i="6"/>
  <c r="L650" i="6"/>
  <c r="L3911" i="6"/>
  <c r="L2277" i="6"/>
  <c r="L2575" i="6"/>
  <c r="L3493" i="6"/>
  <c r="L757" i="6"/>
  <c r="L1543" i="6"/>
  <c r="L3804" i="6"/>
  <c r="L1439" i="6"/>
  <c r="L4848" i="6"/>
  <c r="L4271" i="6"/>
  <c r="L3645" i="6"/>
  <c r="L4897" i="6"/>
  <c r="L2830" i="6"/>
  <c r="L3726" i="6"/>
  <c r="L4181" i="6"/>
  <c r="L4508" i="6"/>
  <c r="L91" i="6"/>
  <c r="L1301" i="6"/>
  <c r="L873" i="6"/>
  <c r="L2422" i="6"/>
  <c r="L2364" i="6"/>
  <c r="L974" i="6"/>
  <c r="L1567" i="6"/>
  <c r="L3976" i="6"/>
  <c r="L3105" i="6"/>
  <c r="L1493" i="6"/>
  <c r="L710" i="6"/>
  <c r="L2039" i="6"/>
  <c r="L1683" i="6"/>
  <c r="L3350" i="6"/>
  <c r="L2621" i="6"/>
  <c r="L848" i="6"/>
  <c r="L4141" i="6"/>
  <c r="L3670" i="6"/>
  <c r="L4356" i="6"/>
  <c r="L3440" i="6"/>
  <c r="L3401" i="6"/>
  <c r="L748" i="6"/>
  <c r="L3144" i="6"/>
  <c r="L3528" i="6"/>
  <c r="L4850" i="6"/>
  <c r="L912" i="6"/>
  <c r="L459" i="6"/>
  <c r="L4997" i="6"/>
  <c r="L4575" i="6"/>
  <c r="L3273" i="6"/>
  <c r="L1529" i="6"/>
  <c r="L533" i="6"/>
  <c r="L3797" i="6"/>
  <c r="L4051" i="6"/>
  <c r="L4350" i="6"/>
  <c r="L282" i="6"/>
  <c r="L3372" i="6"/>
  <c r="L4815" i="6"/>
  <c r="L2949" i="6"/>
  <c r="L1964" i="6"/>
  <c r="L2861" i="6"/>
  <c r="L3376" i="6"/>
  <c r="L930" i="6"/>
  <c r="L4139" i="6"/>
  <c r="L810" i="6"/>
  <c r="L1754" i="6"/>
  <c r="L2646" i="6"/>
  <c r="L1995" i="6"/>
  <c r="L2857" i="6"/>
  <c r="L143" i="6"/>
  <c r="L2203" i="6"/>
  <c r="L2078" i="6"/>
  <c r="L2472" i="6"/>
  <c r="L4087" i="6"/>
  <c r="L1010" i="6"/>
  <c r="L3562" i="6"/>
  <c r="L4709" i="6"/>
  <c r="L1405" i="6"/>
  <c r="L1894" i="6"/>
  <c r="L2461" i="6"/>
  <c r="L1140" i="6"/>
  <c r="L2327" i="6"/>
  <c r="L3416" i="6"/>
  <c r="L2254" i="6"/>
  <c r="L2165" i="6"/>
  <c r="L4429" i="6"/>
  <c r="L4428" i="6"/>
  <c r="L616" i="6"/>
  <c r="L3928" i="6"/>
  <c r="L1382" i="6"/>
  <c r="L4182" i="6"/>
  <c r="L3358" i="6"/>
  <c r="L2696" i="6"/>
  <c r="L3267" i="6"/>
  <c r="L482" i="6"/>
  <c r="L1998" i="6"/>
  <c r="L4814" i="6"/>
  <c r="L480" i="6"/>
  <c r="L351" i="6"/>
  <c r="L2934" i="6"/>
  <c r="L1003" i="6"/>
  <c r="L1455" i="6"/>
  <c r="L3708" i="6"/>
  <c r="L1115" i="6"/>
  <c r="L120" i="6"/>
  <c r="L1358" i="6"/>
  <c r="L718" i="6"/>
  <c r="L2619" i="6"/>
  <c r="L1690" i="6"/>
  <c r="L2960" i="6"/>
  <c r="L4745" i="6"/>
  <c r="L2060" i="6"/>
  <c r="L3822" i="6"/>
  <c r="L1078" i="6"/>
  <c r="L1065" i="6"/>
  <c r="L2187" i="6"/>
  <c r="L4224" i="6"/>
  <c r="L364" i="6"/>
  <c r="L24" i="6"/>
  <c r="L2990" i="6"/>
  <c r="L2176" i="6"/>
  <c r="L3813" i="6"/>
  <c r="L3240" i="6"/>
  <c r="L22" i="6"/>
  <c r="L4614" i="6"/>
  <c r="L2304" i="6"/>
  <c r="L3143" i="6"/>
  <c r="L3697" i="6"/>
  <c r="L3927" i="6"/>
  <c r="L3246" i="6"/>
  <c r="L2563" i="6"/>
  <c r="L923" i="6"/>
  <c r="L4851" i="6"/>
  <c r="L2494" i="6"/>
  <c r="L4293" i="6"/>
  <c r="L2117" i="6"/>
  <c r="L365" i="6"/>
  <c r="L3467" i="6"/>
  <c r="L1489" i="6"/>
  <c r="L1756" i="6"/>
  <c r="L108" i="6"/>
  <c r="L1292" i="6"/>
  <c r="L126" i="6"/>
  <c r="L107" i="6"/>
  <c r="L2265" i="6"/>
  <c r="L4099" i="6"/>
  <c r="L1331" i="6"/>
  <c r="L546" i="6"/>
  <c r="L2814" i="6"/>
  <c r="L1094" i="6"/>
  <c r="L920" i="6"/>
  <c r="L4705" i="6"/>
  <c r="L2023" i="6"/>
  <c r="L4524" i="6"/>
  <c r="L2215" i="6"/>
  <c r="L125" i="6"/>
  <c r="L306" i="6"/>
  <c r="L2753" i="6"/>
  <c r="L355" i="6"/>
  <c r="L4153" i="6"/>
  <c r="L3256" i="6"/>
  <c r="L1927" i="6"/>
  <c r="L891" i="6"/>
  <c r="L2529" i="6"/>
  <c r="L3563" i="6"/>
  <c r="L3426" i="6"/>
  <c r="L2947" i="6"/>
  <c r="L1740" i="6"/>
  <c r="L681" i="6"/>
  <c r="L796" i="6"/>
  <c r="L4532" i="6"/>
  <c r="L2708" i="6"/>
  <c r="L2478" i="6"/>
  <c r="L665" i="6"/>
  <c r="L4331" i="6"/>
  <c r="L1902" i="6"/>
  <c r="L3146" i="6"/>
  <c r="L2065" i="6"/>
  <c r="L259" i="6"/>
  <c r="L1479" i="6"/>
  <c r="L4896" i="6"/>
  <c r="L4456" i="6"/>
  <c r="L1542" i="6"/>
  <c r="L2733" i="6"/>
  <c r="L1272" i="6"/>
  <c r="L807" i="6"/>
  <c r="L1646" i="6"/>
  <c r="L3685" i="6"/>
  <c r="L1853" i="6"/>
  <c r="L4346" i="6"/>
  <c r="L3540" i="6"/>
  <c r="L1550" i="6"/>
  <c r="L4449" i="6"/>
  <c r="L4329" i="6"/>
  <c r="L2454" i="6"/>
  <c r="L2626" i="6"/>
  <c r="L2530" i="6"/>
  <c r="L4458" i="6"/>
  <c r="L1252" i="6"/>
  <c r="L1377" i="6"/>
  <c r="L4106" i="6"/>
  <c r="L3282" i="6"/>
  <c r="L2417" i="6"/>
  <c r="L2311" i="6"/>
  <c r="L675" i="6"/>
  <c r="L2139" i="6"/>
  <c r="L2945" i="6"/>
  <c r="L2507" i="6"/>
  <c r="L1430" i="6"/>
  <c r="L4235" i="6"/>
  <c r="L422" i="6"/>
  <c r="L4696" i="6"/>
  <c r="L2264" i="6"/>
  <c r="L1089" i="6"/>
  <c r="L2069" i="6"/>
  <c r="L4584" i="6"/>
  <c r="L2581" i="6"/>
  <c r="L4599" i="6"/>
  <c r="L1679" i="6"/>
  <c r="L1040" i="6"/>
  <c r="L1174" i="6"/>
  <c r="L799" i="6"/>
  <c r="L2715" i="6"/>
  <c r="L3132" i="6"/>
  <c r="L1005" i="6"/>
  <c r="L326" i="6"/>
  <c r="L670" i="6"/>
  <c r="L4307" i="6"/>
  <c r="L4557" i="6"/>
  <c r="L3491" i="6"/>
  <c r="L761" i="6"/>
  <c r="L2722" i="6"/>
  <c r="L831" i="6"/>
  <c r="L733" i="6"/>
  <c r="L3525" i="6"/>
  <c r="L2468" i="6"/>
  <c r="L2385" i="6"/>
  <c r="L87" i="6"/>
  <c r="L4107" i="6"/>
  <c r="L3555" i="6"/>
  <c r="L3172" i="6"/>
  <c r="L161" i="6"/>
  <c r="L1189" i="6"/>
  <c r="L3960" i="6"/>
  <c r="L248" i="6"/>
  <c r="L500" i="6"/>
  <c r="L3678" i="6"/>
  <c r="L2137" i="6"/>
  <c r="L1966" i="6"/>
  <c r="L4118" i="6"/>
  <c r="L3393" i="6"/>
  <c r="L1147" i="6"/>
  <c r="L2998" i="6"/>
  <c r="L1152" i="6"/>
  <c r="L4544" i="6"/>
  <c r="L4993" i="6"/>
  <c r="L2210" i="6"/>
  <c r="L2662" i="6"/>
  <c r="L3836" i="6"/>
  <c r="L1134" i="6"/>
  <c r="L4190" i="6"/>
  <c r="L4310" i="6"/>
  <c r="L2916" i="6"/>
  <c r="L320" i="6"/>
  <c r="L3274" i="6"/>
  <c r="L3751" i="6"/>
  <c r="L631" i="6"/>
  <c r="L942" i="6"/>
  <c r="L2248" i="6"/>
  <c r="L1946" i="6"/>
  <c r="L2469" i="6"/>
  <c r="L1574" i="6"/>
  <c r="L1699" i="6"/>
  <c r="L3584" i="6"/>
  <c r="L525" i="6"/>
  <c r="L2356" i="6"/>
  <c r="L1386" i="6"/>
  <c r="L4690" i="6"/>
  <c r="L2182" i="6"/>
  <c r="L3342" i="6"/>
  <c r="L866" i="6"/>
  <c r="L4748" i="6"/>
  <c r="L1941" i="6"/>
  <c r="L1527" i="6"/>
  <c r="L4328" i="6"/>
  <c r="L4707" i="6"/>
  <c r="L3857" i="6"/>
  <c r="L765" i="6"/>
  <c r="L1886" i="6"/>
  <c r="L4702" i="6"/>
  <c r="L2022" i="6"/>
  <c r="L195" i="6"/>
  <c r="L1409" i="6"/>
  <c r="L3250" i="6"/>
  <c r="L2359" i="6"/>
  <c r="L394" i="6"/>
  <c r="L4830" i="6"/>
  <c r="L3059" i="6"/>
  <c r="L1603" i="6"/>
  <c r="L1535" i="6"/>
  <c r="L3643" i="6"/>
  <c r="L3425" i="6"/>
  <c r="L2757" i="6"/>
  <c r="L3604" i="6"/>
  <c r="L3335" i="6"/>
  <c r="L2403" i="6"/>
  <c r="L3207" i="6"/>
  <c r="L4691" i="6"/>
  <c r="L1692" i="6"/>
  <c r="L1417" i="6"/>
  <c r="L4474" i="6"/>
  <c r="L4837" i="6"/>
  <c r="L419" i="6"/>
  <c r="L1043" i="6"/>
  <c r="L391" i="6"/>
  <c r="L922" i="6"/>
  <c r="L4606" i="6"/>
  <c r="L3755" i="6"/>
  <c r="L4974" i="6"/>
  <c r="L1188" i="6"/>
  <c r="L1558" i="6"/>
  <c r="L882" i="6"/>
  <c r="L4717" i="6"/>
  <c r="L1675" i="6"/>
  <c r="L983" i="6"/>
  <c r="L1084" i="6"/>
  <c r="L1227" i="6"/>
  <c r="L2318" i="6"/>
  <c r="L2214" i="6"/>
  <c r="L1150" i="6"/>
  <c r="L349" i="6"/>
  <c r="L4860" i="6"/>
  <c r="L2204" i="6"/>
  <c r="L513" i="6"/>
  <c r="L2190" i="6"/>
  <c r="L2629" i="6"/>
  <c r="L2415" i="6"/>
  <c r="L200" i="6"/>
  <c r="L3694" i="6"/>
  <c r="L4576" i="6"/>
  <c r="L823" i="6"/>
  <c r="L709" i="6"/>
  <c r="L2730" i="6"/>
  <c r="L1056" i="6"/>
  <c r="L4485" i="6"/>
  <c r="L4880" i="6"/>
  <c r="L4122" i="6"/>
  <c r="L2774" i="6"/>
  <c r="L4577" i="6"/>
  <c r="L3763" i="6"/>
  <c r="L815" i="6"/>
  <c r="L2296" i="6"/>
  <c r="L1343" i="6"/>
  <c r="L3298" i="6"/>
  <c r="L2829" i="6"/>
  <c r="L2882" i="6"/>
  <c r="L4041" i="6"/>
  <c r="L3219" i="6"/>
  <c r="L1593" i="6"/>
  <c r="L150" i="6"/>
  <c r="L992" i="6"/>
  <c r="L3038" i="6"/>
  <c r="L3318" i="6"/>
  <c r="L191" i="6"/>
  <c r="L2598" i="6"/>
  <c r="L3838" i="6"/>
  <c r="L4243" i="6"/>
  <c r="L2758" i="6"/>
  <c r="L392" i="6"/>
  <c r="L4894" i="6"/>
  <c r="L2196" i="6"/>
  <c r="L2220" i="6"/>
  <c r="L4996" i="6"/>
  <c r="L2124" i="6"/>
  <c r="L778" i="6"/>
  <c r="L2778" i="6"/>
  <c r="L2795" i="6"/>
  <c r="L4371" i="6"/>
  <c r="L3390" i="6"/>
  <c r="L2185" i="6"/>
  <c r="L817" i="6"/>
  <c r="L1523" i="6"/>
  <c r="L641" i="6"/>
  <c r="L4664" i="6"/>
  <c r="L4215" i="6"/>
  <c r="L4634" i="6"/>
  <c r="L2174" i="6"/>
  <c r="L2344" i="6"/>
  <c r="L2217" i="6"/>
  <c r="L3279" i="6"/>
  <c r="L1677" i="6"/>
  <c r="L2317" i="6"/>
  <c r="L1505" i="6"/>
  <c r="L2503" i="6"/>
  <c r="L1070" i="6"/>
  <c r="L3664" i="6"/>
  <c r="L573" i="6"/>
  <c r="L4173" i="6"/>
  <c r="L1217" i="6"/>
  <c r="L2520" i="6"/>
  <c r="L4315" i="6"/>
  <c r="L613" i="6"/>
  <c r="L885" i="6"/>
  <c r="L3548" i="6"/>
  <c r="L4649" i="6"/>
  <c r="L626" i="6"/>
  <c r="L2524" i="6"/>
  <c r="L2333" i="6"/>
  <c r="L271" i="6"/>
  <c r="L2114" i="6"/>
  <c r="L3782" i="6"/>
  <c r="L318" i="6"/>
  <c r="L4538" i="6"/>
  <c r="L3118" i="6"/>
  <c r="L2821" i="6"/>
  <c r="L2780" i="6"/>
  <c r="L3991" i="6"/>
  <c r="L4225" i="6"/>
  <c r="L2135" i="6"/>
  <c r="L2764" i="6"/>
  <c r="L1060" i="6"/>
  <c r="L524" i="6"/>
  <c r="L2284" i="6"/>
  <c r="L4421" i="6"/>
  <c r="L4410" i="6"/>
  <c r="L3056" i="6"/>
  <c r="L4545" i="6"/>
  <c r="L1184" i="6"/>
  <c r="L2561" i="6"/>
  <c r="L1858" i="6"/>
  <c r="L4964" i="6"/>
  <c r="L1497" i="6"/>
  <c r="L1984" i="6"/>
  <c r="L976" i="6"/>
  <c r="L1019" i="6"/>
  <c r="L3299" i="6"/>
  <c r="L4461" i="6"/>
  <c r="L190" i="6"/>
  <c r="L4249" i="6"/>
  <c r="L3550" i="6"/>
  <c r="L2551" i="6"/>
  <c r="L2942" i="6"/>
  <c r="L1168" i="6"/>
  <c r="L3682" i="6"/>
  <c r="L2166" i="6"/>
  <c r="L1074" i="6"/>
  <c r="L73" i="6"/>
  <c r="L4134" i="6"/>
  <c r="L95" i="6"/>
  <c r="L2811" i="6"/>
  <c r="L1329" i="6"/>
  <c r="L3784" i="6"/>
  <c r="L256" i="6"/>
  <c r="L3653" i="6"/>
  <c r="L2075" i="6"/>
  <c r="L4073" i="6"/>
  <c r="L1920" i="6"/>
  <c r="L535" i="6"/>
  <c r="L1340" i="6"/>
  <c r="L603" i="6"/>
  <c r="L3741" i="6"/>
  <c r="L722" i="6"/>
  <c r="L3935" i="6"/>
  <c r="L1269" i="6"/>
  <c r="L1557" i="6"/>
  <c r="L2963" i="6"/>
  <c r="L407" i="6"/>
  <c r="L606" i="6"/>
  <c r="L3186" i="6"/>
  <c r="L4147" i="6"/>
  <c r="L206" i="6"/>
  <c r="L852" i="6"/>
  <c r="L2080" i="6"/>
  <c r="L3966" i="6"/>
  <c r="L4872" i="6"/>
  <c r="L387" i="6"/>
  <c r="L2118" i="6"/>
  <c r="L2711" i="6"/>
  <c r="L1363" i="6"/>
  <c r="L3117" i="6"/>
  <c r="L3747" i="6"/>
  <c r="L1062" i="6"/>
  <c r="L4940" i="6"/>
  <c r="L4386" i="6"/>
  <c r="L730" i="6"/>
  <c r="L911" i="6"/>
  <c r="L3826" i="6"/>
  <c r="L3956" i="6"/>
  <c r="L1120" i="6"/>
  <c r="L3961" i="6"/>
  <c r="L4136" i="6"/>
  <c r="L3327" i="6"/>
  <c r="L1413" i="6"/>
  <c r="L3480" i="6"/>
  <c r="L3123" i="6"/>
  <c r="L1645" i="6"/>
  <c r="L461" i="6"/>
  <c r="L2233" i="6"/>
  <c r="L1428" i="6"/>
  <c r="L3339" i="6"/>
  <c r="L2390" i="6"/>
  <c r="L129" i="6"/>
  <c r="L3119" i="6"/>
  <c r="L2923" i="6"/>
  <c r="L3770" i="6"/>
  <c r="L3477" i="6"/>
  <c r="L4966" i="6"/>
  <c r="L549" i="6"/>
  <c r="L1097" i="6"/>
  <c r="L3533" i="6"/>
  <c r="L1025" i="6"/>
  <c r="L1892" i="6"/>
  <c r="L223" i="6"/>
  <c r="L2331" i="6"/>
  <c r="L4358" i="6"/>
  <c r="L346" i="6"/>
  <c r="L2693" i="6"/>
  <c r="L3771" i="6"/>
  <c r="L2637" i="6"/>
  <c r="L3239" i="6"/>
  <c r="L1788" i="6"/>
  <c r="L2859" i="6"/>
  <c r="L497" i="6"/>
  <c r="L4175" i="6"/>
  <c r="L3515" i="6"/>
  <c r="L4404" i="6"/>
  <c r="L741" i="6"/>
  <c r="L4726" i="6"/>
  <c r="L3102" i="6"/>
  <c r="L2771" i="6"/>
  <c r="L3818" i="6"/>
  <c r="L4242" i="6"/>
  <c r="L2044" i="6"/>
  <c r="L3288" i="6"/>
  <c r="L623" i="6"/>
  <c r="L2142" i="6"/>
  <c r="L4009" i="6"/>
  <c r="L1566" i="6"/>
  <c r="L2294" i="6"/>
  <c r="L3531" i="6"/>
  <c r="L2538" i="6"/>
  <c r="L4389" i="6"/>
  <c r="L1027" i="6"/>
  <c r="L3845" i="6"/>
  <c r="L2874" i="6"/>
  <c r="L3742" i="6"/>
  <c r="L2073" i="6"/>
  <c r="L3217" i="6"/>
  <c r="L610" i="6"/>
  <c r="L3705" i="6"/>
  <c r="L4548" i="6"/>
  <c r="L3490" i="6"/>
  <c r="L766" i="6"/>
  <c r="L67" i="6"/>
  <c r="L1368" i="6"/>
  <c r="L2447" i="6"/>
  <c r="L1935" i="6"/>
  <c r="L3859" i="6"/>
  <c r="L2175" i="6"/>
  <c r="L3543" i="6"/>
  <c r="L3134" i="6"/>
  <c r="L3962" i="6"/>
  <c r="L3599" i="6"/>
  <c r="L2138" i="6"/>
  <c r="L1648" i="6"/>
  <c r="L4972" i="6"/>
  <c r="L4738" i="6"/>
  <c r="L4244" i="6"/>
  <c r="L3723" i="6"/>
  <c r="L4025" i="6"/>
  <c r="L4507" i="6"/>
  <c r="L3183" i="6"/>
  <c r="L2434" i="6"/>
  <c r="L4158" i="6"/>
  <c r="L1109" i="6"/>
  <c r="L383" i="6"/>
  <c r="L3549" i="6"/>
  <c r="L1132" i="6"/>
  <c r="L2808" i="6"/>
  <c r="L964" i="6"/>
  <c r="L1000" i="6"/>
  <c r="L4756" i="6"/>
  <c r="L2854" i="6"/>
  <c r="L2954" i="6"/>
  <c r="L3252" i="6"/>
  <c r="L251" i="6"/>
  <c r="L3559" i="6"/>
  <c r="L2583" i="6"/>
  <c r="L1796" i="6"/>
  <c r="L3329" i="6"/>
  <c r="L3277" i="6"/>
  <c r="L112" i="6"/>
  <c r="L2787" i="6"/>
  <c r="L2393" i="6"/>
  <c r="L2638" i="6"/>
  <c r="L3837" i="6"/>
  <c r="L2363" i="6"/>
  <c r="L2003" i="6"/>
  <c r="L4119" i="6"/>
  <c r="L700" i="6"/>
  <c r="L3959" i="6"/>
  <c r="L1799" i="6"/>
  <c r="L339" i="6"/>
  <c r="L447" i="6"/>
  <c r="L3630" i="6"/>
  <c r="L3108" i="6"/>
  <c r="L25" i="6"/>
  <c r="L935" i="6"/>
  <c r="L2057" i="6"/>
  <c r="L4284" i="6"/>
  <c r="L3673" i="6"/>
  <c r="L4192" i="6"/>
  <c r="L1349" i="6"/>
  <c r="L2121" i="6"/>
  <c r="L2851" i="6"/>
  <c r="L253" i="6"/>
  <c r="L2850" i="6"/>
  <c r="L301" i="6"/>
  <c r="L3521" i="6"/>
  <c r="L344" i="6"/>
  <c r="L2565" i="6"/>
  <c r="L3656" i="6"/>
  <c r="L4373" i="6"/>
  <c r="L1947" i="6"/>
  <c r="L2995" i="6"/>
  <c r="L4029" i="6"/>
  <c r="L3933" i="6"/>
  <c r="L2350" i="6"/>
  <c r="L272" i="6"/>
  <c r="L2038" i="6"/>
  <c r="L621" i="6"/>
  <c r="L4011" i="6"/>
  <c r="L2957" i="6"/>
  <c r="L2680" i="6"/>
  <c r="L3913" i="6"/>
  <c r="L4811" i="6"/>
  <c r="L2835" i="6"/>
  <c r="L4154" i="6"/>
  <c r="L4786" i="6"/>
  <c r="L3660" i="6"/>
  <c r="L2312" i="6"/>
  <c r="L1443" i="6"/>
  <c r="L4628" i="6"/>
  <c r="L3422" i="6"/>
  <c r="L1805" i="6"/>
  <c r="L4698" i="6"/>
  <c r="L3152" i="6"/>
  <c r="L834" i="6"/>
  <c r="L2522" i="6"/>
  <c r="L4473" i="6"/>
  <c r="L63" i="6"/>
  <c r="L1142" i="6"/>
  <c r="L2751" i="6"/>
  <c r="L1254" i="6"/>
  <c r="L4180" i="6"/>
  <c r="L915" i="6"/>
  <c r="L682" i="6"/>
  <c r="L4596" i="6"/>
  <c r="L1860" i="6"/>
  <c r="L246" i="6"/>
  <c r="L4407" i="6"/>
  <c r="L3870" i="6"/>
  <c r="L4004" i="6"/>
  <c r="L3013" i="6"/>
  <c r="L1774" i="6"/>
  <c r="L501" i="6"/>
  <c r="L1627" i="6"/>
  <c r="L2109" i="6"/>
  <c r="L1341" i="6"/>
  <c r="L3714" i="6"/>
  <c r="L654" i="6"/>
  <c r="L989" i="6"/>
  <c r="L4347" i="6"/>
  <c r="L1237" i="6"/>
  <c r="L4397" i="6"/>
  <c r="L3433" i="6"/>
  <c r="L3175" i="6"/>
  <c r="L1029" i="6"/>
  <c r="L4679" i="6"/>
  <c r="L3089" i="6"/>
  <c r="L3948" i="6"/>
  <c r="L1821" i="6"/>
  <c r="L1291" i="6"/>
  <c r="L57" i="6"/>
  <c r="L3222" i="6"/>
  <c r="L519" i="6"/>
  <c r="L3777" i="6"/>
  <c r="L2989" i="6"/>
  <c r="L3514" i="6"/>
  <c r="L4045" i="6"/>
  <c r="L2357" i="6"/>
  <c r="L65" i="6"/>
  <c r="L3280" i="6"/>
  <c r="L3308" i="6"/>
  <c r="L3187" i="6"/>
  <c r="L380" i="6"/>
  <c r="L2841" i="6"/>
  <c r="L1992" i="6"/>
  <c r="L4146" i="6"/>
  <c r="L3410" i="6"/>
  <c r="L523" i="6"/>
  <c r="L858" i="6"/>
  <c r="L1513" i="6"/>
  <c r="L2611" i="6"/>
  <c r="L404" i="6"/>
  <c r="L3161" i="6"/>
  <c r="L3083" i="6"/>
  <c r="L4274" i="6"/>
  <c r="L4633" i="6"/>
  <c r="L2326" i="6"/>
  <c r="L4826" i="6"/>
  <c r="L2239" i="6"/>
  <c r="L2458" i="6"/>
  <c r="L319" i="6"/>
  <c r="L1515" i="6"/>
  <c r="L3124" i="6"/>
  <c r="L1458" i="6"/>
  <c r="L119" i="6"/>
  <c r="L1965" i="6"/>
  <c r="L3588" i="6"/>
  <c r="L1745" i="6"/>
  <c r="L921" i="6"/>
  <c r="L1008" i="6"/>
  <c r="L3824" i="6"/>
  <c r="L1978" i="6"/>
  <c r="L2672" i="6"/>
  <c r="L3447" i="6"/>
  <c r="L468" i="6"/>
  <c r="L851" i="6"/>
  <c r="L4932" i="6"/>
  <c r="L1020" i="6"/>
  <c r="L4255" i="6"/>
  <c r="L561" i="6"/>
  <c r="L2785" i="6"/>
  <c r="L3231" i="6"/>
  <c r="L1118" i="6"/>
  <c r="L2709" i="6"/>
  <c r="L2054" i="6"/>
  <c r="L3084" i="6"/>
  <c r="L4257" i="6"/>
  <c r="L31" i="6"/>
  <c r="L1279" i="6"/>
  <c r="L136" i="6"/>
  <c r="L1713" i="6"/>
  <c r="L2450" i="6"/>
  <c r="L4533" i="6"/>
  <c r="L2603" i="6"/>
  <c r="L4716" i="6"/>
  <c r="L847" i="6"/>
  <c r="L2291" i="6"/>
  <c r="L2316" i="6"/>
  <c r="L2266" i="6"/>
  <c r="L35" i="6"/>
  <c r="L3610" i="6"/>
  <c r="L3709" i="6"/>
  <c r="L1705" i="6"/>
  <c r="L465" i="6"/>
  <c r="L3185" i="6"/>
  <c r="L2409" i="6"/>
  <c r="L269" i="6"/>
  <c r="L199" i="6"/>
  <c r="L1841" i="6"/>
  <c r="L1110" i="6"/>
  <c r="L1979" i="6"/>
  <c r="L3830" i="6"/>
  <c r="L1264" i="6"/>
  <c r="L1262" i="6"/>
  <c r="L4703" i="6"/>
  <c r="L1348" i="6"/>
  <c r="L1146" i="6"/>
  <c r="L1172" i="6"/>
  <c r="L3872" i="6"/>
  <c r="L2893" i="6"/>
  <c r="L477" i="6"/>
  <c r="L2441" i="6"/>
  <c r="L239" i="6"/>
  <c r="L289" i="6"/>
  <c r="L566" i="6"/>
  <c r="L840" i="6"/>
  <c r="L4917" i="6"/>
  <c r="L814" i="6"/>
  <c r="L96" i="6"/>
  <c r="L4665" i="6"/>
  <c r="L3227" i="6"/>
  <c r="L981" i="6"/>
  <c r="L3264" i="6"/>
  <c r="L1463" i="6"/>
  <c r="L4597" i="6"/>
  <c r="L1318" i="6"/>
  <c r="L427" i="6"/>
  <c r="L4250" i="6"/>
  <c r="L3566" i="6"/>
  <c r="L673" i="6"/>
  <c r="L570" i="6"/>
  <c r="L4052" i="6"/>
  <c r="L2262" i="6"/>
  <c r="L4113" i="6"/>
  <c r="L2791" i="6"/>
  <c r="L167" i="6"/>
  <c r="L2195" i="6"/>
  <c r="L4823" i="6"/>
  <c r="L2328" i="6"/>
  <c r="L1260" i="6"/>
  <c r="L2674" i="6"/>
  <c r="L4774" i="6"/>
  <c r="L1604" i="6"/>
  <c r="L4197" i="6"/>
  <c r="L3520" i="6"/>
  <c r="L2779" i="6"/>
  <c r="L1298" i="6"/>
  <c r="L3302" i="6"/>
  <c r="L1300" i="6"/>
  <c r="L3568" i="6"/>
  <c r="L4775" i="6"/>
  <c r="L3300" i="6"/>
  <c r="L1196" i="6"/>
  <c r="L4031" i="6"/>
  <c r="L3518" i="6"/>
  <c r="L3864" i="6"/>
  <c r="L2759" i="6"/>
  <c r="L4382" i="6"/>
  <c r="L1018" i="6"/>
  <c r="L4483" i="6"/>
  <c r="L4898" i="6"/>
  <c r="L2272" i="6"/>
  <c r="L4692" i="6"/>
  <c r="L3234" i="6"/>
  <c r="L4565" i="6"/>
  <c r="L2752" i="6"/>
  <c r="L1213" i="6"/>
  <c r="L4425" i="6"/>
  <c r="L275" i="6"/>
  <c r="L4967" i="6"/>
  <c r="L3788" i="6"/>
  <c r="L3233" i="6"/>
  <c r="L2168" i="6"/>
  <c r="L3125" i="6"/>
  <c r="L2737" i="6"/>
  <c r="L648" i="6"/>
  <c r="L2976" i="6"/>
  <c r="L2747" i="6"/>
  <c r="L4866" i="6"/>
  <c r="L4543" i="6"/>
  <c r="L408" i="6"/>
  <c r="L3448" i="6"/>
  <c r="L3025" i="6"/>
  <c r="L2164" i="6"/>
  <c r="L3465" i="6"/>
  <c r="L3075" i="6"/>
  <c r="L1392" i="6"/>
  <c r="L1986" i="6"/>
  <c r="L3021" i="6"/>
  <c r="L3646" i="6"/>
  <c r="L291" i="6"/>
  <c r="L4018" i="6"/>
  <c r="L2654" i="6"/>
  <c r="L2323" i="6"/>
  <c r="L1337" i="6"/>
  <c r="L1208" i="6"/>
  <c r="L4881" i="6"/>
  <c r="L580" i="6"/>
  <c r="L2847" i="6"/>
  <c r="L3889" i="6"/>
  <c r="L3703" i="6"/>
  <c r="L409" i="6"/>
  <c r="L1371" i="6"/>
  <c r="L4020" i="6"/>
  <c r="L323" i="6"/>
  <c r="L4865" i="6"/>
  <c r="L3756" i="6"/>
  <c r="L3340" i="6"/>
  <c r="L3173" i="6"/>
  <c r="L3832" i="6"/>
  <c r="L4777" i="6"/>
  <c r="L1283" i="6"/>
  <c r="L1974" i="6"/>
  <c r="L4986" i="6"/>
  <c r="L4426" i="6"/>
  <c r="L3409" i="6"/>
  <c r="L3150" i="6"/>
  <c r="L1339" i="6"/>
  <c r="L685" i="6"/>
  <c r="L2864" i="6"/>
  <c r="L4083" i="6"/>
  <c r="L4803" i="6"/>
  <c r="L4046" i="6"/>
  <c r="L3468" i="6"/>
  <c r="L455" i="6"/>
  <c r="L336" i="6"/>
  <c r="L458" i="6"/>
  <c r="L2512" i="6"/>
  <c r="L4014" i="6"/>
  <c r="L3850" i="6"/>
  <c r="L511" i="6"/>
  <c r="L2192" i="6"/>
  <c r="L3829" i="6"/>
  <c r="L628" i="6"/>
  <c r="L677" i="6"/>
  <c r="L1509" i="6"/>
  <c r="L3849" i="6"/>
  <c r="L1127" i="6"/>
  <c r="L3353" i="6"/>
  <c r="L2186" i="6"/>
  <c r="L656" i="6"/>
  <c r="L4338" i="6"/>
  <c r="L4189" i="6"/>
  <c r="L192" i="6"/>
  <c r="L4475" i="6"/>
  <c r="L1351" i="6"/>
  <c r="L3237" i="6"/>
  <c r="L3765" i="6"/>
  <c r="L3985" i="6"/>
  <c r="L3536" i="6"/>
  <c r="L1881" i="6"/>
  <c r="L208" i="6"/>
  <c r="L2731" i="6"/>
  <c r="L4873" i="6"/>
  <c r="L729" i="6"/>
  <c r="L4056" i="6"/>
  <c r="L1519" i="6"/>
  <c r="L4259" i="6"/>
  <c r="L3436" i="6"/>
  <c r="L183" i="6"/>
  <c r="L4288" i="6"/>
  <c r="L377" i="6"/>
  <c r="L588" i="6"/>
  <c r="L4040" i="6"/>
  <c r="L1122" i="6"/>
  <c r="L625" i="6"/>
  <c r="L243" i="6"/>
  <c r="L956" i="6"/>
  <c r="L2098" i="6"/>
  <c r="L2633" i="6"/>
  <c r="L2379" i="6"/>
  <c r="L1164" i="6"/>
  <c r="L1960" i="6"/>
  <c r="L307" i="6"/>
  <c r="L2956" i="6"/>
  <c r="L2255" i="6"/>
  <c r="L3103" i="6"/>
  <c r="L853" i="6"/>
  <c r="L4210" i="6"/>
  <c r="L4975" i="6"/>
  <c r="L1175" i="6"/>
  <c r="L2933" i="6"/>
  <c r="L565" i="6"/>
  <c r="L3378" i="6"/>
  <c r="L3176" i="6"/>
  <c r="L4024" i="6"/>
  <c r="L3968" i="6"/>
  <c r="L556" i="6"/>
  <c r="L66" i="6"/>
  <c r="L3006" i="6"/>
  <c r="L3343" i="6"/>
  <c r="L2129" i="6"/>
  <c r="L548" i="6"/>
  <c r="L1784" i="6"/>
  <c r="L1407" i="6"/>
  <c r="L4772" i="6"/>
  <c r="L337" i="6"/>
  <c r="L4629" i="6"/>
  <c r="L2424" i="6"/>
  <c r="L1827" i="6"/>
  <c r="L4342" i="6"/>
  <c r="L4447" i="6"/>
  <c r="L1035" i="6"/>
  <c r="L3606" i="6"/>
  <c r="L863" i="6"/>
  <c r="L128" i="6"/>
  <c r="L1528" i="6"/>
  <c r="L3430" i="6"/>
  <c r="L3942" i="6"/>
  <c r="L4453" i="6"/>
  <c r="L4000" i="6"/>
  <c r="L2067" i="6"/>
  <c r="L2063" i="6"/>
  <c r="L2235" i="6"/>
  <c r="L1309" i="6"/>
  <c r="L81" i="6"/>
  <c r="L4761" i="6"/>
  <c r="L1864" i="6"/>
  <c r="L991" i="6"/>
  <c r="L3569" i="6"/>
  <c r="L781" i="6"/>
  <c r="L3918" i="6"/>
  <c r="L1396" i="6"/>
  <c r="L1644" i="6"/>
  <c r="L3551" i="6"/>
  <c r="L680" i="6"/>
  <c r="L4924" i="6"/>
  <c r="L1922" i="6"/>
  <c r="L2676" i="6"/>
  <c r="L1047" i="6"/>
  <c r="L644" i="6"/>
  <c r="L1435" i="6"/>
  <c r="L3345" i="6"/>
  <c r="L462" i="6"/>
  <c r="L2087" i="6"/>
  <c r="L261" i="6"/>
  <c r="L3603" i="6"/>
  <c r="L4561" i="6"/>
  <c r="L552" i="6"/>
  <c r="L4785" i="6"/>
  <c r="L3388" i="6"/>
  <c r="L2163" i="6"/>
  <c r="L3074" i="6"/>
  <c r="L4800" i="6"/>
  <c r="L2523" i="6"/>
  <c r="L2340" i="6"/>
  <c r="L4727" i="6"/>
  <c r="L2355" i="6"/>
  <c r="L2616" i="6"/>
  <c r="L4595" i="6"/>
  <c r="L862" i="6"/>
  <c r="L2585" i="6"/>
  <c r="L4611" i="6"/>
  <c r="L4039" i="6"/>
  <c r="L695" i="6"/>
  <c r="L2113" i="6"/>
  <c r="L3441" i="6"/>
  <c r="L3983" i="6"/>
  <c r="L154" i="6"/>
  <c r="L1656" i="6"/>
  <c r="L2832" i="6"/>
  <c r="L3558" i="6"/>
  <c r="L2354" i="6"/>
  <c r="L3162" i="6"/>
  <c r="L985" i="6"/>
  <c r="L3929" i="6"/>
  <c r="L1883" i="6"/>
  <c r="L4418" i="6"/>
  <c r="L3442" i="6"/>
  <c r="L1662" i="6"/>
  <c r="L3046" i="6"/>
  <c r="L4465" i="6"/>
  <c r="L4936" i="6"/>
  <c r="L2500" i="6"/>
  <c r="L1346" i="6"/>
  <c r="L3496" i="6"/>
  <c r="L3029" i="6"/>
  <c r="L1394" i="6"/>
  <c r="L4207" i="6"/>
  <c r="L292" i="6"/>
  <c r="L4856" i="6"/>
  <c r="L3107" i="6"/>
  <c r="L4324" i="6"/>
  <c r="L4906" i="6"/>
  <c r="L2622" i="6"/>
  <c r="L4066" i="6"/>
  <c r="L4075" i="6"/>
  <c r="L4130" i="6"/>
  <c r="L3120" i="6"/>
  <c r="L3210" i="6"/>
  <c r="L2605" i="6"/>
  <c r="L3212" i="6"/>
  <c r="L1678" i="6"/>
  <c r="L1934" i="6"/>
  <c r="L3361" i="6"/>
  <c r="L2081" i="6"/>
  <c r="L4591" i="6"/>
  <c r="L2346" i="6"/>
  <c r="L2727" i="6"/>
  <c r="L3661" i="6"/>
  <c r="L3427" i="6"/>
  <c r="L3333" i="6"/>
  <c r="L4401" i="6"/>
  <c r="L514" i="6"/>
  <c r="L2865" i="6"/>
  <c r="L4895" i="6"/>
  <c r="L122" i="6"/>
  <c r="L2545" i="6"/>
  <c r="L509" i="6"/>
  <c r="L2589" i="6"/>
  <c r="L2072" i="6"/>
  <c r="L470" i="6"/>
  <c r="L3880" i="6"/>
  <c r="L1597" i="6"/>
  <c r="L1486" i="6"/>
  <c r="L4351" i="6"/>
  <c r="L2351" i="6"/>
  <c r="L4055" i="6"/>
  <c r="L1451" i="6"/>
  <c r="L3570" i="6"/>
  <c r="L1882" i="6"/>
  <c r="L3189" i="6"/>
  <c r="L2051" i="6"/>
  <c r="L4583" i="6"/>
  <c r="L3459" i="6"/>
  <c r="L3437" i="6"/>
  <c r="L3693" i="6"/>
  <c r="L3725" i="6"/>
  <c r="L3061" i="6"/>
  <c r="L3079" i="6"/>
  <c r="L1732" i="6"/>
  <c r="L266" i="6"/>
  <c r="L2899" i="6"/>
  <c r="L1531" i="6"/>
  <c r="L4034" i="6"/>
  <c r="L374" i="6"/>
  <c r="L4627" i="6"/>
  <c r="L3214" i="6"/>
  <c r="L3009" i="6"/>
  <c r="L433" i="6"/>
  <c r="L471" i="6"/>
  <c r="L3080" i="6"/>
  <c r="L3861" i="6"/>
  <c r="L3924" i="6"/>
  <c r="L3051" i="6"/>
  <c r="L2635" i="6"/>
  <c r="L1908" i="6"/>
  <c r="L3259" i="6"/>
  <c r="L3226" i="6"/>
  <c r="L2817" i="6"/>
  <c r="L693" i="6"/>
  <c r="L1838" i="6"/>
  <c r="L3002" i="6"/>
  <c r="L4216" i="6"/>
  <c r="L2005" i="6"/>
  <c r="L3775" i="6"/>
  <c r="L423" i="6"/>
  <c r="L1618" i="6"/>
  <c r="L2725" i="6"/>
  <c r="L1136" i="6"/>
  <c r="L2868" i="6"/>
  <c r="L4424" i="6"/>
  <c r="L811" i="6"/>
  <c r="L216" i="6"/>
  <c r="L8" i="6"/>
  <c r="L3638" i="6"/>
  <c r="L1704" i="6"/>
  <c r="L3728" i="6"/>
  <c r="L1199" i="6"/>
  <c r="L2170" i="6"/>
  <c r="L3371" i="6"/>
  <c r="L4204" i="6"/>
  <c r="L262" i="6"/>
  <c r="L450" i="6"/>
  <c r="L3581" i="6"/>
  <c r="L1903" i="6"/>
  <c r="L575" i="6"/>
  <c r="L4149" i="6"/>
  <c r="L2578" i="6"/>
  <c r="L464" i="6"/>
  <c r="L3106" i="6"/>
  <c r="L3444" i="6"/>
  <c r="L3996" i="6"/>
  <c r="L3878" i="6"/>
  <c r="L4369" i="6"/>
  <c r="L16" i="6"/>
  <c r="L2876" i="6"/>
  <c r="L4558" i="6"/>
  <c r="L222" i="6"/>
  <c r="L3781" i="6"/>
  <c r="L3323" i="6"/>
  <c r="L4833" i="6"/>
  <c r="L830" i="6"/>
  <c r="L211" i="6"/>
  <c r="L1258" i="6"/>
  <c r="L3542" i="6"/>
  <c r="L1002" i="6"/>
  <c r="L369" i="6"/>
  <c r="L3925" i="6"/>
  <c r="L2229" i="6"/>
  <c r="L4054" i="6"/>
  <c r="L3170" i="6"/>
  <c r="L2728" i="6"/>
  <c r="L901" i="6"/>
  <c r="L3386" i="6"/>
  <c r="L4209" i="6"/>
  <c r="L4661" i="6"/>
  <c r="L4612" i="6"/>
  <c r="L2308" i="6"/>
  <c r="L4572" i="6"/>
  <c r="L2250" i="6"/>
  <c r="L1447" i="6"/>
  <c r="L4454" i="6"/>
  <c r="L2012" i="6"/>
  <c r="L1722" i="6"/>
  <c r="L2173" i="6"/>
  <c r="L3438" i="6"/>
  <c r="L1715" i="6"/>
  <c r="L4527" i="6"/>
  <c r="L3908" i="6"/>
  <c r="L1764" i="6"/>
  <c r="L4965" i="6"/>
  <c r="L1884" i="6"/>
  <c r="L2679" i="6"/>
  <c r="L4741" i="6"/>
  <c r="L4743" i="6"/>
  <c r="L779" i="6"/>
  <c r="L1415" i="6"/>
  <c r="L1061" i="6"/>
  <c r="L53" i="6"/>
  <c r="L4559" i="6"/>
  <c r="L3304" i="6"/>
  <c r="L4059" i="6"/>
  <c r="L1813" i="6"/>
  <c r="L1706" i="6"/>
  <c r="L4834" i="6"/>
  <c r="L4392" i="6"/>
  <c r="L2211" i="6"/>
  <c r="L1950" i="6"/>
  <c r="L2395" i="6"/>
  <c r="L1654" i="6"/>
  <c r="L4098" i="6"/>
  <c r="L315" i="6"/>
  <c r="L4094" i="6"/>
  <c r="L1173" i="6"/>
  <c r="L585" i="6"/>
  <c r="L2394" i="6"/>
  <c r="L945" i="6"/>
  <c r="L2869" i="6"/>
  <c r="L2930" i="6"/>
  <c r="L300" i="6"/>
  <c r="L1877" i="6"/>
  <c r="L2612" i="6"/>
  <c r="L4845" i="6"/>
  <c r="L1989" i="6"/>
  <c r="L2541" i="6"/>
  <c r="L3949" i="6"/>
  <c r="L2649" i="6"/>
  <c r="L4571" i="6"/>
  <c r="L4999" i="6"/>
  <c r="L2330" i="6"/>
  <c r="L1441" i="6"/>
  <c r="L4712" i="6"/>
  <c r="L1579" i="6"/>
  <c r="L4926" i="6"/>
  <c r="L1789" i="6"/>
  <c r="L966" i="6"/>
  <c r="L2644" i="6"/>
  <c r="L3620" i="6"/>
  <c r="L4933" i="6"/>
  <c r="L2287" i="6"/>
  <c r="L268" i="6"/>
  <c r="L4667" i="6"/>
  <c r="L1686" i="6"/>
  <c r="L4304" i="6"/>
  <c r="L1353" i="6"/>
  <c r="L2574" i="6"/>
  <c r="L1803" i="6"/>
  <c r="L4812" i="6"/>
  <c r="L4882" i="6"/>
  <c r="L3104" i="6"/>
  <c r="L861" i="6"/>
  <c r="L4669" i="6"/>
  <c r="L2222" i="6"/>
  <c r="L2027" i="6"/>
  <c r="L620" i="6"/>
  <c r="L3047" i="6"/>
  <c r="L4971" i="6"/>
  <c r="L4600" i="6"/>
  <c r="L2221" i="6"/>
  <c r="L1918" i="6"/>
  <c r="L2683" i="6"/>
  <c r="L4211" i="6"/>
  <c r="L977" i="6"/>
  <c r="L293" i="6"/>
  <c r="L2689" i="6"/>
  <c r="L3547" i="6"/>
  <c r="L4770" i="6"/>
  <c r="L4751" i="6"/>
  <c r="L4413" i="6"/>
  <c r="L2736" i="6"/>
  <c r="L903" i="6"/>
  <c r="L1362" i="6"/>
  <c r="L3487" i="6"/>
  <c r="L3082" i="6"/>
  <c r="L803" i="6"/>
  <c r="L571" i="6"/>
  <c r="L4918" i="6"/>
  <c r="L3979" i="6"/>
  <c r="L3862" i="6"/>
  <c r="L795" i="6"/>
  <c r="L3178" i="6"/>
  <c r="L3785" i="6"/>
  <c r="L1943" i="6"/>
  <c r="L3779" i="6"/>
  <c r="L4776" i="6"/>
  <c r="L3621" i="6"/>
  <c r="L4647" i="6"/>
  <c r="L2927" i="6"/>
  <c r="L726" i="6"/>
  <c r="L2763" i="6"/>
  <c r="L4624" i="6"/>
  <c r="L3853" i="6"/>
  <c r="L2501" i="6"/>
  <c r="L2844" i="6"/>
  <c r="L1823" i="6"/>
  <c r="L3202" i="6"/>
  <c r="L544" i="6"/>
  <c r="L33" i="11"/>
  <c r="K33" i="11"/>
  <c r="L31" i="11"/>
  <c r="K31" i="11"/>
  <c r="M34" i="10"/>
  <c r="L34" i="10"/>
  <c r="K34" i="10"/>
  <c r="L32" i="10"/>
  <c r="K32" i="10"/>
  <c r="L37" i="9"/>
  <c r="K37" i="9"/>
  <c r="L35" i="9"/>
  <c r="K35" i="9"/>
  <c r="L36" i="8"/>
  <c r="K36" i="8"/>
  <c r="L34" i="8"/>
  <c r="K34" i="8"/>
  <c r="L35" i="7"/>
  <c r="K35" i="7"/>
  <c r="L33" i="7"/>
  <c r="K33" i="7"/>
  <c r="F81" i="5"/>
  <c r="M33" i="11" s="1"/>
  <c r="E81" i="5"/>
  <c r="M37" i="9" s="1"/>
  <c r="D81" i="5"/>
  <c r="M35" i="7" s="1"/>
  <c r="F79" i="5"/>
  <c r="M31" i="11" s="1"/>
  <c r="E79" i="5"/>
  <c r="M32" i="10" s="1"/>
  <c r="D79" i="5"/>
  <c r="M34" i="8" s="1"/>
  <c r="E18" i="5"/>
  <c r="D18" i="5"/>
  <c r="B76" i="11" l="1"/>
  <c r="B77" i="11" s="1"/>
  <c r="M36" i="8"/>
  <c r="B79" i="9"/>
  <c r="B80" i="9" s="1"/>
  <c r="B81" i="9" s="1"/>
  <c r="B79" i="7"/>
  <c r="B78" i="11"/>
  <c r="B79" i="10"/>
  <c r="B80" i="8"/>
  <c r="M33" i="7"/>
  <c r="M35" i="9"/>
  <c r="G37" i="11"/>
  <c r="G36" i="11"/>
  <c r="G35" i="11"/>
  <c r="G34" i="11"/>
  <c r="G33" i="11"/>
  <c r="G32" i="11"/>
  <c r="G31" i="11"/>
  <c r="D25" i="11"/>
  <c r="D24" i="11"/>
  <c r="D23" i="11"/>
  <c r="D22" i="11"/>
  <c r="D21" i="11"/>
  <c r="D20" i="11"/>
  <c r="D19" i="11"/>
  <c r="C44" i="10"/>
  <c r="H39" i="10" s="1"/>
  <c r="C43" i="10"/>
  <c r="H38" i="10" s="1"/>
  <c r="G39" i="10"/>
  <c r="G38" i="10"/>
  <c r="G37" i="10"/>
  <c r="G36" i="10"/>
  <c r="G35" i="10"/>
  <c r="G34" i="10"/>
  <c r="G33" i="10"/>
  <c r="G32" i="10"/>
  <c r="D26" i="10"/>
  <c r="D25" i="10"/>
  <c r="D24" i="10"/>
  <c r="D23" i="10"/>
  <c r="D22" i="10"/>
  <c r="D21" i="10"/>
  <c r="D20" i="10"/>
  <c r="D19" i="10"/>
  <c r="G43" i="9"/>
  <c r="G42" i="9"/>
  <c r="G41" i="9"/>
  <c r="C41" i="9"/>
  <c r="H36" i="9" s="1"/>
  <c r="G40" i="9"/>
  <c r="G39" i="9"/>
  <c r="G38" i="9"/>
  <c r="G37" i="9"/>
  <c r="G36" i="9"/>
  <c r="G35" i="9"/>
  <c r="G34" i="9"/>
  <c r="C34" i="9"/>
  <c r="H34" i="9" s="1"/>
  <c r="D28" i="9"/>
  <c r="D27" i="9"/>
  <c r="H27" i="9" s="1"/>
  <c r="D26" i="9"/>
  <c r="D25" i="9"/>
  <c r="D24" i="9"/>
  <c r="D23" i="9"/>
  <c r="D22" i="9"/>
  <c r="D21" i="9"/>
  <c r="D20" i="9"/>
  <c r="D19" i="9"/>
  <c r="G43" i="8"/>
  <c r="G42" i="8"/>
  <c r="G41" i="8"/>
  <c r="C41" i="8"/>
  <c r="H38" i="8" s="1"/>
  <c r="G40" i="8"/>
  <c r="G39" i="8"/>
  <c r="G38" i="8"/>
  <c r="G37" i="8"/>
  <c r="G36" i="8"/>
  <c r="G35" i="8"/>
  <c r="G34" i="8"/>
  <c r="D28" i="8"/>
  <c r="D27" i="8"/>
  <c r="D26" i="8"/>
  <c r="G25" i="8"/>
  <c r="D25" i="8"/>
  <c r="D24" i="8"/>
  <c r="D23" i="8"/>
  <c r="D22" i="8"/>
  <c r="D21" i="8"/>
  <c r="D20" i="8"/>
  <c r="D19" i="8"/>
  <c r="C41" i="7"/>
  <c r="H37" i="7" s="1"/>
  <c r="G40" i="7"/>
  <c r="G39" i="7"/>
  <c r="G38" i="7"/>
  <c r="C38" i="7"/>
  <c r="G37" i="7"/>
  <c r="G36" i="7"/>
  <c r="G35" i="7"/>
  <c r="G34" i="7"/>
  <c r="G33" i="7"/>
  <c r="G27" i="7"/>
  <c r="D27" i="7"/>
  <c r="D26" i="7"/>
  <c r="G25" i="7"/>
  <c r="D25" i="7"/>
  <c r="H25" i="7" s="1"/>
  <c r="D24" i="7"/>
  <c r="D23" i="7"/>
  <c r="D22" i="7"/>
  <c r="D21" i="7"/>
  <c r="D20" i="7"/>
  <c r="D19" i="7"/>
  <c r="J46" i="5"/>
  <c r="J45" i="5"/>
  <c r="I45" i="5"/>
  <c r="H45" i="5"/>
  <c r="F43" i="5"/>
  <c r="C42" i="5"/>
  <c r="B42" i="5"/>
  <c r="I39" i="5"/>
  <c r="H39" i="5"/>
  <c r="F39" i="5"/>
  <c r="E39" i="5"/>
  <c r="B38" i="5"/>
  <c r="G31" i="5"/>
  <c r="F31" i="5"/>
  <c r="B29" i="5"/>
  <c r="F27" i="5"/>
  <c r="I26" i="5"/>
  <c r="B25" i="5"/>
  <c r="E16" i="5"/>
  <c r="D16" i="5"/>
  <c r="I18" i="4"/>
  <c r="H18" i="4"/>
  <c r="G18" i="4"/>
  <c r="C44" i="11" s="1"/>
  <c r="H34" i="11" s="1"/>
  <c r="F18" i="4"/>
  <c r="C47" i="9" s="1"/>
  <c r="H41" i="9" s="1"/>
  <c r="E18" i="4"/>
  <c r="D18" i="4"/>
  <c r="G28" i="8" s="1"/>
  <c r="I17" i="4"/>
  <c r="H17" i="4"/>
  <c r="G17" i="4"/>
  <c r="F17" i="4"/>
  <c r="G27" i="9" s="1"/>
  <c r="E17" i="4"/>
  <c r="D17" i="4"/>
  <c r="G27" i="8" s="1"/>
  <c r="I16" i="4"/>
  <c r="H16" i="4"/>
  <c r="G16" i="4"/>
  <c r="C42" i="11" s="1"/>
  <c r="H36" i="11" s="1"/>
  <c r="F16" i="4"/>
  <c r="G26" i="9" s="1"/>
  <c r="E16" i="4"/>
  <c r="D16" i="4"/>
  <c r="C45" i="8" s="1"/>
  <c r="H42" i="8" s="1"/>
  <c r="I15" i="4"/>
  <c r="H15" i="4"/>
  <c r="G15" i="4"/>
  <c r="G22" i="11" s="1"/>
  <c r="F15" i="4"/>
  <c r="C42" i="9" s="1"/>
  <c r="H40" i="9" s="1"/>
  <c r="E15" i="4"/>
  <c r="D15" i="4"/>
  <c r="C42" i="8" s="1"/>
  <c r="H37" i="8" s="1"/>
  <c r="I14" i="4"/>
  <c r="H14" i="4"/>
  <c r="G14" i="4"/>
  <c r="G21" i="11" s="1"/>
  <c r="F14" i="4"/>
  <c r="G24" i="9" s="1"/>
  <c r="E14" i="4"/>
  <c r="D14" i="4"/>
  <c r="G24" i="8" s="1"/>
  <c r="I13" i="4"/>
  <c r="H13" i="4"/>
  <c r="G13" i="4"/>
  <c r="C38" i="11" s="1"/>
  <c r="F13" i="4"/>
  <c r="G22" i="10" s="1"/>
  <c r="H22" i="10" s="1"/>
  <c r="E13" i="4"/>
  <c r="D13" i="4"/>
  <c r="G23" i="7" s="1"/>
  <c r="I12" i="4"/>
  <c r="H12" i="4"/>
  <c r="G12" i="4"/>
  <c r="C37" i="11" s="1"/>
  <c r="H35" i="11" s="1"/>
  <c r="F12" i="4"/>
  <c r="G21" i="10" s="1"/>
  <c r="E12" i="4"/>
  <c r="D12" i="4"/>
  <c r="C40" i="8" s="1"/>
  <c r="H40" i="8" s="1"/>
  <c r="I11" i="4"/>
  <c r="H11" i="4"/>
  <c r="G11" i="4"/>
  <c r="C36" i="11" s="1"/>
  <c r="F11" i="4"/>
  <c r="C39" i="9" s="1"/>
  <c r="E11" i="4"/>
  <c r="D11" i="4"/>
  <c r="C39" i="8" s="1"/>
  <c r="I10" i="4"/>
  <c r="H10" i="4"/>
  <c r="G10" i="4"/>
  <c r="C35" i="11" s="1"/>
  <c r="F10" i="4"/>
  <c r="C36" i="10" s="1"/>
  <c r="E10" i="4"/>
  <c r="D10" i="4"/>
  <c r="C37" i="7" s="1"/>
  <c r="I9" i="4"/>
  <c r="H9" i="4"/>
  <c r="G9" i="4"/>
  <c r="C40" i="11" s="1"/>
  <c r="F9" i="4"/>
  <c r="E9" i="4"/>
  <c r="D9" i="4"/>
  <c r="I8" i="4"/>
  <c r="H8" i="4"/>
  <c r="G8" i="4"/>
  <c r="C34" i="11" s="1"/>
  <c r="F8" i="4"/>
  <c r="C35" i="10" s="1"/>
  <c r="H34" i="10" s="1"/>
  <c r="E8" i="4"/>
  <c r="D8" i="4"/>
  <c r="G20" i="7" s="1"/>
  <c r="I7" i="4"/>
  <c r="H7" i="4"/>
  <c r="G7" i="4"/>
  <c r="C33" i="11" s="1"/>
  <c r="F7" i="4"/>
  <c r="C34" i="10" s="1"/>
  <c r="E7" i="4"/>
  <c r="D7" i="4"/>
  <c r="C35" i="7" s="1"/>
  <c r="I6" i="4"/>
  <c r="H6" i="4"/>
  <c r="G6" i="4"/>
  <c r="C32" i="11" s="1"/>
  <c r="F6" i="4"/>
  <c r="C35" i="9" s="1"/>
  <c r="E6" i="4"/>
  <c r="D6" i="4"/>
  <c r="I5" i="4"/>
  <c r="H5" i="4"/>
  <c r="G5" i="4"/>
  <c r="G19" i="11" s="1"/>
  <c r="F5" i="4"/>
  <c r="E5" i="4"/>
  <c r="C33" i="7"/>
  <c r="H33" i="7" s="1"/>
  <c r="K43" i="3"/>
  <c r="K47" i="5" s="1"/>
  <c r="J43" i="3"/>
  <c r="J47" i="5" s="1"/>
  <c r="I43" i="3"/>
  <c r="I34" i="5" s="1"/>
  <c r="H43" i="3"/>
  <c r="H34" i="5" s="1"/>
  <c r="G43" i="3"/>
  <c r="G34" i="5" s="1"/>
  <c r="F43" i="3"/>
  <c r="F34" i="5" s="1"/>
  <c r="E43" i="3"/>
  <c r="E34" i="5" s="1"/>
  <c r="D43" i="3"/>
  <c r="D47" i="5" s="1"/>
  <c r="C43" i="3"/>
  <c r="C47" i="5" s="1"/>
  <c r="B43" i="3"/>
  <c r="B47" i="5" s="1"/>
  <c r="K42" i="3"/>
  <c r="K46" i="5" s="1"/>
  <c r="J42" i="3"/>
  <c r="J33" i="5" s="1"/>
  <c r="I42" i="3"/>
  <c r="I33" i="5" s="1"/>
  <c r="H42" i="3"/>
  <c r="H33" i="5" s="1"/>
  <c r="G42" i="3"/>
  <c r="G33" i="5" s="1"/>
  <c r="F42" i="3"/>
  <c r="F46" i="5" s="1"/>
  <c r="E42" i="3"/>
  <c r="E46" i="5" s="1"/>
  <c r="D42" i="3"/>
  <c r="D46" i="5" s="1"/>
  <c r="C42" i="3"/>
  <c r="B42" i="3"/>
  <c r="K41" i="3"/>
  <c r="K32" i="5" s="1"/>
  <c r="J41" i="3"/>
  <c r="J32" i="5" s="1"/>
  <c r="I41" i="3"/>
  <c r="I32" i="5" s="1"/>
  <c r="H41" i="3"/>
  <c r="H32" i="5" s="1"/>
  <c r="G41" i="3"/>
  <c r="G45" i="5" s="1"/>
  <c r="F41" i="3"/>
  <c r="F45" i="5" s="1"/>
  <c r="E41" i="3"/>
  <c r="E32" i="5" s="1"/>
  <c r="D41" i="3"/>
  <c r="D32" i="5" s="1"/>
  <c r="C41" i="3"/>
  <c r="C32" i="5" s="1"/>
  <c r="B41" i="3"/>
  <c r="B32" i="5" s="1"/>
  <c r="K40" i="3"/>
  <c r="J40" i="3"/>
  <c r="J31" i="5" s="1"/>
  <c r="I40" i="3"/>
  <c r="I44" i="5" s="1"/>
  <c r="H40" i="3"/>
  <c r="H44" i="5" s="1"/>
  <c r="G40" i="3"/>
  <c r="G44" i="5" s="1"/>
  <c r="F40" i="3"/>
  <c r="F44" i="5" s="1"/>
  <c r="E40" i="3"/>
  <c r="E31" i="5" s="1"/>
  <c r="D40" i="3"/>
  <c r="D31" i="5" s="1"/>
  <c r="C40" i="3"/>
  <c r="C31" i="5" s="1"/>
  <c r="B40" i="3"/>
  <c r="B31" i="5" s="1"/>
  <c r="K39" i="3"/>
  <c r="K43" i="5" s="1"/>
  <c r="J39" i="3"/>
  <c r="J43" i="5" s="1"/>
  <c r="I39" i="3"/>
  <c r="H39" i="3"/>
  <c r="G39" i="3"/>
  <c r="G30" i="5" s="1"/>
  <c r="F39" i="3"/>
  <c r="F30" i="5" s="1"/>
  <c r="E39" i="3"/>
  <c r="E30" i="5" s="1"/>
  <c r="D39" i="3"/>
  <c r="D43" i="5" s="1"/>
  <c r="C39" i="3"/>
  <c r="C43" i="5" s="1"/>
  <c r="B39" i="3"/>
  <c r="B43" i="5" s="1"/>
  <c r="K38" i="3"/>
  <c r="K42" i="5" s="1"/>
  <c r="J38" i="3"/>
  <c r="J42" i="5" s="1"/>
  <c r="I38" i="3"/>
  <c r="I29" i="5" s="1"/>
  <c r="H38" i="3"/>
  <c r="H29" i="5" s="1"/>
  <c r="G38" i="3"/>
  <c r="F38" i="3"/>
  <c r="F29" i="5" s="1"/>
  <c r="E38" i="3"/>
  <c r="E42" i="5" s="1"/>
  <c r="D38" i="3"/>
  <c r="D42" i="5" s="1"/>
  <c r="C38" i="3"/>
  <c r="C29" i="5" s="1"/>
  <c r="B38" i="3"/>
  <c r="K37" i="3"/>
  <c r="K28" i="5" s="1"/>
  <c r="J37" i="3"/>
  <c r="J28" i="5" s="1"/>
  <c r="I37" i="3"/>
  <c r="I28" i="5" s="1"/>
  <c r="H37" i="3"/>
  <c r="H28" i="5" s="1"/>
  <c r="G37" i="3"/>
  <c r="G41" i="5" s="1"/>
  <c r="F37" i="3"/>
  <c r="F41" i="5" s="1"/>
  <c r="E37" i="3"/>
  <c r="D37" i="3"/>
  <c r="C37" i="3"/>
  <c r="C28" i="5" s="1"/>
  <c r="B37" i="3"/>
  <c r="B28" i="5" s="1"/>
  <c r="K36" i="3"/>
  <c r="K27" i="5" s="1"/>
  <c r="J36" i="3"/>
  <c r="J40" i="5" s="1"/>
  <c r="I36" i="3"/>
  <c r="I40" i="5" s="1"/>
  <c r="H36" i="3"/>
  <c r="H40" i="5" s="1"/>
  <c r="G36" i="3"/>
  <c r="G40" i="5" s="1"/>
  <c r="F36" i="3"/>
  <c r="F40" i="5" s="1"/>
  <c r="E36" i="3"/>
  <c r="E27" i="5" s="1"/>
  <c r="D36" i="3"/>
  <c r="D27" i="5" s="1"/>
  <c r="C36" i="3"/>
  <c r="C27" i="5" s="1"/>
  <c r="B36" i="3"/>
  <c r="B40" i="5" s="1"/>
  <c r="K35" i="3"/>
  <c r="K39" i="5" s="1"/>
  <c r="J35" i="3"/>
  <c r="J39" i="5" s="1"/>
  <c r="I35" i="3"/>
  <c r="H35" i="3"/>
  <c r="H26" i="5" s="1"/>
  <c r="G35" i="3"/>
  <c r="G26" i="5" s="1"/>
  <c r="F35" i="3"/>
  <c r="F26" i="5" s="1"/>
  <c r="E35" i="3"/>
  <c r="E26" i="5" s="1"/>
  <c r="D35" i="3"/>
  <c r="D26" i="5" s="1"/>
  <c r="C35" i="3"/>
  <c r="B35" i="3"/>
  <c r="B39" i="5" s="1"/>
  <c r="K34" i="3"/>
  <c r="K38" i="5" s="1"/>
  <c r="J34" i="3"/>
  <c r="J25" i="5" s="1"/>
  <c r="I34" i="3"/>
  <c r="I25" i="5" s="1"/>
  <c r="H34" i="3"/>
  <c r="H25" i="5" s="1"/>
  <c r="G34" i="3"/>
  <c r="G38" i="5" s="1"/>
  <c r="F34" i="3"/>
  <c r="F38" i="5" s="1"/>
  <c r="E34" i="3"/>
  <c r="E38" i="5" s="1"/>
  <c r="D34" i="3"/>
  <c r="D38" i="5" s="1"/>
  <c r="C34" i="3"/>
  <c r="F18" i="2"/>
  <c r="F17" i="2"/>
  <c r="F16" i="2"/>
  <c r="F15" i="2"/>
  <c r="F14" i="2"/>
  <c r="F13" i="2"/>
  <c r="F12" i="2"/>
  <c r="F11" i="2"/>
  <c r="F10" i="2"/>
  <c r="F9" i="2"/>
  <c r="F8" i="2"/>
  <c r="F7" i="2"/>
  <c r="F6" i="2"/>
  <c r="F5" i="2"/>
  <c r="C36" i="8" l="1"/>
  <c r="C38" i="10"/>
  <c r="H37" i="10" s="1"/>
  <c r="H19" i="11"/>
  <c r="H22" i="11"/>
  <c r="K33" i="5"/>
  <c r="B45" i="5"/>
  <c r="G22" i="8"/>
  <c r="H22" i="8" s="1"/>
  <c r="C37" i="8"/>
  <c r="H35" i="8" s="1"/>
  <c r="G26" i="7"/>
  <c r="H26" i="7" s="1"/>
  <c r="H47" i="5"/>
  <c r="N50" i="6" a="1"/>
  <c r="N50" i="6" s="1"/>
  <c r="P50" i="6" s="1"/>
  <c r="K25" i="5"/>
  <c r="B34" i="5"/>
  <c r="D45" i="5"/>
  <c r="C39" i="10"/>
  <c r="H33" i="10" s="1"/>
  <c r="J29" i="5"/>
  <c r="K29" i="5"/>
  <c r="E40" i="5"/>
  <c r="I47" i="5"/>
  <c r="D33" i="5"/>
  <c r="G23" i="11"/>
  <c r="H23" i="11" s="1"/>
  <c r="G20" i="9"/>
  <c r="H20" i="9" s="1"/>
  <c r="E45" i="5"/>
  <c r="G22" i="9"/>
  <c r="H22" i="9" s="1"/>
  <c r="H27" i="8"/>
  <c r="B80" i="7"/>
  <c r="B79" i="11"/>
  <c r="B80" i="10"/>
  <c r="B82" i="9"/>
  <c r="B81" i="8"/>
  <c r="D41" i="5"/>
  <c r="D28" i="5"/>
  <c r="F42" i="5"/>
  <c r="H43" i="5"/>
  <c r="H30" i="5"/>
  <c r="B33" i="5"/>
  <c r="B46" i="5"/>
  <c r="E41" i="5"/>
  <c r="E28" i="5"/>
  <c r="N4604" i="6" a="1"/>
  <c r="N4604" i="6" s="1"/>
  <c r="J38" i="5"/>
  <c r="N2729" i="6" a="1"/>
  <c r="N2729" i="6" s="1"/>
  <c r="N3131" i="6" a="1"/>
  <c r="N3131" i="6" s="1"/>
  <c r="K44" i="5"/>
  <c r="K31" i="5"/>
  <c r="G29" i="5"/>
  <c r="G42" i="5"/>
  <c r="I43" i="5"/>
  <c r="I30" i="5"/>
  <c r="C33" i="5"/>
  <c r="C46" i="5"/>
  <c r="N543" i="6" a="1"/>
  <c r="N543" i="6" s="1"/>
  <c r="N1885" i="6" a="1"/>
  <c r="N1885" i="6" s="1"/>
  <c r="N1113" i="6" a="1"/>
  <c r="N1113" i="6" s="1"/>
  <c r="H42" i="5"/>
  <c r="H25" i="8"/>
  <c r="G25" i="10"/>
  <c r="N4343" i="6" a="1"/>
  <c r="N4343" i="6" s="1"/>
  <c r="N572" i="6" a="1"/>
  <c r="N572" i="6" s="1"/>
  <c r="H25" i="10"/>
  <c r="C39" i="5"/>
  <c r="C26" i="5"/>
  <c r="J30" i="5"/>
  <c r="D40" i="5"/>
  <c r="C43" i="7"/>
  <c r="H35" i="7" s="1"/>
  <c r="C45" i="9"/>
  <c r="H42" i="9" s="1"/>
  <c r="G25" i="11"/>
  <c r="H25" i="11" s="1"/>
  <c r="N1200" i="6" a="1"/>
  <c r="N1200" i="6" s="1"/>
  <c r="N4220" i="6" a="1"/>
  <c r="N4220" i="6" s="1"/>
  <c r="G43" i="5"/>
  <c r="N113" i="6" a="1"/>
  <c r="N113" i="6" s="1"/>
  <c r="N3897" i="6" a="1"/>
  <c r="N3897" i="6" s="1"/>
  <c r="N182" i="6" a="1"/>
  <c r="N182" i="6" s="1"/>
  <c r="N2554" i="6" a="1"/>
  <c r="N2554" i="6" s="1"/>
  <c r="N4602" i="6" a="1"/>
  <c r="N4602" i="6" s="1"/>
  <c r="N281" i="6" a="1"/>
  <c r="N281" i="6" s="1"/>
  <c r="N1111" i="6" a="1"/>
  <c r="N1111" i="6" s="1"/>
  <c r="N2546" i="6" a="1"/>
  <c r="N2546" i="6" s="1"/>
  <c r="N152" i="6" a="1"/>
  <c r="N152" i="6" s="1"/>
  <c r="N1990" i="6" a="1"/>
  <c r="N1990" i="6" s="1"/>
  <c r="N2480" i="6" a="1"/>
  <c r="N2480" i="6" s="1"/>
  <c r="N1575" i="6" a="1"/>
  <c r="N1575" i="6" s="1"/>
  <c r="N3659" i="6" a="1"/>
  <c r="N3659" i="6" s="1"/>
  <c r="N4172" i="6" a="1"/>
  <c r="N4172" i="6" s="1"/>
  <c r="N2028" i="6" a="1"/>
  <c r="N2028" i="6" s="1"/>
  <c r="N4481" i="6" a="1"/>
  <c r="N4481" i="6" s="1"/>
  <c r="N2423" i="6" a="1"/>
  <c r="N2423" i="6" s="1"/>
  <c r="N932" i="6" a="1"/>
  <c r="N932" i="6" s="1"/>
  <c r="N2339" i="6" a="1"/>
  <c r="N2339" i="6" s="1"/>
  <c r="N2870" i="6" a="1"/>
  <c r="N2870" i="6" s="1"/>
  <c r="N3010" i="6" a="1"/>
  <c r="N3010" i="6" s="1"/>
  <c r="N724" i="6" a="1"/>
  <c r="N724" i="6" s="1"/>
  <c r="N6" i="6" a="1"/>
  <c r="N6" i="6" s="1"/>
  <c r="N94" i="6" a="1"/>
  <c r="N94" i="6" s="1"/>
  <c r="N2310" i="6" a="1"/>
  <c r="N2310" i="6" s="1"/>
  <c r="N4983" i="6" a="1"/>
  <c r="N4983" i="6" s="1"/>
  <c r="N3915" i="6" a="1"/>
  <c r="N3915" i="6" s="1"/>
  <c r="N437" i="6" a="1"/>
  <c r="N437" i="6" s="1"/>
  <c r="N491" i="6" a="1"/>
  <c r="N491" i="6" s="1"/>
  <c r="N2006" i="6" a="1"/>
  <c r="N2006" i="6" s="1"/>
  <c r="N4015" i="6" a="1"/>
  <c r="N4015" i="6" s="1"/>
  <c r="N4144" i="6" a="1"/>
  <c r="N4144" i="6" s="1"/>
  <c r="N2852" i="6" a="1"/>
  <c r="N2852" i="6" s="1"/>
  <c r="N2883" i="6" a="1"/>
  <c r="N2883" i="6" s="1"/>
  <c r="N646" i="6" a="1"/>
  <c r="N646" i="6" s="1"/>
  <c r="N1707" i="6" a="1"/>
  <c r="N1707" i="6" s="1"/>
  <c r="N4093" i="6" a="1"/>
  <c r="N4093" i="6" s="1"/>
  <c r="N4530" i="6" a="1"/>
  <c r="N4530" i="6" s="1"/>
  <c r="N1801" i="6" a="1"/>
  <c r="N1801" i="6" s="1"/>
  <c r="N3730" i="6" a="1"/>
  <c r="N3730" i="6" s="1"/>
  <c r="N227" i="6" a="1"/>
  <c r="N227" i="6" s="1"/>
  <c r="N2799" i="6" a="1"/>
  <c r="N2799" i="6" s="1"/>
  <c r="N1910" i="6" a="1"/>
  <c r="N1910" i="6" s="1"/>
  <c r="N4143" i="6" a="1"/>
  <c r="N4143" i="6" s="1"/>
  <c r="N352" i="6" a="1"/>
  <c r="N352" i="6" s="1"/>
  <c r="N334" i="6" a="1"/>
  <c r="N334" i="6" s="1"/>
  <c r="N4718" i="6" a="1"/>
  <c r="N4718" i="6" s="1"/>
  <c r="N966" i="6" a="1"/>
  <c r="N966" i="6" s="1"/>
  <c r="N3437" i="6" a="1"/>
  <c r="N3437" i="6" s="1"/>
  <c r="N565" i="6" a="1"/>
  <c r="N565" i="6" s="1"/>
  <c r="N2328" i="6" a="1"/>
  <c r="N2328" i="6" s="1"/>
  <c r="N4596" i="6" a="1"/>
  <c r="N4596" i="6" s="1"/>
  <c r="N1989" i="6" a="1"/>
  <c r="N1989" i="6" s="1"/>
  <c r="N1597" i="6" a="1"/>
  <c r="N1597" i="6" s="1"/>
  <c r="N2633" i="6" a="1"/>
  <c r="N2633" i="6" s="1"/>
  <c r="N1318" i="6" a="1"/>
  <c r="N1318" i="6" s="1"/>
  <c r="N1805" i="6" a="1"/>
  <c r="N1805" i="6" s="1"/>
  <c r="N4098" i="6" a="1"/>
  <c r="N4098" i="6" s="1"/>
  <c r="N3120" i="6" a="1"/>
  <c r="N3120" i="6" s="1"/>
  <c r="N4475" i="6" a="1"/>
  <c r="N4475" i="6" s="1"/>
  <c r="N1979" i="6" a="1"/>
  <c r="N1979" i="6" s="1"/>
  <c r="N1579" i="6" a="1"/>
  <c r="N1579" i="6" s="1"/>
  <c r="N4583" i="6" a="1"/>
  <c r="N4583" i="6" s="1"/>
  <c r="N4975" i="6" a="1"/>
  <c r="N4975" i="6" s="1"/>
  <c r="N167" i="6" a="1"/>
  <c r="N167" i="6" s="1"/>
  <c r="N4180" i="6" a="1"/>
  <c r="N4180" i="6" s="1"/>
  <c r="N3533" i="6" a="1"/>
  <c r="N3533" i="6" s="1"/>
  <c r="N2196" i="6" a="1"/>
  <c r="N2196" i="6" s="1"/>
  <c r="N4712" i="6" a="1"/>
  <c r="N4712" i="6" s="1"/>
  <c r="N2051" i="6" a="1"/>
  <c r="N2051" i="6" s="1"/>
  <c r="N300" i="6" a="1"/>
  <c r="N300" i="6" s="1"/>
  <c r="N2589" i="6" a="1"/>
  <c r="N2589" i="6" s="1"/>
  <c r="N625" i="6" a="1"/>
  <c r="N625" i="6" s="1"/>
  <c r="N981" i="6" a="1"/>
  <c r="N981" i="6" s="1"/>
  <c r="N2312" i="6" a="1"/>
  <c r="N2312" i="6" s="1"/>
  <c r="N1645" i="6" a="1"/>
  <c r="N1645" i="6" s="1"/>
  <c r="N4454" i="6" a="1"/>
  <c r="N4454" i="6" s="1"/>
  <c r="N4465" i="6" a="1"/>
  <c r="N4465" i="6" s="1"/>
  <c r="N2512" i="6" a="1"/>
  <c r="N2512" i="6" s="1"/>
  <c r="N2603" i="6" a="1"/>
  <c r="N2603" i="6" s="1"/>
  <c r="N575" i="6" a="1"/>
  <c r="N575" i="6" s="1"/>
  <c r="N2087" i="6" a="1"/>
  <c r="N2087" i="6" s="1"/>
  <c r="N291" i="6" a="1"/>
  <c r="N291" i="6" s="1"/>
  <c r="N803" i="6" a="1"/>
  <c r="N803" i="6" s="1"/>
  <c r="N471" i="6" a="1"/>
  <c r="N471" i="6" s="1"/>
  <c r="N4629" i="6" a="1"/>
  <c r="N4629" i="6" s="1"/>
  <c r="N4031" i="6" a="1"/>
  <c r="N4031" i="6" s="1"/>
  <c r="N3104" i="6" a="1"/>
  <c r="N3104" i="6" s="1"/>
  <c r="N433" i="6" a="1"/>
  <c r="N433" i="6" s="1"/>
  <c r="N337" i="6" a="1"/>
  <c r="N337" i="6" s="1"/>
  <c r="N1196" i="6" a="1"/>
  <c r="N1196" i="6" s="1"/>
  <c r="N319" i="6" a="1"/>
  <c r="N319" i="6" s="1"/>
  <c r="N1025" i="6" a="1"/>
  <c r="N1025" i="6" s="1"/>
  <c r="N823" i="6" a="1"/>
  <c r="N823" i="6" s="1"/>
  <c r="N2530" i="6" a="1"/>
  <c r="N2530" i="6" s="1"/>
  <c r="N3797" i="6" a="1"/>
  <c r="N3797" i="6" s="1"/>
  <c r="N3457" i="6" a="1"/>
  <c r="N3457" i="6" s="1"/>
  <c r="N4776" i="6" a="1"/>
  <c r="N4776" i="6" s="1"/>
  <c r="N3187" i="6" a="1"/>
  <c r="N3187" i="6" s="1"/>
  <c r="N3480" i="6" a="1"/>
  <c r="N3480" i="6" s="1"/>
  <c r="N4576" i="6" a="1"/>
  <c r="N4576" i="6" s="1"/>
  <c r="N2626" i="6" a="1"/>
  <c r="N2626" i="6" s="1"/>
  <c r="N4826" i="6" a="1"/>
  <c r="N4826" i="6" s="1"/>
  <c r="N4966" i="6" a="1"/>
  <c r="N4966" i="6" s="1"/>
  <c r="N3694" i="6" a="1"/>
  <c r="N3694" i="6" s="1"/>
  <c r="N4532" i="6" a="1"/>
  <c r="N4532" i="6" s="1"/>
  <c r="N1567" i="6" a="1"/>
  <c r="N1567" i="6" s="1"/>
  <c r="N62" i="6" a="1"/>
  <c r="N62" i="6" s="1"/>
  <c r="N2674" i="6" a="1"/>
  <c r="N2674" i="6" s="1"/>
  <c r="N3599" i="6" a="1"/>
  <c r="N3599" i="6" s="1"/>
  <c r="N4315" i="6" a="1"/>
  <c r="N4315" i="6" s="1"/>
  <c r="N2998" i="6" a="1"/>
  <c r="N2998" i="6" s="1"/>
  <c r="N1260" i="6" a="1"/>
  <c r="N1260" i="6" s="1"/>
  <c r="N3962" i="6" a="1"/>
  <c r="N3962" i="6" s="1"/>
  <c r="N2520" i="6" a="1"/>
  <c r="N2520" i="6" s="1"/>
  <c r="N1147" i="6" a="1"/>
  <c r="N1147" i="6" s="1"/>
  <c r="N4014" i="6" a="1"/>
  <c r="N4014" i="6" s="1"/>
  <c r="N2434" i="6" a="1"/>
  <c r="N2434" i="6" s="1"/>
  <c r="N318" i="6" a="1"/>
  <c r="N318" i="6" s="1"/>
  <c r="N2916" i="6" a="1"/>
  <c r="N2916" i="6" s="1"/>
  <c r="N2990" i="6" a="1"/>
  <c r="N2990" i="6" s="1"/>
  <c r="N4936" i="6" a="1"/>
  <c r="N4936" i="6" s="1"/>
  <c r="N2038" i="6" a="1"/>
  <c r="N2038" i="6" s="1"/>
  <c r="N95" i="6" a="1"/>
  <c r="N95" i="6" s="1"/>
  <c r="N2359" i="6" a="1"/>
  <c r="N2359" i="6" s="1"/>
  <c r="N1309" i="6" a="1"/>
  <c r="N1309" i="6" s="1"/>
  <c r="N2003" i="6" a="1"/>
  <c r="N2003" i="6" s="1"/>
  <c r="N3299" i="6" a="1"/>
  <c r="N3299" i="6" s="1"/>
  <c r="N1941" i="6" a="1"/>
  <c r="N1941" i="6" s="1"/>
  <c r="N3150" i="6" a="1"/>
  <c r="N3150" i="6" s="1"/>
  <c r="N4756" i="6" a="1"/>
  <c r="N4756" i="6" s="1"/>
  <c r="N271" i="6" a="1"/>
  <c r="N271" i="6" s="1"/>
  <c r="N1966" i="6" a="1"/>
  <c r="N1966" i="6" s="1"/>
  <c r="N921" i="6" a="1"/>
  <c r="N921" i="6" s="1"/>
  <c r="N2331" i="6" a="1"/>
  <c r="N2331" i="6" s="1"/>
  <c r="N4041" i="6" a="1"/>
  <c r="N4041" i="6" s="1"/>
  <c r="N1377" i="6" a="1"/>
  <c r="N1377" i="6" s="1"/>
  <c r="N3588" i="6" a="1"/>
  <c r="N3588" i="6" s="1"/>
  <c r="N223" i="6" a="1"/>
  <c r="N223" i="6" s="1"/>
  <c r="N2730" i="6" a="1"/>
  <c r="N2730" i="6" s="1"/>
  <c r="N1252" i="6" a="1"/>
  <c r="N1252" i="6" s="1"/>
  <c r="N1115" i="6" a="1"/>
  <c r="N1115" i="6" s="1"/>
  <c r="N3881" i="6" a="1"/>
  <c r="N3881" i="6" s="1"/>
  <c r="N833" i="6" a="1"/>
  <c r="N833" i="6" s="1"/>
  <c r="N3873" i="6" a="1"/>
  <c r="N3873" i="6" s="1"/>
  <c r="N3421" i="6" a="1"/>
  <c r="N3421" i="6" s="1"/>
  <c r="N3365" i="6" a="1"/>
  <c r="N3365" i="6" s="1"/>
  <c r="N3875" i="6" a="1"/>
  <c r="N3875" i="6" s="1"/>
  <c r="N3647" i="6" a="1"/>
  <c r="N3647" i="6" s="1"/>
  <c r="N4429" i="6" a="1"/>
  <c r="N4429" i="6" s="1"/>
  <c r="N953" i="6" a="1"/>
  <c r="N953" i="6" s="1"/>
  <c r="N2521" i="6" a="1"/>
  <c r="N2521" i="6" s="1"/>
  <c r="N4431" i="6" a="1"/>
  <c r="N4431" i="6" s="1"/>
  <c r="N4235" i="6" a="1"/>
  <c r="N4235" i="6" s="1"/>
  <c r="N2575" i="6" a="1"/>
  <c r="N2575" i="6" s="1"/>
  <c r="N2309" i="6" a="1"/>
  <c r="N2309" i="6" s="1"/>
  <c r="N954" i="6" a="1"/>
  <c r="N954" i="6" s="1"/>
  <c r="N4780" i="6" a="1"/>
  <c r="N4780" i="6" s="1"/>
  <c r="N4922" i="6" a="1"/>
  <c r="N4922" i="6" s="1"/>
  <c r="N2803" i="6" a="1"/>
  <c r="N2803" i="6" s="1"/>
  <c r="N2757" i="6" a="1"/>
  <c r="N2757" i="6" s="1"/>
  <c r="N4508" i="6" a="1"/>
  <c r="N4508" i="6" s="1"/>
  <c r="N4361" i="6" a="1"/>
  <c r="N4361" i="6" s="1"/>
  <c r="N1383" i="6" a="1"/>
  <c r="N1383" i="6" s="1"/>
  <c r="N3246" i="6" a="1"/>
  <c r="N3246" i="6" s="1"/>
  <c r="N2749" i="6" a="1"/>
  <c r="N2749" i="6" s="1"/>
  <c r="N4415" i="6" a="1"/>
  <c r="N4415" i="6" s="1"/>
  <c r="N4208" i="6" a="1"/>
  <c r="N4208" i="6" s="1"/>
  <c r="N2265" i="6" a="1"/>
  <c r="N2265" i="6" s="1"/>
  <c r="N2397" i="6" a="1"/>
  <c r="N2397" i="6" s="1"/>
  <c r="N4221" i="6" a="1"/>
  <c r="N4221" i="6" s="1"/>
  <c r="N1211" i="6" a="1"/>
  <c r="N1211" i="6" s="1"/>
  <c r="N4639" i="6" a="1"/>
  <c r="N4639" i="6" s="1"/>
  <c r="N4329" i="6" a="1"/>
  <c r="N4329" i="6" s="1"/>
  <c r="N1587" i="6" a="1"/>
  <c r="N1587" i="6" s="1"/>
  <c r="N4699" i="6" a="1"/>
  <c r="N4699" i="6" s="1"/>
  <c r="N1800" i="6" a="1"/>
  <c r="N1800" i="6" s="1"/>
  <c r="N3540" i="6" a="1"/>
  <c r="N3540" i="6" s="1"/>
  <c r="N2462" i="6" a="1"/>
  <c r="N2462" i="6" s="1"/>
  <c r="N7" i="6" a="1"/>
  <c r="N7" i="6" s="1"/>
  <c r="N2613" i="6" a="1"/>
  <c r="N2613" i="6" s="1"/>
  <c r="N1756" i="6" a="1"/>
  <c r="N1756" i="6" s="1"/>
  <c r="N4778" i="6" a="1"/>
  <c r="N4778" i="6" s="1"/>
  <c r="N1666" i="6" a="1"/>
  <c r="N1666" i="6" s="1"/>
  <c r="N4182" i="6" a="1"/>
  <c r="N4182" i="6" s="1"/>
  <c r="N342" i="6" a="1"/>
  <c r="N342" i="6" s="1"/>
  <c r="N2388" i="6" a="1"/>
  <c r="N2388" i="6" s="1"/>
  <c r="N2841" i="6" a="1"/>
  <c r="N2841" i="6" s="1"/>
  <c r="N3372" i="6" a="1"/>
  <c r="N3372" i="6" s="1"/>
  <c r="N4766" i="6" a="1"/>
  <c r="N4766" i="6" s="1"/>
  <c r="N3116" i="6" a="1"/>
  <c r="N3116" i="6" s="1"/>
  <c r="N3557" i="6" a="1"/>
  <c r="N3557" i="6" s="1"/>
  <c r="N4476" i="6" a="1"/>
  <c r="N4476" i="6" s="1"/>
  <c r="N3689" i="6" a="1"/>
  <c r="N3689" i="6" s="1"/>
  <c r="N1673" i="6" a="1"/>
  <c r="N1673" i="6" s="1"/>
  <c r="N1846" i="6" a="1"/>
  <c r="N1846" i="6" s="1"/>
  <c r="N4910" i="6" a="1"/>
  <c r="N4910" i="6" s="1"/>
  <c r="N2661" i="6" a="1"/>
  <c r="N2661" i="6" s="1"/>
  <c r="N3820" i="6" a="1"/>
  <c r="N3820" i="6" s="1"/>
  <c r="N3218" i="6" a="1"/>
  <c r="N3218" i="6" s="1"/>
  <c r="N3577" i="6" a="1"/>
  <c r="N3577" i="6" s="1"/>
  <c r="N1577" i="6" a="1"/>
  <c r="N1577" i="6" s="1"/>
  <c r="N1685" i="6" a="1"/>
  <c r="N1685" i="6" s="1"/>
  <c r="N2189" i="6" a="1"/>
  <c r="N2189" i="6" s="1"/>
  <c r="N1067" i="6" a="1"/>
  <c r="N1067" i="6" s="1"/>
  <c r="N4164" i="6" a="1"/>
  <c r="N4164" i="6" s="1"/>
  <c r="N943" i="6" a="1"/>
  <c r="N943" i="6" s="1"/>
  <c r="N4525" i="6" a="1"/>
  <c r="N4525" i="6" s="1"/>
  <c r="N1856" i="6" a="1"/>
  <c r="N1856" i="6" s="1"/>
  <c r="N4715" i="6" a="1"/>
  <c r="N4715" i="6" s="1"/>
  <c r="N1578" i="6" a="1"/>
  <c r="N1578" i="6" s="1"/>
  <c r="N4479" i="6" a="1"/>
  <c r="N4479" i="6" s="1"/>
  <c r="N1419" i="6" a="1"/>
  <c r="N1419" i="6" s="1"/>
  <c r="N3692" i="6" a="1"/>
  <c r="N3692" i="6" s="1"/>
  <c r="N204" i="6" a="1"/>
  <c r="N204" i="6" s="1"/>
  <c r="N2805" i="6" a="1"/>
  <c r="N2805" i="6" s="1"/>
  <c r="N816" i="6" a="1"/>
  <c r="N816" i="6" s="1"/>
  <c r="N2541" i="6" a="1"/>
  <c r="N2541" i="6" s="1"/>
  <c r="N1486" i="6" a="1"/>
  <c r="N1486" i="6" s="1"/>
  <c r="N2379" i="6" a="1"/>
  <c r="N2379" i="6" s="1"/>
  <c r="N427" i="6" a="1"/>
  <c r="N427" i="6" s="1"/>
  <c r="N4698" i="6" a="1"/>
  <c r="N4698" i="6" s="1"/>
  <c r="N315" i="6" a="1"/>
  <c r="N315" i="6" s="1"/>
  <c r="N3333" i="6" a="1"/>
  <c r="N3333" i="6" s="1"/>
  <c r="N4259" i="6" a="1"/>
  <c r="N4259" i="6" s="1"/>
  <c r="N289" i="6" a="1"/>
  <c r="N289" i="6" s="1"/>
  <c r="N2957" i="6" a="1"/>
  <c r="N2957" i="6" s="1"/>
  <c r="N53" i="6" a="1"/>
  <c r="N53" i="6" s="1"/>
  <c r="N3029" i="6" a="1"/>
  <c r="N3029" i="6" s="1"/>
  <c r="N3829" i="6" a="1"/>
  <c r="N3829" i="6" s="1"/>
  <c r="N2266" i="6" a="1"/>
  <c r="N2266" i="6" s="1"/>
  <c r="N2612" i="6" a="1"/>
  <c r="N2612" i="6" s="1"/>
  <c r="N470" i="6" a="1"/>
  <c r="N470" i="6" s="1"/>
  <c r="N956" i="6" a="1"/>
  <c r="N956" i="6" s="1"/>
  <c r="N1463" i="6" a="1"/>
  <c r="N1463" i="6" s="1"/>
  <c r="N4628" i="6" a="1"/>
  <c r="N4628" i="6" s="1"/>
  <c r="N2233" i="6" a="1"/>
  <c r="N2233" i="6" s="1"/>
  <c r="N1593" i="6" a="1"/>
  <c r="N1593" i="6" s="1"/>
  <c r="N1877" i="6" a="1"/>
  <c r="N1877" i="6" s="1"/>
  <c r="N2072" i="6" a="1"/>
  <c r="N2072" i="6" s="1"/>
  <c r="N1950" i="6" a="1"/>
  <c r="N1950" i="6" s="1"/>
  <c r="N2346" i="6" a="1"/>
  <c r="N2346" i="6" s="1"/>
  <c r="N4873" i="6" a="1"/>
  <c r="N4873" i="6" s="1"/>
  <c r="N2893" i="6" a="1"/>
  <c r="N2893" i="6" s="1"/>
  <c r="N272" i="6" a="1"/>
  <c r="N272" i="6" s="1"/>
  <c r="N4386" i="6" a="1"/>
  <c r="N4386" i="6" s="1"/>
  <c r="N4054" i="6" a="1"/>
  <c r="N4054" i="6" s="1"/>
  <c r="N1656" i="6" a="1"/>
  <c r="N1656" i="6" s="1"/>
  <c r="N3409" i="6" a="1"/>
  <c r="N3409" i="6" s="1"/>
  <c r="N2927" i="6" a="1"/>
  <c r="N2927" i="6" s="1"/>
  <c r="N8" i="6" a="1"/>
  <c r="N8" i="6" s="1"/>
  <c r="N1396" i="6" a="1"/>
  <c r="N1396" i="6" s="1"/>
  <c r="N4866" i="6" a="1"/>
  <c r="N4866" i="6" s="1"/>
  <c r="N977" i="6" a="1"/>
  <c r="N977" i="6" s="1"/>
  <c r="N3061" i="6" a="1"/>
  <c r="N3061" i="6" s="1"/>
  <c r="N4024" i="6" a="1"/>
  <c r="N4024" i="6" s="1"/>
  <c r="N4774" i="6" a="1"/>
  <c r="N4774" i="6" s="1"/>
  <c r="N3620" i="6" a="1"/>
  <c r="N3620" i="6" s="1"/>
  <c r="N3725" i="6" a="1"/>
  <c r="N3725" i="6" s="1"/>
  <c r="N3176" i="6" a="1"/>
  <c r="N3176" i="6" s="1"/>
  <c r="N2763" i="6" a="1"/>
  <c r="N2763" i="6" s="1"/>
  <c r="N380" i="6" a="1"/>
  <c r="N380" i="6" s="1"/>
  <c r="N3123" i="6" a="1"/>
  <c r="N3123" i="6" s="1"/>
  <c r="N2318" i="6" a="1"/>
  <c r="N2318" i="6" s="1"/>
  <c r="N1272" i="6" a="1"/>
  <c r="N1272" i="6" s="1"/>
  <c r="N3401" i="6" a="1"/>
  <c r="N3401" i="6" s="1"/>
  <c r="N317" i="6" a="1"/>
  <c r="N317" i="6" s="1"/>
  <c r="N1173" i="6" a="1"/>
  <c r="N1173" i="6" s="1"/>
  <c r="N1237" i="6" a="1"/>
  <c r="N1237" i="6" s="1"/>
  <c r="N3117" i="6" a="1"/>
  <c r="N3117" i="6" s="1"/>
  <c r="N1227" i="6" a="1"/>
  <c r="N1227" i="6" s="1"/>
  <c r="N3979" i="6" a="1"/>
  <c r="N3979" i="6" s="1"/>
  <c r="N4045" i="6" a="1"/>
  <c r="N4045" i="6" s="1"/>
  <c r="N1413" i="6" a="1"/>
  <c r="N1413" i="6" s="1"/>
  <c r="N1084" i="6" a="1"/>
  <c r="N1084" i="6" s="1"/>
  <c r="N355" i="6" a="1"/>
  <c r="N355" i="6" s="1"/>
  <c r="N3645" i="6" a="1"/>
  <c r="N3645" i="6" s="1"/>
  <c r="N4037" i="6" a="1"/>
  <c r="N4037" i="6" s="1"/>
  <c r="N4703" i="6" a="1"/>
  <c r="N4703" i="6" s="1"/>
  <c r="N3705" i="6" a="1"/>
  <c r="N3705" i="6" s="1"/>
  <c r="N2217" i="6" a="1"/>
  <c r="N2217" i="6" s="1"/>
  <c r="N161" i="6" a="1"/>
  <c r="N161" i="6" s="1"/>
  <c r="N1262" i="6" a="1"/>
  <c r="N1262" i="6" s="1"/>
  <c r="N610" i="6" a="1"/>
  <c r="N610" i="6" s="1"/>
  <c r="N2344" i="6" a="1"/>
  <c r="N2344" i="6" s="1"/>
  <c r="N3172" i="6" a="1"/>
  <c r="N3172" i="6" s="1"/>
  <c r="N408" i="6" a="1"/>
  <c r="N408" i="6" s="1"/>
  <c r="N3134" i="6" a="1"/>
  <c r="N3134" i="6" s="1"/>
  <c r="N1217" i="6" a="1"/>
  <c r="N1217" i="6" s="1"/>
  <c r="N3393" i="6" a="1"/>
  <c r="N3393" i="6" s="1"/>
  <c r="N2619" i="6" a="1"/>
  <c r="N2619" i="6" s="1"/>
  <c r="N3569" i="6" a="1"/>
  <c r="N3569" i="6" s="1"/>
  <c r="N2851" i="6" a="1"/>
  <c r="N2851" i="6" s="1"/>
  <c r="N4461" i="6" a="1"/>
  <c r="N4461" i="6" s="1"/>
  <c r="N1527" i="6" a="1"/>
  <c r="N1527" i="6" s="1"/>
  <c r="N243" i="6" a="1"/>
  <c r="N243" i="6" s="1"/>
  <c r="N2854" i="6" a="1"/>
  <c r="N2854" i="6" s="1"/>
  <c r="N2284" i="6" a="1"/>
  <c r="N2284" i="6" s="1"/>
  <c r="N2469" i="6" a="1"/>
  <c r="N2469" i="6" s="1"/>
  <c r="N275" i="6" a="1"/>
  <c r="N275" i="6" s="1"/>
  <c r="N3859" i="6" a="1"/>
  <c r="N3859" i="6" s="1"/>
  <c r="N3664" i="6" a="1"/>
  <c r="N3664" i="6" s="1"/>
  <c r="N2385" i="6" a="1"/>
  <c r="N2385" i="6" s="1"/>
  <c r="N4146" i="6" a="1"/>
  <c r="N4146" i="6" s="1"/>
  <c r="N3339" i="6" a="1"/>
  <c r="N3339" i="6" s="1"/>
  <c r="N1056" i="6" a="1"/>
  <c r="N1056" i="6" s="1"/>
  <c r="N3685" i="6" a="1"/>
  <c r="N3685" i="6" s="1"/>
  <c r="N1992" i="6" a="1"/>
  <c r="N1992" i="6" s="1"/>
  <c r="N1428" i="6" a="1"/>
  <c r="N1428" i="6" s="1"/>
  <c r="N1150" i="6" a="1"/>
  <c r="N1150" i="6" s="1"/>
  <c r="N1646" i="6" a="1"/>
  <c r="N1646" i="6" s="1"/>
  <c r="N616" i="6" a="1"/>
  <c r="N616" i="6" s="1"/>
  <c r="N2894" i="6" a="1"/>
  <c r="N2894" i="6" s="1"/>
  <c r="N4609" i="6" a="1"/>
  <c r="N4609" i="6" s="1"/>
  <c r="N4459" i="6" a="1"/>
  <c r="N4459" i="6" s="1"/>
  <c r="N3215" i="6" a="1"/>
  <c r="N3215" i="6" s="1"/>
  <c r="N2431" i="6" a="1"/>
  <c r="N2431" i="6" s="1"/>
  <c r="N2365" i="6" a="1"/>
  <c r="N2365" i="6" s="1"/>
  <c r="N16" i="6" a="1"/>
  <c r="N16" i="6" s="1"/>
  <c r="N143" i="6" a="1"/>
  <c r="N143" i="6" s="1"/>
  <c r="N1659" i="6" a="1"/>
  <c r="N1659" i="6" s="1"/>
  <c r="N925" i="6" a="1"/>
  <c r="N925" i="6" s="1"/>
  <c r="N1507" i="6" a="1"/>
  <c r="N1507" i="6" s="1"/>
  <c r="N4896" i="6" a="1"/>
  <c r="N4896" i="6" s="1"/>
  <c r="N3578" i="6" a="1"/>
  <c r="N3578" i="6" s="1"/>
  <c r="N2980" i="6" a="1"/>
  <c r="N2980" i="6" s="1"/>
  <c r="N479" i="6" a="1"/>
  <c r="N479" i="6" s="1"/>
  <c r="N4585" i="6" a="1"/>
  <c r="N4585" i="6" s="1"/>
  <c r="N3950" i="6" a="1"/>
  <c r="N3950" i="6" s="1"/>
  <c r="N5000" i="6" a="1"/>
  <c r="N5000" i="6" s="1"/>
  <c r="N2139" i="6" a="1"/>
  <c r="N2139" i="6" s="1"/>
  <c r="N2277" i="6" a="1"/>
  <c r="N2277" i="6" s="1"/>
  <c r="N3396" i="6" a="1"/>
  <c r="N3396" i="6" s="1"/>
  <c r="N185" i="6" a="1"/>
  <c r="N185" i="6" s="1"/>
  <c r="N1065" i="6" a="1"/>
  <c r="N1065" i="6" s="1"/>
  <c r="N3508" i="6" a="1"/>
  <c r="N3508" i="6" s="1"/>
  <c r="N744" i="6" a="1"/>
  <c r="N744" i="6" s="1"/>
  <c r="N1797" i="6" a="1"/>
  <c r="N1797" i="6" s="1"/>
  <c r="N3927" i="6" a="1"/>
  <c r="N3927" i="6" s="1"/>
  <c r="N3636" i="6" a="1"/>
  <c r="N3636" i="6" s="1"/>
  <c r="N3764" i="6" a="1"/>
  <c r="N3764" i="6" s="1"/>
  <c r="N3762" i="6" a="1"/>
  <c r="N3762" i="6" s="1"/>
  <c r="N2670" i="6" a="1"/>
  <c r="N2670" i="6" s="1"/>
  <c r="N4331" i="6" a="1"/>
  <c r="N4331" i="6" s="1"/>
  <c r="N3871" i="6" a="1"/>
  <c r="N3871" i="6" s="1"/>
  <c r="N2126" i="6" a="1"/>
  <c r="N2126" i="6" s="1"/>
  <c r="N4869" i="6" a="1"/>
  <c r="N4869" i="6" s="1"/>
  <c r="N665" i="6" a="1"/>
  <c r="N665" i="6" s="1"/>
  <c r="N3891" i="6" a="1"/>
  <c r="N3891" i="6" s="1"/>
  <c r="N4302" i="6" a="1"/>
  <c r="N4302" i="6" s="1"/>
  <c r="N804" i="6" a="1"/>
  <c r="N804" i="6" s="1"/>
  <c r="N22" i="6" a="1"/>
  <c r="N22" i="6" s="1"/>
  <c r="N4914" i="6" a="1"/>
  <c r="N4914" i="6" s="1"/>
  <c r="N3463" i="6" a="1"/>
  <c r="N3463" i="6" s="1"/>
  <c r="N4087" i="6" a="1"/>
  <c r="N4087" i="6" s="1"/>
  <c r="N2732" i="6" a="1"/>
  <c r="N2732" i="6" s="1"/>
  <c r="N207" i="6" a="1"/>
  <c r="N207" i="6" s="1"/>
  <c r="N1892" i="6" a="1"/>
  <c r="N1892" i="6" s="1"/>
  <c r="N748" i="6" a="1"/>
  <c r="N748" i="6" s="1"/>
  <c r="N4592" i="6" a="1"/>
  <c r="N4592" i="6" s="1"/>
  <c r="N3330" i="6" a="1"/>
  <c r="N3330" i="6" s="1"/>
  <c r="N3953" i="6" a="1"/>
  <c r="N3953" i="6" s="1"/>
  <c r="N132" i="6" a="1"/>
  <c r="N132" i="6" s="1"/>
  <c r="N453" i="6" a="1"/>
  <c r="N453" i="6" s="1"/>
  <c r="N3757" i="6" a="1"/>
  <c r="N3757" i="6" s="1"/>
  <c r="N1296" i="6" a="1"/>
  <c r="N1296" i="6" s="1"/>
  <c r="N2153" i="6" a="1"/>
  <c r="N2153" i="6" s="1"/>
  <c r="N2053" i="6" a="1"/>
  <c r="N2053" i="6" s="1"/>
  <c r="N2881" i="6" a="1"/>
  <c r="N2881" i="6" s="1"/>
  <c r="N905" i="6" a="1"/>
  <c r="N905" i="6" s="1"/>
  <c r="N4439" i="6" a="1"/>
  <c r="N4439" i="6" s="1"/>
  <c r="N3223" i="6" a="1"/>
  <c r="N3223" i="6" s="1"/>
  <c r="N2302" i="6" a="1"/>
  <c r="N2302" i="6" s="1"/>
  <c r="N2062" i="6" a="1"/>
  <c r="N2062" i="6" s="1"/>
  <c r="N1442" i="6" a="1"/>
  <c r="N1442" i="6" s="1"/>
  <c r="N3296" i="6" a="1"/>
  <c r="N3296" i="6" s="1"/>
  <c r="N3532" i="6" a="1"/>
  <c r="N3532" i="6" s="1"/>
  <c r="N1058" i="6" a="1"/>
  <c r="N1058" i="6" s="1"/>
  <c r="N2556" i="6" a="1"/>
  <c r="N2556" i="6" s="1"/>
  <c r="N568" i="6" a="1"/>
  <c r="N568" i="6" s="1"/>
  <c r="N2596" i="6" a="1"/>
  <c r="N2596" i="6" s="1"/>
  <c r="N210" i="6" a="1"/>
  <c r="N210" i="6" s="1"/>
  <c r="N4094" i="6" a="1"/>
  <c r="N4094" i="6" s="1"/>
  <c r="N4401" i="6" a="1"/>
  <c r="N4401" i="6" s="1"/>
  <c r="N3436" i="6" a="1"/>
  <c r="N3436" i="6" s="1"/>
  <c r="N566" i="6" a="1"/>
  <c r="N566" i="6" s="1"/>
  <c r="N2680" i="6" a="1"/>
  <c r="N2680" i="6" s="1"/>
  <c r="N4559" i="6" a="1"/>
  <c r="N4559" i="6" s="1"/>
  <c r="N3210" i="6" a="1"/>
  <c r="N3210" i="6" s="1"/>
  <c r="N1351" i="6" a="1"/>
  <c r="N1351" i="6" s="1"/>
  <c r="N3830" i="6" a="1"/>
  <c r="N3830" i="6" s="1"/>
  <c r="N4192" i="6" a="1"/>
  <c r="N4192" i="6" s="1"/>
  <c r="N1715" i="6" a="1"/>
  <c r="N1715" i="6" s="1"/>
  <c r="N985" i="6" a="1"/>
  <c r="N985" i="6" s="1"/>
  <c r="N4083" i="6" a="1"/>
  <c r="N4083" i="6" s="1"/>
  <c r="N4257" i="6" a="1"/>
  <c r="N4257" i="6" s="1"/>
  <c r="N1654" i="6" a="1"/>
  <c r="N1654" i="6" s="1"/>
  <c r="N3661" i="6" a="1"/>
  <c r="N3661" i="6" s="1"/>
  <c r="N4056" i="6" a="1"/>
  <c r="N4056" i="6" s="1"/>
  <c r="N2441" i="6" a="1"/>
  <c r="N2441" i="6" s="1"/>
  <c r="N621" i="6" a="1"/>
  <c r="N621" i="6" s="1"/>
  <c r="N911" i="6" a="1"/>
  <c r="N911" i="6" s="1"/>
  <c r="N4122" i="6" a="1"/>
  <c r="N4122" i="6" s="1"/>
  <c r="N2395" i="6" a="1"/>
  <c r="N2395" i="6" s="1"/>
  <c r="N2727" i="6" a="1"/>
  <c r="N2727" i="6" s="1"/>
  <c r="N779" i="6" a="1"/>
  <c r="N779" i="6" s="1"/>
  <c r="N4066" i="6" a="1"/>
  <c r="N4066" i="6" s="1"/>
  <c r="N4338" i="6" a="1"/>
  <c r="N4338" i="6" s="1"/>
  <c r="N199" i="6" a="1"/>
  <c r="N199" i="6" s="1"/>
  <c r="N301" i="6" a="1"/>
  <c r="N301" i="6" s="1"/>
  <c r="N2080" i="6" a="1"/>
  <c r="N2080" i="6" s="1"/>
  <c r="N222" i="6" a="1"/>
  <c r="N222" i="6" s="1"/>
  <c r="N2355" i="6" a="1"/>
  <c r="N2355" i="6" s="1"/>
  <c r="N4020" i="6" a="1"/>
  <c r="N4020" i="6" s="1"/>
  <c r="N571" i="6" a="1"/>
  <c r="N571" i="6" s="1"/>
  <c r="N4216" i="6" a="1"/>
  <c r="N4216" i="6" s="1"/>
  <c r="N4000" i="6" a="1"/>
  <c r="N4000" i="6" s="1"/>
  <c r="N1213" i="6" a="1"/>
  <c r="N1213" i="6" s="1"/>
  <c r="N861" i="6" a="1"/>
  <c r="N861" i="6" s="1"/>
  <c r="N4055" i="6" a="1"/>
  <c r="N4055" i="6" s="1"/>
  <c r="N307" i="6" a="1"/>
  <c r="N307" i="6" s="1"/>
  <c r="N673" i="6" a="1"/>
  <c r="N673" i="6" s="1"/>
  <c r="N2649" i="6" a="1"/>
  <c r="N2649" i="6" s="1"/>
  <c r="N2351" i="6" a="1"/>
  <c r="N2351" i="6" s="1"/>
  <c r="N1960" i="6" a="1"/>
  <c r="N1960" i="6" s="1"/>
  <c r="N2930" i="6" a="1"/>
  <c r="N2930" i="6" s="1"/>
  <c r="N4397" i="6" a="1"/>
  <c r="N4397" i="6" s="1"/>
  <c r="N3747" i="6" a="1"/>
  <c r="N3747" i="6" s="1"/>
  <c r="N391" i="6" a="1"/>
  <c r="N391" i="6" s="1"/>
  <c r="N2478" i="6" a="1"/>
  <c r="N2478" i="6" s="1"/>
  <c r="N3105" i="6" a="1"/>
  <c r="N3105" i="6" s="1"/>
  <c r="N3704" i="6" a="1"/>
  <c r="N3704" i="6" s="1"/>
  <c r="N450" i="6" a="1"/>
  <c r="N450" i="6" s="1"/>
  <c r="N915" i="6" a="1"/>
  <c r="N915" i="6" s="1"/>
  <c r="N407" i="6" a="1"/>
  <c r="N407" i="6" s="1"/>
  <c r="N1043" i="6" a="1"/>
  <c r="N1043" i="6" s="1"/>
  <c r="N2211" i="6" a="1"/>
  <c r="N2211" i="6" s="1"/>
  <c r="N4347" i="6" a="1"/>
  <c r="N4347" i="6" s="1"/>
  <c r="N1363" i="6" a="1"/>
  <c r="N1363" i="6" s="1"/>
  <c r="N419" i="6" a="1"/>
  <c r="N419" i="6" s="1"/>
  <c r="N1331" i="6" a="1"/>
  <c r="N1331" i="6" s="1"/>
  <c r="N2533" i="6" a="1"/>
  <c r="N2533" i="6" s="1"/>
  <c r="N1970" i="6" a="1"/>
  <c r="N1970" i="6" s="1"/>
  <c r="N3231" i="6" a="1"/>
  <c r="N3231" i="6" s="1"/>
  <c r="N2142" i="6" a="1"/>
  <c r="N2142" i="6" s="1"/>
  <c r="N2778" i="6" a="1"/>
  <c r="N2778" i="6" s="1"/>
  <c r="N3491" i="6" a="1"/>
  <c r="N3491" i="6" s="1"/>
  <c r="N4255" i="6" a="1"/>
  <c r="N4255" i="6" s="1"/>
  <c r="N623" i="6" a="1"/>
  <c r="N623" i="6" s="1"/>
  <c r="N778" i="6" a="1"/>
  <c r="N778" i="6" s="1"/>
  <c r="N4557" i="6" a="1"/>
  <c r="N4557" i="6" s="1"/>
  <c r="N2791" i="6" a="1"/>
  <c r="N2791" i="6" s="1"/>
  <c r="N3217" i="6" a="1"/>
  <c r="N3217" i="6" s="1"/>
  <c r="N2174" i="6" a="1"/>
  <c r="N2174" i="6" s="1"/>
  <c r="N3555" i="6" a="1"/>
  <c r="N3555" i="6" s="1"/>
  <c r="N1998" i="6" a="1"/>
  <c r="N1998" i="6" s="1"/>
  <c r="N1164" i="6" a="1"/>
  <c r="N1164" i="6" s="1"/>
  <c r="N4119" i="6" a="1"/>
  <c r="N4119" i="6" s="1"/>
  <c r="N4421" i="6" a="1"/>
  <c r="N4421" i="6" s="1"/>
  <c r="N1574" i="6" a="1"/>
  <c r="N1574" i="6" s="1"/>
  <c r="N685" i="6" a="1"/>
  <c r="N685" i="6" s="1"/>
  <c r="N4507" i="6" a="1"/>
  <c r="N4507" i="6" s="1"/>
  <c r="N2114" i="6" a="1"/>
  <c r="N2114" i="6" s="1"/>
  <c r="N4190" i="6" a="1"/>
  <c r="N4190" i="6" s="1"/>
  <c r="N4250" i="6" a="1"/>
  <c r="N4250" i="6" s="1"/>
  <c r="N1027" i="6" a="1"/>
  <c r="N1027" i="6" s="1"/>
  <c r="N4664" i="6" a="1"/>
  <c r="N4664" i="6" s="1"/>
  <c r="N2644" i="6" a="1"/>
  <c r="N2644" i="6" s="1"/>
  <c r="N3089" i="6" a="1"/>
  <c r="N3089" i="6" s="1"/>
  <c r="N730" i="6" a="1"/>
  <c r="N730" i="6" s="1"/>
  <c r="N349" i="6" a="1"/>
  <c r="N349" i="6" s="1"/>
  <c r="N2330" i="6" a="1"/>
  <c r="N2330" i="6" s="1"/>
  <c r="N1029" i="6" a="1"/>
  <c r="N1029" i="6" s="1"/>
  <c r="N4940" i="6" a="1"/>
  <c r="N4940" i="6" s="1"/>
  <c r="N4606" i="6" a="1"/>
  <c r="N4606" i="6" s="1"/>
  <c r="N3949" i="6" a="1"/>
  <c r="N3949" i="6" s="1"/>
  <c r="N2203" i="6" a="1"/>
  <c r="N2203" i="6" s="1"/>
  <c r="N2549" i="6" a="1"/>
  <c r="N2549" i="6" s="1"/>
  <c r="N2707" i="6" a="1"/>
  <c r="N2707" i="6" s="1"/>
  <c r="N1170" i="6" a="1"/>
  <c r="N1170" i="6" s="1"/>
  <c r="N3209" i="6" a="1"/>
  <c r="N3209" i="6" s="1"/>
  <c r="N1845" i="6" a="1"/>
  <c r="N1845" i="6" s="1"/>
  <c r="N88" i="6" a="1"/>
  <c r="N88" i="6" s="1"/>
  <c r="N246" i="6" a="1"/>
  <c r="N246" i="6" s="1"/>
  <c r="N4350" i="6" a="1"/>
  <c r="N4350" i="6" s="1"/>
  <c r="N4384" i="6" a="1"/>
  <c r="N4384" i="6" s="1"/>
  <c r="N1948" i="6" a="1"/>
  <c r="N1948" i="6" s="1"/>
  <c r="N949" i="6" a="1"/>
  <c r="N949" i="6" s="1"/>
  <c r="N3563" i="6" a="1"/>
  <c r="N3563" i="6" s="1"/>
  <c r="N3063" i="6" a="1"/>
  <c r="N3063" i="6" s="1"/>
  <c r="N4060" i="6" a="1"/>
  <c r="N4060" i="6" s="1"/>
  <c r="N1651" i="6" a="1"/>
  <c r="N1651" i="6" s="1"/>
  <c r="N1402" i="6" a="1"/>
  <c r="N1402" i="6" s="1"/>
  <c r="N1373" i="6" a="1"/>
  <c r="N1373" i="6" s="1"/>
  <c r="N3073" i="6" a="1"/>
  <c r="N3073" i="6" s="1"/>
  <c r="N259" i="6" a="1"/>
  <c r="N259" i="6" s="1"/>
  <c r="N2904" i="6" a="1"/>
  <c r="N2904" i="6" s="1"/>
  <c r="N3990" i="6" a="1"/>
  <c r="N3990" i="6" s="1"/>
  <c r="N3710" i="6" a="1"/>
  <c r="N3710" i="6" s="1"/>
  <c r="N480" i="6" a="1"/>
  <c r="N480" i="6" s="1"/>
  <c r="N3657" i="6" a="1"/>
  <c r="N3657" i="6" s="1"/>
  <c r="N3701" i="6" a="1"/>
  <c r="N3701" i="6" s="1"/>
  <c r="N1210" i="6" a="1"/>
  <c r="N1210" i="6" s="1"/>
  <c r="N1078" i="6" a="1"/>
  <c r="N1078" i="6" s="1"/>
  <c r="N753" i="6" a="1"/>
  <c r="N753" i="6" s="1"/>
  <c r="N4444" i="6" a="1"/>
  <c r="N4444" i="6" s="1"/>
  <c r="N1534" i="6" a="1"/>
  <c r="N1534" i="6" s="1"/>
  <c r="N2107" i="6" a="1"/>
  <c r="N2107" i="6" s="1"/>
  <c r="N2753" i="6" a="1"/>
  <c r="N2753" i="6" s="1"/>
  <c r="N791" i="6" a="1"/>
  <c r="N791" i="6" s="1"/>
  <c r="N2966" i="6" a="1"/>
  <c r="N2966" i="6" s="1"/>
  <c r="N201" i="6" a="1"/>
  <c r="N201" i="6" s="1"/>
  <c r="N306" i="6" a="1"/>
  <c r="N306" i="6" s="1"/>
  <c r="N247" i="6" a="1"/>
  <c r="N247" i="6" s="1"/>
  <c r="N4140" i="6" a="1"/>
  <c r="N4140" i="6" s="1"/>
  <c r="N373" i="6" a="1"/>
  <c r="N373" i="6" s="1"/>
  <c r="N718" i="6" a="1"/>
  <c r="N718" i="6" s="1"/>
  <c r="N4355" i="6" a="1"/>
  <c r="N4355" i="6" s="1"/>
  <c r="N1965" i="6" a="1"/>
  <c r="N1965" i="6" s="1"/>
  <c r="N4815" i="6" a="1"/>
  <c r="N4815" i="6" s="1"/>
  <c r="N859" i="6" a="1"/>
  <c r="N859" i="6" s="1"/>
  <c r="N3614" i="6" a="1"/>
  <c r="N3614" i="6" s="1"/>
  <c r="N2829" i="6" a="1"/>
  <c r="N2829" i="6" s="1"/>
  <c r="N2364" i="6" a="1"/>
  <c r="N2364" i="6" s="1"/>
  <c r="N2582" i="6" a="1"/>
  <c r="N2582" i="6" s="1"/>
  <c r="N544" i="6" a="1"/>
  <c r="N544" i="6" s="1"/>
  <c r="N3147" i="6" a="1"/>
  <c r="N3147" i="6" s="1"/>
  <c r="N1099" i="6" a="1"/>
  <c r="N1099" i="6" s="1"/>
  <c r="N660" i="6" a="1"/>
  <c r="N660" i="6" s="1"/>
  <c r="N4043" i="6" a="1"/>
  <c r="N4043" i="6" s="1"/>
  <c r="N2286" i="6" a="1"/>
  <c r="N2286" i="6" s="1"/>
  <c r="N3404" i="6" a="1"/>
  <c r="N3404" i="6" s="1"/>
  <c r="N4132" i="6" a="1"/>
  <c r="N4132" i="6" s="1"/>
  <c r="N1611" i="6" a="1"/>
  <c r="N1611" i="6" s="1"/>
  <c r="N3026" i="6" a="1"/>
  <c r="N3026" i="6" s="1"/>
  <c r="N2540" i="6" a="1"/>
  <c r="N2540" i="6" s="1"/>
  <c r="N2055" i="6" a="1"/>
  <c r="N2055" i="6" s="1"/>
  <c r="N3843" i="6" a="1"/>
  <c r="N3843" i="6" s="1"/>
  <c r="N4348" i="6" a="1"/>
  <c r="N4348" i="6" s="1"/>
  <c r="N3424" i="6" a="1"/>
  <c r="N3424" i="6" s="1"/>
  <c r="N4899" i="6" a="1"/>
  <c r="N4899" i="6" s="1"/>
  <c r="N2823" i="6" a="1"/>
  <c r="N2823" i="6" s="1"/>
  <c r="N4376" i="6" a="1"/>
  <c r="N4376" i="6" s="1"/>
  <c r="N2149" i="6" a="1"/>
  <c r="N2149" i="6" s="1"/>
  <c r="N3718" i="6" a="1"/>
  <c r="N3718" i="6" s="1"/>
  <c r="N1915" i="6" a="1"/>
  <c r="N1915" i="6" s="1"/>
  <c r="N1494" i="6" a="1"/>
  <c r="N1494" i="6" s="1"/>
  <c r="N3304" i="6" a="1"/>
  <c r="N3304" i="6" s="1"/>
  <c r="N2605" i="6" a="1"/>
  <c r="N2605" i="6" s="1"/>
  <c r="N3237" i="6" a="1"/>
  <c r="N3237" i="6" s="1"/>
  <c r="N1264" i="6" a="1"/>
  <c r="N1264" i="6" s="1"/>
  <c r="N3656" i="6" a="1"/>
  <c r="N3656" i="6" s="1"/>
  <c r="N4527" i="6" a="1"/>
  <c r="N4527" i="6" s="1"/>
  <c r="N1394" i="6" a="1"/>
  <c r="N1394" i="6" s="1"/>
  <c r="N628" i="6" a="1"/>
  <c r="N628" i="6" s="1"/>
  <c r="N35" i="6" a="1"/>
  <c r="N35" i="6" s="1"/>
  <c r="N1799" i="6" a="1"/>
  <c r="N1799" i="6" s="1"/>
  <c r="N4209" i="6" a="1"/>
  <c r="N4209" i="6" s="1"/>
  <c r="N4611" i="6" a="1"/>
  <c r="N4611" i="6" s="1"/>
  <c r="N3173" i="6" a="1"/>
  <c r="N3173" i="6" s="1"/>
  <c r="N468" i="6" a="1"/>
  <c r="N468" i="6" s="1"/>
  <c r="N1061" i="6" a="1"/>
  <c r="N1061" i="6" s="1"/>
  <c r="N4130" i="6" a="1"/>
  <c r="N4130" i="6" s="1"/>
  <c r="N192" i="6" a="1"/>
  <c r="N192" i="6" s="1"/>
  <c r="N1110" i="6" a="1"/>
  <c r="N1110" i="6" s="1"/>
  <c r="N344" i="6" a="1"/>
  <c r="N344" i="6" s="1"/>
  <c r="N4872" i="6" a="1"/>
  <c r="N4872" i="6" s="1"/>
  <c r="N2190" i="6" a="1"/>
  <c r="N2190" i="6" s="1"/>
  <c r="N1415" i="6" a="1"/>
  <c r="N1415" i="6" s="1"/>
  <c r="N4075" i="6" a="1"/>
  <c r="N4075" i="6" s="1"/>
  <c r="N1722" i="6" a="1"/>
  <c r="N1722" i="6" s="1"/>
  <c r="N2500" i="6" a="1"/>
  <c r="N2500" i="6" s="1"/>
  <c r="N3850" i="6" a="1"/>
  <c r="N3850" i="6" s="1"/>
  <c r="N847" i="6" a="1"/>
  <c r="N847" i="6" s="1"/>
  <c r="N2057" i="6" a="1"/>
  <c r="N2057" i="6" s="1"/>
  <c r="N726" i="6" a="1"/>
  <c r="N726" i="6" s="1"/>
  <c r="N4149" i="6" a="1"/>
  <c r="N4149" i="6" s="1"/>
  <c r="N261" i="6" a="1"/>
  <c r="N261" i="6" s="1"/>
  <c r="N4018" i="6" a="1"/>
  <c r="N4018" i="6" s="1"/>
  <c r="N293" i="6" a="1"/>
  <c r="N293" i="6" s="1"/>
  <c r="N3080" i="6" a="1"/>
  <c r="N3080" i="6" s="1"/>
  <c r="N2424" i="6" a="1"/>
  <c r="N2424" i="6" s="1"/>
  <c r="N3518" i="6" a="1"/>
  <c r="N3518" i="6" s="1"/>
  <c r="N4933" i="6" a="1"/>
  <c r="N4933" i="6" s="1"/>
  <c r="N4895" i="6" a="1"/>
  <c r="N4895" i="6" s="1"/>
  <c r="N377" i="6" a="1"/>
  <c r="N377" i="6" s="1"/>
  <c r="N814" i="6" a="1"/>
  <c r="N814" i="6" s="1"/>
  <c r="N585" i="6" a="1"/>
  <c r="N585" i="6" s="1"/>
  <c r="N2865" i="6" a="1"/>
  <c r="N2865" i="6" s="1"/>
  <c r="N4288" i="6" a="1"/>
  <c r="N4288" i="6" s="1"/>
  <c r="N2578" i="6" a="1"/>
  <c r="N2578" i="6" s="1"/>
  <c r="N1860" i="6" a="1"/>
  <c r="N1860" i="6" s="1"/>
  <c r="N606" i="6" a="1"/>
  <c r="N606" i="6" s="1"/>
  <c r="N3425" i="6" a="1"/>
  <c r="N3425" i="6" s="1"/>
  <c r="N3256" i="6" a="1"/>
  <c r="N3256" i="6" s="1"/>
  <c r="N2830" i="6" a="1"/>
  <c r="N2830" i="6" s="1"/>
  <c r="N1032" i="6" a="1"/>
  <c r="N1032" i="6" s="1"/>
  <c r="N514" i="6" a="1"/>
  <c r="N514" i="6" s="1"/>
  <c r="N4154" i="6" a="1"/>
  <c r="N4154" i="6" s="1"/>
  <c r="N2075" i="6" a="1"/>
  <c r="N2075" i="6" s="1"/>
  <c r="N3643" i="6" a="1"/>
  <c r="N3643" i="6" s="1"/>
  <c r="N1704" i="6" a="1"/>
  <c r="N1704" i="6" s="1"/>
  <c r="N1254" i="6" a="1"/>
  <c r="N1254" i="6" s="1"/>
  <c r="N3653" i="6" a="1"/>
  <c r="N3653" i="6" s="1"/>
  <c r="N1535" i="6" a="1"/>
  <c r="N1535" i="6" s="1"/>
  <c r="N4293" i="6" a="1"/>
  <c r="N4293" i="6" s="1"/>
  <c r="N4112" i="6" a="1"/>
  <c r="N4112" i="6" s="1"/>
  <c r="N2888" i="6" a="1"/>
  <c r="N2888" i="6" s="1"/>
  <c r="N2326" i="6" a="1"/>
  <c r="N2326" i="6" s="1"/>
  <c r="N1788" i="6" a="1"/>
  <c r="N1788" i="6" s="1"/>
  <c r="N191" i="6" a="1"/>
  <c r="N191" i="6" s="1"/>
  <c r="N4599" i="6" a="1"/>
  <c r="N4599" i="6" s="1"/>
  <c r="N4633" i="6" a="1"/>
  <c r="N4633" i="6" s="1"/>
  <c r="N2637" i="6" a="1"/>
  <c r="N2637" i="6" s="1"/>
  <c r="N3318" i="6" a="1"/>
  <c r="N3318" i="6" s="1"/>
  <c r="N2581" i="6" a="1"/>
  <c r="N2581" i="6" s="1"/>
  <c r="N1841" i="6" a="1"/>
  <c r="N1841" i="6" s="1"/>
  <c r="N2044" i="6" a="1"/>
  <c r="N2044" i="6" s="1"/>
  <c r="N2124" i="6" a="1"/>
  <c r="N2124" i="6" s="1"/>
  <c r="N4307" i="6" a="1"/>
  <c r="N4307" i="6" s="1"/>
  <c r="N2254" i="6" a="1"/>
  <c r="N2254" i="6" s="1"/>
  <c r="N3468" i="6" a="1"/>
  <c r="N3468" i="6" s="1"/>
  <c r="N2954" i="6" a="1"/>
  <c r="N2954" i="6" s="1"/>
  <c r="N3782" i="6" a="1"/>
  <c r="N3782" i="6" s="1"/>
  <c r="N4310" i="6" a="1"/>
  <c r="N4310" i="6" s="1"/>
  <c r="N3788" i="6" a="1"/>
  <c r="N3788" i="6" s="1"/>
  <c r="N2175" i="6" a="1"/>
  <c r="N2175" i="6" s="1"/>
  <c r="N573" i="6" a="1"/>
  <c r="N573" i="6" s="1"/>
  <c r="N4118" i="6" a="1"/>
  <c r="N4118" i="6" s="1"/>
  <c r="N3709" i="6" a="1"/>
  <c r="N3709" i="6" s="1"/>
  <c r="N3102" i="6" a="1"/>
  <c r="N3102" i="6" s="1"/>
  <c r="N3219" i="6" a="1"/>
  <c r="N3219" i="6" s="1"/>
  <c r="N1002" i="6" a="1"/>
  <c r="N1002" i="6" s="1"/>
  <c r="N3870" i="6" a="1"/>
  <c r="N3870" i="6" s="1"/>
  <c r="N206" i="6" a="1"/>
  <c r="N206" i="6" s="1"/>
  <c r="N3755" i="6" a="1"/>
  <c r="N3755" i="6" s="1"/>
  <c r="N3781" i="6" a="1"/>
  <c r="N3781" i="6" s="1"/>
  <c r="N4407" i="6" a="1"/>
  <c r="N4407" i="6" s="1"/>
  <c r="N4147" i="6" a="1"/>
  <c r="N4147" i="6" s="1"/>
  <c r="N3604" i="6" a="1"/>
  <c r="N3604" i="6" s="1"/>
  <c r="N3433" i="6" a="1"/>
  <c r="N3433" i="6" s="1"/>
  <c r="N282" i="6" a="1"/>
  <c r="N282" i="6" s="1"/>
  <c r="N2539" i="6" a="1"/>
  <c r="N2539" i="6" s="1"/>
  <c r="N4352" i="6" a="1"/>
  <c r="N4352" i="6" s="1"/>
  <c r="N4297" i="6" a="1"/>
  <c r="N4297" i="6" s="1"/>
  <c r="N3230" i="6" a="1"/>
  <c r="N3230" i="6" s="1"/>
  <c r="N3151" i="6" a="1"/>
  <c r="N3151" i="6" s="1"/>
  <c r="N3941" i="6" a="1"/>
  <c r="N3941" i="6" s="1"/>
  <c r="N1062" i="6" a="1"/>
  <c r="N1062" i="6" s="1"/>
  <c r="N3670" i="6" a="1"/>
  <c r="N3670" i="6" s="1"/>
  <c r="N1410" i="6" a="1"/>
  <c r="N1410" i="6" s="1"/>
  <c r="N876" i="6" a="1"/>
  <c r="N876" i="6" s="1"/>
  <c r="N1824" i="6" a="1"/>
  <c r="N1824" i="6" s="1"/>
  <c r="N1094" i="6" a="1"/>
  <c r="N1094" i="6" s="1"/>
  <c r="N218" i="6" a="1"/>
  <c r="N218" i="6" s="1"/>
  <c r="N1714" i="6" a="1"/>
  <c r="N1714" i="6" s="1"/>
  <c r="N4760" i="6" a="1"/>
  <c r="N4760" i="6" s="1"/>
  <c r="N1009" i="6" a="1"/>
  <c r="N1009" i="6" s="1"/>
  <c r="N2724" i="6" a="1"/>
  <c r="N2724" i="6" s="1"/>
  <c r="N1962" i="6" a="1"/>
  <c r="N1962" i="6" s="1"/>
  <c r="N2529" i="6" a="1"/>
  <c r="N2529" i="6" s="1"/>
  <c r="N2412" i="6" a="1"/>
  <c r="N2412" i="6" s="1"/>
  <c r="N4265" i="6" a="1"/>
  <c r="N4265" i="6" s="1"/>
  <c r="N1257" i="6" a="1"/>
  <c r="N1257" i="6" s="1"/>
  <c r="N2327" i="6" a="1"/>
  <c r="N2327" i="6" s="1"/>
  <c r="N4758" i="6" a="1"/>
  <c r="N4758" i="6" s="1"/>
  <c r="N1719" i="6" a="1"/>
  <c r="N1719" i="6" s="1"/>
  <c r="N4363" i="6" a="1"/>
  <c r="N4363" i="6" s="1"/>
  <c r="N4814" i="6" a="1"/>
  <c r="N4814" i="6" s="1"/>
  <c r="N1141" i="6" a="1"/>
  <c r="N1141" i="6" s="1"/>
  <c r="N1432" i="6" a="1"/>
  <c r="N1432" i="6" s="1"/>
  <c r="N4746" i="6" a="1"/>
  <c r="N4746" i="6" s="1"/>
  <c r="N2760" i="6" a="1"/>
  <c r="N2760" i="6" s="1"/>
  <c r="N1292" i="6" a="1"/>
  <c r="N1292" i="6" s="1"/>
  <c r="N676" i="6" a="1"/>
  <c r="N676" i="6" s="1"/>
  <c r="N4825" i="6" a="1"/>
  <c r="N4825" i="6" s="1"/>
  <c r="N2445" i="6" a="1"/>
  <c r="N2445" i="6" s="1"/>
  <c r="N108" i="6" a="1"/>
  <c r="N108" i="6" s="1"/>
  <c r="N4903" i="6" a="1"/>
  <c r="N4903" i="6" s="1"/>
  <c r="N1378" i="6" a="1"/>
  <c r="N1378" i="6" s="1"/>
  <c r="N1289" i="6" a="1"/>
  <c r="N1289" i="6" s="1"/>
  <c r="N3358" i="6" a="1"/>
  <c r="N3358" i="6" s="1"/>
  <c r="N3827" i="6" a="1"/>
  <c r="N3827" i="6" s="1"/>
  <c r="N4404" i="6" a="1"/>
  <c r="N4404" i="6" s="1"/>
  <c r="N3144" i="6" a="1"/>
  <c r="N3144" i="6" s="1"/>
  <c r="N1777" i="6" a="1"/>
  <c r="N1777" i="6" s="1"/>
  <c r="N1163" i="6" a="1"/>
  <c r="N1163" i="6" s="1"/>
  <c r="N799" i="6" a="1"/>
  <c r="N799" i="6" s="1"/>
  <c r="N1543" i="6" a="1"/>
  <c r="N1543" i="6" s="1"/>
  <c r="N867" i="6" a="1"/>
  <c r="N867" i="6" s="1"/>
  <c r="N4956" i="6" a="1"/>
  <c r="N4956" i="6" s="1"/>
  <c r="N3899" i="6" a="1"/>
  <c r="N3899" i="6" s="1"/>
  <c r="N2018" i="6" a="1"/>
  <c r="N2018" i="6" s="1"/>
  <c r="N3940" i="6" a="1"/>
  <c r="N3940" i="6" s="1"/>
  <c r="N2278" i="6" a="1"/>
  <c r="N2278" i="6" s="1"/>
  <c r="N1709" i="6" a="1"/>
  <c r="N1709" i="6" s="1"/>
  <c r="N1160" i="6" a="1"/>
  <c r="N1160" i="6" s="1"/>
  <c r="N776" i="6" a="1"/>
  <c r="N776" i="6" s="1"/>
  <c r="N3148" i="6" a="1"/>
  <c r="N3148" i="6" s="1"/>
  <c r="N4205" i="6" a="1"/>
  <c r="N4205" i="6" s="1"/>
  <c r="N4497" i="6" a="1"/>
  <c r="N4497" i="6" s="1"/>
  <c r="N2991" i="6" a="1"/>
  <c r="N2991" i="6" s="1"/>
  <c r="N2093" i="6" a="1"/>
  <c r="N2093" i="6" s="1"/>
  <c r="N2534" i="6" a="1"/>
  <c r="N2534" i="6" s="1"/>
  <c r="N1209" i="6" a="1"/>
  <c r="N1209" i="6" s="1"/>
  <c r="N4978" i="6" a="1"/>
  <c r="N4978" i="6" s="1"/>
  <c r="N371" i="6" a="1"/>
  <c r="N371" i="6" s="1"/>
  <c r="N2642" i="6" a="1"/>
  <c r="N2642" i="6" s="1"/>
  <c r="N1517" i="6" a="1"/>
  <c r="N1517" i="6" s="1"/>
  <c r="N1942" i="6" a="1"/>
  <c r="N1942" i="6" s="1"/>
  <c r="N441" i="6" a="1"/>
  <c r="N441" i="6" s="1"/>
  <c r="N3011" i="6" a="1"/>
  <c r="N3011" i="6" s="1"/>
  <c r="N599" i="6" a="1"/>
  <c r="N599" i="6" s="1"/>
  <c r="N2026" i="6" a="1"/>
  <c r="N2026" i="6" s="1"/>
  <c r="N4268" i="6" a="1"/>
  <c r="N4268" i="6" s="1"/>
  <c r="N601" i="6" a="1"/>
  <c r="N601" i="6" s="1"/>
  <c r="N2681" i="6" a="1"/>
  <c r="N2681" i="6" s="1"/>
  <c r="N1372" i="6" a="1"/>
  <c r="N1372" i="6" s="1"/>
  <c r="N1568" i="6" a="1"/>
  <c r="N1568" i="6" s="1"/>
  <c r="N1014" i="6" a="1"/>
  <c r="N1014" i="6" s="1"/>
  <c r="N258" i="6" a="1"/>
  <c r="N258" i="6" s="1"/>
  <c r="N4671" i="6" a="1"/>
  <c r="N4671" i="6" s="1"/>
  <c r="N1482" i="6" a="1"/>
  <c r="N1482" i="6" s="1"/>
  <c r="N1873" i="6" a="1"/>
  <c r="N1873" i="6" s="1"/>
  <c r="N4128" i="6" a="1"/>
  <c r="N4128" i="6" s="1"/>
  <c r="N612" i="6" a="1"/>
  <c r="N612" i="6" s="1"/>
  <c r="N555" i="6" a="1"/>
  <c r="N555" i="6" s="1"/>
  <c r="N4789" i="6" a="1"/>
  <c r="N4789" i="6" s="1"/>
  <c r="N529" i="6" a="1"/>
  <c r="N529" i="6" s="1"/>
  <c r="N260" i="6" a="1"/>
  <c r="N260" i="6" s="1"/>
  <c r="N1545" i="6" a="1"/>
  <c r="N1545" i="6" s="1"/>
  <c r="N4835" i="6" a="1"/>
  <c r="N4835" i="6" s="1"/>
  <c r="N488" i="6" a="1"/>
  <c r="N488" i="6" s="1"/>
  <c r="N1710" i="6" a="1"/>
  <c r="N1710" i="6" s="1"/>
  <c r="N482" i="6" a="1"/>
  <c r="N482" i="6" s="1"/>
  <c r="N1333" i="6" a="1"/>
  <c r="N1333" i="6" s="1"/>
  <c r="N4951" i="6" a="1"/>
  <c r="N4951" i="6" s="1"/>
  <c r="N1021" i="6" a="1"/>
  <c r="N1021" i="6" s="1"/>
  <c r="N542" i="6" a="1"/>
  <c r="N542" i="6" s="1"/>
  <c r="N4536" i="6" a="1"/>
  <c r="N4536" i="6" s="1"/>
  <c r="N2836" i="6" a="1"/>
  <c r="N2836" i="6" s="1"/>
  <c r="N2789" i="6" a="1"/>
  <c r="N2789" i="6" s="1"/>
  <c r="N4320" i="6" a="1"/>
  <c r="N4320" i="6" s="1"/>
  <c r="N1490" i="6" a="1"/>
  <c r="N1490" i="6" s="1"/>
  <c r="N4877" i="6" a="1"/>
  <c r="N4877" i="6" s="1"/>
  <c r="N3278" i="6" a="1"/>
  <c r="N3278" i="6" s="1"/>
  <c r="N775" i="6" a="1"/>
  <c r="N775" i="6" s="1"/>
  <c r="N2624" i="6" a="1"/>
  <c r="N2624" i="6" s="1"/>
  <c r="N1421" i="6" a="1"/>
  <c r="N1421" i="6" s="1"/>
  <c r="N100" i="6" a="1"/>
  <c r="N100" i="6" s="1"/>
  <c r="N1235" i="6" a="1"/>
  <c r="N1235" i="6" s="1"/>
  <c r="N2511" i="6" a="1"/>
  <c r="N2511" i="6" s="1"/>
  <c r="N2014" i="6" a="1"/>
  <c r="N2014" i="6" s="1"/>
  <c r="N51" i="6" a="1"/>
  <c r="N51" i="6" s="1"/>
  <c r="N1452" i="6" a="1"/>
  <c r="N1452" i="6" s="1"/>
  <c r="N3265" i="6" a="1"/>
  <c r="N3265" i="6" s="1"/>
  <c r="N2516" i="6" a="1"/>
  <c r="N2516" i="6" s="1"/>
  <c r="N4523" i="6" a="1"/>
  <c r="N4523" i="6" s="1"/>
  <c r="N4317" i="6" a="1"/>
  <c r="N4317" i="6" s="1"/>
  <c r="N1863" i="6" a="1"/>
  <c r="N1863" i="6" s="1"/>
  <c r="N4734" i="6" a="1"/>
  <c r="N4734" i="6" s="1"/>
  <c r="N2280" i="6" a="1"/>
  <c r="N2280" i="6" s="1"/>
  <c r="N4550" i="6" a="1"/>
  <c r="N4550" i="6" s="1"/>
  <c r="N104" i="6" a="1"/>
  <c r="N104" i="6" s="1"/>
  <c r="N3403" i="6" a="1"/>
  <c r="N3403" i="6" s="1"/>
  <c r="N3053" i="6" a="1"/>
  <c r="N3053" i="6" s="1"/>
  <c r="N3633" i="6" a="1"/>
  <c r="N3633" i="6" s="1"/>
  <c r="N3749" i="6" a="1"/>
  <c r="N3749" i="6" s="1"/>
  <c r="N697" i="6" a="1"/>
  <c r="N697" i="6" s="1"/>
  <c r="N3974" i="6" a="1"/>
  <c r="N3974" i="6" s="1"/>
  <c r="N1130" i="6" a="1"/>
  <c r="N1130" i="6" s="1"/>
  <c r="N2288" i="6" a="1"/>
  <c r="N2288" i="6" s="1"/>
  <c r="N3307" i="6" a="1"/>
  <c r="N3307" i="6" s="1"/>
  <c r="N1522" i="6" a="1"/>
  <c r="N1522" i="6" s="1"/>
  <c r="N3605" i="6" a="1"/>
  <c r="N3605" i="6" s="1"/>
  <c r="N4150" i="6" a="1"/>
  <c r="N4150" i="6" s="1"/>
  <c r="N1162" i="6" a="1"/>
  <c r="N1162" i="6" s="1"/>
  <c r="N280" i="6" a="1"/>
  <c r="N280" i="6" s="1"/>
  <c r="N1729" i="6" a="1"/>
  <c r="N1729" i="6" s="1"/>
  <c r="N3825" i="6" a="1"/>
  <c r="N3825" i="6" s="1"/>
  <c r="N4133" i="6" a="1"/>
  <c r="N4133" i="6" s="1"/>
  <c r="N1483" i="6" a="1"/>
  <c r="N1483" i="6" s="1"/>
  <c r="N4626" i="6" a="1"/>
  <c r="N4626" i="6" s="1"/>
  <c r="N3387" i="6" a="1"/>
  <c r="N3387" i="6" s="1"/>
  <c r="N2040" i="6" a="1"/>
  <c r="N2040" i="6" s="1"/>
  <c r="N4222" i="6" a="1"/>
  <c r="N4222" i="6" s="1"/>
  <c r="N76" i="6" a="1"/>
  <c r="N76" i="6" s="1"/>
  <c r="N3798" i="6" a="1"/>
  <c r="N3798" i="6" s="1"/>
  <c r="N2495" i="6" a="1"/>
  <c r="N2495" i="6" s="1"/>
  <c r="N913" i="6" a="1"/>
  <c r="N913" i="6" s="1"/>
  <c r="N3355" i="6" a="1"/>
  <c r="N3355" i="6" s="1"/>
  <c r="N1616" i="6" a="1"/>
  <c r="N1616" i="6" s="1"/>
  <c r="N5001" i="6" a="1"/>
  <c r="N5001" i="6" s="1"/>
  <c r="N3601" i="6" a="1"/>
  <c r="N3601" i="6" s="1"/>
  <c r="N2971" i="6" a="1"/>
  <c r="N2971" i="6" s="1"/>
  <c r="N4441" i="6" a="1"/>
  <c r="N4441" i="6" s="1"/>
  <c r="N58" i="6" a="1"/>
  <c r="N58" i="6" s="1"/>
  <c r="N2929" i="6" a="1"/>
  <c r="N2929" i="6" s="1"/>
  <c r="N4947" i="6" a="1"/>
  <c r="N4947" i="6" s="1"/>
  <c r="N2258" i="6" a="1"/>
  <c r="N2258" i="6" s="1"/>
  <c r="N1411" i="6" a="1"/>
  <c r="N1411" i="6" s="1"/>
  <c r="N2428" i="6" a="1"/>
  <c r="N2428" i="6" s="1"/>
  <c r="N4782" i="6" a="1"/>
  <c r="N4782" i="6" s="1"/>
  <c r="N652" i="6" a="1"/>
  <c r="N652" i="6" s="1"/>
  <c r="N1988" i="6" a="1"/>
  <c r="N1988" i="6" s="1"/>
  <c r="N887" i="6" a="1"/>
  <c r="N887" i="6" s="1"/>
  <c r="N3093" i="6" a="1"/>
  <c r="N3093" i="6" s="1"/>
  <c r="N2902" i="6" a="1"/>
  <c r="N2902" i="6" s="1"/>
  <c r="N1444" i="6" a="1"/>
  <c r="N1444" i="6" s="1"/>
  <c r="N4765" i="6" a="1"/>
  <c r="N4765" i="6" s="1"/>
  <c r="N4695" i="6" a="1"/>
  <c r="N4695" i="6" s="1"/>
  <c r="N3585" i="6" a="1"/>
  <c r="N3585" i="6" s="1"/>
  <c r="N4422" i="6" a="1"/>
  <c r="N4422" i="6" s="1"/>
  <c r="N444" i="6" a="1"/>
  <c r="N444" i="6" s="1"/>
  <c r="N2193" i="6" a="1"/>
  <c r="N2193" i="6" s="1"/>
  <c r="N2936" i="6" a="1"/>
  <c r="N2936" i="6" s="1"/>
  <c r="N4677" i="6" a="1"/>
  <c r="N4677" i="6" s="1"/>
  <c r="N203" i="6" a="1"/>
  <c r="N203" i="6" s="1"/>
  <c r="N2240" i="6" a="1"/>
  <c r="N2240" i="6" s="1"/>
  <c r="N3886" i="6" a="1"/>
  <c r="N3886" i="6" s="1"/>
  <c r="N838" i="6" a="1"/>
  <c r="N838" i="6" s="1"/>
  <c r="N3834" i="6" a="1"/>
  <c r="N3834" i="6" s="1"/>
  <c r="N1612" i="6" a="1"/>
  <c r="N1612" i="6" s="1"/>
  <c r="N4086" i="6" a="1"/>
  <c r="N4086" i="6" s="1"/>
  <c r="N2513" i="6" a="1"/>
  <c r="N2513" i="6" s="1"/>
  <c r="N4505" i="6" a="1"/>
  <c r="N4505" i="6" s="1"/>
  <c r="N60" i="6" a="1"/>
  <c r="N60" i="6" s="1"/>
  <c r="N2518" i="6" a="1"/>
  <c r="N2518" i="6" s="1"/>
  <c r="N3164" i="6" a="1"/>
  <c r="N3164" i="6" s="1"/>
  <c r="N2100" i="6" a="1"/>
  <c r="N2100" i="6" s="1"/>
  <c r="N4365" i="6" a="1"/>
  <c r="N4365" i="6" s="1"/>
  <c r="N2227" i="6" a="1"/>
  <c r="N2227" i="6" s="1"/>
  <c r="N1063" i="6" a="1"/>
  <c r="N1063" i="6" s="1"/>
  <c r="N426" i="6" a="1"/>
  <c r="N426" i="6" s="1"/>
  <c r="N3205" i="6" a="1"/>
  <c r="N3205" i="6" s="1"/>
  <c r="N619" i="6" a="1"/>
  <c r="N619" i="6" s="1"/>
  <c r="N184" i="6" a="1"/>
  <c r="N184" i="6" s="1"/>
  <c r="N2410" i="6" a="1"/>
  <c r="N2410" i="6" s="1"/>
  <c r="N999" i="6" a="1"/>
  <c r="N999" i="6" s="1"/>
  <c r="N2482" i="6" a="1"/>
  <c r="N2482" i="6" s="1"/>
  <c r="N303" i="6" a="1"/>
  <c r="N303" i="6" s="1"/>
  <c r="N45" i="6" a="1"/>
  <c r="N45" i="6" s="1"/>
  <c r="N762" i="6" a="1"/>
  <c r="N762" i="6" s="1"/>
  <c r="N2887" i="6" a="1"/>
  <c r="N2887" i="6" s="1"/>
  <c r="N3908" i="6" a="1"/>
  <c r="N3908" i="6" s="1"/>
  <c r="N4207" i="6" a="1"/>
  <c r="N4207" i="6" s="1"/>
  <c r="N677" i="6" a="1"/>
  <c r="N677" i="6" s="1"/>
  <c r="N3610" i="6" a="1"/>
  <c r="N3610" i="6" s="1"/>
  <c r="N1349" i="6" a="1"/>
  <c r="N1349" i="6" s="1"/>
  <c r="N4661" i="6" a="1"/>
  <c r="N4661" i="6" s="1"/>
  <c r="N3929" i="6" a="1"/>
  <c r="N3929" i="6" s="1"/>
  <c r="N4803" i="6" a="1"/>
  <c r="N4803" i="6" s="1"/>
  <c r="N31" i="6" a="1"/>
  <c r="N31" i="6" s="1"/>
  <c r="N3277" i="6" a="1"/>
  <c r="N3277" i="6" s="1"/>
  <c r="N211" i="6" a="1"/>
  <c r="N211" i="6" s="1"/>
  <c r="N3388" i="6" a="1"/>
  <c r="N3388" i="6" s="1"/>
  <c r="N4881" i="6" a="1"/>
  <c r="N4881" i="6" s="1"/>
  <c r="N3124" i="6" a="1"/>
  <c r="N3124" i="6" s="1"/>
  <c r="N3438" i="6" a="1"/>
  <c r="N3438" i="6" s="1"/>
  <c r="N3496" i="6" a="1"/>
  <c r="N3496" i="6" s="1"/>
  <c r="N2192" i="6" a="1"/>
  <c r="N2192" i="6" s="1"/>
  <c r="N2316" i="6" a="1"/>
  <c r="N2316" i="6" s="1"/>
  <c r="N700" i="6" a="1"/>
  <c r="N700" i="6" s="1"/>
  <c r="N1269" i="6" a="1"/>
  <c r="N1269" i="6" s="1"/>
  <c r="N4717" i="6" a="1"/>
  <c r="N4717" i="6" s="1"/>
  <c r="N2173" i="6" a="1"/>
  <c r="N2173" i="6" s="1"/>
  <c r="N1346" i="6" a="1"/>
  <c r="N1346" i="6" s="1"/>
  <c r="N2728" i="6" a="1"/>
  <c r="N2728" i="6" s="1"/>
  <c r="N3558" i="6" a="1"/>
  <c r="N3558" i="6" s="1"/>
  <c r="N1339" i="6" a="1"/>
  <c r="N1339" i="6" s="1"/>
  <c r="N2709" i="6" a="1"/>
  <c r="N2709" i="6" s="1"/>
  <c r="N3559" i="6" a="1"/>
  <c r="N3559" i="6" s="1"/>
  <c r="N4918" i="6" a="1"/>
  <c r="N4918" i="6" s="1"/>
  <c r="N3638" i="6" a="1"/>
  <c r="N3638" i="6" s="1"/>
  <c r="N1644" i="6" a="1"/>
  <c r="N1644" i="6" s="1"/>
  <c r="N4543" i="6" a="1"/>
  <c r="N4543" i="6" s="1"/>
  <c r="N4669" i="6" a="1"/>
  <c r="N4669" i="6" s="1"/>
  <c r="N3079" i="6" a="1"/>
  <c r="N3079" i="6" s="1"/>
  <c r="N3968" i="6" a="1"/>
  <c r="N3968" i="6" s="1"/>
  <c r="N1604" i="6" a="1"/>
  <c r="N1604" i="6" s="1"/>
  <c r="N2394" i="6" a="1"/>
  <c r="N2394" i="6" s="1"/>
  <c r="N1934" i="6" a="1"/>
  <c r="N1934" i="6" s="1"/>
  <c r="N3536" i="6" a="1"/>
  <c r="N3536" i="6" s="1"/>
  <c r="N1348" i="6" a="1"/>
  <c r="N1348" i="6" s="1"/>
  <c r="N1813" i="6" a="1"/>
  <c r="N1813" i="6" s="1"/>
  <c r="N1678" i="6" a="1"/>
  <c r="N1678" i="6" s="1"/>
  <c r="N3985" i="6" a="1"/>
  <c r="N3985" i="6" s="1"/>
  <c r="N509" i="6" a="1"/>
  <c r="N509" i="6" s="1"/>
  <c r="N4786" i="6" a="1"/>
  <c r="N4786" i="6" s="1"/>
  <c r="N4073" i="6" a="1"/>
  <c r="N4073" i="6" s="1"/>
  <c r="N1886" i="6" a="1"/>
  <c r="N1886" i="6" s="1"/>
  <c r="N2814" i="6" a="1"/>
  <c r="N2814" i="6" s="1"/>
  <c r="N3911" i="6" a="1"/>
  <c r="N3911" i="6" s="1"/>
  <c r="N2695" i="6" a="1"/>
  <c r="N2695" i="6" s="1"/>
  <c r="N552" i="6" a="1"/>
  <c r="N552" i="6" s="1"/>
  <c r="N2565" i="6" a="1"/>
  <c r="N2565" i="6" s="1"/>
  <c r="N1168" i="6" a="1"/>
  <c r="N1168" i="6" s="1"/>
  <c r="N765" i="6" a="1"/>
  <c r="N765" i="6" s="1"/>
  <c r="N4591" i="6" a="1"/>
  <c r="N4591" i="6" s="1"/>
  <c r="N2835" i="6" a="1"/>
  <c r="N2835" i="6" s="1"/>
  <c r="N2942" i="6" a="1"/>
  <c r="N2942" i="6" s="1"/>
  <c r="N2356" i="6" a="1"/>
  <c r="N2356" i="6" s="1"/>
  <c r="N3240" i="6" a="1"/>
  <c r="N3240" i="6" s="1"/>
  <c r="N640" i="6" a="1"/>
  <c r="N640" i="6" s="1"/>
  <c r="N3487" i="6" a="1"/>
  <c r="N3487" i="6" s="1"/>
  <c r="N2989" i="6" a="1"/>
  <c r="N2989" i="6" s="1"/>
  <c r="N3477" i="6" a="1"/>
  <c r="N3477" i="6" s="1"/>
  <c r="N815" i="6" a="1"/>
  <c r="N815" i="6" s="1"/>
  <c r="N3547" i="6" a="1"/>
  <c r="N3547" i="6" s="1"/>
  <c r="N3777" i="6" a="1"/>
  <c r="N3777" i="6" s="1"/>
  <c r="N3770" i="6" a="1"/>
  <c r="N3770" i="6" s="1"/>
  <c r="N3763" i="6" a="1"/>
  <c r="N3763" i="6" s="1"/>
  <c r="N675" i="6" a="1"/>
  <c r="N675" i="6" s="1"/>
  <c r="N1020" i="6" a="1"/>
  <c r="N1020" i="6" s="1"/>
  <c r="N3771" i="6" a="1"/>
  <c r="N3771" i="6" s="1"/>
  <c r="N3038" i="6" a="1"/>
  <c r="N3038" i="6" s="1"/>
  <c r="N4584" i="6" a="1"/>
  <c r="N4584" i="6" s="1"/>
  <c r="N2078" i="6" a="1"/>
  <c r="N2078" i="6" s="1"/>
  <c r="N648" i="6" a="1"/>
  <c r="N648" i="6" s="1"/>
  <c r="N3183" i="6" a="1"/>
  <c r="N3183" i="6" s="1"/>
  <c r="N4173" i="6" a="1"/>
  <c r="N4173" i="6" s="1"/>
  <c r="N4107" i="6" a="1"/>
  <c r="N4107" i="6" s="1"/>
  <c r="N3566" i="6" a="1"/>
  <c r="N3566" i="6" s="1"/>
  <c r="N2874" i="6" a="1"/>
  <c r="N2874" i="6" s="1"/>
  <c r="N4215" i="6" a="1"/>
  <c r="N4215" i="6" s="1"/>
  <c r="N87" i="6" a="1"/>
  <c r="N87" i="6" s="1"/>
  <c r="N1008" i="6" a="1"/>
  <c r="N1008" i="6" s="1"/>
  <c r="N4358" i="6" a="1"/>
  <c r="N4358" i="6" s="1"/>
  <c r="N4485" i="6" a="1"/>
  <c r="N4485" i="6" s="1"/>
  <c r="N3693" i="6" a="1"/>
  <c r="N3693" i="6" s="1"/>
  <c r="N3422" i="6" a="1"/>
  <c r="N3422" i="6" s="1"/>
  <c r="N1340" i="6" a="1"/>
  <c r="N1340" i="6" s="1"/>
  <c r="N3335" i="6" a="1"/>
  <c r="N3335" i="6" s="1"/>
  <c r="N1882" i="6" a="1"/>
  <c r="N1882" i="6" s="1"/>
  <c r="N1443" i="6" a="1"/>
  <c r="N1443" i="6" s="1"/>
  <c r="N535" i="6" a="1"/>
  <c r="N535" i="6" s="1"/>
  <c r="N2022" i="6" a="1"/>
  <c r="N2022" i="6" s="1"/>
  <c r="N461" i="6" a="1"/>
  <c r="N461" i="6" s="1"/>
  <c r="N3440" i="6" a="1"/>
  <c r="N3440" i="6" s="1"/>
  <c r="N4349" i="6" a="1"/>
  <c r="N4349" i="6" s="1"/>
  <c r="N545" i="6" a="1"/>
  <c r="N545" i="6" s="1"/>
  <c r="N908" i="6" a="1"/>
  <c r="N908" i="6" s="1"/>
  <c r="N1186" i="6" a="1"/>
  <c r="N1186" i="6" s="1"/>
  <c r="N4955" i="6" a="1"/>
  <c r="N4955" i="6" s="1"/>
  <c r="N1832" i="6" a="1"/>
  <c r="N1832" i="6" s="1"/>
  <c r="N2214" i="6" a="1"/>
  <c r="N2214" i="6" s="1"/>
  <c r="N1301" i="6" a="1"/>
  <c r="N1301" i="6" s="1"/>
  <c r="N290" i="6" a="1"/>
  <c r="N290" i="6" s="1"/>
  <c r="N2172" i="6" a="1"/>
  <c r="N2172" i="6" s="1"/>
  <c r="N4295" i="6" a="1"/>
  <c r="N4295" i="6" s="1"/>
  <c r="N4851" i="6" a="1"/>
  <c r="N4851" i="6" s="1"/>
  <c r="N2525" i="6" a="1"/>
  <c r="N2525" i="6" s="1"/>
  <c r="N3922" i="6" a="1"/>
  <c r="N3922" i="6" s="1"/>
  <c r="N4578" i="6" a="1"/>
  <c r="N4578" i="6" s="1"/>
  <c r="N4326" i="6" a="1"/>
  <c r="N4326" i="6" s="1"/>
  <c r="N865" i="6" a="1"/>
  <c r="N865" i="6" s="1"/>
  <c r="N1957" i="6" a="1"/>
  <c r="N1957" i="6" s="1"/>
  <c r="N546" i="6" a="1"/>
  <c r="N546" i="6" s="1"/>
  <c r="N127" i="6" a="1"/>
  <c r="N127" i="6" s="1"/>
  <c r="N801" i="6" a="1"/>
  <c r="N801" i="6" s="1"/>
  <c r="N4342" i="6" a="1"/>
  <c r="N4342" i="6" s="1"/>
  <c r="N2646" i="6" a="1"/>
  <c r="N2646" i="6" s="1"/>
  <c r="N919" i="6" a="1"/>
  <c r="N919" i="6" s="1"/>
  <c r="N4256" i="6" a="1"/>
  <c r="N4256" i="6" s="1"/>
  <c r="N2640" i="6" a="1"/>
  <c r="N2640" i="6" s="1"/>
  <c r="N1140" i="6" a="1"/>
  <c r="N1140" i="6" s="1"/>
  <c r="N316" i="6" a="1"/>
  <c r="N316" i="6" s="1"/>
  <c r="N1381" i="6" a="1"/>
  <c r="N1381" i="6" s="1"/>
  <c r="N1275" i="6" a="1"/>
  <c r="N1275" i="6" s="1"/>
  <c r="N4625" i="6" a="1"/>
  <c r="N4625" i="6" s="1"/>
  <c r="N3143" i="6" a="1"/>
  <c r="N3143" i="6" s="1"/>
  <c r="N2320" i="6" a="1"/>
  <c r="N2320" i="6" s="1"/>
  <c r="N1859" i="6" a="1"/>
  <c r="N1859" i="6" s="1"/>
  <c r="N783" i="6" a="1"/>
  <c r="N783" i="6" s="1"/>
  <c r="N2304" i="6" a="1"/>
  <c r="N2304" i="6" s="1"/>
  <c r="N4678" i="6" a="1"/>
  <c r="N4678" i="6" s="1"/>
  <c r="N651" i="6" a="1"/>
  <c r="N651" i="6" s="1"/>
  <c r="N3003" i="6" a="1"/>
  <c r="N3003" i="6" s="1"/>
  <c r="N3562" i="6" a="1"/>
  <c r="N3562" i="6" s="1"/>
  <c r="N2378" i="6" a="1"/>
  <c r="N2378" i="6" s="1"/>
  <c r="N2758" i="6" a="1"/>
  <c r="N2758" i="6" s="1"/>
  <c r="N974" i="6" a="1"/>
  <c r="N974" i="6" s="1"/>
  <c r="N3071" i="6" a="1"/>
  <c r="N3071" i="6" s="1"/>
  <c r="N4723" i="6" a="1"/>
  <c r="N4723" i="6" s="1"/>
  <c r="N807" i="6" a="1"/>
  <c r="N807" i="6" s="1"/>
  <c r="N2021" i="6" a="1"/>
  <c r="N2021" i="6" s="1"/>
  <c r="N1674" i="6" a="1"/>
  <c r="N1674" i="6" s="1"/>
  <c r="N4542" i="6" a="1"/>
  <c r="N4542" i="6" s="1"/>
  <c r="N283" i="6" a="1"/>
  <c r="N283" i="6" s="1"/>
  <c r="N1959" i="6" a="1"/>
  <c r="N1959" i="6" s="1"/>
  <c r="N2849" i="6" a="1"/>
  <c r="N2849" i="6" s="1"/>
  <c r="N3174" i="6" a="1"/>
  <c r="N3174" i="6" s="1"/>
  <c r="N3005" i="6" a="1"/>
  <c r="N3005" i="6" s="1"/>
  <c r="N1811" i="6" a="1"/>
  <c r="N1811" i="6" s="1"/>
  <c r="N3695" i="6" a="1"/>
  <c r="N3695" i="6" s="1"/>
  <c r="N2796" i="6" a="1"/>
  <c r="N2796" i="6" s="1"/>
  <c r="N1725" i="6" a="1"/>
  <c r="N1725" i="6" s="1"/>
  <c r="N2912" i="6" a="1"/>
  <c r="N2912" i="6" s="1"/>
  <c r="N2135" i="6" a="1"/>
  <c r="N2135" i="6" s="1"/>
  <c r="N4884" i="6" a="1"/>
  <c r="N4884" i="6" s="1"/>
  <c r="N2978" i="6" a="1"/>
  <c r="N2978" i="6" s="1"/>
  <c r="N4807" i="6" a="1"/>
  <c r="N4807" i="6" s="1"/>
  <c r="N2348" i="6" a="1"/>
  <c r="N2348" i="6" s="1"/>
  <c r="N3502" i="6" a="1"/>
  <c r="N3502" i="6" s="1"/>
  <c r="N520" i="6" a="1"/>
  <c r="N520" i="6" s="1"/>
  <c r="N4412" i="6" a="1"/>
  <c r="N4412" i="6" s="1"/>
  <c r="N1225" i="6" a="1"/>
  <c r="N1225" i="6" s="1"/>
  <c r="N2627" i="6" a="1"/>
  <c r="N2627" i="6" s="1"/>
  <c r="N4368" i="6" a="1"/>
  <c r="N4368" i="6" s="1"/>
  <c r="N597" i="6" a="1"/>
  <c r="N597" i="6" s="1"/>
  <c r="N590" i="6" a="1"/>
  <c r="N590" i="6" s="1"/>
  <c r="N4564" i="6" a="1"/>
  <c r="N4564" i="6" s="1"/>
  <c r="N3432" i="6" a="1"/>
  <c r="N3432" i="6" s="1"/>
  <c r="N960" i="6" a="1"/>
  <c r="N960" i="6" s="1"/>
  <c r="N4471" i="6" a="1"/>
  <c r="N4471" i="6" s="1"/>
  <c r="N1792" i="6" a="1"/>
  <c r="N1792" i="6" s="1"/>
  <c r="N3177" i="6" a="1"/>
  <c r="N3177" i="6" s="1"/>
  <c r="N3921" i="6" a="1"/>
  <c r="N3921" i="6" s="1"/>
  <c r="N2910" i="6" a="1"/>
  <c r="N2910" i="6" s="1"/>
  <c r="N4008" i="6" a="1"/>
  <c r="N4008" i="6" s="1"/>
  <c r="N3740" i="6" a="1"/>
  <c r="N3740" i="6" s="1"/>
  <c r="N2314" i="6" a="1"/>
  <c r="N2314" i="6" s="1"/>
  <c r="N1925" i="6" a="1"/>
  <c r="N1925" i="6" s="1"/>
  <c r="N963" i="6" a="1"/>
  <c r="N963" i="6" s="1"/>
  <c r="N2455" i="6" a="1"/>
  <c r="N2455" i="6" s="1"/>
  <c r="N3902" i="6" a="1"/>
  <c r="N3902" i="6" s="1"/>
  <c r="N3526" i="6" a="1"/>
  <c r="N3526" i="6" s="1"/>
  <c r="N2243" i="6" a="1"/>
  <c r="N2243" i="6" s="1"/>
  <c r="N3220" i="6" a="1"/>
  <c r="N3220" i="6" s="1"/>
  <c r="N4759" i="6" a="1"/>
  <c r="N4759" i="6" s="1"/>
  <c r="N3406" i="6" a="1"/>
  <c r="N3406" i="6" s="1"/>
  <c r="N4406" i="6" a="1"/>
  <c r="N4406" i="6" s="1"/>
  <c r="N1434" i="6" a="1"/>
  <c r="N1434" i="6" s="1"/>
  <c r="N2768" i="6" a="1"/>
  <c r="N2768" i="6" s="1"/>
  <c r="N4463" i="6" a="1"/>
  <c r="N4463" i="6" s="1"/>
  <c r="N4515" i="6" a="1"/>
  <c r="N4515" i="6" s="1"/>
  <c r="N2986" i="6" a="1"/>
  <c r="N2986" i="6" s="1"/>
  <c r="N4795" i="6" a="1"/>
  <c r="N4795" i="6" s="1"/>
  <c r="N4537" i="6" a="1"/>
  <c r="N4537" i="6" s="1"/>
  <c r="N4809" i="6" a="1"/>
  <c r="N4809" i="6" s="1"/>
  <c r="N2568" i="6" a="1"/>
  <c r="N2568" i="6" s="1"/>
  <c r="N869" i="6" a="1"/>
  <c r="N869" i="6" s="1"/>
  <c r="N3637" i="6" a="1"/>
  <c r="N3637" i="6" s="1"/>
  <c r="N2046" i="6" a="1"/>
  <c r="N2046" i="6" s="1"/>
  <c r="N4049" i="6" a="1"/>
  <c r="N4049" i="6" s="1"/>
  <c r="N1315" i="6" a="1"/>
  <c r="N1315" i="6" s="1"/>
  <c r="N4864" i="6" a="1"/>
  <c r="N4864" i="6" s="1"/>
  <c r="N399" i="6" a="1"/>
  <c r="N399" i="6" s="1"/>
  <c r="N3417" i="6" a="1"/>
  <c r="N3417" i="6" s="1"/>
  <c r="N4427" i="6" a="1"/>
  <c r="N4427" i="6" s="1"/>
  <c r="N4593" i="6" a="1"/>
  <c r="N4593" i="6" s="1"/>
  <c r="N2148" i="6" a="1"/>
  <c r="N2148" i="6" s="1"/>
  <c r="N4050" i="6" a="1"/>
  <c r="N4050" i="6" s="1"/>
  <c r="N1274" i="6" a="1"/>
  <c r="N1274" i="6" s="1"/>
  <c r="N2600" i="6" a="1"/>
  <c r="N2600" i="6" s="1"/>
  <c r="N3451" i="6" a="1"/>
  <c r="N3451" i="6" s="1"/>
  <c r="N2042" i="6" a="1"/>
  <c r="N2042" i="6" s="1"/>
  <c r="N4279" i="6" a="1"/>
  <c r="N4279" i="6" s="1"/>
  <c r="N2045" i="6" a="1"/>
  <c r="N2045" i="6" s="1"/>
  <c r="N3790" i="6" a="1"/>
  <c r="N3790" i="6" s="1"/>
  <c r="N4063" i="6" a="1"/>
  <c r="N4063" i="6" s="1"/>
  <c r="N2380" i="6" a="1"/>
  <c r="N2380" i="6" s="1"/>
  <c r="N2249" i="6" a="1"/>
  <c r="N2249" i="6" s="1"/>
  <c r="N2793" i="6" a="1"/>
  <c r="N2793" i="6" s="1"/>
  <c r="N4416" i="6" a="1"/>
  <c r="N4416" i="6" s="1"/>
  <c r="N382" i="6" a="1"/>
  <c r="N382" i="6" s="1"/>
  <c r="N1983" i="6" a="1"/>
  <c r="N1983" i="6" s="1"/>
  <c r="N4500" i="6" a="1"/>
  <c r="N4500" i="6" s="1"/>
  <c r="N3168" i="6" a="1"/>
  <c r="N3168" i="6" s="1"/>
  <c r="N3127" i="6" a="1"/>
  <c r="N3127" i="6" s="1"/>
  <c r="N2499" i="6" a="1"/>
  <c r="N2499" i="6" s="1"/>
  <c r="N177" i="6" a="1"/>
  <c r="N177" i="6" s="1"/>
  <c r="N2702" i="6" a="1"/>
  <c r="N2702" i="6" s="1"/>
  <c r="N1778" i="6" a="1"/>
  <c r="N1778" i="6" s="1"/>
  <c r="N4817" i="6" a="1"/>
  <c r="N4817" i="6" s="1"/>
  <c r="N463" i="6" a="1"/>
  <c r="N463" i="6" s="1"/>
  <c r="N3145" i="6" a="1"/>
  <c r="N3145" i="6" s="1"/>
  <c r="N1022" i="6" a="1"/>
  <c r="N1022" i="6" s="1"/>
  <c r="N4188" i="6" a="1"/>
  <c r="N4188" i="6" s="1"/>
  <c r="N1364" i="6" a="1"/>
  <c r="N1364" i="6" s="1"/>
  <c r="N3370" i="6" a="1"/>
  <c r="N3370" i="6" s="1"/>
  <c r="N4303" i="6" a="1"/>
  <c r="N4303" i="6" s="1"/>
  <c r="N3272" i="6" a="1"/>
  <c r="N3272" i="6" s="1"/>
  <c r="N1360" i="6" a="1"/>
  <c r="N1360" i="6" s="1"/>
  <c r="N1872" i="6" a="1"/>
  <c r="N1872" i="6" s="1"/>
  <c r="N4555" i="6" a="1"/>
  <c r="N4555" i="6" s="1"/>
  <c r="N596" i="6" a="1"/>
  <c r="N596" i="6" s="1"/>
  <c r="N3016" i="6" a="1"/>
  <c r="N3016" i="6" s="1"/>
  <c r="N578" i="6" a="1"/>
  <c r="N578" i="6" s="1"/>
  <c r="N1414" i="6" a="1"/>
  <c r="N1414" i="6" s="1"/>
  <c r="N3326" i="6" a="1"/>
  <c r="N3326" i="6" s="1"/>
  <c r="N961" i="6" a="1"/>
  <c r="N961" i="6" s="1"/>
  <c r="N1266" i="6" a="1"/>
  <c r="N1266" i="6" s="1"/>
  <c r="N1391" i="6" a="1"/>
  <c r="N1391" i="6" s="1"/>
  <c r="N3952" i="6" a="1"/>
  <c r="N3952" i="6" s="1"/>
  <c r="N2279" i="6" a="1"/>
  <c r="N2279" i="6" s="1"/>
  <c r="N3184" i="6" a="1"/>
  <c r="N3184" i="6" s="1"/>
  <c r="N2086" i="6" a="1"/>
  <c r="N2086" i="6" s="1"/>
  <c r="N443" i="6" a="1"/>
  <c r="N443" i="6" s="1"/>
  <c r="N4805" i="6" a="1"/>
  <c r="N4805" i="6" s="1"/>
  <c r="N4802" i="6" a="1"/>
  <c r="N4802" i="6" s="1"/>
  <c r="N4887" i="6" a="1"/>
  <c r="N4887" i="6" s="1"/>
  <c r="N3271" i="6" a="1"/>
  <c r="N3271" i="6" s="1"/>
  <c r="N2371" i="6" a="1"/>
  <c r="N2371" i="6" s="1"/>
  <c r="N1501" i="6" a="1"/>
  <c r="N1501" i="6" s="1"/>
  <c r="N4495" i="6" a="1"/>
  <c r="N4495" i="6" s="1"/>
  <c r="N1698" i="6" a="1"/>
  <c r="N1698" i="6" s="1"/>
  <c r="N3623" i="6" a="1"/>
  <c r="N3623" i="6" s="1"/>
  <c r="N3644" i="6" a="1"/>
  <c r="N3644" i="6" s="1"/>
  <c r="N499" i="6" a="1"/>
  <c r="N499" i="6" s="1"/>
  <c r="N1672" i="6" a="1"/>
  <c r="N1672" i="6" s="1"/>
  <c r="N2031" i="6" a="1"/>
  <c r="N2031" i="6" s="1"/>
  <c r="N144" i="6" a="1"/>
  <c r="N144" i="6" s="1"/>
  <c r="N4700" i="6" a="1"/>
  <c r="N4700" i="6" s="1"/>
  <c r="N2924" i="6" a="1"/>
  <c r="N2924" i="6" s="1"/>
  <c r="N2880" i="6" a="1"/>
  <c r="N2880" i="6" s="1"/>
  <c r="N2154" i="6" a="1"/>
  <c r="N2154" i="6" s="1"/>
  <c r="N55" i="6" a="1"/>
  <c r="N55" i="6" s="1"/>
  <c r="N3665" i="6" a="1"/>
  <c r="N3665" i="6" s="1"/>
  <c r="N4148" i="6" a="1"/>
  <c r="N4148" i="6" s="1"/>
  <c r="N1450" i="6" a="1"/>
  <c r="N1450" i="6" s="1"/>
  <c r="N1243" i="6" a="1"/>
  <c r="N1243" i="6" s="1"/>
  <c r="N4379" i="6" a="1"/>
  <c r="N4379" i="6" s="1"/>
  <c r="N2519" i="6" a="1"/>
  <c r="N2519" i="6" s="1"/>
  <c r="N2547" i="6" a="1"/>
  <c r="N2547" i="6" s="1"/>
  <c r="N3715" i="6" a="1"/>
  <c r="N3715" i="6" s="1"/>
  <c r="N225" i="6" a="1"/>
  <c r="N225" i="6" s="1"/>
  <c r="N3203" i="6" a="1"/>
  <c r="N3203" i="6" s="1"/>
  <c r="N3930" i="6" a="1"/>
  <c r="N3930" i="6" s="1"/>
  <c r="N1940" i="6" a="1"/>
  <c r="N1940" i="6" s="1"/>
  <c r="N69" i="6" a="1"/>
  <c r="N69" i="6" s="1"/>
  <c r="N4076" i="6" a="1"/>
  <c r="N4076" i="6" s="1"/>
  <c r="N4563" i="6" a="1"/>
  <c r="N4563" i="6" s="1"/>
  <c r="N137" i="6" a="1"/>
  <c r="N137" i="6" s="1"/>
  <c r="N3499" i="6" a="1"/>
  <c r="N3499" i="6" s="1"/>
  <c r="N1299" i="6" a="1"/>
  <c r="N1299" i="6" s="1"/>
  <c r="N698" i="6" a="1"/>
  <c r="N698" i="6" s="1"/>
  <c r="N4176" i="6" a="1"/>
  <c r="N4176" i="6" s="1"/>
  <c r="N3202" i="6" a="1"/>
  <c r="N3202" i="6" s="1"/>
  <c r="N4369" i="6" a="1"/>
  <c r="N4369" i="6" s="1"/>
  <c r="N3074" i="6" a="1"/>
  <c r="N3074" i="6" s="1"/>
  <c r="N2847" i="6" a="1"/>
  <c r="N2847" i="6" s="1"/>
  <c r="N119" i="6" a="1"/>
  <c r="N119" i="6" s="1"/>
  <c r="N1943" i="6" a="1"/>
  <c r="N1943" i="6" s="1"/>
  <c r="N4204" i="6" a="1"/>
  <c r="N4204" i="6" s="1"/>
  <c r="N1047" i="6" a="1"/>
  <c r="N1047" i="6" s="1"/>
  <c r="N3075" i="6" a="1"/>
  <c r="N3075" i="6" s="1"/>
  <c r="N404" i="6" a="1"/>
  <c r="N404" i="6" s="1"/>
  <c r="N2736" i="6" a="1"/>
  <c r="N2736" i="6" s="1"/>
  <c r="N1136" i="6" a="1"/>
  <c r="N1136" i="6" s="1"/>
  <c r="N863" i="6" a="1"/>
  <c r="N863" i="6" s="1"/>
  <c r="N4898" i="6" a="1"/>
  <c r="N4898" i="6" s="1"/>
  <c r="N2501" i="6" a="1"/>
  <c r="N2501" i="6" s="1"/>
  <c r="N3444" i="6" a="1"/>
  <c r="N3444" i="6" s="1"/>
  <c r="N4785" i="6" a="1"/>
  <c r="N4785" i="6" s="1"/>
  <c r="N1208" i="6" a="1"/>
  <c r="N1208" i="6" s="1"/>
  <c r="N1515" i="6" a="1"/>
  <c r="N1515" i="6" s="1"/>
  <c r="N4244" i="6" a="1"/>
  <c r="N4244" i="6" s="1"/>
  <c r="N2561" i="6" a="1"/>
  <c r="N2561" i="6" s="1"/>
  <c r="N3853" i="6" a="1"/>
  <c r="N3853" i="6" s="1"/>
  <c r="N3106" i="6" a="1"/>
  <c r="N3106" i="6" s="1"/>
  <c r="N3862" i="6" a="1"/>
  <c r="N3862" i="6" s="1"/>
  <c r="N3728" i="6" a="1"/>
  <c r="N3728" i="6" s="1"/>
  <c r="N680" i="6" a="1"/>
  <c r="N680" i="6" s="1"/>
  <c r="N3448" i="6" a="1"/>
  <c r="N3448" i="6" s="1"/>
  <c r="N523" i="6" a="1"/>
  <c r="N523" i="6" s="1"/>
  <c r="N2447" i="6" a="1"/>
  <c r="N2447" i="6" s="1"/>
  <c r="N268" i="6" a="1"/>
  <c r="N268" i="6" s="1"/>
  <c r="N1732" i="6" a="1"/>
  <c r="N1732" i="6" s="1"/>
  <c r="N556" i="6" a="1"/>
  <c r="N556" i="6" s="1"/>
  <c r="N4197" i="6" a="1"/>
  <c r="N4197" i="6" s="1"/>
  <c r="N945" i="6" a="1"/>
  <c r="N945" i="6" s="1"/>
  <c r="N3361" i="6" a="1"/>
  <c r="N3361" i="6" s="1"/>
  <c r="N1881" i="6" a="1"/>
  <c r="N1881" i="6" s="1"/>
  <c r="N1146" i="6" a="1"/>
  <c r="N1146" i="6" s="1"/>
  <c r="N2250" i="6" a="1"/>
  <c r="N2250" i="6" s="1"/>
  <c r="N3983" i="6" a="1"/>
  <c r="N3983" i="6" s="1"/>
  <c r="N4986" i="6" a="1"/>
  <c r="N4986" i="6" s="1"/>
  <c r="N561" i="6" a="1"/>
  <c r="N561" i="6" s="1"/>
  <c r="N369" i="6" a="1"/>
  <c r="N369" i="6" s="1"/>
  <c r="N3441" i="6" a="1"/>
  <c r="N3441" i="6" s="1"/>
  <c r="N1974" i="6" a="1"/>
  <c r="N1974" i="6" s="1"/>
  <c r="N3765" i="6" a="1"/>
  <c r="N3765" i="6" s="1"/>
  <c r="N2787" i="6" a="1"/>
  <c r="N2787" i="6" s="1"/>
  <c r="N3548" i="6" a="1"/>
  <c r="N3548" i="6" s="1"/>
  <c r="N4993" i="6" a="1"/>
  <c r="N4993" i="6" s="1"/>
  <c r="N3822" i="6" a="1"/>
  <c r="N3822" i="6" s="1"/>
  <c r="N395" i="6" a="1"/>
  <c r="N395" i="6" s="1"/>
  <c r="N2112" i="6" a="1"/>
  <c r="N2112" i="6" s="1"/>
  <c r="N1337" i="6" a="1"/>
  <c r="N1337" i="6" s="1"/>
  <c r="N2138" i="6" a="1"/>
  <c r="N2138" i="6" s="1"/>
  <c r="N885" i="6" a="1"/>
  <c r="N885" i="6" s="1"/>
  <c r="N4544" i="6" a="1"/>
  <c r="N4544" i="6" s="1"/>
  <c r="N656" i="6" a="1"/>
  <c r="N656" i="6" s="1"/>
  <c r="N3329" i="6" a="1"/>
  <c r="N3329" i="6" s="1"/>
  <c r="N613" i="6" a="1"/>
  <c r="N613" i="6" s="1"/>
  <c r="N761" i="6" a="1"/>
  <c r="N761" i="6" s="1"/>
  <c r="N4428" i="6" a="1"/>
  <c r="N4428" i="6" s="1"/>
  <c r="N1825" i="6" a="1"/>
  <c r="N1825" i="6" s="1"/>
  <c r="N3212" i="6" a="1"/>
  <c r="N3212" i="6" s="1"/>
  <c r="N4811" i="6" a="1"/>
  <c r="N4811" i="6" s="1"/>
  <c r="N2963" i="6" a="1"/>
  <c r="N2963" i="6" s="1"/>
  <c r="N4837" i="6" a="1"/>
  <c r="N4837" i="6" s="1"/>
  <c r="N2622" i="6" a="1"/>
  <c r="N2622" i="6" s="1"/>
  <c r="N3913" i="6" a="1"/>
  <c r="N3913" i="6" s="1"/>
  <c r="N1557" i="6" a="1"/>
  <c r="N1557" i="6" s="1"/>
  <c r="N1417" i="6" a="1"/>
  <c r="N1417" i="6" s="1"/>
  <c r="N1764" i="6" a="1"/>
  <c r="N1764" i="6" s="1"/>
  <c r="N2109" i="6" a="1"/>
  <c r="N2109" i="6" s="1"/>
  <c r="N387" i="6" a="1"/>
  <c r="N387" i="6" s="1"/>
  <c r="N882" i="6" a="1"/>
  <c r="N882" i="6" s="1"/>
  <c r="N1479" i="6" a="1"/>
  <c r="N1479" i="6" s="1"/>
  <c r="N848" i="6" a="1"/>
  <c r="N848" i="6" s="1"/>
  <c r="N2672" i="6" a="1"/>
  <c r="N2672" i="6" s="1"/>
  <c r="N3818" i="6" a="1"/>
  <c r="N3818" i="6" s="1"/>
  <c r="N992" i="6" a="1"/>
  <c r="N992" i="6" s="1"/>
  <c r="N2417" i="6" a="1"/>
  <c r="N2417" i="6" s="1"/>
  <c r="N858" i="6" a="1"/>
  <c r="N858" i="6" s="1"/>
  <c r="N129" i="6" a="1"/>
  <c r="N129" i="6" s="1"/>
  <c r="N4880" i="6" a="1"/>
  <c r="N4880" i="6" s="1"/>
  <c r="N3170" i="6" a="1"/>
  <c r="N3170" i="6" s="1"/>
  <c r="N4004" i="6" a="1"/>
  <c r="N4004" i="6" s="1"/>
  <c r="N852" i="6" a="1"/>
  <c r="N852" i="6" s="1"/>
  <c r="N2403" i="6" a="1"/>
  <c r="N2403" i="6" s="1"/>
  <c r="N183" i="6" a="1"/>
  <c r="N183" i="6" s="1"/>
  <c r="N3837" i="6" a="1"/>
  <c r="N3837" i="6" s="1"/>
  <c r="N1060" i="6" a="1"/>
  <c r="N1060" i="6" s="1"/>
  <c r="N3836" i="6" a="1"/>
  <c r="N3836" i="6" s="1"/>
  <c r="N729" i="6" a="1"/>
  <c r="N729" i="6" s="1"/>
  <c r="N2638" i="6" a="1"/>
  <c r="N2638" i="6" s="1"/>
  <c r="N2764" i="6" a="1"/>
  <c r="N2764" i="6" s="1"/>
  <c r="N2662" i="6" a="1"/>
  <c r="N2662" i="6" s="1"/>
  <c r="N2733" i="6" a="1"/>
  <c r="N2733" i="6" s="1"/>
  <c r="N2632" i="6" a="1"/>
  <c r="N2632" i="6" s="1"/>
  <c r="N1129" i="6" a="1"/>
  <c r="N1129" i="6" s="1"/>
  <c r="N4820" i="6" a="1"/>
  <c r="N4820" i="6" s="1"/>
  <c r="N2335" i="6" a="1"/>
  <c r="N2335" i="6" s="1"/>
  <c r="N721" i="6" a="1"/>
  <c r="N721" i="6" s="1"/>
  <c r="N3128" i="6" a="1"/>
  <c r="N3128" i="6" s="1"/>
  <c r="N357" i="6" a="1"/>
  <c r="N357" i="6" s="1"/>
  <c r="N3426" i="6" a="1"/>
  <c r="N3426" i="6" s="1"/>
  <c r="N3338" i="6" a="1"/>
  <c r="N3338" i="6" s="1"/>
  <c r="N1496" i="6" a="1"/>
  <c r="N1496" i="6" s="1"/>
  <c r="N2699" i="6" a="1"/>
  <c r="N2699" i="6" s="1"/>
  <c r="N2171" i="6" a="1"/>
  <c r="N2171" i="6" s="1"/>
  <c r="N2165" i="6" a="1"/>
  <c r="N2165" i="6" s="1"/>
  <c r="N1786" i="6" a="1"/>
  <c r="N1786" i="6" s="1"/>
  <c r="N3470" i="6" a="1"/>
  <c r="N3470" i="6" s="1"/>
  <c r="N3799" i="6" a="1"/>
  <c r="N3799" i="6" s="1"/>
  <c r="N4088" i="6" a="1"/>
  <c r="N4088" i="6" s="1"/>
  <c r="N418" i="6" a="1"/>
  <c r="N418" i="6" s="1"/>
  <c r="N3171" i="6" a="1"/>
  <c r="N3171" i="6" s="1"/>
  <c r="N2934" i="6" a="1"/>
  <c r="N2934" i="6" s="1"/>
  <c r="N4566" i="6" a="1"/>
  <c r="N4566" i="6" s="1"/>
  <c r="N3997" i="6" a="1"/>
  <c r="N3997" i="6" s="1"/>
  <c r="N4702" i="6" a="1"/>
  <c r="N4702" i="6" s="1"/>
  <c r="N4181" i="6" a="1"/>
  <c r="N4181" i="6" s="1"/>
  <c r="N3560" i="6" a="1"/>
  <c r="N3560" i="6" s="1"/>
  <c r="N3200" i="6" a="1"/>
  <c r="N3200" i="6" s="1"/>
  <c r="N1497" i="6" a="1"/>
  <c r="N1497" i="6" s="1"/>
  <c r="N1683" i="6" a="1"/>
  <c r="N1683" i="6" s="1"/>
  <c r="N2784" i="6" a="1"/>
  <c r="N2784" i="6" s="1"/>
  <c r="N581" i="6" a="1"/>
  <c r="N581" i="6" s="1"/>
  <c r="N591" i="6" a="1"/>
  <c r="N591" i="6" s="1"/>
  <c r="N4494" i="6" a="1"/>
  <c r="N4494" i="6" s="1"/>
  <c r="N1894" i="6" a="1"/>
  <c r="N1894" i="6" s="1"/>
  <c r="N3315" i="6" a="1"/>
  <c r="N3315" i="6" s="1"/>
  <c r="N4003" i="6" a="1"/>
  <c r="N4003" i="6" s="1"/>
  <c r="N3758" i="6" a="1"/>
  <c r="N3758" i="6" s="1"/>
  <c r="N1405" i="6" a="1"/>
  <c r="N1405" i="6" s="1"/>
  <c r="N4980" i="6" a="1"/>
  <c r="N4980" i="6" s="1"/>
  <c r="N2426" i="6" a="1"/>
  <c r="N2426" i="6" s="1"/>
  <c r="N2185" i="6" a="1"/>
  <c r="N2185" i="6" s="1"/>
  <c r="N3976" i="6" a="1"/>
  <c r="N3976" i="6" s="1"/>
  <c r="N3735" i="6" a="1"/>
  <c r="N3735" i="6" s="1"/>
  <c r="N796" i="6" a="1"/>
  <c r="N796" i="6" s="1"/>
  <c r="N2983" i="6" a="1"/>
  <c r="N2983" i="6" s="1"/>
  <c r="N474" i="6" a="1"/>
  <c r="N474" i="6" s="1"/>
  <c r="N849" i="6" a="1"/>
  <c r="N849" i="6" s="1"/>
  <c r="N3467" i="6" a="1"/>
  <c r="N3467" i="6" s="1"/>
  <c r="N37" i="6" a="1"/>
  <c r="N37" i="6" s="1"/>
  <c r="N3346" i="6" a="1"/>
  <c r="N3346" i="6" s="1"/>
  <c r="N719" i="6" a="1"/>
  <c r="N719" i="6" s="1"/>
  <c r="N1036" i="6" a="1"/>
  <c r="N1036" i="6" s="1"/>
  <c r="N2555" i="6" a="1"/>
  <c r="N2555" i="6" s="1"/>
  <c r="N36" i="6" a="1"/>
  <c r="N36" i="6" s="1"/>
  <c r="N424" i="6" a="1"/>
  <c r="N424" i="6" s="1"/>
  <c r="N2634" i="6" a="1"/>
  <c r="N2634" i="6" s="1"/>
  <c r="N1052" i="6" a="1"/>
  <c r="N1052" i="6" s="1"/>
  <c r="N148" i="6" a="1"/>
  <c r="N148" i="6" s="1"/>
  <c r="N3743" i="6" a="1"/>
  <c r="N3743" i="6" s="1"/>
  <c r="N11" i="6" a="1"/>
  <c r="N11" i="6" s="1"/>
  <c r="N3707" i="6" a="1"/>
  <c r="N3707" i="6" s="1"/>
  <c r="N4916" i="6" a="1"/>
  <c r="N4916" i="6" s="1"/>
  <c r="N2671" i="6" a="1"/>
  <c r="N2671" i="6" s="1"/>
  <c r="N1388" i="6" a="1"/>
  <c r="N1388" i="6" s="1"/>
  <c r="N782" i="6" a="1"/>
  <c r="N782" i="6" s="1"/>
  <c r="N2599" i="6" a="1"/>
  <c r="N2599" i="6" s="1"/>
  <c r="N1461" i="6" a="1"/>
  <c r="N1461" i="6" s="1"/>
  <c r="N1395" i="6" a="1"/>
  <c r="N1395" i="6" s="1"/>
  <c r="N1512" i="6" a="1"/>
  <c r="N1512" i="6" s="1"/>
  <c r="N2614" i="6" a="1"/>
  <c r="N2614" i="6" s="1"/>
  <c r="N4021" i="6" a="1"/>
  <c r="N4021" i="6" s="1"/>
  <c r="N2375" i="6" a="1"/>
  <c r="N2375" i="6" s="1"/>
  <c r="N3779" i="6" a="1"/>
  <c r="N3779" i="6" s="1"/>
  <c r="N262" i="6" a="1"/>
  <c r="N262" i="6" s="1"/>
  <c r="N644" i="6" a="1"/>
  <c r="N644" i="6" s="1"/>
  <c r="N1392" i="6" a="1"/>
  <c r="N1392" i="6" s="1"/>
  <c r="N3161" i="6" a="1"/>
  <c r="N3161" i="6" s="1"/>
  <c r="N903" i="6" a="1"/>
  <c r="N903" i="6" s="1"/>
  <c r="N2868" i="6" a="1"/>
  <c r="N2868" i="6" s="1"/>
  <c r="N1864" i="6" a="1"/>
  <c r="N1864" i="6" s="1"/>
  <c r="N3125" i="6" a="1"/>
  <c r="N3125" i="6" s="1"/>
  <c r="N3280" i="6" a="1"/>
  <c r="N3280" i="6" s="1"/>
  <c r="N4600" i="6" a="1"/>
  <c r="N4600" i="6" s="1"/>
  <c r="N3259" i="6" a="1"/>
  <c r="N3259" i="6" s="1"/>
  <c r="N548" i="6" a="1"/>
  <c r="N548" i="6" s="1"/>
  <c r="N1300" i="6" a="1"/>
  <c r="N1300" i="6" s="1"/>
  <c r="N3178" i="6" a="1"/>
  <c r="N3178" i="6" s="1"/>
  <c r="N2170" i="6" a="1"/>
  <c r="N2170" i="6" s="1"/>
  <c r="N1922" i="6" a="1"/>
  <c r="N1922" i="6" s="1"/>
  <c r="N2164" i="6" a="1"/>
  <c r="N2164" i="6" s="1"/>
  <c r="N1513" i="6" a="1"/>
  <c r="N1513" i="6" s="1"/>
  <c r="N1935" i="6" a="1"/>
  <c r="N1935" i="6" s="1"/>
  <c r="N3991" i="6" a="1"/>
  <c r="N3991" i="6" s="1"/>
  <c r="N795" i="6" a="1"/>
  <c r="N795" i="6" s="1"/>
  <c r="N1199" i="6" a="1"/>
  <c r="N1199" i="6" s="1"/>
  <c r="N4770" i="6" a="1"/>
  <c r="N4770" i="6" s="1"/>
  <c r="N423" i="6" a="1"/>
  <c r="N423" i="6" s="1"/>
  <c r="N2235" i="6" a="1"/>
  <c r="N2235" i="6" s="1"/>
  <c r="N4967" i="6" a="1"/>
  <c r="N4967" i="6" s="1"/>
  <c r="N3514" i="6" a="1"/>
  <c r="N3514" i="6" s="1"/>
  <c r="N3845" i="6" a="1"/>
  <c r="N3845" i="6" s="1"/>
  <c r="N4999" i="6" a="1"/>
  <c r="N4999" i="6" s="1"/>
  <c r="N3570" i="6" a="1"/>
  <c r="N3570" i="6" s="1"/>
  <c r="N2255" i="6" a="1"/>
  <c r="N2255" i="6" s="1"/>
  <c r="N4052" i="6" a="1"/>
  <c r="N4052" i="6" s="1"/>
  <c r="N4834" i="6" a="1"/>
  <c r="N4834" i="6" s="1"/>
  <c r="N4324" i="6" a="1"/>
  <c r="N4324" i="6" s="1"/>
  <c r="N3353" i="6" a="1"/>
  <c r="N3353" i="6" s="1"/>
  <c r="N3185" i="6" a="1"/>
  <c r="N3185" i="6" s="1"/>
  <c r="N3925" i="6" a="1"/>
  <c r="N3925" i="6" s="1"/>
  <c r="N2340" i="6" a="1"/>
  <c r="N2340" i="6" s="1"/>
  <c r="N409" i="6" a="1"/>
  <c r="N409" i="6" s="1"/>
  <c r="N1745" i="6" a="1"/>
  <c r="N1745" i="6" s="1"/>
  <c r="N2876" i="6" a="1"/>
  <c r="N2876" i="6" s="1"/>
  <c r="N2523" i="6" a="1"/>
  <c r="N2523" i="6" s="1"/>
  <c r="N3703" i="6" a="1"/>
  <c r="N3703" i="6" s="1"/>
  <c r="N3889" i="6" a="1"/>
  <c r="N3889" i="6" s="1"/>
  <c r="N1648" i="6" a="1"/>
  <c r="N1648" i="6" s="1"/>
  <c r="N2317" i="6" a="1"/>
  <c r="N2317" i="6" s="1"/>
  <c r="N248" i="6" a="1"/>
  <c r="N248" i="6" s="1"/>
  <c r="N1003" i="6" a="1"/>
  <c r="N1003" i="6" s="1"/>
  <c r="N4212" i="6" a="1"/>
  <c r="N4212" i="6" s="1"/>
  <c r="N4744" i="6" a="1"/>
  <c r="N4744" i="6" s="1"/>
  <c r="N1298" i="6" a="1"/>
  <c r="N1298" i="6" s="1"/>
  <c r="N3490" i="6" a="1"/>
  <c r="N3490" i="6" s="1"/>
  <c r="N1677" i="6" a="1"/>
  <c r="N1677" i="6" s="1"/>
  <c r="N3960" i="6" a="1"/>
  <c r="N3960" i="6" s="1"/>
  <c r="N2654" i="6" a="1"/>
  <c r="N2654" i="6" s="1"/>
  <c r="N383" i="6" a="1"/>
  <c r="N383" i="6" s="1"/>
  <c r="N3279" i="6" a="1"/>
  <c r="N3279" i="6" s="1"/>
  <c r="N1679" i="6" a="1"/>
  <c r="N1679" i="6" s="1"/>
  <c r="N1010" i="6" a="1"/>
  <c r="N1010" i="6" s="1"/>
  <c r="N421" i="6" a="1"/>
  <c r="N421" i="6" s="1"/>
  <c r="N1435" i="6" a="1"/>
  <c r="N1435" i="6" s="1"/>
  <c r="N2850" i="6" a="1"/>
  <c r="N2850" i="6" s="1"/>
  <c r="N256" i="6" a="1"/>
  <c r="N256" i="6" s="1"/>
  <c r="N3059" i="6" a="1"/>
  <c r="N3059" i="6" s="1"/>
  <c r="N4924" i="6" a="1"/>
  <c r="N4924" i="6" s="1"/>
  <c r="N253" i="6" a="1"/>
  <c r="N253" i="6" s="1"/>
  <c r="N1329" i="6" a="1"/>
  <c r="N1329" i="6" s="1"/>
  <c r="N4830" i="6" a="1"/>
  <c r="N4830" i="6" s="1"/>
  <c r="N693" i="6" a="1"/>
  <c r="N693" i="6" s="1"/>
  <c r="N4473" i="6" a="1"/>
  <c r="N4473" i="6" s="1"/>
  <c r="N3935" i="6" a="1"/>
  <c r="N3935" i="6" s="1"/>
  <c r="N1692" i="6" a="1"/>
  <c r="N1692" i="6" s="1"/>
  <c r="N1740" i="6" a="1"/>
  <c r="N1740" i="6" s="1"/>
  <c r="N2422" i="6" a="1"/>
  <c r="N2422" i="6" s="1"/>
  <c r="N3083" i="6" a="1"/>
  <c r="N3083" i="6" s="1"/>
  <c r="N2693" i="6" a="1"/>
  <c r="N2693" i="6" s="1"/>
  <c r="N2774" i="6" a="1"/>
  <c r="N2774" i="6" s="1"/>
  <c r="N4882" i="6" a="1"/>
  <c r="N4882" i="6" s="1"/>
  <c r="N57" i="6" a="1"/>
  <c r="N57" i="6" s="1"/>
  <c r="N3956" i="6" a="1"/>
  <c r="N3956" i="6" s="1"/>
  <c r="N2204" i="6" a="1"/>
  <c r="N2204" i="6" s="1"/>
  <c r="N266" i="6" a="1"/>
  <c r="N266" i="6" s="1"/>
  <c r="N3152" i="6" a="1"/>
  <c r="N3152" i="6" s="1"/>
  <c r="N603" i="6" a="1"/>
  <c r="N603" i="6" s="1"/>
  <c r="N1409" i="6" a="1"/>
  <c r="N1409" i="6" s="1"/>
  <c r="N1283" i="6" a="1"/>
  <c r="N1283" i="6" s="1"/>
  <c r="N1000" i="6" a="1"/>
  <c r="N1000" i="6" s="1"/>
  <c r="N2333" i="6" a="1"/>
  <c r="N2333" i="6" s="1"/>
  <c r="N2137" i="6" a="1"/>
  <c r="N2137" i="6" s="1"/>
  <c r="N3756" i="6" a="1"/>
  <c r="N3756" i="6" s="1"/>
  <c r="N3723" i="6" a="1"/>
  <c r="N3723" i="6" s="1"/>
  <c r="N2524" i="6" a="1"/>
  <c r="N2524" i="6" s="1"/>
  <c r="N3678" i="6" a="1"/>
  <c r="N3678" i="6" s="1"/>
  <c r="N2947" i="6" a="1"/>
  <c r="N2947" i="6" s="1"/>
  <c r="N2111" i="6" a="1"/>
  <c r="N2111" i="6" s="1"/>
  <c r="N2032" i="6" a="1"/>
  <c r="N2032" i="6" s="1"/>
  <c r="N2560" i="6" a="1"/>
  <c r="N2560" i="6" s="1"/>
  <c r="N897" i="6" a="1"/>
  <c r="N897" i="6" s="1"/>
  <c r="N4387" i="6" a="1"/>
  <c r="N4387" i="6" s="1"/>
  <c r="N1768" i="6" a="1"/>
  <c r="N1768" i="6" s="1"/>
  <c r="N4534" i="6" a="1"/>
  <c r="N4534" i="6" s="1"/>
  <c r="N920" i="6" a="1"/>
  <c r="N920" i="6" s="1"/>
  <c r="N4238" i="6" a="1"/>
  <c r="N4238" i="6" s="1"/>
  <c r="N2207" i="6" a="1"/>
  <c r="N2207" i="6" s="1"/>
  <c r="N1169" i="6" a="1"/>
  <c r="N1169" i="6" s="1"/>
  <c r="N4351" i="6" a="1"/>
  <c r="N4351" i="6" s="1"/>
  <c r="N2857" i="6" a="1"/>
  <c r="N2857" i="6" s="1"/>
  <c r="N1891" i="6" a="1"/>
  <c r="N1891" i="6" s="1"/>
  <c r="N3195" i="6" a="1"/>
  <c r="N3195" i="6" s="1"/>
  <c r="N4080" i="6" a="1"/>
  <c r="N4080" i="6" s="1"/>
  <c r="N3716" i="6" a="1"/>
  <c r="N3716" i="6" s="1"/>
  <c r="N3028" i="6" a="1"/>
  <c r="N3028" i="6" s="1"/>
  <c r="N4847" i="6" a="1"/>
  <c r="N4847" i="6" s="1"/>
  <c r="N3416" i="6" a="1"/>
  <c r="N3416" i="6" s="1"/>
  <c r="N4871" i="6" a="1"/>
  <c r="N4871" i="6" s="1"/>
  <c r="N338" i="6" a="1"/>
  <c r="N338" i="6" s="1"/>
  <c r="N3282" i="6" a="1"/>
  <c r="N3282" i="6" s="1"/>
  <c r="N650" i="6" a="1"/>
  <c r="N650" i="6" s="1"/>
  <c r="N4360" i="6" a="1"/>
  <c r="N4360" i="6" s="1"/>
  <c r="N2755" i="6" a="1"/>
  <c r="N2755" i="6" s="1"/>
  <c r="N2182" i="6" a="1"/>
  <c r="N2182" i="6" s="1"/>
  <c r="N3726" i="6" a="1"/>
  <c r="N3726" i="6" s="1"/>
  <c r="N1936" i="6" a="1"/>
  <c r="N1936" i="6" s="1"/>
  <c r="N90" i="6" a="1"/>
  <c r="N90" i="6" s="1"/>
  <c r="N75" i="6" a="1"/>
  <c r="N75" i="6" s="1"/>
  <c r="N2759" i="6" a="1"/>
  <c r="N2759" i="6" s="1"/>
  <c r="N3376" i="6" a="1"/>
  <c r="N3376" i="6" s="1"/>
  <c r="N1491" i="6" a="1"/>
  <c r="N1491" i="6" s="1"/>
  <c r="N3492" i="6" a="1"/>
  <c r="N3492" i="6" s="1"/>
  <c r="N4917" i="6" a="1"/>
  <c r="N4917" i="6" s="1"/>
  <c r="N2861" i="6" a="1"/>
  <c r="N2861" i="6" s="1"/>
  <c r="N2095" i="6" a="1"/>
  <c r="N2095" i="6" s="1"/>
  <c r="N202" i="6" a="1"/>
  <c r="N202" i="6" s="1"/>
  <c r="N733" i="6" a="1"/>
  <c r="N733" i="6" s="1"/>
  <c r="N1439" i="6" a="1"/>
  <c r="N1439" i="6" s="1"/>
  <c r="N894" i="6" a="1"/>
  <c r="N894" i="6" s="1"/>
  <c r="N4524" i="6" a="1"/>
  <c r="N4524" i="6" s="1"/>
  <c r="N2630" i="6" a="1"/>
  <c r="N2630" i="6" s="1"/>
  <c r="N3121" i="6" a="1"/>
  <c r="N3121" i="6" s="1"/>
  <c r="N3158" i="6" a="1"/>
  <c r="N3158" i="6" s="1"/>
  <c r="N2176" i="6" a="1"/>
  <c r="N2176" i="6" s="1"/>
  <c r="N2096" i="6" a="1"/>
  <c r="N2096" i="6" s="1"/>
  <c r="N1307" i="6" a="1"/>
  <c r="N1307" i="6" s="1"/>
  <c r="N323" i="6" a="1"/>
  <c r="N323" i="6" s="1"/>
  <c r="N1647" i="6" a="1"/>
  <c r="N1647" i="6" s="1"/>
  <c r="N4509" i="6" a="1"/>
  <c r="N4509" i="6" s="1"/>
  <c r="N3722" i="6" a="1"/>
  <c r="N3722" i="6" s="1"/>
  <c r="N2631" i="6" a="1"/>
  <c r="N2631" i="6" s="1"/>
  <c r="N1779" i="6" a="1"/>
  <c r="N1779" i="6" s="1"/>
  <c r="N4573" i="6" a="1"/>
  <c r="N4573" i="6" s="1"/>
  <c r="N2285" i="6" a="1"/>
  <c r="N2285" i="6" s="1"/>
  <c r="N188" i="6" a="1"/>
  <c r="N188" i="6" s="1"/>
  <c r="N4191" i="6" a="1"/>
  <c r="N4191" i="6" s="1"/>
  <c r="N3034" i="6" a="1"/>
  <c r="N3034" i="6" s="1"/>
  <c r="N4223" i="6" a="1"/>
  <c r="N4223" i="6" s="1"/>
  <c r="N2602" i="6" a="1"/>
  <c r="N2602" i="6" s="1"/>
  <c r="N4697" i="6" a="1"/>
  <c r="N4697" i="6" s="1"/>
  <c r="N2094" i="6" a="1"/>
  <c r="N2094" i="6" s="1"/>
  <c r="N1602" i="6" a="1"/>
  <c r="N1602" i="6" s="1"/>
  <c r="N2300" i="6" a="1"/>
  <c r="N2300" i="6" s="1"/>
  <c r="N1431" i="6" a="1"/>
  <c r="N1431" i="6" s="1"/>
  <c r="N2226" i="6" a="1"/>
  <c r="N2226" i="6" s="1"/>
  <c r="N40" i="6" a="1"/>
  <c r="N40" i="6" s="1"/>
  <c r="N2800" i="6" a="1"/>
  <c r="N2800" i="6" s="1"/>
  <c r="N4434" i="6" a="1"/>
  <c r="N4434" i="6" s="1"/>
  <c r="N2694" i="6" a="1"/>
  <c r="N2694" i="6" s="1"/>
  <c r="N740" i="6" a="1"/>
  <c r="N740" i="6" s="1"/>
  <c r="N4588" i="6" a="1"/>
  <c r="N4588" i="6" s="1"/>
  <c r="N3787" i="6" a="1"/>
  <c r="N3787" i="6" s="1"/>
  <c r="N415" i="6" a="1"/>
  <c r="N415" i="6" s="1"/>
  <c r="N1362" i="6" a="1"/>
  <c r="N1362" i="6" s="1"/>
  <c r="N4424" i="6" a="1"/>
  <c r="N4424" i="6" s="1"/>
  <c r="N991" i="6" a="1"/>
  <c r="N991" i="6" s="1"/>
  <c r="N2737" i="6" a="1"/>
  <c r="N2737" i="6" s="1"/>
  <c r="N3308" i="6" a="1"/>
  <c r="N3308" i="6" s="1"/>
  <c r="N2221" i="6" a="1"/>
  <c r="N2221" i="6" s="1"/>
  <c r="N3226" i="6" a="1"/>
  <c r="N3226" i="6" s="1"/>
  <c r="N128" i="6" a="1"/>
  <c r="N128" i="6" s="1"/>
  <c r="N2272" i="6" a="1"/>
  <c r="N2272" i="6" s="1"/>
  <c r="N3948" i="6" a="1"/>
  <c r="N3948" i="6" s="1"/>
  <c r="N2574" i="6" a="1"/>
  <c r="N2574" i="6" s="1"/>
  <c r="N374" i="6" a="1"/>
  <c r="N374" i="6" s="1"/>
  <c r="N1175" i="6" a="1"/>
  <c r="N1175" i="6" s="1"/>
  <c r="N2195" i="6" a="1"/>
  <c r="N2195" i="6" s="1"/>
  <c r="N4413" i="6" a="1"/>
  <c r="N4413" i="6" s="1"/>
  <c r="N2725" i="6" a="1"/>
  <c r="N2725" i="6" s="1"/>
  <c r="N81" i="6" a="1"/>
  <c r="N81" i="6" s="1"/>
  <c r="N3233" i="6" a="1"/>
  <c r="N3233" i="6" s="1"/>
  <c r="N2357" i="6" a="1"/>
  <c r="N2357" i="6" s="1"/>
  <c r="N3742" i="6" a="1"/>
  <c r="N3742" i="6" s="1"/>
  <c r="N4649" i="6" a="1"/>
  <c r="N4649" i="6" s="1"/>
  <c r="N4751" i="6" a="1"/>
  <c r="N4751" i="6" s="1"/>
  <c r="N1618" i="6" a="1"/>
  <c r="N1618" i="6" s="1"/>
  <c r="N620" i="6" a="1"/>
  <c r="N620" i="6" s="1"/>
  <c r="N3051" i="6" a="1"/>
  <c r="N3051" i="6" s="1"/>
  <c r="N4447" i="6" a="1"/>
  <c r="N4447" i="6" s="1"/>
  <c r="N4382" i="6" a="1"/>
  <c r="N4382" i="6" s="1"/>
  <c r="N3175" i="6" a="1"/>
  <c r="N3175" i="6" s="1"/>
  <c r="N4242" i="6" a="1"/>
  <c r="N4242" i="6" s="1"/>
  <c r="N2869" i="6" a="1"/>
  <c r="N2869" i="6" s="1"/>
  <c r="N2545" i="6" a="1"/>
  <c r="N2545" i="6" s="1"/>
  <c r="N4040" i="6" a="1"/>
  <c r="N4040" i="6" s="1"/>
  <c r="N4665" i="6" a="1"/>
  <c r="N4665" i="6" s="1"/>
  <c r="N2679" i="6" a="1"/>
  <c r="N2679" i="6" s="1"/>
  <c r="N3046" i="6" a="1"/>
  <c r="N3046" i="6" s="1"/>
  <c r="N458" i="6" a="1"/>
  <c r="N458" i="6" s="1"/>
  <c r="N4533" i="6" a="1"/>
  <c r="N4533" i="6" s="1"/>
  <c r="N4558" i="6" a="1"/>
  <c r="N4558" i="6" s="1"/>
  <c r="N462" i="6" a="1"/>
  <c r="N462" i="6" s="1"/>
  <c r="N3646" i="6" a="1"/>
  <c r="N3646" i="6" s="1"/>
  <c r="N3621" i="6" a="1"/>
  <c r="N3621" i="6" s="1"/>
  <c r="N3581" i="6" a="1"/>
  <c r="N3581" i="6" s="1"/>
  <c r="N3345" i="6" a="1"/>
  <c r="N3345" i="6" s="1"/>
  <c r="N3021" i="6" a="1"/>
  <c r="N3021" i="6" s="1"/>
  <c r="N3300" i="6" a="1"/>
  <c r="N3300" i="6" s="1"/>
  <c r="N766" i="6" a="1"/>
  <c r="N766" i="6" s="1"/>
  <c r="N3390" i="6" a="1"/>
  <c r="N3390" i="6" s="1"/>
  <c r="N831" i="6" a="1"/>
  <c r="N831" i="6" s="1"/>
  <c r="N3928" i="6" a="1"/>
  <c r="N3928" i="6" s="1"/>
  <c r="N2706" i="6" a="1"/>
  <c r="N2706" i="6" s="1"/>
  <c r="N3567" i="6" a="1"/>
  <c r="N3567" i="6" s="1"/>
  <c r="N477" i="6" a="1"/>
  <c r="N477" i="6" s="1"/>
  <c r="N1566" i="6" a="1"/>
  <c r="N1566" i="6" s="1"/>
  <c r="N4371" i="6" a="1"/>
  <c r="N4371" i="6" s="1"/>
  <c r="N2722" i="6" a="1"/>
  <c r="N2722" i="6" s="1"/>
  <c r="N3520" i="6" a="1"/>
  <c r="N3520" i="6" s="1"/>
  <c r="N4548" i="6" a="1"/>
  <c r="N4548" i="6" s="1"/>
  <c r="N2795" i="6" a="1"/>
  <c r="N2795" i="6" s="1"/>
  <c r="N2945" i="6" a="1"/>
  <c r="N2945" i="6" s="1"/>
  <c r="N930" i="6" a="1"/>
  <c r="N930" i="6" s="1"/>
  <c r="N3247" i="6" a="1"/>
  <c r="N3247" i="6" s="1"/>
  <c r="N3378" i="6" a="1"/>
  <c r="N3378" i="6" s="1"/>
  <c r="N3630" i="6" a="1"/>
  <c r="N3630" i="6" s="1"/>
  <c r="N3550" i="6" a="1"/>
  <c r="N3550" i="6" s="1"/>
  <c r="N3857" i="6" a="1"/>
  <c r="N3857" i="6" s="1"/>
  <c r="N4210" i="6" a="1"/>
  <c r="N4210" i="6" s="1"/>
  <c r="N447" i="6" a="1"/>
  <c r="N447" i="6" s="1"/>
  <c r="N4249" i="6" a="1"/>
  <c r="N4249" i="6" s="1"/>
  <c r="N4707" i="6" a="1"/>
  <c r="N4707" i="6" s="1"/>
  <c r="N292" i="6" a="1"/>
  <c r="N292" i="6" s="1"/>
  <c r="N4011" i="6" a="1"/>
  <c r="N4011" i="6" s="1"/>
  <c r="N2811" i="6" a="1"/>
  <c r="N2811" i="6" s="1"/>
  <c r="N394" i="6" a="1"/>
  <c r="N394" i="6" s="1"/>
  <c r="N125" i="6" a="1"/>
  <c r="N125" i="6" s="1"/>
  <c r="N2027" i="6" a="1"/>
  <c r="N2027" i="6" s="1"/>
  <c r="N3222" i="6" a="1"/>
  <c r="N3222" i="6" s="1"/>
  <c r="N3119" i="6" a="1"/>
  <c r="N3119" i="6" s="1"/>
  <c r="N513" i="6" a="1"/>
  <c r="N513" i="6" s="1"/>
  <c r="N2308" i="6" a="1"/>
  <c r="N2308" i="6" s="1"/>
  <c r="N3013" i="6" a="1"/>
  <c r="N3013" i="6" s="1"/>
  <c r="N3966" i="6" a="1"/>
  <c r="N3966" i="6" s="1"/>
  <c r="N1188" i="6" a="1"/>
  <c r="N1188" i="6" s="1"/>
  <c r="N2832" i="6" a="1"/>
  <c r="N2832" i="6" s="1"/>
  <c r="N3933" i="6" a="1"/>
  <c r="N3933" i="6" s="1"/>
  <c r="N73" i="6" a="1"/>
  <c r="N73" i="6" s="1"/>
  <c r="N4748" i="6" a="1"/>
  <c r="N4748" i="6" s="1"/>
  <c r="N3234" i="6" a="1"/>
  <c r="N3234" i="6" s="1"/>
  <c r="N4025" i="6" a="1"/>
  <c r="N4025" i="6" s="1"/>
  <c r="N1070" i="6" a="1"/>
  <c r="N1070" i="6" s="1"/>
  <c r="N2468" i="6" a="1"/>
  <c r="N2468" i="6" s="1"/>
  <c r="N1018" i="6" a="1"/>
  <c r="N1018" i="6" s="1"/>
  <c r="N1368" i="6" a="1"/>
  <c r="N1368" i="6" s="1"/>
  <c r="N817" i="6" a="1"/>
  <c r="N817" i="6" s="1"/>
  <c r="N3525" i="6" a="1"/>
  <c r="N3525" i="6" s="1"/>
  <c r="N4705" i="6" a="1"/>
  <c r="N4705" i="6" s="1"/>
  <c r="N44" i="6" a="1"/>
  <c r="N44" i="6" s="1"/>
  <c r="N4299" i="6" a="1"/>
  <c r="N4299" i="6" s="1"/>
  <c r="N4950" i="6" a="1"/>
  <c r="N4950" i="6" s="1"/>
  <c r="N3224" i="6" a="1"/>
  <c r="N3224" i="6" s="1"/>
  <c r="N1478" i="6" a="1"/>
  <c r="N1478" i="6" s="1"/>
  <c r="N93" i="6" a="1"/>
  <c r="N93" i="6" s="1"/>
  <c r="N4354" i="6" a="1"/>
  <c r="N4354" i="6" s="1"/>
  <c r="N2494" i="6" a="1"/>
  <c r="N2494" i="6" s="1"/>
  <c r="N940" i="6" a="1"/>
  <c r="N940" i="6" s="1"/>
  <c r="N820" i="6" a="1"/>
  <c r="N820" i="6" s="1"/>
  <c r="N4729" i="6" a="1"/>
  <c r="N4729" i="6" s="1"/>
  <c r="N3660" i="6" a="1"/>
  <c r="N3660" i="6" s="1"/>
  <c r="N4051" i="6" a="1"/>
  <c r="N4051" i="6" s="1"/>
  <c r="N3301" i="6" a="1"/>
  <c r="N3301" i="6" s="1"/>
  <c r="N1049" i="6" a="1"/>
  <c r="N1049" i="6" s="1"/>
  <c r="N4151" i="6" a="1"/>
  <c r="N4151" i="6" s="1"/>
  <c r="N1433" i="6" a="1"/>
  <c r="N1433" i="6" s="1"/>
  <c r="N366" i="6" a="1"/>
  <c r="N366" i="6" s="1"/>
  <c r="N2616" i="6" a="1"/>
  <c r="N2616" i="6" s="1"/>
  <c r="N1995" i="6" a="1"/>
  <c r="N1995" i="6" s="1"/>
  <c r="N1712" i="6" a="1"/>
  <c r="N1712" i="6" s="1"/>
  <c r="N140" i="6" a="1"/>
  <c r="N140" i="6" s="1"/>
  <c r="N2065" i="6" a="1"/>
  <c r="N2065" i="6" s="1"/>
  <c r="N1598" i="6" a="1"/>
  <c r="N1598" i="6" s="1"/>
  <c r="N3919" i="6" a="1"/>
  <c r="N3919" i="6" s="1"/>
  <c r="N3967" i="6" a="1"/>
  <c r="N3967" i="6" s="1"/>
  <c r="N4106" i="6" a="1"/>
  <c r="N4106" i="6" s="1"/>
  <c r="N1207" i="6" a="1"/>
  <c r="N1207" i="6" s="1"/>
  <c r="N944" i="6" a="1"/>
  <c r="N944" i="6" s="1"/>
  <c r="N3992" i="6" a="1"/>
  <c r="N3992" i="6" s="1"/>
  <c r="N658" i="6" a="1"/>
  <c r="N658" i="6" s="1"/>
  <c r="N4738" i="6" a="1"/>
  <c r="N4738" i="6" s="1"/>
  <c r="N912" i="6" a="1"/>
  <c r="N912" i="6" s="1"/>
  <c r="N1457" i="6" a="1"/>
  <c r="N1457" i="6" s="1"/>
  <c r="N4157" i="6" a="1"/>
  <c r="N4157" i="6" s="1"/>
  <c r="N67" i="6" a="1"/>
  <c r="N67" i="6" s="1"/>
  <c r="N4850" i="6" a="1"/>
  <c r="N4850" i="6" s="1"/>
  <c r="N416" i="6" a="1"/>
  <c r="N416" i="6" s="1"/>
  <c r="N2324" i="6" a="1"/>
  <c r="N2324" i="6" s="1"/>
  <c r="N4346" i="6" a="1"/>
  <c r="N4346" i="6" s="1"/>
  <c r="N4689" i="6" a="1"/>
  <c r="N4689" i="6" s="1"/>
  <c r="N4077" i="6" a="1"/>
  <c r="N4077" i="6" s="1"/>
  <c r="N1489" i="6" a="1"/>
  <c r="N1489" i="6" s="1"/>
  <c r="N622" i="6" a="1"/>
  <c r="N622" i="6" s="1"/>
  <c r="N4433" i="6" a="1"/>
  <c r="N4433" i="6" s="1"/>
  <c r="N4713" i="6" a="1"/>
  <c r="N4713" i="6" s="1"/>
  <c r="N120" i="6" a="1"/>
  <c r="N120" i="6" s="1"/>
  <c r="N4430" i="6" a="1"/>
  <c r="N4430" i="6" s="1"/>
  <c r="N4912" i="6" a="1"/>
  <c r="N4912" i="6" s="1"/>
  <c r="N4139" i="6" a="1"/>
  <c r="N4139" i="6" s="1"/>
  <c r="N3815" i="6" a="1"/>
  <c r="N3815" i="6" s="1"/>
  <c r="N3564" i="6" a="1"/>
  <c r="N3564" i="6" s="1"/>
  <c r="N4438" i="6" a="1"/>
  <c r="N4438" i="6" s="1"/>
  <c r="N929" i="6" a="1"/>
  <c r="N929" i="6" s="1"/>
  <c r="N4876" i="6" a="1"/>
  <c r="N4876" i="6" s="1"/>
  <c r="N1971" i="6" a="1"/>
  <c r="N1971" i="6" s="1"/>
  <c r="N1787" i="6" a="1"/>
  <c r="N1787" i="6" s="1"/>
  <c r="N4841" i="6" a="1"/>
  <c r="N4841" i="6" s="1"/>
  <c r="N23" i="6" a="1"/>
  <c r="N23" i="6" s="1"/>
  <c r="N1468" i="6" a="1"/>
  <c r="N1468" i="6" s="1"/>
  <c r="N704" i="6" a="1"/>
  <c r="N704" i="6" s="1"/>
  <c r="N4908" i="6" a="1"/>
  <c r="N4908" i="6" s="1"/>
  <c r="N4467" i="6" a="1"/>
  <c r="N4467" i="6" s="1"/>
  <c r="N3095" i="6" a="1"/>
  <c r="N3095" i="6" s="1"/>
  <c r="N996" i="6" a="1"/>
  <c r="N996" i="6" s="1"/>
  <c r="N3111" i="6" a="1"/>
  <c r="N3111" i="6" s="1"/>
  <c r="N939" i="6" a="1"/>
  <c r="N939" i="6" s="1"/>
  <c r="N3652" i="6" a="1"/>
  <c r="N3652" i="6" s="1"/>
  <c r="N2909" i="6" a="1"/>
  <c r="N2909" i="6" s="1"/>
  <c r="N4217" i="6" a="1"/>
  <c r="N4217" i="6" s="1"/>
  <c r="N1766" i="6" a="1"/>
  <c r="N1766" i="6" s="1"/>
  <c r="N406" i="6" a="1"/>
  <c r="N406" i="6" s="1"/>
  <c r="N3854" i="6" a="1"/>
  <c r="N3854" i="6" s="1"/>
  <c r="N1143" i="6" a="1"/>
  <c r="N1143" i="6" s="1"/>
  <c r="N1918" i="6" a="1"/>
  <c r="N1918" i="6" s="1"/>
  <c r="N2817" i="6" a="1"/>
  <c r="N2817" i="6" s="1"/>
  <c r="N1528" i="6" a="1"/>
  <c r="N1528" i="6" s="1"/>
  <c r="N4692" i="6" a="1"/>
  <c r="N4692" i="6" s="1"/>
  <c r="N1821" i="6" a="1"/>
  <c r="N1821" i="6" s="1"/>
  <c r="N1803" i="6" a="1"/>
  <c r="N1803" i="6" s="1"/>
  <c r="N4627" i="6" a="1"/>
  <c r="N4627" i="6" s="1"/>
  <c r="N1784" i="6" a="1"/>
  <c r="N1784" i="6" s="1"/>
  <c r="N3568" i="6" a="1"/>
  <c r="N3568" i="6" s="1"/>
  <c r="N1341" i="6" a="1"/>
  <c r="N1341" i="6" s="1"/>
  <c r="N4926" i="6" a="1"/>
  <c r="N4926" i="6" s="1"/>
  <c r="N3880" i="6" a="1"/>
  <c r="N3880" i="6" s="1"/>
  <c r="N2098" i="6" a="1"/>
  <c r="N2098" i="6" s="1"/>
  <c r="N4597" i="6" a="1"/>
  <c r="N4597" i="6" s="1"/>
  <c r="N4971" i="6" a="1"/>
  <c r="N4971" i="6" s="1"/>
  <c r="N1908" i="6" a="1"/>
  <c r="N1908" i="6" s="1"/>
  <c r="N3606" i="6" a="1"/>
  <c r="N3606" i="6" s="1"/>
  <c r="N4483" i="6" a="1"/>
  <c r="N4483" i="6" s="1"/>
  <c r="N4679" i="6" a="1"/>
  <c r="N4679" i="6" s="1"/>
  <c r="N3288" i="6" a="1"/>
  <c r="N3288" i="6" s="1"/>
  <c r="N2503" i="6" a="1"/>
  <c r="N2503" i="6" s="1"/>
  <c r="N3047" i="6" a="1"/>
  <c r="N3047" i="6" s="1"/>
  <c r="N2635" i="6" a="1"/>
  <c r="N2635" i="6" s="1"/>
  <c r="N1686" i="6" a="1"/>
  <c r="N1686" i="6" s="1"/>
  <c r="N2899" i="6" a="1"/>
  <c r="N2899" i="6" s="1"/>
  <c r="N3006" i="6" a="1"/>
  <c r="N3006" i="6" s="1"/>
  <c r="N2779" i="6" a="1"/>
  <c r="N2779" i="6" s="1"/>
  <c r="N1774" i="6" a="1"/>
  <c r="N1774" i="6" s="1"/>
  <c r="N3239" i="6" a="1"/>
  <c r="N3239" i="6" s="1"/>
  <c r="N4392" i="6" a="1"/>
  <c r="N4392" i="6" s="1"/>
  <c r="N2081" i="6" a="1"/>
  <c r="N2081" i="6" s="1"/>
  <c r="N208" i="6" a="1"/>
  <c r="N208" i="6" s="1"/>
  <c r="N1172" i="6" a="1"/>
  <c r="N1172" i="6" s="1"/>
  <c r="N1447" i="6" a="1"/>
  <c r="N1447" i="6" s="1"/>
  <c r="N154" i="6" a="1"/>
  <c r="N154" i="6" s="1"/>
  <c r="N4426" i="6" a="1"/>
  <c r="N4426" i="6" s="1"/>
  <c r="N2785" i="6" a="1"/>
  <c r="N2785" i="6" s="1"/>
  <c r="N1903" i="6" a="1"/>
  <c r="N1903" i="6" s="1"/>
  <c r="N3918" i="6" a="1"/>
  <c r="N3918" i="6" s="1"/>
  <c r="N2747" i="6" a="1"/>
  <c r="N2747" i="6" s="1"/>
  <c r="N3082" i="6" a="1"/>
  <c r="N3082" i="6" s="1"/>
  <c r="N216" i="6" a="1"/>
  <c r="N216" i="6" s="1"/>
  <c r="N781" i="6" a="1"/>
  <c r="N781" i="6" s="1"/>
  <c r="N2976" i="6" a="1"/>
  <c r="N2976" i="6" s="1"/>
  <c r="N840" i="6" a="1"/>
  <c r="N840" i="6" s="1"/>
  <c r="N2294" i="6" a="1"/>
  <c r="N2294" i="6" s="1"/>
  <c r="N4243" i="6" a="1"/>
  <c r="N4243" i="6" s="1"/>
  <c r="N1174" i="6" a="1"/>
  <c r="N1174" i="6" s="1"/>
  <c r="N4709" i="6" a="1"/>
  <c r="N4709" i="6" s="1"/>
  <c r="N1658" i="6" a="1"/>
  <c r="N1658" i="6" s="1"/>
  <c r="N3975" i="6" a="1"/>
  <c r="N3975" i="6" s="1"/>
  <c r="N2054" i="6" a="1"/>
  <c r="N2054" i="6" s="1"/>
  <c r="N4175" i="6" a="1"/>
  <c r="N4175" i="6" s="1"/>
  <c r="N3838" i="6" a="1"/>
  <c r="N3838" i="6" s="1"/>
  <c r="N1040" i="6" a="1"/>
  <c r="N1040" i="6" s="1"/>
  <c r="N3872" i="6" a="1"/>
  <c r="N3872" i="6" s="1"/>
  <c r="N4009" i="6" a="1"/>
  <c r="N4009" i="6" s="1"/>
  <c r="N2598" i="6" a="1"/>
  <c r="N2598" i="6" s="1"/>
  <c r="N2454" i="6" a="1"/>
  <c r="N2454" i="6" s="1"/>
  <c r="N1529" i="6" a="1"/>
  <c r="N1529" i="6" s="1"/>
  <c r="N2106" i="6" a="1"/>
  <c r="N2106" i="6" s="1"/>
  <c r="N1509" i="6" a="1"/>
  <c r="N1509" i="6" s="1"/>
  <c r="N2583" i="6" a="1"/>
  <c r="N2583" i="6" s="1"/>
  <c r="N4545" i="6" a="1"/>
  <c r="N4545" i="6" s="1"/>
  <c r="N525" i="6" a="1"/>
  <c r="N525" i="6" s="1"/>
  <c r="N511" i="6" a="1"/>
  <c r="N511" i="6" s="1"/>
  <c r="N251" i="6" a="1"/>
  <c r="N251" i="6" s="1"/>
  <c r="N3056" i="6" a="1"/>
  <c r="N3056" i="6" s="1"/>
  <c r="N3584" i="6" a="1"/>
  <c r="N3584" i="6" s="1"/>
  <c r="N3551" i="6" a="1"/>
  <c r="N3551" i="6" s="1"/>
  <c r="N3959" i="6" a="1"/>
  <c r="N3959" i="6" s="1"/>
  <c r="N190" i="6" a="1"/>
  <c r="N190" i="6" s="1"/>
  <c r="N4328" i="6" a="1"/>
  <c r="N4328" i="6" s="1"/>
  <c r="N107" i="6" a="1"/>
  <c r="N107" i="6" s="1"/>
  <c r="N2012" i="6" a="1"/>
  <c r="N2012" i="6" s="1"/>
  <c r="N501" i="6" a="1"/>
  <c r="N501" i="6" s="1"/>
  <c r="N1120" i="6" a="1"/>
  <c r="N1120" i="6" s="1"/>
  <c r="N1558" i="6" a="1"/>
  <c r="N1558" i="6" s="1"/>
  <c r="N3009" i="6" a="1"/>
  <c r="N3009" i="6" s="1"/>
  <c r="N834" i="6" a="1"/>
  <c r="N834" i="6" s="1"/>
  <c r="N3741" i="6" a="1"/>
  <c r="N3741" i="6" s="1"/>
  <c r="N3207" i="6" a="1"/>
  <c r="N3207" i="6" s="1"/>
  <c r="N2063" i="6" a="1"/>
  <c r="N2063" i="6" s="1"/>
  <c r="N2121" i="6" a="1"/>
  <c r="N2121" i="6" s="1"/>
  <c r="N1019" i="6" a="1"/>
  <c r="N1019" i="6" s="1"/>
  <c r="N1946" i="6" a="1"/>
  <c r="N1946" i="6" s="1"/>
  <c r="N3264" i="6" a="1"/>
  <c r="N3264" i="6" s="1"/>
  <c r="N4389" i="6" a="1"/>
  <c r="N4389" i="6" s="1"/>
  <c r="N641" i="6" a="1"/>
  <c r="N641" i="6" s="1"/>
  <c r="N3132" i="6" a="1"/>
  <c r="N3132" i="6" s="1"/>
  <c r="N3227" i="6" a="1"/>
  <c r="N3227" i="6" s="1"/>
  <c r="N2538" i="6" a="1"/>
  <c r="N2538" i="6" s="1"/>
  <c r="N392" i="6" a="1"/>
  <c r="N392" i="6" s="1"/>
  <c r="N2715" i="6" a="1"/>
  <c r="N2715" i="6" s="1"/>
  <c r="N2117" i="6" a="1"/>
  <c r="N2117" i="6" s="1"/>
  <c r="N727" i="6" a="1"/>
  <c r="N727" i="6" s="1"/>
  <c r="N3923" i="6" a="1"/>
  <c r="N3923" i="6" s="1"/>
  <c r="N2890" i="6" a="1"/>
  <c r="N2890" i="6" s="1"/>
  <c r="N537" i="6" a="1"/>
  <c r="N537" i="6" s="1"/>
  <c r="N521" i="6" a="1"/>
  <c r="N521" i="6" s="1"/>
  <c r="N446" i="6" a="1"/>
  <c r="N446" i="6" s="1"/>
  <c r="N738" i="6" a="1"/>
  <c r="N738" i="6" s="1"/>
  <c r="N364" i="6" a="1"/>
  <c r="N364" i="6" s="1"/>
  <c r="N813" i="6" a="1"/>
  <c r="N813" i="6" s="1"/>
  <c r="N2543" i="6" a="1"/>
  <c r="N2543" i="6" s="1"/>
  <c r="N284" i="6" a="1"/>
  <c r="N284" i="6" s="1"/>
  <c r="N3186" i="6" a="1"/>
  <c r="N3186" i="6" s="1"/>
  <c r="N4141" i="6" a="1"/>
  <c r="N4141" i="6" s="1"/>
  <c r="N1655" i="6" a="1"/>
  <c r="N1655" i="6" s="1"/>
  <c r="N1731" i="6" a="1"/>
  <c r="N1731" i="6" s="1"/>
  <c r="N1742" i="6" a="1"/>
  <c r="N1742" i="6" s="1"/>
  <c r="N4394" i="6" a="1"/>
  <c r="N4394" i="6" s="1"/>
  <c r="N4486" i="6" a="1"/>
  <c r="N4486" i="6" s="1"/>
  <c r="N1947" i="6" a="1"/>
  <c r="N1947" i="6" s="1"/>
  <c r="N533" i="6" a="1"/>
  <c r="N533" i="6" s="1"/>
  <c r="N1016" i="6" a="1"/>
  <c r="N1016" i="6" s="1"/>
  <c r="N712" i="6" a="1"/>
  <c r="N712" i="6" s="1"/>
  <c r="N891" i="6" a="1"/>
  <c r="N891" i="6" s="1"/>
  <c r="N706" i="6" a="1"/>
  <c r="N706" i="6" s="1"/>
  <c r="N358" i="6" a="1"/>
  <c r="N358" i="6" s="1"/>
  <c r="N1367" i="6" a="1"/>
  <c r="N1367" i="6" s="1"/>
  <c r="N3146" i="6" a="1"/>
  <c r="N3146" i="6" s="1"/>
  <c r="N1039" i="6" a="1"/>
  <c r="N1039" i="6" s="1"/>
  <c r="N3594" i="6" a="1"/>
  <c r="N3594" i="6" s="1"/>
  <c r="N2685" i="6" a="1"/>
  <c r="N2685" i="6" s="1"/>
  <c r="N2591" i="6" a="1"/>
  <c r="N2591" i="6" s="1"/>
  <c r="N626" i="6" a="1"/>
  <c r="N626" i="6" s="1"/>
  <c r="N710" i="6" a="1"/>
  <c r="N710" i="6" s="1"/>
  <c r="N2463" i="6" a="1"/>
  <c r="N2463" i="6" s="1"/>
  <c r="N3206" i="6" a="1"/>
  <c r="N3206" i="6" s="1"/>
  <c r="N1505" i="6" a="1"/>
  <c r="N1505" i="6" s="1"/>
  <c r="N1493" i="6" a="1"/>
  <c r="N1493" i="6" s="1"/>
  <c r="N2783" i="6" a="1"/>
  <c r="N2783" i="6" s="1"/>
  <c r="N3586" i="6" a="1"/>
  <c r="N3586" i="6" s="1"/>
  <c r="N2708" i="6" a="1"/>
  <c r="N2708" i="6" s="1"/>
  <c r="N1572" i="6" a="1"/>
  <c r="N1572" i="6" s="1"/>
  <c r="N579" i="6" a="1"/>
  <c r="N579" i="6" s="1"/>
  <c r="N3813" i="6" a="1"/>
  <c r="N3813" i="6" s="1"/>
  <c r="N3310" i="6" a="1"/>
  <c r="N3310" i="6" s="1"/>
  <c r="N605" i="6" a="1"/>
  <c r="N605" i="6" s="1"/>
  <c r="N4929" i="6" a="1"/>
  <c r="N4929" i="6" s="1"/>
  <c r="N1382" i="6" a="1"/>
  <c r="N1382" i="6" s="1"/>
  <c r="N4952" i="6" a="1"/>
  <c r="N4952" i="6" s="1"/>
  <c r="N902" i="6" a="1"/>
  <c r="N902" i="6" s="1"/>
  <c r="N308" i="6" a="1"/>
  <c r="N308" i="6" s="1"/>
  <c r="N941" i="6" a="1"/>
  <c r="N941" i="6" s="1"/>
  <c r="N1867" i="6" a="1"/>
  <c r="N1867" i="6" s="1"/>
  <c r="N3066" i="6" a="1"/>
  <c r="N3066" i="6" s="1"/>
  <c r="N1851" i="6" a="1"/>
  <c r="N1851" i="6" s="1"/>
  <c r="N4383" i="6" a="1"/>
  <c r="N4383" i="6" s="1"/>
  <c r="N3937" i="6" a="1"/>
  <c r="N3937" i="6" s="1"/>
  <c r="N2824" i="6" a="1"/>
  <c r="N2824" i="6" s="1"/>
  <c r="N4169" i="6" a="1"/>
  <c r="N4169" i="6" s="1"/>
  <c r="N3851" i="6" a="1"/>
  <c r="N3851" i="6" s="1"/>
  <c r="N1866" i="6" a="1"/>
  <c r="N1866" i="6" s="1"/>
  <c r="N3576" i="6" a="1"/>
  <c r="N3576" i="6" s="1"/>
  <c r="N1375" i="6" a="1"/>
  <c r="N1375" i="6" s="1"/>
  <c r="N559" i="6" a="1"/>
  <c r="N559" i="6" s="1"/>
  <c r="N1026" i="6" a="1"/>
  <c r="N1026" i="6" s="1"/>
  <c r="N4417" i="6" a="1"/>
  <c r="N4417" i="6" s="1"/>
  <c r="N2663" i="6" a="1"/>
  <c r="N2663" i="6" s="1"/>
  <c r="N2242" i="6" a="1"/>
  <c r="N2242" i="6" s="1"/>
  <c r="N1404" i="6" a="1"/>
  <c r="N1404" i="6" s="1"/>
  <c r="N3137" i="6" a="1"/>
  <c r="N3137" i="6" s="1"/>
  <c r="N663" i="6" a="1"/>
  <c r="N663" i="6" s="1"/>
  <c r="N1917" i="6" a="1"/>
  <c r="N1917" i="6" s="1"/>
  <c r="N659" i="6" a="1"/>
  <c r="N659" i="6" s="1"/>
  <c r="N506" i="6" a="1"/>
  <c r="N506" i="6" s="1"/>
  <c r="N4931" i="6" a="1"/>
  <c r="N4931" i="6" s="1"/>
  <c r="N4110" i="6" a="1"/>
  <c r="N4110" i="6" s="1"/>
  <c r="N4812" i="6" a="1"/>
  <c r="N4812" i="6" s="1"/>
  <c r="N3214" i="6" a="1"/>
  <c r="N3214" i="6" s="1"/>
  <c r="N1407" i="6" a="1"/>
  <c r="N1407" i="6" s="1"/>
  <c r="N4775" i="6" a="1"/>
  <c r="N4775" i="6" s="1"/>
  <c r="N3714" i="6" a="1"/>
  <c r="N3714" i="6" s="1"/>
  <c r="N1789" i="6" a="1"/>
  <c r="N1789" i="6" s="1"/>
  <c r="N3459" i="6" a="1"/>
  <c r="N3459" i="6" s="1"/>
  <c r="N2933" i="6" a="1"/>
  <c r="N2933" i="6" s="1"/>
  <c r="N4823" i="6" a="1"/>
  <c r="N4823" i="6" s="1"/>
  <c r="N682" i="6" a="1"/>
  <c r="N682" i="6" s="1"/>
  <c r="N4845" i="6" a="1"/>
  <c r="N4845" i="6" s="1"/>
  <c r="N3427" i="6" a="1"/>
  <c r="N3427" i="6" s="1"/>
  <c r="N1519" i="6" a="1"/>
  <c r="N1519" i="6" s="1"/>
  <c r="N239" i="6" a="1"/>
  <c r="N239" i="6" s="1"/>
  <c r="N1353" i="6" a="1"/>
  <c r="N1353" i="6" s="1"/>
  <c r="N4034" i="6" a="1"/>
  <c r="N4034" i="6" s="1"/>
  <c r="N2129" i="6" a="1"/>
  <c r="N2129" i="6" s="1"/>
  <c r="N3302" i="6" a="1"/>
  <c r="N3302" i="6" s="1"/>
  <c r="N1627" i="6" a="1"/>
  <c r="N1627" i="6" s="1"/>
  <c r="N2859" i="6" a="1"/>
  <c r="N2859" i="6" s="1"/>
  <c r="N1523" i="6" a="1"/>
  <c r="N1523" i="6" s="1"/>
  <c r="N4304" i="6" a="1"/>
  <c r="N4304" i="6" s="1"/>
  <c r="N1531" i="6" a="1"/>
  <c r="N1531" i="6" s="1"/>
  <c r="N1441" i="6" a="1"/>
  <c r="N1441" i="6" s="1"/>
  <c r="N3189" i="6" a="1"/>
  <c r="N3189" i="6" s="1"/>
  <c r="N853" i="6" a="1"/>
  <c r="N853" i="6" s="1"/>
  <c r="N4113" i="6" a="1"/>
  <c r="N4113" i="6" s="1"/>
  <c r="N2751" i="6" a="1"/>
  <c r="N2751" i="6" s="1"/>
  <c r="N549" i="6" a="1"/>
  <c r="N549" i="6" s="1"/>
  <c r="N4741" i="6" a="1"/>
  <c r="N4741" i="6" s="1"/>
  <c r="N4906" i="6" a="1"/>
  <c r="N4906" i="6" s="1"/>
  <c r="N2186" i="6" a="1"/>
  <c r="N2186" i="6" s="1"/>
  <c r="N2409" i="6" a="1"/>
  <c r="N2409" i="6" s="1"/>
  <c r="N2229" i="6" a="1"/>
  <c r="N2229" i="6" s="1"/>
  <c r="N4727" i="6" a="1"/>
  <c r="N4727" i="6" s="1"/>
  <c r="N1371" i="6" a="1"/>
  <c r="N1371" i="6" s="1"/>
  <c r="N4647" i="6" a="1"/>
  <c r="N4647" i="6" s="1"/>
  <c r="N3002" i="6" a="1"/>
  <c r="N3002" i="6" s="1"/>
  <c r="N4453" i="6" a="1"/>
  <c r="N4453" i="6" s="1"/>
  <c r="N2752" i="6" a="1"/>
  <c r="N2752" i="6" s="1"/>
  <c r="N4211" i="6" a="1"/>
  <c r="N4211" i="6" s="1"/>
  <c r="N1838" i="6" a="1"/>
  <c r="N1838" i="6" s="1"/>
  <c r="N3942" i="6" a="1"/>
  <c r="N3942" i="6" s="1"/>
  <c r="N4565" i="6" a="1"/>
  <c r="N4565" i="6" s="1"/>
  <c r="N136" i="6" a="1"/>
  <c r="N136" i="6" s="1"/>
  <c r="N3515" i="6" a="1"/>
  <c r="N3515" i="6" s="1"/>
  <c r="N3298" i="6" a="1"/>
  <c r="N3298" i="6" s="1"/>
  <c r="N1430" i="6" a="1"/>
  <c r="N1430" i="6" s="1"/>
  <c r="N810" i="6" a="1"/>
  <c r="N810" i="6" s="1"/>
  <c r="N3713" i="6" a="1"/>
  <c r="N3713" i="6" s="1"/>
  <c r="N98" i="6" a="1"/>
  <c r="N98" i="6" s="1"/>
  <c r="N2239" i="6" a="1"/>
  <c r="N2239" i="6" s="1"/>
  <c r="N1097" i="6" a="1"/>
  <c r="N1097" i="6" s="1"/>
  <c r="N1343" i="6" a="1"/>
  <c r="N1343" i="6" s="1"/>
  <c r="N2507" i="6" a="1"/>
  <c r="N2507" i="6" s="1"/>
  <c r="N1118" i="6" a="1"/>
  <c r="N1118" i="6" s="1"/>
  <c r="N497" i="6" a="1"/>
  <c r="N497" i="6" s="1"/>
  <c r="N2296" i="6" a="1"/>
  <c r="N2296" i="6" s="1"/>
  <c r="N1542" i="6" a="1"/>
  <c r="N1542" i="6" s="1"/>
  <c r="N4356" i="6" a="1"/>
  <c r="N4356" i="6" s="1"/>
  <c r="N3814" i="6" a="1"/>
  <c r="N3814" i="6" s="1"/>
  <c r="N1986" i="6" a="1"/>
  <c r="N1986" i="6" s="1"/>
  <c r="N1109" i="6" a="1"/>
  <c r="N1109" i="6" s="1"/>
  <c r="N3118" i="6" a="1"/>
  <c r="N3118" i="6" s="1"/>
  <c r="N3274" i="6" a="1"/>
  <c r="N3274" i="6" s="1"/>
  <c r="N3025" i="6" a="1"/>
  <c r="N3025" i="6" s="1"/>
  <c r="N4158" i="6" a="1"/>
  <c r="N4158" i="6" s="1"/>
  <c r="N4538" i="6" a="1"/>
  <c r="N4538" i="6" s="1"/>
  <c r="N320" i="6" a="1"/>
  <c r="N320" i="6" s="1"/>
  <c r="N3103" i="6" a="1"/>
  <c r="N3103" i="6" s="1"/>
  <c r="N3252" i="6" a="1"/>
  <c r="N3252" i="6" s="1"/>
  <c r="N4410" i="6" a="1"/>
  <c r="N4410" i="6" s="1"/>
  <c r="N1699" i="6" a="1"/>
  <c r="N1699" i="6" s="1"/>
  <c r="N923" i="6" a="1"/>
  <c r="N923" i="6" s="1"/>
  <c r="N3924" i="6" a="1"/>
  <c r="N3924" i="6" s="1"/>
  <c r="N2522" i="6" a="1"/>
  <c r="N2522" i="6" s="1"/>
  <c r="N722" i="6" a="1"/>
  <c r="N722" i="6" s="1"/>
  <c r="N4691" i="6" a="1"/>
  <c r="N4691" i="6" s="1"/>
  <c r="N4418" i="6" a="1"/>
  <c r="N4418" i="6" s="1"/>
  <c r="N2350" i="6" a="1"/>
  <c r="N2350" i="6" s="1"/>
  <c r="N4134" i="6" a="1"/>
  <c r="N4134" i="6" s="1"/>
  <c r="N3250" i="6" a="1"/>
  <c r="N3250" i="6" s="1"/>
  <c r="N1122" i="6" a="1"/>
  <c r="N1122" i="6" s="1"/>
  <c r="N2363" i="6" a="1"/>
  <c r="N2363" i="6" s="1"/>
  <c r="N524" i="6" a="1"/>
  <c r="N524" i="6" s="1"/>
  <c r="N1134" i="6" a="1"/>
  <c r="N1134" i="6" s="1"/>
  <c r="N2291" i="6" a="1"/>
  <c r="N2291" i="6" s="1"/>
  <c r="N4726" i="6" a="1"/>
  <c r="N4726" i="6" s="1"/>
  <c r="N4894" i="6" a="1"/>
  <c r="N4894" i="6" s="1"/>
  <c r="N4696" i="6" a="1"/>
  <c r="N4696" i="6" s="1"/>
  <c r="N4716" i="6" a="1"/>
  <c r="N4716" i="6" s="1"/>
  <c r="N741" i="6" a="1"/>
  <c r="N741" i="6" s="1"/>
  <c r="N2882" i="6" a="1"/>
  <c r="N2882" i="6" s="1"/>
  <c r="N422" i="6" a="1"/>
  <c r="N422" i="6" s="1"/>
  <c r="N24" i="6" a="1"/>
  <c r="N24" i="6" s="1"/>
  <c r="N178" i="6" a="1"/>
  <c r="N178" i="6" s="1"/>
  <c r="N3612" i="6" a="1"/>
  <c r="N3612" i="6" s="1"/>
  <c r="N4844" i="6" a="1"/>
  <c r="N4844" i="6" s="1"/>
  <c r="N3780" i="6" a="1"/>
  <c r="N3780" i="6" s="1"/>
  <c r="N2444" i="6" a="1"/>
  <c r="N2444" i="6" s="1"/>
  <c r="N3989" i="6" a="1"/>
  <c r="N3989" i="6" s="1"/>
  <c r="N4233" i="6" a="1"/>
  <c r="N4233" i="6" s="1"/>
  <c r="N3708" i="6" a="1"/>
  <c r="N3708" i="6" s="1"/>
  <c r="N1906" i="6" a="1"/>
  <c r="N1906" i="6" s="1"/>
  <c r="N3022" i="6" a="1"/>
  <c r="N3022" i="6" s="1"/>
  <c r="N3098" i="6" a="1"/>
  <c r="N3098" i="6" s="1"/>
  <c r="N922" i="6" a="1"/>
  <c r="N922" i="6" s="1"/>
  <c r="N91" i="6" a="1"/>
  <c r="N91" i="6" s="1"/>
  <c r="N1427" i="6" a="1"/>
  <c r="N1427" i="6" s="1"/>
  <c r="N1996" i="6" a="1"/>
  <c r="N1996" i="6" s="1"/>
  <c r="N2825" i="6" a="1"/>
  <c r="N2825" i="6" s="1"/>
  <c r="N1573" i="6" a="1"/>
  <c r="N1573" i="6" s="1"/>
  <c r="N171" i="6" a="1"/>
  <c r="N171" i="6" s="1"/>
  <c r="N1920" i="6" a="1"/>
  <c r="N1920" i="6" s="1"/>
  <c r="N2621" i="6" a="1"/>
  <c r="N2621" i="6" s="1"/>
  <c r="N854" i="6" a="1"/>
  <c r="N854" i="6" s="1"/>
  <c r="N2792" i="6" a="1"/>
  <c r="N2792" i="6" s="1"/>
  <c r="N4099" i="6" a="1"/>
  <c r="N4099" i="6" s="1"/>
  <c r="N3292" i="6" a="1"/>
  <c r="N3292" i="6" s="1"/>
  <c r="N2353" i="6" a="1"/>
  <c r="N2353" i="6" s="1"/>
  <c r="N3429" i="6" a="1"/>
  <c r="N3429" i="6" s="1"/>
  <c r="N1927" i="6" a="1"/>
  <c r="N1927" i="6" s="1"/>
  <c r="N1287" i="6" a="1"/>
  <c r="N1287" i="6" s="1"/>
  <c r="N2948" i="6" a="1"/>
  <c r="N2948" i="6" s="1"/>
  <c r="N4747" i="6" a="1"/>
  <c r="N4747" i="6" s="1"/>
  <c r="N1354" i="6" a="1"/>
  <c r="N1354" i="6" s="1"/>
  <c r="N2210" i="6" a="1"/>
  <c r="N2210" i="6" s="1"/>
  <c r="N4271" i="6" a="1"/>
  <c r="N4271" i="6" s="1"/>
  <c r="N103" i="6" a="1"/>
  <c r="N103" i="6" s="1"/>
  <c r="N2536" i="6" a="1"/>
  <c r="N2536" i="6" s="1"/>
  <c r="N500" i="6" a="1"/>
  <c r="N500" i="6" s="1"/>
  <c r="N4848" i="6" a="1"/>
  <c r="N4848" i="6" s="1"/>
  <c r="N4319" i="6" a="1"/>
  <c r="N4319" i="6" s="1"/>
  <c r="N254" i="6" a="1"/>
  <c r="N254" i="6" s="1"/>
  <c r="N2215" i="6" a="1"/>
  <c r="N2215" i="6" s="1"/>
  <c r="N2476" i="6" a="1"/>
  <c r="N2476" i="6" s="1"/>
  <c r="N1234" i="6" a="1"/>
  <c r="N1234" i="6" s="1"/>
  <c r="N1358" i="6" a="1"/>
  <c r="N1358" i="6" s="1"/>
  <c r="N4676" i="6" a="1"/>
  <c r="N4676" i="6" s="1"/>
  <c r="N3495" i="6" a="1"/>
  <c r="N3495" i="6" s="1"/>
  <c r="N2120" i="6" a="1"/>
  <c r="N2120" i="6" s="1"/>
  <c r="N2472" i="6" a="1"/>
  <c r="N2472" i="6" s="1"/>
  <c r="N4116" i="6" a="1"/>
  <c r="N4116" i="6" s="1"/>
  <c r="N4587" i="6" a="1"/>
  <c r="N4587" i="6" s="1"/>
  <c r="N2064" i="6" a="1"/>
  <c r="N2064" i="6" s="1"/>
  <c r="N21" i="6" a="1"/>
  <c r="N21" i="6" s="1"/>
  <c r="N1883" i="6" a="1"/>
  <c r="N1883" i="6" s="1"/>
  <c r="N3832" i="6" a="1"/>
  <c r="N3832" i="6" s="1"/>
  <c r="N2611" i="6" a="1"/>
  <c r="N2611" i="6" s="1"/>
  <c r="N3784" i="6" a="1"/>
  <c r="N3784" i="6" s="1"/>
  <c r="N4865" i="6" a="1"/>
  <c r="N4865" i="6" s="1"/>
  <c r="N4425" i="6" a="1"/>
  <c r="N4425" i="6" s="1"/>
  <c r="N3107" i="6" a="1"/>
  <c r="N3107" i="6" s="1"/>
  <c r="N4800" i="6" a="1"/>
  <c r="N4800" i="6" s="1"/>
  <c r="N3595" i="6" a="1"/>
  <c r="N3595" i="6" s="1"/>
  <c r="N3521" i="6" a="1"/>
  <c r="N3521" i="6" s="1"/>
  <c r="N989" i="6" a="1"/>
  <c r="N989" i="6" s="1"/>
  <c r="N2415" i="6" a="1"/>
  <c r="N2415" i="6" s="1"/>
  <c r="N1964" i="6" a="1"/>
  <c r="N1964" i="6" s="1"/>
  <c r="N2771" i="6" a="1"/>
  <c r="N2771" i="6" s="1"/>
  <c r="N2113" i="6" a="1"/>
  <c r="N2113" i="6" s="1"/>
  <c r="N2166" i="6" a="1"/>
  <c r="N2166" i="6" s="1"/>
  <c r="N2199" i="6" a="1"/>
  <c r="N2199" i="6" s="1"/>
  <c r="N4857" i="6" a="1"/>
  <c r="N4857" i="6" s="1"/>
  <c r="N2544" i="6" a="1"/>
  <c r="N2544" i="6" s="1"/>
  <c r="N2001" i="6" a="1"/>
  <c r="N2001" i="6" s="1"/>
  <c r="N1754" i="6" a="1"/>
  <c r="N1754" i="6" s="1"/>
  <c r="N3980" i="6" a="1"/>
  <c r="N3980" i="6" s="1"/>
  <c r="N1713" i="6" a="1"/>
  <c r="N1713" i="6" s="1"/>
  <c r="N1642" i="6" a="1"/>
  <c r="N1642" i="6" s="1"/>
  <c r="N2358" i="6" a="1"/>
  <c r="N2358" i="6" s="1"/>
  <c r="N48" i="6" a="1"/>
  <c r="N48" i="6" s="1"/>
  <c r="N1887" i="6" a="1"/>
  <c r="N1887" i="6" s="1"/>
  <c r="N3753" i="6" a="1"/>
  <c r="N3753" i="6" s="1"/>
  <c r="N1775" i="6" a="1"/>
  <c r="N1775" i="6" s="1"/>
  <c r="N2097" i="6" a="1"/>
  <c r="N2097" i="6" s="1"/>
  <c r="N889" i="6" a="1"/>
  <c r="N889" i="6" s="1"/>
  <c r="N772" i="6" a="1"/>
  <c r="N772" i="6" s="1"/>
  <c r="N1773" i="6" a="1"/>
  <c r="N1773" i="6" s="1"/>
  <c r="N3768" i="6" a="1"/>
  <c r="N3768" i="6" s="1"/>
  <c r="N1277" i="6" a="1"/>
  <c r="N1277" i="6" s="1"/>
  <c r="N1345" i="6" a="1"/>
  <c r="N1345" i="6" s="1"/>
  <c r="N3823" i="6" a="1"/>
  <c r="N3823" i="6" s="1"/>
  <c r="N3527" i="6" a="1"/>
  <c r="N3527" i="6" s="1"/>
  <c r="N1499" i="6" a="1"/>
  <c r="N1499" i="6" s="1"/>
  <c r="N2052" i="6" a="1"/>
  <c r="N2052" i="6" s="1"/>
  <c r="N1077" i="6" a="1"/>
  <c r="N1077" i="6" s="1"/>
  <c r="N2384" i="6" a="1"/>
  <c r="N2384" i="6" s="1"/>
  <c r="N687" i="6" a="1"/>
  <c r="N687" i="6" s="1"/>
  <c r="N3720" i="6" a="1"/>
  <c r="N3720" i="6" s="1"/>
  <c r="N1193" i="6" a="1"/>
  <c r="N1193" i="6" s="1"/>
  <c r="N4201" i="6" a="1"/>
  <c r="N4201" i="6" s="1"/>
  <c r="N3349" i="6" a="1"/>
  <c r="N3349" i="6" s="1"/>
  <c r="N1075" i="6" a="1"/>
  <c r="N1075" i="6" s="1"/>
  <c r="N405" i="6" a="1"/>
  <c r="N405" i="6" s="1"/>
  <c r="N231" i="6" a="1"/>
  <c r="N231" i="6" s="1"/>
  <c r="N434" i="6" a="1"/>
  <c r="N434" i="6" s="1"/>
  <c r="N2745" i="6" a="1"/>
  <c r="N2745" i="6" s="1"/>
  <c r="N2858" i="6" a="1"/>
  <c r="N2858" i="6" s="1"/>
  <c r="N2184" i="6" a="1"/>
  <c r="N2184" i="6" s="1"/>
  <c r="N746" i="6" a="1"/>
  <c r="N746" i="6" s="1"/>
  <c r="N4653" i="6" a="1"/>
  <c r="N4653" i="6" s="1"/>
  <c r="N3032" i="6" a="1"/>
  <c r="N3032" i="6" s="1"/>
  <c r="N2366" i="6" a="1"/>
  <c r="N2366" i="6" s="1"/>
  <c r="N3033" i="6" a="1"/>
  <c r="N3033" i="6" s="1"/>
  <c r="N586" i="6" a="1"/>
  <c r="N586" i="6" s="1"/>
  <c r="N1424" i="6" a="1"/>
  <c r="N1424" i="6" s="1"/>
  <c r="N1538" i="6" a="1"/>
  <c r="N1538" i="6" s="1"/>
  <c r="N728" i="6" a="1"/>
  <c r="N728" i="6" s="1"/>
  <c r="N1553" i="6" a="1"/>
  <c r="N1553" i="6" s="1"/>
  <c r="N2411" i="6" a="1"/>
  <c r="N2411" i="6" s="1"/>
  <c r="N2161" i="6" a="1"/>
  <c r="N2161" i="6" s="1"/>
  <c r="N3789" i="6" a="1"/>
  <c r="N3789" i="6" s="1"/>
  <c r="N1759" i="6" a="1"/>
  <c r="N1759" i="6" s="1"/>
  <c r="N918" i="6" a="1"/>
  <c r="N918" i="6" s="1"/>
  <c r="N1438" i="6" a="1"/>
  <c r="N1438" i="6" s="1"/>
  <c r="N135" i="6" a="1"/>
  <c r="N135" i="6" s="1"/>
  <c r="N1559" i="6" a="1"/>
  <c r="N1559" i="6" s="1"/>
  <c r="N354" i="6" a="1"/>
  <c r="N354" i="6" s="1"/>
  <c r="N2775" i="6" a="1"/>
  <c r="N2775" i="6" s="1"/>
  <c r="N33" i="6" a="1"/>
  <c r="N33" i="6" s="1"/>
  <c r="N1958" i="6" a="1"/>
  <c r="N1958" i="6" s="1"/>
  <c r="N4900" i="6" a="1"/>
  <c r="N4900" i="6" s="1"/>
  <c r="N2798" i="6" a="1"/>
  <c r="N2798" i="6" s="1"/>
  <c r="N2361" i="6" a="1"/>
  <c r="N2361" i="6" s="1"/>
  <c r="N30" i="6" a="1"/>
  <c r="N30" i="6" s="1"/>
  <c r="N2651" i="6" a="1"/>
  <c r="N2651" i="6" s="1"/>
  <c r="N4941" i="6" a="1"/>
  <c r="N4941" i="6" s="1"/>
  <c r="N110" i="6" a="1"/>
  <c r="N110" i="6" s="1"/>
  <c r="N3680" i="6" a="1"/>
  <c r="N3680" i="6" s="1"/>
  <c r="N1746" i="6" a="1"/>
  <c r="N1746" i="6" s="1"/>
  <c r="N3877" i="6" a="1"/>
  <c r="N3877" i="6" s="1"/>
  <c r="N2029" i="6" a="1"/>
  <c r="N2029" i="6" s="1"/>
  <c r="N826" i="6" a="1"/>
  <c r="N826" i="6" s="1"/>
  <c r="N2465" i="6" a="1"/>
  <c r="N2465" i="6" s="1"/>
  <c r="N2901" i="6" a="1"/>
  <c r="N2901" i="6" s="1"/>
  <c r="N975" i="6" a="1"/>
  <c r="N975" i="6" s="1"/>
  <c r="N3524" i="6" a="1"/>
  <c r="N3524" i="6" s="1"/>
  <c r="N4622" i="6" a="1"/>
  <c r="N4622" i="6" s="1"/>
  <c r="N4064" i="6" a="1"/>
  <c r="N4064" i="6" s="1"/>
  <c r="N1384" i="6" a="1"/>
  <c r="N1384" i="6" s="1"/>
  <c r="N1222" i="6" a="1"/>
  <c r="N1222" i="6" s="1"/>
  <c r="N4655" i="6" a="1"/>
  <c r="N4655" i="6" s="1"/>
  <c r="N695" i="6" a="1"/>
  <c r="N695" i="6" s="1"/>
  <c r="N580" i="6" a="1"/>
  <c r="N580" i="6" s="1"/>
  <c r="N65" i="6" a="1"/>
  <c r="N65" i="6" s="1"/>
  <c r="N2551" i="6" a="1"/>
  <c r="N2551" i="6" s="1"/>
  <c r="N2323" i="6" a="1"/>
  <c r="N2323" i="6" s="1"/>
  <c r="N3864" i="6" a="1"/>
  <c r="N3864" i="6" s="1"/>
  <c r="N1662" i="6" a="1"/>
  <c r="N1662" i="6" s="1"/>
  <c r="N4772" i="6" a="1"/>
  <c r="N4772" i="6" s="1"/>
  <c r="N3402" i="6" a="1"/>
  <c r="N3402" i="6" s="1"/>
  <c r="N3108" i="6" a="1"/>
  <c r="N3108" i="6" s="1"/>
  <c r="N1142" i="6" a="1"/>
  <c r="N1142" i="6" s="1"/>
  <c r="N1675" i="6" a="1"/>
  <c r="N1675" i="6" s="1"/>
  <c r="N4997" i="6" a="1"/>
  <c r="N4997" i="6" s="1"/>
  <c r="N346" i="6" a="1"/>
  <c r="N346" i="6" s="1"/>
  <c r="N3430" i="6" a="1"/>
  <c r="N3430" i="6" s="1"/>
  <c r="N1984" i="6" a="1"/>
  <c r="N1984" i="6" s="1"/>
  <c r="N4393" i="6" a="1"/>
  <c r="N4393" i="6" s="1"/>
  <c r="N2748" i="6" a="1"/>
  <c r="N2748" i="6" s="1"/>
  <c r="N2066" i="6" a="1"/>
  <c r="N2066" i="6" s="1"/>
  <c r="N678" i="6" a="1"/>
  <c r="N678" i="6" s="1"/>
  <c r="N4575" i="6" a="1"/>
  <c r="N4575" i="6" s="1"/>
  <c r="N1516" i="6" a="1"/>
  <c r="N1516" i="6" s="1"/>
  <c r="N3531" i="6" a="1"/>
  <c r="N3531" i="6" s="1"/>
  <c r="N837" i="6" a="1"/>
  <c r="N837" i="6" s="1"/>
  <c r="N4234" i="6" a="1"/>
  <c r="N4234" i="6" s="1"/>
  <c r="N878" i="6" a="1"/>
  <c r="N878" i="6" s="1"/>
  <c r="N4888" i="6" a="1"/>
  <c r="N4888" i="6" s="1"/>
  <c r="N933" i="6" a="1"/>
  <c r="N933" i="6" s="1"/>
  <c r="N1282" i="6" a="1"/>
  <c r="N1282" i="6" s="1"/>
  <c r="N3276" i="6" a="1"/>
  <c r="N3276" i="6" s="1"/>
  <c r="N2061" i="6" a="1"/>
  <c r="N2061" i="6" s="1"/>
  <c r="N1890" i="6" a="1"/>
  <c r="N1890" i="6" s="1"/>
  <c r="N2786" i="6" a="1"/>
  <c r="N2786" i="6" s="1"/>
  <c r="N3511" i="6" a="1"/>
  <c r="N3511" i="6" s="1"/>
  <c r="N1247" i="6" a="1"/>
  <c r="N1247" i="6" s="1"/>
  <c r="N2959" i="6" a="1"/>
  <c r="N2959" i="6" s="1"/>
  <c r="N2843" i="6" a="1"/>
  <c r="N2843" i="6" s="1"/>
  <c r="N770" i="6" a="1"/>
  <c r="N770" i="6" s="1"/>
  <c r="N189" i="6" a="1"/>
  <c r="N189" i="6" s="1"/>
  <c r="N321" i="6" a="1"/>
  <c r="N321" i="6" s="1"/>
  <c r="N4078" i="6" a="1"/>
  <c r="N4078" i="6" s="1"/>
  <c r="N2911" i="6" a="1"/>
  <c r="N2911" i="6" s="1"/>
  <c r="N2788" i="6" a="1"/>
  <c r="N2788" i="6" s="1"/>
  <c r="N494" i="6" a="1"/>
  <c r="N494" i="6" s="1"/>
  <c r="N2872" i="6" a="1"/>
  <c r="N2872" i="6" s="1"/>
  <c r="N1633" i="6" a="1"/>
  <c r="N1633" i="6" s="1"/>
  <c r="N1804" i="6" a="1"/>
  <c r="N1804" i="6" s="1"/>
  <c r="N1310" i="6" a="1"/>
  <c r="N1310" i="6" s="1"/>
  <c r="N3112" i="6" a="1"/>
  <c r="N3112" i="6" s="1"/>
  <c r="N4442" i="6" a="1"/>
  <c r="N4442" i="6" s="1"/>
  <c r="N2307" i="6" a="1"/>
  <c r="N2307" i="6" s="1"/>
  <c r="N4528" i="6" a="1"/>
  <c r="N4528" i="6" s="1"/>
  <c r="N3439" i="6" a="1"/>
  <c r="N3439" i="6" s="1"/>
  <c r="N4364" i="6" a="1"/>
  <c r="N4364" i="6" s="1"/>
  <c r="N969" i="6" a="1"/>
  <c r="N969" i="6" s="1"/>
  <c r="N4953" i="6" a="1"/>
  <c r="N4953" i="6" s="1"/>
  <c r="N3020" i="6" a="1"/>
  <c r="N3020" i="6" s="1"/>
  <c r="N4943" i="6" a="1"/>
  <c r="N4943" i="6" s="1"/>
  <c r="N2762" i="6" a="1"/>
  <c r="N2762" i="6" s="1"/>
  <c r="N959" i="6" a="1"/>
  <c r="N959" i="6" s="1"/>
  <c r="N2034" i="6" a="1"/>
  <c r="N2034" i="6" s="1"/>
  <c r="N3384" i="6" a="1"/>
  <c r="N3384" i="6" s="1"/>
  <c r="N4219" i="6" a="1"/>
  <c r="N4219" i="6" s="1"/>
  <c r="N2460" i="6" a="1"/>
  <c r="N2460" i="6" s="1"/>
  <c r="N4103" i="6" a="1"/>
  <c r="N4103" i="6" s="1"/>
  <c r="N2090" i="6" a="1"/>
  <c r="N2090" i="6" s="1"/>
  <c r="N3565" i="6" a="1"/>
  <c r="N3565" i="6" s="1"/>
  <c r="N2015" i="6" a="1"/>
  <c r="N2015" i="6" s="1"/>
  <c r="N2336" i="6" a="1"/>
  <c r="N2336" i="6" s="1"/>
  <c r="N4935" i="6" a="1"/>
  <c r="N4935" i="6" s="1"/>
  <c r="N987" i="6" a="1"/>
  <c r="N987" i="6" s="1"/>
  <c r="N2955" i="6" a="1"/>
  <c r="N2955" i="6" s="1"/>
  <c r="N1145" i="6" a="1"/>
  <c r="N1145" i="6" s="1"/>
  <c r="N1369" i="6" a="1"/>
  <c r="N1369" i="6" s="1"/>
  <c r="N4264" i="6" a="1"/>
  <c r="N4264" i="6" s="1"/>
  <c r="N4206" i="6" a="1"/>
  <c r="N4206" i="6" s="1"/>
  <c r="N2678" i="6" a="1"/>
  <c r="N2678" i="6" s="1"/>
  <c r="N1689" i="6" a="1"/>
  <c r="N1689" i="6" s="1"/>
  <c r="N2587" i="6" a="1"/>
  <c r="N2587" i="6" s="1"/>
  <c r="N3054" i="6" a="1"/>
  <c r="N3054" i="6" s="1"/>
  <c r="N2871" i="6" a="1"/>
  <c r="N2871" i="6" s="1"/>
  <c r="N4656" i="6" a="1"/>
  <c r="N4656" i="6" s="1"/>
  <c r="N2697" i="6" a="1"/>
  <c r="N2697" i="6" s="1"/>
  <c r="N4111" i="6" a="1"/>
  <c r="N4111" i="6" s="1"/>
  <c r="N615" i="6" a="1"/>
  <c r="N615" i="6" s="1"/>
  <c r="N2398" i="6" a="1"/>
  <c r="N2398" i="6" s="1"/>
  <c r="N237" i="6" a="1"/>
  <c r="N237" i="6" s="1"/>
  <c r="N3759" i="6" a="1"/>
  <c r="N3759" i="6" s="1"/>
  <c r="N4959" i="6" a="1"/>
  <c r="N4959" i="6" s="1"/>
  <c r="N2794" i="6" a="1"/>
  <c r="N2794" i="6" s="1"/>
  <c r="N871" i="6" a="1"/>
  <c r="N871" i="6" s="1"/>
  <c r="N928" i="6" a="1"/>
  <c r="N928" i="6" s="1"/>
  <c r="N425" i="6" a="1"/>
  <c r="N425" i="6" s="1"/>
  <c r="N121" i="6" a="1"/>
  <c r="N121" i="6" s="1"/>
  <c r="N4010" i="6" a="1"/>
  <c r="N4010" i="6" s="1"/>
  <c r="N1306" i="6" a="1"/>
  <c r="N1306" i="6" s="1"/>
  <c r="N3450" i="6" a="1"/>
  <c r="N3450" i="6" s="1"/>
  <c r="N4720" i="6" a="1"/>
  <c r="N4720" i="6" s="1"/>
  <c r="N193" i="6" a="1"/>
  <c r="N193" i="6" s="1"/>
  <c r="N2011" i="6" a="1"/>
  <c r="N2011" i="6" s="1"/>
  <c r="N4762" i="6" a="1"/>
  <c r="N4762" i="6" s="1"/>
  <c r="N4492" i="6" a="1"/>
  <c r="N4492" i="6" s="1"/>
  <c r="N2236" i="6" a="1"/>
  <c r="N2236" i="6" s="1"/>
  <c r="N2237" i="6" a="1"/>
  <c r="N2237" i="6" s="1"/>
  <c r="N3792" i="6" a="1"/>
  <c r="N3792" i="6" s="1"/>
  <c r="N4822" i="6" a="1"/>
  <c r="N4822" i="6" s="1"/>
  <c r="N3366" i="6" a="1"/>
  <c r="N3366" i="6" s="1"/>
  <c r="N1241" i="6" a="1"/>
  <c r="N1241" i="6" s="1"/>
  <c r="N1730" i="6" a="1"/>
  <c r="N1730" i="6" s="1"/>
  <c r="N2884" i="6" a="1"/>
  <c r="N2884" i="6" s="1"/>
  <c r="N1480" i="6" a="1"/>
  <c r="N1480" i="6" s="1"/>
  <c r="N3428" i="6" a="1"/>
  <c r="N3428" i="6" s="1"/>
  <c r="N2377" i="6" a="1"/>
  <c r="N2377" i="6" s="1"/>
  <c r="N3379" i="6" a="1"/>
  <c r="N3379" i="6" s="1"/>
  <c r="N111" i="6" a="1"/>
  <c r="N111" i="6" s="1"/>
  <c r="N684" i="6" a="1"/>
  <c r="N684" i="6" s="1"/>
  <c r="N4487" i="6" a="1"/>
  <c r="N4487" i="6" s="1"/>
  <c r="N2151" i="6" a="1"/>
  <c r="N2151" i="6" s="1"/>
  <c r="N4084" i="6" a="1"/>
  <c r="N4084" i="6" s="1"/>
  <c r="N4260" i="6" a="1"/>
  <c r="N4260" i="6" s="1"/>
  <c r="N1440" i="6" a="1"/>
  <c r="N1440" i="6" s="1"/>
  <c r="N1453" i="6" a="1"/>
  <c r="N1453" i="6" s="1"/>
  <c r="N657" i="6" a="1"/>
  <c r="N657" i="6" s="1"/>
  <c r="N3101" i="6" a="1"/>
  <c r="N3101" i="6" s="1"/>
  <c r="N4480" i="6" a="1"/>
  <c r="N4480" i="6" s="1"/>
  <c r="N1629" i="6" a="1"/>
  <c r="N1629" i="6" s="1"/>
  <c r="N3362" i="6" a="1"/>
  <c r="N3362" i="6" s="1"/>
  <c r="N3727" i="6" a="1"/>
  <c r="N3727" i="6" s="1"/>
  <c r="N4411" i="6" a="1"/>
  <c r="N4411" i="6" s="1"/>
  <c r="N4377" i="6" a="1"/>
  <c r="N4377" i="6" s="1"/>
  <c r="N1055" i="6" a="1"/>
  <c r="N1055" i="6" s="1"/>
  <c r="N3201" i="6" a="1"/>
  <c r="N3201" i="6" s="1"/>
  <c r="N1741" i="6" a="1"/>
  <c r="N1741" i="6" s="1"/>
  <c r="N812" i="6" a="1"/>
  <c r="N812" i="6" s="1"/>
  <c r="N4843" i="6" a="1"/>
  <c r="N4843" i="6" s="1"/>
  <c r="N287" i="6" a="1"/>
  <c r="N287" i="6" s="1"/>
  <c r="N2932" i="6" a="1"/>
  <c r="N2932" i="6" s="1"/>
  <c r="N4687" i="6" a="1"/>
  <c r="N4687" i="6" s="1"/>
  <c r="N3519" i="6" a="1"/>
  <c r="N3519" i="6" s="1"/>
  <c r="N147" i="6" a="1"/>
  <c r="N147" i="6" s="1"/>
  <c r="N1637" i="6" a="1"/>
  <c r="N1637" i="6" s="1"/>
  <c r="N2997" i="6" a="1"/>
  <c r="N2997" i="6" s="1"/>
  <c r="N3575" i="6" a="1"/>
  <c r="N3575" i="6" s="1"/>
  <c r="N483" i="6" a="1"/>
  <c r="N483" i="6" s="1"/>
  <c r="N2761" i="6" a="1"/>
  <c r="N2761" i="6" s="1"/>
  <c r="N4890" i="6" a="1"/>
  <c r="N4890" i="6" s="1"/>
  <c r="N4462" i="6" a="1"/>
  <c r="N4462" i="6" s="1"/>
  <c r="N1001" i="6" a="1"/>
  <c r="N1001" i="6" s="1"/>
  <c r="N4708" i="6" a="1"/>
  <c r="N4708" i="6" s="1"/>
  <c r="N3228" i="6" a="1"/>
  <c r="N3228" i="6" s="1"/>
  <c r="N3905" i="6" a="1"/>
  <c r="N3905" i="6" s="1"/>
  <c r="N4247" i="6" a="1"/>
  <c r="N4247" i="6" s="1"/>
  <c r="N2231" i="6" a="1"/>
  <c r="N2231" i="6" s="1"/>
  <c r="N4200" i="6" a="1"/>
  <c r="N4200" i="6" s="1"/>
  <c r="N2509" i="6" a="1"/>
  <c r="N2509" i="6" s="1"/>
  <c r="N2159" i="6" a="1"/>
  <c r="N2159" i="6" s="1"/>
  <c r="N3099" i="6" a="1"/>
  <c r="N3099" i="6" s="1"/>
  <c r="N2898" i="6" a="1"/>
  <c r="N2898" i="6" s="1"/>
  <c r="N3907" i="6" a="1"/>
  <c r="N3907" i="6" s="1"/>
  <c r="N4490" i="6" a="1"/>
  <c r="N4490" i="6" s="1"/>
  <c r="N3769" i="6" a="1"/>
  <c r="N3769" i="6" s="1"/>
  <c r="N502" i="6" a="1"/>
  <c r="N502" i="6" s="1"/>
  <c r="N2527" i="6" a="1"/>
  <c r="N2527" i="6" s="1"/>
  <c r="N1582" i="6" a="1"/>
  <c r="N1582" i="6" s="1"/>
  <c r="N1723" i="6" a="1"/>
  <c r="N1723" i="6" s="1"/>
  <c r="N1533" i="6" a="1"/>
  <c r="N1533" i="6" s="1"/>
  <c r="N3097" i="6" a="1"/>
  <c r="N3097" i="6" s="1"/>
  <c r="N4879" i="6" a="1"/>
  <c r="N4879" i="6" s="1"/>
  <c r="N2686" i="6" a="1"/>
  <c r="N2686" i="6" s="1"/>
  <c r="N3580" i="6" a="1"/>
  <c r="N3580" i="6" s="1"/>
  <c r="N662" i="6" a="1"/>
  <c r="N662" i="6" s="1"/>
  <c r="N4046" i="6" a="1"/>
  <c r="N4046" i="6" s="1"/>
  <c r="N851" i="6" a="1"/>
  <c r="N851" i="6" s="1"/>
  <c r="N3386" i="6" a="1"/>
  <c r="N3386" i="6" s="1"/>
  <c r="N4474" i="6" a="1"/>
  <c r="N4474" i="6" s="1"/>
  <c r="N1978" i="6" a="1"/>
  <c r="N1978" i="6" s="1"/>
  <c r="N2287" i="6" a="1"/>
  <c r="N2287" i="6" s="1"/>
  <c r="N1127" i="6" a="1"/>
  <c r="N1127" i="6" s="1"/>
  <c r="N4373" i="6" a="1"/>
  <c r="N4373" i="6" s="1"/>
  <c r="N3343" i="6" a="1"/>
  <c r="N3343" i="6" s="1"/>
  <c r="N1184" i="6" a="1"/>
  <c r="N1184" i="6" s="1"/>
  <c r="N3327" i="6" a="1"/>
  <c r="N3327" i="6" s="1"/>
  <c r="N4449" i="6" a="1"/>
  <c r="N4449" i="6" s="1"/>
  <c r="N2262" i="6" a="1"/>
  <c r="N2262" i="6" s="1"/>
  <c r="N2220" i="6" a="1"/>
  <c r="N2220" i="6" s="1"/>
  <c r="N4029" i="6" a="1"/>
  <c r="N4029" i="6" s="1"/>
  <c r="N3342" i="6" a="1"/>
  <c r="N3342" i="6" s="1"/>
  <c r="N139" i="6" a="1"/>
  <c r="N139" i="6" s="1"/>
  <c r="N1997" i="6" a="1"/>
  <c r="N1997" i="6" s="1"/>
  <c r="N694" i="6" a="1"/>
  <c r="N694" i="6" s="1"/>
  <c r="N935" i="6" a="1"/>
  <c r="N935" i="6" s="1"/>
  <c r="N214" i="6" a="1"/>
  <c r="N214" i="6" s="1"/>
  <c r="N3719" i="6" a="1"/>
  <c r="N3719" i="6" s="1"/>
  <c r="N2949" i="6" a="1"/>
  <c r="N2949" i="6" s="1"/>
  <c r="N681" i="6" a="1"/>
  <c r="N681" i="6" s="1"/>
  <c r="N2692" i="6" a="1"/>
  <c r="N2692" i="6" s="1"/>
  <c r="N4574" i="6" a="1"/>
  <c r="N4574" i="6" s="1"/>
  <c r="N3895" i="6" a="1"/>
  <c r="N3895" i="6" s="1"/>
  <c r="N1854" i="6" a="1"/>
  <c r="N1854" i="6" s="1"/>
  <c r="N4316" i="6" a="1"/>
  <c r="N4316" i="6" s="1"/>
  <c r="N1033" i="6" a="1"/>
  <c r="N1033" i="6" s="1"/>
  <c r="N2842" i="6" a="1"/>
  <c r="N2842" i="6" s="1"/>
  <c r="N3965" i="6" a="1"/>
  <c r="N3965" i="6" s="1"/>
  <c r="N4779" i="6" a="1"/>
  <c r="N4779" i="6" s="1"/>
  <c r="N2553" i="6" a="1"/>
  <c r="N2553" i="6" s="1"/>
  <c r="N672" i="6" a="1"/>
  <c r="N672" i="6" s="1"/>
  <c r="N3737" i="6" a="1"/>
  <c r="N3737" i="6" s="1"/>
  <c r="N4493" i="6" a="1"/>
  <c r="N4493" i="6" s="1"/>
  <c r="N2050" i="6" a="1"/>
  <c r="N2050" i="6" s="1"/>
  <c r="N2579" i="6" a="1"/>
  <c r="N2579" i="6" s="1"/>
  <c r="N857" i="6" a="1"/>
  <c r="N857" i="6" s="1"/>
  <c r="N755" i="6" a="1"/>
  <c r="N755" i="6" s="1"/>
  <c r="N4082" i="6" a="1"/>
  <c r="N4082" i="6" s="1"/>
  <c r="N1560" i="6" a="1"/>
  <c r="N1560" i="6" s="1"/>
  <c r="N27" i="6" a="1"/>
  <c r="N27" i="6" s="1"/>
  <c r="N3015" i="6" a="1"/>
  <c r="N3015" i="6" s="1"/>
  <c r="N1180" i="6" a="1"/>
  <c r="N1180" i="6" s="1"/>
  <c r="N4562" i="6" a="1"/>
  <c r="N4562" i="6" s="1"/>
  <c r="N4432" i="6" a="1"/>
  <c r="N4432" i="6" s="1"/>
  <c r="N4674" i="6" a="1"/>
  <c r="N4674" i="6" s="1"/>
  <c r="N1552" i="6" a="1"/>
  <c r="N1552" i="6" s="1"/>
  <c r="N4662" i="6" a="1"/>
  <c r="N4662" i="6" s="1"/>
  <c r="N2790" i="6" a="1"/>
  <c r="N2790" i="6" s="1"/>
  <c r="N4028" i="6" a="1"/>
  <c r="N4028" i="6" s="1"/>
  <c r="N3253" i="6" a="1"/>
  <c r="N3253" i="6" s="1"/>
  <c r="N1079" i="6" a="1"/>
  <c r="N1079" i="6" s="1"/>
  <c r="N1356" i="6" a="1"/>
  <c r="N1356" i="6" s="1"/>
  <c r="N2497" i="6" a="1"/>
  <c r="N2497" i="6" s="1"/>
  <c r="N1126" i="6" a="1"/>
  <c r="N1126" i="6" s="1"/>
  <c r="N793" i="6" a="1"/>
  <c r="N793" i="6" s="1"/>
  <c r="N1081" i="6" a="1"/>
  <c r="N1081" i="6" s="1"/>
  <c r="N3866" i="6" a="1"/>
  <c r="N3866" i="6" s="1"/>
  <c r="N2804" i="6" a="1"/>
  <c r="N2804" i="6" s="1"/>
  <c r="N2247" i="6" a="1"/>
  <c r="N2247" i="6" s="1"/>
  <c r="N1661" i="6" a="1"/>
  <c r="N1661" i="6" s="1"/>
  <c r="N1161" i="6" a="1"/>
  <c r="N1161" i="6" s="1"/>
  <c r="N3305" i="6" a="1"/>
  <c r="N3305" i="6" s="1"/>
  <c r="N3456" i="6" a="1"/>
  <c r="N3456" i="6" s="1"/>
  <c r="N3706" i="6" a="1"/>
  <c r="N3706" i="6" s="1"/>
  <c r="N2588" i="6" a="1"/>
  <c r="N2588" i="6" s="1"/>
  <c r="N3194" i="6" a="1"/>
  <c r="N3194" i="6" s="1"/>
  <c r="N4267" i="6" a="1"/>
  <c r="N4267" i="6" s="1"/>
  <c r="N1192" i="6" a="1"/>
  <c r="N1192" i="6" s="1"/>
  <c r="N3896" i="6" a="1"/>
  <c r="N3896" i="6" s="1"/>
  <c r="N3472" i="6" a="1"/>
  <c r="N3472" i="6" s="1"/>
  <c r="N2569" i="6" a="1"/>
  <c r="N2569" i="6" s="1"/>
  <c r="N4339" i="6" a="1"/>
  <c r="N4339" i="6" s="1"/>
  <c r="N311" i="6" a="1"/>
  <c r="N311" i="6" s="1"/>
  <c r="N1041" i="6" a="1"/>
  <c r="N1041" i="6" s="1"/>
  <c r="N1046" i="6" a="1"/>
  <c r="N1046" i="6" s="1"/>
  <c r="N4769" i="6" a="1"/>
  <c r="N4769" i="6" s="1"/>
  <c r="N4502" i="6" a="1"/>
  <c r="N4502" i="6" s="1"/>
  <c r="N1952" i="6" a="1"/>
  <c r="N1952" i="6" s="1"/>
  <c r="N1015" i="6" a="1"/>
  <c r="N1015" i="6" s="1"/>
  <c r="N4058" i="6" a="1"/>
  <c r="N4058" i="6" s="1"/>
  <c r="N1843" i="6" a="1"/>
  <c r="N1843" i="6" s="1"/>
  <c r="N737" i="6" a="1"/>
  <c r="N737" i="6" s="1"/>
  <c r="N1133" i="6" a="1"/>
  <c r="N1133" i="6" s="1"/>
  <c r="N2657" i="6" a="1"/>
  <c r="N2657" i="6" s="1"/>
  <c r="N1054" i="6" a="1"/>
  <c r="N1054" i="6" s="1"/>
  <c r="N4123" i="6" a="1"/>
  <c r="N4123" i="6" s="1"/>
  <c r="N270" i="6" a="1"/>
  <c r="N270" i="6" s="1"/>
  <c r="N59" i="6" a="1"/>
  <c r="N59" i="6" s="1"/>
  <c r="N3336" i="6" a="1"/>
  <c r="N3336" i="6" s="1"/>
  <c r="N4281" i="6" a="1"/>
  <c r="N4281" i="6" s="1"/>
  <c r="N2687" i="6" a="1"/>
  <c r="N2687" i="6" s="1"/>
  <c r="N1158" i="6" a="1"/>
  <c r="N1158" i="6" s="1"/>
  <c r="N2387" i="6" a="1"/>
  <c r="N2387" i="6" s="1"/>
  <c r="N3686" i="6" a="1"/>
  <c r="N3686" i="6" s="1"/>
  <c r="N1844" i="6" a="1"/>
  <c r="N1844" i="6" s="1"/>
  <c r="N3517" i="6" a="1"/>
  <c r="N3517" i="6" s="1"/>
  <c r="N341" i="6" a="1"/>
  <c r="N341" i="6" s="1"/>
  <c r="N2653" i="6" a="1"/>
  <c r="N2653" i="6" s="1"/>
  <c r="N1807" i="6" a="1"/>
  <c r="N1807" i="6" s="1"/>
  <c r="N1068" i="6" a="1"/>
  <c r="N1068" i="6" s="1"/>
  <c r="N886" i="6" a="1"/>
  <c r="N886" i="6" s="1"/>
  <c r="N3062" i="6" a="1"/>
  <c r="N3062" i="6" s="1"/>
  <c r="N1668" i="6" a="1"/>
  <c r="N1668" i="6" s="1"/>
  <c r="N2077" i="6" a="1"/>
  <c r="N2077" i="6" s="1"/>
  <c r="N1276" i="6" a="1"/>
  <c r="N1276" i="6" s="1"/>
  <c r="N4875" i="6" a="1"/>
  <c r="N4875" i="6" s="1"/>
  <c r="N2091" i="6" a="1"/>
  <c r="N2091" i="6" s="1"/>
  <c r="N2972" i="6" a="1"/>
  <c r="N2972" i="6" s="1"/>
  <c r="N2313" i="6" a="1"/>
  <c r="N2313" i="6" s="1"/>
  <c r="N3208" i="6" a="1"/>
  <c r="N3208" i="6" s="1"/>
  <c r="N2822" i="6" a="1"/>
  <c r="N2822" i="6" s="1"/>
  <c r="N1663" i="6" a="1"/>
  <c r="N1663" i="6" s="1"/>
  <c r="N4341" i="6" a="1"/>
  <c r="N4341" i="6" s="1"/>
  <c r="N2181" i="6" a="1"/>
  <c r="N2181" i="6" s="1"/>
  <c r="N997" i="6" a="1"/>
  <c r="N997" i="6" s="1"/>
  <c r="N3702" i="6" a="1"/>
  <c r="N3702" i="6" s="1"/>
  <c r="N633" i="6" a="1"/>
  <c r="N633" i="6" s="1"/>
  <c r="N2381" i="6" a="1"/>
  <c r="N2381" i="6" s="1"/>
  <c r="N146" i="6" a="1"/>
  <c r="N146" i="6" s="1"/>
  <c r="N2041" i="6" a="1"/>
  <c r="N2041" i="6" s="1"/>
  <c r="N1400" i="6" a="1"/>
  <c r="N1400" i="6" s="1"/>
  <c r="N2343" i="6" a="1"/>
  <c r="N2343" i="6" s="1"/>
  <c r="N3368" i="6" a="1"/>
  <c r="N3368" i="6" s="1"/>
  <c r="N4032" i="6" a="1"/>
  <c r="N4032" i="6" s="1"/>
  <c r="N2617" i="6" a="1"/>
  <c r="N2617" i="6" s="1"/>
  <c r="N2502" i="6" a="1"/>
  <c r="N2502" i="6" s="1"/>
  <c r="N3356" i="6" a="1"/>
  <c r="N3356" i="6" s="1"/>
  <c r="N1051" i="6" a="1"/>
  <c r="N1051" i="6" s="1"/>
  <c r="N3811" i="6" a="1"/>
  <c r="N3811" i="6" s="1"/>
  <c r="N3776" i="6" a="1"/>
  <c r="N3776" i="6" s="1"/>
  <c r="N4889" i="6" a="1"/>
  <c r="N4889" i="6" s="1"/>
  <c r="N1261" i="6" a="1"/>
  <c r="N1261" i="6" s="1"/>
  <c r="N4794" i="6" a="1"/>
  <c r="N4794" i="6" s="1"/>
  <c r="N788" i="6" a="1"/>
  <c r="N788" i="6" s="1"/>
  <c r="N1250" i="6" a="1"/>
  <c r="N1250" i="6" s="1"/>
  <c r="N159" i="6" a="1"/>
  <c r="N159" i="6" s="1"/>
  <c r="N3050" i="6" a="1"/>
  <c r="N3050" i="6" s="1"/>
  <c r="N1071" i="6" a="1"/>
  <c r="N1071" i="6" s="1"/>
  <c r="N2567" i="6" a="1"/>
  <c r="N2567" i="6" s="1"/>
  <c r="N353" i="6" a="1"/>
  <c r="N353" i="6" s="1"/>
  <c r="N2770" i="6" a="1"/>
  <c r="N2770" i="6" s="1"/>
  <c r="N3936" i="6" a="1"/>
  <c r="N3936" i="6" s="1"/>
  <c r="N1116" i="6" a="1"/>
  <c r="N1116" i="6" s="1"/>
  <c r="N749" i="6" a="1"/>
  <c r="N749" i="6" s="1"/>
  <c r="N4068" i="6" a="1"/>
  <c r="N4068" i="6" s="1"/>
  <c r="N2177" i="6" a="1"/>
  <c r="N2177" i="6" s="1"/>
  <c r="N2290" i="6" a="1"/>
  <c r="N2290" i="6" s="1"/>
  <c r="N4183" i="6" a="1"/>
  <c r="N4183" i="6" s="1"/>
  <c r="N4519" i="6" a="1"/>
  <c r="N4519" i="6" s="1"/>
  <c r="N466" i="6" a="1"/>
  <c r="N466" i="6" s="1"/>
  <c r="N490" i="6" a="1"/>
  <c r="N490" i="6" s="1"/>
  <c r="N4915" i="6" a="1"/>
  <c r="N4915" i="6" s="1"/>
  <c r="N4594" i="6" a="1"/>
  <c r="N4594" i="6" s="1"/>
  <c r="N828" i="6" a="1"/>
  <c r="N828" i="6" s="1"/>
  <c r="N3969" i="6" a="1"/>
  <c r="N3969" i="6" s="1"/>
  <c r="N2216" i="6" a="1"/>
  <c r="N2216" i="6" s="1"/>
  <c r="N1929" i="6" a="1"/>
  <c r="N1929" i="6" s="1"/>
  <c r="N181" i="6" a="1"/>
  <c r="N181" i="6" s="1"/>
  <c r="N4270" i="6" a="1"/>
  <c r="N4270" i="6" s="1"/>
  <c r="N435" i="6" a="1"/>
  <c r="N435" i="6" s="1"/>
  <c r="N4568" i="6" a="1"/>
  <c r="N4568" i="6" s="1"/>
  <c r="N3761" i="6" a="1"/>
  <c r="N3761" i="6" s="1"/>
  <c r="N2212" i="6" a="1"/>
  <c r="N2212" i="6" s="1"/>
  <c r="N822" i="6" a="1"/>
  <c r="N822" i="6" s="1"/>
  <c r="N2831" i="6" a="1"/>
  <c r="N2831" i="6" s="1"/>
  <c r="N1144" i="6" a="1"/>
  <c r="N1144" i="6" s="1"/>
  <c r="N1037" i="6" a="1"/>
  <c r="N1037" i="6" s="1"/>
  <c r="N3044" i="6" a="1"/>
  <c r="N3044" i="6" s="1"/>
  <c r="N4777" i="6" a="1"/>
  <c r="N4777" i="6" s="1"/>
  <c r="N1458" i="6" a="1"/>
  <c r="N1458" i="6" s="1"/>
  <c r="N830" i="6" a="1"/>
  <c r="N830" i="6" s="1"/>
  <c r="N1603" i="6" a="1"/>
  <c r="N1603" i="6" s="1"/>
  <c r="N2458" i="6" a="1"/>
  <c r="N2458" i="6" s="1"/>
  <c r="N4571" i="6" a="1"/>
  <c r="N4571" i="6" s="1"/>
  <c r="N336" i="6" a="1"/>
  <c r="N336" i="6" s="1"/>
  <c r="N25" i="6" a="1"/>
  <c r="N25" i="6" s="1"/>
  <c r="N4189" i="6" a="1"/>
  <c r="N4189" i="6" s="1"/>
  <c r="N2821" i="6" a="1"/>
  <c r="N2821" i="6" s="1"/>
  <c r="N2711" i="6" a="1"/>
  <c r="N2711" i="6" s="1"/>
  <c r="N2683" i="6" a="1"/>
  <c r="N2683" i="6" s="1"/>
  <c r="N269" i="6" a="1"/>
  <c r="N269" i="6" s="1"/>
  <c r="N150" i="6" a="1"/>
  <c r="N150" i="6" s="1"/>
  <c r="N3673" i="6" a="1"/>
  <c r="N3673" i="6" s="1"/>
  <c r="N2248" i="6" a="1"/>
  <c r="N2248" i="6" s="1"/>
  <c r="N503" i="6" a="1"/>
  <c r="N503" i="6" s="1"/>
  <c r="N3676" i="6" a="1"/>
  <c r="N3676" i="6" s="1"/>
  <c r="N74" i="6" a="1"/>
  <c r="N74" i="6" s="1"/>
  <c r="N3682" i="6" a="1"/>
  <c r="N3682" i="6" s="1"/>
  <c r="N3413" i="6" a="1"/>
  <c r="N3413" i="6" s="1"/>
  <c r="N4273" i="6" a="1"/>
  <c r="N4273" i="6" s="1"/>
  <c r="N3528" i="6" a="1"/>
  <c r="N3528" i="6" s="1"/>
  <c r="N2023" i="6" a="1"/>
  <c r="N2023" i="6" s="1"/>
  <c r="N2595" i="6" a="1"/>
  <c r="N2595" i="6" s="1"/>
  <c r="N2474" i="6" a="1"/>
  <c r="N2474" i="6" s="1"/>
  <c r="N4553" i="6" a="1"/>
  <c r="N4553" i="6" s="1"/>
  <c r="N964" i="6" a="1"/>
  <c r="N964" i="6" s="1"/>
  <c r="N2922" i="6" a="1"/>
  <c r="N2922" i="6" s="1"/>
  <c r="N1335" i="6" a="1"/>
  <c r="N1335" i="6" s="1"/>
  <c r="N3890" i="6" a="1"/>
  <c r="N3890" i="6" s="1"/>
  <c r="N604" i="6" a="1"/>
  <c r="N604" i="6" s="1"/>
  <c r="N4905" i="6" a="1"/>
  <c r="N4905" i="6" s="1"/>
  <c r="N752" i="6" a="1"/>
  <c r="N752" i="6" s="1"/>
  <c r="N2048" i="6" a="1"/>
  <c r="N2048" i="6" s="1"/>
  <c r="N4160" i="6" a="1"/>
  <c r="N4160" i="6" s="1"/>
  <c r="N367" i="6" a="1"/>
  <c r="N367" i="6" s="1"/>
  <c r="N942" i="6" a="1"/>
  <c r="N942" i="6" s="1"/>
  <c r="N4985" i="6" a="1"/>
  <c r="N4985" i="6" s="1"/>
  <c r="N1106" i="6" a="1"/>
  <c r="N1106" i="6" s="1"/>
  <c r="N4970" i="6" a="1"/>
  <c r="N4970" i="6" s="1"/>
  <c r="N3266" i="6" a="1"/>
  <c r="N3266" i="6" s="1"/>
  <c r="N4836" i="6" a="1"/>
  <c r="N4836" i="6" s="1"/>
  <c r="N2967" i="6" a="1"/>
  <c r="N2967" i="6" s="1"/>
  <c r="N994" i="6" a="1"/>
  <c r="N994" i="6" s="1"/>
  <c r="N1520" i="6" a="1"/>
  <c r="N1520" i="6" s="1"/>
  <c r="N4333" i="6" a="1"/>
  <c r="N4333" i="6" s="1"/>
  <c r="N2197" i="6" a="1"/>
  <c r="N2197" i="6" s="1"/>
  <c r="N3687" i="6" a="1"/>
  <c r="N3687" i="6" s="1"/>
  <c r="N3887" i="6" a="1"/>
  <c r="N3887" i="6" s="1"/>
  <c r="N3847" i="6" a="1"/>
  <c r="N3847" i="6" s="1"/>
  <c r="N843" i="6" a="1"/>
  <c r="N843" i="6" s="1"/>
  <c r="N379" i="6" a="1"/>
  <c r="N379" i="6" s="1"/>
  <c r="N4554" i="6" a="1"/>
  <c r="N4554" i="6" s="1"/>
  <c r="N1465" i="6" a="1"/>
  <c r="N1465" i="6" s="1"/>
  <c r="N2253" i="6" a="1"/>
  <c r="N2253" i="6" s="1"/>
  <c r="N993" i="6" a="1"/>
  <c r="N993" i="6" s="1"/>
  <c r="N3163" i="6" a="1"/>
  <c r="N3163" i="6" s="1"/>
  <c r="N669" i="6" a="1"/>
  <c r="N669" i="6" s="1"/>
  <c r="N2848" i="6" a="1"/>
  <c r="N2848" i="6" s="1"/>
  <c r="N4171" i="6" a="1"/>
  <c r="N4171" i="6" s="1"/>
  <c r="N3831" i="6" a="1"/>
  <c r="N3831" i="6" s="1"/>
  <c r="N1313" i="6" a="1"/>
  <c r="N1313" i="6" s="1"/>
  <c r="N3819" i="6" a="1"/>
  <c r="N3819" i="6" s="1"/>
  <c r="N802" i="6" a="1"/>
  <c r="N802" i="6" s="1"/>
  <c r="N1096" i="6" a="1"/>
  <c r="N1096" i="6" s="1"/>
  <c r="N3041" i="6" a="1"/>
  <c r="N3041" i="6" s="1"/>
  <c r="N3696" i="6" a="1"/>
  <c r="N3696" i="6" s="1"/>
  <c r="N2004" i="6" a="1"/>
  <c r="N2004" i="6" s="1"/>
  <c r="N3662" i="6" a="1"/>
  <c r="N3662" i="6" s="1"/>
  <c r="N990" i="6" a="1"/>
  <c r="N990" i="6" s="1"/>
  <c r="N1753" i="6" a="1"/>
  <c r="N1753" i="6" s="1"/>
  <c r="N3260" i="6" a="1"/>
  <c r="N3260" i="6" s="1"/>
  <c r="N743" i="6" a="1"/>
  <c r="N743" i="6" s="1"/>
  <c r="N4005" i="6" a="1"/>
  <c r="N4005" i="6" s="1"/>
  <c r="N3734" i="6" a="1"/>
  <c r="N3734" i="6" s="1"/>
  <c r="N4988" i="6" a="1"/>
  <c r="N4988" i="6" s="1"/>
  <c r="N4470" i="6" a="1"/>
  <c r="N4470" i="6" s="1"/>
  <c r="N106" i="6" a="1"/>
  <c r="N106" i="6" s="1"/>
  <c r="N786" i="6" a="1"/>
  <c r="N786" i="6" s="1"/>
  <c r="N89" i="6" a="1"/>
  <c r="N89" i="6" s="1"/>
  <c r="N4632" i="6" a="1"/>
  <c r="N4632" i="6" s="1"/>
  <c r="N4556" i="6" a="1"/>
  <c r="N4556" i="6" s="1"/>
  <c r="N1649" i="6" a="1"/>
  <c r="N1649" i="6" s="1"/>
  <c r="N438" i="6" a="1"/>
  <c r="N438" i="6" s="1"/>
  <c r="N769" i="6" a="1"/>
  <c r="N769" i="6" s="1"/>
  <c r="N2419" i="6" a="1"/>
  <c r="N2419" i="6" s="1"/>
  <c r="N2256" i="6" a="1"/>
  <c r="N2256" i="6" s="1"/>
  <c r="N1909" i="6" a="1"/>
  <c r="N1909" i="6" s="1"/>
  <c r="N2913" i="6" a="1"/>
  <c r="N2913" i="6" s="1"/>
  <c r="N3917" i="6" a="1"/>
  <c r="N3917" i="6" s="1"/>
  <c r="N2008" i="6" a="1"/>
  <c r="N2008" i="6" s="1"/>
  <c r="N1847" i="6" a="1"/>
  <c r="N1847" i="6" s="1"/>
  <c r="N1218" i="6" a="1"/>
  <c r="N1218" i="6" s="1"/>
  <c r="N904" i="6" a="1"/>
  <c r="N904" i="6" s="1"/>
  <c r="N1178" i="6" a="1"/>
  <c r="N1178" i="6" s="1"/>
  <c r="N3261" i="6" a="1"/>
  <c r="N3261" i="6" s="1"/>
  <c r="N1590" i="6" a="1"/>
  <c r="N1590" i="6" s="1"/>
  <c r="N4202" i="6" a="1"/>
  <c r="N4202" i="6" s="1"/>
  <c r="N647" i="6" a="1"/>
  <c r="N647" i="6" s="1"/>
  <c r="N1639" i="6" a="1"/>
  <c r="N1639" i="6" s="1"/>
  <c r="N1570" i="6" a="1"/>
  <c r="N1570" i="6" s="1"/>
  <c r="N4957" i="6" a="1"/>
  <c r="N4957" i="6" s="1"/>
  <c r="N1342" i="6" a="1"/>
  <c r="N1342" i="6" s="1"/>
  <c r="N2946" i="6" a="1"/>
  <c r="N2946" i="6" s="1"/>
  <c r="N2449" i="6" a="1"/>
  <c r="N2449" i="6" s="1"/>
  <c r="N2047" i="6" a="1"/>
  <c r="N2047" i="6" s="1"/>
  <c r="N664" i="6" a="1"/>
  <c r="N664" i="6" s="1"/>
  <c r="N1937" i="6" a="1"/>
  <c r="N1937" i="6" s="1"/>
  <c r="N4193" i="6" a="1"/>
  <c r="N4193" i="6" s="1"/>
  <c r="N1951" i="6" a="1"/>
  <c r="N1951" i="6" s="1"/>
  <c r="N4469" i="6" a="1"/>
  <c r="N4469" i="6" s="1"/>
  <c r="N3973" i="6" a="1"/>
  <c r="N3973" i="6" s="1"/>
  <c r="N3213" i="6" a="1"/>
  <c r="N3213" i="6" s="1"/>
  <c r="N2506" i="6" a="1"/>
  <c r="N2506" i="6" s="1"/>
  <c r="N2132" i="6" a="1"/>
  <c r="N2132" i="6" s="1"/>
  <c r="N1228" i="6" a="1"/>
  <c r="N1228" i="6" s="1"/>
  <c r="N832" i="6" a="1"/>
  <c r="N832" i="6" s="1"/>
  <c r="N54" i="6" a="1"/>
  <c r="N54" i="6" s="1"/>
  <c r="N4400" i="6" a="1"/>
  <c r="N4400" i="6" s="1"/>
  <c r="N2943" i="6" a="1"/>
  <c r="N2943" i="6" s="1"/>
  <c r="N2962" i="6" a="1"/>
  <c r="N2962" i="6" s="1"/>
  <c r="N457" i="6" a="1"/>
  <c r="N457" i="6" s="1"/>
  <c r="N4097" i="6" a="1"/>
  <c r="N4097" i="6" s="1"/>
  <c r="N1279" i="6" a="1"/>
  <c r="N1279" i="6" s="1"/>
  <c r="N2844" i="6" a="1"/>
  <c r="N2844" i="6" s="1"/>
  <c r="N3162" i="6" a="1"/>
  <c r="N3162" i="6" s="1"/>
  <c r="N901" i="6" a="1"/>
  <c r="N901" i="6" s="1"/>
  <c r="N3549" i="6" a="1"/>
  <c r="N3549" i="6" s="1"/>
  <c r="N1451" i="6" a="1"/>
  <c r="N1451" i="6" s="1"/>
  <c r="N465" i="6" a="1"/>
  <c r="N465" i="6" s="1"/>
  <c r="N4964" i="6" a="1"/>
  <c r="N4964" i="6" s="1"/>
  <c r="N112" i="6" a="1"/>
  <c r="N112" i="6" s="1"/>
  <c r="N1152" i="6" a="1"/>
  <c r="N1152" i="6" s="1"/>
  <c r="N200" i="6" a="1"/>
  <c r="N200" i="6" s="1"/>
  <c r="N4274" i="6" a="1"/>
  <c r="N4274" i="6" s="1"/>
  <c r="N3543" i="6" a="1"/>
  <c r="N3543" i="6" s="1"/>
  <c r="N326" i="6" a="1"/>
  <c r="N326" i="6" s="1"/>
  <c r="N1074" i="6" a="1"/>
  <c r="N1074" i="6" s="1"/>
  <c r="N709" i="6" a="1"/>
  <c r="N709" i="6" s="1"/>
  <c r="N3971" i="6" a="1"/>
  <c r="N3971" i="6" s="1"/>
  <c r="N4806" i="6" a="1"/>
  <c r="N4806" i="6" s="1"/>
  <c r="N4987" i="6" a="1"/>
  <c r="N4987" i="6" s="1"/>
  <c r="N3273" i="6" a="1"/>
  <c r="N3273" i="6" s="1"/>
  <c r="N4623" i="6" a="1"/>
  <c r="N4623" i="6" s="1"/>
  <c r="N163" i="6" a="1"/>
  <c r="N163" i="6" s="1"/>
  <c r="N294" i="6" a="1"/>
  <c r="N294" i="6" s="1"/>
  <c r="N1967" i="6" a="1"/>
  <c r="N1967" i="6" s="1"/>
  <c r="N1716" i="6" a="1"/>
  <c r="N1716" i="6" s="1"/>
  <c r="N2056" i="6" a="1"/>
  <c r="N2056" i="6" s="1"/>
  <c r="N4327" i="6" a="1"/>
  <c r="N4327" i="6" s="1"/>
  <c r="N459" i="6" a="1"/>
  <c r="N459" i="6" s="1"/>
  <c r="N3631" i="6" a="1"/>
  <c r="N3631" i="6" s="1"/>
  <c r="N3466" i="6" a="1"/>
  <c r="N3466" i="6" s="1"/>
  <c r="N2408" i="6" a="1"/>
  <c r="N2408" i="6" s="1"/>
  <c r="N2039" i="6" a="1"/>
  <c r="N2039" i="6" s="1"/>
  <c r="N1833" i="6" a="1"/>
  <c r="N1833" i="6" s="1"/>
  <c r="N80" i="6" a="1"/>
  <c r="N80" i="6" s="1"/>
  <c r="N4684" i="6" a="1"/>
  <c r="N4684" i="6" s="1"/>
  <c r="N4450" i="6" a="1"/>
  <c r="N4450" i="6" s="1"/>
  <c r="N4995" i="6" a="1"/>
  <c r="N4995" i="6" s="1"/>
  <c r="N4897" i="6" a="1"/>
  <c r="N4897" i="6" s="1"/>
  <c r="N1601" i="6" a="1"/>
  <c r="N1601" i="6" s="1"/>
  <c r="N1680" i="6" a="1"/>
  <c r="N1680" i="6" s="1"/>
  <c r="N445" i="6" a="1"/>
  <c r="N445" i="6" s="1"/>
  <c r="N105" i="6" a="1"/>
  <c r="N105" i="6" s="1"/>
  <c r="N333" i="6" a="1"/>
  <c r="N333" i="6" s="1"/>
  <c r="N3254" i="6" a="1"/>
  <c r="N3254" i="6" s="1"/>
  <c r="N3449" i="6" a="1"/>
  <c r="N3449" i="6" s="1"/>
  <c r="N3717" i="6" a="1"/>
  <c r="N3717" i="6" s="1"/>
  <c r="N4963" i="6" a="1"/>
  <c r="N4963" i="6" s="1"/>
  <c r="N4768" i="6" a="1"/>
  <c r="N4768" i="6" s="1"/>
  <c r="N1153" i="6" a="1"/>
  <c r="N1153" i="6" s="1"/>
  <c r="N3115" i="6" a="1"/>
  <c r="N3115" i="6" s="1"/>
  <c r="N4091" i="6" a="1"/>
  <c r="N4091" i="6" s="1"/>
  <c r="N4236" i="6" a="1"/>
  <c r="N4236" i="6" s="1"/>
  <c r="N4799" i="6" a="1"/>
  <c r="N4799" i="6" s="1"/>
  <c r="N508" i="6" a="1"/>
  <c r="N508" i="6" s="1"/>
  <c r="N4195" i="6" a="1"/>
  <c r="N4195" i="6" s="1"/>
  <c r="N4909" i="6" a="1"/>
  <c r="N4909" i="6" s="1"/>
  <c r="N3481" i="6" a="1"/>
  <c r="N3481" i="6" s="1"/>
  <c r="N4989" i="6" a="1"/>
  <c r="N4989" i="6" s="1"/>
  <c r="N1961" i="6" a="1"/>
  <c r="N1961" i="6" s="1"/>
  <c r="N926" i="6" a="1"/>
  <c r="N926" i="6" s="1"/>
  <c r="N1290" i="6" a="1"/>
  <c r="N1290" i="6" s="1"/>
  <c r="N2905" i="6" a="1"/>
  <c r="N2905" i="6" s="1"/>
  <c r="N242" i="6" a="1"/>
  <c r="N242" i="6" s="1"/>
  <c r="N1896" i="6" a="1"/>
  <c r="N1896" i="6" s="1"/>
  <c r="N3418" i="6" a="1"/>
  <c r="N3418" i="6" s="1"/>
  <c r="N1295" i="6" a="1"/>
  <c r="N1295" i="6" s="1"/>
  <c r="N2650" i="6" a="1"/>
  <c r="N2650" i="6" s="1"/>
  <c r="N3641" i="6" a="1"/>
  <c r="N3641" i="6" s="1"/>
  <c r="N3945" i="6" a="1"/>
  <c r="N3945" i="6" s="1"/>
  <c r="N56" i="6" a="1"/>
  <c r="N56" i="6" s="1"/>
  <c r="N1798" i="6" a="1"/>
  <c r="N1798" i="6" s="1"/>
  <c r="N1878" i="6" a="1"/>
  <c r="N1878" i="6" s="1"/>
  <c r="N3865" i="6" a="1"/>
  <c r="N3865" i="6" s="1"/>
  <c r="N2037" i="6" a="1"/>
  <c r="N2037" i="6" s="1"/>
  <c r="N2392" i="6" a="1"/>
  <c r="N2392" i="6" s="1"/>
  <c r="N4137" i="6" a="1"/>
  <c r="N4137" i="6" s="1"/>
  <c r="N4167" i="6" a="1"/>
  <c r="N4167" i="6" s="1"/>
  <c r="N2271" i="6" a="1"/>
  <c r="N2271" i="6" s="1"/>
  <c r="N4598" i="6" a="1"/>
  <c r="N4598" i="6" s="1"/>
  <c r="N2987" i="6" a="1"/>
  <c r="N2987" i="6" s="1"/>
  <c r="N1912" i="6" a="1"/>
  <c r="N1912" i="6" s="1"/>
  <c r="N3085" i="6" a="1"/>
  <c r="N3085" i="6" s="1"/>
  <c r="N1735" i="6" a="1"/>
  <c r="N1735" i="6" s="1"/>
  <c r="N363" i="6" a="1"/>
  <c r="N363" i="6" s="1"/>
  <c r="N1551" i="6" a="1"/>
  <c r="N1551" i="6" s="1"/>
  <c r="N1536" i="6" a="1"/>
  <c r="N1536" i="6" s="1"/>
  <c r="N4630" i="6" a="1"/>
  <c r="N4630" i="6" s="1"/>
  <c r="N1229" i="6" a="1"/>
  <c r="N1229" i="6" s="1"/>
  <c r="N4832" i="6" a="1"/>
  <c r="N4832" i="6" s="1"/>
  <c r="N3842" i="6" a="1"/>
  <c r="N3842" i="6" s="1"/>
  <c r="N1445" i="6" a="1"/>
  <c r="N1445" i="6" s="1"/>
  <c r="N515" i="6" a="1"/>
  <c r="N515" i="6" s="1"/>
  <c r="N2105" i="6" a="1"/>
  <c r="N2105" i="6" s="1"/>
  <c r="N821" i="6" a="1"/>
  <c r="N821" i="6" s="1"/>
  <c r="N2710" i="6" a="1"/>
  <c r="N2710" i="6" s="1"/>
  <c r="N504" i="6" a="1"/>
  <c r="N504" i="6" s="1"/>
  <c r="N4033" i="6" a="1"/>
  <c r="N4033" i="6" s="1"/>
  <c r="N359" i="6" a="1"/>
  <c r="N359" i="6" s="1"/>
  <c r="N2701" i="6" a="1"/>
  <c r="N2701" i="6" s="1"/>
  <c r="N3699" i="6" a="1"/>
  <c r="N3699" i="6" s="1"/>
  <c r="N2188" i="6" a="1"/>
  <c r="N2188" i="6" s="1"/>
  <c r="N2421" i="6" a="1"/>
  <c r="N2421" i="6" s="1"/>
  <c r="N4934" i="6" a="1"/>
  <c r="N4934" i="6" s="1"/>
  <c r="N3268" i="6" a="1"/>
  <c r="N3268" i="6" s="1"/>
  <c r="N4252" i="6" a="1"/>
  <c r="N4252" i="6" s="1"/>
  <c r="N1626" i="6" a="1"/>
  <c r="N1626" i="6" s="1"/>
  <c r="N1031" i="6" a="1"/>
  <c r="N1031" i="6" s="1"/>
  <c r="N1596" i="6" a="1"/>
  <c r="N1596" i="6" s="1"/>
  <c r="N1203" i="6" a="1"/>
  <c r="N1203" i="6" s="1"/>
  <c r="N2402" i="6" a="1"/>
  <c r="N2402" i="6" s="1"/>
  <c r="N792" i="6" a="1"/>
  <c r="N792" i="6" s="1"/>
  <c r="N3883" i="6" a="1"/>
  <c r="N3883" i="6" s="1"/>
  <c r="N1855" i="6" a="1"/>
  <c r="N1855" i="6" s="1"/>
  <c r="N688" i="6" a="1"/>
  <c r="N688" i="6" s="1"/>
  <c r="N47" i="6" a="1"/>
  <c r="N47" i="6" s="1"/>
  <c r="N1901" i="6" a="1"/>
  <c r="N1901" i="6" s="1"/>
  <c r="N4174" i="6" a="1"/>
  <c r="N4174" i="6" s="1"/>
  <c r="N1464" i="6" a="1"/>
  <c r="N1464" i="6" s="1"/>
  <c r="N2370" i="6" a="1"/>
  <c r="N2370" i="6" s="1"/>
  <c r="N4170" i="6" a="1"/>
  <c r="N4170" i="6" s="1"/>
  <c r="N3494" i="6" a="1"/>
  <c r="N3494" i="6" s="1"/>
  <c r="N2806" i="6" a="1"/>
  <c r="N2806" i="6" s="1"/>
  <c r="N3169" i="6" a="1"/>
  <c r="N3169" i="6" s="1"/>
  <c r="N4375" i="6" a="1"/>
  <c r="N4375" i="6" s="1"/>
  <c r="N2369" i="6" a="1"/>
  <c r="N2369" i="6" s="1"/>
  <c r="N2531" i="6" a="1"/>
  <c r="N2531" i="6" s="1"/>
  <c r="N1086" i="6" a="1"/>
  <c r="N1086" i="6" s="1"/>
  <c r="N2383" i="6" a="1"/>
  <c r="N2383" i="6" s="1"/>
  <c r="N2754" i="6" a="1"/>
  <c r="N2754" i="6" s="1"/>
  <c r="N4385" i="6" a="1"/>
  <c r="N4385" i="6" s="1"/>
  <c r="N2213" i="6" a="1"/>
  <c r="N2213" i="6" s="1"/>
  <c r="N484" i="6" a="1"/>
  <c r="N484" i="6" s="1"/>
  <c r="N2273" i="6" a="1"/>
  <c r="N2273" i="6" s="1"/>
  <c r="N2145" i="6" a="1"/>
  <c r="N2145" i="6" s="1"/>
  <c r="N4754" i="6" a="1"/>
  <c r="N4754" i="6" s="1"/>
  <c r="N2496" i="6" a="1"/>
  <c r="N2496" i="6" s="1"/>
  <c r="N1159" i="6" a="1"/>
  <c r="N1159" i="6" s="1"/>
  <c r="N2144" i="6" a="1"/>
  <c r="N2144" i="6" s="1"/>
  <c r="N4367" i="6" a="1"/>
  <c r="N4367" i="6" s="1"/>
  <c r="N3367" i="6" a="1"/>
  <c r="N3367" i="6" s="1"/>
  <c r="N4074" i="6" a="1"/>
  <c r="N4074" i="6" s="1"/>
  <c r="N2347" i="6" a="1"/>
  <c r="N2347" i="6" s="1"/>
  <c r="N3760" i="6" a="1"/>
  <c r="N3760" i="6" s="1"/>
  <c r="N2907" i="6" a="1"/>
  <c r="N2907" i="6" s="1"/>
  <c r="N3666" i="6" a="1"/>
  <c r="N3666" i="6" s="1"/>
  <c r="N4646" i="6" a="1"/>
  <c r="N4646" i="6" s="1"/>
  <c r="N592" i="6" a="1"/>
  <c r="N592" i="6" s="1"/>
  <c r="N3405" i="6" a="1"/>
  <c r="N3405" i="6" s="1"/>
  <c r="N2009" i="6" a="1"/>
  <c r="N2009" i="6" s="1"/>
  <c r="N420" i="6" a="1"/>
  <c r="N420" i="6" s="1"/>
  <c r="N4579" i="6" a="1"/>
  <c r="N4579" i="6" s="1"/>
  <c r="N2183" i="6" a="1"/>
  <c r="N2183" i="6" s="1"/>
  <c r="N4580" i="6" a="1"/>
  <c r="N4580" i="6" s="1"/>
  <c r="N4491" i="6" a="1"/>
  <c r="N4491" i="6" s="1"/>
  <c r="N3970" i="6" a="1"/>
  <c r="N3970" i="6" s="1"/>
  <c r="N4735" i="6" a="1"/>
  <c r="N4735" i="6" s="1"/>
  <c r="N3094" i="6" a="1"/>
  <c r="N3094" i="6" s="1"/>
  <c r="N1733" i="6" a="1"/>
  <c r="N1733" i="6" s="1"/>
  <c r="N1815" i="6" a="1"/>
  <c r="N1815" i="6" s="1"/>
  <c r="N4742" i="6" a="1"/>
  <c r="N4742" i="6" s="1"/>
  <c r="N2442" i="6" a="1"/>
  <c r="N2442" i="6" s="1"/>
  <c r="N2739" i="6" a="1"/>
  <c r="N2739" i="6" s="1"/>
  <c r="N2368" i="6" a="1"/>
  <c r="N2368" i="6" s="1"/>
  <c r="N3622" i="6" a="1"/>
  <c r="N3622" i="6" s="1"/>
  <c r="N3385" i="6" a="1"/>
  <c r="N3385" i="6" s="1"/>
  <c r="N4275" i="6" a="1"/>
  <c r="N4275" i="6" s="1"/>
  <c r="N1389" i="6" a="1"/>
  <c r="N1389" i="6" s="1"/>
  <c r="N4670" i="6" a="1"/>
  <c r="N4670" i="6" s="1"/>
  <c r="N1727" i="6" a="1"/>
  <c r="N1727" i="6" s="1"/>
  <c r="N3320" i="6" a="1"/>
  <c r="N3320" i="6" s="1"/>
  <c r="N1380" i="6" a="1"/>
  <c r="N1380" i="6" s="1"/>
  <c r="N496" i="6" a="1"/>
  <c r="N496" i="6" s="1"/>
  <c r="N2517" i="6" a="1"/>
  <c r="N2517" i="6" s="1"/>
  <c r="N1976" i="6" a="1"/>
  <c r="N1976" i="6" s="1"/>
  <c r="N4607" i="6" a="1"/>
  <c r="N4607" i="6" s="1"/>
  <c r="N1850" i="6" a="1"/>
  <c r="N1850" i="6" s="1"/>
  <c r="N836" i="6" a="1"/>
  <c r="N836" i="6" s="1"/>
  <c r="N3165" i="6" a="1"/>
  <c r="N3165" i="6" s="1"/>
  <c r="N296" i="6" a="1"/>
  <c r="N296" i="6" s="1"/>
  <c r="N4560" i="6" a="1"/>
  <c r="N4560" i="6" s="1"/>
  <c r="N758" i="6" a="1"/>
  <c r="N758" i="6" s="1"/>
  <c r="N1794" i="6" a="1"/>
  <c r="N1794" i="6" s="1"/>
  <c r="N1791" i="6" a="1"/>
  <c r="N1791" i="6" s="1"/>
  <c r="N4821" i="6" a="1"/>
  <c r="N4821" i="6" s="1"/>
  <c r="N1724" i="6" a="1"/>
  <c r="N1724" i="6" s="1"/>
  <c r="N4294" i="6" a="1"/>
  <c r="N4294" i="6" s="1"/>
  <c r="N1671" i="6" a="1"/>
  <c r="N1671" i="6" s="1"/>
  <c r="N3523" i="6" a="1"/>
  <c r="N3523" i="6" s="1"/>
  <c r="N4520" i="6" a="1"/>
  <c r="N4520" i="6" s="1"/>
  <c r="N1244" i="6" a="1"/>
  <c r="N1244" i="6" s="1"/>
  <c r="N3835" i="6" a="1"/>
  <c r="N3835" i="6" s="1"/>
  <c r="N1248" i="6" a="1"/>
  <c r="N1248" i="6" s="1"/>
  <c r="N298" i="6" a="1"/>
  <c r="N298" i="6" s="1"/>
  <c r="N2082" i="6" a="1"/>
  <c r="N2082" i="6" s="1"/>
  <c r="N1429" i="6" a="1"/>
  <c r="N1429" i="6" s="1"/>
  <c r="N4932" i="6" a="1"/>
  <c r="N4932" i="6" s="1"/>
  <c r="N3785" i="6" a="1"/>
  <c r="N3785" i="6" s="1"/>
  <c r="N2585" i="6" a="1"/>
  <c r="N2585" i="6" s="1"/>
  <c r="N4833" i="6" a="1"/>
  <c r="N4833" i="6" s="1"/>
  <c r="N4972" i="6" a="1"/>
  <c r="N4972" i="6" s="1"/>
  <c r="N122" i="6" a="1"/>
  <c r="N122" i="6" s="1"/>
  <c r="N2450" i="6" a="1"/>
  <c r="N2450" i="6" s="1"/>
  <c r="N4225" i="6" a="1"/>
  <c r="N4225" i="6" s="1"/>
  <c r="N1132" i="6" a="1"/>
  <c r="N1132" i="6" s="1"/>
  <c r="N1189" i="6" a="1"/>
  <c r="N1189" i="6" s="1"/>
  <c r="N983" i="6" a="1"/>
  <c r="N983" i="6" s="1"/>
  <c r="N519" i="6" a="1"/>
  <c r="N519" i="6" s="1"/>
  <c r="N2073" i="6" a="1"/>
  <c r="N2073" i="6" s="1"/>
  <c r="N4667" i="6" a="1"/>
  <c r="N4667" i="6" s="1"/>
  <c r="N976" i="6" a="1"/>
  <c r="N976" i="6" s="1"/>
  <c r="N1089" i="6" a="1"/>
  <c r="N1089" i="6" s="1"/>
  <c r="N2952" i="6" a="1"/>
  <c r="N2952" i="6" s="1"/>
  <c r="N4631" i="6" a="1"/>
  <c r="N4631" i="6" s="1"/>
  <c r="N2406" i="6" a="1"/>
  <c r="N2406" i="6" s="1"/>
  <c r="N3350" i="6" a="1"/>
  <c r="N3350" i="6" s="1"/>
  <c r="N3249" i="6" a="1"/>
  <c r="N3249" i="6" s="1"/>
  <c r="N3805" i="6" a="1"/>
  <c r="N3805" i="6" s="1"/>
  <c r="N978" i="6" a="1"/>
  <c r="N978" i="6" s="1"/>
  <c r="N1985" i="6" a="1"/>
  <c r="N1985" i="6" s="1"/>
  <c r="N1549" i="6" a="1"/>
  <c r="N1549" i="6" s="1"/>
  <c r="N3648" i="6" a="1"/>
  <c r="N3648" i="6" s="1"/>
  <c r="N3453" i="6" a="1"/>
  <c r="N3453" i="6" s="1"/>
  <c r="N1607" i="6" a="1"/>
  <c r="N1607" i="6" s="1"/>
  <c r="N1059" i="6" a="1"/>
  <c r="N1059" i="6" s="1"/>
  <c r="N4023" i="6" a="1"/>
  <c r="N4023" i="6" s="1"/>
  <c r="N2002" i="6" a="1"/>
  <c r="N2002" i="6" s="1"/>
  <c r="N4796" i="6" a="1"/>
  <c r="N4796" i="6" s="1"/>
  <c r="N560" i="6" a="1"/>
  <c r="N560" i="6" s="1"/>
  <c r="N3087" i="6" a="1"/>
  <c r="N3087" i="6" s="1"/>
  <c r="N1585" i="6" a="1"/>
  <c r="N1585" i="6" s="1"/>
  <c r="N3616" i="6" a="1"/>
  <c r="N3616" i="6" s="1"/>
  <c r="N232" i="6" a="1"/>
  <c r="N232" i="6" s="1"/>
  <c r="N3489" i="6" a="1"/>
  <c r="N3489" i="6" s="1"/>
  <c r="N2020" i="6" a="1"/>
  <c r="N2020" i="6" s="1"/>
  <c r="N609" i="6" a="1"/>
  <c r="N609" i="6" s="1"/>
  <c r="N3232" i="6" a="1"/>
  <c r="N3232" i="6" s="1"/>
  <c r="N3501" i="6" a="1"/>
  <c r="N3501" i="6" s="1"/>
  <c r="N4120" i="6" a="1"/>
  <c r="N4120" i="6" s="1"/>
  <c r="N3635" i="6" a="1"/>
  <c r="N3635" i="6" s="1"/>
  <c r="N4105" i="6" a="1"/>
  <c r="N4105" i="6" s="1"/>
  <c r="N2238" i="6" a="1"/>
  <c r="N2238" i="6" s="1"/>
  <c r="N288" i="6" a="1"/>
  <c r="N288" i="6" s="1"/>
  <c r="N4100" i="6" a="1"/>
  <c r="N4100" i="6" s="1"/>
  <c r="N4061" i="6" a="1"/>
  <c r="N4061" i="6" s="1"/>
  <c r="N1317" i="6" a="1"/>
  <c r="N1317" i="6" s="1"/>
  <c r="N936" i="6" a="1"/>
  <c r="N936" i="6" s="1"/>
  <c r="N4721" i="6" a="1"/>
  <c r="N4721" i="6" s="1"/>
  <c r="N3431" i="6" a="1"/>
  <c r="N3431" i="6" s="1"/>
  <c r="N155" i="6" a="1"/>
  <c r="N155" i="6" s="1"/>
  <c r="N257" i="6" a="1"/>
  <c r="N257" i="6" s="1"/>
  <c r="N3817" i="6" a="1"/>
  <c r="N3817" i="6" s="1"/>
  <c r="N914" i="6" a="1"/>
  <c r="N914" i="6" s="1"/>
  <c r="N593" i="6" a="1"/>
  <c r="N593" i="6" s="1"/>
  <c r="N1913" i="6" a="1"/>
  <c r="N1913" i="6" s="1"/>
  <c r="N2969" i="6" a="1"/>
  <c r="N2969" i="6" s="1"/>
  <c r="N4237" i="6" a="1"/>
  <c r="N4237" i="6" s="1"/>
  <c r="N2713" i="6" a="1"/>
  <c r="N2713" i="6" s="1"/>
  <c r="N4911" i="6" a="1"/>
  <c r="N4911" i="6" s="1"/>
  <c r="N2024" i="6" a="1"/>
  <c r="N2024" i="6" s="1"/>
  <c r="N179" i="6" a="1"/>
  <c r="N179" i="6" s="1"/>
  <c r="N1617" i="6" a="1"/>
  <c r="N1617" i="6" s="1"/>
  <c r="N3677" i="6" a="1"/>
  <c r="N3677" i="6" s="1"/>
  <c r="N4114" i="6" a="1"/>
  <c r="N4114" i="6" s="1"/>
  <c r="N2593" i="6" a="1"/>
  <c r="N2593" i="6" s="1"/>
  <c r="N2723" i="6" a="1"/>
  <c r="N2723" i="6" s="1"/>
  <c r="N84" i="6" a="1"/>
  <c r="N84" i="6" s="1"/>
  <c r="N2641" i="6" a="1"/>
  <c r="N2641" i="6" s="1"/>
  <c r="N1861" i="6" a="1"/>
  <c r="N1861" i="6" s="1"/>
  <c r="N1023" i="6" a="1"/>
  <c r="N1023" i="6" s="1"/>
  <c r="N2856" i="6" a="1"/>
  <c r="N2856" i="6" s="1"/>
  <c r="N946" i="6" a="1"/>
  <c r="N946" i="6" s="1"/>
  <c r="N1944" i="6" a="1"/>
  <c r="N1944" i="6" s="1"/>
  <c r="N4153" i="6" a="1"/>
  <c r="N4153" i="6" s="1"/>
  <c r="N3651" i="6" a="1"/>
  <c r="N3651" i="6" s="1"/>
  <c r="N86" i="6" a="1"/>
  <c r="N86" i="6" s="1"/>
  <c r="N2875" i="6" a="1"/>
  <c r="N2875" i="6" s="1"/>
  <c r="N273" i="6" a="1"/>
  <c r="N273" i="6" s="1"/>
  <c r="N4335" i="6" a="1"/>
  <c r="N4335" i="6" s="1"/>
  <c r="N5004" i="6" a="1"/>
  <c r="N5004" i="6" s="1"/>
  <c r="N478" i="6" a="1"/>
  <c r="N478" i="6" s="1"/>
  <c r="N759" i="6" a="1"/>
  <c r="N759" i="6" s="1"/>
  <c r="N1397" i="6" a="1"/>
  <c r="N1397" i="6" s="1"/>
  <c r="N1124" i="6" a="1"/>
  <c r="N1124" i="6" s="1"/>
  <c r="N3332" i="6" a="1"/>
  <c r="N3332" i="6" s="1"/>
  <c r="N982" i="6" a="1"/>
  <c r="N982" i="6" s="1"/>
  <c r="N3295" i="6" a="1"/>
  <c r="N3295" i="6" s="1"/>
  <c r="N2700" i="6" a="1"/>
  <c r="N2700" i="6" s="1"/>
  <c r="N4771" i="6" a="1"/>
  <c r="N4771" i="6" s="1"/>
  <c r="N4007" i="6" a="1"/>
  <c r="N4007" i="6" s="1"/>
  <c r="N3446" i="6" a="1"/>
  <c r="N3446" i="6" s="1"/>
  <c r="N3816" i="6" a="1"/>
  <c r="N3816" i="6" s="1"/>
  <c r="N4863" i="6" a="1"/>
  <c r="N4863" i="6" s="1"/>
  <c r="N2964" i="6" a="1"/>
  <c r="N2964" i="6" s="1"/>
  <c r="N4640" i="6" a="1"/>
  <c r="N4640" i="6" s="1"/>
  <c r="N1156" i="6" a="1"/>
  <c r="N1156" i="6" s="1"/>
  <c r="N2721" i="6" a="1"/>
  <c r="N2721" i="6" s="1"/>
  <c r="N3394" i="6" a="1"/>
  <c r="N3394" i="6" s="1"/>
  <c r="N99" i="6" a="1"/>
  <c r="N99" i="6" s="1"/>
  <c r="N205" i="6" a="1"/>
  <c r="N205" i="6" s="1"/>
  <c r="N3024" i="6" a="1"/>
  <c r="N3024" i="6" s="1"/>
  <c r="N4344" i="6" a="1"/>
  <c r="N4344" i="6" s="1"/>
  <c r="N668" i="6" a="1"/>
  <c r="N668" i="6" s="1"/>
  <c r="N3888" i="6" a="1"/>
  <c r="N3888" i="6" s="1"/>
  <c r="N1823" i="6" a="1"/>
  <c r="N1823" i="6" s="1"/>
  <c r="N3371" i="6" a="1"/>
  <c r="N3371" i="6" s="1"/>
  <c r="N3340" i="6" a="1"/>
  <c r="N3340" i="6" s="1"/>
  <c r="N4624" i="6" a="1"/>
  <c r="N4624" i="6" s="1"/>
  <c r="N2222" i="6" a="1"/>
  <c r="N2222" i="6" s="1"/>
  <c r="N588" i="6" a="1"/>
  <c r="N588" i="6" s="1"/>
  <c r="N4572" i="6" a="1"/>
  <c r="N4572" i="6" s="1"/>
  <c r="N631" i="6" a="1"/>
  <c r="N631" i="6" s="1"/>
  <c r="N2780" i="6" a="1"/>
  <c r="N2780" i="6" s="1"/>
  <c r="N351" i="6" a="1"/>
  <c r="N351" i="6" s="1"/>
  <c r="N3775" i="6" a="1"/>
  <c r="N3775" i="6" s="1"/>
  <c r="N3961" i="6" a="1"/>
  <c r="N3961" i="6" s="1"/>
  <c r="N4996" i="6" a="1"/>
  <c r="N4996" i="6" s="1"/>
  <c r="N1291" i="6" a="1"/>
  <c r="N1291" i="6" s="1"/>
  <c r="N866" i="6" a="1"/>
  <c r="N866" i="6" s="1"/>
  <c r="N757" i="6" a="1"/>
  <c r="N757" i="6" s="1"/>
  <c r="N589" i="6" a="1"/>
  <c r="N589" i="6" s="1"/>
  <c r="N1455" i="6" a="1"/>
  <c r="N1455" i="6" s="1"/>
  <c r="N3858" i="6" a="1"/>
  <c r="N3858" i="6" s="1"/>
  <c r="N3373" i="6" a="1"/>
  <c r="N3373" i="6" s="1"/>
  <c r="N2820" i="6" a="1"/>
  <c r="N2820" i="6" s="1"/>
  <c r="N2696" i="6" a="1"/>
  <c r="N2696" i="6" s="1"/>
  <c r="N1853" i="6" a="1"/>
  <c r="N1853" i="6" s="1"/>
  <c r="N3750" i="6" a="1"/>
  <c r="N3750" i="6" s="1"/>
  <c r="N1220" i="6" a="1"/>
  <c r="N1220" i="6" s="1"/>
  <c r="N1667" i="6" a="1"/>
  <c r="N1667" i="6" s="1"/>
  <c r="N734" i="6" a="1"/>
  <c r="N734" i="6" s="1"/>
  <c r="N79" i="6" a="1"/>
  <c r="N79" i="6" s="1"/>
  <c r="N1064" i="6" a="1"/>
  <c r="N1064" i="6" s="1"/>
  <c r="N1121" i="6" a="1"/>
  <c r="N1121" i="6" s="1"/>
  <c r="N4535" i="6" a="1"/>
  <c r="N4535" i="6" s="1"/>
  <c r="N4366" i="6" a="1"/>
  <c r="N4366" i="6" s="1"/>
  <c r="N4791" i="6" a="1"/>
  <c r="N4791" i="6" s="1"/>
  <c r="N1412" i="6" a="1"/>
  <c r="N1412" i="6" s="1"/>
  <c r="N4570" i="6" a="1"/>
  <c r="N4570" i="6" s="1"/>
  <c r="N635" i="6" a="1"/>
  <c r="N635" i="6" s="1"/>
  <c r="N489" i="6" a="1"/>
  <c r="N489" i="6" s="1"/>
  <c r="N1547" i="6" a="1"/>
  <c r="N1547" i="6" s="1"/>
  <c r="N1776" i="6" a="1"/>
  <c r="N1776" i="6" s="1"/>
  <c r="N305" i="6" a="1"/>
  <c r="N305" i="6" s="1"/>
  <c r="N3478" i="6" a="1"/>
  <c r="N3478" i="6" s="1"/>
  <c r="N4318" i="6" a="1"/>
  <c r="N4318" i="6" s="1"/>
  <c r="N1834" i="6" a="1"/>
  <c r="N1834" i="6" s="1"/>
  <c r="N3018" i="6" a="1"/>
  <c r="N3018" i="6" s="1"/>
  <c r="N4961" i="6" a="1"/>
  <c r="N4961" i="6" s="1"/>
  <c r="N3017" i="6" a="1"/>
  <c r="N3017" i="6" s="1"/>
  <c r="N3070" i="6" a="1"/>
  <c r="N3070" i="6" s="1"/>
  <c r="N3766" i="6" a="1"/>
  <c r="N3766" i="6" s="1"/>
  <c r="N1255" i="6" a="1"/>
  <c r="N1255" i="6" s="1"/>
  <c r="N4541" i="6" a="1"/>
  <c r="N4541" i="6" s="1"/>
  <c r="N1818" i="6" a="1"/>
  <c r="N1818" i="6" s="1"/>
  <c r="N3374" i="6" a="1"/>
  <c r="N3374" i="6" s="1"/>
  <c r="N3938" i="6" a="1"/>
  <c r="N3938" i="6" s="1"/>
  <c r="N896" i="6" a="1"/>
  <c r="N896" i="6" s="1"/>
  <c r="N4166" i="6" a="1"/>
  <c r="N4166" i="6" s="1"/>
  <c r="N4300" i="6" a="1"/>
  <c r="N4300" i="6" s="1"/>
  <c r="N998" i="6" a="1"/>
  <c r="N998" i="6" s="1"/>
  <c r="N4927" i="6" a="1"/>
  <c r="N4927" i="6" s="1"/>
  <c r="N4019" i="6" a="1"/>
  <c r="N4019" i="6" s="1"/>
  <c r="N3993" i="6" a="1"/>
  <c r="N3993" i="6" s="1"/>
  <c r="N4065" i="6" a="1"/>
  <c r="N4065" i="6" s="1"/>
  <c r="N3136" i="6" a="1"/>
  <c r="N3136" i="6" s="1"/>
  <c r="N819" i="6" a="1"/>
  <c r="N819" i="6" s="1"/>
  <c r="N4323" i="6" a="1"/>
  <c r="N4323" i="6" s="1"/>
  <c r="N3529" i="6" a="1"/>
  <c r="N3529" i="6" s="1"/>
  <c r="N576" i="6" a="1"/>
  <c r="N576" i="6" s="1"/>
  <c r="N1477" i="6" a="1"/>
  <c r="N1477" i="6" s="1"/>
  <c r="N2418" i="6" a="1"/>
  <c r="N2418" i="6" s="1"/>
  <c r="N4240" i="6" a="1"/>
  <c r="N4240" i="6" s="1"/>
  <c r="N1524" i="6" a="1"/>
  <c r="N1524" i="6" s="1"/>
  <c r="N4296" i="6" a="1"/>
  <c r="N4296" i="6" s="1"/>
  <c r="N2810" i="6" a="1"/>
  <c r="N2810" i="6" s="1"/>
  <c r="N32" i="6" a="1"/>
  <c r="N32" i="6" s="1"/>
  <c r="N3629" i="6" a="1"/>
  <c r="N3629" i="6" s="1"/>
  <c r="N3167" i="6" a="1"/>
  <c r="N3167" i="6" s="1"/>
  <c r="N2033" i="6" a="1"/>
  <c r="N2033" i="6" s="1"/>
  <c r="N4292" i="6" a="1"/>
  <c r="N4292" i="6" s="1"/>
  <c r="N2590" i="6" a="1"/>
  <c r="N2590" i="6" s="1"/>
  <c r="N3197" i="6" a="1"/>
  <c r="N3197" i="6" s="1"/>
  <c r="N824" i="6" a="1"/>
  <c r="N824" i="6" s="1"/>
  <c r="N517" i="6" a="1"/>
  <c r="N517" i="6" s="1"/>
  <c r="N4581" i="6" a="1"/>
  <c r="N4581" i="6" s="1"/>
  <c r="N2209" i="6" a="1"/>
  <c r="N2209" i="6" s="1"/>
  <c r="N1772" i="6" a="1"/>
  <c r="N1772" i="6" s="1"/>
  <c r="N924" i="6" a="1"/>
  <c r="N924" i="6" s="1"/>
  <c r="N2281" i="6" a="1"/>
  <c r="N2281" i="6" s="1"/>
  <c r="N1481" i="6" a="1"/>
  <c r="N1481" i="6" s="1"/>
  <c r="N4155" i="6" a="1"/>
  <c r="N4155" i="6" s="1"/>
  <c r="N4711" i="6" a="1"/>
  <c r="N4711" i="6" s="1"/>
  <c r="N2116" i="6" a="1"/>
  <c r="N2116" i="6" s="1"/>
  <c r="N1470" i="6" a="1"/>
  <c r="N1470" i="6" s="1"/>
  <c r="N335" i="6" a="1"/>
  <c r="N335" i="6" s="1"/>
  <c r="N505" i="6" a="1"/>
  <c r="N505" i="6" s="1"/>
  <c r="N175" i="6" a="1"/>
  <c r="N175" i="6" s="1"/>
  <c r="N4767" i="6" a="1"/>
  <c r="N4767" i="6" s="1"/>
  <c r="N3987" i="6" a="1"/>
  <c r="N3987" i="6" s="1"/>
  <c r="N3204" i="6" a="1"/>
  <c r="N3204" i="6" s="1"/>
  <c r="N3334" i="6" a="1"/>
  <c r="N3334" i="6" s="1"/>
  <c r="N2479" i="6" a="1"/>
  <c r="N2479" i="6" s="1"/>
  <c r="N4057" i="6" a="1"/>
  <c r="N4057" i="6" s="1"/>
  <c r="N4919" i="6" a="1"/>
  <c r="N4919" i="6" s="1"/>
  <c r="N3160" i="6" a="1"/>
  <c r="N3160" i="6" s="1"/>
  <c r="N3354" i="6" a="1"/>
  <c r="N3354" i="6" s="1"/>
  <c r="N1466" i="6" a="1"/>
  <c r="N1466" i="6" s="1"/>
  <c r="N3192" i="6" a="1"/>
  <c r="N3192" i="6" s="1"/>
  <c r="N1183" i="6" a="1"/>
  <c r="N1183" i="6" s="1"/>
  <c r="N2573" i="6" a="1"/>
  <c r="N2573" i="6" s="1"/>
  <c r="N3244" i="6" a="1"/>
  <c r="N3244" i="6" s="1"/>
  <c r="N1532" i="6" a="1"/>
  <c r="N1532" i="6" s="1"/>
  <c r="N1628" i="6" a="1"/>
  <c r="N1628" i="6" s="1"/>
  <c r="N2886" i="6" a="1"/>
  <c r="N2886" i="6" s="1"/>
  <c r="N3126" i="6" a="1"/>
  <c r="N3126" i="6" s="1"/>
  <c r="N1793" i="6" a="1"/>
  <c r="N1793" i="6" s="1"/>
  <c r="N1718" i="6" a="1"/>
  <c r="N1718" i="6" s="1"/>
  <c r="N4798" i="6" a="1"/>
  <c r="N4798" i="6" s="1"/>
  <c r="N3900" i="6" a="1"/>
  <c r="N3900" i="6" s="1"/>
  <c r="N384" i="6" a="1"/>
  <c r="N384" i="6" s="1"/>
  <c r="N2903" i="6" a="1"/>
  <c r="N2903" i="6" s="1"/>
  <c r="N3868" i="6" a="1"/>
  <c r="N3868" i="6" s="1"/>
  <c r="N1975" i="6" a="1"/>
  <c r="N1975" i="6" s="1"/>
  <c r="N4405" i="6" a="1"/>
  <c r="N4405" i="6" s="1"/>
  <c r="N3791" i="6" a="1"/>
  <c r="N3791" i="6" s="1"/>
  <c r="N2999" i="6" a="1"/>
  <c r="N2999" i="6" s="1"/>
  <c r="N1326" i="6" a="1"/>
  <c r="N1326" i="6" s="1"/>
  <c r="N168" i="6" a="1"/>
  <c r="N168" i="6" s="1"/>
  <c r="N2223" i="6" a="1"/>
  <c r="N2223" i="6" s="1"/>
  <c r="N3955" i="6" a="1"/>
  <c r="N3955" i="6" s="1"/>
  <c r="N1576" i="6" a="1"/>
  <c r="N1576" i="6" s="1"/>
  <c r="N4694" i="6" a="1"/>
  <c r="N4694" i="6" s="1"/>
  <c r="N3852" i="6" a="1"/>
  <c r="N3852" i="6" s="1"/>
  <c r="N2807" i="6" a="1"/>
  <c r="N2807" i="6" s="1"/>
  <c r="N3291" i="6" a="1"/>
  <c r="N3291" i="6" s="1"/>
  <c r="N1900" i="6" a="1"/>
  <c r="N1900" i="6" s="1"/>
  <c r="N2322" i="6" a="1"/>
  <c r="N2322" i="6" s="1"/>
  <c r="N370" i="6" a="1"/>
  <c r="N370" i="6" s="1"/>
  <c r="N2917" i="6" a="1"/>
  <c r="N2917" i="6" s="1"/>
  <c r="N518" i="6" a="1"/>
  <c r="N518" i="6" s="1"/>
  <c r="N1835" i="6" a="1"/>
  <c r="N1835" i="6" s="1"/>
  <c r="N3691" i="6" a="1"/>
  <c r="N3691" i="6" s="1"/>
  <c r="N4672" i="6" a="1"/>
  <c r="N4672" i="6" s="1"/>
  <c r="N4305" i="6" a="1"/>
  <c r="N4305" i="6" s="1"/>
  <c r="N2225" i="6" a="1"/>
  <c r="N2225" i="6" s="1"/>
  <c r="N1422" i="6" a="1"/>
  <c r="N1422" i="6" s="1"/>
  <c r="N2919" i="6" a="1"/>
  <c r="N2919" i="6" s="1"/>
  <c r="N2191" i="6" a="1"/>
  <c r="N2191" i="6" s="1"/>
  <c r="N4958" i="6" a="1"/>
  <c r="N4958" i="6" s="1"/>
  <c r="N1488" i="6" a="1"/>
  <c r="N1488" i="6" s="1"/>
  <c r="N4840" i="6" a="1"/>
  <c r="N4840" i="6" s="1"/>
  <c r="N1623" i="6" a="1"/>
  <c r="N1623" i="6" s="1"/>
  <c r="N3821" i="6" a="1"/>
  <c r="N3821" i="6" s="1"/>
  <c r="N1258" i="6" a="1"/>
  <c r="N1258" i="6" s="1"/>
  <c r="N2676" i="6" a="1"/>
  <c r="N2676" i="6" s="1"/>
  <c r="N3084" i="6" a="1"/>
  <c r="N3084" i="6" s="1"/>
  <c r="N3323" i="6" a="1"/>
  <c r="N3323" i="6" s="1"/>
  <c r="N2005" i="6" a="1"/>
  <c r="N2005" i="6" s="1"/>
  <c r="N570" i="6" a="1"/>
  <c r="N570" i="6" s="1"/>
  <c r="N4856" i="6" a="1"/>
  <c r="N4856" i="6" s="1"/>
  <c r="N365" i="6" a="1"/>
  <c r="N365" i="6" s="1"/>
  <c r="N1386" i="6" a="1"/>
  <c r="N1386" i="6" s="1"/>
  <c r="N1771" i="6" a="1"/>
  <c r="N1771" i="6" s="1"/>
  <c r="N654" i="6" a="1"/>
  <c r="N654" i="6" s="1"/>
  <c r="N4577" i="6" a="1"/>
  <c r="N4577" i="6" s="1"/>
  <c r="N670" i="6" a="1"/>
  <c r="N670" i="6" s="1"/>
  <c r="N2390" i="6" a="1"/>
  <c r="N2390" i="6" s="1"/>
  <c r="N862" i="6" a="1"/>
  <c r="N862" i="6" s="1"/>
  <c r="N2178" i="6" a="1"/>
  <c r="N2178" i="6" s="1"/>
  <c r="N2264" i="6" a="1"/>
  <c r="N2264" i="6" s="1"/>
  <c r="N4282" i="6" a="1"/>
  <c r="N4282" i="6" s="1"/>
  <c r="N2563" i="6" a="1"/>
  <c r="N2563" i="6" s="1"/>
  <c r="N28" i="6" a="1"/>
  <c r="N28" i="6" s="1"/>
  <c r="N4892" i="6" a="1"/>
  <c r="N4892" i="6" s="1"/>
  <c r="N3389" i="6" a="1"/>
  <c r="N3389" i="6" s="1"/>
  <c r="N3804" i="6" a="1"/>
  <c r="N3804" i="6" s="1"/>
  <c r="N2915" i="6" a="1"/>
  <c r="N2915" i="6" s="1"/>
  <c r="N4179" i="6" a="1"/>
  <c r="N4179" i="6" s="1"/>
  <c r="N1911" i="6" a="1"/>
  <c r="N1911" i="6" s="1"/>
  <c r="N4251" i="6" a="1"/>
  <c r="N4251" i="6" s="1"/>
  <c r="N3885" i="6" a="1"/>
  <c r="N3885" i="6" s="1"/>
  <c r="N3538" i="6" a="1"/>
  <c r="N3538" i="6" s="1"/>
  <c r="N1042" i="6" a="1"/>
  <c r="N1042" i="6" s="1"/>
  <c r="N3556" i="6" a="1"/>
  <c r="N3556" i="6" s="1"/>
  <c r="N1831" i="6" a="1"/>
  <c r="N1831" i="6" s="1"/>
  <c r="N2074" i="6" a="1"/>
  <c r="N2074" i="6" s="1"/>
  <c r="N973" i="6" a="1"/>
  <c r="N973" i="6" s="1"/>
  <c r="N4218" i="6" a="1"/>
  <c r="N4218" i="6" s="1"/>
  <c r="N607" i="6" a="1"/>
  <c r="N607" i="6" s="1"/>
  <c r="N180" i="6" a="1"/>
  <c r="N180" i="6" s="1"/>
  <c r="N2667" i="6" a="1"/>
  <c r="N2667" i="6" s="1"/>
  <c r="N1311" i="6" a="1"/>
  <c r="N1311" i="6" s="1"/>
  <c r="N1544" i="6" a="1"/>
  <c r="N1544" i="6" s="1"/>
  <c r="N2609" i="6" a="1"/>
  <c r="N2609" i="6" s="1"/>
  <c r="N3778" i="6" a="1"/>
  <c r="N3778" i="6" s="1"/>
  <c r="N713" i="6" a="1"/>
  <c r="N713" i="6" s="1"/>
  <c r="N4228" i="6" a="1"/>
  <c r="N4228" i="6" s="1"/>
  <c r="N1819" i="6" a="1"/>
  <c r="N1819" i="6" s="1"/>
  <c r="N3833" i="6" a="1"/>
  <c r="N3833" i="6" s="1"/>
  <c r="N2446" i="6" a="1"/>
  <c r="N2446" i="6" s="1"/>
  <c r="N3408" i="6" a="1"/>
  <c r="N3408" i="6" s="1"/>
  <c r="N906" i="6" a="1"/>
  <c r="N906" i="6" s="1"/>
  <c r="N2017" i="6" a="1"/>
  <c r="N2017" i="6" s="1"/>
  <c r="N2334" i="6" a="1"/>
  <c r="N2334" i="6" s="1"/>
  <c r="N1128" i="6" a="1"/>
  <c r="N1128" i="6" s="1"/>
  <c r="N1695" i="6" a="1"/>
  <c r="N1695" i="6" s="1"/>
  <c r="N2950" i="6" a="1"/>
  <c r="N2950" i="6" s="1"/>
  <c r="N4301" i="6" a="1"/>
  <c r="N4301" i="6" s="1"/>
  <c r="N4042" i="6" a="1"/>
  <c r="N4042" i="6" s="1"/>
  <c r="N4668" i="6" a="1"/>
  <c r="N4668" i="6" s="1"/>
  <c r="N583" i="6" a="1"/>
  <c r="N583" i="6" s="1"/>
  <c r="N4159" i="6" a="1"/>
  <c r="N4159" i="6" s="1"/>
  <c r="N3068" i="6" a="1"/>
  <c r="N3068" i="6" s="1"/>
  <c r="N226" i="6" a="1"/>
  <c r="N226" i="6" s="1"/>
  <c r="N26" i="6" a="1"/>
  <c r="N26" i="6" s="1"/>
  <c r="N547" i="6" a="1"/>
  <c r="N547" i="6" s="1"/>
  <c r="N398" i="6" a="1"/>
  <c r="N398" i="6" s="1"/>
  <c r="N3795" i="6" a="1"/>
  <c r="N3795" i="6" s="1"/>
  <c r="N267" i="6" a="1"/>
  <c r="N267" i="6" s="1"/>
  <c r="N2200" i="6" a="1"/>
  <c r="N2200" i="6" s="1"/>
  <c r="N1806" i="6" a="1"/>
  <c r="N1806" i="6" s="1"/>
  <c r="N3415" i="6" a="1"/>
  <c r="N3415" i="6" s="1"/>
  <c r="N1726" i="6" a="1"/>
  <c r="N1726" i="6" s="1"/>
  <c r="N4979" i="6" a="1"/>
  <c r="N4979" i="6" s="1"/>
  <c r="N4733" i="6" a="1"/>
  <c r="N4733" i="6" s="1"/>
  <c r="N797" i="6" a="1"/>
  <c r="N797" i="6" s="1"/>
  <c r="N1215" i="6" a="1"/>
  <c r="N1215" i="6" s="1"/>
  <c r="N4858" i="6" a="1"/>
  <c r="N4858" i="6" s="1"/>
  <c r="N3072" i="6" a="1"/>
  <c r="N3072" i="6" s="1"/>
  <c r="N4901" i="6" a="1"/>
  <c r="N4901" i="6" s="1"/>
  <c r="N756" i="6" a="1"/>
  <c r="N756" i="6" s="1"/>
  <c r="N10" i="6" a="1"/>
  <c r="N10" i="6" s="1"/>
  <c r="N2658" i="6" a="1"/>
  <c r="N2658" i="6" s="1"/>
  <c r="N4808" i="6" a="1"/>
  <c r="N4808" i="6" s="1"/>
  <c r="N2396" i="6" a="1"/>
  <c r="N2396" i="6" s="1"/>
  <c r="N64" i="6" a="1"/>
  <c r="N64" i="6" s="1"/>
  <c r="N2007" i="6" a="1"/>
  <c r="N2007" i="6" s="1"/>
  <c r="N1131" i="6" a="1"/>
  <c r="N1131" i="6" s="1"/>
  <c r="N4641" i="6" a="1"/>
  <c r="N4641" i="6" s="1"/>
  <c r="N1242" i="6" a="1"/>
  <c r="N1242" i="6" s="1"/>
  <c r="N4022" i="6" a="1"/>
  <c r="N4022" i="6" s="1"/>
  <c r="N1216" i="6" a="1"/>
  <c r="N1216" i="6" s="1"/>
  <c r="N1100" i="6" a="1"/>
  <c r="N1100" i="6" s="1"/>
  <c r="N3537" i="6" a="1"/>
  <c r="N3537" i="6" s="1"/>
  <c r="N1870" i="6" a="1"/>
  <c r="N1870" i="6" s="1"/>
  <c r="N2374" i="6" a="1"/>
  <c r="N2374" i="6" s="1"/>
  <c r="N4248" i="6" a="1"/>
  <c r="N4248" i="6" s="1"/>
  <c r="N2557" i="6" a="1"/>
  <c r="N2557" i="6" s="1"/>
  <c r="N3812" i="6" a="1"/>
  <c r="N3812" i="6" s="1"/>
  <c r="N2125" i="6" a="1"/>
  <c r="N2125" i="6" s="1"/>
  <c r="N116" i="6" a="1"/>
  <c r="N116" i="6" s="1"/>
  <c r="N3920" i="6" a="1"/>
  <c r="N3920" i="6" s="1"/>
  <c r="N4115" i="6" a="1"/>
  <c r="N4115" i="6" s="1"/>
  <c r="N3999" i="6" a="1"/>
  <c r="N3999" i="6" s="1"/>
  <c r="N1641" i="6" a="1"/>
  <c r="N1641" i="6" s="1"/>
  <c r="N1091" i="6" a="1"/>
  <c r="N1091" i="6" s="1"/>
  <c r="N4306" i="6" a="1"/>
  <c r="N4306" i="6" s="1"/>
  <c r="N4226" i="6" a="1"/>
  <c r="N4226" i="6" s="1"/>
  <c r="N3258" i="6" a="1"/>
  <c r="N3258" i="6" s="1"/>
  <c r="N1179" i="6" a="1"/>
  <c r="N1179" i="6" s="1"/>
  <c r="N277" i="6" a="1"/>
  <c r="N277" i="6" s="1"/>
  <c r="N1539" i="6" a="1"/>
  <c r="N1539" i="6" s="1"/>
  <c r="N1286" i="6" a="1"/>
  <c r="N1286" i="6" s="1"/>
  <c r="N1374" i="6" a="1"/>
  <c r="N1374" i="6" s="1"/>
  <c r="N567" i="6" a="1"/>
  <c r="N567" i="6" s="1"/>
  <c r="N3294" i="6" a="1"/>
  <c r="N3294" i="6" s="1"/>
  <c r="N2275" i="6" a="1"/>
  <c r="N2275" i="6" s="1"/>
  <c r="N2665" i="6" a="1"/>
  <c r="N2665" i="6" s="1"/>
  <c r="N1265" i="6" a="1"/>
  <c r="N1265" i="6" s="1"/>
  <c r="N2147" i="6" a="1"/>
  <c r="N2147" i="6" s="1"/>
  <c r="N295" i="6" a="1"/>
  <c r="N295" i="6" s="1"/>
  <c r="N2931" i="6" a="1"/>
  <c r="N2931" i="6" s="1"/>
  <c r="N2438" i="6" a="1"/>
  <c r="N2438" i="6" s="1"/>
  <c r="N3383" i="6" a="1"/>
  <c r="N3383" i="6" s="1"/>
  <c r="N1980" i="6" a="1"/>
  <c r="N1980" i="6" s="1"/>
  <c r="N4378" i="6" a="1"/>
  <c r="N4378" i="6" s="1"/>
  <c r="N1614" i="6" a="1"/>
  <c r="N1614" i="6" s="1"/>
  <c r="N1889" i="6" a="1"/>
  <c r="N1889" i="6" s="1"/>
  <c r="N238" i="6" a="1"/>
  <c r="N238" i="6" s="1"/>
  <c r="N1350" i="6" a="1"/>
  <c r="N1350" i="6" s="1"/>
  <c r="N77" i="6" a="1"/>
  <c r="N77" i="6" s="1"/>
  <c r="N322" i="6" a="1"/>
  <c r="N322" i="6" s="1"/>
  <c r="N4440" i="6" a="1"/>
  <c r="N4440" i="6" s="1"/>
  <c r="N3981" i="6" a="1"/>
  <c r="N3981" i="6" s="1"/>
  <c r="N2319" i="6" a="1"/>
  <c r="N2319" i="6" s="1"/>
  <c r="N2742" i="6" a="1"/>
  <c r="N2742" i="6" s="1"/>
  <c r="N451" i="6" a="1"/>
  <c r="N451" i="6" s="1"/>
  <c r="N1083" i="6" a="1"/>
  <c r="N1083" i="6" s="1"/>
  <c r="N2576" i="6" a="1"/>
  <c r="N2576" i="6" s="1"/>
  <c r="N244" i="6" a="1"/>
  <c r="N244" i="6" s="1"/>
  <c r="N3313" i="6" a="1"/>
  <c r="N3313" i="6" s="1"/>
  <c r="N2475" i="6" a="1"/>
  <c r="N2475" i="6" s="1"/>
  <c r="N3078" i="6" a="1"/>
  <c r="N3078" i="6" s="1"/>
  <c r="N2194" i="6" a="1"/>
  <c r="N2194" i="6" s="1"/>
  <c r="N3878" i="6" a="1"/>
  <c r="N3878" i="6" s="1"/>
  <c r="N4761" i="6" a="1"/>
  <c r="N4761" i="6" s="1"/>
  <c r="N3447" i="6" a="1"/>
  <c r="N3447" i="6" s="1"/>
  <c r="N464" i="6" a="1"/>
  <c r="N464" i="6" s="1"/>
  <c r="N3861" i="6" a="1"/>
  <c r="N3861" i="6" s="1"/>
  <c r="N96" i="6" a="1"/>
  <c r="N96" i="6" s="1"/>
  <c r="N3442" i="6" a="1"/>
  <c r="N3442" i="6" s="1"/>
  <c r="N4614" i="6" a="1"/>
  <c r="N4614" i="6" s="1"/>
  <c r="N3751" i="6" a="1"/>
  <c r="N3751" i="6" s="1"/>
  <c r="N5003" i="6" a="1"/>
  <c r="N5003" i="6" s="1"/>
  <c r="N63" i="6" a="1"/>
  <c r="N63" i="6" s="1"/>
  <c r="N2629" i="6" a="1"/>
  <c r="N2629" i="6" s="1"/>
  <c r="N2069" i="6" a="1"/>
  <c r="N2069" i="6" s="1"/>
  <c r="N3826" i="6" a="1"/>
  <c r="N3826" i="6" s="1"/>
  <c r="N1035" i="6" a="1"/>
  <c r="N1035" i="6" s="1"/>
  <c r="N4749" i="6" a="1"/>
  <c r="N4749" i="6" s="1"/>
  <c r="N4456" i="6" a="1"/>
  <c r="N4456" i="6" s="1"/>
  <c r="N2493" i="6" a="1"/>
  <c r="N2493" i="6" s="1"/>
  <c r="N2187" i="6" a="1"/>
  <c r="N2187" i="6" s="1"/>
  <c r="N1898" i="6" a="1"/>
  <c r="N1898" i="6" s="1"/>
  <c r="N4239" i="6" a="1"/>
  <c r="N4239" i="6" s="1"/>
  <c r="N233" i="6" a="1"/>
  <c r="N233" i="6" s="1"/>
  <c r="N2146" i="6" a="1"/>
  <c r="N2146" i="6" s="1"/>
  <c r="N2765" i="6" a="1"/>
  <c r="N2765" i="6" s="1"/>
  <c r="N304" i="6" a="1"/>
  <c r="N304" i="6" s="1"/>
  <c r="N1852" i="6" a="1"/>
  <c r="N1852" i="6" s="1"/>
  <c r="N638" i="6" a="1"/>
  <c r="N638" i="6" s="1"/>
  <c r="N2862" i="6" a="1"/>
  <c r="N2862" i="6" s="1"/>
  <c r="N4829" i="6" a="1"/>
  <c r="N4829" i="6" s="1"/>
  <c r="N1571" i="6" a="1"/>
  <c r="N1571" i="6" s="1"/>
  <c r="N4618" i="6" a="1"/>
  <c r="N4618" i="6" s="1"/>
  <c r="N3423" i="6" a="1"/>
  <c r="N3423" i="6" s="1"/>
  <c r="N1809" i="6" a="1"/>
  <c r="N1809" i="6" s="1"/>
  <c r="N3035" i="6" a="1"/>
  <c r="N3035" i="6" s="1"/>
  <c r="N1640" i="6" a="1"/>
  <c r="N1640" i="6" s="1"/>
  <c r="N1459" i="6" a="1"/>
  <c r="N1459" i="6" s="1"/>
  <c r="N2303" i="6" a="1"/>
  <c r="N2303" i="6" s="1"/>
  <c r="N4752" i="6" a="1"/>
  <c r="N4752" i="6" s="1"/>
  <c r="N1103" i="6" a="1"/>
  <c r="N1103" i="6" s="1"/>
  <c r="N1676" i="6" a="1"/>
  <c r="N1676" i="6" s="1"/>
  <c r="N4423" i="6" a="1"/>
  <c r="N4423" i="6" s="1"/>
  <c r="N893" i="6" a="1"/>
  <c r="N893" i="6" s="1"/>
  <c r="N1449" i="6" a="1"/>
  <c r="N1449" i="6" s="1"/>
  <c r="N3090" i="6" a="1"/>
  <c r="N3090" i="6" s="1"/>
  <c r="N2224" i="6" a="1"/>
  <c r="N2224" i="6" s="1"/>
  <c r="N1761" i="6" a="1"/>
  <c r="N1761" i="6" s="1"/>
  <c r="N2218" i="6" a="1"/>
  <c r="N2218" i="6" s="1"/>
  <c r="N4797" i="6" a="1"/>
  <c r="N4797" i="6" s="1"/>
  <c r="N1284" i="6" a="1"/>
  <c r="N1284" i="6" s="1"/>
  <c r="N1028" i="6" a="1"/>
  <c r="N1028" i="6" s="1"/>
  <c r="N1638" i="6" a="1"/>
  <c r="N1638" i="6" s="1"/>
  <c r="N2457" i="6" a="1"/>
  <c r="N2457" i="6" s="1"/>
  <c r="N1973" i="6" a="1"/>
  <c r="N1973" i="6" s="1"/>
  <c r="N3196" i="6" a="1"/>
  <c r="N3196" i="6" s="1"/>
  <c r="N4478" i="6" a="1"/>
  <c r="N4478" i="6" s="1"/>
  <c r="N1758" i="6" a="1"/>
  <c r="N1758" i="6" s="1"/>
  <c r="N4263" i="6" a="1"/>
  <c r="N4263" i="6" s="1"/>
  <c r="N1610" i="6" a="1"/>
  <c r="N1610" i="6" s="1"/>
  <c r="N3626" i="6" a="1"/>
  <c r="N3626" i="6" s="1"/>
  <c r="N2101" i="6" a="1"/>
  <c r="N2101" i="6" s="1"/>
  <c r="N3040" i="6" a="1"/>
  <c r="N3040" i="6" s="1"/>
  <c r="N4161" i="6" a="1"/>
  <c r="N4161" i="6" s="1"/>
  <c r="N196" i="6" a="1"/>
  <c r="N196" i="6" s="1"/>
  <c r="N1259" i="6" a="1"/>
  <c r="N1259" i="6" s="1"/>
  <c r="N2127" i="6" a="1"/>
  <c r="N2127" i="6" s="1"/>
  <c r="N1098" i="6" a="1"/>
  <c r="N1098" i="6" s="1"/>
  <c r="N1902" i="6" a="1"/>
  <c r="N1902" i="6" s="1"/>
  <c r="N362" i="6" a="1"/>
  <c r="N362" i="6" s="1"/>
  <c r="N1700" i="6" a="1"/>
  <c r="N1700" i="6" s="1"/>
  <c r="N3711" i="6" a="1"/>
  <c r="N3711" i="6" s="1"/>
  <c r="N3977" i="6" a="1"/>
  <c r="N3977" i="6" s="1"/>
  <c r="N4569" i="6" a="1"/>
  <c r="N4569" i="6" s="1"/>
  <c r="N3211" i="6" a="1"/>
  <c r="N3211" i="6" s="1"/>
  <c r="N872" i="6" a="1"/>
  <c r="N872" i="6" s="1"/>
  <c r="N4457" i="6" a="1"/>
  <c r="N4457" i="6" s="1"/>
  <c r="N2965" i="6" a="1"/>
  <c r="N2965" i="6" s="1"/>
  <c r="N2714" i="6" a="1"/>
  <c r="N2714" i="6" s="1"/>
  <c r="N4862" i="6" a="1"/>
  <c r="N4862" i="6" s="1"/>
  <c r="N1245" i="6" a="1"/>
  <c r="N1245" i="6" s="1"/>
  <c r="N1053" i="6" a="1"/>
  <c r="N1053" i="6" s="1"/>
  <c r="N860" i="6" a="1"/>
  <c r="N860" i="6" s="1"/>
  <c r="N360" i="6" a="1"/>
  <c r="N360" i="6" s="1"/>
  <c r="N2690" i="6" a="1"/>
  <c r="N2690" i="6" s="1"/>
  <c r="N2968" i="6" a="1"/>
  <c r="N2968" i="6" s="1"/>
  <c r="N1624" i="6" a="1"/>
  <c r="N1624" i="6" s="1"/>
  <c r="N4801" i="6" a="1"/>
  <c r="N4801" i="6" s="1"/>
  <c r="N72" i="6" a="1"/>
  <c r="N72" i="6" s="1"/>
  <c r="N986" i="6" a="1"/>
  <c r="N986" i="6" s="1"/>
  <c r="N1376" i="6" a="1"/>
  <c r="N1376" i="6" s="1"/>
  <c r="N1589" i="6" a="1"/>
  <c r="N1589" i="6" s="1"/>
  <c r="N2594" i="6" a="1"/>
  <c r="N2594" i="6" s="1"/>
  <c r="N2937" i="6" a="1"/>
  <c r="N2937" i="6" s="1"/>
  <c r="N3982" i="6" a="1"/>
  <c r="N3982" i="6" s="1"/>
  <c r="N1526" i="6" a="1"/>
  <c r="N1526" i="6" s="1"/>
  <c r="N1717" i="6" a="1"/>
  <c r="N1717" i="6" s="1"/>
  <c r="N4648" i="6" a="1"/>
  <c r="N4648" i="6" s="1"/>
  <c r="N2329" i="6" a="1"/>
  <c r="N2329" i="6" s="1"/>
  <c r="N4445" i="6" a="1"/>
  <c r="N4445" i="6" s="1"/>
  <c r="N372" i="6" a="1"/>
  <c r="N372" i="6" s="1"/>
  <c r="N1972" i="6" a="1"/>
  <c r="N1972" i="6" s="1"/>
  <c r="N1530" i="6" a="1"/>
  <c r="N1530" i="6" s="1"/>
  <c r="N1012" i="6" a="1"/>
  <c r="N1012" i="6" s="1"/>
  <c r="N569" i="6" a="1"/>
  <c r="N569" i="6" s="1"/>
  <c r="N512" i="6" a="1"/>
  <c r="N512" i="6" s="1"/>
  <c r="N4755" i="6" a="1"/>
  <c r="N4755" i="6" s="1"/>
  <c r="N4706" i="6" a="1"/>
  <c r="N4706" i="6" s="1"/>
  <c r="N68" i="6" a="1"/>
  <c r="N68" i="6" s="1"/>
  <c r="N703" i="6" a="1"/>
  <c r="N703" i="6" s="1"/>
  <c r="N4637" i="6" a="1"/>
  <c r="N4637" i="6" s="1"/>
  <c r="N230" i="6" a="1"/>
  <c r="N230" i="6" s="1"/>
  <c r="N1977" i="6" a="1"/>
  <c r="N1977" i="6" s="1"/>
  <c r="N3497" i="6" a="1"/>
  <c r="N3497" i="6" s="1"/>
  <c r="N4468" i="6" a="1"/>
  <c r="N4468" i="6" s="1"/>
  <c r="N1939" i="6" a="1"/>
  <c r="N1939" i="6" s="1"/>
  <c r="N1737" i="6" a="1"/>
  <c r="N1737" i="6" s="1"/>
  <c r="N149" i="6" a="1"/>
  <c r="N149" i="6" s="1"/>
  <c r="N3679" i="6" a="1"/>
  <c r="N3679" i="6" s="1"/>
  <c r="N312" i="6" a="1"/>
  <c r="N312" i="6" s="1"/>
  <c r="N4849" i="6" a="1"/>
  <c r="N4849" i="6" s="1"/>
  <c r="N608" i="6" a="1"/>
  <c r="N608" i="6" s="1"/>
  <c r="N2282" i="6" a="1"/>
  <c r="N2282" i="6" s="1"/>
  <c r="N3912" i="6" a="1"/>
  <c r="N3912" i="6" s="1"/>
  <c r="N3654" i="6" a="1"/>
  <c r="N3654" i="6" s="1"/>
  <c r="N3086" i="6" a="1"/>
  <c r="N3086" i="6" s="1"/>
  <c r="N1751" i="6" a="1"/>
  <c r="N1751" i="6" s="1"/>
  <c r="N15" i="6" a="1"/>
  <c r="N15" i="6" s="1"/>
  <c r="N835" i="6" a="1"/>
  <c r="N835" i="6" s="1"/>
  <c r="N4586" i="6" a="1"/>
  <c r="N4586" i="6" s="1"/>
  <c r="N3609" i="6" a="1"/>
  <c r="N3609" i="6" s="1"/>
  <c r="N2484" i="6" a="1"/>
  <c r="N2484" i="6" s="1"/>
  <c r="N2131" i="6" a="1"/>
  <c r="N2131" i="6" s="1"/>
  <c r="N141" i="6" a="1"/>
  <c r="N141" i="6" s="1"/>
  <c r="N637" i="6" a="1"/>
  <c r="N637" i="6" s="1"/>
  <c r="N1595" i="6" a="1"/>
  <c r="N1595" i="6" s="1"/>
  <c r="N2973" i="6" a="1"/>
  <c r="N2973" i="6" s="1"/>
  <c r="N2293" i="6" a="1"/>
  <c r="N2293" i="6" s="1"/>
  <c r="N1135" i="6" a="1"/>
  <c r="N1135" i="6" s="1"/>
  <c r="N611" i="6" a="1"/>
  <c r="N611" i="6" s="1"/>
  <c r="N841" i="6" a="1"/>
  <c r="N841" i="6" s="1"/>
  <c r="N224" i="6" a="1"/>
  <c r="N224" i="6" s="1"/>
  <c r="N1460" i="6" a="1"/>
  <c r="N1460" i="6" s="1"/>
  <c r="N3844" i="6" a="1"/>
  <c r="N3844" i="6" s="1"/>
  <c r="N2084" i="6" a="1"/>
  <c r="N2084" i="6" s="1"/>
  <c r="N2571" i="6" a="1"/>
  <c r="N2571" i="6" s="1"/>
  <c r="N855" i="6" a="1"/>
  <c r="N855" i="6" s="1"/>
  <c r="N4026" i="6" a="1"/>
  <c r="N4026" i="6" s="1"/>
  <c r="N4660" i="6" a="1"/>
  <c r="N4660" i="6" s="1"/>
  <c r="N4608" i="6" a="1"/>
  <c r="N4608" i="6" s="1"/>
  <c r="N1436" i="6" a="1"/>
  <c r="N1436" i="6" s="1"/>
  <c r="N3535" i="6" a="1"/>
  <c r="N3535" i="6" s="1"/>
  <c r="N3484" i="6" a="1"/>
  <c r="N3484" i="6" s="1"/>
  <c r="N397" i="6" a="1"/>
  <c r="N397" i="6" s="1"/>
  <c r="N2289" i="6" a="1"/>
  <c r="N2289" i="6" s="1"/>
  <c r="N1007" i="6" a="1"/>
  <c r="N1007" i="6" s="1"/>
  <c r="N4638" i="6" a="1"/>
  <c r="N4638" i="6" s="1"/>
  <c r="N1839" i="6" a="1"/>
  <c r="N1839" i="6" s="1"/>
  <c r="N2938" i="6" a="1"/>
  <c r="N2938" i="6" s="1"/>
  <c r="N2601" i="6" a="1"/>
  <c r="N2601" i="6" s="1"/>
  <c r="N1219" i="6" a="1"/>
  <c r="N1219" i="6" s="1"/>
  <c r="N299" i="6" a="1"/>
  <c r="N299" i="6" s="1"/>
  <c r="N145" i="6" a="1"/>
  <c r="N145" i="6" s="1"/>
  <c r="N3671" i="6" a="1"/>
  <c r="N3671" i="6" s="1"/>
  <c r="N448" i="6" a="1"/>
  <c r="N448" i="6" s="1"/>
  <c r="N1327" i="6" a="1"/>
  <c r="N1327" i="6" s="1"/>
  <c r="N4612" i="6" a="1"/>
  <c r="N4612" i="6" s="1"/>
  <c r="N4039" i="6" a="1"/>
  <c r="N4039" i="6" s="1"/>
  <c r="N3465" i="6" a="1"/>
  <c r="N3465" i="6" s="1"/>
  <c r="N1796" i="6" a="1"/>
  <c r="N1796" i="6" s="1"/>
  <c r="N4595" i="6" a="1"/>
  <c r="N4595" i="6" s="1"/>
  <c r="N2067" i="6" a="1"/>
  <c r="N2067" i="6" s="1"/>
  <c r="N1706" i="6" a="1"/>
  <c r="N1706" i="6" s="1"/>
  <c r="N3849" i="6" a="1"/>
  <c r="N3849" i="6" s="1"/>
  <c r="N3058" i="6" a="1"/>
  <c r="N3058" i="6" s="1"/>
  <c r="N3603" i="6" a="1"/>
  <c r="N3603" i="6" s="1"/>
  <c r="N4059" i="6" a="1"/>
  <c r="N4059" i="6" s="1"/>
  <c r="N4136" i="6" a="1"/>
  <c r="N4136" i="6" s="1"/>
  <c r="N2311" i="6" a="1"/>
  <c r="N2311" i="6" s="1"/>
  <c r="N1705" i="6" a="1"/>
  <c r="N1705" i="6" s="1"/>
  <c r="N4860" i="6" a="1"/>
  <c r="N4860" i="6" s="1"/>
  <c r="N2995" i="6" a="1"/>
  <c r="N2995" i="6" s="1"/>
  <c r="N1406" i="6" a="1"/>
  <c r="N1406" i="6" s="1"/>
  <c r="N3493" i="6" a="1"/>
  <c r="N3493" i="6" s="1"/>
  <c r="N1425" i="6" a="1"/>
  <c r="N1425" i="6" s="1"/>
  <c r="N38" i="6" a="1"/>
  <c r="N38" i="6" s="1"/>
  <c r="N2731" i="6" a="1"/>
  <c r="N2731" i="6" s="1"/>
  <c r="N2960" i="6" a="1"/>
  <c r="N2960" i="6" s="1"/>
  <c r="N388" i="6" a="1"/>
  <c r="N388" i="6" s="1"/>
  <c r="N715" i="6" a="1"/>
  <c r="N715" i="6" s="1"/>
  <c r="N4085" i="6" a="1"/>
  <c r="N4085" i="6" s="1"/>
  <c r="N4285" i="6" a="1"/>
  <c r="N4285" i="6" s="1"/>
  <c r="N1285" i="6" a="1"/>
  <c r="N1285" i="6" s="1"/>
  <c r="N1137" i="6" a="1"/>
  <c r="N1137" i="6" s="1"/>
  <c r="N1502" i="6" a="1"/>
  <c r="N1502" i="6" s="1"/>
  <c r="N4818" i="6" a="1"/>
  <c r="N4818" i="6" s="1"/>
  <c r="N4737" i="6" a="1"/>
  <c r="N4737" i="6" s="1"/>
  <c r="N4724" i="6" a="1"/>
  <c r="N4724" i="6" s="1"/>
  <c r="N4710" i="6" a="1"/>
  <c r="N4710" i="6" s="1"/>
  <c r="N1500" i="6" a="1"/>
  <c r="N1500" i="6" s="1"/>
  <c r="N221" i="6" a="1"/>
  <c r="N221" i="6" s="1"/>
  <c r="N1330" i="6" a="1"/>
  <c r="N1330" i="6" s="1"/>
  <c r="N3303" i="6" a="1"/>
  <c r="N3303" i="6" s="1"/>
  <c r="N2270" i="6" a="1"/>
  <c r="N2270" i="6" s="1"/>
  <c r="N467" i="6" a="1"/>
  <c r="N467" i="6" s="1"/>
  <c r="N4152" i="6" a="1"/>
  <c r="N4152" i="6" s="1"/>
  <c r="N4047" i="6" a="1"/>
  <c r="N4047" i="6" s="1"/>
  <c r="N4827" i="6" a="1"/>
  <c r="N4827" i="6" s="1"/>
  <c r="N3375" i="6" a="1"/>
  <c r="N3375" i="6" s="1"/>
  <c r="N4730" i="6" a="1"/>
  <c r="N4730" i="6" s="1"/>
  <c r="N4874" i="6" a="1"/>
  <c r="N4874" i="6" s="1"/>
  <c r="N2298" i="6" a="1"/>
  <c r="N2298" i="6" s="1"/>
  <c r="N2058" i="6" a="1"/>
  <c r="N2058" i="6" s="1"/>
  <c r="N126" i="6" a="1"/>
  <c r="N126" i="6" s="1"/>
  <c r="N4261" i="6" a="1"/>
  <c r="N4261" i="6" s="1"/>
  <c r="N2984" i="6" a="1"/>
  <c r="N2984" i="6" s="1"/>
  <c r="N4070" i="6" a="1"/>
  <c r="N4070" i="6" s="1"/>
  <c r="N3697" i="6" a="1"/>
  <c r="N3697" i="6" s="1"/>
  <c r="N1167" i="6" a="1"/>
  <c r="N1167" i="6" s="1"/>
  <c r="N3081" i="6" a="1"/>
  <c r="N3081" i="6" s="1"/>
  <c r="N1914" i="6" a="1"/>
  <c r="N1914" i="6" s="1"/>
  <c r="N2060" i="6" a="1"/>
  <c r="N2060" i="6" s="1"/>
  <c r="N4187" i="6" a="1"/>
  <c r="N4187" i="6" s="1"/>
  <c r="N3572" i="6" a="1"/>
  <c r="N3572" i="6" s="1"/>
  <c r="N114" i="6" a="1"/>
  <c r="N114" i="6" s="1"/>
  <c r="N2386" i="6" a="1"/>
  <c r="N2386" i="6" s="1"/>
  <c r="N2245" i="6" a="1"/>
  <c r="N2245" i="6" s="1"/>
  <c r="N2260" i="6" a="1"/>
  <c r="N2260" i="6" s="1"/>
  <c r="N9" i="6" a="1"/>
  <c r="N9" i="6" s="1"/>
  <c r="N2461" i="6" a="1"/>
  <c r="N2461" i="6" s="1"/>
  <c r="N3783" i="6" a="1"/>
  <c r="N3783" i="6" s="1"/>
  <c r="N3505" i="6" a="1"/>
  <c r="N3505" i="6" s="1"/>
  <c r="N1139" i="6" a="1"/>
  <c r="N1139" i="6" s="1"/>
  <c r="N3399" i="6" a="1"/>
  <c r="N3399" i="6" s="1"/>
  <c r="N3839" i="6" a="1"/>
  <c r="N3839" i="6" s="1"/>
  <c r="N4920" i="6" a="1"/>
  <c r="N4920" i="6" s="1"/>
  <c r="N1916" i="6" a="1"/>
  <c r="N1916" i="6" s="1"/>
  <c r="N1238" i="6" a="1"/>
  <c r="N1238" i="6" s="1"/>
  <c r="N1728" i="6" a="1"/>
  <c r="N1728" i="6" s="1"/>
  <c r="N1206" i="6" a="1"/>
  <c r="N1206" i="6" s="1"/>
  <c r="N3863" i="6" a="1"/>
  <c r="N3863" i="6" s="1"/>
  <c r="N888" i="6" a="1"/>
  <c r="N888" i="6" s="1"/>
  <c r="N1770" i="6" a="1"/>
  <c r="N1770" i="6" s="1"/>
  <c r="N3914" i="6" a="1"/>
  <c r="N3914" i="6" s="1"/>
  <c r="N2548" i="6" a="1"/>
  <c r="N2548" i="6" s="1"/>
  <c r="N617" i="6" a="1"/>
  <c r="N617" i="6" s="1"/>
  <c r="N313" i="6" a="1"/>
  <c r="N313" i="6" s="1"/>
  <c r="N627" i="6" a="1"/>
  <c r="N627" i="6" s="1"/>
  <c r="N2606" i="6" a="1"/>
  <c r="N2606" i="6" s="1"/>
  <c r="N1495" i="6" a="1"/>
  <c r="N1495" i="6" s="1"/>
  <c r="N1123" i="6" a="1"/>
  <c r="N1123" i="6" s="1"/>
  <c r="N3479" i="6" a="1"/>
  <c r="N3479" i="6" s="1"/>
  <c r="N1281" i="6" a="1"/>
  <c r="N1281" i="6" s="1"/>
  <c r="N123" i="6" a="1"/>
  <c r="N123" i="6" s="1"/>
  <c r="N2604" i="6" a="1"/>
  <c r="N2604" i="6" s="1"/>
  <c r="N4291" i="6" a="1"/>
  <c r="N4291" i="6" s="1"/>
  <c r="N3840" i="6" a="1"/>
  <c r="N3840" i="6" s="1"/>
  <c r="N4399" i="6" a="1"/>
  <c r="N4399" i="6" s="1"/>
  <c r="N1239" i="6" a="1"/>
  <c r="N1239" i="6" s="1"/>
  <c r="N4398" i="6" a="1"/>
  <c r="N4398" i="6" s="1"/>
  <c r="N4071" i="6" a="1"/>
  <c r="N4071" i="6" s="1"/>
  <c r="N1652" i="6" a="1"/>
  <c r="N1652" i="6" s="1"/>
  <c r="N2639" i="6" a="1"/>
  <c r="N2639" i="6" s="1"/>
  <c r="N2891" i="6" a="1"/>
  <c r="N2891" i="6" s="1"/>
  <c r="N4129" i="6" a="1"/>
  <c r="N4129" i="6" s="1"/>
  <c r="N1738" i="6" a="1"/>
  <c r="N1738" i="6" s="1"/>
  <c r="N166" i="6" a="1"/>
  <c r="N166" i="6" s="1"/>
  <c r="N2669" i="6" a="1"/>
  <c r="N2669" i="6" s="1"/>
  <c r="N174" i="6" a="1"/>
  <c r="N174" i="6" s="1"/>
  <c r="N4681" i="6" a="1"/>
  <c r="N4681" i="6" s="1"/>
  <c r="N4824" i="6" a="1"/>
  <c r="N4824" i="6" s="1"/>
  <c r="N4287" i="6" a="1"/>
  <c r="N4287" i="6" s="1"/>
  <c r="N4517" i="6" a="1"/>
  <c r="N4517" i="6" s="1"/>
  <c r="N4332" i="6" a="1"/>
  <c r="N4332" i="6" s="1"/>
  <c r="N895" i="6" a="1"/>
  <c r="N895" i="6" s="1"/>
  <c r="N2705" i="6" a="1"/>
  <c r="N2705" i="6" s="1"/>
  <c r="N3130" i="6" a="1"/>
  <c r="N3130" i="6" s="1"/>
  <c r="N2958" i="6" a="1"/>
  <c r="N2958" i="6" s="1"/>
  <c r="N1687" i="6" a="1"/>
  <c r="N1687" i="6" s="1"/>
  <c r="N4518" i="6" a="1"/>
  <c r="N4518" i="6" s="1"/>
  <c r="N655" i="6" a="1"/>
  <c r="N655" i="6" s="1"/>
  <c r="N4984" i="6" a="1"/>
  <c r="N4984" i="6" s="1"/>
  <c r="N165" i="6" a="1"/>
  <c r="N165" i="6" s="1"/>
  <c r="N2234" i="6" a="1"/>
  <c r="N2234" i="6" s="1"/>
  <c r="N691" i="6" a="1"/>
  <c r="N691" i="6" s="1"/>
  <c r="N614" i="6" a="1"/>
  <c r="N614" i="6" s="1"/>
  <c r="N1721" i="6" a="1"/>
  <c r="N1721" i="6" s="1"/>
  <c r="N947" i="6" a="1"/>
  <c r="N947" i="6" s="1"/>
  <c r="N1205" i="6" a="1"/>
  <c r="N1205" i="6" s="1"/>
  <c r="N1869" i="6" a="1"/>
  <c r="N1869" i="6" s="1"/>
  <c r="N3319" i="6" a="1"/>
  <c r="N3319" i="6" s="1"/>
  <c r="N984" i="6" a="1"/>
  <c r="N984" i="6" s="1"/>
  <c r="N3909" i="6" a="1"/>
  <c r="N3909" i="6" s="1"/>
  <c r="N1739" i="6" a="1"/>
  <c r="N1739" i="6" s="1"/>
  <c r="N3351" i="6" a="1"/>
  <c r="N3351" i="6" s="1"/>
  <c r="N2414" i="6" a="1"/>
  <c r="N2414" i="6" s="1"/>
  <c r="N1923" i="6" a="1"/>
  <c r="N1923" i="6" s="1"/>
  <c r="N4213" i="6" a="1"/>
  <c r="N4213" i="6" s="1"/>
  <c r="N2292" i="6" a="1"/>
  <c r="N2292" i="6" s="1"/>
  <c r="N510" i="6" a="1"/>
  <c r="N510" i="6" s="1"/>
  <c r="N1660" i="6" a="1"/>
  <c r="N1660" i="6" s="1"/>
  <c r="N343" i="6" a="1"/>
  <c r="N343" i="6" s="1"/>
  <c r="N3946" i="6" a="1"/>
  <c r="N3946" i="6" s="1"/>
  <c r="N4589" i="6" a="1"/>
  <c r="N4589" i="6" s="1"/>
  <c r="N2488" i="6" a="1"/>
  <c r="N2488" i="6" s="1"/>
  <c r="N348" i="6" a="1"/>
  <c r="N348" i="6" s="1"/>
  <c r="N4246" i="6" a="1"/>
  <c r="N4246" i="6" s="1"/>
  <c r="N2659" i="6" a="1"/>
  <c r="N2659" i="6" s="1"/>
  <c r="N3314" i="6" a="1"/>
  <c r="N3314" i="6" s="1"/>
  <c r="N4683" i="6" a="1"/>
  <c r="N4683" i="6" s="1"/>
  <c r="N531" i="6" a="1"/>
  <c r="N531" i="6" s="1"/>
  <c r="N2564" i="6" a="1"/>
  <c r="N2564" i="6" s="1"/>
  <c r="N4620" i="6" a="1"/>
  <c r="N4620" i="6" s="1"/>
  <c r="N562" i="6" a="1"/>
  <c r="N562" i="6" s="1"/>
  <c r="N3681" i="6" a="1"/>
  <c r="N3681" i="6" s="1"/>
  <c r="N1420" i="6" a="1"/>
  <c r="N1420" i="6" s="1"/>
  <c r="N2401" i="6" a="1"/>
  <c r="N2401" i="6" s="1"/>
  <c r="N4546" i="6" a="1"/>
  <c r="N4546" i="6" s="1"/>
  <c r="N1895" i="6" a="1"/>
  <c r="N1895" i="6" s="1"/>
  <c r="N2158" i="6" a="1"/>
  <c r="N2158" i="6" s="1"/>
  <c r="N1038" i="6" a="1"/>
  <c r="N1038" i="6" s="1"/>
  <c r="N4793" i="6" a="1"/>
  <c r="N4793" i="6" s="1"/>
  <c r="N2996" i="6" a="1"/>
  <c r="N2996" i="6" s="1"/>
  <c r="N2404" i="6" a="1"/>
  <c r="N2404" i="6" s="1"/>
  <c r="N4567" i="6" a="1"/>
  <c r="N4567" i="6" s="1"/>
  <c r="N109" i="6" a="1"/>
  <c r="N109" i="6" s="1"/>
  <c r="N4990" i="6" a="1"/>
  <c r="N4990" i="6" s="1"/>
  <c r="N1820" i="6" a="1"/>
  <c r="N1820" i="6" s="1"/>
  <c r="N1747" i="6" a="1"/>
  <c r="N1747" i="6" s="1"/>
  <c r="N937" i="6" a="1"/>
  <c r="N937" i="6" s="1"/>
  <c r="N4828" i="6" a="1"/>
  <c r="N4828" i="6" s="1"/>
  <c r="N1681" i="6" a="1"/>
  <c r="N1681" i="6" s="1"/>
  <c r="N4396" i="6" a="1"/>
  <c r="N4396" i="6" s="1"/>
  <c r="N1024" i="6" a="1"/>
  <c r="N1024" i="6" s="1"/>
  <c r="N2834" i="6" a="1"/>
  <c r="N2834" i="6" s="1"/>
  <c r="N3060" i="6" a="1"/>
  <c r="N3060" i="6" s="1"/>
  <c r="N472" i="6" a="1"/>
  <c r="N472" i="6" s="1"/>
  <c r="N4266" i="6" a="1"/>
  <c r="N4266" i="6" s="1"/>
  <c r="N3542" i="6" a="1"/>
  <c r="N3542" i="6" s="1"/>
  <c r="N2163" i="6" a="1"/>
  <c r="N2163" i="6" s="1"/>
  <c r="N2168" i="6" a="1"/>
  <c r="N2168" i="6" s="1"/>
  <c r="N2808" i="6" a="1"/>
  <c r="N2808" i="6" s="1"/>
  <c r="N4561" i="6" a="1"/>
  <c r="N4561" i="6" s="1"/>
  <c r="N1827" i="6" a="1"/>
  <c r="N1827" i="6" s="1"/>
  <c r="N1884" i="6" a="1"/>
  <c r="N1884" i="6" s="1"/>
  <c r="N455" i="6" a="1"/>
  <c r="N455" i="6" s="1"/>
  <c r="N1619" i="6" a="1"/>
  <c r="N1619" i="6" s="1"/>
  <c r="N66" i="6" a="1"/>
  <c r="N66" i="6" s="1"/>
  <c r="N811" i="6" a="1"/>
  <c r="N811" i="6" s="1"/>
  <c r="N2118" i="6" a="1"/>
  <c r="N2118" i="6" s="1"/>
  <c r="N1550" i="6" a="1"/>
  <c r="N1550" i="6" s="1"/>
  <c r="N3824" i="6" a="1"/>
  <c r="N3824" i="6" s="1"/>
  <c r="N4974" i="6" a="1"/>
  <c r="N4974" i="6" s="1"/>
  <c r="N4284" i="6" a="1"/>
  <c r="N4284" i="6" s="1"/>
  <c r="N1703" i="6" a="1"/>
  <c r="N1703" i="6" s="1"/>
  <c r="N3963" i="6" a="1"/>
  <c r="N3963" i="6" s="1"/>
  <c r="N767" i="6" a="1"/>
  <c r="N767" i="6" s="1"/>
  <c r="N1982" i="6" a="1"/>
  <c r="N1982" i="6" s="1"/>
  <c r="N2393" i="6" a="1"/>
  <c r="N2393" i="6" s="1"/>
  <c r="N3267" i="6" a="1"/>
  <c r="N3267" i="6" s="1"/>
  <c r="N1148" i="6" a="1"/>
  <c r="N1148" i="6" s="1"/>
  <c r="N3947" i="6" a="1"/>
  <c r="N3947" i="6" s="1"/>
  <c r="N2155" i="6" a="1"/>
  <c r="N2155" i="6" s="1"/>
  <c r="N2134" i="6" a="1"/>
  <c r="N2134" i="6" s="1"/>
  <c r="N4740" i="6" a="1"/>
  <c r="N4740" i="6" s="1"/>
  <c r="N430" i="6" a="1"/>
  <c r="N430" i="6" s="1"/>
  <c r="N4605" i="6" a="1"/>
  <c r="N4605" i="6" s="1"/>
  <c r="N3380" i="6" a="1"/>
  <c r="N3380" i="6" s="1"/>
  <c r="N3809" i="6" a="1"/>
  <c r="N3809" i="6" s="1"/>
  <c r="N2407" i="6" a="1"/>
  <c r="N2407" i="6" s="1"/>
  <c r="N582" i="6" a="1"/>
  <c r="N582" i="6" s="1"/>
  <c r="N3597" i="6" a="1"/>
  <c r="N3597" i="6" s="1"/>
  <c r="N29" i="6" a="1"/>
  <c r="N29" i="6" s="1"/>
  <c r="N2372" i="6" a="1"/>
  <c r="N2372" i="6" s="1"/>
  <c r="N1316" i="6" a="1"/>
  <c r="N1316" i="6" s="1"/>
  <c r="N2389" i="6" a="1"/>
  <c r="N2389" i="6" s="1"/>
  <c r="N2908" i="6" a="1"/>
  <c r="N2908" i="6" s="1"/>
  <c r="N347" i="6" a="1"/>
  <c r="N347" i="6" s="1"/>
  <c r="N1780" i="6" a="1"/>
  <c r="N1780" i="6" s="1"/>
  <c r="N4458" i="6" a="1"/>
  <c r="N4458" i="6" s="1"/>
  <c r="N2992" i="6" a="1"/>
  <c r="N2992" i="6" s="1"/>
  <c r="N3159" i="6" a="1"/>
  <c r="N3159" i="6" s="1"/>
  <c r="N2391" i="6" a="1"/>
  <c r="N2391" i="6" s="1"/>
  <c r="N162" i="6" a="1"/>
  <c r="N162" i="6" s="1"/>
  <c r="N1969" i="6" a="1"/>
  <c r="N1969" i="6" s="1"/>
  <c r="N2010" i="6" a="1"/>
  <c r="N2010" i="6" s="1"/>
  <c r="N3801" i="6" a="1"/>
  <c r="N3801" i="6" s="1"/>
  <c r="N4861" i="6" a="1"/>
  <c r="N4861" i="6" s="1"/>
  <c r="N4878" i="6" a="1"/>
  <c r="N4878" i="6" s="1"/>
  <c r="N2741" i="6" a="1"/>
  <c r="N2741" i="6" s="1"/>
  <c r="N3669" i="6" a="1"/>
  <c r="N3669" i="6" s="1"/>
  <c r="N4448" i="6" a="1"/>
  <c r="N4448" i="6" s="1"/>
  <c r="N4186" i="6" a="1"/>
  <c r="N4186" i="6" s="1"/>
  <c r="N3031" i="6" a="1"/>
  <c r="N3031" i="6" s="1"/>
  <c r="N4635" i="6" a="1"/>
  <c r="N4635" i="6" s="1"/>
  <c r="N1609" i="6" a="1"/>
  <c r="N1609" i="6" s="1"/>
  <c r="N4309" i="6" a="1"/>
  <c r="N4309" i="6" s="1"/>
  <c r="N4443" i="6" a="1"/>
  <c r="N4443" i="6" s="1"/>
  <c r="N1991" i="6" a="1"/>
  <c r="N1991" i="6" s="1"/>
  <c r="N3251" i="6" a="1"/>
  <c r="N3251" i="6" s="1"/>
  <c r="N4731" i="6" a="1"/>
  <c r="N4731" i="6" s="1"/>
  <c r="N2625" i="6" a="1"/>
  <c r="N2625" i="6" s="1"/>
  <c r="N4452" i="6" a="1"/>
  <c r="N4452" i="6" s="1"/>
  <c r="N1048" i="6" a="1"/>
  <c r="N1048" i="6" s="1"/>
  <c r="N2906" i="6" a="1"/>
  <c r="N2906" i="6" s="1"/>
  <c r="N368" i="6" a="1"/>
  <c r="N368" i="6" s="1"/>
  <c r="N842" i="6" a="1"/>
  <c r="N842" i="6" s="1"/>
  <c r="N2767" i="6" a="1"/>
  <c r="N2767" i="6" s="1"/>
  <c r="N2668" i="6" a="1"/>
  <c r="N2668" i="6" s="1"/>
  <c r="N3846" i="6" a="1"/>
  <c r="N3846" i="6" s="1"/>
  <c r="N898" i="6" a="1"/>
  <c r="N898" i="6" s="1"/>
  <c r="N3407" i="6" a="1"/>
  <c r="N3407" i="6" s="1"/>
  <c r="N3309" i="6" a="1"/>
  <c r="N3309" i="6" s="1"/>
  <c r="N2071" i="6" a="1"/>
  <c r="N2071" i="6" s="1"/>
  <c r="N329" i="6" a="1"/>
  <c r="N329" i="6" s="1"/>
  <c r="N4484" i="6" a="1"/>
  <c r="N4484" i="6" s="1"/>
  <c r="N957" i="6" a="1"/>
  <c r="N957" i="6" s="1"/>
  <c r="N2664" i="6" a="1"/>
  <c r="N2664" i="6" s="1"/>
  <c r="N2108" i="6" a="1"/>
  <c r="N2108" i="6" s="1"/>
  <c r="N2136" i="6" a="1"/>
  <c r="N2136" i="6" s="1"/>
  <c r="N2399" i="6" a="1"/>
  <c r="N2399" i="6" s="1"/>
  <c r="N1104" i="6" a="1"/>
  <c r="N1104" i="6" s="1"/>
  <c r="N4286" i="6" a="1"/>
  <c r="N4286" i="6" s="1"/>
  <c r="N1212" i="6" a="1"/>
  <c r="N1212" i="6" s="1"/>
  <c r="N4855" i="6" a="1"/>
  <c r="N4855" i="6" s="1"/>
  <c r="N2382" i="6" a="1"/>
  <c r="N2382" i="6" s="1"/>
  <c r="N3216" i="6" a="1"/>
  <c r="N3216" i="6" s="1"/>
  <c r="N2863" i="6" a="1"/>
  <c r="N2863" i="6" s="1"/>
  <c r="N3344" i="6" a="1"/>
  <c r="N3344" i="6" s="1"/>
  <c r="N516" i="6" a="1"/>
  <c r="N516" i="6" s="1"/>
  <c r="N4750" i="6" a="1"/>
  <c r="N4750" i="6" s="1"/>
  <c r="N2918" i="6" a="1"/>
  <c r="N2918" i="6" s="1"/>
  <c r="N310" i="6" a="1"/>
  <c r="N310" i="6" s="1"/>
  <c r="N825" i="6" a="1"/>
  <c r="N825" i="6" s="1"/>
  <c r="N2150" i="6" a="1"/>
  <c r="N2150" i="6" s="1"/>
  <c r="N3898" i="6" a="1"/>
  <c r="N3898" i="6" s="1"/>
  <c r="N2528" i="6" a="1"/>
  <c r="N2528" i="6" s="1"/>
  <c r="N442" i="6" a="1"/>
  <c r="N442" i="6" s="1"/>
  <c r="N431" i="6" a="1"/>
  <c r="N431" i="6" s="1"/>
  <c r="N4867" i="6" a="1"/>
  <c r="N4867" i="6" s="1"/>
  <c r="N699" i="6" a="1"/>
  <c r="N699" i="6" s="1"/>
  <c r="N2921" i="6" a="1"/>
  <c r="N2921" i="6" s="1"/>
  <c r="N4686" i="6" a="1"/>
  <c r="N4686" i="6" s="1"/>
  <c r="N2716" i="6" a="1"/>
  <c r="N2716" i="6" s="1"/>
  <c r="N4414" i="6" a="1"/>
  <c r="N4414" i="6" s="1"/>
  <c r="N4992" i="6" a="1"/>
  <c r="N4992" i="6" s="1"/>
  <c r="N4102" i="6" a="1"/>
  <c r="N4102" i="6" s="1"/>
  <c r="N2845" i="6" a="1"/>
  <c r="N2845" i="6" s="1"/>
  <c r="N2152" i="6" a="1"/>
  <c r="N2152" i="6" s="1"/>
  <c r="N2301" i="6" a="1"/>
  <c r="N2301" i="6" s="1"/>
  <c r="N532" i="6" a="1"/>
  <c r="N532" i="6" s="1"/>
  <c r="N1875" i="6" a="1"/>
  <c r="N1875" i="6" s="1"/>
  <c r="N534" i="6" a="1"/>
  <c r="N534" i="6" s="1"/>
  <c r="N3522" i="6" a="1"/>
  <c r="N3522" i="6" s="1"/>
  <c r="N4409" i="6" a="1"/>
  <c r="N4409" i="6" s="1"/>
  <c r="N584" i="6" a="1"/>
  <c r="N584" i="6" s="1"/>
  <c r="N350" i="6" a="1"/>
  <c r="N350" i="6" s="1"/>
  <c r="N3154" i="6" a="1"/>
  <c r="N3154" i="6" s="1"/>
  <c r="N250" i="6" a="1"/>
  <c r="N250" i="6" s="1"/>
  <c r="N1303" i="6" a="1"/>
  <c r="N1303" i="6" s="1"/>
  <c r="N213" i="6" a="1"/>
  <c r="N213" i="6" s="1"/>
  <c r="N1224" i="6" a="1"/>
  <c r="N1224" i="6" s="1"/>
  <c r="N3142" i="6" a="1"/>
  <c r="N3142" i="6" s="1"/>
  <c r="N875" i="6" a="1"/>
  <c r="N875" i="6" s="1"/>
  <c r="N4125" i="6" a="1"/>
  <c r="N4125" i="6" s="1"/>
  <c r="N4038" i="6" a="1"/>
  <c r="N4038" i="6" s="1"/>
  <c r="N667" i="6" a="1"/>
  <c r="N667" i="6" s="1"/>
  <c r="N2526" i="6" a="1"/>
  <c r="N2526" i="6" s="1"/>
  <c r="N492" i="6" a="1"/>
  <c r="N492" i="6" s="1"/>
  <c r="N265" i="6" a="1"/>
  <c r="N265" i="6" s="1"/>
  <c r="N2443" i="6" a="1"/>
  <c r="N2443" i="6" s="1"/>
  <c r="N1701" i="6" a="1"/>
  <c r="N1701" i="6" s="1"/>
  <c r="N950" i="6" a="1"/>
  <c r="N950" i="6" s="1"/>
  <c r="N61" i="6" a="1"/>
  <c r="N61" i="6" s="1"/>
  <c r="N2413" i="6" a="1"/>
  <c r="N2413" i="6" s="1"/>
  <c r="N4472" i="6" a="1"/>
  <c r="N4472" i="6" s="1"/>
  <c r="N3057" i="6" a="1"/>
  <c r="N3057" i="6" s="1"/>
  <c r="N2935" i="6" a="1"/>
  <c r="N2935" i="6" s="1"/>
  <c r="N2615" i="6" a="1"/>
  <c r="N2615" i="6" s="1"/>
  <c r="N82" i="6" a="1"/>
  <c r="N82" i="6" s="1"/>
  <c r="N526" i="6" a="1"/>
  <c r="N526" i="6" s="1"/>
  <c r="N707" i="6" a="1"/>
  <c r="N707" i="6" s="1"/>
  <c r="N1454" i="6" a="1"/>
  <c r="N1454" i="6" s="1"/>
  <c r="N639" i="6" a="1"/>
  <c r="N639" i="6" s="1"/>
  <c r="N3561" i="6" a="1"/>
  <c r="N3561" i="6" s="1"/>
  <c r="N4420" i="6" a="1"/>
  <c r="N4420" i="6" s="1"/>
  <c r="N717" i="6" a="1"/>
  <c r="N717" i="6" s="1"/>
  <c r="N1924" i="6" a="1"/>
  <c r="N1924" i="6" s="1"/>
  <c r="N4391" i="6" a="1"/>
  <c r="N4391" i="6" s="1"/>
  <c r="N3650" i="6" a="1"/>
  <c r="N3650" i="6" s="1"/>
  <c r="N1361" i="6" a="1"/>
  <c r="N1361" i="6" s="1"/>
  <c r="N2471" i="6" a="1"/>
  <c r="N2471" i="6" s="1"/>
  <c r="N3238" i="6" a="1"/>
  <c r="N3238" i="6" s="1"/>
  <c r="N3043" i="6" a="1"/>
  <c r="N3043" i="6" s="1"/>
  <c r="N4232" i="6" a="1"/>
  <c r="N4232" i="6" s="1"/>
  <c r="N1511" i="6" a="1"/>
  <c r="N1511" i="6" s="1"/>
  <c r="N642" i="6" a="1"/>
  <c r="N642" i="6" s="1"/>
  <c r="N1586" i="6" a="1"/>
  <c r="N1586" i="6" s="1"/>
  <c r="N1782" i="6" a="1"/>
  <c r="N1782" i="6" s="1"/>
  <c r="N916" i="6" a="1"/>
  <c r="N916" i="6" s="1"/>
  <c r="N4194" i="6" a="1"/>
  <c r="N4194" i="6" s="1"/>
  <c r="N3736" i="6" a="1"/>
  <c r="N3736" i="6" s="1"/>
  <c r="N751" i="6" a="1"/>
  <c r="N751" i="6" s="1"/>
  <c r="N4725" i="6" a="1"/>
  <c r="N4725" i="6" s="1"/>
  <c r="N3462" i="6" a="1"/>
  <c r="N3462" i="6" s="1"/>
  <c r="N4965" i="6" a="1"/>
  <c r="N4965" i="6" s="1"/>
  <c r="N3469" i="6" a="1"/>
  <c r="N3469" i="6" s="1"/>
  <c r="N4053" i="6" a="1"/>
  <c r="N4053" i="6" s="1"/>
  <c r="N2338" i="6" a="1"/>
  <c r="N2338" i="6" s="1"/>
  <c r="N417" i="6" a="1"/>
  <c r="N417" i="6" s="1"/>
  <c r="N4976" i="6" a="1"/>
  <c r="N4976" i="6" s="1"/>
  <c r="N624" i="6" a="1"/>
  <c r="N624" i="6" s="1"/>
  <c r="N3984" i="6" a="1"/>
  <c r="N3984" i="6" s="1"/>
  <c r="N1320" i="6" a="1"/>
  <c r="N1320" i="6" s="1"/>
  <c r="N900" i="6" a="1"/>
  <c r="N900" i="6" s="1"/>
  <c r="N1332" i="6" a="1"/>
  <c r="N1332" i="6" s="1"/>
  <c r="N4613" i="6" a="1"/>
  <c r="N4613" i="6" s="1"/>
  <c r="N1323" i="6" a="1"/>
  <c r="N1323" i="6" s="1"/>
  <c r="N1669" i="6" a="1"/>
  <c r="N1669" i="6" s="1"/>
  <c r="N2456" i="6" a="1"/>
  <c r="N2456" i="6" s="1"/>
  <c r="N1919" i="6" a="1"/>
  <c r="N1919" i="6" s="1"/>
  <c r="N4079" i="6" a="1"/>
  <c r="N4079" i="6" s="1"/>
  <c r="N829" i="6" a="1"/>
  <c r="N829" i="6" s="1"/>
  <c r="N3509" i="6" a="1"/>
  <c r="N3509" i="6" s="1"/>
  <c r="N2133" i="6" a="1"/>
  <c r="N2133" i="6" s="1"/>
  <c r="N4511" i="6" a="1"/>
  <c r="N4511" i="6" s="1"/>
  <c r="N1743" i="6" a="1"/>
  <c r="N1743" i="6" s="1"/>
  <c r="N2953" i="6" a="1"/>
  <c r="N2953" i="6" s="1"/>
  <c r="N2162" i="6" a="1"/>
  <c r="N2162" i="6" s="1"/>
  <c r="N3806" i="6" a="1"/>
  <c r="N3806" i="6" s="1"/>
  <c r="N649" i="6" a="1"/>
  <c r="N649" i="6" s="1"/>
  <c r="N4842" i="6" a="1"/>
  <c r="N4842" i="6" s="1"/>
  <c r="N4499" i="6" a="1"/>
  <c r="N4499" i="6" s="1"/>
  <c r="N1221" i="6" a="1"/>
  <c r="N1221" i="6" s="1"/>
  <c r="N4643" i="6" a="1"/>
  <c r="N4643" i="6" s="1"/>
  <c r="N156" i="6" a="1"/>
  <c r="N156" i="6" s="1"/>
  <c r="N386" i="6" a="1"/>
  <c r="N386" i="6" s="1"/>
  <c r="N4168" i="6" a="1"/>
  <c r="N4168" i="6" s="1"/>
  <c r="N763" i="6" a="1"/>
  <c r="N763" i="6" s="1"/>
  <c r="N2636" i="6" a="1"/>
  <c r="N2636" i="6" s="1"/>
  <c r="N3530" i="6" a="1"/>
  <c r="N3530" i="6" s="1"/>
  <c r="N3732" i="6" a="1"/>
  <c r="N3732" i="6" s="1"/>
  <c r="N456" i="6" a="1"/>
  <c r="N456" i="6" s="1"/>
  <c r="N522" i="6" a="1"/>
  <c r="N522" i="6" s="1"/>
  <c r="N1930" i="6" a="1"/>
  <c r="N1930" i="6" s="1"/>
  <c r="N2362" i="6" a="1"/>
  <c r="N2362" i="6" s="1"/>
  <c r="N4322" i="6" a="1"/>
  <c r="N4322" i="6" s="1"/>
  <c r="N4714" i="6" a="1"/>
  <c r="N4714" i="6" s="1"/>
  <c r="N3091" i="6" a="1"/>
  <c r="N3091" i="6" s="1"/>
  <c r="N3140" i="6" a="1"/>
  <c r="N3140" i="6" s="1"/>
  <c r="N3474" i="6" a="1"/>
  <c r="N3474" i="6" s="1"/>
  <c r="N4435" i="6" a="1"/>
  <c r="N4435" i="6" s="1"/>
  <c r="N4590" i="6" a="1"/>
  <c r="N4590" i="6" s="1"/>
  <c r="N1294" i="6" a="1"/>
  <c r="N1294" i="6" s="1"/>
  <c r="N1765" i="6" a="1"/>
  <c r="N1765" i="6" s="1"/>
  <c r="N877" i="6" a="1"/>
  <c r="N877" i="6" s="1"/>
  <c r="N3667" i="6" a="1"/>
  <c r="N3667" i="6" s="1"/>
  <c r="N2486" i="6" a="1"/>
  <c r="N2486" i="6" s="1"/>
  <c r="N3110" i="6" a="1"/>
  <c r="N3110" i="6" s="1"/>
  <c r="N827" i="6" a="1"/>
  <c r="N827" i="6" s="1"/>
  <c r="N2717" i="6" a="1"/>
  <c r="N2717" i="6" s="1"/>
  <c r="N1305" i="6" a="1"/>
  <c r="N1305" i="6" s="1"/>
  <c r="N1487" i="6" a="1"/>
  <c r="N1487" i="6" s="1"/>
  <c r="N3624" i="6" a="1"/>
  <c r="N3624" i="6" s="1"/>
  <c r="N1899" i="6" a="1"/>
  <c r="N1899" i="6" s="1"/>
  <c r="N4615" i="6" a="1"/>
  <c r="N4615" i="6" s="1"/>
  <c r="N4728" i="6" a="1"/>
  <c r="N4728" i="6" s="1"/>
  <c r="N4904" i="6" a="1"/>
  <c r="N4904" i="6" s="1"/>
  <c r="N3554" i="6" a="1"/>
  <c r="N3554" i="6" s="1"/>
  <c r="N2712" i="6" a="1"/>
  <c r="N2712" i="6" s="1"/>
  <c r="N674" i="6" a="1"/>
  <c r="N674" i="6" s="1"/>
  <c r="N473" i="6" a="1"/>
  <c r="N473" i="6" s="1"/>
  <c r="N4030" i="6" a="1"/>
  <c r="N4030" i="6" s="1"/>
  <c r="N2827" i="6" a="1"/>
  <c r="N2827" i="6" s="1"/>
  <c r="N3461" i="6" a="1"/>
  <c r="N3461" i="6" s="1"/>
  <c r="N2448" i="6" a="1"/>
  <c r="N2448" i="6" s="1"/>
  <c r="N2437" i="6" a="1"/>
  <c r="N2437" i="6" s="1"/>
  <c r="N4380" i="6" a="1"/>
  <c r="N4380" i="6" s="1"/>
  <c r="N356" i="6" a="1"/>
  <c r="N356" i="6" s="1"/>
  <c r="N117" i="6" a="1"/>
  <c r="N117" i="6" s="1"/>
  <c r="N4357" i="6" a="1"/>
  <c r="N4357" i="6" s="1"/>
  <c r="N4001" i="6" a="1"/>
  <c r="N4001" i="6" s="1"/>
  <c r="N970" i="6" a="1"/>
  <c r="N970" i="6" s="1"/>
  <c r="N4968" i="6" a="1"/>
  <c r="N4968" i="6" s="1"/>
  <c r="N3012" i="6" a="1"/>
  <c r="N3012" i="6" s="1"/>
  <c r="N2130" i="6" a="1"/>
  <c r="N2130" i="6" s="1"/>
  <c r="N3793" i="6" a="1"/>
  <c r="N3793" i="6" s="1"/>
  <c r="N2974" i="6" a="1"/>
  <c r="N2974" i="6" s="1"/>
  <c r="N1563" i="6" a="1"/>
  <c r="N1563" i="6" s="1"/>
  <c r="N4290" i="6" a="1"/>
  <c r="N4290" i="6" s="1"/>
  <c r="N2535" i="6" a="1"/>
  <c r="N2535" i="6" s="1"/>
  <c r="N1868" i="6" a="1"/>
  <c r="N1868" i="6" s="1"/>
  <c r="N1171" i="6" a="1"/>
  <c r="N1171" i="6" s="1"/>
  <c r="N4488" i="6" a="1"/>
  <c r="N4488" i="6" s="1"/>
  <c r="N1112" i="6" a="1"/>
  <c r="N1112" i="6" s="1"/>
  <c r="N1321" i="6" a="1"/>
  <c r="N1321" i="6" s="1"/>
  <c r="N1757" i="6" a="1"/>
  <c r="N1757" i="6" s="1"/>
  <c r="N1304" i="6" a="1"/>
  <c r="N1304" i="6" s="1"/>
  <c r="N3625" i="6" a="1"/>
  <c r="N3625" i="6" s="1"/>
  <c r="N4199" i="6" a="1"/>
  <c r="N4199" i="6" s="1"/>
  <c r="N4526" i="6" a="1"/>
  <c r="N4526" i="6" s="1"/>
  <c r="N1693" i="6" a="1"/>
  <c r="N1693" i="6" s="1"/>
  <c r="N3229" i="6" a="1"/>
  <c r="N3229" i="6" s="1"/>
  <c r="N1267" i="6" a="1"/>
  <c r="N1267" i="6" s="1"/>
  <c r="N52" i="6" a="1"/>
  <c r="N52" i="6" s="1"/>
  <c r="N4690" i="6" a="1"/>
  <c r="N4690" i="6" s="1"/>
  <c r="N4156" i="6" a="1"/>
  <c r="N4156" i="6" s="1"/>
  <c r="N1790" i="6" a="1"/>
  <c r="N1790" i="6" s="1"/>
  <c r="N2940" i="6" a="1"/>
  <c r="N2940" i="6" s="1"/>
  <c r="N790" i="6" a="1"/>
  <c r="N790" i="6" s="1"/>
  <c r="N1632" i="6" a="1"/>
  <c r="N1632" i="6" s="1"/>
  <c r="N4313" i="6" a="1"/>
  <c r="N4313" i="6" s="1"/>
  <c r="N2477" i="6" a="1"/>
  <c r="N2477" i="6" s="1"/>
  <c r="N3712" i="6" a="1"/>
  <c r="N3712" i="6" s="1"/>
  <c r="N1691" i="6" a="1"/>
  <c r="N1691" i="6" s="1"/>
  <c r="N1871" i="6" a="1"/>
  <c r="N1871" i="6" s="1"/>
  <c r="N1926" i="6" a="1"/>
  <c r="N1926" i="6" s="1"/>
  <c r="N2592" i="6" a="1"/>
  <c r="N2592" i="6" s="1"/>
  <c r="N1518" i="6" a="1"/>
  <c r="N1518" i="6" s="1"/>
  <c r="N4852" i="6" a="1"/>
  <c r="N4852" i="6" s="1"/>
  <c r="N4870" i="6" a="1"/>
  <c r="N4870" i="6" s="1"/>
  <c r="N3808" i="6" a="1"/>
  <c r="N3808" i="6" s="1"/>
  <c r="N3180" i="6" a="1"/>
  <c r="N3180" i="6" s="1"/>
  <c r="N4489" i="6" a="1"/>
  <c r="N4489" i="6" s="1"/>
  <c r="N2981" i="6" a="1"/>
  <c r="N2981" i="6" s="1"/>
  <c r="N3592" i="6" a="1"/>
  <c r="N3592" i="6" s="1"/>
  <c r="N2373" i="6" a="1"/>
  <c r="N2373" i="6" s="1"/>
  <c r="N3221" i="6" a="1"/>
  <c r="N3221" i="6" s="1"/>
  <c r="N530" i="6" a="1"/>
  <c r="N530" i="6" s="1"/>
  <c r="N4516" i="6" a="1"/>
  <c r="N4516" i="6" s="1"/>
  <c r="N2430" i="6" a="1"/>
  <c r="N2430" i="6" s="1"/>
  <c r="N3341" i="6" a="1"/>
  <c r="N3341" i="6" s="1"/>
  <c r="N3391" i="6" a="1"/>
  <c r="N3391" i="6" s="1"/>
  <c r="N2416" i="6" a="1"/>
  <c r="N2416" i="6" s="1"/>
  <c r="N2470" i="6" a="1"/>
  <c r="N2470" i="6" s="1"/>
  <c r="N3590" i="6" a="1"/>
  <c r="N3590" i="6" s="1"/>
  <c r="N1263" i="6" a="1"/>
  <c r="N1263" i="6" s="1"/>
  <c r="N4973" i="6" a="1"/>
  <c r="N4973" i="6" s="1"/>
  <c r="N2427" i="6" a="1"/>
  <c r="N2427" i="6" s="1"/>
  <c r="N1694" i="6" a="1"/>
  <c r="N1694" i="6" s="1"/>
  <c r="N157" i="6" a="1"/>
  <c r="N157" i="6" s="1"/>
  <c r="N452" i="6" a="1"/>
  <c r="N452" i="6" s="1"/>
  <c r="N4145" i="6" a="1"/>
  <c r="N4145" i="6" s="1"/>
  <c r="N3663" i="6" a="1"/>
  <c r="N3663" i="6" s="1"/>
  <c r="N1090" i="6" a="1"/>
  <c r="N1090" i="6" s="1"/>
  <c r="N2776" i="6" a="1"/>
  <c r="N2776" i="6" s="1"/>
  <c r="N4477" i="6" a="1"/>
  <c r="N4477" i="6" s="1"/>
  <c r="N1814" i="6" a="1"/>
  <c r="N1814" i="6" s="1"/>
  <c r="N3045" i="6" a="1"/>
  <c r="N3045" i="6" s="1"/>
  <c r="N4455" i="6" a="1"/>
  <c r="N4455" i="6" s="1"/>
  <c r="N2826" i="6" a="1"/>
  <c r="N2826" i="6" s="1"/>
  <c r="N3138" i="6" a="1"/>
  <c r="N3138" i="6" s="1"/>
  <c r="N4312" i="6" a="1"/>
  <c r="N4312" i="6" s="1"/>
  <c r="N236" i="6" a="1"/>
  <c r="N236" i="6" s="1"/>
  <c r="N1334" i="6" a="1"/>
  <c r="N1334" i="6" s="1"/>
  <c r="N3943" i="6" a="1"/>
  <c r="N3943" i="6" s="1"/>
  <c r="N153" i="6" a="1"/>
  <c r="N153" i="6" s="1"/>
  <c r="N3443" i="6" a="1"/>
  <c r="N3443" i="6" s="1"/>
  <c r="N2102" i="6" a="1"/>
  <c r="N2102" i="6" s="1"/>
  <c r="N454" i="6" a="1"/>
  <c r="N454" i="6" s="1"/>
  <c r="N3988" i="6" a="1"/>
  <c r="N3988" i="6" s="1"/>
  <c r="N538" i="6" a="1"/>
  <c r="N538" i="6" s="1"/>
  <c r="N3454" i="6" a="1"/>
  <c r="N3454" i="6" s="1"/>
  <c r="N4886" i="6" a="1"/>
  <c r="N4886" i="6" s="1"/>
  <c r="N2839" i="6" a="1"/>
  <c r="N2839" i="6" s="1"/>
  <c r="N4781" i="6" a="1"/>
  <c r="N4781" i="6" s="1"/>
  <c r="N4764" i="6" a="1"/>
  <c r="N4764" i="6" s="1"/>
  <c r="N1085" i="6" a="1"/>
  <c r="N1085" i="6" s="1"/>
  <c r="N618" i="6" a="1"/>
  <c r="N618" i="6" s="1"/>
  <c r="N2819" i="6" a="1"/>
  <c r="N2819" i="6" s="1"/>
  <c r="N1556" i="6" a="1"/>
  <c r="N1556" i="6" s="1"/>
  <c r="N1664" i="6" a="1"/>
  <c r="N1664" i="6" s="1"/>
  <c r="N3700" i="6" a="1"/>
  <c r="N3700" i="6" s="1"/>
  <c r="N1107" i="6" a="1"/>
  <c r="N1107" i="6" s="1"/>
  <c r="N2673" i="6" a="1"/>
  <c r="N2673" i="6" s="1"/>
  <c r="N3312" i="6" a="1"/>
  <c r="N3312" i="6" s="1"/>
  <c r="N1095" i="6" a="1"/>
  <c r="N1095" i="6" s="1"/>
  <c r="N4451" i="6" a="1"/>
  <c r="N4451" i="6" s="1"/>
  <c r="N228" i="6" a="1"/>
  <c r="N228" i="6" s="1"/>
  <c r="N1194" i="6" a="1"/>
  <c r="N1194" i="6" s="1"/>
  <c r="N4601" i="6" a="1"/>
  <c r="N4601" i="6" s="1"/>
  <c r="N1955" i="6" a="1"/>
  <c r="N1955" i="6" s="1"/>
  <c r="N3807" i="6" a="1"/>
  <c r="N3807" i="6" s="1"/>
  <c r="N3504" i="6" a="1"/>
  <c r="N3504" i="6" s="1"/>
  <c r="N3684" i="6" a="1"/>
  <c r="N3684" i="6" s="1"/>
  <c r="N1744" i="6" a="1"/>
  <c r="N1744" i="6" s="1"/>
  <c r="N49" i="6" a="1"/>
  <c r="N49" i="6" s="1"/>
  <c r="N403" i="6" a="1"/>
  <c r="N403" i="6" s="1"/>
  <c r="N3109" i="6" a="1"/>
  <c r="N3109" i="6" s="1"/>
  <c r="N2436" i="6" a="1"/>
  <c r="N2436" i="6" s="1"/>
  <c r="N4101" i="6" a="1"/>
  <c r="N4101" i="6" s="1"/>
  <c r="N4272" i="6" a="1"/>
  <c r="N4272" i="6" s="1"/>
  <c r="N4048" i="6" a="1"/>
  <c r="N4048" i="6" s="1"/>
  <c r="N1682" i="6" a="1"/>
  <c r="N1682" i="6" s="1"/>
  <c r="N1591" i="6" a="1"/>
  <c r="N1591" i="6" s="1"/>
  <c r="N2889" i="6" a="1"/>
  <c r="N2889" i="6" s="1"/>
  <c r="N4539" i="6" a="1"/>
  <c r="N4539" i="6" s="1"/>
  <c r="N3978" i="6" a="1"/>
  <c r="N3978" i="6" s="1"/>
  <c r="N4374" i="6" a="1"/>
  <c r="N4374" i="6" s="1"/>
  <c r="N5002" i="6" a="1"/>
  <c r="N5002" i="6" s="1"/>
  <c r="N1858" i="6" a="1"/>
  <c r="N1858" i="6" s="1"/>
  <c r="N3516" i="6" a="1"/>
  <c r="N3516" i="6" s="1"/>
  <c r="N3503" i="6" a="1"/>
  <c r="N3503" i="6" s="1"/>
  <c r="N2228" i="6" a="1"/>
  <c r="N2228" i="6" s="1"/>
  <c r="N3931" i="6" a="1"/>
  <c r="N3931" i="6" s="1"/>
  <c r="N172" i="6" a="1"/>
  <c r="N172" i="6" s="1"/>
  <c r="N115" i="6" a="1"/>
  <c r="N115" i="6" s="1"/>
  <c r="N598" i="6" a="1"/>
  <c r="N598" i="6" s="1"/>
  <c r="N4280" i="6" a="1"/>
  <c r="N4280" i="6" s="1"/>
  <c r="N2169" i="6" a="1"/>
  <c r="N2169" i="6" s="1"/>
  <c r="N2666" i="6" a="1"/>
  <c r="N2666" i="6" s="1"/>
  <c r="N18" i="6" a="1"/>
  <c r="N18" i="6" s="1"/>
  <c r="N2345" i="6" a="1"/>
  <c r="N2345" i="6" s="1"/>
  <c r="N3241" i="6" a="1"/>
  <c r="N3241" i="6" s="1"/>
  <c r="N1044" i="6" a="1"/>
  <c r="N1044" i="6" s="1"/>
  <c r="N2647" i="6" a="1"/>
  <c r="N2647" i="6" s="1"/>
  <c r="N1446" i="6" a="1"/>
  <c r="N1446" i="6" s="1"/>
  <c r="N460" i="6" a="1"/>
  <c r="N460" i="6" s="1"/>
  <c r="N432" i="6" a="1"/>
  <c r="N432" i="6" s="1"/>
  <c r="N4810" i="6" a="1"/>
  <c r="N4810" i="6" s="1"/>
  <c r="N4831" i="6" a="1"/>
  <c r="N4831" i="6" s="1"/>
  <c r="N3507" i="6" a="1"/>
  <c r="N3507" i="6" s="1"/>
  <c r="N4883" i="6" a="1"/>
  <c r="N4883" i="6" s="1"/>
  <c r="N1492" i="6" a="1"/>
  <c r="N1492" i="6" s="1"/>
  <c r="N1736" i="6" a="1"/>
  <c r="N1736" i="6" s="1"/>
  <c r="N3964" i="6" a="1"/>
  <c r="N3964" i="6" s="1"/>
  <c r="N747" i="6" a="1"/>
  <c r="N747" i="6" s="1"/>
  <c r="N4184" i="6" a="1"/>
  <c r="N4184" i="6" s="1"/>
  <c r="N1816" i="6" a="1"/>
  <c r="N1816" i="6" s="1"/>
  <c r="N2432" i="6" a="1"/>
  <c r="N2432" i="6" s="1"/>
  <c r="N2797" i="6" a="1"/>
  <c r="N2797" i="6" s="1"/>
  <c r="N1328" i="6" a="1"/>
  <c r="N1328" i="6" s="1"/>
  <c r="N4203" i="6" a="1"/>
  <c r="N4203" i="6" s="1"/>
  <c r="N4514" i="6" a="1"/>
  <c r="N4514" i="6" s="1"/>
  <c r="N2580" i="6" a="1"/>
  <c r="N2580" i="6" s="1"/>
  <c r="N4666" i="6" a="1"/>
  <c r="N4666" i="6" s="1"/>
  <c r="N2337" i="6" a="1"/>
  <c r="N2337" i="6" s="1"/>
  <c r="N3810" i="6" a="1"/>
  <c r="N3810" i="6" s="1"/>
  <c r="N4991" i="6" a="1"/>
  <c r="N4991" i="6" s="1"/>
  <c r="N1256" i="6" a="1"/>
  <c r="N1256" i="6" s="1"/>
  <c r="N3076" i="6" a="1"/>
  <c r="N3076" i="6" s="1"/>
  <c r="N4359" i="6" a="1"/>
  <c r="N4359" i="6" s="1"/>
  <c r="N4013" i="6" a="1"/>
  <c r="N4013" i="6" s="1"/>
  <c r="N4138" i="6" a="1"/>
  <c r="N4138" i="6" s="1"/>
  <c r="N2552" i="6" a="1"/>
  <c r="N2552" i="6" s="1"/>
  <c r="N1278" i="6" a="1"/>
  <c r="N1278" i="6" s="1"/>
  <c r="N3593" i="6" a="1"/>
  <c r="N3593" i="6" s="1"/>
  <c r="N634" i="6" a="1"/>
  <c r="N634" i="6" s="1"/>
  <c r="N564" i="6" a="1"/>
  <c r="N564" i="6" s="1"/>
  <c r="N3096" i="6" a="1"/>
  <c r="N3096" i="6" s="1"/>
  <c r="N3579" i="6" a="1"/>
  <c r="N3579" i="6" s="1"/>
  <c r="N3583" i="6" a="1"/>
  <c r="N3583" i="6" s="1"/>
  <c r="N2341" i="6" a="1"/>
  <c r="N2341" i="6" s="1"/>
  <c r="N870" i="6" a="1"/>
  <c r="N870" i="6" s="1"/>
  <c r="N4390" i="6" a="1"/>
  <c r="N4390" i="6" s="1"/>
  <c r="N4334" i="6" a="1"/>
  <c r="N4334" i="6" s="1"/>
  <c r="N2743" i="6" a="1"/>
  <c r="N2743" i="6" s="1"/>
  <c r="N3582" i="6" a="1"/>
  <c r="N3582" i="6" s="1"/>
  <c r="N2900" i="6" a="1"/>
  <c r="N2900" i="6" s="1"/>
  <c r="N1605" i="6" a="1"/>
  <c r="N1605" i="6" s="1"/>
  <c r="N2802" i="6" a="1"/>
  <c r="N2802" i="6" s="1"/>
  <c r="N1082" i="6" a="1"/>
  <c r="N1082" i="6" s="1"/>
  <c r="N1240" i="6" a="1"/>
  <c r="N1240" i="6" s="1"/>
  <c r="N3049" i="6" a="1"/>
  <c r="N3049" i="6" s="1"/>
  <c r="N1408" i="6" a="1"/>
  <c r="N1408" i="6" s="1"/>
  <c r="N3642" i="6" a="1"/>
  <c r="N3642" i="6" s="1"/>
  <c r="N2698" i="6" a="1"/>
  <c r="N2698" i="6" s="1"/>
  <c r="N3269" i="6" a="1"/>
  <c r="N3269" i="6" s="1"/>
  <c r="N3113" i="6" a="1"/>
  <c r="N3113" i="6" s="1"/>
  <c r="N1232" i="6" a="1"/>
  <c r="N1232" i="6" s="1"/>
  <c r="N732" i="6" a="1"/>
  <c r="N732" i="6" s="1"/>
  <c r="N3986" i="6" a="1"/>
  <c r="N3986" i="6" s="1"/>
  <c r="N2352" i="6" a="1"/>
  <c r="N2352" i="6" s="1"/>
  <c r="N4436" i="6" a="1"/>
  <c r="N4436" i="6" s="1"/>
  <c r="N42" i="6" a="1"/>
  <c r="N42" i="6" s="1"/>
  <c r="N2092" i="6" a="1"/>
  <c r="N2092" i="6" s="1"/>
  <c r="N4757" i="6" a="1"/>
  <c r="N4757" i="6" s="1"/>
  <c r="N3337" i="6" a="1"/>
  <c r="N3337" i="6" s="1"/>
  <c r="N1893" i="6" a="1"/>
  <c r="N1893" i="6" s="1"/>
  <c r="N3369" i="6" a="1"/>
  <c r="N3369" i="6" s="1"/>
  <c r="N1711" i="6" a="1"/>
  <c r="N1711" i="6" s="1"/>
  <c r="N39" i="6" a="1"/>
  <c r="N39" i="6" s="1"/>
  <c r="N4036" i="6" a="1"/>
  <c r="N4036" i="6" s="1"/>
  <c r="N2451" i="6" a="1"/>
  <c r="N2451" i="6" s="1"/>
  <c r="N725" i="6" a="1"/>
  <c r="N725" i="6" s="1"/>
  <c r="N1271" i="6" a="1"/>
  <c r="N1271" i="6" s="1"/>
  <c r="N3884" i="6" a="1"/>
  <c r="N3884" i="6" s="1"/>
  <c r="N3400" i="6" a="1"/>
  <c r="N3400" i="6" s="1"/>
  <c r="N46" i="6" a="1"/>
  <c r="N46" i="6" s="1"/>
  <c r="N2202" i="6" a="1"/>
  <c r="N2202" i="6" s="1"/>
  <c r="N20" i="6" a="1"/>
  <c r="N20" i="6" s="1"/>
  <c r="N4685" i="6" a="1"/>
  <c r="N4685" i="6" s="1"/>
  <c r="N735" i="6" a="1"/>
  <c r="N735" i="6" s="1"/>
  <c r="N1848" i="6" a="1"/>
  <c r="N1848" i="6" s="1"/>
  <c r="N4616" i="6" a="1"/>
  <c r="N4616" i="6" s="1"/>
  <c r="N3243" i="6" a="1"/>
  <c r="N3243" i="6" s="1"/>
  <c r="N4745" i="6" a="1"/>
  <c r="N4745" i="6" s="1"/>
  <c r="N1690" i="6" a="1"/>
  <c r="N1690" i="6" s="1"/>
  <c r="N2180" i="6" a="1"/>
  <c r="N2180" i="6" s="1"/>
  <c r="N4938" i="6" a="1"/>
  <c r="N4938" i="6" s="1"/>
  <c r="N1514" i="6" a="1"/>
  <c r="N1514" i="6" s="1"/>
  <c r="N2515" i="6" a="1"/>
  <c r="N2515" i="6" s="1"/>
  <c r="N286" i="6" a="1"/>
  <c r="N286" i="6" s="1"/>
  <c r="N3321" i="6" a="1"/>
  <c r="N3321" i="6" s="1"/>
  <c r="N1541" i="6" a="1"/>
  <c r="N1541" i="6" s="1"/>
  <c r="N4498" i="6" a="1"/>
  <c r="N4498" i="6" s="1"/>
  <c r="N130" i="6" a="1"/>
  <c r="N130" i="6" s="1"/>
  <c r="N1702" i="6" a="1"/>
  <c r="N1702" i="6" s="1"/>
  <c r="N2440" i="6" a="1"/>
  <c r="N2440" i="6" s="1"/>
  <c r="N4701" i="6" a="1"/>
  <c r="N4701" i="6" s="1"/>
  <c r="N1393" i="6" a="1"/>
  <c r="N1393" i="6" s="1"/>
  <c r="N3628" i="6" a="1"/>
  <c r="N3628" i="6" s="1"/>
  <c r="N3455" i="6" a="1"/>
  <c r="N3455" i="6" s="1"/>
  <c r="N197" i="6" a="1"/>
  <c r="N197" i="6" s="1"/>
  <c r="N774" i="6" a="1"/>
  <c r="N774" i="6" s="1"/>
  <c r="N2597" i="6" a="1"/>
  <c r="N2597" i="6" s="1"/>
  <c r="N1933" i="6" a="1"/>
  <c r="N1933" i="6" s="1"/>
  <c r="N3065" i="6" a="1"/>
  <c r="N3065" i="6" s="1"/>
  <c r="N2367" i="6" a="1"/>
  <c r="N2367" i="6" s="1"/>
  <c r="N297" i="6" a="1"/>
  <c r="N297" i="6" s="1"/>
  <c r="N1338" i="6" a="1"/>
  <c r="N1338" i="6" s="1"/>
  <c r="N3027" i="6" a="1"/>
  <c r="N3027" i="6" s="1"/>
  <c r="N507" i="6" a="1"/>
  <c r="N507" i="6" s="1"/>
  <c r="N3954" i="6" a="1"/>
  <c r="N3954" i="6" s="1"/>
  <c r="N780" i="6" a="1"/>
  <c r="N780" i="6" s="1"/>
  <c r="N3473" i="6" a="1"/>
  <c r="N3473" i="6" s="1"/>
  <c r="N1197" i="6" a="1"/>
  <c r="N1197" i="6" s="1"/>
  <c r="N3088" i="6" a="1"/>
  <c r="N3088" i="6" s="1"/>
  <c r="N2777" i="6" a="1"/>
  <c r="N2777" i="6" s="1"/>
  <c r="N3573" i="6" a="1"/>
  <c r="N3573" i="6" s="1"/>
  <c r="N3634" i="6" a="1"/>
  <c r="N3634" i="6" s="1"/>
  <c r="N2099" i="6" a="1"/>
  <c r="N2099" i="6" s="1"/>
  <c r="N683" i="6" a="1"/>
  <c r="N683" i="6" s="1"/>
  <c r="N2740" i="6" a="1"/>
  <c r="N2740" i="6" s="1"/>
  <c r="N962" i="6" a="1"/>
  <c r="N962" i="6" s="1"/>
  <c r="N3574" i="6" a="1"/>
  <c r="N3574" i="6" s="1"/>
  <c r="N1564" i="6" a="1"/>
  <c r="N1564" i="6" s="1"/>
  <c r="N1720" i="6" a="1"/>
  <c r="N1720" i="6" s="1"/>
  <c r="N1684" i="6" a="1"/>
  <c r="N1684" i="6" s="1"/>
  <c r="N2652" i="6" a="1"/>
  <c r="N2652" i="6" s="1"/>
  <c r="N890" i="6" a="1"/>
  <c r="N890" i="6" s="1"/>
  <c r="N3958" i="6" a="1"/>
  <c r="N3958" i="6" s="1"/>
  <c r="N4719" i="6" a="1"/>
  <c r="N4719" i="6" s="1"/>
  <c r="N2558" i="6" a="1"/>
  <c r="N2558" i="6" s="1"/>
  <c r="N2562" i="6" a="1"/>
  <c r="N2562" i="6" s="1"/>
  <c r="N4308" i="6" a="1"/>
  <c r="N4308" i="6" s="1"/>
  <c r="N187" i="6" a="1"/>
  <c r="N187" i="6" s="1"/>
  <c r="N1812" i="6" a="1"/>
  <c r="N1812" i="6" s="1"/>
  <c r="N2648" i="6" a="1"/>
  <c r="N2648" i="6" s="1"/>
  <c r="N4942" i="6" a="1"/>
  <c r="N4942" i="6" s="1"/>
  <c r="N3744" i="6" a="1"/>
  <c r="N3744" i="6" s="1"/>
  <c r="N2608" i="6" a="1"/>
  <c r="N2608" i="6" s="1"/>
  <c r="N2867" i="6" a="1"/>
  <c r="N2867" i="6" s="1"/>
  <c r="N2684" i="6" a="1"/>
  <c r="N2684" i="6" s="1"/>
  <c r="N4321" i="6" a="1"/>
  <c r="N4321" i="6" s="1"/>
  <c r="N3188" i="6" a="1"/>
  <c r="N3188" i="6" s="1"/>
  <c r="N1953" i="6" a="1"/>
  <c r="N1953" i="6" s="1"/>
  <c r="N3608" i="6" a="1"/>
  <c r="N3608" i="6" s="1"/>
  <c r="N2618" i="6" a="1"/>
  <c r="N2618" i="6" s="1"/>
  <c r="N361" i="6" a="1"/>
  <c r="N361" i="6" s="1"/>
  <c r="N2623" i="6" a="1"/>
  <c r="N2623" i="6" s="1"/>
  <c r="N714" i="6" a="1"/>
  <c r="N714" i="6" s="1"/>
  <c r="N229" i="6" a="1"/>
  <c r="N229" i="6" s="1"/>
  <c r="N3598" i="6" a="1"/>
  <c r="N3598" i="6" s="1"/>
  <c r="N3395" i="6" a="1"/>
  <c r="N3395" i="6" s="1"/>
  <c r="N958" i="6" a="1"/>
  <c r="N958" i="6" s="1"/>
  <c r="N1472" i="6" a="1"/>
  <c r="N1472" i="6" s="1"/>
  <c r="N2735" i="6" a="1"/>
  <c r="N2735" i="6" s="1"/>
  <c r="N1584" i="6" a="1"/>
  <c r="N1584" i="6" s="1"/>
  <c r="N1322" i="6" a="1"/>
  <c r="N1322" i="6" s="1"/>
  <c r="N1508" i="6" a="1"/>
  <c r="N1508" i="6" s="1"/>
  <c r="N2349" i="6" a="1"/>
  <c r="N2349" i="6" s="1"/>
  <c r="N2485" i="6" a="1"/>
  <c r="N2485" i="6" s="1"/>
  <c r="N4513" i="6" a="1"/>
  <c r="N4513" i="6" s="1"/>
  <c r="N4277" i="6" a="1"/>
  <c r="N4277" i="6" s="1"/>
  <c r="N4278" i="6" a="1"/>
  <c r="N4278" i="6" s="1"/>
  <c r="N1857" i="6" a="1"/>
  <c r="N1857" i="6" s="1"/>
  <c r="N1561" i="6" a="1"/>
  <c r="N1561" i="6" s="1"/>
  <c r="N1636" i="6" a="1"/>
  <c r="N1636" i="6" s="1"/>
  <c r="N1125" i="6" a="1"/>
  <c r="N1125" i="6" s="1"/>
  <c r="N2879" i="6" a="1"/>
  <c r="N2879" i="6" s="1"/>
  <c r="N1849" i="6" a="1"/>
  <c r="N1849" i="6" s="1"/>
  <c r="N194" i="6" a="1"/>
  <c r="N194" i="6" s="1"/>
  <c r="N1554" i="6" a="1"/>
  <c r="N1554" i="6" s="1"/>
  <c r="N3030" i="6" a="1"/>
  <c r="N3030" i="6" s="1"/>
  <c r="N1092" i="6" a="1"/>
  <c r="N1092" i="6" s="1"/>
  <c r="N2049" i="6" a="1"/>
  <c r="N2049" i="6" s="1"/>
  <c r="N1302" i="6" a="1"/>
  <c r="N1302" i="6" s="1"/>
  <c r="N2607" i="6" a="1"/>
  <c r="N2607" i="6" s="1"/>
  <c r="N4395" i="6" a="1"/>
  <c r="N4395" i="6" s="1"/>
  <c r="N3675" i="6" a="1"/>
  <c r="N3675" i="6" s="1"/>
  <c r="N4977" i="6" a="1"/>
  <c r="N4977" i="6" s="1"/>
  <c r="N3800" i="6" a="1"/>
  <c r="N3800" i="6" s="1"/>
  <c r="N4939" i="6" a="1"/>
  <c r="N4939" i="6" s="1"/>
  <c r="N4362" i="6" a="1"/>
  <c r="N4362" i="6" s="1"/>
  <c r="N3934" i="6" a="1"/>
  <c r="N3934" i="6" s="1"/>
  <c r="N551" i="6" a="1"/>
  <c r="N551" i="6" s="1"/>
  <c r="N4743" i="6" a="1"/>
  <c r="N4743" i="6" s="1"/>
  <c r="N1005" i="6" a="1"/>
  <c r="N1005" i="6" s="1"/>
  <c r="N4117" i="6" a="1"/>
  <c r="N4117" i="6" s="1"/>
  <c r="N2860" i="6" a="1"/>
  <c r="N2860" i="6" s="1"/>
  <c r="N3287" i="6" a="1"/>
  <c r="N3287" i="6" s="1"/>
  <c r="N4381" i="6" a="1"/>
  <c r="N4381" i="6" s="1"/>
  <c r="N3014" i="6" a="1"/>
  <c r="N3014" i="6" s="1"/>
  <c r="N2035" i="6" a="1"/>
  <c r="N2035" i="6" s="1"/>
  <c r="N134" i="6" a="1"/>
  <c r="N134" i="6" s="1"/>
  <c r="N1231" i="6" a="1"/>
  <c r="N1231" i="6" s="1"/>
  <c r="N739" i="6" a="1"/>
  <c r="N739" i="6" s="1"/>
  <c r="N1273" i="6" a="1"/>
  <c r="N1273" i="6" s="1"/>
  <c r="N1817" i="6" a="1"/>
  <c r="N1817" i="6" s="1"/>
  <c r="N2103" i="6" a="1"/>
  <c r="N2103" i="6" s="1"/>
  <c r="N4121" i="6" a="1"/>
  <c r="N4121" i="6" s="1"/>
  <c r="N1045" i="6" a="1"/>
  <c r="N1045" i="6" s="1"/>
  <c r="N2491" i="6" a="1"/>
  <c r="N2491" i="6" s="1"/>
  <c r="N1696" i="6" a="1"/>
  <c r="N1696" i="6" s="1"/>
  <c r="N3613" i="6" a="1"/>
  <c r="N3613" i="6" s="1"/>
  <c r="N927" i="6" a="1"/>
  <c r="N927" i="6" s="1"/>
  <c r="N2982" i="6" a="1"/>
  <c r="N2982" i="6" s="1"/>
  <c r="N972" i="6" a="1"/>
  <c r="N972" i="6" s="1"/>
  <c r="N235" i="6" a="1"/>
  <c r="N235" i="6" s="1"/>
  <c r="N1763" i="6" a="1"/>
  <c r="N1763" i="6" s="1"/>
  <c r="N4773" i="6" a="1"/>
  <c r="N4773" i="6" s="1"/>
  <c r="N2514" i="6" a="1"/>
  <c r="N2514" i="6" s="1"/>
  <c r="N3100" i="6" a="1"/>
  <c r="N3100" i="6" s="1"/>
  <c r="N3245" i="6" a="1"/>
  <c r="N3245" i="6" s="1"/>
  <c r="N476" i="6" a="1"/>
  <c r="N476" i="6" s="1"/>
  <c r="N1622" i="6" a="1"/>
  <c r="N1622" i="6" s="1"/>
  <c r="N70" i="6" a="1"/>
  <c r="N70" i="6" s="1"/>
  <c r="N396" i="6" a="1"/>
  <c r="N396" i="6" s="1"/>
  <c r="N2246" i="6" a="1"/>
  <c r="N2246" i="6" s="1"/>
  <c r="N4446" i="6" a="1"/>
  <c r="N4446" i="6" s="1"/>
  <c r="N2206" i="6" a="1"/>
  <c r="N2206" i="6" s="1"/>
  <c r="N2261" i="6" a="1"/>
  <c r="N2261" i="6" s="1"/>
  <c r="N2688" i="6" a="1"/>
  <c r="N2688" i="6" s="1"/>
  <c r="N4907" i="6" a="1"/>
  <c r="N4907" i="6" s="1"/>
  <c r="N4650" i="6" a="1"/>
  <c r="N4650" i="6" s="1"/>
  <c r="N2498" i="6" a="1"/>
  <c r="N2498" i="6" s="1"/>
  <c r="N274" i="6" a="1"/>
  <c r="N274" i="6" s="1"/>
  <c r="N1829" i="6" a="1"/>
  <c r="N1829" i="6" s="1"/>
  <c r="N4954" i="6" a="1"/>
  <c r="N4954" i="6" s="1"/>
  <c r="N3541" i="6" a="1"/>
  <c r="N3541" i="6" s="1"/>
  <c r="N3998" i="6" a="1"/>
  <c r="N3998" i="6" s="1"/>
  <c r="N2269" i="6" a="1"/>
  <c r="N2269" i="6" s="1"/>
  <c r="N4610" i="6" a="1"/>
  <c r="N4610" i="6" s="1"/>
  <c r="N4945" i="6" a="1"/>
  <c r="N4945" i="6" s="1"/>
  <c r="N3773" i="6" a="1"/>
  <c r="N3773" i="6" s="1"/>
  <c r="N1149" i="6" a="1"/>
  <c r="N1149" i="6" s="1"/>
  <c r="N3510" i="6" a="1"/>
  <c r="N3510" i="6" s="1"/>
  <c r="N577" i="6" a="1"/>
  <c r="N577" i="6" s="1"/>
  <c r="N4552" i="6" a="1"/>
  <c r="N4552" i="6" s="1"/>
  <c r="N1506" i="6" a="1"/>
  <c r="N1506" i="6" s="1"/>
  <c r="N4787" i="6" a="1"/>
  <c r="N4787" i="6" s="1"/>
  <c r="N2782" i="6" a="1"/>
  <c r="N2782" i="6" s="1"/>
  <c r="N3048" i="6" a="1"/>
  <c r="N3048" i="6" s="1"/>
  <c r="N4846" i="6" a="1"/>
  <c r="N4846" i="6" s="1"/>
  <c r="N4388" i="6" a="1"/>
  <c r="N4388" i="6" s="1"/>
  <c r="N3488" i="6" a="1"/>
  <c r="N3488" i="6" s="1"/>
  <c r="N4460" i="6" a="1"/>
  <c r="N4460" i="6" s="1"/>
  <c r="N856" i="6" a="1"/>
  <c r="N856" i="6" s="1"/>
  <c r="N3139" i="6" a="1"/>
  <c r="N3139" i="6" s="1"/>
  <c r="N3306" i="6" a="1"/>
  <c r="N3306" i="6" s="1"/>
  <c r="N2013" i="6" a="1"/>
  <c r="N2013" i="6" s="1"/>
  <c r="N1319" i="6" a="1"/>
  <c r="N1319" i="6" s="1"/>
  <c r="N907" i="6" a="1"/>
  <c r="N907" i="6" s="1"/>
  <c r="N2610" i="6" a="1"/>
  <c r="N2610" i="6" s="1"/>
  <c r="N324" i="6" a="1"/>
  <c r="N324" i="6" s="1"/>
  <c r="N1993" i="6" a="1"/>
  <c r="N1993" i="6" s="1"/>
  <c r="N661" i="6" a="1"/>
  <c r="N661" i="6" s="1"/>
  <c r="N2219" i="6" a="1"/>
  <c r="N2219" i="6" s="1"/>
  <c r="N4402" i="6" a="1"/>
  <c r="N4402" i="6" s="1"/>
  <c r="N2897" i="6" a="1"/>
  <c r="N2897" i="6" s="1"/>
  <c r="N3649" i="6" a="1"/>
  <c r="N3649" i="6" s="1"/>
  <c r="N3412" i="6" a="1"/>
  <c r="N3412" i="6" s="1"/>
  <c r="N1484" i="6" a="1"/>
  <c r="N1484" i="6" s="1"/>
  <c r="N402" i="6" a="1"/>
  <c r="N402" i="6" s="1"/>
  <c r="N3482" i="6" a="1"/>
  <c r="N3482" i="6" s="1"/>
  <c r="N1608" i="6" a="1"/>
  <c r="N1608" i="6" s="1"/>
  <c r="N2704" i="6" a="1"/>
  <c r="N2704" i="6" s="1"/>
  <c r="N378" i="6" a="1"/>
  <c r="N378" i="6" s="1"/>
  <c r="N4504" i="6" a="1"/>
  <c r="N4504" i="6" s="1"/>
  <c r="N1635" i="6" a="1"/>
  <c r="N1635" i="6" s="1"/>
  <c r="N1347" i="6" a="1"/>
  <c r="N1347" i="6" s="1"/>
  <c r="N686" i="6" a="1"/>
  <c r="N686" i="6" s="1"/>
  <c r="N4419" i="6" a="1"/>
  <c r="N4419" i="6" s="1"/>
  <c r="N3893" i="6" a="1"/>
  <c r="N3893" i="6" s="1"/>
  <c r="N845" i="6" a="1"/>
  <c r="N845" i="6" s="1"/>
  <c r="N1030" i="6" a="1"/>
  <c r="N1030" i="6" s="1"/>
  <c r="N1907" i="6" a="1"/>
  <c r="N1907" i="6" s="1"/>
  <c r="N2781" i="6" a="1"/>
  <c r="N2781" i="6" s="1"/>
  <c r="N4062" i="6" a="1"/>
  <c r="N4062" i="6" s="1"/>
  <c r="N3767" i="6" a="1"/>
  <c r="N3767" i="6" s="1"/>
  <c r="N2801" i="6" a="1"/>
  <c r="N2801" i="6" s="1"/>
  <c r="N723" i="6" a="1"/>
  <c r="N723" i="6" s="1"/>
  <c r="N2283" i="6" a="1"/>
  <c r="N2283" i="6" s="1"/>
  <c r="N2068" i="6" a="1"/>
  <c r="N2068" i="6" s="1"/>
  <c r="N2088" i="6" a="1"/>
  <c r="N2088" i="6" s="1"/>
  <c r="N1072" i="6" a="1"/>
  <c r="N1072" i="6" s="1"/>
  <c r="N3190" i="6" a="1"/>
  <c r="N3190" i="6" s="1"/>
  <c r="N1749" i="6" a="1"/>
  <c r="N1749" i="6" s="1"/>
  <c r="N645" i="6" a="1"/>
  <c r="N645" i="6" s="1"/>
  <c r="N881" i="6" a="1"/>
  <c r="N881" i="6" s="1"/>
  <c r="N169" i="6" a="1"/>
  <c r="N169" i="6" s="1"/>
  <c r="N1620" i="6" a="1"/>
  <c r="N1620" i="6" s="1"/>
  <c r="N4659" i="6" a="1"/>
  <c r="N4659" i="6" s="1"/>
  <c r="N4269" i="6" a="1"/>
  <c r="N4269" i="6" s="1"/>
  <c r="N806" i="6" a="1"/>
  <c r="N806" i="6" s="1"/>
  <c r="N4298" i="6" a="1"/>
  <c r="N4298" i="6" s="1"/>
  <c r="N3994" i="6" a="1"/>
  <c r="N3994" i="6" s="1"/>
  <c r="N4981" i="6" a="1"/>
  <c r="N4981" i="6" s="1"/>
  <c r="N3688" i="6" a="1"/>
  <c r="N3688" i="6" s="1"/>
  <c r="N3546" i="6" a="1"/>
  <c r="N3546" i="6" s="1"/>
  <c r="N1836" i="6" a="1"/>
  <c r="N1836" i="6" s="1"/>
  <c r="N2923" i="6" a="1"/>
  <c r="N2923" i="6" s="1"/>
  <c r="N2119" i="6" a="1"/>
  <c r="N2119" i="6" s="1"/>
  <c r="N773" i="6" a="1"/>
  <c r="N773" i="6" s="1"/>
  <c r="N4753" i="6" a="1"/>
  <c r="N4753" i="6" s="1"/>
  <c r="N4946" i="6" a="1"/>
  <c r="N4946" i="6" s="1"/>
  <c r="N241" i="6" a="1"/>
  <c r="N241" i="6" s="1"/>
  <c r="N4230" i="6" a="1"/>
  <c r="N4230" i="6" s="1"/>
  <c r="N4804" i="6" a="1"/>
  <c r="N4804" i="6" s="1"/>
  <c r="N3360" i="6" a="1"/>
  <c r="N3360" i="6" s="1"/>
  <c r="N133" i="6" a="1"/>
  <c r="N133" i="6" s="1"/>
  <c r="N4928" i="6" a="1"/>
  <c r="N4928" i="6" s="1"/>
  <c r="N3328" i="6" a="1"/>
  <c r="N3328" i="6" s="1"/>
  <c r="N2464" i="6" a="1"/>
  <c r="N2464" i="6" s="1"/>
  <c r="N587" i="6" a="1"/>
  <c r="N587" i="6" s="1"/>
  <c r="N2043" i="6" a="1"/>
  <c r="N2043" i="6" s="1"/>
  <c r="N3874" i="6" a="1"/>
  <c r="N3874" i="6" s="1"/>
  <c r="N1280" i="6" a="1"/>
  <c r="N1280" i="6" s="1"/>
  <c r="N3067" i="6" a="1"/>
  <c r="N3067" i="6" s="1"/>
  <c r="N1981" i="6" a="1"/>
  <c r="N1981" i="6" s="1"/>
  <c r="N4885" i="6" a="1"/>
  <c r="N4885" i="6" s="1"/>
  <c r="N2241" i="6" a="1"/>
  <c r="N2241" i="6" s="1"/>
  <c r="N711" i="6" a="1"/>
  <c r="N711" i="6" s="1"/>
  <c r="N263" i="6" a="1"/>
  <c r="N263" i="6" s="1"/>
  <c r="N4330" i="6" a="1"/>
  <c r="N4330" i="6" s="1"/>
  <c r="N413" i="6" a="1"/>
  <c r="N413" i="6" s="1"/>
  <c r="N1688" i="6" a="1"/>
  <c r="N1688" i="6" s="1"/>
  <c r="N1755" i="6" a="1"/>
  <c r="N1755" i="6" s="1"/>
  <c r="N1475" i="6" a="1"/>
  <c r="N1475" i="6" s="1"/>
  <c r="N2550" i="6" a="1"/>
  <c r="N2550" i="6" s="1"/>
  <c r="N868" i="6" a="1"/>
  <c r="N868" i="6" s="1"/>
  <c r="N1462" i="6" a="1"/>
  <c r="N1462" i="6" s="1"/>
  <c r="N2703" i="6" a="1"/>
  <c r="N2703" i="6" s="1"/>
  <c r="N4784" i="6" a="1"/>
  <c r="N4784" i="6" s="1"/>
  <c r="N1748" i="6" a="1"/>
  <c r="N1748" i="6" s="1"/>
  <c r="N3596" i="6" a="1"/>
  <c r="N3596" i="6" s="1"/>
  <c r="N4229" i="6" a="1"/>
  <c r="N4229" i="6" s="1"/>
  <c r="N558" i="6" a="1"/>
  <c r="N558" i="6" s="1"/>
  <c r="N3064" i="6" a="1"/>
  <c r="N3064" i="6" s="1"/>
  <c r="N2510" i="6" a="1"/>
  <c r="N2510" i="6" s="1"/>
  <c r="N4982" i="6" a="1"/>
  <c r="N4982" i="6" s="1"/>
  <c r="N1810" i="6" a="1"/>
  <c r="N1810" i="6" s="1"/>
  <c r="N4658" i="6" a="1"/>
  <c r="N4658" i="6" s="1"/>
  <c r="N2157" i="6" a="1"/>
  <c r="N2157" i="6" s="1"/>
  <c r="N1365" i="6" a="1"/>
  <c r="N1365" i="6" s="1"/>
  <c r="N554" i="6" a="1"/>
  <c r="N554" i="6" s="1"/>
  <c r="N3042" i="6" a="1"/>
  <c r="N3042" i="6" s="1"/>
  <c r="N1357" i="6" a="1"/>
  <c r="N1357" i="6" s="1"/>
  <c r="N1503" i="6" a="1"/>
  <c r="N1503" i="6" s="1"/>
  <c r="N1565" i="6" a="1"/>
  <c r="N1565" i="6" s="1"/>
  <c r="N3617" i="6" a="1"/>
  <c r="N3617" i="6" s="1"/>
  <c r="N1897" i="6" a="1"/>
  <c r="N1897" i="6" s="1"/>
  <c r="N3198" i="6" a="1"/>
  <c r="N3198" i="6" s="1"/>
  <c r="N1456" i="6" a="1"/>
  <c r="N1456" i="6" s="1"/>
  <c r="N41" i="6" a="1"/>
  <c r="N41" i="6" s="1"/>
  <c r="N3841" i="6" a="1"/>
  <c r="N3841" i="6" s="1"/>
  <c r="N4644" i="6" a="1"/>
  <c r="N4644" i="6" s="1"/>
  <c r="N1657" i="6" a="1"/>
  <c r="N1657" i="6" s="1"/>
  <c r="N909" i="6" a="1"/>
  <c r="N909" i="6" s="1"/>
  <c r="N173" i="6" a="1"/>
  <c r="N173" i="6" s="1"/>
  <c r="N3658" i="6" a="1"/>
  <c r="N3658" i="6" s="1"/>
  <c r="N768" i="6" a="1"/>
  <c r="N768" i="6" s="1"/>
  <c r="N34" i="6" a="1"/>
  <c r="N34" i="6" s="1"/>
  <c r="N1185" i="6" a="1"/>
  <c r="N1185" i="6" s="1"/>
  <c r="N1214" i="6" a="1"/>
  <c r="N1214" i="6" s="1"/>
  <c r="N2939" i="6" a="1"/>
  <c r="N2939" i="6" s="1"/>
  <c r="N3293" i="6" a="1"/>
  <c r="N3293" i="6" s="1"/>
  <c r="N1467" i="6" a="1"/>
  <c r="N1467" i="6" s="1"/>
  <c r="N4868" i="6" a="1"/>
  <c r="N4868" i="6" s="1"/>
  <c r="N14" i="6" a="1"/>
  <c r="N14" i="6" s="1"/>
  <c r="N2267" i="6" a="1"/>
  <c r="N2267" i="6" s="1"/>
  <c r="N4693" i="6" a="1"/>
  <c r="N4693" i="6" s="1"/>
  <c r="N4276" i="6" a="1"/>
  <c r="N4276" i="6" s="1"/>
  <c r="N411" i="6" a="1"/>
  <c r="N411" i="6" s="1"/>
  <c r="N563" i="6" a="1"/>
  <c r="N563" i="6" s="1"/>
  <c r="N1650" i="6" a="1"/>
  <c r="N1650" i="6" s="1"/>
  <c r="N4044" i="6" a="1"/>
  <c r="N4044" i="6" s="1"/>
  <c r="N4783" i="6" a="1"/>
  <c r="N4783" i="6" s="1"/>
  <c r="N2994" i="6" a="1"/>
  <c r="N2994" i="6" s="1"/>
  <c r="N971" i="6" a="1"/>
  <c r="N971" i="6" s="1"/>
  <c r="N4680" i="6" a="1"/>
  <c r="N4680" i="6" s="1"/>
  <c r="N3435" i="6" a="1"/>
  <c r="N3435" i="6" s="1"/>
  <c r="N3179" i="6" a="1"/>
  <c r="N3179" i="6" s="1"/>
  <c r="N3828" i="6" a="1"/>
  <c r="N3828" i="6" s="1"/>
  <c r="N285" i="6" a="1"/>
  <c r="N285" i="6" s="1"/>
  <c r="N3602" i="6" a="1"/>
  <c r="N3602" i="6" s="1"/>
  <c r="N1987" i="6" a="1"/>
  <c r="N1987" i="6" s="1"/>
  <c r="N1932" i="6" a="1"/>
  <c r="N1932" i="6" s="1"/>
  <c r="N787" i="6" a="1"/>
  <c r="N787" i="6" s="1"/>
  <c r="N3939" i="6" a="1"/>
  <c r="N3939" i="6" s="1"/>
  <c r="N2179" i="6" a="1"/>
  <c r="N2179" i="6" s="1"/>
  <c r="N4124" i="6" a="1"/>
  <c r="N4124" i="6" s="1"/>
  <c r="N3411" i="6" a="1"/>
  <c r="N3411" i="6" s="1"/>
  <c r="N4017" i="6" a="1"/>
  <c r="N4017" i="6" s="1"/>
  <c r="N3611" i="6" a="1"/>
  <c r="N3611" i="6" s="1"/>
  <c r="N4163" i="6" a="1"/>
  <c r="N4163" i="6" s="1"/>
  <c r="N3856" i="6" a="1"/>
  <c r="N3856" i="6" s="1"/>
  <c r="N2019" i="6" a="1"/>
  <c r="N2019" i="6" s="1"/>
  <c r="N4135" i="6" a="1"/>
  <c r="N4135" i="6" s="1"/>
  <c r="N630" i="6" a="1"/>
  <c r="N630" i="6" s="1"/>
  <c r="N2489" i="6" a="1"/>
  <c r="N2489" i="6" s="1"/>
  <c r="N2873" i="6" a="1"/>
  <c r="N2873" i="6" s="1"/>
  <c r="N1270" i="6" a="1"/>
  <c r="N1270" i="6" s="1"/>
  <c r="N1182" i="6" a="1"/>
  <c r="N1182" i="6" s="1"/>
  <c r="N4673" i="6" a="1"/>
  <c r="N4673" i="6" s="1"/>
  <c r="N1546" i="6" a="1"/>
  <c r="N1546" i="6" s="1"/>
  <c r="N2769" i="6" a="1"/>
  <c r="N2769" i="6" s="1"/>
  <c r="N2726" i="6" a="1"/>
  <c r="N2726" i="6" s="1"/>
  <c r="N4682" i="6" a="1"/>
  <c r="N4682" i="6" s="1"/>
  <c r="N2837" i="6" a="1"/>
  <c r="N2837" i="6" s="1"/>
  <c r="N4788" i="6" a="1"/>
  <c r="N4788" i="6" s="1"/>
  <c r="N3615" i="6" a="1"/>
  <c r="N3615" i="6" s="1"/>
  <c r="N1308" i="6" a="1"/>
  <c r="N1308" i="6" s="1"/>
  <c r="N2167" i="6" a="1"/>
  <c r="N2167" i="6" s="1"/>
  <c r="N1359" i="6" a="1"/>
  <c r="N1359" i="6" s="1"/>
  <c r="N339" i="6" a="1"/>
  <c r="N339" i="6" s="1"/>
  <c r="N4634" i="6" a="1"/>
  <c r="N4634" i="6" s="1"/>
  <c r="N3348" i="6" a="1"/>
  <c r="N3348" i="6" s="1"/>
  <c r="N401" i="6" a="1"/>
  <c r="N401" i="6" s="1"/>
  <c r="N410" i="6" a="1"/>
  <c r="N410" i="6" s="1"/>
  <c r="N2435" i="6" a="1"/>
  <c r="N2435" i="6" s="1"/>
  <c r="N1006" i="6" a="1"/>
  <c r="N1006" i="6" s="1"/>
  <c r="N1888" i="6" a="1"/>
  <c r="N1888" i="6" s="1"/>
  <c r="N1968" i="6" a="1"/>
  <c r="N1968" i="6" s="1"/>
  <c r="N4704" i="6" a="1"/>
  <c r="N4704" i="6" s="1"/>
  <c r="N330" i="6" a="1"/>
  <c r="N330" i="6" s="1"/>
  <c r="N1138" i="6" a="1"/>
  <c r="N1138" i="6" s="1"/>
  <c r="N3690" i="6" a="1"/>
  <c r="N3690" i="6" s="1"/>
  <c r="N4069" i="6" a="1"/>
  <c r="N4069" i="6" s="1"/>
  <c r="N3434" i="6" a="1"/>
  <c r="N3434" i="6" s="1"/>
  <c r="N1521" i="6" a="1"/>
  <c r="N1521" i="6" s="1"/>
  <c r="N2744" i="6" a="1"/>
  <c r="N2744" i="6" s="1"/>
  <c r="N3745" i="6" a="1"/>
  <c r="N3745" i="6" s="1"/>
  <c r="N3004" i="6" a="1"/>
  <c r="N3004" i="6" s="1"/>
  <c r="N1767" i="6" a="1"/>
  <c r="N1767" i="6" s="1"/>
  <c r="N3803" i="6" a="1"/>
  <c r="N3803" i="6" s="1"/>
  <c r="N4763" i="6" a="1"/>
  <c r="N4763" i="6" s="1"/>
  <c r="N3181" i="6" a="1"/>
  <c r="N3181" i="6" s="1"/>
  <c r="N1223" i="6" a="1"/>
  <c r="N1223" i="6" s="1"/>
  <c r="N4510" i="6" a="1"/>
  <c r="N4510" i="6" s="1"/>
  <c r="N1949" i="6" a="1"/>
  <c r="N1949" i="6" s="1"/>
  <c r="N679" i="6" a="1"/>
  <c r="N679" i="6" s="1"/>
  <c r="N1555" i="6" a="1"/>
  <c r="N1555" i="6" s="1"/>
  <c r="N4253" i="6" a="1"/>
  <c r="N4253" i="6" s="1"/>
  <c r="N3133" i="6" a="1"/>
  <c r="N3133" i="6" s="1"/>
  <c r="N3156" i="6" a="1"/>
  <c r="N3156" i="6" s="1"/>
  <c r="N4621" i="6" a="1"/>
  <c r="N4621" i="6" s="1"/>
  <c r="N716" i="6" a="1"/>
  <c r="N716" i="6" s="1"/>
  <c r="N3331" i="6" a="1"/>
  <c r="N3331" i="6" s="1"/>
  <c r="N2490" i="6" a="1"/>
  <c r="N2490" i="6" s="1"/>
  <c r="N4925" i="6" a="1"/>
  <c r="N4925" i="6" s="1"/>
  <c r="N4913" i="6" a="1"/>
  <c r="N4913" i="6" s="1"/>
  <c r="N1473" i="6" a="1"/>
  <c r="N1473" i="6" s="1"/>
  <c r="N3297" i="6" a="1"/>
  <c r="N3297" i="6" s="1"/>
  <c r="N3182" i="6" a="1"/>
  <c r="N3182" i="6" s="1"/>
  <c r="N1066" i="6" a="1"/>
  <c r="N1066" i="6" s="1"/>
  <c r="N3357" i="6" a="1"/>
  <c r="N3357" i="6" s="1"/>
  <c r="N1202" i="6" a="1"/>
  <c r="N1202" i="6" s="1"/>
  <c r="N1904" i="6" a="1"/>
  <c r="N1904" i="6" s="1"/>
  <c r="N1485" i="6" a="1"/>
  <c r="N1485" i="6" s="1"/>
  <c r="N3420" i="6" a="1"/>
  <c r="N3420" i="6" s="1"/>
  <c r="N3534" i="6" a="1"/>
  <c r="N3534" i="6" s="1"/>
  <c r="N158" i="6" a="1"/>
  <c r="N158" i="6" s="1"/>
  <c r="N3235" i="6" a="1"/>
  <c r="N3235" i="6" s="1"/>
  <c r="N1785" i="6" a="1"/>
  <c r="N1785" i="6" s="1"/>
  <c r="N4617" i="6" a="1"/>
  <c r="N4617" i="6" s="1"/>
  <c r="N4652" i="6" a="1"/>
  <c r="N4652" i="6" s="1"/>
  <c r="N2895" i="6" a="1"/>
  <c r="N2895" i="6" s="1"/>
  <c r="N1403" i="6" a="1"/>
  <c r="N1403" i="6" s="1"/>
  <c r="N805" i="6" a="1"/>
  <c r="N805" i="6" s="1"/>
  <c r="N2257" i="6" a="1"/>
  <c r="N2257" i="6" s="1"/>
  <c r="N2473" i="6" a="1"/>
  <c r="N2473" i="6" s="1"/>
  <c r="N1181" i="6" a="1"/>
  <c r="N1181" i="6" s="1"/>
  <c r="N2140" i="6" a="1"/>
  <c r="N2140" i="6" s="1"/>
  <c r="N1954" i="6" a="1"/>
  <c r="N1954" i="6" s="1"/>
  <c r="N1013" i="6" a="1"/>
  <c r="N1013" i="6" s="1"/>
  <c r="N3639" i="6" a="1"/>
  <c r="N3639" i="6" s="1"/>
  <c r="N2110" i="6" a="1"/>
  <c r="N2110" i="6" s="1"/>
  <c r="N1190" i="6" a="1"/>
  <c r="N1190" i="6" s="1"/>
  <c r="N4654" i="6" a="1"/>
  <c r="N4654" i="6" s="1"/>
  <c r="N3352" i="6" a="1"/>
  <c r="N3352" i="6" s="1"/>
  <c r="N3460" i="6" a="1"/>
  <c r="N3460" i="6" s="1"/>
  <c r="N3236" i="6" a="1"/>
  <c r="N3236" i="6" s="1"/>
  <c r="N2016" i="6" a="1"/>
  <c r="N2016" i="6" s="1"/>
  <c r="N4231" i="6" a="1"/>
  <c r="N4231" i="6" s="1"/>
  <c r="N4496" i="6" a="1"/>
  <c r="N4496" i="6" s="1"/>
  <c r="N2655" i="6" a="1"/>
  <c r="N2655" i="6" s="1"/>
  <c r="N3910" i="6" a="1"/>
  <c r="N3910" i="6" s="1"/>
  <c r="N3906" i="6" a="1"/>
  <c r="N3906" i="6" s="1"/>
  <c r="N4177" i="6" a="1"/>
  <c r="N4177" i="6" s="1"/>
  <c r="N4549" i="6" a="1"/>
  <c r="N4549" i="6" s="1"/>
  <c r="N1069" i="6" a="1"/>
  <c r="N1069" i="6" s="1"/>
  <c r="N4403" i="6" a="1"/>
  <c r="N4403" i="6" s="1"/>
  <c r="N2089" i="6" a="1"/>
  <c r="N2089" i="6" s="1"/>
  <c r="N3452" i="6" a="1"/>
  <c r="N3452" i="6" s="1"/>
  <c r="N2988" i="6" a="1"/>
  <c r="N2988" i="6" s="1"/>
  <c r="N595" i="6" a="1"/>
  <c r="N595" i="6" s="1"/>
  <c r="N2660" i="6" a="1"/>
  <c r="N2660" i="6" s="1"/>
  <c r="N276" i="6" a="1"/>
  <c r="N276" i="6" s="1"/>
  <c r="N1177" i="6" a="1"/>
  <c r="N1177" i="6" s="1"/>
  <c r="N2643" i="6" a="1"/>
  <c r="N2643" i="6" s="1"/>
  <c r="N2274" i="6" a="1"/>
  <c r="N2274" i="6" s="1"/>
  <c r="N2263" i="6" a="1"/>
  <c r="N2263" i="6" s="1"/>
  <c r="N4162" i="6" a="1"/>
  <c r="N4162" i="6" s="1"/>
  <c r="N1600" i="6" a="1"/>
  <c r="N1600" i="6" s="1"/>
  <c r="N2833" i="6" a="1"/>
  <c r="N2833" i="6" s="1"/>
  <c r="N3019" i="6" a="1"/>
  <c r="N3019" i="6" s="1"/>
  <c r="N3347" i="6" a="1"/>
  <c r="N3347" i="6" s="1"/>
  <c r="N1879" i="6" a="1"/>
  <c r="N1879" i="6" s="1"/>
  <c r="N1268" i="6" a="1"/>
  <c r="N1268" i="6" s="1"/>
  <c r="N1105" i="6" a="1"/>
  <c r="N1105" i="6" s="1"/>
  <c r="N3077" i="6" a="1"/>
  <c r="N3077" i="6" s="1"/>
  <c r="N1253" i="6" a="1"/>
  <c r="N1253" i="6" s="1"/>
  <c r="N1580" i="6" a="1"/>
  <c r="N1580" i="6" s="1"/>
  <c r="N2928" i="6" a="1"/>
  <c r="N2928" i="6" s="1"/>
  <c r="N4241" i="6" a="1"/>
  <c r="N4241" i="6" s="1"/>
  <c r="N2584" i="6" a="1"/>
  <c r="N2584" i="6" s="1"/>
  <c r="N3414" i="6" a="1"/>
  <c r="N3414" i="6" s="1"/>
  <c r="N1114" i="6" a="1"/>
  <c r="N1114" i="6" s="1"/>
  <c r="N666" i="6" a="1"/>
  <c r="N666" i="6" s="1"/>
  <c r="N3275" i="6" a="1"/>
  <c r="N3275" i="6" s="1"/>
  <c r="N493" i="6" a="1"/>
  <c r="N493" i="6" s="1"/>
  <c r="N3290" i="6" a="1"/>
  <c r="N3290" i="6" s="1"/>
  <c r="N2160" i="6" a="1"/>
  <c r="N2160" i="6" s="1"/>
  <c r="N540" i="6" a="1"/>
  <c r="N540" i="6" s="1"/>
  <c r="N3754" i="6" a="1"/>
  <c r="N3754" i="6" s="1"/>
  <c r="N1697" i="6" a="1"/>
  <c r="N1697" i="6" s="1"/>
  <c r="N4551" i="6" a="1"/>
  <c r="N4551" i="6" s="1"/>
  <c r="N4214" i="6" a="1"/>
  <c r="N4214" i="6" s="1"/>
  <c r="N4853" i="6" a="1"/>
  <c r="N4853" i="6" s="1"/>
  <c r="N3996" i="6" a="1"/>
  <c r="N3996" i="6" s="1"/>
  <c r="N3410" i="6" a="1"/>
  <c r="N3410" i="6" s="1"/>
  <c r="N4839" i="6" a="1"/>
  <c r="N4839" i="6" s="1"/>
  <c r="N4006" i="6" a="1"/>
  <c r="N4006" i="6" s="1"/>
  <c r="N4663" i="6" a="1"/>
  <c r="N4663" i="6" s="1"/>
  <c r="N1476" i="6" a="1"/>
  <c r="N1476" i="6" s="1"/>
  <c r="N440" i="6" a="1"/>
  <c r="N440" i="6" s="1"/>
  <c r="N1204" i="6" a="1"/>
  <c r="N1204" i="6" s="1"/>
  <c r="N2746" i="6" a="1"/>
  <c r="N2746" i="6" s="1"/>
  <c r="N2504" i="6" a="1"/>
  <c r="N2504" i="6" s="1"/>
  <c r="N3607" i="6" a="1"/>
  <c r="N3607" i="6" s="1"/>
  <c r="N1370" i="6" a="1"/>
  <c r="N1370" i="6" s="1"/>
  <c r="N539" i="6" a="1"/>
  <c r="N539" i="6" s="1"/>
  <c r="N1087" i="6" a="1"/>
  <c r="N1087" i="6" s="1"/>
  <c r="N3589" i="6" a="1"/>
  <c r="N3589" i="6" s="1"/>
  <c r="N1198" i="6" a="1"/>
  <c r="N1198" i="6" s="1"/>
  <c r="N692" i="6" a="1"/>
  <c r="N692" i="6" s="1"/>
  <c r="N1548" i="6" a="1"/>
  <c r="N1548" i="6" s="1"/>
  <c r="N3512" i="6" a="1"/>
  <c r="N3512" i="6" s="1"/>
  <c r="N309" i="6" a="1"/>
  <c r="N309" i="6" s="1"/>
  <c r="N1385" i="6" a="1"/>
  <c r="N1385" i="6" s="1"/>
  <c r="N4521" i="6" a="1"/>
  <c r="N4521" i="6" s="1"/>
  <c r="N2628" i="6" a="1"/>
  <c r="N2628" i="6" s="1"/>
  <c r="N2542" i="6" a="1"/>
  <c r="N2542" i="6" s="1"/>
  <c r="N2941" i="6" a="1"/>
  <c r="N2941" i="6" s="1"/>
  <c r="N2128" i="6" a="1"/>
  <c r="N2128" i="6" s="1"/>
  <c r="N1102" i="6" a="1"/>
  <c r="N1102" i="6" s="1"/>
  <c r="N3774" i="6" a="1"/>
  <c r="N3774" i="6" s="1"/>
  <c r="N1324" i="6" a="1"/>
  <c r="N1324" i="6" s="1"/>
  <c r="N2920" i="6" a="1"/>
  <c r="N2920" i="6" s="1"/>
  <c r="N2877" i="6" a="1"/>
  <c r="N2877" i="6" s="1"/>
  <c r="N2645" i="6" a="1"/>
  <c r="N2645" i="6" s="1"/>
  <c r="N4998" i="6" a="1"/>
  <c r="N4998" i="6" s="1"/>
  <c r="N3135" i="6" a="1"/>
  <c r="N3135" i="6" s="1"/>
  <c r="N2577" i="6" a="1"/>
  <c r="N2577" i="6" s="1"/>
  <c r="N785" i="6" a="1"/>
  <c r="N785" i="6" s="1"/>
  <c r="N1154" i="6" a="1"/>
  <c r="N1154" i="6" s="1"/>
  <c r="N4258" i="6" a="1"/>
  <c r="N4258" i="6" s="1"/>
  <c r="N2141" i="6" a="1"/>
  <c r="N2141" i="6" s="1"/>
  <c r="N3632" i="6" a="1"/>
  <c r="N3632" i="6" s="1"/>
  <c r="N1594" i="6" a="1"/>
  <c r="N1594" i="6" s="1"/>
  <c r="N3796" i="6" a="1"/>
  <c r="N3796" i="6" s="1"/>
  <c r="N2738" i="6" a="1"/>
  <c r="N2738" i="6" s="1"/>
  <c r="N600" i="6" a="1"/>
  <c r="N600" i="6" s="1"/>
  <c r="N3860" i="6" a="1"/>
  <c r="N3860" i="6" s="1"/>
  <c r="N1416" i="6" a="1"/>
  <c r="N1416" i="6" s="1"/>
  <c r="N1437" i="6" a="1"/>
  <c r="N1437" i="6" s="1"/>
  <c r="N696" i="6" a="1"/>
  <c r="N696" i="6" s="1"/>
  <c r="N736" i="6" a="1"/>
  <c r="N736" i="6" s="1"/>
  <c r="N754" i="6" a="1"/>
  <c r="N754" i="6" s="1"/>
  <c r="N3721" i="6" a="1"/>
  <c r="N3721" i="6" s="1"/>
  <c r="N3052" i="6" a="1"/>
  <c r="N3052" i="6" s="1"/>
  <c r="N3729" i="6" a="1"/>
  <c r="N3729" i="6" s="1"/>
  <c r="N2866" i="6" a="1"/>
  <c r="N2866" i="6" s="1"/>
  <c r="N3848" i="6" a="1"/>
  <c r="N3848" i="6" s="1"/>
  <c r="N3731" i="6" a="1"/>
  <c r="N3731" i="6" s="1"/>
  <c r="N4540" i="6" a="1"/>
  <c r="N4540" i="6" s="1"/>
  <c r="N2492" i="6" a="1"/>
  <c r="N2492" i="6" s="1"/>
  <c r="N3738" i="6" a="1"/>
  <c r="N3738" i="6" s="1"/>
  <c r="N1226" i="6" a="1"/>
  <c r="N1226" i="6" s="1"/>
  <c r="N4688" i="6" a="1"/>
  <c r="N4688" i="6" s="1"/>
  <c r="N3317" i="6" a="1"/>
  <c r="N3317" i="6" s="1"/>
  <c r="N131" i="6" a="1"/>
  <c r="N131" i="6" s="1"/>
  <c r="N2232" i="6" a="1"/>
  <c r="N2232" i="6" s="1"/>
  <c r="N1630" i="6" a="1"/>
  <c r="N1630" i="6" s="1"/>
  <c r="N381" i="6" a="1"/>
  <c r="N381" i="6" s="1"/>
  <c r="N2993" i="6" a="1"/>
  <c r="N2993" i="6" s="1"/>
  <c r="N2299" i="6" a="1"/>
  <c r="N2299" i="6" s="1"/>
  <c r="N938" i="6" a="1"/>
  <c r="N938" i="6" s="1"/>
  <c r="N3382" i="6" a="1"/>
  <c r="N3382" i="6" s="1"/>
  <c r="N389" i="6" a="1"/>
  <c r="N389" i="6" s="1"/>
  <c r="N1613" i="6" a="1"/>
  <c r="N1613" i="6" s="1"/>
  <c r="N71" i="6" a="1"/>
  <c r="N71" i="6" s="1"/>
  <c r="N1562" i="6" a="1"/>
  <c r="N1562" i="6" s="1"/>
  <c r="N2376" i="6" a="1"/>
  <c r="N2376" i="6" s="1"/>
  <c r="N327" i="6" a="1"/>
  <c r="N327" i="6" s="1"/>
  <c r="N249" i="6" a="1"/>
  <c r="N249" i="6" s="1"/>
  <c r="N934" i="6" a="1"/>
  <c r="N934" i="6" s="1"/>
  <c r="N4792" i="6" a="1"/>
  <c r="N4792" i="6" s="1"/>
  <c r="N602" i="6" a="1"/>
  <c r="N602" i="6" s="1"/>
  <c r="N2251" i="6" a="1"/>
  <c r="N2251" i="6" s="1"/>
  <c r="N13" i="6" a="1"/>
  <c r="N13" i="6" s="1"/>
  <c r="N2085" i="6" a="1"/>
  <c r="N2085" i="6" s="1"/>
  <c r="N1076" i="6" a="1"/>
  <c r="N1076" i="6" s="1"/>
  <c r="N1581" i="6" a="1"/>
  <c r="N1581" i="6" s="1"/>
  <c r="N3000" i="6" a="1"/>
  <c r="N3000" i="6" s="1"/>
  <c r="N3069" i="6" a="1"/>
  <c r="N3069" i="6" s="1"/>
  <c r="N1653" i="6" a="1"/>
  <c r="N1653" i="6" s="1"/>
  <c r="N2481" i="6" a="1"/>
  <c r="N2481" i="6" s="1"/>
  <c r="N4245" i="6" a="1"/>
  <c r="N4245" i="6" s="1"/>
  <c r="N3972" i="6" a="1"/>
  <c r="N3972" i="6" s="1"/>
  <c r="N2439" i="6" a="1"/>
  <c r="N2439" i="6" s="1"/>
  <c r="N629" i="6" a="1"/>
  <c r="N629" i="6" s="1"/>
  <c r="N1355" i="6" a="1"/>
  <c r="N1355" i="6" s="1"/>
  <c r="N1783" i="6" a="1"/>
  <c r="N1783" i="6" s="1"/>
  <c r="N3668" i="6" a="1"/>
  <c r="N3668" i="6" s="1"/>
  <c r="N2864" i="6" a="1"/>
  <c r="N2864" i="6" s="1"/>
  <c r="N195" i="6" a="1"/>
  <c r="N195" i="6" s="1"/>
  <c r="N2961" i="6" a="1"/>
  <c r="N2961" i="6" s="1"/>
  <c r="N1073" i="6" a="1"/>
  <c r="N1073" i="6" s="1"/>
  <c r="N1634" i="6" a="1"/>
  <c r="N1634" i="6" s="1"/>
  <c r="N2977" i="6" a="1"/>
  <c r="N2977" i="6" s="1"/>
  <c r="N3359" i="6" a="1"/>
  <c r="N3359" i="6" s="1"/>
  <c r="N142" i="6" a="1"/>
  <c r="N142" i="6" s="1"/>
  <c r="N3322" i="6" a="1"/>
  <c r="N3322" i="6" s="1"/>
  <c r="N3901" i="6" a="1"/>
  <c r="N3901" i="6" s="1"/>
  <c r="N3683" i="6" a="1"/>
  <c r="N3683" i="6" s="1"/>
  <c r="N4090" i="6" a="1"/>
  <c r="N4090" i="6" s="1"/>
  <c r="N879" i="6" a="1"/>
  <c r="N879" i="6" s="1"/>
  <c r="N4732" i="6" a="1"/>
  <c r="N4732" i="6" s="1"/>
  <c r="N3311" i="6" a="1"/>
  <c r="N3311" i="6" s="1"/>
  <c r="N4902" i="6" a="1"/>
  <c r="N4902" i="6" s="1"/>
  <c r="N4092" i="6" a="1"/>
  <c r="N4092" i="6" s="1"/>
  <c r="N4657" i="6" a="1"/>
  <c r="N4657" i="6" s="1"/>
  <c r="N965" i="6" a="1"/>
  <c r="N965" i="6" s="1"/>
  <c r="N400" i="6" a="1"/>
  <c r="N400" i="6" s="1"/>
  <c r="N690" i="6" a="1"/>
  <c r="N690" i="6" s="1"/>
  <c r="N2691" i="6" a="1"/>
  <c r="N2691" i="6" s="1"/>
  <c r="N2720" i="6" a="1"/>
  <c r="N2720" i="6" s="1"/>
  <c r="N1418" i="6" a="1"/>
  <c r="N1418" i="6" s="1"/>
  <c r="N2925" i="6" a="1"/>
  <c r="N2925" i="6" s="1"/>
  <c r="N632" i="6" a="1"/>
  <c r="N632" i="6" s="1"/>
  <c r="N1822" i="6" a="1"/>
  <c r="N1822" i="6" s="1"/>
  <c r="N3392" i="6" a="1"/>
  <c r="N3392" i="6" s="1"/>
  <c r="N4126" i="6" a="1"/>
  <c r="N4126" i="6" s="1"/>
  <c r="N1093" i="6" a="1"/>
  <c r="N1093" i="6" s="1"/>
  <c r="N3055" i="6" a="1"/>
  <c r="N3055" i="6" s="1"/>
  <c r="N4089" i="6" a="1"/>
  <c r="N4089" i="6" s="1"/>
  <c r="N1034" i="6" a="1"/>
  <c r="N1034" i="6" s="1"/>
  <c r="N1938" i="6" a="1"/>
  <c r="N1938" i="6" s="1"/>
  <c r="N2205" i="6" a="1"/>
  <c r="N2205" i="6" s="1"/>
  <c r="N2719" i="6" a="1"/>
  <c r="N2719" i="6" s="1"/>
  <c r="N2508" i="6" a="1"/>
  <c r="N2508" i="6" s="1"/>
  <c r="N3951" i="6" a="1"/>
  <c r="N3951" i="6" s="1"/>
  <c r="N1017" i="6" a="1"/>
  <c r="N1017" i="6" s="1"/>
  <c r="N4325" i="6" a="1"/>
  <c r="N4325" i="6" s="1"/>
  <c r="N1994" i="6" a="1"/>
  <c r="N1994" i="6" s="1"/>
  <c r="N1101" i="6" a="1"/>
  <c r="N1101" i="6" s="1"/>
  <c r="N1874" i="6" a="1"/>
  <c r="N1874" i="6" s="1"/>
  <c r="N485" i="6" a="1"/>
  <c r="N485" i="6" s="1"/>
  <c r="N198" i="6" a="1"/>
  <c r="N198" i="6" s="1"/>
  <c r="N536" i="6" a="1"/>
  <c r="N536" i="6" s="1"/>
  <c r="N1631" i="6" a="1"/>
  <c r="N1631" i="6" s="1"/>
  <c r="N429" i="6" a="1"/>
  <c r="N429" i="6" s="1"/>
  <c r="N3552" i="6" a="1"/>
  <c r="N3552" i="6" s="1"/>
  <c r="N2315" i="6" a="1"/>
  <c r="N2315" i="6" s="1"/>
  <c r="N3498" i="6" a="1"/>
  <c r="N3498" i="6" s="1"/>
  <c r="N2083" i="6" a="1"/>
  <c r="N2083" i="6" s="1"/>
  <c r="N952" i="6" a="1"/>
  <c r="N952" i="6" s="1"/>
  <c r="N3867" i="6" a="1"/>
  <c r="N3867" i="6" s="1"/>
  <c r="N138" i="6" a="1"/>
  <c r="N138" i="6" s="1"/>
  <c r="N3191" i="6" a="1"/>
  <c r="N3191" i="6" s="1"/>
  <c r="N4636" i="6" a="1"/>
  <c r="N4636" i="6" s="1"/>
  <c r="N798" i="6" a="1"/>
  <c r="N798" i="6" s="1"/>
  <c r="N4531" i="6" a="1"/>
  <c r="N4531" i="6" s="1"/>
  <c r="N3672" i="6" a="1"/>
  <c r="N3672" i="6" s="1"/>
  <c r="N3270" i="6" a="1"/>
  <c r="N3270" i="6" s="1"/>
  <c r="N2892" i="6" a="1"/>
  <c r="N2892" i="6" s="1"/>
  <c r="N3141" i="6" a="1"/>
  <c r="N3141" i="6" s="1"/>
  <c r="N528" i="6" a="1"/>
  <c r="N528" i="6" s="1"/>
  <c r="N439" i="6" a="1"/>
  <c r="N439" i="6" s="1"/>
  <c r="N4642" i="6" a="1"/>
  <c r="N4642" i="6" s="1"/>
  <c r="N3364" i="6" a="1"/>
  <c r="N3364" i="6" s="1"/>
  <c r="N487" i="6" a="1"/>
  <c r="N487" i="6" s="1"/>
  <c r="N4337" i="6" a="1"/>
  <c r="N4337" i="6" s="1"/>
  <c r="N1670" i="6" a="1"/>
  <c r="N1670" i="6" s="1"/>
  <c r="N2208" i="6" a="1"/>
  <c r="N2208" i="6" s="1"/>
  <c r="N3398" i="6" a="1"/>
  <c r="N3398" i="6" s="1"/>
  <c r="N2985" i="6" a="1"/>
  <c r="N2985" i="6" s="1"/>
  <c r="N1157" i="6" a="1"/>
  <c r="N1157" i="6" s="1"/>
  <c r="N4227" i="6" a="1"/>
  <c r="N4227" i="6" s="1"/>
  <c r="N1569" i="6" a="1"/>
  <c r="N1569" i="6" s="1"/>
  <c r="N4002" i="6" a="1"/>
  <c r="N4002" i="6" s="1"/>
  <c r="N1525" i="6" a="1"/>
  <c r="N1525" i="6" s="1"/>
  <c r="N4289" i="6" a="1"/>
  <c r="N4289" i="6" s="1"/>
  <c r="N557" i="6" a="1"/>
  <c r="N557" i="6" s="1"/>
  <c r="N1752" i="6" a="1"/>
  <c r="N1752" i="6" s="1"/>
  <c r="N3225" i="6" a="1"/>
  <c r="N3225" i="6" s="1"/>
  <c r="N2926" i="6" a="1"/>
  <c r="N2926" i="6" s="1"/>
  <c r="N931" i="6" a="1"/>
  <c r="N931" i="6" s="1"/>
  <c r="N809" i="6" a="1"/>
  <c r="N809" i="6" s="1"/>
  <c r="N2036" i="6" a="1"/>
  <c r="N2036" i="6" s="1"/>
  <c r="N1621" i="6" a="1"/>
  <c r="N1621" i="6" s="1"/>
  <c r="N1187" i="6" a="1"/>
  <c r="N1187" i="6" s="1"/>
  <c r="N2000" i="6" a="1"/>
  <c r="N2000" i="6" s="1"/>
  <c r="N3733" i="6" a="1"/>
  <c r="N3733" i="6" s="1"/>
  <c r="N3739" i="6" a="1"/>
  <c r="N3739" i="6" s="1"/>
  <c r="N2718" i="6" a="1"/>
  <c r="N2718" i="6" s="1"/>
  <c r="N4969" i="6" a="1"/>
  <c r="N4969" i="6" s="1"/>
  <c r="N2306" i="6" a="1"/>
  <c r="N2306" i="6" s="1"/>
  <c r="N2773" i="6" a="1"/>
  <c r="N2773" i="6" s="1"/>
  <c r="N302" i="6" a="1"/>
  <c r="N302" i="6" s="1"/>
  <c r="N2354" i="6" a="1"/>
  <c r="N2354" i="6" s="1"/>
  <c r="N873" i="6" a="1"/>
  <c r="N873" i="6" s="1"/>
  <c r="N469" i="6" a="1"/>
  <c r="N469" i="6" s="1"/>
  <c r="N3324" i="6" a="1"/>
  <c r="N3324" i="6" s="1"/>
  <c r="N4645" i="6" a="1"/>
  <c r="N4645" i="6" s="1"/>
  <c r="N2815" i="6" a="1"/>
  <c r="N2815" i="6" s="1"/>
  <c r="N495" i="6" a="1"/>
  <c r="N495" i="6" s="1"/>
  <c r="N4813" i="6" a="1"/>
  <c r="N4813" i="6" s="1"/>
  <c r="N4937" i="6" a="1"/>
  <c r="N4937" i="6" s="1"/>
  <c r="N3544" i="6" a="1"/>
  <c r="N3544" i="6" s="1"/>
  <c r="N78" i="6" a="1"/>
  <c r="N78" i="6" s="1"/>
  <c r="N653" i="6" a="1"/>
  <c r="N653" i="6" s="1"/>
  <c r="N3957" i="6" a="1"/>
  <c r="N3957" i="6" s="1"/>
  <c r="N4501" i="6" a="1"/>
  <c r="N4501" i="6" s="1"/>
  <c r="N3008" i="6" a="1"/>
  <c r="N3008" i="6" s="1"/>
  <c r="N3286" i="6" a="1"/>
  <c r="N3286" i="6" s="1"/>
  <c r="N3325" i="6" a="1"/>
  <c r="N3325" i="6" s="1"/>
  <c r="N2305" i="6" a="1"/>
  <c r="N2305" i="6" s="1"/>
  <c r="N4675" i="6" a="1"/>
  <c r="N4675" i="6" s="1"/>
  <c r="N844" i="6" a="1"/>
  <c r="N844" i="6" s="1"/>
  <c r="N2828" i="6" a="1"/>
  <c r="N2828" i="6" s="1"/>
  <c r="N412" i="6" a="1"/>
  <c r="N412" i="6" s="1"/>
  <c r="N4437" i="6" a="1"/>
  <c r="N4437" i="6" s="1"/>
  <c r="N1625" i="6" a="1"/>
  <c r="N1625" i="6" s="1"/>
  <c r="N245" i="6" a="1"/>
  <c r="N245" i="6" s="1"/>
  <c r="N101" i="6" a="1"/>
  <c r="N101" i="6" s="1"/>
  <c r="N4506" i="6" a="1"/>
  <c r="N4506" i="6" s="1"/>
  <c r="N234" i="6" a="1"/>
  <c r="N234" i="6" s="1"/>
  <c r="N3618" i="6" a="1"/>
  <c r="N3618" i="6" s="1"/>
  <c r="N818" i="6" a="1"/>
  <c r="N818" i="6" s="1"/>
  <c r="N2675" i="6" a="1"/>
  <c r="N2675" i="6" s="1"/>
  <c r="N2115" i="6" a="1"/>
  <c r="N2115" i="6" s="1"/>
  <c r="N1615" i="6" a="1"/>
  <c r="N1615" i="6" s="1"/>
  <c r="N3903" i="6" a="1"/>
  <c r="N3903" i="6" s="1"/>
  <c r="N4962" i="6" a="1"/>
  <c r="N4962" i="6" s="1"/>
  <c r="N1293" i="6" a="1"/>
  <c r="N1293" i="6" s="1"/>
  <c r="N2896" i="6" a="1"/>
  <c r="N2896" i="6" s="1"/>
  <c r="N4165" i="6" a="1"/>
  <c r="N4165" i="6" s="1"/>
  <c r="N264" i="6" a="1"/>
  <c r="N264" i="6" s="1"/>
  <c r="N4127" i="6" a="1"/>
  <c r="N4127" i="6" s="1"/>
  <c r="N2059" i="6" a="1"/>
  <c r="N2059" i="6" s="1"/>
  <c r="N4503" i="6" a="1"/>
  <c r="N4503" i="6" s="1"/>
  <c r="N12" i="6" a="1"/>
  <c r="N12" i="6" s="1"/>
  <c r="N2620" i="6" a="1"/>
  <c r="N2620" i="6" s="1"/>
  <c r="N2429" i="6" a="1"/>
  <c r="N2429" i="6" s="1"/>
  <c r="N846" i="6" a="1"/>
  <c r="N846" i="6" s="1"/>
  <c r="N118" i="6" a="1"/>
  <c r="N118" i="6" s="1"/>
  <c r="N385" i="6" a="1"/>
  <c r="N385" i="6" s="1"/>
  <c r="N1426" i="6" a="1"/>
  <c r="N1426" i="6" s="1"/>
  <c r="N745" i="6" a="1"/>
  <c r="N745" i="6" s="1"/>
  <c r="N428" i="6" a="1"/>
  <c r="N428" i="6" s="1"/>
  <c r="N3600" i="6" a="1"/>
  <c r="N3600" i="6" s="1"/>
  <c r="N212" i="6" a="1"/>
  <c r="N212" i="6" s="1"/>
  <c r="N708" i="6" a="1"/>
  <c r="N708" i="6" s="1"/>
  <c r="N1708" i="6" a="1"/>
  <c r="N1708" i="6" s="1"/>
  <c r="N3283" i="6" a="1"/>
  <c r="N3283" i="6" s="1"/>
  <c r="N1599" i="6" a="1"/>
  <c r="N1599" i="6" s="1"/>
  <c r="N2483" i="6" a="1"/>
  <c r="N2483" i="6" s="1"/>
  <c r="N850" i="6" a="1"/>
  <c r="N850" i="6" s="1"/>
  <c r="N3794" i="6" a="1"/>
  <c r="N3794" i="6" s="1"/>
  <c r="N43" i="6" a="1"/>
  <c r="N43" i="6" s="1"/>
  <c r="N97" i="6" a="1"/>
  <c r="N97" i="6" s="1"/>
  <c r="N1921" i="6" a="1"/>
  <c r="N1921" i="6" s="1"/>
  <c r="N3001" i="6" a="1"/>
  <c r="N3001" i="6" s="1"/>
  <c r="N2198" i="6" a="1"/>
  <c r="N2198" i="6" s="1"/>
  <c r="N948" i="6" a="1"/>
  <c r="N948" i="6" s="1"/>
  <c r="N643" i="6" a="1"/>
  <c r="N643" i="6" s="1"/>
  <c r="N325" i="6" a="1"/>
  <c r="N325" i="6" s="1"/>
  <c r="N3786" i="6" a="1"/>
  <c r="N3786" i="6" s="1"/>
  <c r="N2268" i="6" a="1"/>
  <c r="N2268" i="6" s="1"/>
  <c r="N1643" i="6" a="1"/>
  <c r="N1643" i="6" s="1"/>
  <c r="N1344" i="6" a="1"/>
  <c r="N1344" i="6" s="1"/>
  <c r="N436" i="6" a="1"/>
  <c r="N436" i="6" s="1"/>
  <c r="N2079" i="6" a="1"/>
  <c r="N2079" i="6" s="1"/>
  <c r="N5" i="6" a="1"/>
  <c r="N5" i="6" s="1"/>
  <c r="N4262" i="6" a="1"/>
  <c r="N4262" i="6" s="1"/>
  <c r="N4582" i="6" a="1"/>
  <c r="N4582" i="6" s="1"/>
  <c r="N449" i="6" a="1"/>
  <c r="N449" i="6" s="1"/>
  <c r="N2853" i="6" a="1"/>
  <c r="N2853" i="6" s="1"/>
  <c r="N3363" i="6" a="1"/>
  <c r="N3363" i="6" s="1"/>
  <c r="N1297" i="6" a="1"/>
  <c r="N1297" i="6" s="1"/>
  <c r="N742" i="6" a="1"/>
  <c r="N742" i="6" s="1"/>
  <c r="N3587" i="6" a="1"/>
  <c r="N3587" i="6" s="1"/>
  <c r="N1865" i="6" a="1"/>
  <c r="N1865" i="6" s="1"/>
  <c r="N375" i="6" a="1"/>
  <c r="N375" i="6" s="1"/>
  <c r="N4185" i="6" a="1"/>
  <c r="N4185" i="6" s="1"/>
  <c r="N3752" i="6" a="1"/>
  <c r="N3752" i="6" s="1"/>
  <c r="N2951" i="6" a="1"/>
  <c r="N2951" i="6" s="1"/>
  <c r="N771" i="6" a="1"/>
  <c r="N771" i="6" s="1"/>
  <c r="N209" i="6" a="1"/>
  <c r="N209" i="6" s="1"/>
  <c r="N3471" i="6" a="1"/>
  <c r="N3471" i="6" s="1"/>
  <c r="N2332" i="6" a="1"/>
  <c r="N2332" i="6" s="1"/>
  <c r="N1448" i="6" a="1"/>
  <c r="N1448" i="6" s="1"/>
  <c r="N2809" i="6" a="1"/>
  <c r="N2809" i="6" s="1"/>
  <c r="N3995" i="6" a="1"/>
  <c r="N3995" i="6" s="1"/>
  <c r="N4196" i="6" a="1"/>
  <c r="N4196" i="6" s="1"/>
  <c r="N2259" i="6" a="1"/>
  <c r="N2259" i="6" s="1"/>
  <c r="N3397" i="6" a="1"/>
  <c r="N3397" i="6" s="1"/>
  <c r="N2689" i="6" a="1"/>
  <c r="N2689" i="6" s="1"/>
  <c r="N3876" i="6" a="1"/>
  <c r="N3876" i="6" s="1"/>
  <c r="N4142" i="6" a="1"/>
  <c r="N4142" i="6" s="1"/>
  <c r="N278" i="6" a="1"/>
  <c r="N278" i="6" s="1"/>
  <c r="N2756" i="6" a="1"/>
  <c r="N2756" i="6" s="1"/>
  <c r="N1108" i="6" a="1"/>
  <c r="N1108" i="6" s="1"/>
  <c r="N1088" i="6" a="1"/>
  <c r="N1088" i="6" s="1"/>
  <c r="N414" i="6" a="1"/>
  <c r="N414" i="6" s="1"/>
  <c r="N1176" i="6" a="1"/>
  <c r="N1176" i="6" s="1"/>
  <c r="N1734" i="6" a="1"/>
  <c r="N1734" i="6" s="1"/>
  <c r="N102" i="6" a="1"/>
  <c r="N102" i="6" s="1"/>
  <c r="N3655" i="6" a="1"/>
  <c r="N3655" i="6" s="1"/>
  <c r="N3262" i="6" a="1"/>
  <c r="N3262" i="6" s="1"/>
  <c r="N1080" i="6" a="1"/>
  <c r="N1080" i="6" s="1"/>
  <c r="N1398" i="6" a="1"/>
  <c r="N1398" i="6" s="1"/>
  <c r="N2276" i="6" a="1"/>
  <c r="N2276" i="6" s="1"/>
  <c r="N988" i="6" a="1"/>
  <c r="N988" i="6" s="1"/>
  <c r="N3023" i="6" a="1"/>
  <c r="N3023" i="6" s="1"/>
  <c r="N3627" i="6" a="1"/>
  <c r="N3627" i="6" s="1"/>
  <c r="N3007" i="6" a="1"/>
  <c r="N3007" i="6" s="1"/>
  <c r="N1945" i="6" a="1"/>
  <c r="N1945" i="6" s="1"/>
  <c r="N2944" i="6" a="1"/>
  <c r="N2944" i="6" s="1"/>
  <c r="N393" i="6" a="1"/>
  <c r="N393" i="6" s="1"/>
  <c r="N917" i="6" a="1"/>
  <c r="N917" i="6" s="1"/>
  <c r="N2838" i="6" a="1"/>
  <c r="N2838" i="6" s="1"/>
  <c r="N3242" i="6" a="1"/>
  <c r="N3242" i="6" s="1"/>
  <c r="N3263" i="6" a="1"/>
  <c r="N3263" i="6" s="1"/>
  <c r="N252" i="6" a="1"/>
  <c r="N252" i="6" s="1"/>
  <c r="N808" i="6" a="1"/>
  <c r="N808" i="6" s="1"/>
  <c r="N1802" i="6" a="1"/>
  <c r="N1802" i="6" s="1"/>
  <c r="N1352" i="6" a="1"/>
  <c r="N1352" i="6" s="1"/>
  <c r="N1401" i="6" a="1"/>
  <c r="N1401" i="6" s="1"/>
  <c r="N1504" i="6" a="1"/>
  <c r="N1504" i="6" s="1"/>
  <c r="N968" i="6" a="1"/>
  <c r="N968" i="6" s="1"/>
  <c r="N574" i="6" a="1"/>
  <c r="N574" i="6" s="1"/>
  <c r="N1155" i="6" a="1"/>
  <c r="N1155" i="6" s="1"/>
  <c r="N880" i="6" a="1"/>
  <c r="N880" i="6" s="1"/>
  <c r="N951" i="6" a="1"/>
  <c r="N951" i="6" s="1"/>
  <c r="N3640" i="6" a="1"/>
  <c r="N3640" i="6" s="1"/>
  <c r="N1057" i="6" a="1"/>
  <c r="N1057" i="6" s="1"/>
  <c r="N2405" i="6" a="1"/>
  <c r="N2405" i="6" s="1"/>
  <c r="N4512" i="6" a="1"/>
  <c r="N4512" i="6" s="1"/>
  <c r="N2297" i="6" a="1"/>
  <c r="N2297" i="6" s="1"/>
  <c r="N4254" i="6" a="1"/>
  <c r="N4254" i="6" s="1"/>
  <c r="N910" i="6" a="1"/>
  <c r="N910" i="6" s="1"/>
  <c r="N1830" i="6" a="1"/>
  <c r="N1830" i="6" s="1"/>
  <c r="N1249" i="6" a="1"/>
  <c r="N1249" i="6" s="1"/>
  <c r="N3193" i="6" a="1"/>
  <c r="N3193" i="6" s="1"/>
  <c r="N2566" i="6" a="1"/>
  <c r="N2566" i="6" s="1"/>
  <c r="N689" i="6" a="1"/>
  <c r="N689" i="6" s="1"/>
  <c r="N2772" i="6" a="1"/>
  <c r="N2772" i="6" s="1"/>
  <c r="N4619" i="6" a="1"/>
  <c r="N4619" i="6" s="1"/>
  <c r="N2452" i="6" a="1"/>
  <c r="N2452" i="6" s="1"/>
  <c r="N3904" i="6" a="1"/>
  <c r="N3904" i="6" s="1"/>
  <c r="N1312" i="6" a="1"/>
  <c r="N1312" i="6" s="1"/>
  <c r="N1963" i="6" a="1"/>
  <c r="N1963" i="6" s="1"/>
  <c r="N160" i="6" a="1"/>
  <c r="N160" i="6" s="1"/>
  <c r="N1387" i="6" a="1"/>
  <c r="N1387" i="6" s="1"/>
  <c r="N2840" i="6" a="1"/>
  <c r="N2840" i="6" s="1"/>
  <c r="N2025" i="6" a="1"/>
  <c r="N2025" i="6" s="1"/>
  <c r="N1230" i="6" a="1"/>
  <c r="N1230" i="6" s="1"/>
  <c r="N2979" i="6" a="1"/>
  <c r="N2979" i="6" s="1"/>
  <c r="N255" i="6" a="1"/>
  <c r="N255" i="6" s="1"/>
  <c r="N3114" i="6" a="1"/>
  <c r="N3114" i="6" s="1"/>
  <c r="N3748" i="6" a="1"/>
  <c r="N3748" i="6" s="1"/>
  <c r="N955" i="6" a="1"/>
  <c r="N955" i="6" s="1"/>
  <c r="N3483" i="6" a="1"/>
  <c r="N3483" i="6" s="1"/>
  <c r="N2420" i="6" a="1"/>
  <c r="N2420" i="6" s="1"/>
  <c r="N19" i="6" a="1"/>
  <c r="N19" i="6" s="1"/>
  <c r="N240" i="6" a="1"/>
  <c r="N240" i="6" s="1"/>
  <c r="N2295" i="6" a="1"/>
  <c r="N2295" i="6" s="1"/>
  <c r="N789" i="6" a="1"/>
  <c r="N789" i="6" s="1"/>
  <c r="N1588" i="6" a="1"/>
  <c r="N1588" i="6" s="1"/>
  <c r="N4340" i="6" a="1"/>
  <c r="N4340" i="6" s="1"/>
  <c r="N3036" i="6" a="1"/>
  <c r="N3036" i="6" s="1"/>
  <c r="N3869" i="6" a="1"/>
  <c r="N3869" i="6" s="1"/>
  <c r="N1665" i="6" a="1"/>
  <c r="N1665" i="6" s="1"/>
  <c r="N3892" i="6" a="1"/>
  <c r="N3892" i="6" s="1"/>
  <c r="N3157" i="6" a="1"/>
  <c r="N3157" i="6" s="1"/>
  <c r="N1011" i="6" a="1"/>
  <c r="N1011" i="6" s="1"/>
  <c r="N4790" i="6" a="1"/>
  <c r="N4790" i="6" s="1"/>
  <c r="N4372" i="6" a="1"/>
  <c r="N4372" i="6" s="1"/>
  <c r="N1537" i="6" a="1"/>
  <c r="N1537" i="6" s="1"/>
  <c r="N701" i="6" a="1"/>
  <c r="N701" i="6" s="1"/>
  <c r="N475" i="6" a="1"/>
  <c r="N475" i="6" s="1"/>
  <c r="N3932" i="6" a="1"/>
  <c r="N3932" i="6" s="1"/>
  <c r="N4109" i="6" a="1"/>
  <c r="N4109" i="6" s="1"/>
  <c r="N2459" i="6" a="1"/>
  <c r="N2459" i="6" s="1"/>
  <c r="N4336" i="6" a="1"/>
  <c r="N4336" i="6" s="1"/>
  <c r="N4345" i="6" a="1"/>
  <c r="N4345" i="6" s="1"/>
  <c r="N750" i="6" a="1"/>
  <c r="N750" i="6" s="1"/>
  <c r="N3545" i="6" a="1"/>
  <c r="N3545" i="6" s="1"/>
  <c r="N4464" i="6" a="1"/>
  <c r="N4464" i="6" s="1"/>
  <c r="N3674" i="6" a="1"/>
  <c r="N3674" i="6" s="1"/>
  <c r="N486" i="6" a="1"/>
  <c r="N486" i="6" s="1"/>
  <c r="N1004" i="6" a="1"/>
  <c r="N1004" i="6" s="1"/>
  <c r="N4027" i="6" a="1"/>
  <c r="N4027" i="6" s="1"/>
  <c r="N3289" i="6" a="1"/>
  <c r="N3289" i="6" s="1"/>
  <c r="N4522" i="6" a="1"/>
  <c r="N4522" i="6" s="1"/>
  <c r="N1956" i="6" a="1"/>
  <c r="N1956" i="6" s="1"/>
  <c r="N4482" i="6" a="1"/>
  <c r="N4482" i="6" s="1"/>
  <c r="N4948" i="6" a="1"/>
  <c r="N4948" i="6" s="1"/>
  <c r="N3506" i="6" a="1"/>
  <c r="N3506" i="6" s="1"/>
  <c r="N705" i="6" a="1"/>
  <c r="N705" i="6" s="1"/>
  <c r="N17" i="6" a="1"/>
  <c r="N17" i="6" s="1"/>
  <c r="N1325" i="6" a="1"/>
  <c r="N1325" i="6" s="1"/>
  <c r="N1583" i="6" a="1"/>
  <c r="N1583" i="6" s="1"/>
  <c r="N777" i="6" a="1"/>
  <c r="N777" i="6" s="1"/>
  <c r="N864" i="6" a="1"/>
  <c r="N864" i="6" s="1"/>
  <c r="N1165" i="6" a="1"/>
  <c r="N1165" i="6" s="1"/>
  <c r="N1540" i="6" a="1"/>
  <c r="N1540" i="6" s="1"/>
  <c r="N4893" i="6" a="1"/>
  <c r="N4893" i="6" s="1"/>
  <c r="N4651" i="6" a="1"/>
  <c r="N4651" i="6" s="1"/>
  <c r="N3539" i="6" a="1"/>
  <c r="N3539" i="6" s="1"/>
  <c r="N2453" i="6" a="1"/>
  <c r="N2453" i="6" s="1"/>
  <c r="N220" i="6" a="1"/>
  <c r="N220" i="6" s="1"/>
  <c r="N2812" i="6" a="1"/>
  <c r="N2812" i="6" s="1"/>
  <c r="N4016" i="6" a="1"/>
  <c r="N4016" i="6" s="1"/>
  <c r="N3553" i="6" a="1"/>
  <c r="N3553" i="6" s="1"/>
  <c r="N1876" i="6" a="1"/>
  <c r="N1876" i="6" s="1"/>
  <c r="N2570" i="6" a="1"/>
  <c r="N2570" i="6" s="1"/>
  <c r="N2914" i="6" a="1"/>
  <c r="N2914" i="6" s="1"/>
  <c r="N3284" i="6" a="1"/>
  <c r="N3284" i="6" s="1"/>
  <c r="N332" i="6" a="1"/>
  <c r="N332" i="6" s="1"/>
  <c r="N3377" i="6" a="1"/>
  <c r="N3377" i="6" s="1"/>
  <c r="N4736" i="6" a="1"/>
  <c r="N4736" i="6" s="1"/>
  <c r="N553" i="6" a="1"/>
  <c r="N553" i="6" s="1"/>
  <c r="N1399" i="6" a="1"/>
  <c r="N1399" i="6" s="1"/>
  <c r="N4314" i="6" a="1"/>
  <c r="N4314" i="6" s="1"/>
  <c r="N2030" i="6" a="1"/>
  <c r="N2030" i="6" s="1"/>
  <c r="N3894" i="6" a="1"/>
  <c r="N3894" i="6" s="1"/>
  <c r="N4859" i="6" a="1"/>
  <c r="N4859" i="6" s="1"/>
  <c r="N3037" i="6" a="1"/>
  <c r="N3037" i="6" s="1"/>
  <c r="N1469" i="6" a="1"/>
  <c r="N1469" i="6" s="1"/>
  <c r="N2970" i="6" a="1"/>
  <c r="N2970" i="6" s="1"/>
  <c r="N2321" i="6" a="1"/>
  <c r="N2321" i="6" s="1"/>
  <c r="N720" i="6" a="1"/>
  <c r="N720" i="6" s="1"/>
  <c r="N2656" i="6" a="1"/>
  <c r="N2656" i="6" s="1"/>
  <c r="N3486" i="6" a="1"/>
  <c r="N3486" i="6" s="1"/>
  <c r="N541" i="6" a="1"/>
  <c r="N541" i="6" s="1"/>
  <c r="N2956" i="6" a="1"/>
  <c r="N2956" i="6" s="1"/>
  <c r="N83" i="6" a="1"/>
  <c r="N83" i="6" s="1"/>
  <c r="N1840" i="6" a="1"/>
  <c r="N1840" i="6" s="1"/>
  <c r="N760" i="6" a="1"/>
  <c r="N760" i="6" s="1"/>
  <c r="N979" i="6" a="1"/>
  <c r="N979" i="6" s="1"/>
  <c r="N4816" i="6" a="1"/>
  <c r="N4816" i="6" s="1"/>
  <c r="N3149" i="6" a="1"/>
  <c r="N3149" i="6" s="1"/>
  <c r="N85" i="6" a="1"/>
  <c r="N85" i="6" s="1"/>
  <c r="N4178" i="6" a="1"/>
  <c r="N4178" i="6" s="1"/>
  <c r="N3944" i="6" a="1"/>
  <c r="N3944" i="6" s="1"/>
  <c r="N279" i="6" a="1"/>
  <c r="N279" i="6" s="1"/>
  <c r="N3458" i="6" a="1"/>
  <c r="N3458" i="6" s="1"/>
  <c r="N3619" i="6" a="1"/>
  <c r="N3619" i="6" s="1"/>
  <c r="N2586" i="6" a="1"/>
  <c r="N2586" i="6" s="1"/>
  <c r="N3255" i="6" a="1"/>
  <c r="N3255" i="6" s="1"/>
  <c r="N731" i="6" a="1"/>
  <c r="N731" i="6" s="1"/>
  <c r="N1808" i="6" a="1"/>
  <c r="N1808" i="6" s="1"/>
  <c r="N1423" i="6" a="1"/>
  <c r="N1423" i="6" s="1"/>
  <c r="N331" i="6" a="1"/>
  <c r="N331" i="6" s="1"/>
  <c r="N3500" i="6" a="1"/>
  <c r="N3500" i="6" s="1"/>
  <c r="N4891" i="6" a="1"/>
  <c r="N4891" i="6" s="1"/>
  <c r="N4198" i="6" a="1"/>
  <c r="N4198" i="6" s="1"/>
  <c r="N4224" i="6" a="1"/>
  <c r="N4224" i="6" s="1"/>
  <c r="N215" i="6" a="1"/>
  <c r="N215" i="6" s="1"/>
  <c r="N1750" i="6" a="1"/>
  <c r="N1750" i="6" s="1"/>
  <c r="N2244" i="6" a="1"/>
  <c r="N2244" i="6" s="1"/>
  <c r="N1931" i="6" a="1"/>
  <c r="N1931" i="6" s="1"/>
  <c r="N3166" i="6" a="1"/>
  <c r="N3166" i="6" s="1"/>
  <c r="N3882" i="6" a="1"/>
  <c r="N3882" i="6" s="1"/>
  <c r="N2750" i="6" a="1"/>
  <c r="N2750" i="6" s="1"/>
  <c r="N4923" i="6" a="1"/>
  <c r="N4923" i="6" s="1"/>
  <c r="N764" i="6" a="1"/>
  <c r="N764" i="6" s="1"/>
  <c r="N3122" i="6" a="1"/>
  <c r="N3122" i="6" s="1"/>
  <c r="N124" i="6" a="1"/>
  <c r="N124" i="6" s="1"/>
  <c r="N4994" i="6" a="1"/>
  <c r="N4994" i="6" s="1"/>
  <c r="N219" i="6" a="1"/>
  <c r="N219" i="6" s="1"/>
  <c r="N839" i="6" a="1"/>
  <c r="N839" i="6" s="1"/>
  <c r="N1050" i="6" a="1"/>
  <c r="N1050" i="6" s="1"/>
  <c r="N3129" i="6" a="1"/>
  <c r="N3129" i="6" s="1"/>
  <c r="N1999" i="6" a="1"/>
  <c r="N1999" i="6" s="1"/>
  <c r="N1151" i="6" a="1"/>
  <c r="N1151" i="6" s="1"/>
  <c r="N1366" i="6" a="1"/>
  <c r="N1366" i="6" s="1"/>
  <c r="N4854" i="6" a="1"/>
  <c r="N4854" i="6" s="1"/>
  <c r="N3513" i="6" a="1"/>
  <c r="N3513" i="6" s="1"/>
  <c r="N884" i="6" a="1"/>
  <c r="N884" i="6" s="1"/>
  <c r="N4960" i="6" a="1"/>
  <c r="N4960" i="6" s="1"/>
  <c r="N2156" i="6" a="1"/>
  <c r="N2156" i="6" s="1"/>
  <c r="N3445" i="6" a="1"/>
  <c r="N3445" i="6" s="1"/>
  <c r="N2425" i="6" a="1"/>
  <c r="N2425" i="6" s="1"/>
  <c r="N2878" i="6" a="1"/>
  <c r="N2878" i="6" s="1"/>
  <c r="N2252" i="6" a="1"/>
  <c r="N2252" i="6" s="1"/>
  <c r="N4603" i="6" a="1"/>
  <c r="N4603" i="6" s="1"/>
  <c r="N1166" i="6" a="1"/>
  <c r="N1166" i="6" s="1"/>
  <c r="N784" i="6" a="1"/>
  <c r="N784" i="6" s="1"/>
  <c r="N2466" i="6" a="1"/>
  <c r="N2466" i="6" s="1"/>
  <c r="N151" i="6" a="1"/>
  <c r="N151" i="6" s="1"/>
  <c r="N2467" i="6" a="1"/>
  <c r="N2467" i="6" s="1"/>
  <c r="N4370" i="6" a="1"/>
  <c r="N4370" i="6" s="1"/>
  <c r="N1390" i="6" a="1"/>
  <c r="N1390" i="6" s="1"/>
  <c r="N1471" i="6" a="1"/>
  <c r="N1471" i="6" s="1"/>
  <c r="N4096" i="6" a="1"/>
  <c r="N4096" i="6" s="1"/>
  <c r="N3092" i="6" a="1"/>
  <c r="N3092" i="6" s="1"/>
  <c r="N1762" i="6" a="1"/>
  <c r="N1762" i="6" s="1"/>
  <c r="N2104" i="6" a="1"/>
  <c r="N2104" i="6" s="1"/>
  <c r="N594" i="6" a="1"/>
  <c r="N594" i="6" s="1"/>
  <c r="N1592" i="6" a="1"/>
  <c r="N1592" i="6" s="1"/>
  <c r="N4921" i="6" a="1"/>
  <c r="N4921" i="6" s="1"/>
  <c r="N186" i="6" a="1"/>
  <c r="N186" i="6" s="1"/>
  <c r="N2537" i="6" a="1"/>
  <c r="N2537" i="6" s="1"/>
  <c r="N170" i="6" a="1"/>
  <c r="N170" i="6" s="1"/>
  <c r="N2400" i="6" a="1"/>
  <c r="N2400" i="6" s="1"/>
  <c r="N1928" i="6" a="1"/>
  <c r="N1928" i="6" s="1"/>
  <c r="N217" i="6" a="1"/>
  <c r="N217" i="6" s="1"/>
  <c r="N883" i="6" a="1"/>
  <c r="N883" i="6" s="1"/>
  <c r="N2813" i="6" a="1"/>
  <c r="N2813" i="6" s="1"/>
  <c r="N550" i="6" a="1"/>
  <c r="N550" i="6" s="1"/>
  <c r="N794" i="6" a="1"/>
  <c r="N794" i="6" s="1"/>
  <c r="N636" i="6" a="1"/>
  <c r="N636" i="6" s="1"/>
  <c r="N4067" i="6" a="1"/>
  <c r="N4067" i="6" s="1"/>
  <c r="N2325" i="6" a="1"/>
  <c r="N2325" i="6" s="1"/>
  <c r="N176" i="6" a="1"/>
  <c r="N176" i="6" s="1"/>
  <c r="N3746" i="6" a="1"/>
  <c r="N3746" i="6" s="1"/>
  <c r="N1251" i="6" a="1"/>
  <c r="N1251" i="6" s="1"/>
  <c r="N1769" i="6" a="1"/>
  <c r="N1769" i="6" s="1"/>
  <c r="N92" i="6" a="1"/>
  <c r="N92" i="6" s="1"/>
  <c r="N2487" i="6" a="1"/>
  <c r="N2487" i="6" s="1"/>
  <c r="N2122" i="6" a="1"/>
  <c r="N2122" i="6" s="1"/>
  <c r="N2123" i="6" a="1"/>
  <c r="N2123" i="6" s="1"/>
  <c r="N2342" i="6" a="1"/>
  <c r="N2342" i="6" s="1"/>
  <c r="N2070" i="6" a="1"/>
  <c r="N2070" i="6" s="1"/>
  <c r="N2766" i="6" a="1"/>
  <c r="N2766" i="6" s="1"/>
  <c r="N4081" i="6" a="1"/>
  <c r="N4081" i="6" s="1"/>
  <c r="N3571" i="6" a="1"/>
  <c r="N3571" i="6" s="1"/>
  <c r="N1880" i="6" a="1"/>
  <c r="N1880" i="6" s="1"/>
  <c r="N2143" i="6" a="1"/>
  <c r="N2143" i="6" s="1"/>
  <c r="N4547" i="6" a="1"/>
  <c r="N4547" i="6" s="1"/>
  <c r="N2076" i="6" a="1"/>
  <c r="N2076" i="6" s="1"/>
  <c r="N345" i="6" a="1"/>
  <c r="N345" i="6" s="1"/>
  <c r="N4722" i="6" a="1"/>
  <c r="N4722" i="6" s="1"/>
  <c r="N4819" i="6" a="1"/>
  <c r="N4819" i="6" s="1"/>
  <c r="N2855" i="6" a="1"/>
  <c r="N2855" i="6" s="1"/>
  <c r="N3926" i="6" a="1"/>
  <c r="N3926" i="6" s="1"/>
  <c r="N3476" i="6" a="1"/>
  <c r="N3476" i="6" s="1"/>
  <c r="N3464" i="6" a="1"/>
  <c r="N3464" i="6" s="1"/>
  <c r="N1314" i="6" a="1"/>
  <c r="N1314" i="6" s="1"/>
  <c r="N3281" i="6" a="1"/>
  <c r="N3281" i="6" s="1"/>
  <c r="N4408" i="6" a="1"/>
  <c r="N4408" i="6" s="1"/>
  <c r="N4529" i="6" a="1"/>
  <c r="N4529" i="6" s="1"/>
  <c r="N2734" i="6" a="1"/>
  <c r="N2734" i="6" s="1"/>
  <c r="N3591" i="6" a="1"/>
  <c r="N3591" i="6" s="1"/>
  <c r="N2677" i="6" a="1"/>
  <c r="N2677" i="6" s="1"/>
  <c r="N892" i="6" a="1"/>
  <c r="N892" i="6" s="1"/>
  <c r="N2682" i="6" a="1"/>
  <c r="N2682" i="6" s="1"/>
  <c r="N874" i="6" a="1"/>
  <c r="N874" i="6" s="1"/>
  <c r="N1826" i="6" a="1"/>
  <c r="N1826" i="6" s="1"/>
  <c r="N1781" i="6" a="1"/>
  <c r="N1781" i="6" s="1"/>
  <c r="N4012" i="6" a="1"/>
  <c r="N4012" i="6" s="1"/>
  <c r="N1195" i="6" a="1"/>
  <c r="N1195" i="6" s="1"/>
  <c r="N3724" i="6" a="1"/>
  <c r="N3724" i="6" s="1"/>
  <c r="N3316" i="6" a="1"/>
  <c r="N3316" i="6" s="1"/>
  <c r="N800" i="6" a="1"/>
  <c r="N800" i="6" s="1"/>
  <c r="N2818" i="6" a="1"/>
  <c r="N2818" i="6" s="1"/>
  <c r="N1246" i="6" a="1"/>
  <c r="N1246" i="6" s="1"/>
  <c r="N3879" i="6" a="1"/>
  <c r="N3879" i="6" s="1"/>
  <c r="N2559" i="6" a="1"/>
  <c r="N2559" i="6" s="1"/>
  <c r="N4035" i="6" a="1"/>
  <c r="N4035" i="6" s="1"/>
  <c r="N3855" i="6" a="1"/>
  <c r="N3855" i="6" s="1"/>
  <c r="N1510" i="6" a="1"/>
  <c r="N1510" i="6" s="1"/>
  <c r="N3155" i="6" a="1"/>
  <c r="N3155" i="6" s="1"/>
  <c r="N3199" i="6" a="1"/>
  <c r="N3199" i="6" s="1"/>
  <c r="N4072" i="6" a="1"/>
  <c r="N4072" i="6" s="1"/>
  <c r="N314" i="6" a="1"/>
  <c r="N314" i="6" s="1"/>
  <c r="N2201" i="6" a="1"/>
  <c r="N2201" i="6" s="1"/>
  <c r="N1379" i="6" a="1"/>
  <c r="N1379" i="6" s="1"/>
  <c r="N3153" i="6" a="1"/>
  <c r="N3153" i="6" s="1"/>
  <c r="N1828" i="6" a="1"/>
  <c r="N1828" i="6" s="1"/>
  <c r="N340" i="6" a="1"/>
  <c r="N340" i="6" s="1"/>
  <c r="N2505" i="6" a="1"/>
  <c r="N2505" i="6" s="1"/>
  <c r="N527" i="6" a="1"/>
  <c r="N527" i="6" s="1"/>
  <c r="N1191" i="6" a="1"/>
  <c r="N1191" i="6" s="1"/>
  <c r="N2230" i="6" a="1"/>
  <c r="N2230" i="6" s="1"/>
  <c r="N1233" i="6" a="1"/>
  <c r="N1233" i="6" s="1"/>
  <c r="N2572" i="6" a="1"/>
  <c r="N2572" i="6" s="1"/>
  <c r="N1117" i="6" a="1"/>
  <c r="N1117" i="6" s="1"/>
  <c r="N1498" i="6" a="1"/>
  <c r="N1498" i="6" s="1"/>
  <c r="N2816" i="6" a="1"/>
  <c r="N2816" i="6" s="1"/>
  <c r="N1119" i="6" a="1"/>
  <c r="N1119" i="6" s="1"/>
  <c r="N1606" i="6" a="1"/>
  <c r="N1606" i="6" s="1"/>
  <c r="N3257" i="6" a="1"/>
  <c r="N3257" i="6" s="1"/>
  <c r="N376" i="6" a="1"/>
  <c r="N376" i="6" s="1"/>
  <c r="N4283" i="6" a="1"/>
  <c r="N4283" i="6" s="1"/>
  <c r="N3916" i="6" a="1"/>
  <c r="N3916" i="6" s="1"/>
  <c r="N3039" i="6" a="1"/>
  <c r="N3039" i="6" s="1"/>
  <c r="N4466" i="6" a="1"/>
  <c r="N4466" i="6" s="1"/>
  <c r="N4104" i="6" a="1"/>
  <c r="N4104" i="6" s="1"/>
  <c r="N4838" i="6" a="1"/>
  <c r="N4838" i="6" s="1"/>
  <c r="N3381" i="6" a="1"/>
  <c r="N3381" i="6" s="1"/>
  <c r="N702" i="6" a="1"/>
  <c r="N702" i="6" s="1"/>
  <c r="N2433" i="6" a="1"/>
  <c r="N2433" i="6" s="1"/>
  <c r="N390" i="6" a="1"/>
  <c r="N390" i="6" s="1"/>
  <c r="N4095" i="6" a="1"/>
  <c r="N4095" i="6" s="1"/>
  <c r="N2846" i="6" a="1"/>
  <c r="N2846" i="6" s="1"/>
  <c r="N2885" i="6" a="1"/>
  <c r="N2885" i="6" s="1"/>
  <c r="N1336" i="6" a="1"/>
  <c r="N1336" i="6" s="1"/>
  <c r="N2360" i="6" a="1"/>
  <c r="N2360" i="6" s="1"/>
  <c r="N4353" i="6" a="1"/>
  <c r="N4353" i="6" s="1"/>
  <c r="N4131" i="6" a="1"/>
  <c r="N4131" i="6" s="1"/>
  <c r="N164" i="6" a="1"/>
  <c r="N164" i="6" s="1"/>
  <c r="N2975" i="6" a="1"/>
  <c r="N2975" i="6" s="1"/>
  <c r="N967" i="6" a="1"/>
  <c r="N967" i="6" s="1"/>
  <c r="N328" i="6" a="1"/>
  <c r="N328" i="6" s="1"/>
  <c r="N1862" i="6" a="1"/>
  <c r="N1862" i="6" s="1"/>
  <c r="N3248" i="6" a="1"/>
  <c r="N3248" i="6" s="1"/>
  <c r="N1842" i="6" a="1"/>
  <c r="N1842" i="6" s="1"/>
  <c r="N1474" i="6" a="1"/>
  <c r="N1474" i="6" s="1"/>
  <c r="N4944" i="6" a="1"/>
  <c r="N4944" i="6" s="1"/>
  <c r="N3475" i="6" a="1"/>
  <c r="N3475" i="6" s="1"/>
  <c r="N1760" i="6" a="1"/>
  <c r="N1760" i="6" s="1"/>
  <c r="N671" i="6" a="1"/>
  <c r="N671" i="6" s="1"/>
  <c r="N3485" i="6" a="1"/>
  <c r="N3485" i="6" s="1"/>
  <c r="N995" i="6" a="1"/>
  <c r="N995" i="6" s="1"/>
  <c r="N1288" i="6" a="1"/>
  <c r="N1288" i="6" s="1"/>
  <c r="N1201" i="6" a="1"/>
  <c r="N1201" i="6" s="1"/>
  <c r="N3419" i="6" a="1"/>
  <c r="N3419" i="6" s="1"/>
  <c r="N4311" i="6" a="1"/>
  <c r="N4311" i="6" s="1"/>
  <c r="N4930" i="6" a="1"/>
  <c r="N4930" i="6" s="1"/>
  <c r="N481" i="6" a="1"/>
  <c r="N481" i="6" s="1"/>
  <c r="N3285" i="6" a="1"/>
  <c r="N3285" i="6" s="1"/>
  <c r="N4739" i="6" a="1"/>
  <c r="N4739" i="6" s="1"/>
  <c r="N1905" i="6" a="1"/>
  <c r="N1905" i="6" s="1"/>
  <c r="N3772" i="6" a="1"/>
  <c r="N3772" i="6" s="1"/>
  <c r="N4108" i="6" a="1"/>
  <c r="N4108" i="6" s="1"/>
  <c r="N3802" i="6" a="1"/>
  <c r="N3802" i="6" s="1"/>
  <c r="N899" i="6" a="1"/>
  <c r="N899" i="6" s="1"/>
  <c r="G27" i="5"/>
  <c r="C46" i="7"/>
  <c r="C37" i="9"/>
  <c r="H35" i="9" s="1"/>
  <c r="H27" i="5"/>
  <c r="H31" i="5"/>
  <c r="C38" i="5"/>
  <c r="H38" i="5"/>
  <c r="H46" i="5"/>
  <c r="G20" i="10"/>
  <c r="H20" i="10" s="1"/>
  <c r="N4949" i="6" a="1"/>
  <c r="N4949" i="6" s="1"/>
  <c r="N1837" i="6" a="1"/>
  <c r="N1837" i="6" s="1"/>
  <c r="C44" i="7"/>
  <c r="H40" i="7" s="1"/>
  <c r="N1795" i="6" a="1"/>
  <c r="N1795" i="6" s="1"/>
  <c r="I46" i="5"/>
  <c r="G24" i="7"/>
  <c r="H24" i="7" s="1"/>
  <c r="G20" i="8"/>
  <c r="H20" i="8" s="1"/>
  <c r="H26" i="9"/>
  <c r="H21" i="10"/>
  <c r="G20" i="11"/>
  <c r="H20" i="11" s="1"/>
  <c r="N3698" i="6" a="1"/>
  <c r="N3698" i="6" s="1"/>
  <c r="N498" i="6" a="1"/>
  <c r="N498" i="6" s="1"/>
  <c r="N980" i="6" a="1"/>
  <c r="N980" i="6" s="1"/>
  <c r="J41" i="5"/>
  <c r="C40" i="9"/>
  <c r="H38" i="9" s="1"/>
  <c r="N1236" i="6" a="1"/>
  <c r="N1236" i="6" s="1"/>
  <c r="G22" i="7"/>
  <c r="H22" i="7" s="1"/>
  <c r="C25" i="5"/>
  <c r="D39" i="5"/>
  <c r="C47" i="8"/>
  <c r="H41" i="8" s="1"/>
  <c r="C37" i="10"/>
  <c r="N2532" i="6" a="1"/>
  <c r="N2532" i="6" s="1"/>
  <c r="H28" i="8"/>
  <c r="H24" i="8"/>
  <c r="H27" i="7"/>
  <c r="H23" i="7"/>
  <c r="E25" i="5"/>
  <c r="C30" i="5"/>
  <c r="G32" i="5"/>
  <c r="G19" i="8"/>
  <c r="H19" i="8" s="1"/>
  <c r="C42" i="7"/>
  <c r="H38" i="7" s="1"/>
  <c r="C43" i="8"/>
  <c r="H39" i="8" s="1"/>
  <c r="G21" i="8"/>
  <c r="H21" i="8" s="1"/>
  <c r="F25" i="5"/>
  <c r="C44" i="9"/>
  <c r="H39" i="9" s="1"/>
  <c r="C33" i="10"/>
  <c r="C45" i="10"/>
  <c r="G25" i="5"/>
  <c r="J27" i="5"/>
  <c r="D29" i="5"/>
  <c r="I31" i="5"/>
  <c r="C34" i="5"/>
  <c r="H41" i="5"/>
  <c r="J44" i="5"/>
  <c r="C31" i="11"/>
  <c r="H31" i="11" s="1"/>
  <c r="G19" i="10"/>
  <c r="H19" i="10" s="1"/>
  <c r="G19" i="9"/>
  <c r="H19" i="9" s="1"/>
  <c r="C32" i="10"/>
  <c r="H32" i="10" s="1"/>
  <c r="C41" i="10"/>
  <c r="G21" i="9"/>
  <c r="H21" i="9" s="1"/>
  <c r="C43" i="9"/>
  <c r="H37" i="9" s="1"/>
  <c r="J26" i="5"/>
  <c r="E29" i="5"/>
  <c r="D34" i="5"/>
  <c r="G39" i="5"/>
  <c r="I41" i="5"/>
  <c r="I42" i="5"/>
  <c r="K45" i="5"/>
  <c r="C80" i="5"/>
  <c r="C39" i="7"/>
  <c r="H39" i="7" s="1"/>
  <c r="C45" i="7"/>
  <c r="H41" i="7" s="1"/>
  <c r="C38" i="8"/>
  <c r="G23" i="9"/>
  <c r="H23" i="9" s="1"/>
  <c r="C36" i="9"/>
  <c r="C46" i="9"/>
  <c r="H43" i="9" s="1"/>
  <c r="C43" i="11"/>
  <c r="H37" i="11" s="1"/>
  <c r="G24" i="11"/>
  <c r="H24" i="11" s="1"/>
  <c r="B44" i="5"/>
  <c r="I27" i="5"/>
  <c r="D30" i="5"/>
  <c r="G21" i="7"/>
  <c r="H21" i="7" s="1"/>
  <c r="B26" i="5"/>
  <c r="F28" i="5"/>
  <c r="K30" i="5"/>
  <c r="K40" i="5"/>
  <c r="E47" i="5"/>
  <c r="C39" i="11"/>
  <c r="H33" i="11" s="1"/>
  <c r="K26" i="5"/>
  <c r="B27" i="5"/>
  <c r="E33" i="5"/>
  <c r="I38" i="5"/>
  <c r="K41" i="5"/>
  <c r="C44" i="5"/>
  <c r="C45" i="5"/>
  <c r="G19" i="7"/>
  <c r="H19" i="7" s="1"/>
  <c r="C40" i="7"/>
  <c r="H34" i="7" s="1"/>
  <c r="C44" i="8"/>
  <c r="H36" i="8" s="1"/>
  <c r="H24" i="9"/>
  <c r="G28" i="5"/>
  <c r="F33" i="5"/>
  <c r="J34" i="5"/>
  <c r="B41" i="5"/>
  <c r="D44" i="5"/>
  <c r="F47" i="5"/>
  <c r="C36" i="7"/>
  <c r="H36" i="7" s="1"/>
  <c r="G26" i="8"/>
  <c r="H26" i="8" s="1"/>
  <c r="G28" i="9"/>
  <c r="H28" i="9" s="1"/>
  <c r="C42" i="10"/>
  <c r="H35" i="10" s="1"/>
  <c r="C34" i="8"/>
  <c r="H34" i="8" s="1"/>
  <c r="C34" i="7"/>
  <c r="C35" i="8"/>
  <c r="C40" i="10"/>
  <c r="H36" i="10" s="1"/>
  <c r="G24" i="10"/>
  <c r="H24" i="10" s="1"/>
  <c r="D25" i="5"/>
  <c r="B30" i="5"/>
  <c r="F32" i="5"/>
  <c r="K34" i="5"/>
  <c r="C40" i="5"/>
  <c r="C41" i="5"/>
  <c r="E43" i="5"/>
  <c r="E44" i="5"/>
  <c r="G46" i="5"/>
  <c r="G47" i="5"/>
  <c r="H20" i="7"/>
  <c r="G23" i="8"/>
  <c r="H23" i="8" s="1"/>
  <c r="C46" i="8"/>
  <c r="H43" i="8" s="1"/>
  <c r="G25" i="9"/>
  <c r="H25" i="9" s="1"/>
  <c r="C38" i="9"/>
  <c r="G26" i="10"/>
  <c r="H26" i="10" s="1"/>
  <c r="H21" i="11"/>
  <c r="C41" i="11"/>
  <c r="H32" i="11" s="1"/>
  <c r="G23" i="10"/>
  <c r="H23" i="10" s="1"/>
  <c r="O50" i="6" l="1"/>
  <c r="B58" i="11"/>
  <c r="B56" i="11" s="1"/>
  <c r="C76" i="11" s="1"/>
  <c r="B60" i="7"/>
  <c r="B58" i="7" s="1"/>
  <c r="C78" i="7" s="1"/>
  <c r="B61" i="8"/>
  <c r="B59" i="8" s="1"/>
  <c r="C79" i="8" s="1"/>
  <c r="B59" i="10"/>
  <c r="B57" i="10" s="1"/>
  <c r="C77" i="10" s="1"/>
  <c r="B61" i="9"/>
  <c r="B59" i="9" s="1"/>
  <c r="C79" i="9" s="1"/>
  <c r="B81" i="7"/>
  <c r="B80" i="11"/>
  <c r="B81" i="10"/>
  <c r="B83" i="9"/>
  <c r="B82" i="8"/>
  <c r="P1862" i="6"/>
  <c r="O1862" i="6"/>
  <c r="P3879" i="6"/>
  <c r="O3879" i="6"/>
  <c r="P2123" i="6"/>
  <c r="O2123" i="6"/>
  <c r="P3193" i="6"/>
  <c r="O3193" i="6"/>
  <c r="P3397" i="6"/>
  <c r="O3397" i="6"/>
  <c r="P2079" i="6"/>
  <c r="O2079" i="6"/>
  <c r="P4165" i="6"/>
  <c r="O4165" i="6"/>
  <c r="P101" i="6"/>
  <c r="O101" i="6"/>
  <c r="P873" i="6"/>
  <c r="O873" i="6"/>
  <c r="P1157" i="6"/>
  <c r="O1157" i="6"/>
  <c r="P2315" i="6"/>
  <c r="O2315" i="6"/>
  <c r="P3951" i="6"/>
  <c r="O3951" i="6"/>
  <c r="P632" i="6"/>
  <c r="O632" i="6"/>
  <c r="P195" i="6"/>
  <c r="O195" i="6"/>
  <c r="P3000" i="6"/>
  <c r="O3000" i="6"/>
  <c r="P3317" i="6"/>
  <c r="O3317" i="6"/>
  <c r="P754" i="6"/>
  <c r="O754" i="6"/>
  <c r="P4258" i="6"/>
  <c r="O4258" i="6"/>
  <c r="P2128" i="6"/>
  <c r="O2128" i="6"/>
  <c r="P1087" i="6"/>
  <c r="O1087" i="6"/>
  <c r="P3410" i="6"/>
  <c r="O3410" i="6"/>
  <c r="P666" i="6"/>
  <c r="O666" i="6"/>
  <c r="P3347" i="6"/>
  <c r="O3347" i="6"/>
  <c r="P2988" i="6"/>
  <c r="O2988" i="6"/>
  <c r="P2016" i="6"/>
  <c r="O2016" i="6"/>
  <c r="P2473" i="6"/>
  <c r="O2473" i="6"/>
  <c r="P1485" i="6"/>
  <c r="O1485" i="6"/>
  <c r="P716" i="6"/>
  <c r="O716" i="6"/>
  <c r="P3803" i="6"/>
  <c r="O3803" i="6"/>
  <c r="P1968" i="6"/>
  <c r="O1968" i="6"/>
  <c r="O3615" i="6"/>
  <c r="P3615" i="6"/>
  <c r="P630" i="6"/>
  <c r="O630" i="6"/>
  <c r="P1932" i="6"/>
  <c r="O1932" i="6"/>
  <c r="P1650" i="6"/>
  <c r="O1650" i="6"/>
  <c r="P1185" i="6"/>
  <c r="O1185" i="6"/>
  <c r="P1897" i="6"/>
  <c r="O1897" i="6"/>
  <c r="P2510" i="6"/>
  <c r="O2510" i="6"/>
  <c r="P1755" i="6"/>
  <c r="O1755" i="6"/>
  <c r="P2043" i="6"/>
  <c r="O2043" i="6"/>
  <c r="P773" i="6"/>
  <c r="O773" i="6"/>
  <c r="P1620" i="6"/>
  <c r="O1620" i="6"/>
  <c r="P3767" i="6"/>
  <c r="O3767" i="6"/>
  <c r="P378" i="6"/>
  <c r="O378" i="6"/>
  <c r="P1993" i="6"/>
  <c r="O1993" i="6"/>
  <c r="P4846" i="6"/>
  <c r="O4846" i="6"/>
  <c r="P2269" i="6"/>
  <c r="O2269" i="6"/>
  <c r="P4446" i="6"/>
  <c r="O4446" i="6"/>
  <c r="P972" i="6"/>
  <c r="O972" i="6"/>
  <c r="P1231" i="6"/>
  <c r="O1231" i="6"/>
  <c r="P4362" i="6"/>
  <c r="O4362" i="6"/>
  <c r="P194" i="6"/>
  <c r="O194" i="6"/>
  <c r="O1508" i="6"/>
  <c r="P1508" i="6"/>
  <c r="P2618" i="6"/>
  <c r="O2618" i="6"/>
  <c r="O187" i="6"/>
  <c r="P187" i="6"/>
  <c r="P962" i="6"/>
  <c r="O962" i="6"/>
  <c r="P507" i="6"/>
  <c r="O507" i="6"/>
  <c r="P1393" i="6"/>
  <c r="O1393" i="6"/>
  <c r="P2180" i="6"/>
  <c r="O2180" i="6"/>
  <c r="P3884" i="6"/>
  <c r="O3884" i="6"/>
  <c r="P42" i="6"/>
  <c r="O42" i="6"/>
  <c r="P1240" i="6"/>
  <c r="O1240" i="6"/>
  <c r="P3579" i="6"/>
  <c r="O3579" i="6"/>
  <c r="P4991" i="6"/>
  <c r="O4991" i="6"/>
  <c r="O747" i="6"/>
  <c r="P747" i="6"/>
  <c r="P1044" i="6"/>
  <c r="O1044" i="6"/>
  <c r="P3503" i="6"/>
  <c r="O3503" i="6"/>
  <c r="P4101" i="6"/>
  <c r="O4101" i="6"/>
  <c r="P228" i="6"/>
  <c r="O228" i="6"/>
  <c r="P4764" i="6"/>
  <c r="O4764" i="6"/>
  <c r="P1334" i="6"/>
  <c r="O1334" i="6"/>
  <c r="P4145" i="6"/>
  <c r="O4145" i="6"/>
  <c r="P2430" i="6"/>
  <c r="O2430" i="6"/>
  <c r="P1518" i="6"/>
  <c r="O1518" i="6"/>
  <c r="P4156" i="6"/>
  <c r="O4156" i="6"/>
  <c r="P1112" i="6"/>
  <c r="O1112" i="6"/>
  <c r="P970" i="6"/>
  <c r="O970" i="6"/>
  <c r="P674" i="6"/>
  <c r="O674" i="6"/>
  <c r="P3110" i="6"/>
  <c r="O3110" i="6"/>
  <c r="P4322" i="6"/>
  <c r="O4322" i="6"/>
  <c r="P4643" i="6"/>
  <c r="O4643" i="6"/>
  <c r="P829" i="6"/>
  <c r="O829" i="6"/>
  <c r="P4976" i="6"/>
  <c r="O4976" i="6"/>
  <c r="P1782" i="6"/>
  <c r="O1782" i="6"/>
  <c r="P717" i="6"/>
  <c r="O717" i="6"/>
  <c r="P2413" i="6"/>
  <c r="O2413" i="6"/>
  <c r="P3142" i="6"/>
  <c r="O3142" i="6"/>
  <c r="P532" i="6"/>
  <c r="O532" i="6"/>
  <c r="P431" i="6"/>
  <c r="O431" i="6"/>
  <c r="P3216" i="6"/>
  <c r="O3216" i="6"/>
  <c r="P329" i="6"/>
  <c r="O329" i="6"/>
  <c r="P4452" i="6"/>
  <c r="O4452" i="6"/>
  <c r="P3669" i="6"/>
  <c r="O3669" i="6"/>
  <c r="P1780" i="6"/>
  <c r="O1780" i="6"/>
  <c r="P4605" i="6"/>
  <c r="O4605" i="6"/>
  <c r="P1703" i="6"/>
  <c r="O1703" i="6"/>
  <c r="P4561" i="6"/>
  <c r="O4561" i="6"/>
  <c r="O4828" i="6"/>
  <c r="P4828" i="6"/>
  <c r="P1895" i="6"/>
  <c r="O1895" i="6"/>
  <c r="P4246" i="6"/>
  <c r="O4246" i="6"/>
  <c r="P3351" i="6"/>
  <c r="O3351" i="6"/>
  <c r="P165" i="6"/>
  <c r="O165" i="6"/>
  <c r="P4824" i="6"/>
  <c r="O4824" i="6"/>
  <c r="P1239" i="6"/>
  <c r="O1239" i="6"/>
  <c r="P313" i="6"/>
  <c r="O313" i="6"/>
  <c r="P3839" i="6"/>
  <c r="O3839" i="6"/>
  <c r="P4187" i="6"/>
  <c r="O4187" i="6"/>
  <c r="P4874" i="6"/>
  <c r="O4874" i="6"/>
  <c r="P4710" i="6"/>
  <c r="O4710" i="6"/>
  <c r="P2731" i="6"/>
  <c r="O2731" i="6"/>
  <c r="P3058" i="6"/>
  <c r="O3058" i="6"/>
  <c r="P145" i="6"/>
  <c r="O145" i="6"/>
  <c r="P1436" i="6"/>
  <c r="O1436" i="6"/>
  <c r="P1135" i="6"/>
  <c r="O1135" i="6"/>
  <c r="P1751" i="6"/>
  <c r="O1751" i="6"/>
  <c r="P4468" i="6"/>
  <c r="O4468" i="6"/>
  <c r="P1530" i="6"/>
  <c r="O1530" i="6"/>
  <c r="P1376" i="6"/>
  <c r="O1376" i="6"/>
  <c r="P2714" i="6"/>
  <c r="O2714" i="6"/>
  <c r="P2127" i="6"/>
  <c r="O2127" i="6"/>
  <c r="P1973" i="6"/>
  <c r="O1973" i="6"/>
  <c r="P4423" i="6"/>
  <c r="O4423" i="6"/>
  <c r="P4829" i="6"/>
  <c r="O4829" i="6"/>
  <c r="P4456" i="6"/>
  <c r="O4456" i="6"/>
  <c r="P3861" i="6"/>
  <c r="O3861" i="6"/>
  <c r="P451" i="6"/>
  <c r="O451" i="6"/>
  <c r="P1980" i="6"/>
  <c r="O1980" i="6"/>
  <c r="P1286" i="6"/>
  <c r="O1286" i="6"/>
  <c r="P116" i="6"/>
  <c r="O116" i="6"/>
  <c r="P4641" i="6"/>
  <c r="O4641" i="6"/>
  <c r="P1215" i="6"/>
  <c r="O1215" i="6"/>
  <c r="P26" i="6"/>
  <c r="O26" i="6"/>
  <c r="P2017" i="6"/>
  <c r="O2017" i="6"/>
  <c r="P2667" i="6"/>
  <c r="O2667" i="6"/>
  <c r="P1911" i="6"/>
  <c r="O1911" i="6"/>
  <c r="P2390" i="6"/>
  <c r="O2390" i="6"/>
  <c r="P2676" i="6"/>
  <c r="O2676" i="6"/>
  <c r="P4672" i="6"/>
  <c r="O4672" i="6"/>
  <c r="P1576" i="6"/>
  <c r="O1576" i="6"/>
  <c r="P3900" i="6"/>
  <c r="O3900" i="6"/>
  <c r="P1466" i="6"/>
  <c r="O1466" i="6"/>
  <c r="P335" i="6"/>
  <c r="O335" i="6"/>
  <c r="P824" i="6"/>
  <c r="O824" i="6"/>
  <c r="P2418" i="6"/>
  <c r="O2418" i="6"/>
  <c r="P4300" i="6"/>
  <c r="O4300" i="6"/>
  <c r="P3018" i="6"/>
  <c r="O3018" i="6"/>
  <c r="P4366" i="6"/>
  <c r="O4366" i="6"/>
  <c r="P3373" i="6"/>
  <c r="O3373" i="6"/>
  <c r="P631" i="6"/>
  <c r="O631" i="6"/>
  <c r="P205" i="6"/>
  <c r="O205" i="6"/>
  <c r="P2700" i="6"/>
  <c r="O2700" i="6"/>
  <c r="P86" i="6"/>
  <c r="O86" i="6"/>
  <c r="P4114" i="6"/>
  <c r="O4114" i="6"/>
  <c r="P3817" i="6"/>
  <c r="O3817" i="6"/>
  <c r="P3635" i="6"/>
  <c r="O3635" i="6"/>
  <c r="P4796" i="6"/>
  <c r="O4796" i="6"/>
  <c r="P3350" i="6"/>
  <c r="O3350" i="6"/>
  <c r="P4225" i="6"/>
  <c r="O4225" i="6"/>
  <c r="P3835" i="6"/>
  <c r="O3835" i="6"/>
  <c r="P296" i="6"/>
  <c r="O296" i="6"/>
  <c r="P1389" i="6"/>
  <c r="O1389" i="6"/>
  <c r="P3970" i="6"/>
  <c r="O3970" i="6"/>
  <c r="P3760" i="6"/>
  <c r="O3760" i="6"/>
  <c r="P2213" i="6"/>
  <c r="O2213" i="6"/>
  <c r="P2370" i="6"/>
  <c r="O2370" i="6"/>
  <c r="P1031" i="6"/>
  <c r="O1031" i="6"/>
  <c r="P2710" i="6"/>
  <c r="O2710" i="6"/>
  <c r="P1735" i="6"/>
  <c r="O1735" i="6"/>
  <c r="P1798" i="6"/>
  <c r="O1798" i="6"/>
  <c r="P1961" i="6"/>
  <c r="O1961" i="6"/>
  <c r="P4963" i="6"/>
  <c r="O4963" i="6"/>
  <c r="P4684" i="6"/>
  <c r="O4684" i="6"/>
  <c r="P294" i="6"/>
  <c r="O294" i="6"/>
  <c r="P200" i="6"/>
  <c r="O200" i="6"/>
  <c r="P457" i="6"/>
  <c r="O457" i="6"/>
  <c r="P1951" i="6"/>
  <c r="O1951" i="6"/>
  <c r="P4202" i="6"/>
  <c r="O4202" i="6"/>
  <c r="P2419" i="6"/>
  <c r="O2419" i="6"/>
  <c r="P4005" i="6"/>
  <c r="O4005" i="6"/>
  <c r="P1313" i="6"/>
  <c r="O1313" i="6"/>
  <c r="P3847" i="6"/>
  <c r="O3847" i="6"/>
  <c r="P4985" i="6"/>
  <c r="O4985" i="6"/>
  <c r="P4553" i="6"/>
  <c r="O4553" i="6"/>
  <c r="P3673" i="6"/>
  <c r="O3673" i="6"/>
  <c r="P830" i="6"/>
  <c r="O830" i="6"/>
  <c r="P4270" i="6"/>
  <c r="O4270" i="6"/>
  <c r="P2290" i="6"/>
  <c r="O2290" i="6"/>
  <c r="P1250" i="6"/>
  <c r="O1250" i="6"/>
  <c r="P3368" i="6"/>
  <c r="O3368" i="6"/>
  <c r="P2822" i="6"/>
  <c r="O2822" i="6"/>
  <c r="P1807" i="6"/>
  <c r="O1807" i="6"/>
  <c r="P270" i="6"/>
  <c r="O270" i="6"/>
  <c r="P1046" i="6"/>
  <c r="O1046" i="6"/>
  <c r="P3456" i="6"/>
  <c r="O3456" i="6"/>
  <c r="P1079" i="6"/>
  <c r="O1079" i="6"/>
  <c r="P1560" i="6"/>
  <c r="O1560" i="6"/>
  <c r="P2842" i="6"/>
  <c r="O2842" i="6"/>
  <c r="P694" i="6"/>
  <c r="O694" i="6"/>
  <c r="P1127" i="6"/>
  <c r="O1127" i="6"/>
  <c r="P1533" i="6"/>
  <c r="O1533" i="6"/>
  <c r="P4200" i="6"/>
  <c r="O4200" i="6"/>
  <c r="P2997" i="6"/>
  <c r="O2997" i="6"/>
  <c r="P4377" i="6"/>
  <c r="O4377" i="6"/>
  <c r="P2151" i="6"/>
  <c r="O2151" i="6"/>
  <c r="P4822" i="6"/>
  <c r="O4822" i="6"/>
  <c r="P121" i="6"/>
  <c r="O121" i="6"/>
  <c r="P4656" i="6"/>
  <c r="O4656" i="6"/>
  <c r="P4935" i="6"/>
  <c r="O4935" i="6"/>
  <c r="P4943" i="6"/>
  <c r="O4943" i="6"/>
  <c r="P1633" i="6"/>
  <c r="O1633" i="6"/>
  <c r="P3511" i="6"/>
  <c r="O3511" i="6"/>
  <c r="P1516" i="6"/>
  <c r="O1516" i="6"/>
  <c r="P3108" i="6"/>
  <c r="O3108" i="6"/>
  <c r="P1384" i="6"/>
  <c r="O1384" i="6"/>
  <c r="P110" i="6"/>
  <c r="O110" i="6"/>
  <c r="P135" i="6"/>
  <c r="O135" i="6"/>
  <c r="P3033" i="6"/>
  <c r="O3033" i="6"/>
  <c r="P3349" i="6"/>
  <c r="O3349" i="6"/>
  <c r="P1277" i="6"/>
  <c r="O1277" i="6"/>
  <c r="P1713" i="6"/>
  <c r="O1713" i="6"/>
  <c r="P989" i="6"/>
  <c r="O989" i="6"/>
  <c r="P2064" i="6"/>
  <c r="O2064" i="6"/>
  <c r="P4319" i="6"/>
  <c r="O4319" i="6"/>
  <c r="P3429" i="6"/>
  <c r="O3429" i="6"/>
  <c r="P1427" i="6"/>
  <c r="O1427" i="6"/>
  <c r="P3612" i="6"/>
  <c r="O3612" i="6"/>
  <c r="P524" i="6"/>
  <c r="O524" i="6"/>
  <c r="P1699" i="6"/>
  <c r="O1699" i="6"/>
  <c r="P3814" i="6"/>
  <c r="O3814" i="6"/>
  <c r="P810" i="6"/>
  <c r="O810" i="6"/>
  <c r="P4647" i="6"/>
  <c r="O4647" i="6"/>
  <c r="P3189" i="6"/>
  <c r="O3189" i="6"/>
  <c r="P1519" i="6"/>
  <c r="O1519" i="6"/>
  <c r="P4812" i="6"/>
  <c r="O4812" i="6"/>
  <c r="O1026" i="6"/>
  <c r="P1026" i="6"/>
  <c r="P1867" i="6"/>
  <c r="O1867" i="6"/>
  <c r="P2708" i="6"/>
  <c r="O2708" i="6"/>
  <c r="P1039" i="6"/>
  <c r="O1039" i="6"/>
  <c r="P1742" i="6"/>
  <c r="O1742" i="6"/>
  <c r="P537" i="6"/>
  <c r="O537" i="6"/>
  <c r="P3264" i="6"/>
  <c r="O3264" i="6"/>
  <c r="P2012" i="6"/>
  <c r="O2012" i="6"/>
  <c r="P2583" i="6"/>
  <c r="O2583" i="6"/>
  <c r="P3975" i="6"/>
  <c r="O3975" i="6"/>
  <c r="P3918" i="6"/>
  <c r="O3918" i="6"/>
  <c r="P2779" i="6"/>
  <c r="O2779" i="6"/>
  <c r="P4971" i="6"/>
  <c r="O4971" i="6"/>
  <c r="P1528" i="6"/>
  <c r="O1528" i="6"/>
  <c r="P996" i="6"/>
  <c r="O996" i="6"/>
  <c r="P4438" i="6"/>
  <c r="O4438" i="6"/>
  <c r="P4689" i="6"/>
  <c r="O4689" i="6"/>
  <c r="P944" i="6"/>
  <c r="O944" i="6"/>
  <c r="O1433" i="6"/>
  <c r="P1433" i="6"/>
  <c r="P1478" i="6"/>
  <c r="O1478" i="6"/>
  <c r="P4025" i="6"/>
  <c r="O4025" i="6"/>
  <c r="P3222" i="6"/>
  <c r="O3222" i="6"/>
  <c r="P3550" i="6"/>
  <c r="O3550" i="6"/>
  <c r="P477" i="6"/>
  <c r="O477" i="6"/>
  <c r="P3646" i="6"/>
  <c r="O3646" i="6"/>
  <c r="P3175" i="6"/>
  <c r="O3175" i="6"/>
  <c r="P2725" i="6"/>
  <c r="O2725" i="6"/>
  <c r="P2737" i="6"/>
  <c r="O2737" i="6"/>
  <c r="P2226" i="6"/>
  <c r="O2226" i="6"/>
  <c r="P4573" i="6"/>
  <c r="O4573" i="6"/>
  <c r="P2630" i="6"/>
  <c r="O2630" i="6"/>
  <c r="P2759" i="6"/>
  <c r="O2759" i="6"/>
  <c r="P3416" i="6"/>
  <c r="O3416" i="6"/>
  <c r="P920" i="6"/>
  <c r="O920" i="6"/>
  <c r="P3756" i="6"/>
  <c r="O3756" i="6"/>
  <c r="P4882" i="6"/>
  <c r="O4882" i="6"/>
  <c r="P253" i="6"/>
  <c r="O253" i="6"/>
  <c r="P3960" i="6"/>
  <c r="O3960" i="6"/>
  <c r="P2523" i="6"/>
  <c r="O2523" i="6"/>
  <c r="P3570" i="6"/>
  <c r="O3570" i="6"/>
  <c r="P1513" i="6"/>
  <c r="O1513" i="6"/>
  <c r="P2868" i="6"/>
  <c r="O2868" i="6"/>
  <c r="P1461" i="6"/>
  <c r="O1461" i="6"/>
  <c r="P424" i="6"/>
  <c r="O424" i="6"/>
  <c r="P3735" i="6"/>
  <c r="O3735" i="6"/>
  <c r="P581" i="6"/>
  <c r="O581" i="6"/>
  <c r="P418" i="6"/>
  <c r="O418" i="6"/>
  <c r="P3128" i="6"/>
  <c r="O3128" i="6"/>
  <c r="P1060" i="6"/>
  <c r="O1060" i="6"/>
  <c r="P3818" i="6"/>
  <c r="O3818" i="6"/>
  <c r="P4837" i="6"/>
  <c r="O4837" i="6"/>
  <c r="P2138" i="6"/>
  <c r="O2138" i="6"/>
  <c r="P561" i="6"/>
  <c r="O561" i="6"/>
  <c r="P2447" i="6"/>
  <c r="O2447" i="6"/>
  <c r="P4785" i="6"/>
  <c r="O4785" i="6"/>
  <c r="P119" i="6"/>
  <c r="O119" i="6"/>
  <c r="P69" i="6"/>
  <c r="O69" i="6"/>
  <c r="P3665" i="6"/>
  <c r="O3665" i="6"/>
  <c r="O1698" i="6"/>
  <c r="P1698" i="6"/>
  <c r="P3952" i="6"/>
  <c r="O3952" i="6"/>
  <c r="P3272" i="6"/>
  <c r="O3272" i="6"/>
  <c r="P2499" i="6"/>
  <c r="O2499" i="6"/>
  <c r="P2045" i="6"/>
  <c r="O2045" i="6"/>
  <c r="P4864" i="6"/>
  <c r="O4864" i="6"/>
  <c r="P4463" i="6"/>
  <c r="O4463" i="6"/>
  <c r="P1925" i="6"/>
  <c r="O1925" i="6"/>
  <c r="P590" i="6"/>
  <c r="O590" i="6"/>
  <c r="P2135" i="6"/>
  <c r="O2135" i="6"/>
  <c r="P1674" i="6"/>
  <c r="O1674" i="6"/>
  <c r="P2304" i="6"/>
  <c r="O2304" i="6"/>
  <c r="P919" i="6"/>
  <c r="O919" i="6"/>
  <c r="P4851" i="6"/>
  <c r="O4851" i="6"/>
  <c r="P3440" i="6"/>
  <c r="O3440" i="6"/>
  <c r="P1008" i="6"/>
  <c r="O1008" i="6"/>
  <c r="P3771" i="6"/>
  <c r="O3771" i="6"/>
  <c r="P3240" i="6"/>
  <c r="O3240" i="6"/>
  <c r="P1886" i="6"/>
  <c r="O1886" i="6"/>
  <c r="O3968" i="6"/>
  <c r="P3968" i="6"/>
  <c r="P1346" i="6"/>
  <c r="O1346" i="6"/>
  <c r="P211" i="6"/>
  <c r="O211" i="6"/>
  <c r="P762" i="6"/>
  <c r="O762" i="6"/>
  <c r="P4365" i="6"/>
  <c r="O4365" i="6"/>
  <c r="P2240" i="6"/>
  <c r="O2240" i="6"/>
  <c r="P3093" i="6"/>
  <c r="O3093" i="6"/>
  <c r="P2971" i="6"/>
  <c r="O2971" i="6"/>
  <c r="P4626" i="6"/>
  <c r="O4626" i="6"/>
  <c r="P1130" i="6"/>
  <c r="O1130" i="6"/>
  <c r="P4317" i="6"/>
  <c r="O4317" i="6"/>
  <c r="P775" i="6"/>
  <c r="O775" i="6"/>
  <c r="P482" i="6"/>
  <c r="O482" i="6"/>
  <c r="O1482" i="6"/>
  <c r="P1482" i="6"/>
  <c r="P441" i="6"/>
  <c r="O441" i="6"/>
  <c r="P3148" i="6"/>
  <c r="O3148" i="6"/>
  <c r="P1163" i="6"/>
  <c r="O1163" i="6"/>
  <c r="P676" i="6"/>
  <c r="O676" i="6"/>
  <c r="P4265" i="6"/>
  <c r="O4265" i="6"/>
  <c r="P1410" i="6"/>
  <c r="O1410" i="6"/>
  <c r="P4147" i="6"/>
  <c r="O4147" i="6"/>
  <c r="O2175" i="6"/>
  <c r="P2175" i="6"/>
  <c r="P3318" i="6"/>
  <c r="O3318" i="6"/>
  <c r="P1254" i="6"/>
  <c r="O1254" i="6"/>
  <c r="P2578" i="6"/>
  <c r="O2578" i="6"/>
  <c r="P4018" i="6"/>
  <c r="O4018" i="6"/>
  <c r="P4872" i="6"/>
  <c r="O4872" i="6"/>
  <c r="O628" i="6"/>
  <c r="P628" i="6"/>
  <c r="P4376" i="6"/>
  <c r="O4376" i="6"/>
  <c r="P2286" i="6"/>
  <c r="O2286" i="6"/>
  <c r="P1965" i="6"/>
  <c r="O1965" i="6"/>
  <c r="P1534" i="6"/>
  <c r="O1534" i="6"/>
  <c r="P3073" i="6"/>
  <c r="O3073" i="6"/>
  <c r="P88" i="6"/>
  <c r="O88" i="6"/>
  <c r="P349" i="6"/>
  <c r="O349" i="6"/>
  <c r="P4421" i="6"/>
  <c r="O4421" i="6"/>
  <c r="P3491" i="6"/>
  <c r="O3491" i="6"/>
  <c r="P407" i="6"/>
  <c r="O407" i="6"/>
  <c r="P2649" i="6"/>
  <c r="O2649" i="6"/>
  <c r="P2080" i="6"/>
  <c r="O2080" i="6"/>
  <c r="P4056" i="6"/>
  <c r="O4056" i="6"/>
  <c r="P2680" i="6"/>
  <c r="O2680" i="6"/>
  <c r="P1442" i="6"/>
  <c r="O1442" i="6"/>
  <c r="P132" i="6"/>
  <c r="O132" i="6"/>
  <c r="P804" i="6"/>
  <c r="O804" i="6"/>
  <c r="P3927" i="6"/>
  <c r="O3927" i="6"/>
  <c r="P479" i="6"/>
  <c r="O479" i="6"/>
  <c r="P4459" i="6"/>
  <c r="O4459" i="6"/>
  <c r="P2385" i="6"/>
  <c r="O2385" i="6"/>
  <c r="P2619" i="6"/>
  <c r="O2619" i="6"/>
  <c r="P4703" i="6"/>
  <c r="O4703" i="6"/>
  <c r="P317" i="6"/>
  <c r="O317" i="6"/>
  <c r="P3061" i="6"/>
  <c r="O3061" i="6"/>
  <c r="P4873" i="6"/>
  <c r="O4873" i="6"/>
  <c r="P2266" i="6"/>
  <c r="O2266" i="6"/>
  <c r="P1486" i="6"/>
  <c r="O1486" i="6"/>
  <c r="P943" i="6"/>
  <c r="O943" i="6"/>
  <c r="P1673" i="6"/>
  <c r="O1673" i="6"/>
  <c r="O4778" i="6"/>
  <c r="P4778" i="6"/>
  <c r="P4221" i="6"/>
  <c r="O4221" i="6"/>
  <c r="P4922" i="6"/>
  <c r="O4922" i="6"/>
  <c r="P3365" i="6"/>
  <c r="O3365" i="6"/>
  <c r="P2331" i="6"/>
  <c r="O2331" i="6"/>
  <c r="O2038" i="6"/>
  <c r="P2038" i="6"/>
  <c r="P4315" i="6"/>
  <c r="O4315" i="6"/>
  <c r="P3187" i="6"/>
  <c r="O3187" i="6"/>
  <c r="P4031" i="6"/>
  <c r="O4031" i="6"/>
  <c r="P2312" i="6"/>
  <c r="O2312" i="6"/>
  <c r="P4583" i="6"/>
  <c r="O4583" i="6"/>
  <c r="P2328" i="6"/>
  <c r="O2328" i="6"/>
  <c r="P1801" i="6"/>
  <c r="O1801" i="6"/>
  <c r="P3915" i="6"/>
  <c r="O3915" i="6"/>
  <c r="P2028" i="6"/>
  <c r="O2028" i="6"/>
  <c r="P182" i="6"/>
  <c r="O182" i="6"/>
  <c r="P760" i="6"/>
  <c r="O760" i="6"/>
  <c r="P701" i="6"/>
  <c r="O701" i="6"/>
  <c r="P917" i="6"/>
  <c r="O917" i="6"/>
  <c r="P4185" i="6"/>
  <c r="O4185" i="6"/>
  <c r="P745" i="6"/>
  <c r="O745" i="6"/>
  <c r="P4501" i="6"/>
  <c r="O4501" i="6"/>
  <c r="P2036" i="6"/>
  <c r="O2036" i="6"/>
  <c r="P2892" i="6"/>
  <c r="O2892" i="6"/>
  <c r="O1562" i="6"/>
  <c r="P1562" i="6"/>
  <c r="P1201" i="6"/>
  <c r="O1201" i="6"/>
  <c r="P328" i="6"/>
  <c r="O328" i="6"/>
  <c r="P2433" i="6"/>
  <c r="O2433" i="6"/>
  <c r="P1119" i="6"/>
  <c r="O1119" i="6"/>
  <c r="P3153" i="6"/>
  <c r="O3153" i="6"/>
  <c r="P1246" i="6"/>
  <c r="O1246" i="6"/>
  <c r="P2677" i="6"/>
  <c r="O2677" i="6"/>
  <c r="P4722" i="6"/>
  <c r="O4722" i="6"/>
  <c r="P2122" i="6"/>
  <c r="O2122" i="6"/>
  <c r="P2813" i="6"/>
  <c r="O2813" i="6"/>
  <c r="P1762" i="6"/>
  <c r="O1762" i="6"/>
  <c r="P2252" i="6"/>
  <c r="O2252" i="6"/>
  <c r="P3129" i="6"/>
  <c r="O3129" i="6"/>
  <c r="P1931" i="6"/>
  <c r="O1931" i="6"/>
  <c r="P3255" i="6"/>
  <c r="O3255" i="6"/>
  <c r="P1840" i="6"/>
  <c r="O1840" i="6"/>
  <c r="P3894" i="6"/>
  <c r="O3894" i="6"/>
  <c r="P3553" i="6"/>
  <c r="O3553" i="6"/>
  <c r="P1583" i="6"/>
  <c r="O1583" i="6"/>
  <c r="P486" i="6"/>
  <c r="O486" i="6"/>
  <c r="P1537" i="6"/>
  <c r="O1537" i="6"/>
  <c r="P2295" i="6"/>
  <c r="O2295" i="6"/>
  <c r="P2840" i="6"/>
  <c r="O2840" i="6"/>
  <c r="P1249" i="6"/>
  <c r="O1249" i="6"/>
  <c r="P574" i="6"/>
  <c r="O574" i="6"/>
  <c r="P393" i="6"/>
  <c r="O393" i="6"/>
  <c r="P102" i="6"/>
  <c r="O102" i="6"/>
  <c r="P2259" i="6"/>
  <c r="O2259" i="6"/>
  <c r="P375" i="6"/>
  <c r="O375" i="6"/>
  <c r="P436" i="6"/>
  <c r="O436" i="6"/>
  <c r="P43" i="6"/>
  <c r="O43" i="6"/>
  <c r="P1426" i="6"/>
  <c r="O1426" i="6"/>
  <c r="P2896" i="6"/>
  <c r="O2896" i="6"/>
  <c r="P245" i="6"/>
  <c r="O245" i="6"/>
  <c r="P3957" i="6"/>
  <c r="O3957" i="6"/>
  <c r="P2354" i="6"/>
  <c r="O2354" i="6"/>
  <c r="P809" i="6"/>
  <c r="O809" i="6"/>
  <c r="P2985" i="6"/>
  <c r="O2985" i="6"/>
  <c r="O3270" i="6"/>
  <c r="P3270" i="6"/>
  <c r="P3552" i="6"/>
  <c r="O3552" i="6"/>
  <c r="P2508" i="6"/>
  <c r="O2508" i="6"/>
  <c r="P2925" i="6"/>
  <c r="O2925" i="6"/>
  <c r="P879" i="6"/>
  <c r="O879" i="6"/>
  <c r="P2864" i="6"/>
  <c r="O2864" i="6"/>
  <c r="P1581" i="6"/>
  <c r="O1581" i="6"/>
  <c r="P71" i="6"/>
  <c r="O71" i="6"/>
  <c r="P4688" i="6"/>
  <c r="O4688" i="6"/>
  <c r="P736" i="6"/>
  <c r="O736" i="6"/>
  <c r="P1154" i="6"/>
  <c r="O1154" i="6"/>
  <c r="P2941" i="6"/>
  <c r="O2941" i="6"/>
  <c r="P539" i="6"/>
  <c r="O539" i="6"/>
  <c r="P3996" i="6"/>
  <c r="O3996" i="6"/>
  <c r="P1114" i="6"/>
  <c r="O1114" i="6"/>
  <c r="P3019" i="6"/>
  <c r="O3019" i="6"/>
  <c r="P3452" i="6"/>
  <c r="O3452" i="6"/>
  <c r="P3236" i="6"/>
  <c r="O3236" i="6"/>
  <c r="P2257" i="6"/>
  <c r="O2257" i="6"/>
  <c r="P1904" i="6"/>
  <c r="O1904" i="6"/>
  <c r="P4621" i="6"/>
  <c r="O4621" i="6"/>
  <c r="P1767" i="6"/>
  <c r="O1767" i="6"/>
  <c r="P1888" i="6"/>
  <c r="O1888" i="6"/>
  <c r="P4788" i="6"/>
  <c r="O4788" i="6"/>
  <c r="P4135" i="6"/>
  <c r="O4135" i="6"/>
  <c r="P1987" i="6"/>
  <c r="O1987" i="6"/>
  <c r="P563" i="6"/>
  <c r="O563" i="6"/>
  <c r="P34" i="6"/>
  <c r="O34" i="6"/>
  <c r="P3617" i="6"/>
  <c r="O3617" i="6"/>
  <c r="P3064" i="6"/>
  <c r="O3064" i="6"/>
  <c r="P1688" i="6"/>
  <c r="O1688" i="6"/>
  <c r="P587" i="6"/>
  <c r="O587" i="6"/>
  <c r="P2119" i="6"/>
  <c r="O2119" i="6"/>
  <c r="P169" i="6"/>
  <c r="O169" i="6"/>
  <c r="P4062" i="6"/>
  <c r="O4062" i="6"/>
  <c r="P2704" i="6"/>
  <c r="O2704" i="6"/>
  <c r="P324" i="6"/>
  <c r="O324" i="6"/>
  <c r="P3048" i="6"/>
  <c r="O3048" i="6"/>
  <c r="P3998" i="6"/>
  <c r="O3998" i="6"/>
  <c r="P2246" i="6"/>
  <c r="O2246" i="6"/>
  <c r="P2982" i="6"/>
  <c r="O2982" i="6"/>
  <c r="P134" i="6"/>
  <c r="O134" i="6"/>
  <c r="P4939" i="6"/>
  <c r="O4939" i="6"/>
  <c r="P1849" i="6"/>
  <c r="O1849" i="6"/>
  <c r="P1322" i="6"/>
  <c r="O1322" i="6"/>
  <c r="P3608" i="6"/>
  <c r="O3608" i="6"/>
  <c r="P4308" i="6"/>
  <c r="O4308" i="6"/>
  <c r="P2740" i="6"/>
  <c r="O2740" i="6"/>
  <c r="P3027" i="6"/>
  <c r="O3027" i="6"/>
  <c r="P4701" i="6"/>
  <c r="O4701" i="6"/>
  <c r="P1690" i="6"/>
  <c r="O1690" i="6"/>
  <c r="P1271" i="6"/>
  <c r="O1271" i="6"/>
  <c r="P4436" i="6"/>
  <c r="O4436" i="6"/>
  <c r="O1082" i="6"/>
  <c r="P1082" i="6"/>
  <c r="P3096" i="6"/>
  <c r="O3096" i="6"/>
  <c r="P3810" i="6"/>
  <c r="O3810" i="6"/>
  <c r="P3964" i="6"/>
  <c r="O3964" i="6"/>
  <c r="P3241" i="6"/>
  <c r="O3241" i="6"/>
  <c r="P3516" i="6"/>
  <c r="O3516" i="6"/>
  <c r="P2436" i="6"/>
  <c r="O2436" i="6"/>
  <c r="P4451" i="6"/>
  <c r="O4451" i="6"/>
  <c r="P4781" i="6"/>
  <c r="O4781" i="6"/>
  <c r="P236" i="6"/>
  <c r="O236" i="6"/>
  <c r="P452" i="6"/>
  <c r="O452" i="6"/>
  <c r="P4516" i="6"/>
  <c r="O4516" i="6"/>
  <c r="P2592" i="6"/>
  <c r="O2592" i="6"/>
  <c r="P4690" i="6"/>
  <c r="O4690" i="6"/>
  <c r="O4488" i="6"/>
  <c r="P4488" i="6"/>
  <c r="P4001" i="6"/>
  <c r="O4001" i="6"/>
  <c r="P2712" i="6"/>
  <c r="O2712" i="6"/>
  <c r="P2486" i="6"/>
  <c r="O2486" i="6"/>
  <c r="P2362" i="6"/>
  <c r="O2362" i="6"/>
  <c r="P1221" i="6"/>
  <c r="O1221" i="6"/>
  <c r="P4079" i="6"/>
  <c r="O4079" i="6"/>
  <c r="P417" i="6"/>
  <c r="O417" i="6"/>
  <c r="P1586" i="6"/>
  <c r="O1586" i="6"/>
  <c r="P4420" i="6"/>
  <c r="O4420" i="6"/>
  <c r="P61" i="6"/>
  <c r="O61" i="6"/>
  <c r="P1224" i="6"/>
  <c r="O1224" i="6"/>
  <c r="P2301" i="6"/>
  <c r="O2301" i="6"/>
  <c r="P442" i="6"/>
  <c r="O442" i="6"/>
  <c r="P2382" i="6"/>
  <c r="O2382" i="6"/>
  <c r="P2071" i="6"/>
  <c r="O2071" i="6"/>
  <c r="P2625" i="6"/>
  <c r="O2625" i="6"/>
  <c r="P2741" i="6"/>
  <c r="O2741" i="6"/>
  <c r="P347" i="6"/>
  <c r="O347" i="6"/>
  <c r="P430" i="6"/>
  <c r="O430" i="6"/>
  <c r="P4284" i="6"/>
  <c r="O4284" i="6"/>
  <c r="P2808" i="6"/>
  <c r="O2808" i="6"/>
  <c r="P937" i="6"/>
  <c r="O937" i="6"/>
  <c r="P4546" i="6"/>
  <c r="O4546" i="6"/>
  <c r="P348" i="6"/>
  <c r="O348" i="6"/>
  <c r="P1739" i="6"/>
  <c r="O1739" i="6"/>
  <c r="P4984" i="6"/>
  <c r="O4984" i="6"/>
  <c r="P4681" i="6"/>
  <c r="O4681" i="6"/>
  <c r="P4399" i="6"/>
  <c r="O4399" i="6"/>
  <c r="P617" i="6"/>
  <c r="O617" i="6"/>
  <c r="P3399" i="6"/>
  <c r="O3399" i="6"/>
  <c r="P2060" i="6"/>
  <c r="O2060" i="6"/>
  <c r="P4730" i="6"/>
  <c r="O4730" i="6"/>
  <c r="P4724" i="6"/>
  <c r="O4724" i="6"/>
  <c r="P38" i="6"/>
  <c r="O38" i="6"/>
  <c r="P3849" i="6"/>
  <c r="O3849" i="6"/>
  <c r="P299" i="6"/>
  <c r="O299" i="6"/>
  <c r="P4608" i="6"/>
  <c r="O4608" i="6"/>
  <c r="P2293" i="6"/>
  <c r="O2293" i="6"/>
  <c r="P3086" i="6"/>
  <c r="O3086" i="6"/>
  <c r="P3497" i="6"/>
  <c r="O3497" i="6"/>
  <c r="P1972" i="6"/>
  <c r="O1972" i="6"/>
  <c r="P986" i="6"/>
  <c r="O986" i="6"/>
  <c r="P2965" i="6"/>
  <c r="O2965" i="6"/>
  <c r="O1259" i="6"/>
  <c r="P1259" i="6"/>
  <c r="P2457" i="6"/>
  <c r="O2457" i="6"/>
  <c r="P1676" i="6"/>
  <c r="O1676" i="6"/>
  <c r="P2862" i="6"/>
  <c r="O2862" i="6"/>
  <c r="P4749" i="6"/>
  <c r="O4749" i="6"/>
  <c r="P464" i="6"/>
  <c r="O464" i="6"/>
  <c r="P2742" i="6"/>
  <c r="O2742" i="6"/>
  <c r="P3383" i="6"/>
  <c r="O3383" i="6"/>
  <c r="P1539" i="6"/>
  <c r="O1539" i="6"/>
  <c r="P2125" i="6"/>
  <c r="O2125" i="6"/>
  <c r="O1131" i="6"/>
  <c r="P1131" i="6"/>
  <c r="P797" i="6"/>
  <c r="O797" i="6"/>
  <c r="P226" i="6"/>
  <c r="O226" i="6"/>
  <c r="P906" i="6"/>
  <c r="O906" i="6"/>
  <c r="P180" i="6"/>
  <c r="O180" i="6"/>
  <c r="P4179" i="6"/>
  <c r="O4179" i="6"/>
  <c r="P670" i="6"/>
  <c r="O670" i="6"/>
  <c r="P1258" i="6"/>
  <c r="O1258" i="6"/>
  <c r="P3691" i="6"/>
  <c r="O3691" i="6"/>
  <c r="P3955" i="6"/>
  <c r="O3955" i="6"/>
  <c r="P4798" i="6"/>
  <c r="O4798" i="6"/>
  <c r="P3354" i="6"/>
  <c r="O3354" i="6"/>
  <c r="P1470" i="6"/>
  <c r="O1470" i="6"/>
  <c r="P3197" i="6"/>
  <c r="O3197" i="6"/>
  <c r="P1477" i="6"/>
  <c r="O1477" i="6"/>
  <c r="P4166" i="6"/>
  <c r="O4166" i="6"/>
  <c r="P1834" i="6"/>
  <c r="O1834" i="6"/>
  <c r="P4535" i="6"/>
  <c r="O4535" i="6"/>
  <c r="P3858" i="6"/>
  <c r="O3858" i="6"/>
  <c r="P4572" i="6"/>
  <c r="O4572" i="6"/>
  <c r="P99" i="6"/>
  <c r="O99" i="6"/>
  <c r="P3295" i="6"/>
  <c r="O3295" i="6"/>
  <c r="P3651" i="6"/>
  <c r="O3651" i="6"/>
  <c r="P3677" i="6"/>
  <c r="O3677" i="6"/>
  <c r="P257" i="6"/>
  <c r="O257" i="6"/>
  <c r="P4120" i="6"/>
  <c r="O4120" i="6"/>
  <c r="P2002" i="6"/>
  <c r="O2002" i="6"/>
  <c r="P2406" i="6"/>
  <c r="O2406" i="6"/>
  <c r="P2450" i="6"/>
  <c r="O2450" i="6"/>
  <c r="P1244" i="6"/>
  <c r="O1244" i="6"/>
  <c r="P3165" i="6"/>
  <c r="O3165" i="6"/>
  <c r="P4275" i="6"/>
  <c r="O4275" i="6"/>
  <c r="O4491" i="6"/>
  <c r="P4491" i="6"/>
  <c r="P2347" i="6"/>
  <c r="O2347" i="6"/>
  <c r="P4385" i="6"/>
  <c r="O4385" i="6"/>
  <c r="P1464" i="6"/>
  <c r="O1464" i="6"/>
  <c r="P1626" i="6"/>
  <c r="O1626" i="6"/>
  <c r="P821" i="6"/>
  <c r="O821" i="6"/>
  <c r="P3085" i="6"/>
  <c r="O3085" i="6"/>
  <c r="P56" i="6"/>
  <c r="O56" i="6"/>
  <c r="P4989" i="6"/>
  <c r="O4989" i="6"/>
  <c r="P3717" i="6"/>
  <c r="O3717" i="6"/>
  <c r="P80" i="6"/>
  <c r="O80" i="6"/>
  <c r="P163" i="6"/>
  <c r="O163" i="6"/>
  <c r="P1152" i="6"/>
  <c r="O1152" i="6"/>
  <c r="P2962" i="6"/>
  <c r="O2962" i="6"/>
  <c r="P4193" i="6"/>
  <c r="O4193" i="6"/>
  <c r="P1590" i="6"/>
  <c r="O1590" i="6"/>
  <c r="P769" i="6"/>
  <c r="O769" i="6"/>
  <c r="P743" i="6"/>
  <c r="O743" i="6"/>
  <c r="P3831" i="6"/>
  <c r="O3831" i="6"/>
  <c r="P3887" i="6"/>
  <c r="O3887" i="6"/>
  <c r="P942" i="6"/>
  <c r="O942" i="6"/>
  <c r="P2474" i="6"/>
  <c r="O2474" i="6"/>
  <c r="P150" i="6"/>
  <c r="O150" i="6"/>
  <c r="P1458" i="6"/>
  <c r="O1458" i="6"/>
  <c r="P181" i="6"/>
  <c r="O181" i="6"/>
  <c r="P2177" i="6"/>
  <c r="O2177" i="6"/>
  <c r="P788" i="6"/>
  <c r="O788" i="6"/>
  <c r="P2343" i="6"/>
  <c r="O2343" i="6"/>
  <c r="P3208" i="6"/>
  <c r="O3208" i="6"/>
  <c r="P2653" i="6"/>
  <c r="O2653" i="6"/>
  <c r="P4123" i="6"/>
  <c r="O4123" i="6"/>
  <c r="P1041" i="6"/>
  <c r="O1041" i="6"/>
  <c r="P3305" i="6"/>
  <c r="O3305" i="6"/>
  <c r="P3253" i="6"/>
  <c r="O3253" i="6"/>
  <c r="P4082" i="6"/>
  <c r="O4082" i="6"/>
  <c r="P1033" i="6"/>
  <c r="O1033" i="6"/>
  <c r="P1997" i="6"/>
  <c r="O1997" i="6"/>
  <c r="P2287" i="6"/>
  <c r="O2287" i="6"/>
  <c r="P1723" i="6"/>
  <c r="O1723" i="6"/>
  <c r="P2231" i="6"/>
  <c r="O2231" i="6"/>
  <c r="P1637" i="6"/>
  <c r="O1637" i="6"/>
  <c r="P4411" i="6"/>
  <c r="O4411" i="6"/>
  <c r="P4487" i="6"/>
  <c r="O4487" i="6"/>
  <c r="P3792" i="6"/>
  <c r="O3792" i="6"/>
  <c r="P425" i="6"/>
  <c r="O425" i="6"/>
  <c r="P2871" i="6"/>
  <c r="O2871" i="6"/>
  <c r="P2336" i="6"/>
  <c r="O2336" i="6"/>
  <c r="P3020" i="6"/>
  <c r="O3020" i="6"/>
  <c r="P2872" i="6"/>
  <c r="O2872" i="6"/>
  <c r="P2786" i="6"/>
  <c r="O2786" i="6"/>
  <c r="P4575" i="6"/>
  <c r="O4575" i="6"/>
  <c r="P3402" i="6"/>
  <c r="O3402" i="6"/>
  <c r="P4064" i="6"/>
  <c r="O4064" i="6"/>
  <c r="P4941" i="6"/>
  <c r="O4941" i="6"/>
  <c r="P1438" i="6"/>
  <c r="O1438" i="6"/>
  <c r="P2366" i="6"/>
  <c r="O2366" i="6"/>
  <c r="P4201" i="6"/>
  <c r="O4201" i="6"/>
  <c r="P3768" i="6"/>
  <c r="O3768" i="6"/>
  <c r="P3980" i="6"/>
  <c r="O3980" i="6"/>
  <c r="P3521" i="6"/>
  <c r="O3521" i="6"/>
  <c r="P4587" i="6"/>
  <c r="O4587" i="6"/>
  <c r="P4848" i="6"/>
  <c r="O4848" i="6"/>
  <c r="P2353" i="6"/>
  <c r="O2353" i="6"/>
  <c r="P91" i="6"/>
  <c r="O91" i="6"/>
  <c r="P178" i="6"/>
  <c r="O178" i="6"/>
  <c r="P2363" i="6"/>
  <c r="O2363" i="6"/>
  <c r="P4410" i="6"/>
  <c r="O4410" i="6"/>
  <c r="P4356" i="6"/>
  <c r="O4356" i="6"/>
  <c r="P1430" i="6"/>
  <c r="O1430" i="6"/>
  <c r="P1371" i="6"/>
  <c r="O1371" i="6"/>
  <c r="P1441" i="6"/>
  <c r="O1441" i="6"/>
  <c r="P3427" i="6"/>
  <c r="O3427" i="6"/>
  <c r="P4110" i="6"/>
  <c r="O4110" i="6"/>
  <c r="P559" i="6"/>
  <c r="O559" i="6"/>
  <c r="P941" i="6"/>
  <c r="O941" i="6"/>
  <c r="P3586" i="6"/>
  <c r="O3586" i="6"/>
  <c r="O3146" i="6"/>
  <c r="P3146" i="6"/>
  <c r="P1731" i="6"/>
  <c r="O1731" i="6"/>
  <c r="P2890" i="6"/>
  <c r="O2890" i="6"/>
  <c r="P1946" i="6"/>
  <c r="O1946" i="6"/>
  <c r="P107" i="6"/>
  <c r="O107" i="6"/>
  <c r="P1509" i="6"/>
  <c r="O1509" i="6"/>
  <c r="P1658" i="6"/>
  <c r="O1658" i="6"/>
  <c r="P1903" i="6"/>
  <c r="O1903" i="6"/>
  <c r="P3006" i="6"/>
  <c r="O3006" i="6"/>
  <c r="P4597" i="6"/>
  <c r="O4597" i="6"/>
  <c r="P2817" i="6"/>
  <c r="O2817" i="6"/>
  <c r="P3095" i="6"/>
  <c r="O3095" i="6"/>
  <c r="O3564" i="6"/>
  <c r="P3564" i="6"/>
  <c r="P4346" i="6"/>
  <c r="O4346" i="6"/>
  <c r="P1207" i="6"/>
  <c r="O1207" i="6"/>
  <c r="P4151" i="6"/>
  <c r="O4151" i="6"/>
  <c r="P3224" i="6"/>
  <c r="O3224" i="6"/>
  <c r="P3234" i="6"/>
  <c r="O3234" i="6"/>
  <c r="P2027" i="6"/>
  <c r="O2027" i="6"/>
  <c r="O3630" i="6"/>
  <c r="P3630" i="6"/>
  <c r="P3567" i="6"/>
  <c r="O3567" i="6"/>
  <c r="P462" i="6"/>
  <c r="O462" i="6"/>
  <c r="P4382" i="6"/>
  <c r="O4382" i="6"/>
  <c r="P4413" i="6"/>
  <c r="O4413" i="6"/>
  <c r="P991" i="6"/>
  <c r="O991" i="6"/>
  <c r="P1431" i="6"/>
  <c r="O1431" i="6"/>
  <c r="O1779" i="6"/>
  <c r="P1779" i="6"/>
  <c r="P4524" i="6"/>
  <c r="O4524" i="6"/>
  <c r="P75" i="6"/>
  <c r="O75" i="6"/>
  <c r="P4847" i="6"/>
  <c r="O4847" i="6"/>
  <c r="P4534" i="6"/>
  <c r="O4534" i="6"/>
  <c r="P2137" i="6"/>
  <c r="O2137" i="6"/>
  <c r="P2774" i="6"/>
  <c r="O2774" i="6"/>
  <c r="P4924" i="6"/>
  <c r="O4924" i="6"/>
  <c r="P1677" i="6"/>
  <c r="O1677" i="6"/>
  <c r="P2876" i="6"/>
  <c r="O2876" i="6"/>
  <c r="P4999" i="6"/>
  <c r="O4999" i="6"/>
  <c r="P2164" i="6"/>
  <c r="O2164" i="6"/>
  <c r="P903" i="6"/>
  <c r="O903" i="6"/>
  <c r="P2599" i="6"/>
  <c r="O2599" i="6"/>
  <c r="P36" i="6"/>
  <c r="O36" i="6"/>
  <c r="P3976" i="6"/>
  <c r="O3976" i="6"/>
  <c r="P2784" i="6"/>
  <c r="O2784" i="6"/>
  <c r="P4088" i="6"/>
  <c r="O4088" i="6"/>
  <c r="P721" i="6"/>
  <c r="O721" i="6"/>
  <c r="P3837" i="6"/>
  <c r="O3837" i="6"/>
  <c r="P2672" i="6"/>
  <c r="O2672" i="6"/>
  <c r="P2963" i="6"/>
  <c r="O2963" i="6"/>
  <c r="P1337" i="6"/>
  <c r="O1337" i="6"/>
  <c r="P4986" i="6"/>
  <c r="O4986" i="6"/>
  <c r="P523" i="6"/>
  <c r="O523" i="6"/>
  <c r="P3444" i="6"/>
  <c r="O3444" i="6"/>
  <c r="P2847" i="6"/>
  <c r="O2847" i="6"/>
  <c r="P1940" i="6"/>
  <c r="O1940" i="6"/>
  <c r="P55" i="6"/>
  <c r="O55" i="6"/>
  <c r="P4495" i="6"/>
  <c r="O4495" i="6"/>
  <c r="P1391" i="6"/>
  <c r="O1391" i="6"/>
  <c r="P4303" i="6"/>
  <c r="O4303" i="6"/>
  <c r="P3127" i="6"/>
  <c r="O3127" i="6"/>
  <c r="P4279" i="6"/>
  <c r="O4279" i="6"/>
  <c r="P1315" i="6"/>
  <c r="O1315" i="6"/>
  <c r="P2768" i="6"/>
  <c r="O2768" i="6"/>
  <c r="P2314" i="6"/>
  <c r="O2314" i="6"/>
  <c r="P597" i="6"/>
  <c r="O597" i="6"/>
  <c r="P2912" i="6"/>
  <c r="O2912" i="6"/>
  <c r="P2021" i="6"/>
  <c r="O2021" i="6"/>
  <c r="P783" i="6"/>
  <c r="O783" i="6"/>
  <c r="P2646" i="6"/>
  <c r="O2646" i="6"/>
  <c r="P4295" i="6"/>
  <c r="O4295" i="6"/>
  <c r="P461" i="6"/>
  <c r="O461" i="6"/>
  <c r="P87" i="6"/>
  <c r="O87" i="6"/>
  <c r="P1020" i="6"/>
  <c r="O1020" i="6"/>
  <c r="P2356" i="6"/>
  <c r="O2356" i="6"/>
  <c r="P4073" i="6"/>
  <c r="O4073" i="6"/>
  <c r="P3079" i="6"/>
  <c r="O3079" i="6"/>
  <c r="P2173" i="6"/>
  <c r="O2173" i="6"/>
  <c r="P3277" i="6"/>
  <c r="O3277" i="6"/>
  <c r="P45" i="6"/>
  <c r="O45" i="6"/>
  <c r="P2100" i="6"/>
  <c r="O2100" i="6"/>
  <c r="P203" i="6"/>
  <c r="O203" i="6"/>
  <c r="P887" i="6"/>
  <c r="O887" i="6"/>
  <c r="P3601" i="6"/>
  <c r="O3601" i="6"/>
  <c r="P1483" i="6"/>
  <c r="O1483" i="6"/>
  <c r="P3974" i="6"/>
  <c r="O3974" i="6"/>
  <c r="P4523" i="6"/>
  <c r="O4523" i="6"/>
  <c r="P3278" i="6"/>
  <c r="O3278" i="6"/>
  <c r="P1710" i="6"/>
  <c r="O1710" i="6"/>
  <c r="P4671" i="6"/>
  <c r="O4671" i="6"/>
  <c r="P1942" i="6"/>
  <c r="O1942" i="6"/>
  <c r="P776" i="6"/>
  <c r="O776" i="6"/>
  <c r="P1777" i="6"/>
  <c r="O1777" i="6"/>
  <c r="P1292" i="6"/>
  <c r="O1292" i="6"/>
  <c r="P2412" i="6"/>
  <c r="O2412" i="6"/>
  <c r="P3670" i="6"/>
  <c r="O3670" i="6"/>
  <c r="P4407" i="6"/>
  <c r="O4407" i="6"/>
  <c r="P3788" i="6"/>
  <c r="O3788" i="6"/>
  <c r="P2637" i="6"/>
  <c r="O2637" i="6"/>
  <c r="P1704" i="6"/>
  <c r="O1704" i="6"/>
  <c r="P4288" i="6"/>
  <c r="O4288" i="6"/>
  <c r="P261" i="6"/>
  <c r="O261" i="6"/>
  <c r="P344" i="6"/>
  <c r="O344" i="6"/>
  <c r="P1394" i="6"/>
  <c r="O1394" i="6"/>
  <c r="P2823" i="6"/>
  <c r="O2823" i="6"/>
  <c r="P4043" i="6"/>
  <c r="O4043" i="6"/>
  <c r="P4355" i="6"/>
  <c r="O4355" i="6"/>
  <c r="P4444" i="6"/>
  <c r="O4444" i="6"/>
  <c r="P1373" i="6"/>
  <c r="O1373" i="6"/>
  <c r="P1845" i="6"/>
  <c r="O1845" i="6"/>
  <c r="P730" i="6"/>
  <c r="O730" i="6"/>
  <c r="P4119" i="6"/>
  <c r="O4119" i="6"/>
  <c r="P2778" i="6"/>
  <c r="O2778" i="6"/>
  <c r="P915" i="6"/>
  <c r="O915" i="6"/>
  <c r="P673" i="6"/>
  <c r="O673" i="6"/>
  <c r="P301" i="6"/>
  <c r="O301" i="6"/>
  <c r="P3661" i="6"/>
  <c r="O3661" i="6"/>
  <c r="P566" i="6"/>
  <c r="O566" i="6"/>
  <c r="P2062" i="6"/>
  <c r="O2062" i="6"/>
  <c r="P3953" i="6"/>
  <c r="O3953" i="6"/>
  <c r="P4302" i="6"/>
  <c r="O4302" i="6"/>
  <c r="P1797" i="6"/>
  <c r="O1797" i="6"/>
  <c r="P2980" i="6"/>
  <c r="O2980" i="6"/>
  <c r="P4609" i="6"/>
  <c r="O4609" i="6"/>
  <c r="P3664" i="6"/>
  <c r="O3664" i="6"/>
  <c r="P3393" i="6"/>
  <c r="O3393" i="6"/>
  <c r="P4037" i="6"/>
  <c r="O4037" i="6"/>
  <c r="P3401" i="6"/>
  <c r="O3401" i="6"/>
  <c r="P977" i="6"/>
  <c r="O977" i="6"/>
  <c r="P2346" i="6"/>
  <c r="O2346" i="6"/>
  <c r="P3829" i="6"/>
  <c r="O3829" i="6"/>
  <c r="P2541" i="6"/>
  <c r="O2541" i="6"/>
  <c r="P4164" i="6"/>
  <c r="O4164" i="6"/>
  <c r="P3689" i="6"/>
  <c r="O3689" i="6"/>
  <c r="P1756" i="6"/>
  <c r="O1756" i="6"/>
  <c r="P2397" i="6"/>
  <c r="O2397" i="6"/>
  <c r="P4780" i="6"/>
  <c r="O4780" i="6"/>
  <c r="P3421" i="6"/>
  <c r="O3421" i="6"/>
  <c r="P921" i="6"/>
  <c r="O921" i="6"/>
  <c r="P4936" i="6"/>
  <c r="O4936" i="6"/>
  <c r="P3599" i="6"/>
  <c r="O3599" i="6"/>
  <c r="P4776" i="6"/>
  <c r="O4776" i="6"/>
  <c r="P4629" i="6"/>
  <c r="O4629" i="6"/>
  <c r="P981" i="6"/>
  <c r="O981" i="6"/>
  <c r="P1579" i="6"/>
  <c r="O1579" i="6"/>
  <c r="P565" i="6"/>
  <c r="O565" i="6"/>
  <c r="P4530" i="6"/>
  <c r="O4530" i="6"/>
  <c r="P4983" i="6"/>
  <c r="O4983" i="6"/>
  <c r="P4172" i="6"/>
  <c r="O4172" i="6"/>
  <c r="P3897" i="6"/>
  <c r="O3897" i="6"/>
  <c r="P2104" i="6"/>
  <c r="O2104" i="6"/>
  <c r="P3166" i="6"/>
  <c r="O3166" i="6"/>
  <c r="P789" i="6"/>
  <c r="O789" i="6"/>
  <c r="P4732" i="6"/>
  <c r="O4732" i="6"/>
  <c r="P1837" i="6"/>
  <c r="O1837" i="6"/>
  <c r="P899" i="6"/>
  <c r="O899" i="6"/>
  <c r="O1288" i="6"/>
  <c r="P1288" i="6"/>
  <c r="P967" i="6"/>
  <c r="O967" i="6"/>
  <c r="P702" i="6"/>
  <c r="O702" i="6"/>
  <c r="P2816" i="6"/>
  <c r="O2816" i="6"/>
  <c r="P1379" i="6"/>
  <c r="O1379" i="6"/>
  <c r="P2818" i="6"/>
  <c r="O2818" i="6"/>
  <c r="P3591" i="6"/>
  <c r="O3591" i="6"/>
  <c r="P345" i="6"/>
  <c r="O345" i="6"/>
  <c r="P2487" i="6"/>
  <c r="O2487" i="6"/>
  <c r="P883" i="6"/>
  <c r="O883" i="6"/>
  <c r="P3092" i="6"/>
  <c r="O3092" i="6"/>
  <c r="P2878" i="6"/>
  <c r="O2878" i="6"/>
  <c r="P1050" i="6"/>
  <c r="O1050" i="6"/>
  <c r="P2244" i="6"/>
  <c r="O2244" i="6"/>
  <c r="P2586" i="6"/>
  <c r="O2586" i="6"/>
  <c r="P83" i="6"/>
  <c r="O83" i="6"/>
  <c r="P2030" i="6"/>
  <c r="O2030" i="6"/>
  <c r="P4016" i="6"/>
  <c r="O4016" i="6"/>
  <c r="P1325" i="6"/>
  <c r="O1325" i="6"/>
  <c r="P3674" i="6"/>
  <c r="O3674" i="6"/>
  <c r="P4372" i="6"/>
  <c r="O4372" i="6"/>
  <c r="P240" i="6"/>
  <c r="O240" i="6"/>
  <c r="O1387" i="6"/>
  <c r="P1387" i="6"/>
  <c r="P1830" i="6"/>
  <c r="O1830" i="6"/>
  <c r="P968" i="6"/>
  <c r="O968" i="6"/>
  <c r="P2944" i="6"/>
  <c r="O2944" i="6"/>
  <c r="P1734" i="6"/>
  <c r="O1734" i="6"/>
  <c r="O4196" i="6"/>
  <c r="P4196" i="6"/>
  <c r="P1865" i="6"/>
  <c r="O1865" i="6"/>
  <c r="P1344" i="6"/>
  <c r="O1344" i="6"/>
  <c r="P3794" i="6"/>
  <c r="O3794" i="6"/>
  <c r="P385" i="6"/>
  <c r="O385" i="6"/>
  <c r="P1293" i="6"/>
  <c r="O1293" i="6"/>
  <c r="P1625" i="6"/>
  <c r="O1625" i="6"/>
  <c r="P653" i="6"/>
  <c r="O653" i="6"/>
  <c r="P302" i="6"/>
  <c r="O302" i="6"/>
  <c r="P931" i="6"/>
  <c r="O931" i="6"/>
  <c r="P3398" i="6"/>
  <c r="O3398" i="6"/>
  <c r="P3672" i="6"/>
  <c r="O3672" i="6"/>
  <c r="P429" i="6"/>
  <c r="O429" i="6"/>
  <c r="P2719" i="6"/>
  <c r="O2719" i="6"/>
  <c r="P1418" i="6"/>
  <c r="O1418" i="6"/>
  <c r="P4090" i="6"/>
  <c r="O4090" i="6"/>
  <c r="P3668" i="6"/>
  <c r="O3668" i="6"/>
  <c r="P1076" i="6"/>
  <c r="O1076" i="6"/>
  <c r="P1613" i="6"/>
  <c r="O1613" i="6"/>
  <c r="P1226" i="6"/>
  <c r="O1226" i="6"/>
  <c r="P696" i="6"/>
  <c r="O696" i="6"/>
  <c r="O785" i="6"/>
  <c r="P785" i="6"/>
  <c r="P2542" i="6"/>
  <c r="O2542" i="6"/>
  <c r="P1370" i="6"/>
  <c r="O1370" i="6"/>
  <c r="P4853" i="6"/>
  <c r="O4853" i="6"/>
  <c r="O3414" i="6"/>
  <c r="P3414" i="6"/>
  <c r="O2833" i="6"/>
  <c r="P2833" i="6"/>
  <c r="P2089" i="6"/>
  <c r="O2089" i="6"/>
  <c r="P3460" i="6"/>
  <c r="O3460" i="6"/>
  <c r="P805" i="6"/>
  <c r="O805" i="6"/>
  <c r="P1202" i="6"/>
  <c r="O1202" i="6"/>
  <c r="P3156" i="6"/>
  <c r="O3156" i="6"/>
  <c r="P3004" i="6"/>
  <c r="O3004" i="6"/>
  <c r="P1006" i="6"/>
  <c r="O1006" i="6"/>
  <c r="P2837" i="6"/>
  <c r="O2837" i="6"/>
  <c r="O2019" i="6"/>
  <c r="P2019" i="6"/>
  <c r="P3602" i="6"/>
  <c r="O3602" i="6"/>
  <c r="P411" i="6"/>
  <c r="O411" i="6"/>
  <c r="P768" i="6"/>
  <c r="O768" i="6"/>
  <c r="P1565" i="6"/>
  <c r="O1565" i="6"/>
  <c r="P558" i="6"/>
  <c r="O558" i="6"/>
  <c r="P413" i="6"/>
  <c r="O413" i="6"/>
  <c r="P2464" i="6"/>
  <c r="O2464" i="6"/>
  <c r="P2923" i="6"/>
  <c r="O2923" i="6"/>
  <c r="P881" i="6"/>
  <c r="O881" i="6"/>
  <c r="P2781" i="6"/>
  <c r="O2781" i="6"/>
  <c r="P1608" i="6"/>
  <c r="O1608" i="6"/>
  <c r="P2610" i="6"/>
  <c r="O2610" i="6"/>
  <c r="O2782" i="6"/>
  <c r="P2782" i="6"/>
  <c r="P3541" i="6"/>
  <c r="O3541" i="6"/>
  <c r="P396" i="6"/>
  <c r="O396" i="6"/>
  <c r="P927" i="6"/>
  <c r="O927" i="6"/>
  <c r="P2035" i="6"/>
  <c r="O2035" i="6"/>
  <c r="P3800" i="6"/>
  <c r="O3800" i="6"/>
  <c r="P2879" i="6"/>
  <c r="O2879" i="6"/>
  <c r="P1584" i="6"/>
  <c r="O1584" i="6"/>
  <c r="P1953" i="6"/>
  <c r="O1953" i="6"/>
  <c r="P2562" i="6"/>
  <c r="O2562" i="6"/>
  <c r="P683" i="6"/>
  <c r="O683" i="6"/>
  <c r="P1338" i="6"/>
  <c r="O1338" i="6"/>
  <c r="P2440" i="6"/>
  <c r="O2440" i="6"/>
  <c r="P4745" i="6"/>
  <c r="O4745" i="6"/>
  <c r="P725" i="6"/>
  <c r="O725" i="6"/>
  <c r="P2352" i="6"/>
  <c r="O2352" i="6"/>
  <c r="O2802" i="6"/>
  <c r="P2802" i="6"/>
  <c r="P564" i="6"/>
  <c r="O564" i="6"/>
  <c r="P2337" i="6"/>
  <c r="O2337" i="6"/>
  <c r="P1736" i="6"/>
  <c r="O1736" i="6"/>
  <c r="P2345" i="6"/>
  <c r="O2345" i="6"/>
  <c r="P1858" i="6"/>
  <c r="O1858" i="6"/>
  <c r="P3109" i="6"/>
  <c r="O3109" i="6"/>
  <c r="P1095" i="6"/>
  <c r="O1095" i="6"/>
  <c r="P2839" i="6"/>
  <c r="O2839" i="6"/>
  <c r="P4312" i="6"/>
  <c r="O4312" i="6"/>
  <c r="P157" i="6"/>
  <c r="O157" i="6"/>
  <c r="P530" i="6"/>
  <c r="O530" i="6"/>
  <c r="P1926" i="6"/>
  <c r="O1926" i="6"/>
  <c r="P52" i="6"/>
  <c r="O52" i="6"/>
  <c r="P1171" i="6"/>
  <c r="O1171" i="6"/>
  <c r="P4357" i="6"/>
  <c r="O4357" i="6"/>
  <c r="P3554" i="6"/>
  <c r="O3554" i="6"/>
  <c r="P3667" i="6"/>
  <c r="O3667" i="6"/>
  <c r="P1930" i="6"/>
  <c r="O1930" i="6"/>
  <c r="P4499" i="6"/>
  <c r="O4499" i="6"/>
  <c r="P1919" i="6"/>
  <c r="O1919" i="6"/>
  <c r="P2338" i="6"/>
  <c r="O2338" i="6"/>
  <c r="P642" i="6"/>
  <c r="O642" i="6"/>
  <c r="P3561" i="6"/>
  <c r="O3561" i="6"/>
  <c r="P950" i="6"/>
  <c r="O950" i="6"/>
  <c r="P213" i="6"/>
  <c r="O213" i="6"/>
  <c r="P2152" i="6"/>
  <c r="O2152" i="6"/>
  <c r="P2528" i="6"/>
  <c r="O2528" i="6"/>
  <c r="P4855" i="6"/>
  <c r="O4855" i="6"/>
  <c r="P3309" i="6"/>
  <c r="O3309" i="6"/>
  <c r="P4731" i="6"/>
  <c r="O4731" i="6"/>
  <c r="P4878" i="6"/>
  <c r="O4878" i="6"/>
  <c r="P2908" i="6"/>
  <c r="O2908" i="6"/>
  <c r="P4740" i="6"/>
  <c r="O4740" i="6"/>
  <c r="P4974" i="6"/>
  <c r="O4974" i="6"/>
  <c r="P2168" i="6"/>
  <c r="O2168" i="6"/>
  <c r="P1747" i="6"/>
  <c r="O1747" i="6"/>
  <c r="P2401" i="6"/>
  <c r="O2401" i="6"/>
  <c r="P2488" i="6"/>
  <c r="O2488" i="6"/>
  <c r="P3909" i="6"/>
  <c r="O3909" i="6"/>
  <c r="P655" i="6"/>
  <c r="O655" i="6"/>
  <c r="P174" i="6"/>
  <c r="O174" i="6"/>
  <c r="P3840" i="6"/>
  <c r="O3840" i="6"/>
  <c r="P2548" i="6"/>
  <c r="O2548" i="6"/>
  <c r="P1139" i="6"/>
  <c r="O1139" i="6"/>
  <c r="P1914" i="6"/>
  <c r="O1914" i="6"/>
  <c r="P3375" i="6"/>
  <c r="O3375" i="6"/>
  <c r="P4737" i="6"/>
  <c r="O4737" i="6"/>
  <c r="P1425" i="6"/>
  <c r="O1425" i="6"/>
  <c r="P1706" i="6"/>
  <c r="O1706" i="6"/>
  <c r="P1219" i="6"/>
  <c r="O1219" i="6"/>
  <c r="P4660" i="6"/>
  <c r="O4660" i="6"/>
  <c r="P2973" i="6"/>
  <c r="O2973" i="6"/>
  <c r="P3654" i="6"/>
  <c r="O3654" i="6"/>
  <c r="P1977" i="6"/>
  <c r="O1977" i="6"/>
  <c r="P372" i="6"/>
  <c r="O372" i="6"/>
  <c r="P72" i="6"/>
  <c r="O72" i="6"/>
  <c r="P4457" i="6"/>
  <c r="O4457" i="6"/>
  <c r="P196" i="6"/>
  <c r="O196" i="6"/>
  <c r="P1638" i="6"/>
  <c r="O1638" i="6"/>
  <c r="P1103" i="6"/>
  <c r="O1103" i="6"/>
  <c r="P638" i="6"/>
  <c r="O638" i="6"/>
  <c r="P1035" i="6"/>
  <c r="O1035" i="6"/>
  <c r="P3447" i="6"/>
  <c r="O3447" i="6"/>
  <c r="P2319" i="6"/>
  <c r="O2319" i="6"/>
  <c r="P2438" i="6"/>
  <c r="O2438" i="6"/>
  <c r="P277" i="6"/>
  <c r="O277" i="6"/>
  <c r="P3812" i="6"/>
  <c r="O3812" i="6"/>
  <c r="P2007" i="6"/>
  <c r="O2007" i="6"/>
  <c r="P4733" i="6"/>
  <c r="O4733" i="6"/>
  <c r="P3068" i="6"/>
  <c r="O3068" i="6"/>
  <c r="P3408" i="6"/>
  <c r="O3408" i="6"/>
  <c r="P607" i="6"/>
  <c r="O607" i="6"/>
  <c r="P2915" i="6"/>
  <c r="O2915" i="6"/>
  <c r="P4577" i="6"/>
  <c r="O4577" i="6"/>
  <c r="P3821" i="6"/>
  <c r="O3821" i="6"/>
  <c r="P1835" i="6"/>
  <c r="O1835" i="6"/>
  <c r="P2223" i="6"/>
  <c r="O2223" i="6"/>
  <c r="P1718" i="6"/>
  <c r="O1718" i="6"/>
  <c r="P3160" i="6"/>
  <c r="O3160" i="6"/>
  <c r="P2116" i="6"/>
  <c r="O2116" i="6"/>
  <c r="P2590" i="6"/>
  <c r="O2590" i="6"/>
  <c r="P576" i="6"/>
  <c r="O576" i="6"/>
  <c r="O896" i="6"/>
  <c r="P896" i="6"/>
  <c r="P4318" i="6"/>
  <c r="O4318" i="6"/>
  <c r="P1121" i="6"/>
  <c r="O1121" i="6"/>
  <c r="P1455" i="6"/>
  <c r="O1455" i="6"/>
  <c r="P588" i="6"/>
  <c r="O588" i="6"/>
  <c r="P3394" i="6"/>
  <c r="O3394" i="6"/>
  <c r="P982" i="6"/>
  <c r="O982" i="6"/>
  <c r="P4153" i="6"/>
  <c r="O4153" i="6"/>
  <c r="P1617" i="6"/>
  <c r="O1617" i="6"/>
  <c r="P155" i="6"/>
  <c r="O155" i="6"/>
  <c r="P3501" i="6"/>
  <c r="O3501" i="6"/>
  <c r="P4023" i="6"/>
  <c r="O4023" i="6"/>
  <c r="P4631" i="6"/>
  <c r="O4631" i="6"/>
  <c r="P122" i="6"/>
  <c r="O122" i="6"/>
  <c r="P4520" i="6"/>
  <c r="O4520" i="6"/>
  <c r="P836" i="6"/>
  <c r="O836" i="6"/>
  <c r="P3385" i="6"/>
  <c r="O3385" i="6"/>
  <c r="P4580" i="6"/>
  <c r="O4580" i="6"/>
  <c r="P4074" i="6"/>
  <c r="O4074" i="6"/>
  <c r="P2754" i="6"/>
  <c r="O2754" i="6"/>
  <c r="P4174" i="6"/>
  <c r="O4174" i="6"/>
  <c r="P4252" i="6"/>
  <c r="O4252" i="6"/>
  <c r="P2105" i="6"/>
  <c r="O2105" i="6"/>
  <c r="P1912" i="6"/>
  <c r="O1912" i="6"/>
  <c r="P3945" i="6"/>
  <c r="O3945" i="6"/>
  <c r="P3481" i="6"/>
  <c r="O3481" i="6"/>
  <c r="P3449" i="6"/>
  <c r="O3449" i="6"/>
  <c r="P1833" i="6"/>
  <c r="O1833" i="6"/>
  <c r="P4623" i="6"/>
  <c r="O4623" i="6"/>
  <c r="P112" i="6"/>
  <c r="O112" i="6"/>
  <c r="P2943" i="6"/>
  <c r="O2943" i="6"/>
  <c r="P1937" i="6"/>
  <c r="O1937" i="6"/>
  <c r="P3261" i="6"/>
  <c r="O3261" i="6"/>
  <c r="P438" i="6"/>
  <c r="O438" i="6"/>
  <c r="P3260" i="6"/>
  <c r="O3260" i="6"/>
  <c r="P4171" i="6"/>
  <c r="O4171" i="6"/>
  <c r="P3687" i="6"/>
  <c r="O3687" i="6"/>
  <c r="O367" i="6"/>
  <c r="P367" i="6"/>
  <c r="P2595" i="6"/>
  <c r="O2595" i="6"/>
  <c r="P269" i="6"/>
  <c r="O269" i="6"/>
  <c r="P4777" i="6"/>
  <c r="O4777" i="6"/>
  <c r="P1929" i="6"/>
  <c r="O1929" i="6"/>
  <c r="P4068" i="6"/>
  <c r="O4068" i="6"/>
  <c r="P4794" i="6"/>
  <c r="O4794" i="6"/>
  <c r="P1400" i="6"/>
  <c r="O1400" i="6"/>
  <c r="P2313" i="6"/>
  <c r="O2313" i="6"/>
  <c r="P341" i="6"/>
  <c r="O341" i="6"/>
  <c r="P1054" i="6"/>
  <c r="O1054" i="6"/>
  <c r="P311" i="6"/>
  <c r="O311" i="6"/>
  <c r="P1161" i="6"/>
  <c r="O1161" i="6"/>
  <c r="P4028" i="6"/>
  <c r="O4028" i="6"/>
  <c r="P755" i="6"/>
  <c r="O755" i="6"/>
  <c r="P4316" i="6"/>
  <c r="O4316" i="6"/>
  <c r="P139" i="6"/>
  <c r="O139" i="6"/>
  <c r="P1978" i="6"/>
  <c r="O1978" i="6"/>
  <c r="P1582" i="6"/>
  <c r="O1582" i="6"/>
  <c r="P4247" i="6"/>
  <c r="O4247" i="6"/>
  <c r="P147" i="6"/>
  <c r="O147" i="6"/>
  <c r="P3727" i="6"/>
  <c r="O3727" i="6"/>
  <c r="P684" i="6"/>
  <c r="O684" i="6"/>
  <c r="P2237" i="6"/>
  <c r="O2237" i="6"/>
  <c r="P928" i="6"/>
  <c r="O928" i="6"/>
  <c r="P3054" i="6"/>
  <c r="O3054" i="6"/>
  <c r="P2015" i="6"/>
  <c r="O2015" i="6"/>
  <c r="P4953" i="6"/>
  <c r="O4953" i="6"/>
  <c r="P494" i="6"/>
  <c r="O494" i="6"/>
  <c r="P1890" i="6"/>
  <c r="O1890" i="6"/>
  <c r="P678" i="6"/>
  <c r="O678" i="6"/>
  <c r="P4772" i="6"/>
  <c r="O4772" i="6"/>
  <c r="O4622" i="6"/>
  <c r="P4622" i="6"/>
  <c r="P2651" i="6"/>
  <c r="O2651" i="6"/>
  <c r="P918" i="6"/>
  <c r="O918" i="6"/>
  <c r="P3032" i="6"/>
  <c r="O3032" i="6"/>
  <c r="P1193" i="6"/>
  <c r="O1193" i="6"/>
  <c r="P1773" i="6"/>
  <c r="O1773" i="6"/>
  <c r="P1754" i="6"/>
  <c r="O1754" i="6"/>
  <c r="P3595" i="6"/>
  <c r="O3595" i="6"/>
  <c r="P4116" i="6"/>
  <c r="O4116" i="6"/>
  <c r="P500" i="6"/>
  <c r="O500" i="6"/>
  <c r="P3292" i="6"/>
  <c r="O3292" i="6"/>
  <c r="P922" i="6"/>
  <c r="O922" i="6"/>
  <c r="P24" i="6"/>
  <c r="O24" i="6"/>
  <c r="P1122" i="6"/>
  <c r="O1122" i="6"/>
  <c r="P3252" i="6"/>
  <c r="O3252" i="6"/>
  <c r="P1542" i="6"/>
  <c r="O1542" i="6"/>
  <c r="P3298" i="6"/>
  <c r="O3298" i="6"/>
  <c r="P4727" i="6"/>
  <c r="O4727" i="6"/>
  <c r="P1531" i="6"/>
  <c r="O1531" i="6"/>
  <c r="P4845" i="6"/>
  <c r="O4845" i="6"/>
  <c r="P4931" i="6"/>
  <c r="O4931" i="6"/>
  <c r="P1375" i="6"/>
  <c r="O1375" i="6"/>
  <c r="P308" i="6"/>
  <c r="O308" i="6"/>
  <c r="P2783" i="6"/>
  <c r="O2783" i="6"/>
  <c r="P1367" i="6"/>
  <c r="O1367" i="6"/>
  <c r="P1655" i="6"/>
  <c r="O1655" i="6"/>
  <c r="P3923" i="6"/>
  <c r="O3923" i="6"/>
  <c r="P1019" i="6"/>
  <c r="O1019" i="6"/>
  <c r="P4328" i="6"/>
  <c r="O4328" i="6"/>
  <c r="P2106" i="6"/>
  <c r="O2106" i="6"/>
  <c r="P4709" i="6"/>
  <c r="O4709" i="6"/>
  <c r="P2785" i="6"/>
  <c r="O2785" i="6"/>
  <c r="P2899" i="6"/>
  <c r="O2899" i="6"/>
  <c r="P2098" i="6"/>
  <c r="O2098" i="6"/>
  <c r="P1918" i="6"/>
  <c r="O1918" i="6"/>
  <c r="P4467" i="6"/>
  <c r="O4467" i="6"/>
  <c r="P3815" i="6"/>
  <c r="O3815" i="6"/>
  <c r="P2324" i="6"/>
  <c r="O2324" i="6"/>
  <c r="P4106" i="6"/>
  <c r="O4106" i="6"/>
  <c r="P1049" i="6"/>
  <c r="O1049" i="6"/>
  <c r="P4950" i="6"/>
  <c r="O4950" i="6"/>
  <c r="P4748" i="6"/>
  <c r="O4748" i="6"/>
  <c r="P125" i="6"/>
  <c r="O125" i="6"/>
  <c r="P3378" i="6"/>
  <c r="O3378" i="6"/>
  <c r="P2706" i="6"/>
  <c r="O2706" i="6"/>
  <c r="P4558" i="6"/>
  <c r="O4558" i="6"/>
  <c r="P4447" i="6"/>
  <c r="O4447" i="6"/>
  <c r="P2195" i="6"/>
  <c r="O2195" i="6"/>
  <c r="P4424" i="6"/>
  <c r="O4424" i="6"/>
  <c r="P2300" i="6"/>
  <c r="O2300" i="6"/>
  <c r="P2631" i="6"/>
  <c r="O2631" i="6"/>
  <c r="P894" i="6"/>
  <c r="O894" i="6"/>
  <c r="P90" i="6"/>
  <c r="O90" i="6"/>
  <c r="P3028" i="6"/>
  <c r="O3028" i="6"/>
  <c r="P1768" i="6"/>
  <c r="O1768" i="6"/>
  <c r="P2333" i="6"/>
  <c r="O2333" i="6"/>
  <c r="P2693" i="6"/>
  <c r="O2693" i="6"/>
  <c r="P3059" i="6"/>
  <c r="O3059" i="6"/>
  <c r="P3490" i="6"/>
  <c r="O3490" i="6"/>
  <c r="P1745" i="6"/>
  <c r="O1745" i="6"/>
  <c r="P3845" i="6"/>
  <c r="O3845" i="6"/>
  <c r="P1922" i="6"/>
  <c r="O1922" i="6"/>
  <c r="P3161" i="6"/>
  <c r="O3161" i="6"/>
  <c r="P782" i="6"/>
  <c r="O782" i="6"/>
  <c r="P2555" i="6"/>
  <c r="O2555" i="6"/>
  <c r="P2185" i="6"/>
  <c r="O2185" i="6"/>
  <c r="P1683" i="6"/>
  <c r="O1683" i="6"/>
  <c r="P3799" i="6"/>
  <c r="O3799" i="6"/>
  <c r="P2335" i="6"/>
  <c r="O2335" i="6"/>
  <c r="P183" i="6"/>
  <c r="O183" i="6"/>
  <c r="P848" i="6"/>
  <c r="O848" i="6"/>
  <c r="P4811" i="6"/>
  <c r="O4811" i="6"/>
  <c r="P2112" i="6"/>
  <c r="O2112" i="6"/>
  <c r="P3983" i="6"/>
  <c r="O3983" i="6"/>
  <c r="P3448" i="6"/>
  <c r="O3448" i="6"/>
  <c r="P2501" i="6"/>
  <c r="O2501" i="6"/>
  <c r="P3074" i="6"/>
  <c r="O3074" i="6"/>
  <c r="P3930" i="6"/>
  <c r="O3930" i="6"/>
  <c r="P2154" i="6"/>
  <c r="O2154" i="6"/>
  <c r="P1501" i="6"/>
  <c r="O1501" i="6"/>
  <c r="P1266" i="6"/>
  <c r="O1266" i="6"/>
  <c r="P3370" i="6"/>
  <c r="O3370" i="6"/>
  <c r="P3168" i="6"/>
  <c r="O3168" i="6"/>
  <c r="P2042" i="6"/>
  <c r="O2042" i="6"/>
  <c r="P4049" i="6"/>
  <c r="O4049" i="6"/>
  <c r="P1434" i="6"/>
  <c r="O1434" i="6"/>
  <c r="P3740" i="6"/>
  <c r="O3740" i="6"/>
  <c r="P4368" i="6"/>
  <c r="O4368" i="6"/>
  <c r="P1725" i="6"/>
  <c r="O1725" i="6"/>
  <c r="P807" i="6"/>
  <c r="O807" i="6"/>
  <c r="P1859" i="6"/>
  <c r="O1859" i="6"/>
  <c r="P4342" i="6"/>
  <c r="O4342" i="6"/>
  <c r="P2172" i="6"/>
  <c r="O2172" i="6"/>
  <c r="P2022" i="6"/>
  <c r="O2022" i="6"/>
  <c r="P4215" i="6"/>
  <c r="O4215" i="6"/>
  <c r="P675" i="6"/>
  <c r="O675" i="6"/>
  <c r="P2942" i="6"/>
  <c r="O2942" i="6"/>
  <c r="P4786" i="6"/>
  <c r="O4786" i="6"/>
  <c r="P4669" i="6"/>
  <c r="O4669" i="6"/>
  <c r="P4717" i="6"/>
  <c r="O4717" i="6"/>
  <c r="P31" i="6"/>
  <c r="O31" i="6"/>
  <c r="P303" i="6"/>
  <c r="O303" i="6"/>
  <c r="P3164" i="6"/>
  <c r="O3164" i="6"/>
  <c r="P4677" i="6"/>
  <c r="O4677" i="6"/>
  <c r="P1988" i="6"/>
  <c r="O1988" i="6"/>
  <c r="P5001" i="6"/>
  <c r="O5001" i="6"/>
  <c r="P4133" i="6"/>
  <c r="O4133" i="6"/>
  <c r="P697" i="6"/>
  <c r="O697" i="6"/>
  <c r="P2516" i="6"/>
  <c r="O2516" i="6"/>
  <c r="P4877" i="6"/>
  <c r="O4877" i="6"/>
  <c r="P488" i="6"/>
  <c r="O488" i="6"/>
  <c r="P258" i="6"/>
  <c r="O258" i="6"/>
  <c r="P1517" i="6"/>
  <c r="O1517" i="6"/>
  <c r="P1160" i="6"/>
  <c r="O1160" i="6"/>
  <c r="P3144" i="6"/>
  <c r="O3144" i="6"/>
  <c r="P2760" i="6"/>
  <c r="O2760" i="6"/>
  <c r="P2529" i="6"/>
  <c r="O2529" i="6"/>
  <c r="P1062" i="6"/>
  <c r="O1062" i="6"/>
  <c r="P3781" i="6"/>
  <c r="O3781" i="6"/>
  <c r="P4310" i="6"/>
  <c r="O4310" i="6"/>
  <c r="P4633" i="6"/>
  <c r="O4633" i="6"/>
  <c r="P3643" i="6"/>
  <c r="O3643" i="6"/>
  <c r="P2865" i="6"/>
  <c r="O2865" i="6"/>
  <c r="P4149" i="6"/>
  <c r="O4149" i="6"/>
  <c r="P1110" i="6"/>
  <c r="O1110" i="6"/>
  <c r="P4527" i="6"/>
  <c r="O4527" i="6"/>
  <c r="P4899" i="6"/>
  <c r="O4899" i="6"/>
  <c r="P660" i="6"/>
  <c r="O660" i="6"/>
  <c r="P718" i="6"/>
  <c r="O718" i="6"/>
  <c r="P753" i="6"/>
  <c r="O753" i="6"/>
  <c r="P1402" i="6"/>
  <c r="O1402" i="6"/>
  <c r="P3209" i="6"/>
  <c r="O3209" i="6"/>
  <c r="P3089" i="6"/>
  <c r="O3089" i="6"/>
  <c r="P1164" i="6"/>
  <c r="O1164" i="6"/>
  <c r="P2142" i="6"/>
  <c r="O2142" i="6"/>
  <c r="P450" i="6"/>
  <c r="O450" i="6"/>
  <c r="P307" i="6"/>
  <c r="O307" i="6"/>
  <c r="P199" i="6"/>
  <c r="O199" i="6"/>
  <c r="P1654" i="6"/>
  <c r="O1654" i="6"/>
  <c r="P3436" i="6"/>
  <c r="O3436" i="6"/>
  <c r="P2302" i="6"/>
  <c r="O2302" i="6"/>
  <c r="P3330" i="6"/>
  <c r="O3330" i="6"/>
  <c r="P3891" i="6"/>
  <c r="O3891" i="6"/>
  <c r="P744" i="6"/>
  <c r="O744" i="6"/>
  <c r="P3578" i="6"/>
  <c r="O3578" i="6"/>
  <c r="P2894" i="6"/>
  <c r="O2894" i="6"/>
  <c r="P3859" i="6"/>
  <c r="O3859" i="6"/>
  <c r="P1217" i="6"/>
  <c r="O1217" i="6"/>
  <c r="P3645" i="6"/>
  <c r="O3645" i="6"/>
  <c r="P1272" i="6"/>
  <c r="O1272" i="6"/>
  <c r="P4866" i="6"/>
  <c r="O4866" i="6"/>
  <c r="P1950" i="6"/>
  <c r="O1950" i="6"/>
  <c r="P3029" i="6"/>
  <c r="O3029" i="6"/>
  <c r="P816" i="6"/>
  <c r="O816" i="6"/>
  <c r="P1067" i="6"/>
  <c r="O1067" i="6"/>
  <c r="P4476" i="6"/>
  <c r="O4476" i="6"/>
  <c r="P2613" i="6"/>
  <c r="O2613" i="6"/>
  <c r="P2265" i="6"/>
  <c r="O2265" i="6"/>
  <c r="P954" i="6"/>
  <c r="O954" i="6"/>
  <c r="P3873" i="6"/>
  <c r="O3873" i="6"/>
  <c r="P1966" i="6"/>
  <c r="O1966" i="6"/>
  <c r="P2990" i="6"/>
  <c r="O2990" i="6"/>
  <c r="P2674" i="6"/>
  <c r="O2674" i="6"/>
  <c r="P3457" i="6"/>
  <c r="O3457" i="6"/>
  <c r="P471" i="6"/>
  <c r="O471" i="6"/>
  <c r="P625" i="6"/>
  <c r="O625" i="6"/>
  <c r="P1979" i="6"/>
  <c r="O1979" i="6"/>
  <c r="P3437" i="6"/>
  <c r="O3437" i="6"/>
  <c r="P4093" i="6"/>
  <c r="O4093" i="6"/>
  <c r="P2310" i="6"/>
  <c r="O2310" i="6"/>
  <c r="P3659" i="6"/>
  <c r="O3659" i="6"/>
  <c r="O113" i="6"/>
  <c r="P113" i="6"/>
  <c r="P572" i="6"/>
  <c r="O572" i="6"/>
  <c r="O550" i="6"/>
  <c r="P550" i="6"/>
  <c r="P1999" i="6"/>
  <c r="O1999" i="6"/>
  <c r="P777" i="6"/>
  <c r="O777" i="6"/>
  <c r="P97" i="6"/>
  <c r="O97" i="6"/>
  <c r="P980" i="6"/>
  <c r="O980" i="6"/>
  <c r="P4949" i="6"/>
  <c r="O4949" i="6"/>
  <c r="P3802" i="6"/>
  <c r="O3802" i="6"/>
  <c r="P995" i="6"/>
  <c r="O995" i="6"/>
  <c r="P2975" i="6"/>
  <c r="O2975" i="6"/>
  <c r="P3381" i="6"/>
  <c r="O3381" i="6"/>
  <c r="O1498" i="6"/>
  <c r="P1498" i="6"/>
  <c r="P2201" i="6"/>
  <c r="O2201" i="6"/>
  <c r="P800" i="6"/>
  <c r="O800" i="6"/>
  <c r="P2734" i="6"/>
  <c r="O2734" i="6"/>
  <c r="O2076" i="6"/>
  <c r="P2076" i="6"/>
  <c r="P92" i="6"/>
  <c r="O92" i="6"/>
  <c r="P217" i="6"/>
  <c r="O217" i="6"/>
  <c r="P4096" i="6"/>
  <c r="O4096" i="6"/>
  <c r="P2425" i="6"/>
  <c r="O2425" i="6"/>
  <c r="P839" i="6"/>
  <c r="O839" i="6"/>
  <c r="P1750" i="6"/>
  <c r="O1750" i="6"/>
  <c r="P3619" i="6"/>
  <c r="O3619" i="6"/>
  <c r="P2956" i="6"/>
  <c r="O2956" i="6"/>
  <c r="P4314" i="6"/>
  <c r="O4314" i="6"/>
  <c r="P2812" i="6"/>
  <c r="O2812" i="6"/>
  <c r="P17" i="6"/>
  <c r="O17" i="6"/>
  <c r="P4464" i="6"/>
  <c r="O4464" i="6"/>
  <c r="P4790" i="6"/>
  <c r="O4790" i="6"/>
  <c r="P19" i="6"/>
  <c r="O19" i="6"/>
  <c r="P160" i="6"/>
  <c r="O160" i="6"/>
  <c r="P910" i="6"/>
  <c r="O910" i="6"/>
  <c r="P1504" i="6"/>
  <c r="O1504" i="6"/>
  <c r="P1945" i="6"/>
  <c r="O1945" i="6"/>
  <c r="P1176" i="6"/>
  <c r="O1176" i="6"/>
  <c r="P3995" i="6"/>
  <c r="O3995" i="6"/>
  <c r="P3587" i="6"/>
  <c r="O3587" i="6"/>
  <c r="P1643" i="6"/>
  <c r="O1643" i="6"/>
  <c r="P850" i="6"/>
  <c r="O850" i="6"/>
  <c r="P118" i="6"/>
  <c r="O118" i="6"/>
  <c r="P4962" i="6"/>
  <c r="O4962" i="6"/>
  <c r="P4437" i="6"/>
  <c r="O4437" i="6"/>
  <c r="P78" i="6"/>
  <c r="O78" i="6"/>
  <c r="P2773" i="6"/>
  <c r="O2773" i="6"/>
  <c r="P2926" i="6"/>
  <c r="O2926" i="6"/>
  <c r="P2208" i="6"/>
  <c r="O2208" i="6"/>
  <c r="P4531" i="6"/>
  <c r="O4531" i="6"/>
  <c r="P1631" i="6"/>
  <c r="O1631" i="6"/>
  <c r="P2205" i="6"/>
  <c r="O2205" i="6"/>
  <c r="P2720" i="6"/>
  <c r="O2720" i="6"/>
  <c r="P3683" i="6"/>
  <c r="O3683" i="6"/>
  <c r="P1783" i="6"/>
  <c r="O1783" i="6"/>
  <c r="P2085" i="6"/>
  <c r="O2085" i="6"/>
  <c r="P389" i="6"/>
  <c r="O389" i="6"/>
  <c r="P3738" i="6"/>
  <c r="O3738" i="6"/>
  <c r="P1437" i="6"/>
  <c r="O1437" i="6"/>
  <c r="P2577" i="6"/>
  <c r="O2577" i="6"/>
  <c r="P2628" i="6"/>
  <c r="O2628" i="6"/>
  <c r="P3607" i="6"/>
  <c r="O3607" i="6"/>
  <c r="P4214" i="6"/>
  <c r="O4214" i="6"/>
  <c r="P2584" i="6"/>
  <c r="O2584" i="6"/>
  <c r="O1600" i="6"/>
  <c r="P1600" i="6"/>
  <c r="P4403" i="6"/>
  <c r="O4403" i="6"/>
  <c r="P3352" i="6"/>
  <c r="O3352" i="6"/>
  <c r="P1403" i="6"/>
  <c r="O1403" i="6"/>
  <c r="P3357" i="6"/>
  <c r="O3357" i="6"/>
  <c r="P3133" i="6"/>
  <c r="O3133" i="6"/>
  <c r="P3745" i="6"/>
  <c r="O3745" i="6"/>
  <c r="P2435" i="6"/>
  <c r="O2435" i="6"/>
  <c r="P4682" i="6"/>
  <c r="O4682" i="6"/>
  <c r="P3856" i="6"/>
  <c r="O3856" i="6"/>
  <c r="P285" i="6"/>
  <c r="O285" i="6"/>
  <c r="P4276" i="6"/>
  <c r="O4276" i="6"/>
  <c r="P3658" i="6"/>
  <c r="O3658" i="6"/>
  <c r="P1503" i="6"/>
  <c r="O1503" i="6"/>
  <c r="P4229" i="6"/>
  <c r="O4229" i="6"/>
  <c r="P4330" i="6"/>
  <c r="O4330" i="6"/>
  <c r="P3328" i="6"/>
  <c r="O3328" i="6"/>
  <c r="P1836" i="6"/>
  <c r="O1836" i="6"/>
  <c r="P645" i="6"/>
  <c r="O645" i="6"/>
  <c r="P1907" i="6"/>
  <c r="O1907" i="6"/>
  <c r="P3482" i="6"/>
  <c r="O3482" i="6"/>
  <c r="P907" i="6"/>
  <c r="O907" i="6"/>
  <c r="P4787" i="6"/>
  <c r="O4787" i="6"/>
  <c r="P4954" i="6"/>
  <c r="O4954" i="6"/>
  <c r="P70" i="6"/>
  <c r="O70" i="6"/>
  <c r="P3613" i="6"/>
  <c r="O3613" i="6"/>
  <c r="P3014" i="6"/>
  <c r="O3014" i="6"/>
  <c r="P4977" i="6"/>
  <c r="O4977" i="6"/>
  <c r="P1125" i="6"/>
  <c r="O1125" i="6"/>
  <c r="P2735" i="6"/>
  <c r="O2735" i="6"/>
  <c r="P3188" i="6"/>
  <c r="O3188" i="6"/>
  <c r="P2558" i="6"/>
  <c r="O2558" i="6"/>
  <c r="P2099" i="6"/>
  <c r="O2099" i="6"/>
  <c r="P297" i="6"/>
  <c r="O297" i="6"/>
  <c r="P1702" i="6"/>
  <c r="O1702" i="6"/>
  <c r="P3243" i="6"/>
  <c r="O3243" i="6"/>
  <c r="P2451" i="6"/>
  <c r="O2451" i="6"/>
  <c r="P3986" i="6"/>
  <c r="O3986" i="6"/>
  <c r="P1605" i="6"/>
  <c r="O1605" i="6"/>
  <c r="P634" i="6"/>
  <c r="O634" i="6"/>
  <c r="P4666" i="6"/>
  <c r="O4666" i="6"/>
  <c r="P1492" i="6"/>
  <c r="O1492" i="6"/>
  <c r="P18" i="6"/>
  <c r="O18" i="6"/>
  <c r="P5002" i="6"/>
  <c r="O5002" i="6"/>
  <c r="P403" i="6"/>
  <c r="O403" i="6"/>
  <c r="P3312" i="6"/>
  <c r="O3312" i="6"/>
  <c r="P4886" i="6"/>
  <c r="O4886" i="6"/>
  <c r="P3138" i="6"/>
  <c r="O3138" i="6"/>
  <c r="P1694" i="6"/>
  <c r="O1694" i="6"/>
  <c r="P3221" i="6"/>
  <c r="O3221" i="6"/>
  <c r="P1871" i="6"/>
  <c r="O1871" i="6"/>
  <c r="P1267" i="6"/>
  <c r="O1267" i="6"/>
  <c r="P1868" i="6"/>
  <c r="O1868" i="6"/>
  <c r="P117" i="6"/>
  <c r="O117" i="6"/>
  <c r="P4904" i="6"/>
  <c r="O4904" i="6"/>
  <c r="P877" i="6"/>
  <c r="O877" i="6"/>
  <c r="P522" i="6"/>
  <c r="O522" i="6"/>
  <c r="P4842" i="6"/>
  <c r="O4842" i="6"/>
  <c r="P2456" i="6"/>
  <c r="O2456" i="6"/>
  <c r="P4053" i="6"/>
  <c r="O4053" i="6"/>
  <c r="P1511" i="6"/>
  <c r="O1511" i="6"/>
  <c r="P639" i="6"/>
  <c r="O639" i="6"/>
  <c r="P1701" i="6"/>
  <c r="O1701" i="6"/>
  <c r="P1303" i="6"/>
  <c r="O1303" i="6"/>
  <c r="O2845" i="6"/>
  <c r="P2845" i="6"/>
  <c r="P3898" i="6"/>
  <c r="O3898" i="6"/>
  <c r="P1212" i="6"/>
  <c r="O1212" i="6"/>
  <c r="P3407" i="6"/>
  <c r="O3407" i="6"/>
  <c r="P3251" i="6"/>
  <c r="O3251" i="6"/>
  <c r="P4861" i="6"/>
  <c r="O4861" i="6"/>
  <c r="P2389" i="6"/>
  <c r="O2389" i="6"/>
  <c r="P2134" i="6"/>
  <c r="O2134" i="6"/>
  <c r="P3824" i="6"/>
  <c r="O3824" i="6"/>
  <c r="P2163" i="6"/>
  <c r="O2163" i="6"/>
  <c r="P1820" i="6"/>
  <c r="O1820" i="6"/>
  <c r="P1420" i="6"/>
  <c r="O1420" i="6"/>
  <c r="P4589" i="6"/>
  <c r="O4589" i="6"/>
  <c r="P984" i="6"/>
  <c r="O984" i="6"/>
  <c r="P4518" i="6"/>
  <c r="O4518" i="6"/>
  <c r="P2669" i="6"/>
  <c r="O2669" i="6"/>
  <c r="P4291" i="6"/>
  <c r="O4291" i="6"/>
  <c r="P3914" i="6"/>
  <c r="O3914" i="6"/>
  <c r="P3505" i="6"/>
  <c r="O3505" i="6"/>
  <c r="P3081" i="6"/>
  <c r="O3081" i="6"/>
  <c r="P4827" i="6"/>
  <c r="O4827" i="6"/>
  <c r="P4818" i="6"/>
  <c r="O4818" i="6"/>
  <c r="P3493" i="6"/>
  <c r="O3493" i="6"/>
  <c r="P2067" i="6"/>
  <c r="O2067" i="6"/>
  <c r="P2601" i="6"/>
  <c r="O2601" i="6"/>
  <c r="P4026" i="6"/>
  <c r="O4026" i="6"/>
  <c r="P1595" i="6"/>
  <c r="O1595" i="6"/>
  <c r="P3912" i="6"/>
  <c r="O3912" i="6"/>
  <c r="P230" i="6"/>
  <c r="O230" i="6"/>
  <c r="P4445" i="6"/>
  <c r="O4445" i="6"/>
  <c r="P4801" i="6"/>
  <c r="O4801" i="6"/>
  <c r="P872" i="6"/>
  <c r="O872" i="6"/>
  <c r="P4161" i="6"/>
  <c r="O4161" i="6"/>
  <c r="P1028" i="6"/>
  <c r="O1028" i="6"/>
  <c r="P4752" i="6"/>
  <c r="O4752" i="6"/>
  <c r="P1852" i="6"/>
  <c r="O1852" i="6"/>
  <c r="P3826" i="6"/>
  <c r="O3826" i="6"/>
  <c r="O4761" i="6"/>
  <c r="P4761" i="6"/>
  <c r="P3981" i="6"/>
  <c r="O3981" i="6"/>
  <c r="P2931" i="6"/>
  <c r="O2931" i="6"/>
  <c r="P1179" i="6"/>
  <c r="O1179" i="6"/>
  <c r="P2557" i="6"/>
  <c r="O2557" i="6"/>
  <c r="O64" i="6"/>
  <c r="P64" i="6"/>
  <c r="P4979" i="6"/>
  <c r="O4979" i="6"/>
  <c r="P4159" i="6"/>
  <c r="O4159" i="6"/>
  <c r="P2446" i="6"/>
  <c r="O2446" i="6"/>
  <c r="P4218" i="6"/>
  <c r="O4218" i="6"/>
  <c r="P3804" i="6"/>
  <c r="O3804" i="6"/>
  <c r="P654" i="6"/>
  <c r="O654" i="6"/>
  <c r="P1623" i="6"/>
  <c r="O1623" i="6"/>
  <c r="P518" i="6"/>
  <c r="O518" i="6"/>
  <c r="P168" i="6"/>
  <c r="O168" i="6"/>
  <c r="P1793" i="6"/>
  <c r="O1793" i="6"/>
  <c r="P4919" i="6"/>
  <c r="O4919" i="6"/>
  <c r="P4711" i="6"/>
  <c r="O4711" i="6"/>
  <c r="P4292" i="6"/>
  <c r="O4292" i="6"/>
  <c r="P3529" i="6"/>
  <c r="O3529" i="6"/>
  <c r="P3938" i="6"/>
  <c r="O3938" i="6"/>
  <c r="P3478" i="6"/>
  <c r="O3478" i="6"/>
  <c r="P1064" i="6"/>
  <c r="O1064" i="6"/>
  <c r="P589" i="6"/>
  <c r="O589" i="6"/>
  <c r="P2222" i="6"/>
  <c r="O2222" i="6"/>
  <c r="P2721" i="6"/>
  <c r="O2721" i="6"/>
  <c r="P3332" i="6"/>
  <c r="O3332" i="6"/>
  <c r="P1944" i="6"/>
  <c r="O1944" i="6"/>
  <c r="P179" i="6"/>
  <c r="O179" i="6"/>
  <c r="P3431" i="6"/>
  <c r="O3431" i="6"/>
  <c r="P3232" i="6"/>
  <c r="O3232" i="6"/>
  <c r="P1059" i="6"/>
  <c r="O1059" i="6"/>
  <c r="P2952" i="6"/>
  <c r="O2952" i="6"/>
  <c r="P4972" i="6"/>
  <c r="O4972" i="6"/>
  <c r="P3523" i="6"/>
  <c r="O3523" i="6"/>
  <c r="P1850" i="6"/>
  <c r="O1850" i="6"/>
  <c r="P3622" i="6"/>
  <c r="O3622" i="6"/>
  <c r="P2183" i="6"/>
  <c r="O2183" i="6"/>
  <c r="P3367" i="6"/>
  <c r="O3367" i="6"/>
  <c r="P2383" i="6"/>
  <c r="O2383" i="6"/>
  <c r="P1901" i="6"/>
  <c r="O1901" i="6"/>
  <c r="P3268" i="6"/>
  <c r="O3268" i="6"/>
  <c r="P515" i="6"/>
  <c r="O515" i="6"/>
  <c r="P2987" i="6"/>
  <c r="O2987" i="6"/>
  <c r="P3641" i="6"/>
  <c r="O3641" i="6"/>
  <c r="P4909" i="6"/>
  <c r="O4909" i="6"/>
  <c r="P3254" i="6"/>
  <c r="O3254" i="6"/>
  <c r="P2039" i="6"/>
  <c r="O2039" i="6"/>
  <c r="P3273" i="6"/>
  <c r="O3273" i="6"/>
  <c r="P4964" i="6"/>
  <c r="O4964" i="6"/>
  <c r="P4400" i="6"/>
  <c r="O4400" i="6"/>
  <c r="P664" i="6"/>
  <c r="O664" i="6"/>
  <c r="P1178" i="6"/>
  <c r="O1178" i="6"/>
  <c r="P1649" i="6"/>
  <c r="O1649" i="6"/>
  <c r="P1753" i="6"/>
  <c r="O1753" i="6"/>
  <c r="P2848" i="6"/>
  <c r="O2848" i="6"/>
  <c r="P2197" i="6"/>
  <c r="O2197" i="6"/>
  <c r="P4160" i="6"/>
  <c r="O4160" i="6"/>
  <c r="P2023" i="6"/>
  <c r="O2023" i="6"/>
  <c r="P2683" i="6"/>
  <c r="O2683" i="6"/>
  <c r="P3044" i="6"/>
  <c r="O3044" i="6"/>
  <c r="P2216" i="6"/>
  <c r="O2216" i="6"/>
  <c r="O749" i="6"/>
  <c r="P749" i="6"/>
  <c r="P1261" i="6"/>
  <c r="O1261" i="6"/>
  <c r="P2041" i="6"/>
  <c r="O2041" i="6"/>
  <c r="P2972" i="6"/>
  <c r="O2972" i="6"/>
  <c r="P3517" i="6"/>
  <c r="O3517" i="6"/>
  <c r="P2657" i="6"/>
  <c r="O2657" i="6"/>
  <c r="O4339" i="6"/>
  <c r="P4339" i="6"/>
  <c r="P1661" i="6"/>
  <c r="O1661" i="6"/>
  <c r="P2790" i="6"/>
  <c r="O2790" i="6"/>
  <c r="P857" i="6"/>
  <c r="O857" i="6"/>
  <c r="P1854" i="6"/>
  <c r="O1854" i="6"/>
  <c r="P3342" i="6"/>
  <c r="O3342" i="6"/>
  <c r="P4474" i="6"/>
  <c r="O4474" i="6"/>
  <c r="P2527" i="6"/>
  <c r="O2527" i="6"/>
  <c r="P3905" i="6"/>
  <c r="O3905" i="6"/>
  <c r="P3519" i="6"/>
  <c r="O3519" i="6"/>
  <c r="P3362" i="6"/>
  <c r="O3362" i="6"/>
  <c r="P111" i="6"/>
  <c r="O111" i="6"/>
  <c r="P2236" i="6"/>
  <c r="O2236" i="6"/>
  <c r="P871" i="6"/>
  <c r="O871" i="6"/>
  <c r="P2587" i="6"/>
  <c r="O2587" i="6"/>
  <c r="P3565" i="6"/>
  <c r="O3565" i="6"/>
  <c r="P969" i="6"/>
  <c r="O969" i="6"/>
  <c r="P2788" i="6"/>
  <c r="O2788" i="6"/>
  <c r="P2061" i="6"/>
  <c r="O2061" i="6"/>
  <c r="P2066" i="6"/>
  <c r="O2066" i="6"/>
  <c r="P1662" i="6"/>
  <c r="O1662" i="6"/>
  <c r="P3524" i="6"/>
  <c r="O3524" i="6"/>
  <c r="P30" i="6"/>
  <c r="O30" i="6"/>
  <c r="P1759" i="6"/>
  <c r="O1759" i="6"/>
  <c r="P4653" i="6"/>
  <c r="O4653" i="6"/>
  <c r="P3720" i="6"/>
  <c r="O3720" i="6"/>
  <c r="O772" i="6"/>
  <c r="P772" i="6"/>
  <c r="P2001" i="6"/>
  <c r="O2001" i="6"/>
  <c r="P4800" i="6"/>
  <c r="O4800" i="6"/>
  <c r="P2472" i="6"/>
  <c r="O2472" i="6"/>
  <c r="P2536" i="6"/>
  <c r="O2536" i="6"/>
  <c r="P4099" i="6"/>
  <c r="O4099" i="6"/>
  <c r="P3098" i="6"/>
  <c r="O3098" i="6"/>
  <c r="P422" i="6"/>
  <c r="O422" i="6"/>
  <c r="P3250" i="6"/>
  <c r="O3250" i="6"/>
  <c r="P3103" i="6"/>
  <c r="O3103" i="6"/>
  <c r="P2296" i="6"/>
  <c r="O2296" i="6"/>
  <c r="P3515" i="6"/>
  <c r="O3515" i="6"/>
  <c r="P2229" i="6"/>
  <c r="O2229" i="6"/>
  <c r="P4304" i="6"/>
  <c r="O4304" i="6"/>
  <c r="P682" i="6"/>
  <c r="O682" i="6"/>
  <c r="P506" i="6"/>
  <c r="O506" i="6"/>
  <c r="O3576" i="6"/>
  <c r="P3576" i="6"/>
  <c r="O902" i="6"/>
  <c r="P902" i="6"/>
  <c r="P1493" i="6"/>
  <c r="O1493" i="6"/>
  <c r="P358" i="6"/>
  <c r="O358" i="6"/>
  <c r="P4141" i="6"/>
  <c r="O4141" i="6"/>
  <c r="P727" i="6"/>
  <c r="O727" i="6"/>
  <c r="P2121" i="6"/>
  <c r="O2121" i="6"/>
  <c r="P190" i="6"/>
  <c r="O190" i="6"/>
  <c r="P1529" i="6"/>
  <c r="O1529" i="6"/>
  <c r="P1174" i="6"/>
  <c r="O1174" i="6"/>
  <c r="P4426" i="6"/>
  <c r="O4426" i="6"/>
  <c r="P1686" i="6"/>
  <c r="O1686" i="6"/>
  <c r="P3880" i="6"/>
  <c r="O3880" i="6"/>
  <c r="P1143" i="6"/>
  <c r="O1143" i="6"/>
  <c r="P4908" i="6"/>
  <c r="O4908" i="6"/>
  <c r="P4139" i="6"/>
  <c r="O4139" i="6"/>
  <c r="P416" i="6"/>
  <c r="O416" i="6"/>
  <c r="P3967" i="6"/>
  <c r="O3967" i="6"/>
  <c r="P3301" i="6"/>
  <c r="O3301" i="6"/>
  <c r="P4299" i="6"/>
  <c r="O4299" i="6"/>
  <c r="P73" i="6"/>
  <c r="O73" i="6"/>
  <c r="P394" i="6"/>
  <c r="O394" i="6"/>
  <c r="P3247" i="6"/>
  <c r="O3247" i="6"/>
  <c r="P3928" i="6"/>
  <c r="O3928" i="6"/>
  <c r="P4533" i="6"/>
  <c r="O4533" i="6"/>
  <c r="P3051" i="6"/>
  <c r="O3051" i="6"/>
  <c r="P1175" i="6"/>
  <c r="O1175" i="6"/>
  <c r="P1362" i="6"/>
  <c r="O1362" i="6"/>
  <c r="O1602" i="6"/>
  <c r="P1602" i="6"/>
  <c r="P3722" i="6"/>
  <c r="O3722" i="6"/>
  <c r="P1439" i="6"/>
  <c r="O1439" i="6"/>
  <c r="P1936" i="6"/>
  <c r="O1936" i="6"/>
  <c r="P3716" i="6"/>
  <c r="O3716" i="6"/>
  <c r="P4387" i="6"/>
  <c r="O4387" i="6"/>
  <c r="P1000" i="6"/>
  <c r="O1000" i="6"/>
  <c r="P3083" i="6"/>
  <c r="O3083" i="6"/>
  <c r="P256" i="6"/>
  <c r="O256" i="6"/>
  <c r="P1298" i="6"/>
  <c r="O1298" i="6"/>
  <c r="P409" i="6"/>
  <c r="O409" i="6"/>
  <c r="P3514" i="6"/>
  <c r="O3514" i="6"/>
  <c r="P2170" i="6"/>
  <c r="O2170" i="6"/>
  <c r="P1392" i="6"/>
  <c r="O1392" i="6"/>
  <c r="P1388" i="6"/>
  <c r="O1388" i="6"/>
  <c r="P1036" i="6"/>
  <c r="O1036" i="6"/>
  <c r="P2426" i="6"/>
  <c r="O2426" i="6"/>
  <c r="P1497" i="6"/>
  <c r="O1497" i="6"/>
  <c r="P3470" i="6"/>
  <c r="O3470" i="6"/>
  <c r="P4820" i="6"/>
  <c r="O4820" i="6"/>
  <c r="P2403" i="6"/>
  <c r="O2403" i="6"/>
  <c r="P1479" i="6"/>
  <c r="O1479" i="6"/>
  <c r="P3212" i="6"/>
  <c r="O3212" i="6"/>
  <c r="P395" i="6"/>
  <c r="O395" i="6"/>
  <c r="P2250" i="6"/>
  <c r="O2250" i="6"/>
  <c r="P680" i="6"/>
  <c r="O680" i="6"/>
  <c r="P4898" i="6"/>
  <c r="O4898" i="6"/>
  <c r="P4369" i="6"/>
  <c r="O4369" i="6"/>
  <c r="O3203" i="6"/>
  <c r="P3203" i="6"/>
  <c r="P2880" i="6"/>
  <c r="O2880" i="6"/>
  <c r="P2371" i="6"/>
  <c r="O2371" i="6"/>
  <c r="P961" i="6"/>
  <c r="O961" i="6"/>
  <c r="P1364" i="6"/>
  <c r="O1364" i="6"/>
  <c r="P4500" i="6"/>
  <c r="O4500" i="6"/>
  <c r="P3451" i="6"/>
  <c r="O3451" i="6"/>
  <c r="P2046" i="6"/>
  <c r="O2046" i="6"/>
  <c r="P4406" i="6"/>
  <c r="O4406" i="6"/>
  <c r="P4008" i="6"/>
  <c r="O4008" i="6"/>
  <c r="P2627" i="6"/>
  <c r="O2627" i="6"/>
  <c r="P2796" i="6"/>
  <c r="O2796" i="6"/>
  <c r="P4723" i="6"/>
  <c r="O4723" i="6"/>
  <c r="P2320" i="6"/>
  <c r="O2320" i="6"/>
  <c r="P801" i="6"/>
  <c r="O801" i="6"/>
  <c r="P290" i="6"/>
  <c r="O290" i="6"/>
  <c r="O535" i="6"/>
  <c r="P535" i="6"/>
  <c r="P2874" i="6"/>
  <c r="O2874" i="6"/>
  <c r="P3763" i="6"/>
  <c r="O3763" i="6"/>
  <c r="P2835" i="6"/>
  <c r="O2835" i="6"/>
  <c r="P509" i="6"/>
  <c r="O509" i="6"/>
  <c r="P4543" i="6"/>
  <c r="O4543" i="6"/>
  <c r="P1269" i="6"/>
  <c r="O1269" i="6"/>
  <c r="P4803" i="6"/>
  <c r="O4803" i="6"/>
  <c r="P2482" i="6"/>
  <c r="O2482" i="6"/>
  <c r="P2518" i="6"/>
  <c r="O2518" i="6"/>
  <c r="P2936" i="6"/>
  <c r="O2936" i="6"/>
  <c r="P652" i="6"/>
  <c r="O652" i="6"/>
  <c r="P1616" i="6"/>
  <c r="O1616" i="6"/>
  <c r="O3825" i="6"/>
  <c r="P3825" i="6"/>
  <c r="P3749" i="6"/>
  <c r="O3749" i="6"/>
  <c r="P3265" i="6"/>
  <c r="O3265" i="6"/>
  <c r="P1490" i="6"/>
  <c r="O1490" i="6"/>
  <c r="P4835" i="6"/>
  <c r="O4835" i="6"/>
  <c r="P1014" i="6"/>
  <c r="O1014" i="6"/>
  <c r="P2642" i="6"/>
  <c r="O2642" i="6"/>
  <c r="P1709" i="6"/>
  <c r="O1709" i="6"/>
  <c r="P4404" i="6"/>
  <c r="O4404" i="6"/>
  <c r="P4746" i="6"/>
  <c r="O4746" i="6"/>
  <c r="P1962" i="6"/>
  <c r="O1962" i="6"/>
  <c r="P3941" i="6"/>
  <c r="O3941" i="6"/>
  <c r="P3755" i="6"/>
  <c r="O3755" i="6"/>
  <c r="P3782" i="6"/>
  <c r="O3782" i="6"/>
  <c r="P4599" i="6"/>
  <c r="O4599" i="6"/>
  <c r="P2075" i="6"/>
  <c r="O2075" i="6"/>
  <c r="P585" i="6"/>
  <c r="O585" i="6"/>
  <c r="P726" i="6"/>
  <c r="O726" i="6"/>
  <c r="P192" i="6"/>
  <c r="O192" i="6"/>
  <c r="P3656" i="6"/>
  <c r="O3656" i="6"/>
  <c r="P3424" i="6"/>
  <c r="O3424" i="6"/>
  <c r="P1099" i="6"/>
  <c r="O1099" i="6"/>
  <c r="P373" i="6"/>
  <c r="O373" i="6"/>
  <c r="P1078" i="6"/>
  <c r="O1078" i="6"/>
  <c r="P1651" i="6"/>
  <c r="O1651" i="6"/>
  <c r="P1170" i="6"/>
  <c r="O1170" i="6"/>
  <c r="P2644" i="6"/>
  <c r="O2644" i="6"/>
  <c r="P1998" i="6"/>
  <c r="O1998" i="6"/>
  <c r="P3231" i="6"/>
  <c r="O3231" i="6"/>
  <c r="P3704" i="6"/>
  <c r="O3704" i="6"/>
  <c r="P4055" i="6"/>
  <c r="O4055" i="6"/>
  <c r="P4338" i="6"/>
  <c r="O4338" i="6"/>
  <c r="P4257" i="6"/>
  <c r="O4257" i="6"/>
  <c r="P4401" i="6"/>
  <c r="O4401" i="6"/>
  <c r="O3223" i="6"/>
  <c r="P3223" i="6"/>
  <c r="P4592" i="6"/>
  <c r="O4592" i="6"/>
  <c r="P665" i="6"/>
  <c r="O665" i="6"/>
  <c r="P3508" i="6"/>
  <c r="O3508" i="6"/>
  <c r="P4896" i="6"/>
  <c r="O4896" i="6"/>
  <c r="P616" i="6"/>
  <c r="O616" i="6"/>
  <c r="P275" i="6"/>
  <c r="O275" i="6"/>
  <c r="P3134" i="6"/>
  <c r="O3134" i="6"/>
  <c r="P355" i="6"/>
  <c r="O355" i="6"/>
  <c r="P2318" i="6"/>
  <c r="O2318" i="6"/>
  <c r="P1396" i="6"/>
  <c r="O1396" i="6"/>
  <c r="O2072" i="6"/>
  <c r="P2072" i="6"/>
  <c r="P53" i="6"/>
  <c r="O53" i="6"/>
  <c r="P2805" i="6"/>
  <c r="O2805" i="6"/>
  <c r="P2189" i="6"/>
  <c r="O2189" i="6"/>
  <c r="P3557" i="6"/>
  <c r="O3557" i="6"/>
  <c r="P7" i="6"/>
  <c r="O7" i="6"/>
  <c r="P4208" i="6"/>
  <c r="O4208" i="6"/>
  <c r="P2309" i="6"/>
  <c r="O2309" i="6"/>
  <c r="P833" i="6"/>
  <c r="O833" i="6"/>
  <c r="P271" i="6"/>
  <c r="O271" i="6"/>
  <c r="P2916" i="6"/>
  <c r="O2916" i="6"/>
  <c r="P62" i="6"/>
  <c r="O62" i="6"/>
  <c r="P3797" i="6"/>
  <c r="O3797" i="6"/>
  <c r="O803" i="6"/>
  <c r="P803" i="6"/>
  <c r="P2589" i="6"/>
  <c r="O2589" i="6"/>
  <c r="P4475" i="6"/>
  <c r="O4475" i="6"/>
  <c r="P966" i="6"/>
  <c r="O966" i="6"/>
  <c r="P1707" i="6"/>
  <c r="O1707" i="6"/>
  <c r="P94" i="6"/>
  <c r="O94" i="6"/>
  <c r="P1575" i="6"/>
  <c r="O1575" i="6"/>
  <c r="P4343" i="6"/>
  <c r="O4343" i="6"/>
  <c r="P4603" i="6"/>
  <c r="O4603" i="6"/>
  <c r="P731" i="6"/>
  <c r="O731" i="6"/>
  <c r="P3655" i="6"/>
  <c r="O3655" i="6"/>
  <c r="P498" i="6"/>
  <c r="O498" i="6"/>
  <c r="P4108" i="6"/>
  <c r="O4108" i="6"/>
  <c r="P3485" i="6"/>
  <c r="O3485" i="6"/>
  <c r="P164" i="6"/>
  <c r="O164" i="6"/>
  <c r="P4838" i="6"/>
  <c r="O4838" i="6"/>
  <c r="P1117" i="6"/>
  <c r="O1117" i="6"/>
  <c r="P314" i="6"/>
  <c r="O314" i="6"/>
  <c r="P3316" i="6"/>
  <c r="O3316" i="6"/>
  <c r="P4529" i="6"/>
  <c r="O4529" i="6"/>
  <c r="P4547" i="6"/>
  <c r="O4547" i="6"/>
  <c r="P1769" i="6"/>
  <c r="O1769" i="6"/>
  <c r="P1928" i="6"/>
  <c r="O1928" i="6"/>
  <c r="P1471" i="6"/>
  <c r="O1471" i="6"/>
  <c r="P3445" i="6"/>
  <c r="O3445" i="6"/>
  <c r="P219" i="6"/>
  <c r="O219" i="6"/>
  <c r="P215" i="6"/>
  <c r="O215" i="6"/>
  <c r="O3458" i="6"/>
  <c r="P3458" i="6"/>
  <c r="P541" i="6"/>
  <c r="O541" i="6"/>
  <c r="P1399" i="6"/>
  <c r="O1399" i="6"/>
  <c r="P220" i="6"/>
  <c r="O220" i="6"/>
  <c r="P705" i="6"/>
  <c r="O705" i="6"/>
  <c r="P3545" i="6"/>
  <c r="O3545" i="6"/>
  <c r="P1011" i="6"/>
  <c r="O1011" i="6"/>
  <c r="P2420" i="6"/>
  <c r="O2420" i="6"/>
  <c r="P1963" i="6"/>
  <c r="O1963" i="6"/>
  <c r="P4254" i="6"/>
  <c r="O4254" i="6"/>
  <c r="P1401" i="6"/>
  <c r="O1401" i="6"/>
  <c r="P3007" i="6"/>
  <c r="O3007" i="6"/>
  <c r="P414" i="6"/>
  <c r="O414" i="6"/>
  <c r="O2809" i="6"/>
  <c r="P2809" i="6"/>
  <c r="P742" i="6"/>
  <c r="O742" i="6"/>
  <c r="O2268" i="6"/>
  <c r="P2268" i="6"/>
  <c r="P2483" i="6"/>
  <c r="O2483" i="6"/>
  <c r="P846" i="6"/>
  <c r="O846" i="6"/>
  <c r="P3903" i="6"/>
  <c r="O3903" i="6"/>
  <c r="P412" i="6"/>
  <c r="O412" i="6"/>
  <c r="P3544" i="6"/>
  <c r="O3544" i="6"/>
  <c r="P2306" i="6"/>
  <c r="O2306" i="6"/>
  <c r="P3225" i="6"/>
  <c r="O3225" i="6"/>
  <c r="P1670" i="6"/>
  <c r="O1670" i="6"/>
  <c r="P798" i="6"/>
  <c r="O798" i="6"/>
  <c r="P536" i="6"/>
  <c r="O536" i="6"/>
  <c r="P1938" i="6"/>
  <c r="O1938" i="6"/>
  <c r="P2691" i="6"/>
  <c r="O2691" i="6"/>
  <c r="P3901" i="6"/>
  <c r="O3901" i="6"/>
  <c r="P1355" i="6"/>
  <c r="O1355" i="6"/>
  <c r="P13" i="6"/>
  <c r="O13" i="6"/>
  <c r="P3382" i="6"/>
  <c r="O3382" i="6"/>
  <c r="P2492" i="6"/>
  <c r="O2492" i="6"/>
  <c r="P1416" i="6"/>
  <c r="O1416" i="6"/>
  <c r="P3135" i="6"/>
  <c r="O3135" i="6"/>
  <c r="P4521" i="6"/>
  <c r="O4521" i="6"/>
  <c r="P2504" i="6"/>
  <c r="O2504" i="6"/>
  <c r="P4551" i="6"/>
  <c r="O4551" i="6"/>
  <c r="P4241" i="6"/>
  <c r="O4241" i="6"/>
  <c r="P4162" i="6"/>
  <c r="O4162" i="6"/>
  <c r="P1069" i="6"/>
  <c r="O1069" i="6"/>
  <c r="P4654" i="6"/>
  <c r="O4654" i="6"/>
  <c r="P2895" i="6"/>
  <c r="O2895" i="6"/>
  <c r="P1066" i="6"/>
  <c r="O1066" i="6"/>
  <c r="P4253" i="6"/>
  <c r="O4253" i="6"/>
  <c r="P2744" i="6"/>
  <c r="O2744" i="6"/>
  <c r="P410" i="6"/>
  <c r="O410" i="6"/>
  <c r="P2726" i="6"/>
  <c r="O2726" i="6"/>
  <c r="P4163" i="6"/>
  <c r="O4163" i="6"/>
  <c r="P3828" i="6"/>
  <c r="O3828" i="6"/>
  <c r="P4693" i="6"/>
  <c r="O4693" i="6"/>
  <c r="P173" i="6"/>
  <c r="O173" i="6"/>
  <c r="P1357" i="6"/>
  <c r="O1357" i="6"/>
  <c r="P3596" i="6"/>
  <c r="O3596" i="6"/>
  <c r="P263" i="6"/>
  <c r="O263" i="6"/>
  <c r="P4928" i="6"/>
  <c r="O4928" i="6"/>
  <c r="P3546" i="6"/>
  <c r="O3546" i="6"/>
  <c r="P1749" i="6"/>
  <c r="O1749" i="6"/>
  <c r="P1030" i="6"/>
  <c r="O1030" i="6"/>
  <c r="P402" i="6"/>
  <c r="O402" i="6"/>
  <c r="P1319" i="6"/>
  <c r="O1319" i="6"/>
  <c r="P1506" i="6"/>
  <c r="O1506" i="6"/>
  <c r="P1829" i="6"/>
  <c r="O1829" i="6"/>
  <c r="P1622" i="6"/>
  <c r="O1622" i="6"/>
  <c r="P1696" i="6"/>
  <c r="O1696" i="6"/>
  <c r="P4381" i="6"/>
  <c r="O4381" i="6"/>
  <c r="P3675" i="6"/>
  <c r="O3675" i="6"/>
  <c r="P1636" i="6"/>
  <c r="O1636" i="6"/>
  <c r="P1472" i="6"/>
  <c r="O1472" i="6"/>
  <c r="P4321" i="6"/>
  <c r="O4321" i="6"/>
  <c r="P4719" i="6"/>
  <c r="O4719" i="6"/>
  <c r="P3634" i="6"/>
  <c r="O3634" i="6"/>
  <c r="P2367" i="6"/>
  <c r="O2367" i="6"/>
  <c r="P130" i="6"/>
  <c r="O130" i="6"/>
  <c r="P4616" i="6"/>
  <c r="O4616" i="6"/>
  <c r="P4036" i="6"/>
  <c r="O4036" i="6"/>
  <c r="P732" i="6"/>
  <c r="O732" i="6"/>
  <c r="P2900" i="6"/>
  <c r="O2900" i="6"/>
  <c r="P3593" i="6"/>
  <c r="O3593" i="6"/>
  <c r="P2580" i="6"/>
  <c r="O2580" i="6"/>
  <c r="P4883" i="6"/>
  <c r="O4883" i="6"/>
  <c r="P2666" i="6"/>
  <c r="O2666" i="6"/>
  <c r="P4374" i="6"/>
  <c r="O4374" i="6"/>
  <c r="P49" i="6"/>
  <c r="O49" i="6"/>
  <c r="P2673" i="6"/>
  <c r="O2673" i="6"/>
  <c r="P3454" i="6"/>
  <c r="O3454" i="6"/>
  <c r="P2826" i="6"/>
  <c r="O2826" i="6"/>
  <c r="P2427" i="6"/>
  <c r="O2427" i="6"/>
  <c r="P2373" i="6"/>
  <c r="O2373" i="6"/>
  <c r="P1691" i="6"/>
  <c r="O1691" i="6"/>
  <c r="P3229" i="6"/>
  <c r="O3229" i="6"/>
  <c r="P2535" i="6"/>
  <c r="O2535" i="6"/>
  <c r="P356" i="6"/>
  <c r="O356" i="6"/>
  <c r="P4728" i="6"/>
  <c r="O4728" i="6"/>
  <c r="P1765" i="6"/>
  <c r="O1765" i="6"/>
  <c r="P456" i="6"/>
  <c r="O456" i="6"/>
  <c r="P649" i="6"/>
  <c r="O649" i="6"/>
  <c r="P1669" i="6"/>
  <c r="O1669" i="6"/>
  <c r="P3469" i="6"/>
  <c r="O3469" i="6"/>
  <c r="P4232" i="6"/>
  <c r="O4232" i="6"/>
  <c r="P1454" i="6"/>
  <c r="O1454" i="6"/>
  <c r="P2443" i="6"/>
  <c r="O2443" i="6"/>
  <c r="O250" i="6"/>
  <c r="P250" i="6"/>
  <c r="P4102" i="6"/>
  <c r="O4102" i="6"/>
  <c r="P2150" i="6"/>
  <c r="O2150" i="6"/>
  <c r="P4286" i="6"/>
  <c r="O4286" i="6"/>
  <c r="P898" i="6"/>
  <c r="O898" i="6"/>
  <c r="P1991" i="6"/>
  <c r="O1991" i="6"/>
  <c r="P3801" i="6"/>
  <c r="O3801" i="6"/>
  <c r="P1316" i="6"/>
  <c r="O1316" i="6"/>
  <c r="P2155" i="6"/>
  <c r="O2155" i="6"/>
  <c r="P1550" i="6"/>
  <c r="O1550" i="6"/>
  <c r="P3542" i="6"/>
  <c r="O3542" i="6"/>
  <c r="P4990" i="6"/>
  <c r="O4990" i="6"/>
  <c r="P3681" i="6"/>
  <c r="O3681" i="6"/>
  <c r="P3946" i="6"/>
  <c r="O3946" i="6"/>
  <c r="P3319" i="6"/>
  <c r="O3319" i="6"/>
  <c r="P1687" i="6"/>
  <c r="O1687" i="6"/>
  <c r="P166" i="6"/>
  <c r="O166" i="6"/>
  <c r="P2604" i="6"/>
  <c r="O2604" i="6"/>
  <c r="O1770" i="6"/>
  <c r="P1770" i="6"/>
  <c r="P3783" i="6"/>
  <c r="O3783" i="6"/>
  <c r="P1167" i="6"/>
  <c r="O1167" i="6"/>
  <c r="P4047" i="6"/>
  <c r="O4047" i="6"/>
  <c r="P1502" i="6"/>
  <c r="O1502" i="6"/>
  <c r="P1406" i="6"/>
  <c r="O1406" i="6"/>
  <c r="P4595" i="6"/>
  <c r="O4595" i="6"/>
  <c r="P2938" i="6"/>
  <c r="O2938" i="6"/>
  <c r="P855" i="6"/>
  <c r="O855" i="6"/>
  <c r="P637" i="6"/>
  <c r="O637" i="6"/>
  <c r="P2282" i="6"/>
  <c r="O2282" i="6"/>
  <c r="P4637" i="6"/>
  <c r="O4637" i="6"/>
  <c r="P2329" i="6"/>
  <c r="O2329" i="6"/>
  <c r="O1624" i="6"/>
  <c r="P1624" i="6"/>
  <c r="P3211" i="6"/>
  <c r="O3211" i="6"/>
  <c r="P3040" i="6"/>
  <c r="O3040" i="6"/>
  <c r="P1284" i="6"/>
  <c r="O1284" i="6"/>
  <c r="P2303" i="6"/>
  <c r="O2303" i="6"/>
  <c r="P304" i="6"/>
  <c r="O304" i="6"/>
  <c r="P2069" i="6"/>
  <c r="O2069" i="6"/>
  <c r="P3878" i="6"/>
  <c r="O3878" i="6"/>
  <c r="P4440" i="6"/>
  <c r="O4440" i="6"/>
  <c r="P295" i="6"/>
  <c r="O295" i="6"/>
  <c r="P3258" i="6"/>
  <c r="O3258" i="6"/>
  <c r="P4248" i="6"/>
  <c r="O4248" i="6"/>
  <c r="P2396" i="6"/>
  <c r="O2396" i="6"/>
  <c r="P1726" i="6"/>
  <c r="O1726" i="6"/>
  <c r="P583" i="6"/>
  <c r="O583" i="6"/>
  <c r="P3833" i="6"/>
  <c r="O3833" i="6"/>
  <c r="P973" i="6"/>
  <c r="O973" i="6"/>
  <c r="P3389" i="6"/>
  <c r="O3389" i="6"/>
  <c r="P1771" i="6"/>
  <c r="O1771" i="6"/>
  <c r="P4840" i="6"/>
  <c r="O4840" i="6"/>
  <c r="P2917" i="6"/>
  <c r="O2917" i="6"/>
  <c r="O1326" i="6"/>
  <c r="P1326" i="6"/>
  <c r="P3126" i="6"/>
  <c r="O3126" i="6"/>
  <c r="P4057" i="6"/>
  <c r="O4057" i="6"/>
  <c r="P4155" i="6"/>
  <c r="O4155" i="6"/>
  <c r="P2033" i="6"/>
  <c r="O2033" i="6"/>
  <c r="P4323" i="6"/>
  <c r="O4323" i="6"/>
  <c r="P3374" i="6"/>
  <c r="O3374" i="6"/>
  <c r="P305" i="6"/>
  <c r="O305" i="6"/>
  <c r="O79" i="6"/>
  <c r="P79" i="6"/>
  <c r="P757" i="6"/>
  <c r="O757" i="6"/>
  <c r="P4624" i="6"/>
  <c r="O4624" i="6"/>
  <c r="P1156" i="6"/>
  <c r="O1156" i="6"/>
  <c r="P1124" i="6"/>
  <c r="O1124" i="6"/>
  <c r="P946" i="6"/>
  <c r="O946" i="6"/>
  <c r="P2024" i="6"/>
  <c r="O2024" i="6"/>
  <c r="P4721" i="6"/>
  <c r="O4721" i="6"/>
  <c r="P609" i="6"/>
  <c r="O609" i="6"/>
  <c r="P1607" i="6"/>
  <c r="O1607" i="6"/>
  <c r="P1089" i="6"/>
  <c r="O1089" i="6"/>
  <c r="P4833" i="6"/>
  <c r="O4833" i="6"/>
  <c r="P1671" i="6"/>
  <c r="O1671" i="6"/>
  <c r="P4607" i="6"/>
  <c r="O4607" i="6"/>
  <c r="P2368" i="6"/>
  <c r="O2368" i="6"/>
  <c r="P4579" i="6"/>
  <c r="O4579" i="6"/>
  <c r="P4367" i="6"/>
  <c r="O4367" i="6"/>
  <c r="P1086" i="6"/>
  <c r="O1086" i="6"/>
  <c r="P47" i="6"/>
  <c r="O47" i="6"/>
  <c r="P4934" i="6"/>
  <c r="O4934" i="6"/>
  <c r="P1445" i="6"/>
  <c r="O1445" i="6"/>
  <c r="P4598" i="6"/>
  <c r="O4598" i="6"/>
  <c r="P2650" i="6"/>
  <c r="O2650" i="6"/>
  <c r="P4195" i="6"/>
  <c r="O4195" i="6"/>
  <c r="P333" i="6"/>
  <c r="O333" i="6"/>
  <c r="P2408" i="6"/>
  <c r="O2408" i="6"/>
  <c r="P4987" i="6"/>
  <c r="O4987" i="6"/>
  <c r="P465" i="6"/>
  <c r="O465" i="6"/>
  <c r="P54" i="6"/>
  <c r="O54" i="6"/>
  <c r="P2047" i="6"/>
  <c r="O2047" i="6"/>
  <c r="P904" i="6"/>
  <c r="O904" i="6"/>
  <c r="P4556" i="6"/>
  <c r="O4556" i="6"/>
  <c r="P990" i="6"/>
  <c r="O990" i="6"/>
  <c r="P669" i="6"/>
  <c r="O669" i="6"/>
  <c r="P4333" i="6"/>
  <c r="O4333" i="6"/>
  <c r="P2048" i="6"/>
  <c r="O2048" i="6"/>
  <c r="P3528" i="6"/>
  <c r="O3528" i="6"/>
  <c r="P2711" i="6"/>
  <c r="O2711" i="6"/>
  <c r="P1037" i="6"/>
  <c r="O1037" i="6"/>
  <c r="P3969" i="6"/>
  <c r="O3969" i="6"/>
  <c r="P1116" i="6"/>
  <c r="O1116" i="6"/>
  <c r="P4889" i="6"/>
  <c r="O4889" i="6"/>
  <c r="P146" i="6"/>
  <c r="O146" i="6"/>
  <c r="P2091" i="6"/>
  <c r="O2091" i="6"/>
  <c r="P1844" i="6"/>
  <c r="O1844" i="6"/>
  <c r="P1133" i="6"/>
  <c r="O1133" i="6"/>
  <c r="P2569" i="6"/>
  <c r="O2569" i="6"/>
  <c r="P2247" i="6"/>
  <c r="O2247" i="6"/>
  <c r="P4662" i="6"/>
  <c r="O4662" i="6"/>
  <c r="P2579" i="6"/>
  <c r="O2579" i="6"/>
  <c r="P3895" i="6"/>
  <c r="O3895" i="6"/>
  <c r="P4029" i="6"/>
  <c r="O4029" i="6"/>
  <c r="P3386" i="6"/>
  <c r="O3386" i="6"/>
  <c r="P502" i="6"/>
  <c r="O502" i="6"/>
  <c r="P3228" i="6"/>
  <c r="O3228" i="6"/>
  <c r="P4687" i="6"/>
  <c r="O4687" i="6"/>
  <c r="P1629" i="6"/>
  <c r="O1629" i="6"/>
  <c r="P3379" i="6"/>
  <c r="O3379" i="6"/>
  <c r="P4492" i="6"/>
  <c r="O4492" i="6"/>
  <c r="P2794" i="6"/>
  <c r="O2794" i="6"/>
  <c r="P1689" i="6"/>
  <c r="O1689" i="6"/>
  <c r="P2090" i="6"/>
  <c r="O2090" i="6"/>
  <c r="P4364" i="6"/>
  <c r="O4364" i="6"/>
  <c r="P2911" i="6"/>
  <c r="O2911" i="6"/>
  <c r="P3276" i="6"/>
  <c r="O3276" i="6"/>
  <c r="P2748" i="6"/>
  <c r="O2748" i="6"/>
  <c r="P3864" i="6"/>
  <c r="O3864" i="6"/>
  <c r="P975" i="6"/>
  <c r="O975" i="6"/>
  <c r="P2361" i="6"/>
  <c r="O2361" i="6"/>
  <c r="P3789" i="6"/>
  <c r="O3789" i="6"/>
  <c r="P746" i="6"/>
  <c r="O746" i="6"/>
  <c r="P687" i="6"/>
  <c r="O687" i="6"/>
  <c r="P889" i="6"/>
  <c r="O889" i="6"/>
  <c r="P2544" i="6"/>
  <c r="O2544" i="6"/>
  <c r="P3107" i="6"/>
  <c r="O3107" i="6"/>
  <c r="P2120" i="6"/>
  <c r="O2120" i="6"/>
  <c r="P103" i="6"/>
  <c r="O103" i="6"/>
  <c r="P2792" i="6"/>
  <c r="O2792" i="6"/>
  <c r="P3022" i="6"/>
  <c r="O3022" i="6"/>
  <c r="P2882" i="6"/>
  <c r="O2882" i="6"/>
  <c r="P4134" i="6"/>
  <c r="O4134" i="6"/>
  <c r="P320" i="6"/>
  <c r="O320" i="6"/>
  <c r="P497" i="6"/>
  <c r="O497" i="6"/>
  <c r="P136" i="6"/>
  <c r="O136" i="6"/>
  <c r="P2409" i="6"/>
  <c r="O2409" i="6"/>
  <c r="P1523" i="6"/>
  <c r="O1523" i="6"/>
  <c r="P4823" i="6"/>
  <c r="O4823" i="6"/>
  <c r="P659" i="6"/>
  <c r="O659" i="6"/>
  <c r="P1866" i="6"/>
  <c r="O1866" i="6"/>
  <c r="P4952" i="6"/>
  <c r="O4952" i="6"/>
  <c r="O1505" i="6"/>
  <c r="P1505" i="6"/>
  <c r="P706" i="6"/>
  <c r="O706" i="6"/>
  <c r="P3186" i="6"/>
  <c r="O3186" i="6"/>
  <c r="P2117" i="6"/>
  <c r="O2117" i="6"/>
  <c r="P2063" i="6"/>
  <c r="O2063" i="6"/>
  <c r="P3959" i="6"/>
  <c r="O3959" i="6"/>
  <c r="P2454" i="6"/>
  <c r="O2454" i="6"/>
  <c r="P4243" i="6"/>
  <c r="O4243" i="6"/>
  <c r="P154" i="6"/>
  <c r="O154" i="6"/>
  <c r="P2635" i="6"/>
  <c r="O2635" i="6"/>
  <c r="P4926" i="6"/>
  <c r="O4926" i="6"/>
  <c r="P3854" i="6"/>
  <c r="O3854" i="6"/>
  <c r="O704" i="6"/>
  <c r="P704" i="6"/>
  <c r="P4912" i="6"/>
  <c r="O4912" i="6"/>
  <c r="P4850" i="6"/>
  <c r="O4850" i="6"/>
  <c r="P3919" i="6"/>
  <c r="O3919" i="6"/>
  <c r="P4051" i="6"/>
  <c r="O4051" i="6"/>
  <c r="P44" i="6"/>
  <c r="O44" i="6"/>
  <c r="P3933" i="6"/>
  <c r="O3933" i="6"/>
  <c r="P2811" i="6"/>
  <c r="O2811" i="6"/>
  <c r="P930" i="6"/>
  <c r="O930" i="6"/>
  <c r="P831" i="6"/>
  <c r="O831" i="6"/>
  <c r="P458" i="6"/>
  <c r="O458" i="6"/>
  <c r="P620" i="6"/>
  <c r="O620" i="6"/>
  <c r="P374" i="6"/>
  <c r="O374" i="6"/>
  <c r="P415" i="6"/>
  <c r="O415" i="6"/>
  <c r="O2094" i="6"/>
  <c r="P2094" i="6"/>
  <c r="P4509" i="6"/>
  <c r="O4509" i="6"/>
  <c r="P733" i="6"/>
  <c r="O733" i="6"/>
  <c r="P3726" i="6"/>
  <c r="O3726" i="6"/>
  <c r="P4080" i="6"/>
  <c r="O4080" i="6"/>
  <c r="P897" i="6"/>
  <c r="O897" i="6"/>
  <c r="P1283" i="6"/>
  <c r="O1283" i="6"/>
  <c r="P2422" i="6"/>
  <c r="O2422" i="6"/>
  <c r="P2850" i="6"/>
  <c r="O2850" i="6"/>
  <c r="P4744" i="6"/>
  <c r="O4744" i="6"/>
  <c r="P2340" i="6"/>
  <c r="O2340" i="6"/>
  <c r="P4967" i="6"/>
  <c r="O4967" i="6"/>
  <c r="P3178" i="6"/>
  <c r="O3178" i="6"/>
  <c r="P644" i="6"/>
  <c r="O644" i="6"/>
  <c r="P2671" i="6"/>
  <c r="O2671" i="6"/>
  <c r="P719" i="6"/>
  <c r="O719" i="6"/>
  <c r="P4980" i="6"/>
  <c r="O4980" i="6"/>
  <c r="P3200" i="6"/>
  <c r="O3200" i="6"/>
  <c r="P1786" i="6"/>
  <c r="O1786" i="6"/>
  <c r="P1129" i="6"/>
  <c r="O1129" i="6"/>
  <c r="P852" i="6"/>
  <c r="O852" i="6"/>
  <c r="P882" i="6"/>
  <c r="O882" i="6"/>
  <c r="P1825" i="6"/>
  <c r="O1825" i="6"/>
  <c r="P3822" i="6"/>
  <c r="O3822" i="6"/>
  <c r="P1146" i="6"/>
  <c r="O1146" i="6"/>
  <c r="P3728" i="6"/>
  <c r="O3728" i="6"/>
  <c r="P863" i="6"/>
  <c r="O863" i="6"/>
  <c r="P3202" i="6"/>
  <c r="O3202" i="6"/>
  <c r="P225" i="6"/>
  <c r="O225" i="6"/>
  <c r="P2924" i="6"/>
  <c r="O2924" i="6"/>
  <c r="P3271" i="6"/>
  <c r="O3271" i="6"/>
  <c r="P3326" i="6"/>
  <c r="O3326" i="6"/>
  <c r="P4188" i="6"/>
  <c r="O4188" i="6"/>
  <c r="P1983" i="6"/>
  <c r="O1983" i="6"/>
  <c r="P2600" i="6"/>
  <c r="O2600" i="6"/>
  <c r="P3637" i="6"/>
  <c r="O3637" i="6"/>
  <c r="P3406" i="6"/>
  <c r="O3406" i="6"/>
  <c r="P2910" i="6"/>
  <c r="O2910" i="6"/>
  <c r="P1225" i="6"/>
  <c r="O1225" i="6"/>
  <c r="P3695" i="6"/>
  <c r="O3695" i="6"/>
  <c r="P3071" i="6"/>
  <c r="O3071" i="6"/>
  <c r="P3143" i="6"/>
  <c r="O3143" i="6"/>
  <c r="P127" i="6"/>
  <c r="O127" i="6"/>
  <c r="P1301" i="6"/>
  <c r="O1301" i="6"/>
  <c r="P1443" i="6"/>
  <c r="O1443" i="6"/>
  <c r="P3566" i="6"/>
  <c r="O3566" i="6"/>
  <c r="P3770" i="6"/>
  <c r="O3770" i="6"/>
  <c r="P4591" i="6"/>
  <c r="O4591" i="6"/>
  <c r="P3985" i="6"/>
  <c r="O3985" i="6"/>
  <c r="P1644" i="6"/>
  <c r="O1644" i="6"/>
  <c r="P700" i="6"/>
  <c r="O700" i="6"/>
  <c r="P3929" i="6"/>
  <c r="O3929" i="6"/>
  <c r="P999" i="6"/>
  <c r="O999" i="6"/>
  <c r="P60" i="6"/>
  <c r="O60" i="6"/>
  <c r="P2193" i="6"/>
  <c r="O2193" i="6"/>
  <c r="P4782" i="6"/>
  <c r="O4782" i="6"/>
  <c r="P3355" i="6"/>
  <c r="O3355" i="6"/>
  <c r="P1729" i="6"/>
  <c r="O1729" i="6"/>
  <c r="P3633" i="6"/>
  <c r="O3633" i="6"/>
  <c r="P1452" i="6"/>
  <c r="O1452" i="6"/>
  <c r="P4320" i="6"/>
  <c r="O4320" i="6"/>
  <c r="P1545" i="6"/>
  <c r="O1545" i="6"/>
  <c r="P1568" i="6"/>
  <c r="O1568" i="6"/>
  <c r="P371" i="6"/>
  <c r="O371" i="6"/>
  <c r="P2278" i="6"/>
  <c r="O2278" i="6"/>
  <c r="P3827" i="6"/>
  <c r="O3827" i="6"/>
  <c r="P1432" i="6"/>
  <c r="O1432" i="6"/>
  <c r="P2724" i="6"/>
  <c r="O2724" i="6"/>
  <c r="P3151" i="6"/>
  <c r="O3151" i="6"/>
  <c r="P206" i="6"/>
  <c r="O206" i="6"/>
  <c r="P2954" i="6"/>
  <c r="O2954" i="6"/>
  <c r="P191" i="6"/>
  <c r="O191" i="6"/>
  <c r="P4154" i="6"/>
  <c r="O4154" i="6"/>
  <c r="P814" i="6"/>
  <c r="O814" i="6"/>
  <c r="P2057" i="6"/>
  <c r="O2057" i="6"/>
  <c r="P4130" i="6"/>
  <c r="O4130" i="6"/>
  <c r="P1264" i="6"/>
  <c r="O1264" i="6"/>
  <c r="P4348" i="6"/>
  <c r="O4348" i="6"/>
  <c r="P3147" i="6"/>
  <c r="O3147" i="6"/>
  <c r="P4140" i="6"/>
  <c r="O4140" i="6"/>
  <c r="P1210" i="6"/>
  <c r="O1210" i="6"/>
  <c r="P4060" i="6"/>
  <c r="O4060" i="6"/>
  <c r="P2707" i="6"/>
  <c r="O2707" i="6"/>
  <c r="P4664" i="6"/>
  <c r="O4664" i="6"/>
  <c r="P3555" i="6"/>
  <c r="O3555" i="6"/>
  <c r="P1970" i="6"/>
  <c r="O1970" i="6"/>
  <c r="P3105" i="6"/>
  <c r="O3105" i="6"/>
  <c r="P861" i="6"/>
  <c r="O861" i="6"/>
  <c r="P4066" i="6"/>
  <c r="O4066" i="6"/>
  <c r="P4083" i="6"/>
  <c r="O4083" i="6"/>
  <c r="O4094" i="6"/>
  <c r="P4094" i="6"/>
  <c r="P4439" i="6"/>
  <c r="O4439" i="6"/>
  <c r="P748" i="6"/>
  <c r="O748" i="6"/>
  <c r="P4869" i="6"/>
  <c r="O4869" i="6"/>
  <c r="P1065" i="6"/>
  <c r="O1065" i="6"/>
  <c r="P1507" i="6"/>
  <c r="O1507" i="6"/>
  <c r="P1646" i="6"/>
  <c r="O1646" i="6"/>
  <c r="P2469" i="6"/>
  <c r="O2469" i="6"/>
  <c r="P408" i="6"/>
  <c r="O408" i="6"/>
  <c r="P1084" i="6"/>
  <c r="O1084" i="6"/>
  <c r="P3123" i="6"/>
  <c r="O3123" i="6"/>
  <c r="P8" i="6"/>
  <c r="O8" i="6"/>
  <c r="P1877" i="6"/>
  <c r="O1877" i="6"/>
  <c r="P2957" i="6"/>
  <c r="O2957" i="6"/>
  <c r="P204" i="6"/>
  <c r="O204" i="6"/>
  <c r="P1685" i="6"/>
  <c r="O1685" i="6"/>
  <c r="O3116" i="6"/>
  <c r="P3116" i="6"/>
  <c r="P2462" i="6"/>
  <c r="O2462" i="6"/>
  <c r="P4415" i="6"/>
  <c r="O4415" i="6"/>
  <c r="P2575" i="6"/>
  <c r="O2575" i="6"/>
  <c r="P3881" i="6"/>
  <c r="O3881" i="6"/>
  <c r="P4756" i="6"/>
  <c r="O4756" i="6"/>
  <c r="P318" i="6"/>
  <c r="O318" i="6"/>
  <c r="P1567" i="6"/>
  <c r="O1567" i="6"/>
  <c r="P2530" i="6"/>
  <c r="O2530" i="6"/>
  <c r="P291" i="6"/>
  <c r="O291" i="6"/>
  <c r="P300" i="6"/>
  <c r="O300" i="6"/>
  <c r="P3120" i="6"/>
  <c r="O3120" i="6"/>
  <c r="P4718" i="6"/>
  <c r="O4718" i="6"/>
  <c r="P646" i="6"/>
  <c r="O646" i="6"/>
  <c r="P6" i="6"/>
  <c r="O6" i="6"/>
  <c r="P2480" i="6"/>
  <c r="O2480" i="6"/>
  <c r="P4220" i="6"/>
  <c r="O4220" i="6"/>
  <c r="P2025" i="6"/>
  <c r="O2025" i="6"/>
  <c r="P3698" i="6"/>
  <c r="O3698" i="6"/>
  <c r="P3772" i="6"/>
  <c r="O3772" i="6"/>
  <c r="P671" i="6"/>
  <c r="O671" i="6"/>
  <c r="P4131" i="6"/>
  <c r="O4131" i="6"/>
  <c r="P4104" i="6"/>
  <c r="O4104" i="6"/>
  <c r="P2572" i="6"/>
  <c r="O2572" i="6"/>
  <c r="P4072" i="6"/>
  <c r="O4072" i="6"/>
  <c r="P3724" i="6"/>
  <c r="O3724" i="6"/>
  <c r="P4408" i="6"/>
  <c r="O4408" i="6"/>
  <c r="P2143" i="6"/>
  <c r="O2143" i="6"/>
  <c r="P1251" i="6"/>
  <c r="O1251" i="6"/>
  <c r="P2400" i="6"/>
  <c r="O2400" i="6"/>
  <c r="P1390" i="6"/>
  <c r="O1390" i="6"/>
  <c r="P2156" i="6"/>
  <c r="O2156" i="6"/>
  <c r="P4994" i="6"/>
  <c r="O4994" i="6"/>
  <c r="P4224" i="6"/>
  <c r="O4224" i="6"/>
  <c r="P279" i="6"/>
  <c r="O279" i="6"/>
  <c r="P3486" i="6"/>
  <c r="O3486" i="6"/>
  <c r="P553" i="6"/>
  <c r="O553" i="6"/>
  <c r="P2453" i="6"/>
  <c r="O2453" i="6"/>
  <c r="P3506" i="6"/>
  <c r="O3506" i="6"/>
  <c r="O750" i="6"/>
  <c r="P750" i="6"/>
  <c r="P3157" i="6"/>
  <c r="O3157" i="6"/>
  <c r="P3483" i="6"/>
  <c r="O3483" i="6"/>
  <c r="P1312" i="6"/>
  <c r="O1312" i="6"/>
  <c r="P2297" i="6"/>
  <c r="O2297" i="6"/>
  <c r="P1352" i="6"/>
  <c r="O1352" i="6"/>
  <c r="P3627" i="6"/>
  <c r="O3627" i="6"/>
  <c r="P1088" i="6"/>
  <c r="O1088" i="6"/>
  <c r="P1448" i="6"/>
  <c r="O1448" i="6"/>
  <c r="P1297" i="6"/>
  <c r="O1297" i="6"/>
  <c r="P3786" i="6"/>
  <c r="O3786" i="6"/>
  <c r="P1599" i="6"/>
  <c r="O1599" i="6"/>
  <c r="P2429" i="6"/>
  <c r="O2429" i="6"/>
  <c r="P1615" i="6"/>
  <c r="O1615" i="6"/>
  <c r="P2828" i="6"/>
  <c r="O2828" i="6"/>
  <c r="P4937" i="6"/>
  <c r="O4937" i="6"/>
  <c r="P4969" i="6"/>
  <c r="O4969" i="6"/>
  <c r="P1752" i="6"/>
  <c r="O1752" i="6"/>
  <c r="P4337" i="6"/>
  <c r="O4337" i="6"/>
  <c r="P4636" i="6"/>
  <c r="O4636" i="6"/>
  <c r="P198" i="6"/>
  <c r="O198" i="6"/>
  <c r="P1034" i="6"/>
  <c r="O1034" i="6"/>
  <c r="P690" i="6"/>
  <c r="O690" i="6"/>
  <c r="P3322" i="6"/>
  <c r="O3322" i="6"/>
  <c r="P629" i="6"/>
  <c r="O629" i="6"/>
  <c r="P2251" i="6"/>
  <c r="O2251" i="6"/>
  <c r="P938" i="6"/>
  <c r="O938" i="6"/>
  <c r="P4540" i="6"/>
  <c r="O4540" i="6"/>
  <c r="P3860" i="6"/>
  <c r="O3860" i="6"/>
  <c r="O4998" i="6"/>
  <c r="P4998" i="6"/>
  <c r="P1385" i="6"/>
  <c r="O1385" i="6"/>
  <c r="P2746" i="6"/>
  <c r="O2746" i="6"/>
  <c r="P1697" i="6"/>
  <c r="O1697" i="6"/>
  <c r="P2928" i="6"/>
  <c r="O2928" i="6"/>
  <c r="P2263" i="6"/>
  <c r="O2263" i="6"/>
  <c r="P4549" i="6"/>
  <c r="O4549" i="6"/>
  <c r="P1190" i="6"/>
  <c r="O1190" i="6"/>
  <c r="P4652" i="6"/>
  <c r="O4652" i="6"/>
  <c r="O3182" i="6"/>
  <c r="P3182" i="6"/>
  <c r="P1555" i="6"/>
  <c r="O1555" i="6"/>
  <c r="P1521" i="6"/>
  <c r="O1521" i="6"/>
  <c r="P401" i="6"/>
  <c r="O401" i="6"/>
  <c r="P2769" i="6"/>
  <c r="O2769" i="6"/>
  <c r="P3611" i="6"/>
  <c r="O3611" i="6"/>
  <c r="P3179" i="6"/>
  <c r="O3179" i="6"/>
  <c r="P2267" i="6"/>
  <c r="O2267" i="6"/>
  <c r="P909" i="6"/>
  <c r="O909" i="6"/>
  <c r="P3042" i="6"/>
  <c r="O3042" i="6"/>
  <c r="P1748" i="6"/>
  <c r="O1748" i="6"/>
  <c r="P711" i="6"/>
  <c r="O711" i="6"/>
  <c r="P133" i="6"/>
  <c r="O133" i="6"/>
  <c r="P3688" i="6"/>
  <c r="O3688" i="6"/>
  <c r="P3190" i="6"/>
  <c r="O3190" i="6"/>
  <c r="P845" i="6"/>
  <c r="O845" i="6"/>
  <c r="P1484" i="6"/>
  <c r="O1484" i="6"/>
  <c r="P2013" i="6"/>
  <c r="O2013" i="6"/>
  <c r="P4552" i="6"/>
  <c r="O4552" i="6"/>
  <c r="P274" i="6"/>
  <c r="O274" i="6"/>
  <c r="P476" i="6"/>
  <c r="O476" i="6"/>
  <c r="P2491" i="6"/>
  <c r="O2491" i="6"/>
  <c r="P3287" i="6"/>
  <c r="O3287" i="6"/>
  <c r="P4395" i="6"/>
  <c r="O4395" i="6"/>
  <c r="P1561" i="6"/>
  <c r="O1561" i="6"/>
  <c r="P958" i="6"/>
  <c r="O958" i="6"/>
  <c r="P2684" i="6"/>
  <c r="O2684" i="6"/>
  <c r="P3958" i="6"/>
  <c r="O3958" i="6"/>
  <c r="P3573" i="6"/>
  <c r="O3573" i="6"/>
  <c r="P3065" i="6"/>
  <c r="O3065" i="6"/>
  <c r="P4498" i="6"/>
  <c r="O4498" i="6"/>
  <c r="P1848" i="6"/>
  <c r="O1848" i="6"/>
  <c r="P39" i="6"/>
  <c r="O39" i="6"/>
  <c r="P1232" i="6"/>
  <c r="O1232" i="6"/>
  <c r="P3582" i="6"/>
  <c r="O3582" i="6"/>
  <c r="O1278" i="6"/>
  <c r="P1278" i="6"/>
  <c r="P4514" i="6"/>
  <c r="O4514" i="6"/>
  <c r="P3507" i="6"/>
  <c r="O3507" i="6"/>
  <c r="P2169" i="6"/>
  <c r="O2169" i="6"/>
  <c r="P3978" i="6"/>
  <c r="O3978" i="6"/>
  <c r="P1744" i="6"/>
  <c r="O1744" i="6"/>
  <c r="P1107" i="6"/>
  <c r="O1107" i="6"/>
  <c r="P538" i="6"/>
  <c r="O538" i="6"/>
  <c r="P4455" i="6"/>
  <c r="O4455" i="6"/>
  <c r="P4973" i="6"/>
  <c r="O4973" i="6"/>
  <c r="P3592" i="6"/>
  <c r="O3592" i="6"/>
  <c r="P3712" i="6"/>
  <c r="O3712" i="6"/>
  <c r="P1693" i="6"/>
  <c r="O1693" i="6"/>
  <c r="P4290" i="6"/>
  <c r="O4290" i="6"/>
  <c r="P4380" i="6"/>
  <c r="O4380" i="6"/>
  <c r="P4615" i="6"/>
  <c r="O4615" i="6"/>
  <c r="P1294" i="6"/>
  <c r="O1294" i="6"/>
  <c r="P3732" i="6"/>
  <c r="O3732" i="6"/>
  <c r="P3806" i="6"/>
  <c r="O3806" i="6"/>
  <c r="P1323" i="6"/>
  <c r="O1323" i="6"/>
  <c r="P4965" i="6"/>
  <c r="O4965" i="6"/>
  <c r="P3043" i="6"/>
  <c r="O3043" i="6"/>
  <c r="P707" i="6"/>
  <c r="O707" i="6"/>
  <c r="P265" i="6"/>
  <c r="O265" i="6"/>
  <c r="P3154" i="6"/>
  <c r="O3154" i="6"/>
  <c r="O4992" i="6"/>
  <c r="P4992" i="6"/>
  <c r="P825" i="6"/>
  <c r="O825" i="6"/>
  <c r="P1104" i="6"/>
  <c r="O1104" i="6"/>
  <c r="P3846" i="6"/>
  <c r="O3846" i="6"/>
  <c r="O4443" i="6"/>
  <c r="P4443" i="6"/>
  <c r="P2010" i="6"/>
  <c r="O2010" i="6"/>
  <c r="P2372" i="6"/>
  <c r="O2372" i="6"/>
  <c r="P3947" i="6"/>
  <c r="O3947" i="6"/>
  <c r="P2118" i="6"/>
  <c r="O2118" i="6"/>
  <c r="P4266" i="6"/>
  <c r="O4266" i="6"/>
  <c r="P109" i="6"/>
  <c r="O109" i="6"/>
  <c r="P562" i="6"/>
  <c r="O562" i="6"/>
  <c r="P343" i="6"/>
  <c r="O343" i="6"/>
  <c r="P1869" i="6"/>
  <c r="O1869" i="6"/>
  <c r="P2958" i="6"/>
  <c r="O2958" i="6"/>
  <c r="P1738" i="6"/>
  <c r="O1738" i="6"/>
  <c r="P123" i="6"/>
  <c r="O123" i="6"/>
  <c r="P888" i="6"/>
  <c r="O888" i="6"/>
  <c r="P2461" i="6"/>
  <c r="O2461" i="6"/>
  <c r="P3697" i="6"/>
  <c r="O3697" i="6"/>
  <c r="P4152" i="6"/>
  <c r="O4152" i="6"/>
  <c r="P1137" i="6"/>
  <c r="O1137" i="6"/>
  <c r="P2995" i="6"/>
  <c r="O2995" i="6"/>
  <c r="P1796" i="6"/>
  <c r="O1796" i="6"/>
  <c r="P1839" i="6"/>
  <c r="O1839" i="6"/>
  <c r="P2571" i="6"/>
  <c r="O2571" i="6"/>
  <c r="P141" i="6"/>
  <c r="O141" i="6"/>
  <c r="P608" i="6"/>
  <c r="O608" i="6"/>
  <c r="P703" i="6"/>
  <c r="O703" i="6"/>
  <c r="P4648" i="6"/>
  <c r="O4648" i="6"/>
  <c r="P2968" i="6"/>
  <c r="O2968" i="6"/>
  <c r="P4569" i="6"/>
  <c r="O4569" i="6"/>
  <c r="P2101" i="6"/>
  <c r="O2101" i="6"/>
  <c r="P4797" i="6"/>
  <c r="O4797" i="6"/>
  <c r="P1459" i="6"/>
  <c r="O1459" i="6"/>
  <c r="P2765" i="6"/>
  <c r="O2765" i="6"/>
  <c r="P2629" i="6"/>
  <c r="O2629" i="6"/>
  <c r="P2194" i="6"/>
  <c r="O2194" i="6"/>
  <c r="P322" i="6"/>
  <c r="O322" i="6"/>
  <c r="P2147" i="6"/>
  <c r="O2147" i="6"/>
  <c r="P4226" i="6"/>
  <c r="O4226" i="6"/>
  <c r="O2374" i="6"/>
  <c r="P2374" i="6"/>
  <c r="P4808" i="6"/>
  <c r="O4808" i="6"/>
  <c r="P3415" i="6"/>
  <c r="O3415" i="6"/>
  <c r="P4668" i="6"/>
  <c r="O4668" i="6"/>
  <c r="P1819" i="6"/>
  <c r="O1819" i="6"/>
  <c r="P2074" i="6"/>
  <c r="O2074" i="6"/>
  <c r="P4892" i="6"/>
  <c r="O4892" i="6"/>
  <c r="P1386" i="6"/>
  <c r="O1386" i="6"/>
  <c r="P1488" i="6"/>
  <c r="O1488" i="6"/>
  <c r="P370" i="6"/>
  <c r="O370" i="6"/>
  <c r="P2999" i="6"/>
  <c r="O2999" i="6"/>
  <c r="P2886" i="6"/>
  <c r="O2886" i="6"/>
  <c r="P2479" i="6"/>
  <c r="O2479" i="6"/>
  <c r="P1481" i="6"/>
  <c r="O1481" i="6"/>
  <c r="P3167" i="6"/>
  <c r="O3167" i="6"/>
  <c r="P819" i="6"/>
  <c r="O819" i="6"/>
  <c r="P1818" i="6"/>
  <c r="O1818" i="6"/>
  <c r="P1776" i="6"/>
  <c r="O1776" i="6"/>
  <c r="P734" i="6"/>
  <c r="O734" i="6"/>
  <c r="P866" i="6"/>
  <c r="O866" i="6"/>
  <c r="P3340" i="6"/>
  <c r="O3340" i="6"/>
  <c r="P4640" i="6"/>
  <c r="O4640" i="6"/>
  <c r="P1397" i="6"/>
  <c r="O1397" i="6"/>
  <c r="P2856" i="6"/>
  <c r="O2856" i="6"/>
  <c r="P4911" i="6"/>
  <c r="O4911" i="6"/>
  <c r="P936" i="6"/>
  <c r="O936" i="6"/>
  <c r="P2020" i="6"/>
  <c r="O2020" i="6"/>
  <c r="P3453" i="6"/>
  <c r="O3453" i="6"/>
  <c r="P976" i="6"/>
  <c r="O976" i="6"/>
  <c r="P2585" i="6"/>
  <c r="O2585" i="6"/>
  <c r="P4294" i="6"/>
  <c r="O4294" i="6"/>
  <c r="P1976" i="6"/>
  <c r="O1976" i="6"/>
  <c r="P2739" i="6"/>
  <c r="O2739" i="6"/>
  <c r="P420" i="6"/>
  <c r="O420" i="6"/>
  <c r="P2144" i="6"/>
  <c r="O2144" i="6"/>
  <c r="P2531" i="6"/>
  <c r="O2531" i="6"/>
  <c r="P688" i="6"/>
  <c r="O688" i="6"/>
  <c r="P2421" i="6"/>
  <c r="O2421" i="6"/>
  <c r="P3842" i="6"/>
  <c r="O3842" i="6"/>
  <c r="P2271" i="6"/>
  <c r="O2271" i="6"/>
  <c r="P1295" i="6"/>
  <c r="O1295" i="6"/>
  <c r="P508" i="6"/>
  <c r="O508" i="6"/>
  <c r="P105" i="6"/>
  <c r="O105" i="6"/>
  <c r="P3466" i="6"/>
  <c r="O3466" i="6"/>
  <c r="P4806" i="6"/>
  <c r="O4806" i="6"/>
  <c r="P1451" i="6"/>
  <c r="O1451" i="6"/>
  <c r="P832" i="6"/>
  <c r="O832" i="6"/>
  <c r="P2449" i="6"/>
  <c r="O2449" i="6"/>
  <c r="P1218" i="6"/>
  <c r="O1218" i="6"/>
  <c r="P4632" i="6"/>
  <c r="O4632" i="6"/>
  <c r="P3662" i="6"/>
  <c r="O3662" i="6"/>
  <c r="P3163" i="6"/>
  <c r="O3163" i="6"/>
  <c r="P1520" i="6"/>
  <c r="O1520" i="6"/>
  <c r="P752" i="6"/>
  <c r="O752" i="6"/>
  <c r="P4273" i="6"/>
  <c r="O4273" i="6"/>
  <c r="P2821" i="6"/>
  <c r="O2821" i="6"/>
  <c r="O1144" i="6"/>
  <c r="P1144" i="6"/>
  <c r="P828" i="6"/>
  <c r="O828" i="6"/>
  <c r="P3936" i="6"/>
  <c r="O3936" i="6"/>
  <c r="P3776" i="6"/>
  <c r="O3776" i="6"/>
  <c r="P2381" i="6"/>
  <c r="O2381" i="6"/>
  <c r="P4875" i="6"/>
  <c r="O4875" i="6"/>
  <c r="P3686" i="6"/>
  <c r="O3686" i="6"/>
  <c r="P737" i="6"/>
  <c r="O737" i="6"/>
  <c r="P3472" i="6"/>
  <c r="O3472" i="6"/>
  <c r="P2804" i="6"/>
  <c r="O2804" i="6"/>
  <c r="P1552" i="6"/>
  <c r="O1552" i="6"/>
  <c r="P2050" i="6"/>
  <c r="O2050" i="6"/>
  <c r="P4574" i="6"/>
  <c r="O4574" i="6"/>
  <c r="P2220" i="6"/>
  <c r="O2220" i="6"/>
  <c r="P851" i="6"/>
  <c r="O851" i="6"/>
  <c r="P3769" i="6"/>
  <c r="O3769" i="6"/>
  <c r="P4708" i="6"/>
  <c r="O4708" i="6"/>
  <c r="P2932" i="6"/>
  <c r="O2932" i="6"/>
  <c r="P4480" i="6"/>
  <c r="O4480" i="6"/>
  <c r="P2377" i="6"/>
  <c r="O2377" i="6"/>
  <c r="P4762" i="6"/>
  <c r="O4762" i="6"/>
  <c r="P4959" i="6"/>
  <c r="O4959" i="6"/>
  <c r="P2678" i="6"/>
  <c r="O2678" i="6"/>
  <c r="P4103" i="6"/>
  <c r="O4103" i="6"/>
  <c r="P3439" i="6"/>
  <c r="O3439" i="6"/>
  <c r="P4078" i="6"/>
  <c r="O4078" i="6"/>
  <c r="P1282" i="6"/>
  <c r="O1282" i="6"/>
  <c r="P4393" i="6"/>
  <c r="O4393" i="6"/>
  <c r="P2323" i="6"/>
  <c r="O2323" i="6"/>
  <c r="P2901" i="6"/>
  <c r="O2901" i="6"/>
  <c r="P2798" i="6"/>
  <c r="O2798" i="6"/>
  <c r="P2161" i="6"/>
  <c r="O2161" i="6"/>
  <c r="P2184" i="6"/>
  <c r="O2184" i="6"/>
  <c r="P2384" i="6"/>
  <c r="O2384" i="6"/>
  <c r="P2097" i="6"/>
  <c r="O2097" i="6"/>
  <c r="P4857" i="6"/>
  <c r="O4857" i="6"/>
  <c r="P4425" i="6"/>
  <c r="O4425" i="6"/>
  <c r="P3495" i="6"/>
  <c r="O3495" i="6"/>
  <c r="P4271" i="6"/>
  <c r="O4271" i="6"/>
  <c r="P854" i="6"/>
  <c r="O854" i="6"/>
  <c r="P1906" i="6"/>
  <c r="O1906" i="6"/>
  <c r="P741" i="6"/>
  <c r="O741" i="6"/>
  <c r="P2350" i="6"/>
  <c r="O2350" i="6"/>
  <c r="P4538" i="6"/>
  <c r="O4538" i="6"/>
  <c r="P1118" i="6"/>
  <c r="O1118" i="6"/>
  <c r="P4565" i="6"/>
  <c r="O4565" i="6"/>
  <c r="P2186" i="6"/>
  <c r="O2186" i="6"/>
  <c r="P2859" i="6"/>
  <c r="O2859" i="6"/>
  <c r="P2933" i="6"/>
  <c r="O2933" i="6"/>
  <c r="P1917" i="6"/>
  <c r="O1917" i="6"/>
  <c r="P3851" i="6"/>
  <c r="O3851" i="6"/>
  <c r="P1382" i="6"/>
  <c r="O1382" i="6"/>
  <c r="P3206" i="6"/>
  <c r="O3206" i="6"/>
  <c r="P891" i="6"/>
  <c r="O891" i="6"/>
  <c r="P284" i="6"/>
  <c r="O284" i="6"/>
  <c r="P2715" i="6"/>
  <c r="O2715" i="6"/>
  <c r="P3207" i="6"/>
  <c r="O3207" i="6"/>
  <c r="P3551" i="6"/>
  <c r="O3551" i="6"/>
  <c r="O2598" i="6"/>
  <c r="P2598" i="6"/>
  <c r="P2294" i="6"/>
  <c r="O2294" i="6"/>
  <c r="P1447" i="6"/>
  <c r="O1447" i="6"/>
  <c r="P3047" i="6"/>
  <c r="O3047" i="6"/>
  <c r="P1341" i="6"/>
  <c r="O1341" i="6"/>
  <c r="P406" i="6"/>
  <c r="O406" i="6"/>
  <c r="P1468" i="6"/>
  <c r="O1468" i="6"/>
  <c r="P4430" i="6"/>
  <c r="O4430" i="6"/>
  <c r="P67" i="6"/>
  <c r="O67" i="6"/>
  <c r="P1598" i="6"/>
  <c r="O1598" i="6"/>
  <c r="P3660" i="6"/>
  <c r="O3660" i="6"/>
  <c r="P4705" i="6"/>
  <c r="O4705" i="6"/>
  <c r="P2832" i="6"/>
  <c r="O2832" i="6"/>
  <c r="P4011" i="6"/>
  <c r="O4011" i="6"/>
  <c r="P2945" i="6"/>
  <c r="O2945" i="6"/>
  <c r="P3390" i="6"/>
  <c r="O3390" i="6"/>
  <c r="P3046" i="6"/>
  <c r="O3046" i="6"/>
  <c r="P1618" i="6"/>
  <c r="O1618" i="6"/>
  <c r="P2574" i="6"/>
  <c r="O2574" i="6"/>
  <c r="P3787" i="6"/>
  <c r="O3787" i="6"/>
  <c r="P4697" i="6"/>
  <c r="O4697" i="6"/>
  <c r="P1647" i="6"/>
  <c r="O1647" i="6"/>
  <c r="P202" i="6"/>
  <c r="O202" i="6"/>
  <c r="P2182" i="6"/>
  <c r="O2182" i="6"/>
  <c r="P3195" i="6"/>
  <c r="O3195" i="6"/>
  <c r="P2560" i="6"/>
  <c r="O2560" i="6"/>
  <c r="P1409" i="6"/>
  <c r="O1409" i="6"/>
  <c r="P1740" i="6"/>
  <c r="O1740" i="6"/>
  <c r="P1435" i="6"/>
  <c r="O1435" i="6"/>
  <c r="P4212" i="6"/>
  <c r="O4212" i="6"/>
  <c r="P3925" i="6"/>
  <c r="O3925" i="6"/>
  <c r="P2235" i="6"/>
  <c r="O2235" i="6"/>
  <c r="P1300" i="6"/>
  <c r="O1300" i="6"/>
  <c r="P262" i="6"/>
  <c r="O262" i="6"/>
  <c r="P4916" i="6"/>
  <c r="O4916" i="6"/>
  <c r="P3346" i="6"/>
  <c r="O3346" i="6"/>
  <c r="P1405" i="6"/>
  <c r="O1405" i="6"/>
  <c r="P3560" i="6"/>
  <c r="O3560" i="6"/>
  <c r="P2165" i="6"/>
  <c r="O2165" i="6"/>
  <c r="P2632" i="6"/>
  <c r="O2632" i="6"/>
  <c r="P4004" i="6"/>
  <c r="O4004" i="6"/>
  <c r="O387" i="6"/>
  <c r="P387" i="6"/>
  <c r="P4428" i="6"/>
  <c r="O4428" i="6"/>
  <c r="P4993" i="6"/>
  <c r="O4993" i="6"/>
  <c r="P1881" i="6"/>
  <c r="O1881" i="6"/>
  <c r="P3862" i="6"/>
  <c r="O3862" i="6"/>
  <c r="P1136" i="6"/>
  <c r="O1136" i="6"/>
  <c r="O4176" i="6"/>
  <c r="P4176" i="6"/>
  <c r="P3715" i="6"/>
  <c r="O3715" i="6"/>
  <c r="P4700" i="6"/>
  <c r="O4700" i="6"/>
  <c r="P4887" i="6"/>
  <c r="O4887" i="6"/>
  <c r="P1414" i="6"/>
  <c r="O1414" i="6"/>
  <c r="P1022" i="6"/>
  <c r="O1022" i="6"/>
  <c r="P382" i="6"/>
  <c r="O382" i="6"/>
  <c r="P1274" i="6"/>
  <c r="O1274" i="6"/>
  <c r="P869" i="6"/>
  <c r="O869" i="6"/>
  <c r="P4759" i="6"/>
  <c r="O4759" i="6"/>
  <c r="P3921" i="6"/>
  <c r="O3921" i="6"/>
  <c r="P4412" i="6"/>
  <c r="O4412" i="6"/>
  <c r="P1811" i="6"/>
  <c r="O1811" i="6"/>
  <c r="P974" i="6"/>
  <c r="O974" i="6"/>
  <c r="P4625" i="6"/>
  <c r="O4625" i="6"/>
  <c r="P546" i="6"/>
  <c r="O546" i="6"/>
  <c r="P2214" i="6"/>
  <c r="O2214" i="6"/>
  <c r="P1882" i="6"/>
  <c r="O1882" i="6"/>
  <c r="P4107" i="6"/>
  <c r="O4107" i="6"/>
  <c r="P3777" i="6"/>
  <c r="O3777" i="6"/>
  <c r="P765" i="6"/>
  <c r="O765" i="6"/>
  <c r="P1678" i="6"/>
  <c r="O1678" i="6"/>
  <c r="P3638" i="6"/>
  <c r="O3638" i="6"/>
  <c r="P2316" i="6"/>
  <c r="O2316" i="6"/>
  <c r="P4661" i="6"/>
  <c r="O4661" i="6"/>
  <c r="P2410" i="6"/>
  <c r="O2410" i="6"/>
  <c r="P4505" i="6"/>
  <c r="O4505" i="6"/>
  <c r="P444" i="6"/>
  <c r="O444" i="6"/>
  <c r="P2428" i="6"/>
  <c r="O2428" i="6"/>
  <c r="P913" i="6"/>
  <c r="O913" i="6"/>
  <c r="P280" i="6"/>
  <c r="O280" i="6"/>
  <c r="P3053" i="6"/>
  <c r="O3053" i="6"/>
  <c r="P51" i="6"/>
  <c r="O51" i="6"/>
  <c r="P2789" i="6"/>
  <c r="O2789" i="6"/>
  <c r="P260" i="6"/>
  <c r="O260" i="6"/>
  <c r="P1372" i="6"/>
  <c r="O1372" i="6"/>
  <c r="P4978" i="6"/>
  <c r="O4978" i="6"/>
  <c r="P3940" i="6"/>
  <c r="O3940" i="6"/>
  <c r="P3358" i="6"/>
  <c r="O3358" i="6"/>
  <c r="P1141" i="6"/>
  <c r="O1141" i="6"/>
  <c r="P1009" i="6"/>
  <c r="O1009" i="6"/>
  <c r="P3230" i="6"/>
  <c r="O3230" i="6"/>
  <c r="P3870" i="6"/>
  <c r="O3870" i="6"/>
  <c r="P3468" i="6"/>
  <c r="O3468" i="6"/>
  <c r="P1788" i="6"/>
  <c r="O1788" i="6"/>
  <c r="P514" i="6"/>
  <c r="O514" i="6"/>
  <c r="P377" i="6"/>
  <c r="O377" i="6"/>
  <c r="P847" i="6"/>
  <c r="O847" i="6"/>
  <c r="P1061" i="6"/>
  <c r="O1061" i="6"/>
  <c r="P3237" i="6"/>
  <c r="O3237" i="6"/>
  <c r="O3843" i="6"/>
  <c r="P3843" i="6"/>
  <c r="P544" i="6"/>
  <c r="O544" i="6"/>
  <c r="P247" i="6"/>
  <c r="O247" i="6"/>
  <c r="P3701" i="6"/>
  <c r="O3701" i="6"/>
  <c r="P3063" i="6"/>
  <c r="O3063" i="6"/>
  <c r="P2549" i="6"/>
  <c r="O2549" i="6"/>
  <c r="P1027" i="6"/>
  <c r="O1027" i="6"/>
  <c r="P2174" i="6"/>
  <c r="O2174" i="6"/>
  <c r="P2533" i="6"/>
  <c r="O2533" i="6"/>
  <c r="P2478" i="6"/>
  <c r="O2478" i="6"/>
  <c r="P1213" i="6"/>
  <c r="O1213" i="6"/>
  <c r="P779" i="6"/>
  <c r="O779" i="6"/>
  <c r="P985" i="6"/>
  <c r="O985" i="6"/>
  <c r="P210" i="6"/>
  <c r="O210" i="6"/>
  <c r="P905" i="6"/>
  <c r="O905" i="6"/>
  <c r="P1892" i="6"/>
  <c r="O1892" i="6"/>
  <c r="P2126" i="6"/>
  <c r="O2126" i="6"/>
  <c r="P185" i="6"/>
  <c r="O185" i="6"/>
  <c r="P925" i="6"/>
  <c r="O925" i="6"/>
  <c r="P1150" i="6"/>
  <c r="O1150" i="6"/>
  <c r="P2284" i="6"/>
  <c r="O2284" i="6"/>
  <c r="P3172" i="6"/>
  <c r="O3172" i="6"/>
  <c r="P1413" i="6"/>
  <c r="O1413" i="6"/>
  <c r="P380" i="6"/>
  <c r="O380" i="6"/>
  <c r="P2927" i="6"/>
  <c r="O2927" i="6"/>
  <c r="P1593" i="6"/>
  <c r="O1593" i="6"/>
  <c r="P289" i="6"/>
  <c r="O289" i="6"/>
  <c r="P3692" i="6"/>
  <c r="O3692" i="6"/>
  <c r="P1577" i="6"/>
  <c r="O1577" i="6"/>
  <c r="P4766" i="6"/>
  <c r="O4766" i="6"/>
  <c r="P3540" i="6"/>
  <c r="O3540" i="6"/>
  <c r="P2749" i="6"/>
  <c r="O2749" i="6"/>
  <c r="P4235" i="6"/>
  <c r="O4235" i="6"/>
  <c r="P1115" i="6"/>
  <c r="O1115" i="6"/>
  <c r="P3150" i="6"/>
  <c r="O3150" i="6"/>
  <c r="P2434" i="6"/>
  <c r="O2434" i="6"/>
  <c r="P4532" i="6"/>
  <c r="O4532" i="6"/>
  <c r="P823" i="6"/>
  <c r="O823" i="6"/>
  <c r="P2087" i="6"/>
  <c r="O2087" i="6"/>
  <c r="P2051" i="6"/>
  <c r="O2051" i="6"/>
  <c r="P4098" i="6"/>
  <c r="O4098" i="6"/>
  <c r="P334" i="6"/>
  <c r="O334" i="6"/>
  <c r="P2883" i="6"/>
  <c r="O2883" i="6"/>
  <c r="P724" i="6"/>
  <c r="O724" i="6"/>
  <c r="O1990" i="6"/>
  <c r="P1990" i="6"/>
  <c r="P1200" i="6"/>
  <c r="O1200" i="6"/>
  <c r="P892" i="6"/>
  <c r="O892" i="6"/>
  <c r="P1155" i="6"/>
  <c r="O1155" i="6"/>
  <c r="P1760" i="6"/>
  <c r="O1760" i="6"/>
  <c r="P3199" i="6"/>
  <c r="O3199" i="6"/>
  <c r="P4370" i="6"/>
  <c r="O4370" i="6"/>
  <c r="P124" i="6"/>
  <c r="O124" i="6"/>
  <c r="P3944" i="6"/>
  <c r="O3944" i="6"/>
  <c r="P3539" i="6"/>
  <c r="O3539" i="6"/>
  <c r="P4345" i="6"/>
  <c r="O4345" i="6"/>
  <c r="P955" i="6"/>
  <c r="O955" i="6"/>
  <c r="P4512" i="6"/>
  <c r="O4512" i="6"/>
  <c r="P1802" i="6"/>
  <c r="O1802" i="6"/>
  <c r="P1108" i="6"/>
  <c r="O1108" i="6"/>
  <c r="P2332" i="6"/>
  <c r="O2332" i="6"/>
  <c r="P3363" i="6"/>
  <c r="O3363" i="6"/>
  <c r="P325" i="6"/>
  <c r="O325" i="6"/>
  <c r="P3283" i="6"/>
  <c r="O3283" i="6"/>
  <c r="P2620" i="6"/>
  <c r="O2620" i="6"/>
  <c r="P2115" i="6"/>
  <c r="O2115" i="6"/>
  <c r="P844" i="6"/>
  <c r="O844" i="6"/>
  <c r="P4813" i="6"/>
  <c r="O4813" i="6"/>
  <c r="P2718" i="6"/>
  <c r="O2718" i="6"/>
  <c r="P557" i="6"/>
  <c r="O557" i="6"/>
  <c r="P487" i="6"/>
  <c r="O487" i="6"/>
  <c r="P3191" i="6"/>
  <c r="O3191" i="6"/>
  <c r="P485" i="6"/>
  <c r="O485" i="6"/>
  <c r="P4089" i="6"/>
  <c r="O4089" i="6"/>
  <c r="P400" i="6"/>
  <c r="O400" i="6"/>
  <c r="P142" i="6"/>
  <c r="O142" i="6"/>
  <c r="P2439" i="6"/>
  <c r="O2439" i="6"/>
  <c r="P602" i="6"/>
  <c r="O602" i="6"/>
  <c r="P2299" i="6"/>
  <c r="O2299" i="6"/>
  <c r="P3731" i="6"/>
  <c r="O3731" i="6"/>
  <c r="P600" i="6"/>
  <c r="O600" i="6"/>
  <c r="P2645" i="6"/>
  <c r="O2645" i="6"/>
  <c r="P309" i="6"/>
  <c r="O309" i="6"/>
  <c r="P1204" i="6"/>
  <c r="O1204" i="6"/>
  <c r="P3754" i="6"/>
  <c r="O3754" i="6"/>
  <c r="P1580" i="6"/>
  <c r="O1580" i="6"/>
  <c r="P2274" i="6"/>
  <c r="O2274" i="6"/>
  <c r="P4177" i="6"/>
  <c r="O4177" i="6"/>
  <c r="O2110" i="6"/>
  <c r="P2110" i="6"/>
  <c r="P4617" i="6"/>
  <c r="O4617" i="6"/>
  <c r="P3297" i="6"/>
  <c r="O3297" i="6"/>
  <c r="P679" i="6"/>
  <c r="O679" i="6"/>
  <c r="P3434" i="6"/>
  <c r="O3434" i="6"/>
  <c r="P3348" i="6"/>
  <c r="O3348" i="6"/>
  <c r="P1546" i="6"/>
  <c r="O1546" i="6"/>
  <c r="P4017" i="6"/>
  <c r="O4017" i="6"/>
  <c r="P3435" i="6"/>
  <c r="O3435" i="6"/>
  <c r="P14" i="6"/>
  <c r="O14" i="6"/>
  <c r="P1657" i="6"/>
  <c r="O1657" i="6"/>
  <c r="P554" i="6"/>
  <c r="O554" i="6"/>
  <c r="P4784" i="6"/>
  <c r="O4784" i="6"/>
  <c r="O2241" i="6"/>
  <c r="P2241" i="6"/>
  <c r="P3360" i="6"/>
  <c r="O3360" i="6"/>
  <c r="P4981" i="6"/>
  <c r="O4981" i="6"/>
  <c r="P1072" i="6"/>
  <c r="O1072" i="6"/>
  <c r="P3893" i="6"/>
  <c r="O3893" i="6"/>
  <c r="P3412" i="6"/>
  <c r="O3412" i="6"/>
  <c r="P3306" i="6"/>
  <c r="O3306" i="6"/>
  <c r="P577" i="6"/>
  <c r="O577" i="6"/>
  <c r="P2498" i="6"/>
  <c r="O2498" i="6"/>
  <c r="P3245" i="6"/>
  <c r="O3245" i="6"/>
  <c r="P1045" i="6"/>
  <c r="O1045" i="6"/>
  <c r="P2860" i="6"/>
  <c r="O2860" i="6"/>
  <c r="P2607" i="6"/>
  <c r="O2607" i="6"/>
  <c r="P1857" i="6"/>
  <c r="O1857" i="6"/>
  <c r="P3395" i="6"/>
  <c r="O3395" i="6"/>
  <c r="P2867" i="6"/>
  <c r="O2867" i="6"/>
  <c r="P890" i="6"/>
  <c r="O890" i="6"/>
  <c r="P2777" i="6"/>
  <c r="O2777" i="6"/>
  <c r="P1933" i="6"/>
  <c r="O1933" i="6"/>
  <c r="P1541" i="6"/>
  <c r="O1541" i="6"/>
  <c r="P735" i="6"/>
  <c r="O735" i="6"/>
  <c r="P1711" i="6"/>
  <c r="O1711" i="6"/>
  <c r="P3113" i="6"/>
  <c r="O3113" i="6"/>
  <c r="O2743" i="6"/>
  <c r="P2743" i="6"/>
  <c r="P2552" i="6"/>
  <c r="O2552" i="6"/>
  <c r="P4203" i="6"/>
  <c r="O4203" i="6"/>
  <c r="P4831" i="6"/>
  <c r="O4831" i="6"/>
  <c r="P4280" i="6"/>
  <c r="O4280" i="6"/>
  <c r="P4539" i="6"/>
  <c r="O4539" i="6"/>
  <c r="P3684" i="6"/>
  <c r="O3684" i="6"/>
  <c r="P3700" i="6"/>
  <c r="O3700" i="6"/>
  <c r="P3988" i="6"/>
  <c r="O3988" i="6"/>
  <c r="P3045" i="6"/>
  <c r="O3045" i="6"/>
  <c r="P1263" i="6"/>
  <c r="O1263" i="6"/>
  <c r="P2981" i="6"/>
  <c r="O2981" i="6"/>
  <c r="P2477" i="6"/>
  <c r="O2477" i="6"/>
  <c r="P4526" i="6"/>
  <c r="O4526" i="6"/>
  <c r="P1563" i="6"/>
  <c r="O1563" i="6"/>
  <c r="P2437" i="6"/>
  <c r="O2437" i="6"/>
  <c r="P1899" i="6"/>
  <c r="O1899" i="6"/>
  <c r="P4590" i="6"/>
  <c r="O4590" i="6"/>
  <c r="P3530" i="6"/>
  <c r="O3530" i="6"/>
  <c r="P2162" i="6"/>
  <c r="O2162" i="6"/>
  <c r="P4613" i="6"/>
  <c r="O4613" i="6"/>
  <c r="P3462" i="6"/>
  <c r="O3462" i="6"/>
  <c r="P3238" i="6"/>
  <c r="O3238" i="6"/>
  <c r="P526" i="6"/>
  <c r="O526" i="6"/>
  <c r="O492" i="6"/>
  <c r="P492" i="6"/>
  <c r="P350" i="6"/>
  <c r="O350" i="6"/>
  <c r="P4414" i="6"/>
  <c r="O4414" i="6"/>
  <c r="P310" i="6"/>
  <c r="O310" i="6"/>
  <c r="P2399" i="6"/>
  <c r="O2399" i="6"/>
  <c r="P2668" i="6"/>
  <c r="O2668" i="6"/>
  <c r="P4309" i="6"/>
  <c r="O4309" i="6"/>
  <c r="P1969" i="6"/>
  <c r="O1969" i="6"/>
  <c r="P29" i="6"/>
  <c r="O29" i="6"/>
  <c r="P1148" i="6"/>
  <c r="O1148" i="6"/>
  <c r="P811" i="6"/>
  <c r="O811" i="6"/>
  <c r="P472" i="6"/>
  <c r="O472" i="6"/>
  <c r="P4567" i="6"/>
  <c r="O4567" i="6"/>
  <c r="P4620" i="6"/>
  <c r="O4620" i="6"/>
  <c r="P1660" i="6"/>
  <c r="O1660" i="6"/>
  <c r="P1205" i="6"/>
  <c r="O1205" i="6"/>
  <c r="P3130" i="6"/>
  <c r="O3130" i="6"/>
  <c r="P4129" i="6"/>
  <c r="O4129" i="6"/>
  <c r="P1281" i="6"/>
  <c r="O1281" i="6"/>
  <c r="P3863" i="6"/>
  <c r="O3863" i="6"/>
  <c r="P9" i="6"/>
  <c r="O9" i="6"/>
  <c r="P4070" i="6"/>
  <c r="O4070" i="6"/>
  <c r="P467" i="6"/>
  <c r="O467" i="6"/>
  <c r="P1285" i="6"/>
  <c r="O1285" i="6"/>
  <c r="O4860" i="6"/>
  <c r="P4860" i="6"/>
  <c r="P3465" i="6"/>
  <c r="O3465" i="6"/>
  <c r="P4638" i="6"/>
  <c r="O4638" i="6"/>
  <c r="P2084" i="6"/>
  <c r="O2084" i="6"/>
  <c r="P2131" i="6"/>
  <c r="O2131" i="6"/>
  <c r="P4849" i="6"/>
  <c r="O4849" i="6"/>
  <c r="P68" i="6"/>
  <c r="O68" i="6"/>
  <c r="P1717" i="6"/>
  <c r="O1717" i="6"/>
  <c r="P2690" i="6"/>
  <c r="O2690" i="6"/>
  <c r="P3977" i="6"/>
  <c r="O3977" i="6"/>
  <c r="P3626" i="6"/>
  <c r="O3626" i="6"/>
  <c r="P2218" i="6"/>
  <c r="O2218" i="6"/>
  <c r="P1640" i="6"/>
  <c r="O1640" i="6"/>
  <c r="P2146" i="6"/>
  <c r="O2146" i="6"/>
  <c r="P63" i="6"/>
  <c r="O63" i="6"/>
  <c r="O3078" i="6"/>
  <c r="P3078" i="6"/>
  <c r="P77" i="6"/>
  <c r="O77" i="6"/>
  <c r="P1265" i="6"/>
  <c r="O1265" i="6"/>
  <c r="P4306" i="6"/>
  <c r="O4306" i="6"/>
  <c r="P1870" i="6"/>
  <c r="O1870" i="6"/>
  <c r="P2658" i="6"/>
  <c r="O2658" i="6"/>
  <c r="P1806" i="6"/>
  <c r="O1806" i="6"/>
  <c r="P4042" i="6"/>
  <c r="O4042" i="6"/>
  <c r="P4228" i="6"/>
  <c r="O4228" i="6"/>
  <c r="P1831" i="6"/>
  <c r="O1831" i="6"/>
  <c r="P28" i="6"/>
  <c r="O28" i="6"/>
  <c r="P365" i="6"/>
  <c r="O365" i="6"/>
  <c r="P4958" i="6"/>
  <c r="O4958" i="6"/>
  <c r="P2322" i="6"/>
  <c r="O2322" i="6"/>
  <c r="P3791" i="6"/>
  <c r="O3791" i="6"/>
  <c r="P1628" i="6"/>
  <c r="O1628" i="6"/>
  <c r="P3334" i="6"/>
  <c r="O3334" i="6"/>
  <c r="P2281" i="6"/>
  <c r="O2281" i="6"/>
  <c r="P3629" i="6"/>
  <c r="O3629" i="6"/>
  <c r="P3136" i="6"/>
  <c r="O3136" i="6"/>
  <c r="P4541" i="6"/>
  <c r="O4541" i="6"/>
  <c r="P1547" i="6"/>
  <c r="O1547" i="6"/>
  <c r="P1667" i="6"/>
  <c r="O1667" i="6"/>
  <c r="P1291" i="6"/>
  <c r="O1291" i="6"/>
  <c r="P3371" i="6"/>
  <c r="O3371" i="6"/>
  <c r="P2964" i="6"/>
  <c r="O2964" i="6"/>
  <c r="P759" i="6"/>
  <c r="O759" i="6"/>
  <c r="P1023" i="6"/>
  <c r="O1023" i="6"/>
  <c r="P2713" i="6"/>
  <c r="O2713" i="6"/>
  <c r="P1317" i="6"/>
  <c r="O1317" i="6"/>
  <c r="P3489" i="6"/>
  <c r="O3489" i="6"/>
  <c r="P3648" i="6"/>
  <c r="O3648" i="6"/>
  <c r="P4667" i="6"/>
  <c r="O4667" i="6"/>
  <c r="P3785" i="6"/>
  <c r="O3785" i="6"/>
  <c r="P1724" i="6"/>
  <c r="O1724" i="6"/>
  <c r="P2517" i="6"/>
  <c r="O2517" i="6"/>
  <c r="P2442" i="6"/>
  <c r="O2442" i="6"/>
  <c r="P2009" i="6"/>
  <c r="O2009" i="6"/>
  <c r="P1159" i="6"/>
  <c r="O1159" i="6"/>
  <c r="P2369" i="6"/>
  <c r="O2369" i="6"/>
  <c r="P1855" i="6"/>
  <c r="O1855" i="6"/>
  <c r="P2188" i="6"/>
  <c r="O2188" i="6"/>
  <c r="P4832" i="6"/>
  <c r="O4832" i="6"/>
  <c r="P4167" i="6"/>
  <c r="O4167" i="6"/>
  <c r="P3418" i="6"/>
  <c r="O3418" i="6"/>
  <c r="P4799" i="6"/>
  <c r="O4799" i="6"/>
  <c r="P445" i="6"/>
  <c r="O445" i="6"/>
  <c r="P3631" i="6"/>
  <c r="O3631" i="6"/>
  <c r="P3971" i="6"/>
  <c r="O3971" i="6"/>
  <c r="P3549" i="6"/>
  <c r="O3549" i="6"/>
  <c r="P1228" i="6"/>
  <c r="O1228" i="6"/>
  <c r="P2946" i="6"/>
  <c r="O2946" i="6"/>
  <c r="P1847" i="6"/>
  <c r="O1847" i="6"/>
  <c r="P89" i="6"/>
  <c r="O89" i="6"/>
  <c r="P2004" i="6"/>
  <c r="O2004" i="6"/>
  <c r="P993" i="6"/>
  <c r="O993" i="6"/>
  <c r="P994" i="6"/>
  <c r="O994" i="6"/>
  <c r="P4905" i="6"/>
  <c r="O4905" i="6"/>
  <c r="P3413" i="6"/>
  <c r="O3413" i="6"/>
  <c r="P4189" i="6"/>
  <c r="O4189" i="6"/>
  <c r="P2831" i="6"/>
  <c r="O2831" i="6"/>
  <c r="P4594" i="6"/>
  <c r="O4594" i="6"/>
  <c r="P2770" i="6"/>
  <c r="O2770" i="6"/>
  <c r="P3811" i="6"/>
  <c r="O3811" i="6"/>
  <c r="P633" i="6"/>
  <c r="O633" i="6"/>
  <c r="P1276" i="6"/>
  <c r="O1276" i="6"/>
  <c r="P2387" i="6"/>
  <c r="O2387" i="6"/>
  <c r="P1843" i="6"/>
  <c r="O1843" i="6"/>
  <c r="P3896" i="6"/>
  <c r="O3896" i="6"/>
  <c r="P3866" i="6"/>
  <c r="O3866" i="6"/>
  <c r="P4674" i="6"/>
  <c r="O4674" i="6"/>
  <c r="P4493" i="6"/>
  <c r="O4493" i="6"/>
  <c r="P2692" i="6"/>
  <c r="O2692" i="6"/>
  <c r="P2262" i="6"/>
  <c r="O2262" i="6"/>
  <c r="P4046" i="6"/>
  <c r="O4046" i="6"/>
  <c r="P4490" i="6"/>
  <c r="O4490" i="6"/>
  <c r="P1001" i="6"/>
  <c r="O1001" i="6"/>
  <c r="P287" i="6"/>
  <c r="O287" i="6"/>
  <c r="P3101" i="6"/>
  <c r="O3101" i="6"/>
  <c r="P3428" i="6"/>
  <c r="O3428" i="6"/>
  <c r="P2011" i="6"/>
  <c r="O2011" i="6"/>
  <c r="P3759" i="6"/>
  <c r="O3759" i="6"/>
  <c r="P4206" i="6"/>
  <c r="O4206" i="6"/>
  <c r="P2460" i="6"/>
  <c r="O2460" i="6"/>
  <c r="P4528" i="6"/>
  <c r="O4528" i="6"/>
  <c r="P321" i="6"/>
  <c r="O321" i="6"/>
  <c r="P933" i="6"/>
  <c r="O933" i="6"/>
  <c r="P1984" i="6"/>
  <c r="O1984" i="6"/>
  <c r="P2551" i="6"/>
  <c r="O2551" i="6"/>
  <c r="P2465" i="6"/>
  <c r="O2465" i="6"/>
  <c r="P4900" i="6"/>
  <c r="O4900" i="6"/>
  <c r="P2411" i="6"/>
  <c r="O2411" i="6"/>
  <c r="P2858" i="6"/>
  <c r="O2858" i="6"/>
  <c r="P1077" i="6"/>
  <c r="O1077" i="6"/>
  <c r="P1775" i="6"/>
  <c r="O1775" i="6"/>
  <c r="P2199" i="6"/>
  <c r="O2199" i="6"/>
  <c r="P4865" i="6"/>
  <c r="O4865" i="6"/>
  <c r="P4676" i="6"/>
  <c r="O4676" i="6"/>
  <c r="P2210" i="6"/>
  <c r="O2210" i="6"/>
  <c r="P2621" i="6"/>
  <c r="O2621" i="6"/>
  <c r="P3708" i="6"/>
  <c r="O3708" i="6"/>
  <c r="P4716" i="6"/>
  <c r="O4716" i="6"/>
  <c r="P4418" i="6"/>
  <c r="O4418" i="6"/>
  <c r="P4158" i="6"/>
  <c r="O4158" i="6"/>
  <c r="P2507" i="6"/>
  <c r="O2507" i="6"/>
  <c r="P3942" i="6"/>
  <c r="O3942" i="6"/>
  <c r="P4906" i="6"/>
  <c r="O4906" i="6"/>
  <c r="P1627" i="6"/>
  <c r="O1627" i="6"/>
  <c r="P3459" i="6"/>
  <c r="O3459" i="6"/>
  <c r="P663" i="6"/>
  <c r="O663" i="6"/>
  <c r="P4169" i="6"/>
  <c r="O4169" i="6"/>
  <c r="P4929" i="6"/>
  <c r="O4929" i="6"/>
  <c r="P2463" i="6"/>
  <c r="O2463" i="6"/>
  <c r="P712" i="6"/>
  <c r="O712" i="6"/>
  <c r="P2543" i="6"/>
  <c r="O2543" i="6"/>
  <c r="P392" i="6"/>
  <c r="O392" i="6"/>
  <c r="P3741" i="6"/>
  <c r="O3741" i="6"/>
  <c r="P3584" i="6"/>
  <c r="O3584" i="6"/>
  <c r="P4009" i="6"/>
  <c r="O4009" i="6"/>
  <c r="P840" i="6"/>
  <c r="O840" i="6"/>
  <c r="P1172" i="6"/>
  <c r="O1172" i="6"/>
  <c r="P2503" i="6"/>
  <c r="O2503" i="6"/>
  <c r="P3568" i="6"/>
  <c r="O3568" i="6"/>
  <c r="O1766" i="6"/>
  <c r="P1766" i="6"/>
  <c r="P23" i="6"/>
  <c r="O23" i="6"/>
  <c r="P120" i="6"/>
  <c r="O120" i="6"/>
  <c r="O4157" i="6"/>
  <c r="P4157" i="6"/>
  <c r="P2065" i="6"/>
  <c r="O2065" i="6"/>
  <c r="P4729" i="6"/>
  <c r="O4729" i="6"/>
  <c r="P3525" i="6"/>
  <c r="O3525" i="6"/>
  <c r="P1188" i="6"/>
  <c r="O1188" i="6"/>
  <c r="P292" i="6"/>
  <c r="O292" i="6"/>
  <c r="P2795" i="6"/>
  <c r="O2795" i="6"/>
  <c r="P766" i="6"/>
  <c r="O766" i="6"/>
  <c r="P2679" i="6"/>
  <c r="O2679" i="6"/>
  <c r="P4751" i="6"/>
  <c r="O4751" i="6"/>
  <c r="P3948" i="6"/>
  <c r="O3948" i="6"/>
  <c r="P4588" i="6"/>
  <c r="O4588" i="6"/>
  <c r="P2602" i="6"/>
  <c r="O2602" i="6"/>
  <c r="P323" i="6"/>
  <c r="O323" i="6"/>
  <c r="P2095" i="6"/>
  <c r="O2095" i="6"/>
  <c r="P2755" i="6"/>
  <c r="O2755" i="6"/>
  <c r="P1891" i="6"/>
  <c r="O1891" i="6"/>
  <c r="P2032" i="6"/>
  <c r="O2032" i="6"/>
  <c r="P603" i="6"/>
  <c r="O603" i="6"/>
  <c r="P1692" i="6"/>
  <c r="O1692" i="6"/>
  <c r="P421" i="6"/>
  <c r="O421" i="6"/>
  <c r="P1003" i="6"/>
  <c r="O1003" i="6"/>
  <c r="P3185" i="6"/>
  <c r="O3185" i="6"/>
  <c r="P423" i="6"/>
  <c r="O423" i="6"/>
  <c r="P548" i="6"/>
  <c r="O548" i="6"/>
  <c r="P3779" i="6"/>
  <c r="O3779" i="6"/>
  <c r="P3707" i="6"/>
  <c r="O3707" i="6"/>
  <c r="P37" i="6"/>
  <c r="O37" i="6"/>
  <c r="P3758" i="6"/>
  <c r="O3758" i="6"/>
  <c r="P4181" i="6"/>
  <c r="O4181" i="6"/>
  <c r="P2171" i="6"/>
  <c r="O2171" i="6"/>
  <c r="P2733" i="6"/>
  <c r="O2733" i="6"/>
  <c r="P3170" i="6"/>
  <c r="O3170" i="6"/>
  <c r="P2109" i="6"/>
  <c r="O2109" i="6"/>
  <c r="P761" i="6"/>
  <c r="O761" i="6"/>
  <c r="P3548" i="6"/>
  <c r="O3548" i="6"/>
  <c r="P3361" i="6"/>
  <c r="O3361" i="6"/>
  <c r="P3106" i="6"/>
  <c r="O3106" i="6"/>
  <c r="P2736" i="6"/>
  <c r="O2736" i="6"/>
  <c r="P698" i="6"/>
  <c r="O698" i="6"/>
  <c r="P2547" i="6"/>
  <c r="O2547" i="6"/>
  <c r="P144" i="6"/>
  <c r="O144" i="6"/>
  <c r="P4802" i="6"/>
  <c r="O4802" i="6"/>
  <c r="P578" i="6"/>
  <c r="O578" i="6"/>
  <c r="P3145" i="6"/>
  <c r="O3145" i="6"/>
  <c r="P4416" i="6"/>
  <c r="O4416" i="6"/>
  <c r="P4050" i="6"/>
  <c r="O4050" i="6"/>
  <c r="P2568" i="6"/>
  <c r="O2568" i="6"/>
  <c r="P3220" i="6"/>
  <c r="O3220" i="6"/>
  <c r="P3177" i="6"/>
  <c r="O3177" i="6"/>
  <c r="P520" i="6"/>
  <c r="O520" i="6"/>
  <c r="P3005" i="6"/>
  <c r="O3005" i="6"/>
  <c r="P2758" i="6"/>
  <c r="O2758" i="6"/>
  <c r="P1275" i="6"/>
  <c r="O1275" i="6"/>
  <c r="P1957" i="6"/>
  <c r="O1957" i="6"/>
  <c r="P1832" i="6"/>
  <c r="O1832" i="6"/>
  <c r="P3335" i="6"/>
  <c r="O3335" i="6"/>
  <c r="P4173" i="6"/>
  <c r="O4173" i="6"/>
  <c r="P3547" i="6"/>
  <c r="O3547" i="6"/>
  <c r="P1168" i="6"/>
  <c r="O1168" i="6"/>
  <c r="P1813" i="6"/>
  <c r="O1813" i="6"/>
  <c r="P4918" i="6"/>
  <c r="O4918" i="6"/>
  <c r="P2192" i="6"/>
  <c r="O2192" i="6"/>
  <c r="O1349" i="6"/>
  <c r="P1349" i="6"/>
  <c r="P184" i="6"/>
  <c r="O184" i="6"/>
  <c r="P2513" i="6"/>
  <c r="O2513" i="6"/>
  <c r="P4422" i="6"/>
  <c r="O4422" i="6"/>
  <c r="P1411" i="6"/>
  <c r="O1411" i="6"/>
  <c r="P2495" i="6"/>
  <c r="O2495" i="6"/>
  <c r="P1162" i="6"/>
  <c r="O1162" i="6"/>
  <c r="P3403" i="6"/>
  <c r="O3403" i="6"/>
  <c r="P2014" i="6"/>
  <c r="O2014" i="6"/>
  <c r="P2836" i="6"/>
  <c r="O2836" i="6"/>
  <c r="P529" i="6"/>
  <c r="O529" i="6"/>
  <c r="P2681" i="6"/>
  <c r="O2681" i="6"/>
  <c r="P1209" i="6"/>
  <c r="O1209" i="6"/>
  <c r="P2018" i="6"/>
  <c r="O2018" i="6"/>
  <c r="P1289" i="6"/>
  <c r="O1289" i="6"/>
  <c r="P4814" i="6"/>
  <c r="O4814" i="6"/>
  <c r="P4760" i="6"/>
  <c r="O4760" i="6"/>
  <c r="P4297" i="6"/>
  <c r="O4297" i="6"/>
  <c r="P1002" i="6"/>
  <c r="O1002" i="6"/>
  <c r="O2254" i="6"/>
  <c r="P2254" i="6"/>
  <c r="P2326" i="6"/>
  <c r="O2326" i="6"/>
  <c r="P1032" i="6"/>
  <c r="O1032" i="6"/>
  <c r="P4895" i="6"/>
  <c r="O4895" i="6"/>
  <c r="P3850" i="6"/>
  <c r="O3850" i="6"/>
  <c r="P468" i="6"/>
  <c r="O468" i="6"/>
  <c r="P2605" i="6"/>
  <c r="O2605" i="6"/>
  <c r="P2055" i="6"/>
  <c r="O2055" i="6"/>
  <c r="O2582" i="6"/>
  <c r="P2582" i="6"/>
  <c r="P306" i="6"/>
  <c r="O306" i="6"/>
  <c r="P3657" i="6"/>
  <c r="O3657" i="6"/>
  <c r="P3563" i="6"/>
  <c r="O3563" i="6"/>
  <c r="P2203" i="6"/>
  <c r="O2203" i="6"/>
  <c r="P4250" i="6"/>
  <c r="O4250" i="6"/>
  <c r="P3217" i="6"/>
  <c r="O3217" i="6"/>
  <c r="P1331" i="6"/>
  <c r="O1331" i="6"/>
  <c r="P391" i="6"/>
  <c r="O391" i="6"/>
  <c r="P4000" i="6"/>
  <c r="O4000" i="6"/>
  <c r="P2727" i="6"/>
  <c r="O2727" i="6"/>
  <c r="P1715" i="6"/>
  <c r="O1715" i="6"/>
  <c r="P2596" i="6"/>
  <c r="O2596" i="6"/>
  <c r="P2881" i="6"/>
  <c r="O2881" i="6"/>
  <c r="P207" i="6"/>
  <c r="O207" i="6"/>
  <c r="P3871" i="6"/>
  <c r="O3871" i="6"/>
  <c r="P3396" i="6"/>
  <c r="O3396" i="6"/>
  <c r="O1659" i="6"/>
  <c r="P1659" i="6"/>
  <c r="P1428" i="6"/>
  <c r="O1428" i="6"/>
  <c r="P2854" i="6"/>
  <c r="O2854" i="6"/>
  <c r="P2344" i="6"/>
  <c r="O2344" i="6"/>
  <c r="P4045" i="6"/>
  <c r="O4045" i="6"/>
  <c r="P2763" i="6"/>
  <c r="O2763" i="6"/>
  <c r="P3409" i="6"/>
  <c r="O3409" i="6"/>
  <c r="P2233" i="6"/>
  <c r="O2233" i="6"/>
  <c r="P4259" i="6"/>
  <c r="O4259" i="6"/>
  <c r="P1419" i="6"/>
  <c r="O1419" i="6"/>
  <c r="P3577" i="6"/>
  <c r="O3577" i="6"/>
  <c r="P3372" i="6"/>
  <c r="O3372" i="6"/>
  <c r="P1800" i="6"/>
  <c r="O1800" i="6"/>
  <c r="P3246" i="6"/>
  <c r="O3246" i="6"/>
  <c r="P4431" i="6"/>
  <c r="O4431" i="6"/>
  <c r="P1252" i="6"/>
  <c r="O1252" i="6"/>
  <c r="P1941" i="6"/>
  <c r="O1941" i="6"/>
  <c r="P4014" i="6"/>
  <c r="O4014" i="6"/>
  <c r="P3694" i="6"/>
  <c r="O3694" i="6"/>
  <c r="P1025" i="6"/>
  <c r="O1025" i="6"/>
  <c r="P575" i="6"/>
  <c r="O575" i="6"/>
  <c r="P4712" i="6"/>
  <c r="O4712" i="6"/>
  <c r="P1805" i="6"/>
  <c r="O1805" i="6"/>
  <c r="P352" i="6"/>
  <c r="O352" i="6"/>
  <c r="O2852" i="6"/>
  <c r="P2852" i="6"/>
  <c r="O3010" i="6"/>
  <c r="P3010" i="6"/>
  <c r="P152" i="6"/>
  <c r="O152" i="6"/>
  <c r="P3419" i="6"/>
  <c r="O3419" i="6"/>
  <c r="P1828" i="6"/>
  <c r="O1828" i="6"/>
  <c r="P4819" i="6"/>
  <c r="O4819" i="6"/>
  <c r="P4466" i="6"/>
  <c r="O4466" i="6"/>
  <c r="P1195" i="6"/>
  <c r="O1195" i="6"/>
  <c r="P170" i="6"/>
  <c r="O170" i="6"/>
  <c r="P4960" i="6"/>
  <c r="O4960" i="6"/>
  <c r="P4198" i="6"/>
  <c r="O4198" i="6"/>
  <c r="P2656" i="6"/>
  <c r="O2656" i="6"/>
  <c r="P4948" i="6"/>
  <c r="O4948" i="6"/>
  <c r="P3892" i="6"/>
  <c r="O3892" i="6"/>
  <c r="P3904" i="6"/>
  <c r="O3904" i="6"/>
  <c r="P3023" i="6"/>
  <c r="O3023" i="6"/>
  <c r="P4739" i="6"/>
  <c r="O4739" i="6"/>
  <c r="P3475" i="6"/>
  <c r="O3475" i="6"/>
  <c r="P2360" i="6"/>
  <c r="O2360" i="6"/>
  <c r="P3039" i="6"/>
  <c r="O3039" i="6"/>
  <c r="P2230" i="6"/>
  <c r="O2230" i="6"/>
  <c r="P3155" i="6"/>
  <c r="O3155" i="6"/>
  <c r="P4012" i="6"/>
  <c r="O4012" i="6"/>
  <c r="P1314" i="6"/>
  <c r="O1314" i="6"/>
  <c r="P3571" i="6"/>
  <c r="O3571" i="6"/>
  <c r="P176" i="6"/>
  <c r="O176" i="6"/>
  <c r="P2537" i="6"/>
  <c r="O2537" i="6"/>
  <c r="P2467" i="6"/>
  <c r="O2467" i="6"/>
  <c r="P884" i="6"/>
  <c r="O884" i="6"/>
  <c r="P3122" i="6"/>
  <c r="O3122" i="6"/>
  <c r="P4891" i="6"/>
  <c r="O4891" i="6"/>
  <c r="P4178" i="6"/>
  <c r="O4178" i="6"/>
  <c r="P720" i="6"/>
  <c r="O720" i="6"/>
  <c r="P3377" i="6"/>
  <c r="O3377" i="6"/>
  <c r="P4651" i="6"/>
  <c r="O4651" i="6"/>
  <c r="P4482" i="6"/>
  <c r="O4482" i="6"/>
  <c r="P4336" i="6"/>
  <c r="O4336" i="6"/>
  <c r="P1665" i="6"/>
  <c r="O1665" i="6"/>
  <c r="P3748" i="6"/>
  <c r="O3748" i="6"/>
  <c r="P2452" i="6"/>
  <c r="O2452" i="6"/>
  <c r="P2405" i="6"/>
  <c r="O2405" i="6"/>
  <c r="P808" i="6"/>
  <c r="O808" i="6"/>
  <c r="P988" i="6"/>
  <c r="O988" i="6"/>
  <c r="P2756" i="6"/>
  <c r="O2756" i="6"/>
  <c r="P3471" i="6"/>
  <c r="O3471" i="6"/>
  <c r="P2853" i="6"/>
  <c r="O2853" i="6"/>
  <c r="P643" i="6"/>
  <c r="O643" i="6"/>
  <c r="P1708" i="6"/>
  <c r="O1708" i="6"/>
  <c r="P12" i="6"/>
  <c r="O12" i="6"/>
  <c r="P2675" i="6"/>
  <c r="O2675" i="6"/>
  <c r="P4675" i="6"/>
  <c r="O4675" i="6"/>
  <c r="P495" i="6"/>
  <c r="O495" i="6"/>
  <c r="P3739" i="6"/>
  <c r="O3739" i="6"/>
  <c r="P4289" i="6"/>
  <c r="O4289" i="6"/>
  <c r="P3364" i="6"/>
  <c r="O3364" i="6"/>
  <c r="P138" i="6"/>
  <c r="O138" i="6"/>
  <c r="P1874" i="6"/>
  <c r="O1874" i="6"/>
  <c r="P3055" i="6"/>
  <c r="O3055" i="6"/>
  <c r="P965" i="6"/>
  <c r="O965" i="6"/>
  <c r="P3359" i="6"/>
  <c r="O3359" i="6"/>
  <c r="P3972" i="6"/>
  <c r="O3972" i="6"/>
  <c r="P4792" i="6"/>
  <c r="O4792" i="6"/>
  <c r="P2993" i="6"/>
  <c r="O2993" i="6"/>
  <c r="P3848" i="6"/>
  <c r="O3848" i="6"/>
  <c r="P2738" i="6"/>
  <c r="O2738" i="6"/>
  <c r="O2877" i="6"/>
  <c r="P2877" i="6"/>
  <c r="P3512" i="6"/>
  <c r="O3512" i="6"/>
  <c r="O440" i="6"/>
  <c r="P440" i="6"/>
  <c r="P540" i="6"/>
  <c r="O540" i="6"/>
  <c r="P1253" i="6"/>
  <c r="O1253" i="6"/>
  <c r="P2643" i="6"/>
  <c r="O2643" i="6"/>
  <c r="P3906" i="6"/>
  <c r="O3906" i="6"/>
  <c r="P3639" i="6"/>
  <c r="O3639" i="6"/>
  <c r="P1785" i="6"/>
  <c r="O1785" i="6"/>
  <c r="P1473" i="6"/>
  <c r="O1473" i="6"/>
  <c r="P1949" i="6"/>
  <c r="O1949" i="6"/>
  <c r="P4069" i="6"/>
  <c r="O4069" i="6"/>
  <c r="P4634" i="6"/>
  <c r="O4634" i="6"/>
  <c r="P4673" i="6"/>
  <c r="O4673" i="6"/>
  <c r="P3411" i="6"/>
  <c r="O3411" i="6"/>
  <c r="P4680" i="6"/>
  <c r="O4680" i="6"/>
  <c r="P4868" i="6"/>
  <c r="O4868" i="6"/>
  <c r="P4644" i="6"/>
  <c r="O4644" i="6"/>
  <c r="P1365" i="6"/>
  <c r="O1365" i="6"/>
  <c r="P2703" i="6"/>
  <c r="O2703" i="6"/>
  <c r="P4885" i="6"/>
  <c r="O4885" i="6"/>
  <c r="P4804" i="6"/>
  <c r="O4804" i="6"/>
  <c r="P3994" i="6"/>
  <c r="O3994" i="6"/>
  <c r="P2088" i="6"/>
  <c r="O2088" i="6"/>
  <c r="P4419" i="6"/>
  <c r="O4419" i="6"/>
  <c r="P3649" i="6"/>
  <c r="O3649" i="6"/>
  <c r="O3139" i="6"/>
  <c r="P3139" i="6"/>
  <c r="P3510" i="6"/>
  <c r="O3510" i="6"/>
  <c r="P4650" i="6"/>
  <c r="O4650" i="6"/>
  <c r="O3100" i="6"/>
  <c r="P3100" i="6"/>
  <c r="O4121" i="6"/>
  <c r="P4121" i="6"/>
  <c r="P4117" i="6"/>
  <c r="O4117" i="6"/>
  <c r="P1302" i="6"/>
  <c r="O1302" i="6"/>
  <c r="P4278" i="6"/>
  <c r="O4278" i="6"/>
  <c r="P3598" i="6"/>
  <c r="O3598" i="6"/>
  <c r="P2608" i="6"/>
  <c r="O2608" i="6"/>
  <c r="P2652" i="6"/>
  <c r="O2652" i="6"/>
  <c r="P3088" i="6"/>
  <c r="O3088" i="6"/>
  <c r="P2597" i="6"/>
  <c r="O2597" i="6"/>
  <c r="P3321" i="6"/>
  <c r="O3321" i="6"/>
  <c r="P4685" i="6"/>
  <c r="O4685" i="6"/>
  <c r="P3369" i="6"/>
  <c r="O3369" i="6"/>
  <c r="P3269" i="6"/>
  <c r="O3269" i="6"/>
  <c r="P4334" i="6"/>
  <c r="O4334" i="6"/>
  <c r="P4138" i="6"/>
  <c r="O4138" i="6"/>
  <c r="P1328" i="6"/>
  <c r="O1328" i="6"/>
  <c r="P4810" i="6"/>
  <c r="O4810" i="6"/>
  <c r="P598" i="6"/>
  <c r="O598" i="6"/>
  <c r="P2889" i="6"/>
  <c r="O2889" i="6"/>
  <c r="P3504" i="6"/>
  <c r="O3504" i="6"/>
  <c r="P1664" i="6"/>
  <c r="O1664" i="6"/>
  <c r="P454" i="6"/>
  <c r="O454" i="6"/>
  <c r="P1814" i="6"/>
  <c r="O1814" i="6"/>
  <c r="P3590" i="6"/>
  <c r="O3590" i="6"/>
  <c r="P4489" i="6"/>
  <c r="O4489" i="6"/>
  <c r="P4313" i="6"/>
  <c r="O4313" i="6"/>
  <c r="P4199" i="6"/>
  <c r="O4199" i="6"/>
  <c r="P2974" i="6"/>
  <c r="O2974" i="6"/>
  <c r="P2448" i="6"/>
  <c r="O2448" i="6"/>
  <c r="P3624" i="6"/>
  <c r="O3624" i="6"/>
  <c r="P4435" i="6"/>
  <c r="O4435" i="6"/>
  <c r="P2636" i="6"/>
  <c r="O2636" i="6"/>
  <c r="P2953" i="6"/>
  <c r="O2953" i="6"/>
  <c r="P1332" i="6"/>
  <c r="O1332" i="6"/>
  <c r="P4725" i="6"/>
  <c r="O4725" i="6"/>
  <c r="P2471" i="6"/>
  <c r="O2471" i="6"/>
  <c r="P82" i="6"/>
  <c r="O82" i="6"/>
  <c r="P2526" i="6"/>
  <c r="O2526" i="6"/>
  <c r="P584" i="6"/>
  <c r="O584" i="6"/>
  <c r="P2716" i="6"/>
  <c r="O2716" i="6"/>
  <c r="P2918" i="6"/>
  <c r="O2918" i="6"/>
  <c r="O2136" i="6"/>
  <c r="P2136" i="6"/>
  <c r="P2767" i="6"/>
  <c r="O2767" i="6"/>
  <c r="P1609" i="6"/>
  <c r="O1609" i="6"/>
  <c r="P162" i="6"/>
  <c r="O162" i="6"/>
  <c r="P3597" i="6"/>
  <c r="O3597" i="6"/>
  <c r="P3267" i="6"/>
  <c r="O3267" i="6"/>
  <c r="P66" i="6"/>
  <c r="O66" i="6"/>
  <c r="P3060" i="6"/>
  <c r="O3060" i="6"/>
  <c r="P2404" i="6"/>
  <c r="O2404" i="6"/>
  <c r="P2564" i="6"/>
  <c r="O2564" i="6"/>
  <c r="O510" i="6"/>
  <c r="P510" i="6"/>
  <c r="P947" i="6"/>
  <c r="O947" i="6"/>
  <c r="P2705" i="6"/>
  <c r="O2705" i="6"/>
  <c r="P2891" i="6"/>
  <c r="O2891" i="6"/>
  <c r="P3479" i="6"/>
  <c r="O3479" i="6"/>
  <c r="P1206" i="6"/>
  <c r="O1206" i="6"/>
  <c r="P2260" i="6"/>
  <c r="O2260" i="6"/>
  <c r="P2984" i="6"/>
  <c r="O2984" i="6"/>
  <c r="P2270" i="6"/>
  <c r="O2270" i="6"/>
  <c r="P4285" i="6"/>
  <c r="O4285" i="6"/>
  <c r="P1705" i="6"/>
  <c r="O1705" i="6"/>
  <c r="P4039" i="6"/>
  <c r="O4039" i="6"/>
  <c r="P1007" i="6"/>
  <c r="O1007" i="6"/>
  <c r="P3844" i="6"/>
  <c r="O3844" i="6"/>
  <c r="P2484" i="6"/>
  <c r="O2484" i="6"/>
  <c r="P312" i="6"/>
  <c r="O312" i="6"/>
  <c r="P4706" i="6"/>
  <c r="O4706" i="6"/>
  <c r="P1526" i="6"/>
  <c r="O1526" i="6"/>
  <c r="P360" i="6"/>
  <c r="O360" i="6"/>
  <c r="P3711" i="6"/>
  <c r="O3711" i="6"/>
  <c r="P1610" i="6"/>
  <c r="O1610" i="6"/>
  <c r="P1761" i="6"/>
  <c r="O1761" i="6"/>
  <c r="P3035" i="6"/>
  <c r="O3035" i="6"/>
  <c r="P233" i="6"/>
  <c r="O233" i="6"/>
  <c r="P5003" i="6"/>
  <c r="O5003" i="6"/>
  <c r="P2475" i="6"/>
  <c r="O2475" i="6"/>
  <c r="P1350" i="6"/>
  <c r="O1350" i="6"/>
  <c r="P2665" i="6"/>
  <c r="O2665" i="6"/>
  <c r="P1091" i="6"/>
  <c r="O1091" i="6"/>
  <c r="P3537" i="6"/>
  <c r="O3537" i="6"/>
  <c r="P10" i="6"/>
  <c r="O10" i="6"/>
  <c r="P2200" i="6"/>
  <c r="O2200" i="6"/>
  <c r="P4301" i="6"/>
  <c r="O4301" i="6"/>
  <c r="P713" i="6"/>
  <c r="O713" i="6"/>
  <c r="P3556" i="6"/>
  <c r="O3556" i="6"/>
  <c r="P2563" i="6"/>
  <c r="O2563" i="6"/>
  <c r="P4856" i="6"/>
  <c r="O4856" i="6"/>
  <c r="P2191" i="6"/>
  <c r="O2191" i="6"/>
  <c r="P1900" i="6"/>
  <c r="O1900" i="6"/>
  <c r="P4405" i="6"/>
  <c r="O4405" i="6"/>
  <c r="P1532" i="6"/>
  <c r="O1532" i="6"/>
  <c r="P3204" i="6"/>
  <c r="O3204" i="6"/>
  <c r="P924" i="6"/>
  <c r="O924" i="6"/>
  <c r="P32" i="6"/>
  <c r="O32" i="6"/>
  <c r="P4065" i="6"/>
  <c r="O4065" i="6"/>
  <c r="P1255" i="6"/>
  <c r="O1255" i="6"/>
  <c r="P489" i="6"/>
  <c r="O489" i="6"/>
  <c r="P1220" i="6"/>
  <c r="O1220" i="6"/>
  <c r="P4996" i="6"/>
  <c r="O4996" i="6"/>
  <c r="P1823" i="6"/>
  <c r="O1823" i="6"/>
  <c r="P4863" i="6"/>
  <c r="O4863" i="6"/>
  <c r="P478" i="6"/>
  <c r="O478" i="6"/>
  <c r="P1861" i="6"/>
  <c r="O1861" i="6"/>
  <c r="P4237" i="6"/>
  <c r="O4237" i="6"/>
  <c r="P4061" i="6"/>
  <c r="O4061" i="6"/>
  <c r="P232" i="6"/>
  <c r="O232" i="6"/>
  <c r="P1549" i="6"/>
  <c r="O1549" i="6"/>
  <c r="P2073" i="6"/>
  <c r="O2073" i="6"/>
  <c r="P4932" i="6"/>
  <c r="O4932" i="6"/>
  <c r="P4821" i="6"/>
  <c r="O4821" i="6"/>
  <c r="P496" i="6"/>
  <c r="O496" i="6"/>
  <c r="P4742" i="6"/>
  <c r="O4742" i="6"/>
  <c r="P3405" i="6"/>
  <c r="O3405" i="6"/>
  <c r="P2496" i="6"/>
  <c r="O2496" i="6"/>
  <c r="P4375" i="6"/>
  <c r="O4375" i="6"/>
  <c r="P3883" i="6"/>
  <c r="O3883" i="6"/>
  <c r="P3699" i="6"/>
  <c r="O3699" i="6"/>
  <c r="P1229" i="6"/>
  <c r="O1229" i="6"/>
  <c r="P4137" i="6"/>
  <c r="O4137" i="6"/>
  <c r="P1896" i="6"/>
  <c r="O1896" i="6"/>
  <c r="P4236" i="6"/>
  <c r="O4236" i="6"/>
  <c r="P1680" i="6"/>
  <c r="O1680" i="6"/>
  <c r="P459" i="6"/>
  <c r="O459" i="6"/>
  <c r="P709" i="6"/>
  <c r="O709" i="6"/>
  <c r="P901" i="6"/>
  <c r="O901" i="6"/>
  <c r="P2132" i="6"/>
  <c r="O2132" i="6"/>
  <c r="P1342" i="6"/>
  <c r="O1342" i="6"/>
  <c r="P2008" i="6"/>
  <c r="O2008" i="6"/>
  <c r="P786" i="6"/>
  <c r="O786" i="6"/>
  <c r="P3696" i="6"/>
  <c r="O3696" i="6"/>
  <c r="P2253" i="6"/>
  <c r="O2253" i="6"/>
  <c r="P2967" i="6"/>
  <c r="O2967" i="6"/>
  <c r="P604" i="6"/>
  <c r="O604" i="6"/>
  <c r="P3682" i="6"/>
  <c r="O3682" i="6"/>
  <c r="P25" i="6"/>
  <c r="O25" i="6"/>
  <c r="P822" i="6"/>
  <c r="O822" i="6"/>
  <c r="P4915" i="6"/>
  <c r="O4915" i="6"/>
  <c r="P353" i="6"/>
  <c r="O353" i="6"/>
  <c r="P1051" i="6"/>
  <c r="O1051" i="6"/>
  <c r="P3702" i="6"/>
  <c r="O3702" i="6"/>
  <c r="P2077" i="6"/>
  <c r="O2077" i="6"/>
  <c r="P1158" i="6"/>
  <c r="O1158" i="6"/>
  <c r="P4058" i="6"/>
  <c r="O4058" i="6"/>
  <c r="P1192" i="6"/>
  <c r="O1192" i="6"/>
  <c r="P1081" i="6"/>
  <c r="O1081" i="6"/>
  <c r="P4432" i="6"/>
  <c r="O4432" i="6"/>
  <c r="P3737" i="6"/>
  <c r="O3737" i="6"/>
  <c r="P681" i="6"/>
  <c r="O681" i="6"/>
  <c r="P4449" i="6"/>
  <c r="O4449" i="6"/>
  <c r="O662" i="6"/>
  <c r="P662" i="6"/>
  <c r="P3907" i="6"/>
  <c r="O3907" i="6"/>
  <c r="P4462" i="6"/>
  <c r="O4462" i="6"/>
  <c r="P4843" i="6"/>
  <c r="O4843" i="6"/>
  <c r="P657" i="6"/>
  <c r="O657" i="6"/>
  <c r="P1480" i="6"/>
  <c r="O1480" i="6"/>
  <c r="P193" i="6"/>
  <c r="O193" i="6"/>
  <c r="P237" i="6"/>
  <c r="O237" i="6"/>
  <c r="P4264" i="6"/>
  <c r="O4264" i="6"/>
  <c r="P4219" i="6"/>
  <c r="O4219" i="6"/>
  <c r="P2307" i="6"/>
  <c r="O2307" i="6"/>
  <c r="P189" i="6"/>
  <c r="O189" i="6"/>
  <c r="P4888" i="6"/>
  <c r="O4888" i="6"/>
  <c r="P3430" i="6"/>
  <c r="O3430" i="6"/>
  <c r="P65" i="6"/>
  <c r="O65" i="6"/>
  <c r="P826" i="6"/>
  <c r="O826" i="6"/>
  <c r="P1958" i="6"/>
  <c r="O1958" i="6"/>
  <c r="P1553" i="6"/>
  <c r="O1553" i="6"/>
  <c r="P2745" i="6"/>
  <c r="O2745" i="6"/>
  <c r="P2052" i="6"/>
  <c r="O2052" i="6"/>
  <c r="P3753" i="6"/>
  <c r="O3753" i="6"/>
  <c r="P2166" i="6"/>
  <c r="O2166" i="6"/>
  <c r="P3784" i="6"/>
  <c r="O3784" i="6"/>
  <c r="P1358" i="6"/>
  <c r="O1358" i="6"/>
  <c r="P1354" i="6"/>
  <c r="O1354" i="6"/>
  <c r="P1920" i="6"/>
  <c r="O1920" i="6"/>
  <c r="P4233" i="6"/>
  <c r="O4233" i="6"/>
  <c r="P4696" i="6"/>
  <c r="O4696" i="6"/>
  <c r="P4691" i="6"/>
  <c r="O4691" i="6"/>
  <c r="P3025" i="6"/>
  <c r="O3025" i="6"/>
  <c r="P1343" i="6"/>
  <c r="O1343" i="6"/>
  <c r="P1838" i="6"/>
  <c r="O1838" i="6"/>
  <c r="P4741" i="6"/>
  <c r="O4741" i="6"/>
  <c r="P3302" i="6"/>
  <c r="O3302" i="6"/>
  <c r="P1789" i="6"/>
  <c r="O1789" i="6"/>
  <c r="P3137" i="6"/>
  <c r="O3137" i="6"/>
  <c r="P2824" i="6"/>
  <c r="O2824" i="6"/>
  <c r="P605" i="6"/>
  <c r="O605" i="6"/>
  <c r="P710" i="6"/>
  <c r="O710" i="6"/>
  <c r="P1016" i="6"/>
  <c r="O1016" i="6"/>
  <c r="P813" i="6"/>
  <c r="O813" i="6"/>
  <c r="P2538" i="6"/>
  <c r="O2538" i="6"/>
  <c r="P834" i="6"/>
  <c r="O834" i="6"/>
  <c r="P3056" i="6"/>
  <c r="O3056" i="6"/>
  <c r="P3872" i="6"/>
  <c r="O3872" i="6"/>
  <c r="P2976" i="6"/>
  <c r="O2976" i="6"/>
  <c r="P208" i="6"/>
  <c r="O208" i="6"/>
  <c r="P3288" i="6"/>
  <c r="O3288" i="6"/>
  <c r="P1784" i="6"/>
  <c r="O1784" i="6"/>
  <c r="P4217" i="6"/>
  <c r="O4217" i="6"/>
  <c r="P4841" i="6"/>
  <c r="O4841" i="6"/>
  <c r="P4713" i="6"/>
  <c r="O4713" i="6"/>
  <c r="P1457" i="6"/>
  <c r="O1457" i="6"/>
  <c r="P140" i="6"/>
  <c r="O140" i="6"/>
  <c r="P820" i="6"/>
  <c r="O820" i="6"/>
  <c r="P817" i="6"/>
  <c r="O817" i="6"/>
  <c r="P3966" i="6"/>
  <c r="O3966" i="6"/>
  <c r="P4707" i="6"/>
  <c r="O4707" i="6"/>
  <c r="P4548" i="6"/>
  <c r="O4548" i="6"/>
  <c r="P3300" i="6"/>
  <c r="O3300" i="6"/>
  <c r="P4665" i="6"/>
  <c r="O4665" i="6"/>
  <c r="P4649" i="6"/>
  <c r="O4649" i="6"/>
  <c r="P2272" i="6"/>
  <c r="O2272" i="6"/>
  <c r="P740" i="6"/>
  <c r="O740" i="6"/>
  <c r="P4223" i="6"/>
  <c r="O4223" i="6"/>
  <c r="O1307" i="6"/>
  <c r="P1307" i="6"/>
  <c r="P2861" i="6"/>
  <c r="O2861" i="6"/>
  <c r="P4360" i="6"/>
  <c r="O4360" i="6"/>
  <c r="P2857" i="6"/>
  <c r="O2857" i="6"/>
  <c r="O2111" i="6"/>
  <c r="P2111" i="6"/>
  <c r="P3152" i="6"/>
  <c r="O3152" i="6"/>
  <c r="P3935" i="6"/>
  <c r="O3935" i="6"/>
  <c r="P1010" i="6"/>
  <c r="O1010" i="6"/>
  <c r="P248" i="6"/>
  <c r="O248" i="6"/>
  <c r="P3353" i="6"/>
  <c r="O3353" i="6"/>
  <c r="P4770" i="6"/>
  <c r="O4770" i="6"/>
  <c r="P3259" i="6"/>
  <c r="O3259" i="6"/>
  <c r="P2375" i="6"/>
  <c r="O2375" i="6"/>
  <c r="O11" i="6"/>
  <c r="P11" i="6"/>
  <c r="P3467" i="6"/>
  <c r="O3467" i="6"/>
  <c r="P4003" i="6"/>
  <c r="O4003" i="6"/>
  <c r="P4702" i="6"/>
  <c r="O4702" i="6"/>
  <c r="P2699" i="6"/>
  <c r="O2699" i="6"/>
  <c r="P2662" i="6"/>
  <c r="O2662" i="6"/>
  <c r="P4880" i="6"/>
  <c r="O4880" i="6"/>
  <c r="P1764" i="6"/>
  <c r="O1764" i="6"/>
  <c r="P613" i="6"/>
  <c r="O613" i="6"/>
  <c r="P2787" i="6"/>
  <c r="O2787" i="6"/>
  <c r="P945" i="6"/>
  <c r="O945" i="6"/>
  <c r="P3853" i="6"/>
  <c r="O3853" i="6"/>
  <c r="P404" i="6"/>
  <c r="O404" i="6"/>
  <c r="P1299" i="6"/>
  <c r="O1299" i="6"/>
  <c r="P2519" i="6"/>
  <c r="O2519" i="6"/>
  <c r="P2031" i="6"/>
  <c r="O2031" i="6"/>
  <c r="P4805" i="6"/>
  <c r="O4805" i="6"/>
  <c r="P3016" i="6"/>
  <c r="O3016" i="6"/>
  <c r="O463" i="6"/>
  <c r="P463" i="6"/>
  <c r="P2793" i="6"/>
  <c r="O2793" i="6"/>
  <c r="P2148" i="6"/>
  <c r="O2148" i="6"/>
  <c r="P4809" i="6"/>
  <c r="O4809" i="6"/>
  <c r="P2243" i="6"/>
  <c r="O2243" i="6"/>
  <c r="P1792" i="6"/>
  <c r="O1792" i="6"/>
  <c r="P3502" i="6"/>
  <c r="O3502" i="6"/>
  <c r="P3174" i="6"/>
  <c r="O3174" i="6"/>
  <c r="P2378" i="6"/>
  <c r="O2378" i="6"/>
  <c r="P1381" i="6"/>
  <c r="O1381" i="6"/>
  <c r="P865" i="6"/>
  <c r="O865" i="6"/>
  <c r="P4955" i="6"/>
  <c r="O4955" i="6"/>
  <c r="P1340" i="6"/>
  <c r="O1340" i="6"/>
  <c r="P3183" i="6"/>
  <c r="O3183" i="6"/>
  <c r="P815" i="6"/>
  <c r="O815" i="6"/>
  <c r="P2565" i="6"/>
  <c r="O2565" i="6"/>
  <c r="P1348" i="6"/>
  <c r="O1348" i="6"/>
  <c r="P3559" i="6"/>
  <c r="O3559" i="6"/>
  <c r="P3496" i="6"/>
  <c r="O3496" i="6"/>
  <c r="P3610" i="6"/>
  <c r="O3610" i="6"/>
  <c r="P619" i="6"/>
  <c r="O619" i="6"/>
  <c r="P4086" i="6"/>
  <c r="O4086" i="6"/>
  <c r="P3585" i="6"/>
  <c r="O3585" i="6"/>
  <c r="P2258" i="6"/>
  <c r="O2258" i="6"/>
  <c r="P3798" i="6"/>
  <c r="O3798" i="6"/>
  <c r="P4150" i="6"/>
  <c r="O4150" i="6"/>
  <c r="P104" i="6"/>
  <c r="O104" i="6"/>
  <c r="P2511" i="6"/>
  <c r="O2511" i="6"/>
  <c r="P4536" i="6"/>
  <c r="O4536" i="6"/>
  <c r="P4789" i="6"/>
  <c r="O4789" i="6"/>
  <c r="P601" i="6"/>
  <c r="O601" i="6"/>
  <c r="P2534" i="6"/>
  <c r="O2534" i="6"/>
  <c r="P3899" i="6"/>
  <c r="O3899" i="6"/>
  <c r="P1378" i="6"/>
  <c r="O1378" i="6"/>
  <c r="P4363" i="6"/>
  <c r="O4363" i="6"/>
  <c r="P1714" i="6"/>
  <c r="O1714" i="6"/>
  <c r="P4352" i="6"/>
  <c r="O4352" i="6"/>
  <c r="P3219" i="6"/>
  <c r="O3219" i="6"/>
  <c r="P4307" i="6"/>
  <c r="O4307" i="6"/>
  <c r="P2888" i="6"/>
  <c r="O2888" i="6"/>
  <c r="P2830" i="6"/>
  <c r="O2830" i="6"/>
  <c r="P4933" i="6"/>
  <c r="O4933" i="6"/>
  <c r="P2500" i="6"/>
  <c r="O2500" i="6"/>
  <c r="P3173" i="6"/>
  <c r="O3173" i="6"/>
  <c r="P3304" i="6"/>
  <c r="O3304" i="6"/>
  <c r="P2540" i="6"/>
  <c r="O2540" i="6"/>
  <c r="P2364" i="6"/>
  <c r="O2364" i="6"/>
  <c r="P201" i="6"/>
  <c r="O201" i="6"/>
  <c r="P480" i="6"/>
  <c r="O480" i="6"/>
  <c r="P949" i="6"/>
  <c r="O949" i="6"/>
  <c r="P3949" i="6"/>
  <c r="O3949" i="6"/>
  <c r="P4190" i="6"/>
  <c r="O4190" i="6"/>
  <c r="P2791" i="6"/>
  <c r="O2791" i="6"/>
  <c r="P419" i="6"/>
  <c r="O419" i="6"/>
  <c r="P3747" i="6"/>
  <c r="O3747" i="6"/>
  <c r="P4216" i="6"/>
  <c r="O4216" i="6"/>
  <c r="P2395" i="6"/>
  <c r="O2395" i="6"/>
  <c r="P4192" i="6"/>
  <c r="O4192" i="6"/>
  <c r="P568" i="6"/>
  <c r="O568" i="6"/>
  <c r="P2053" i="6"/>
  <c r="O2053" i="6"/>
  <c r="P2732" i="6"/>
  <c r="O2732" i="6"/>
  <c r="P4331" i="6"/>
  <c r="O4331" i="6"/>
  <c r="P2277" i="6"/>
  <c r="O2277" i="6"/>
  <c r="P143" i="6"/>
  <c r="O143" i="6"/>
  <c r="P1992" i="6"/>
  <c r="O1992" i="6"/>
  <c r="P243" i="6"/>
  <c r="O243" i="6"/>
  <c r="P610" i="6"/>
  <c r="O610" i="6"/>
  <c r="P3979" i="6"/>
  <c r="O3979" i="6"/>
  <c r="P3176" i="6"/>
  <c r="O3176" i="6"/>
  <c r="P1656" i="6"/>
  <c r="O1656" i="6"/>
  <c r="P4628" i="6"/>
  <c r="O4628" i="6"/>
  <c r="P3333" i="6"/>
  <c r="O3333" i="6"/>
  <c r="P4479" i="6"/>
  <c r="O4479" i="6"/>
  <c r="P3218" i="6"/>
  <c r="O3218" i="6"/>
  <c r="P2841" i="6"/>
  <c r="O2841" i="6"/>
  <c r="P4699" i="6"/>
  <c r="O4699" i="6"/>
  <c r="P1383" i="6"/>
  <c r="O1383" i="6"/>
  <c r="P2521" i="6"/>
  <c r="O2521" i="6"/>
  <c r="P2730" i="6"/>
  <c r="O2730" i="6"/>
  <c r="P3299" i="6"/>
  <c r="O3299" i="6"/>
  <c r="P1147" i="6"/>
  <c r="O1147" i="6"/>
  <c r="P4966" i="6"/>
  <c r="O4966" i="6"/>
  <c r="P319" i="6"/>
  <c r="O319" i="6"/>
  <c r="P2603" i="6"/>
  <c r="O2603" i="6"/>
  <c r="P2196" i="6"/>
  <c r="O2196" i="6"/>
  <c r="P1318" i="6"/>
  <c r="O1318" i="6"/>
  <c r="P4143" i="6"/>
  <c r="O4143" i="6"/>
  <c r="P4144" i="6"/>
  <c r="O4144" i="6"/>
  <c r="P2870" i="6"/>
  <c r="O2870" i="6"/>
  <c r="P2546" i="6"/>
  <c r="O2546" i="6"/>
  <c r="P1113" i="6"/>
  <c r="O1113" i="6"/>
  <c r="P1795" i="6"/>
  <c r="O1795" i="6"/>
  <c r="P1876" i="6"/>
  <c r="O1876" i="6"/>
  <c r="L36" i="9"/>
  <c r="L32" i="11"/>
  <c r="L34" i="7"/>
  <c r="L35" i="8"/>
  <c r="L33" i="10"/>
  <c r="P2532" i="6"/>
  <c r="O2532" i="6"/>
  <c r="P4353" i="6"/>
  <c r="O4353" i="6"/>
  <c r="P1233" i="6"/>
  <c r="O1233" i="6"/>
  <c r="P3746" i="6"/>
  <c r="O3746" i="6"/>
  <c r="P4736" i="6"/>
  <c r="O4736" i="6"/>
  <c r="E19" i="5"/>
  <c r="E20" i="5" s="1"/>
  <c r="P3285" i="6"/>
  <c r="O3285" i="6"/>
  <c r="P4944" i="6"/>
  <c r="O4944" i="6"/>
  <c r="P1336" i="6"/>
  <c r="O1336" i="6"/>
  <c r="P3916" i="6"/>
  <c r="O3916" i="6"/>
  <c r="P1191" i="6"/>
  <c r="O1191" i="6"/>
  <c r="P1510" i="6"/>
  <c r="O1510" i="6"/>
  <c r="P1781" i="6"/>
  <c r="O1781" i="6"/>
  <c r="P3464" i="6"/>
  <c r="O3464" i="6"/>
  <c r="P4081" i="6"/>
  <c r="O4081" i="6"/>
  <c r="O2325" i="6"/>
  <c r="P2325" i="6"/>
  <c r="P186" i="6"/>
  <c r="O186" i="6"/>
  <c r="P151" i="6"/>
  <c r="O151" i="6"/>
  <c r="P3513" i="6"/>
  <c r="O3513" i="6"/>
  <c r="P764" i="6"/>
  <c r="O764" i="6"/>
  <c r="P3500" i="6"/>
  <c r="O3500" i="6"/>
  <c r="O85" i="6"/>
  <c r="P85" i="6"/>
  <c r="P2321" i="6"/>
  <c r="O2321" i="6"/>
  <c r="P332" i="6"/>
  <c r="O332" i="6"/>
  <c r="P4893" i="6"/>
  <c r="O4893" i="6"/>
  <c r="P1956" i="6"/>
  <c r="O1956" i="6"/>
  <c r="O2459" i="6"/>
  <c r="P2459" i="6"/>
  <c r="P3869" i="6"/>
  <c r="O3869" i="6"/>
  <c r="P3114" i="6"/>
  <c r="O3114" i="6"/>
  <c r="P4619" i="6"/>
  <c r="O4619" i="6"/>
  <c r="P1057" i="6"/>
  <c r="O1057" i="6"/>
  <c r="P252" i="6"/>
  <c r="O252" i="6"/>
  <c r="P2276" i="6"/>
  <c r="O2276" i="6"/>
  <c r="P278" i="6"/>
  <c r="O278" i="6"/>
  <c r="P209" i="6"/>
  <c r="O209" i="6"/>
  <c r="P449" i="6"/>
  <c r="O449" i="6"/>
  <c r="O948" i="6"/>
  <c r="P948" i="6"/>
  <c r="P708" i="6"/>
  <c r="O708" i="6"/>
  <c r="P4503" i="6"/>
  <c r="O4503" i="6"/>
  <c r="P818" i="6"/>
  <c r="O818" i="6"/>
  <c r="P2305" i="6"/>
  <c r="O2305" i="6"/>
  <c r="O2815" i="6"/>
  <c r="P2815" i="6"/>
  <c r="P3733" i="6"/>
  <c r="O3733" i="6"/>
  <c r="P1525" i="6"/>
  <c r="O1525" i="6"/>
  <c r="P4642" i="6"/>
  <c r="O4642" i="6"/>
  <c r="P3867" i="6"/>
  <c r="O3867" i="6"/>
  <c r="P1101" i="6"/>
  <c r="O1101" i="6"/>
  <c r="P1093" i="6"/>
  <c r="O1093" i="6"/>
  <c r="P4657" i="6"/>
  <c r="O4657" i="6"/>
  <c r="P2977" i="6"/>
  <c r="O2977" i="6"/>
  <c r="P4245" i="6"/>
  <c r="O4245" i="6"/>
  <c r="P934" i="6"/>
  <c r="O934" i="6"/>
  <c r="P381" i="6"/>
  <c r="O381" i="6"/>
  <c r="P2866" i="6"/>
  <c r="O2866" i="6"/>
  <c r="P3796" i="6"/>
  <c r="O3796" i="6"/>
  <c r="P2920" i="6"/>
  <c r="O2920" i="6"/>
  <c r="P1548" i="6"/>
  <c r="O1548" i="6"/>
  <c r="P1476" i="6"/>
  <c r="O1476" i="6"/>
  <c r="P2160" i="6"/>
  <c r="O2160" i="6"/>
  <c r="P3077" i="6"/>
  <c r="O3077" i="6"/>
  <c r="P1177" i="6"/>
  <c r="O1177" i="6"/>
  <c r="P3910" i="6"/>
  <c r="O3910" i="6"/>
  <c r="P1013" i="6"/>
  <c r="O1013" i="6"/>
  <c r="P3235" i="6"/>
  <c r="O3235" i="6"/>
  <c r="P4913" i="6"/>
  <c r="O4913" i="6"/>
  <c r="P4510" i="6"/>
  <c r="O4510" i="6"/>
  <c r="P3690" i="6"/>
  <c r="O3690" i="6"/>
  <c r="P339" i="6"/>
  <c r="O339" i="6"/>
  <c r="P1182" i="6"/>
  <c r="O1182" i="6"/>
  <c r="P4124" i="6"/>
  <c r="O4124" i="6"/>
  <c r="P971" i="6"/>
  <c r="O971" i="6"/>
  <c r="P1467" i="6"/>
  <c r="O1467" i="6"/>
  <c r="P3841" i="6"/>
  <c r="O3841" i="6"/>
  <c r="P2157" i="6"/>
  <c r="O2157" i="6"/>
  <c r="P1462" i="6"/>
  <c r="O1462" i="6"/>
  <c r="P1981" i="6"/>
  <c r="O1981" i="6"/>
  <c r="P4230" i="6"/>
  <c r="O4230" i="6"/>
  <c r="P4298" i="6"/>
  <c r="O4298" i="6"/>
  <c r="P2068" i="6"/>
  <c r="O2068" i="6"/>
  <c r="P686" i="6"/>
  <c r="O686" i="6"/>
  <c r="P2897" i="6"/>
  <c r="O2897" i="6"/>
  <c r="P856" i="6"/>
  <c r="O856" i="6"/>
  <c r="P1149" i="6"/>
  <c r="O1149" i="6"/>
  <c r="P4907" i="6"/>
  <c r="O4907" i="6"/>
  <c r="P2514" i="6"/>
  <c r="O2514" i="6"/>
  <c r="P2103" i="6"/>
  <c r="O2103" i="6"/>
  <c r="P1005" i="6"/>
  <c r="O1005" i="6"/>
  <c r="P2049" i="6"/>
  <c r="O2049" i="6"/>
  <c r="P4277" i="6"/>
  <c r="O4277" i="6"/>
  <c r="P229" i="6"/>
  <c r="O229" i="6"/>
  <c r="P3744" i="6"/>
  <c r="O3744" i="6"/>
  <c r="P1684" i="6"/>
  <c r="O1684" i="6"/>
  <c r="O1197" i="6"/>
  <c r="P1197" i="6"/>
  <c r="P774" i="6"/>
  <c r="O774" i="6"/>
  <c r="P286" i="6"/>
  <c r="O286" i="6"/>
  <c r="O20" i="6"/>
  <c r="P20" i="6"/>
  <c r="P1893" i="6"/>
  <c r="O1893" i="6"/>
  <c r="P2698" i="6"/>
  <c r="O2698" i="6"/>
  <c r="P4390" i="6"/>
  <c r="O4390" i="6"/>
  <c r="P4013" i="6"/>
  <c r="O4013" i="6"/>
  <c r="P2797" i="6"/>
  <c r="O2797" i="6"/>
  <c r="P432" i="6"/>
  <c r="O432" i="6"/>
  <c r="P115" i="6"/>
  <c r="O115" i="6"/>
  <c r="P1591" i="6"/>
  <c r="O1591" i="6"/>
  <c r="P3807" i="6"/>
  <c r="O3807" i="6"/>
  <c r="P1556" i="6"/>
  <c r="O1556" i="6"/>
  <c r="P2102" i="6"/>
  <c r="O2102" i="6"/>
  <c r="P4477" i="6"/>
  <c r="O4477" i="6"/>
  <c r="P2470" i="6"/>
  <c r="O2470" i="6"/>
  <c r="P3180" i="6"/>
  <c r="O3180" i="6"/>
  <c r="P1632" i="6"/>
  <c r="O1632" i="6"/>
  <c r="P3625" i="6"/>
  <c r="O3625" i="6"/>
  <c r="P3793" i="6"/>
  <c r="O3793" i="6"/>
  <c r="P3461" i="6"/>
  <c r="O3461" i="6"/>
  <c r="P1487" i="6"/>
  <c r="O1487" i="6"/>
  <c r="P3474" i="6"/>
  <c r="O3474" i="6"/>
  <c r="P763" i="6"/>
  <c r="O763" i="6"/>
  <c r="P1743" i="6"/>
  <c r="O1743" i="6"/>
  <c r="P900" i="6"/>
  <c r="O900" i="6"/>
  <c r="P751" i="6"/>
  <c r="O751" i="6"/>
  <c r="P1361" i="6"/>
  <c r="O1361" i="6"/>
  <c r="P2615" i="6"/>
  <c r="O2615" i="6"/>
  <c r="P667" i="6"/>
  <c r="O667" i="6"/>
  <c r="P4409" i="6"/>
  <c r="O4409" i="6"/>
  <c r="P4686" i="6"/>
  <c r="O4686" i="6"/>
  <c r="P4750" i="6"/>
  <c r="O4750" i="6"/>
  <c r="P2108" i="6"/>
  <c r="O2108" i="6"/>
  <c r="P842" i="6"/>
  <c r="O842" i="6"/>
  <c r="P4635" i="6"/>
  <c r="O4635" i="6"/>
  <c r="P2391" i="6"/>
  <c r="O2391" i="6"/>
  <c r="P582" i="6"/>
  <c r="O582" i="6"/>
  <c r="O2393" i="6"/>
  <c r="P2393" i="6"/>
  <c r="P1619" i="6"/>
  <c r="O1619" i="6"/>
  <c r="P2834" i="6"/>
  <c r="O2834" i="6"/>
  <c r="P2996" i="6"/>
  <c r="O2996" i="6"/>
  <c r="P531" i="6"/>
  <c r="O531" i="6"/>
  <c r="P2292" i="6"/>
  <c r="O2292" i="6"/>
  <c r="P1721" i="6"/>
  <c r="O1721" i="6"/>
  <c r="P895" i="6"/>
  <c r="O895" i="6"/>
  <c r="P2639" i="6"/>
  <c r="O2639" i="6"/>
  <c r="P1123" i="6"/>
  <c r="O1123" i="6"/>
  <c r="P1728" i="6"/>
  <c r="O1728" i="6"/>
  <c r="P2245" i="6"/>
  <c r="O2245" i="6"/>
  <c r="P4261" i="6"/>
  <c r="O4261" i="6"/>
  <c r="P3303" i="6"/>
  <c r="O3303" i="6"/>
  <c r="P4085" i="6"/>
  <c r="O4085" i="6"/>
  <c r="O2311" i="6"/>
  <c r="P2311" i="6"/>
  <c r="P4612" i="6"/>
  <c r="O4612" i="6"/>
  <c r="P2289" i="6"/>
  <c r="O2289" i="6"/>
  <c r="P1460" i="6"/>
  <c r="O1460" i="6"/>
  <c r="P3609" i="6"/>
  <c r="O3609" i="6"/>
  <c r="P3679" i="6"/>
  <c r="O3679" i="6"/>
  <c r="P4755" i="6"/>
  <c r="O4755" i="6"/>
  <c r="P3982" i="6"/>
  <c r="O3982" i="6"/>
  <c r="P860" i="6"/>
  <c r="O860" i="6"/>
  <c r="P1700" i="6"/>
  <c r="O1700" i="6"/>
  <c r="P4263" i="6"/>
  <c r="O4263" i="6"/>
  <c r="P2224" i="6"/>
  <c r="O2224" i="6"/>
  <c r="P1809" i="6"/>
  <c r="O1809" i="6"/>
  <c r="P4239" i="6"/>
  <c r="O4239" i="6"/>
  <c r="P3751" i="6"/>
  <c r="O3751" i="6"/>
  <c r="P3313" i="6"/>
  <c r="O3313" i="6"/>
  <c r="P238" i="6"/>
  <c r="O238" i="6"/>
  <c r="P2275" i="6"/>
  <c r="O2275" i="6"/>
  <c r="P1641" i="6"/>
  <c r="O1641" i="6"/>
  <c r="P1100" i="6"/>
  <c r="O1100" i="6"/>
  <c r="P756" i="6"/>
  <c r="O756" i="6"/>
  <c r="P267" i="6"/>
  <c r="O267" i="6"/>
  <c r="P2950" i="6"/>
  <c r="O2950" i="6"/>
  <c r="P3778" i="6"/>
  <c r="O3778" i="6"/>
  <c r="P1042" i="6"/>
  <c r="O1042" i="6"/>
  <c r="P4282" i="6"/>
  <c r="O4282" i="6"/>
  <c r="P570" i="6"/>
  <c r="O570" i="6"/>
  <c r="P2919" i="6"/>
  <c r="O2919" i="6"/>
  <c r="P3291" i="6"/>
  <c r="O3291" i="6"/>
  <c r="P1975" i="6"/>
  <c r="O1975" i="6"/>
  <c r="P3244" i="6"/>
  <c r="O3244" i="6"/>
  <c r="P3987" i="6"/>
  <c r="O3987" i="6"/>
  <c r="P1772" i="6"/>
  <c r="O1772" i="6"/>
  <c r="P2810" i="6"/>
  <c r="O2810" i="6"/>
  <c r="P3993" i="6"/>
  <c r="O3993" i="6"/>
  <c r="P3766" i="6"/>
  <c r="O3766" i="6"/>
  <c r="P635" i="6"/>
  <c r="O635" i="6"/>
  <c r="P3750" i="6"/>
  <c r="O3750" i="6"/>
  <c r="P3961" i="6"/>
  <c r="O3961" i="6"/>
  <c r="P3888" i="6"/>
  <c r="O3888" i="6"/>
  <c r="P3816" i="6"/>
  <c r="O3816" i="6"/>
  <c r="P5004" i="6"/>
  <c r="O5004" i="6"/>
  <c r="P2641" i="6"/>
  <c r="O2641" i="6"/>
  <c r="P2969" i="6"/>
  <c r="O2969" i="6"/>
  <c r="P4100" i="6"/>
  <c r="O4100" i="6"/>
  <c r="P3616" i="6"/>
  <c r="O3616" i="6"/>
  <c r="P1985" i="6"/>
  <c r="O1985" i="6"/>
  <c r="P519" i="6"/>
  <c r="O519" i="6"/>
  <c r="P1429" i="6"/>
  <c r="O1429" i="6"/>
  <c r="P1791" i="6"/>
  <c r="O1791" i="6"/>
  <c r="P1380" i="6"/>
  <c r="O1380" i="6"/>
  <c r="P1815" i="6"/>
  <c r="O1815" i="6"/>
  <c r="P592" i="6"/>
  <c r="O592" i="6"/>
  <c r="P4754" i="6"/>
  <c r="O4754" i="6"/>
  <c r="P3169" i="6"/>
  <c r="O3169" i="6"/>
  <c r="P792" i="6"/>
  <c r="O792" i="6"/>
  <c r="P2701" i="6"/>
  <c r="O2701" i="6"/>
  <c r="P4630" i="6"/>
  <c r="O4630" i="6"/>
  <c r="P2392" i="6"/>
  <c r="O2392" i="6"/>
  <c r="P242" i="6"/>
  <c r="O242" i="6"/>
  <c r="P4091" i="6"/>
  <c r="O4091" i="6"/>
  <c r="P1601" i="6"/>
  <c r="O1601" i="6"/>
  <c r="P4327" i="6"/>
  <c r="O4327" i="6"/>
  <c r="P1074" i="6"/>
  <c r="O1074" i="6"/>
  <c r="P3162" i="6"/>
  <c r="O3162" i="6"/>
  <c r="P2506" i="6"/>
  <c r="O2506" i="6"/>
  <c r="P4957" i="6"/>
  <c r="O4957" i="6"/>
  <c r="P3917" i="6"/>
  <c r="O3917" i="6"/>
  <c r="P106" i="6"/>
  <c r="O106" i="6"/>
  <c r="P3041" i="6"/>
  <c r="O3041" i="6"/>
  <c r="P1465" i="6"/>
  <c r="O1465" i="6"/>
  <c r="P4836" i="6"/>
  <c r="O4836" i="6"/>
  <c r="P3890" i="6"/>
  <c r="O3890" i="6"/>
  <c r="P74" i="6"/>
  <c r="O74" i="6"/>
  <c r="P336" i="6"/>
  <c r="O336" i="6"/>
  <c r="P2212" i="6"/>
  <c r="O2212" i="6"/>
  <c r="P490" i="6"/>
  <c r="O490" i="6"/>
  <c r="P2567" i="6"/>
  <c r="O2567" i="6"/>
  <c r="P3356" i="6"/>
  <c r="O3356" i="6"/>
  <c r="P997" i="6"/>
  <c r="O997" i="6"/>
  <c r="P1668" i="6"/>
  <c r="O1668" i="6"/>
  <c r="P2687" i="6"/>
  <c r="O2687" i="6"/>
  <c r="P1015" i="6"/>
  <c r="O1015" i="6"/>
  <c r="P4267" i="6"/>
  <c r="O4267" i="6"/>
  <c r="P793" i="6"/>
  <c r="O793" i="6"/>
  <c r="P4562" i="6"/>
  <c r="O4562" i="6"/>
  <c r="P672" i="6"/>
  <c r="O672" i="6"/>
  <c r="P2949" i="6"/>
  <c r="O2949" i="6"/>
  <c r="P3327" i="6"/>
  <c r="O3327" i="6"/>
  <c r="P3580" i="6"/>
  <c r="O3580" i="6"/>
  <c r="P2898" i="6"/>
  <c r="O2898" i="6"/>
  <c r="P4890" i="6"/>
  <c r="O4890" i="6"/>
  <c r="P812" i="6"/>
  <c r="O812" i="6"/>
  <c r="P1453" i="6"/>
  <c r="O1453" i="6"/>
  <c r="P2884" i="6"/>
  <c r="O2884" i="6"/>
  <c r="P4720" i="6"/>
  <c r="O4720" i="6"/>
  <c r="P2398" i="6"/>
  <c r="O2398" i="6"/>
  <c r="P1369" i="6"/>
  <c r="O1369" i="6"/>
  <c r="P3384" i="6"/>
  <c r="O3384" i="6"/>
  <c r="P4442" i="6"/>
  <c r="O4442" i="6"/>
  <c r="P770" i="6"/>
  <c r="O770" i="6"/>
  <c r="P878" i="6"/>
  <c r="O878" i="6"/>
  <c r="P346" i="6"/>
  <c r="O346" i="6"/>
  <c r="P580" i="6"/>
  <c r="O580" i="6"/>
  <c r="P2029" i="6"/>
  <c r="O2029" i="6"/>
  <c r="P33" i="6"/>
  <c r="O33" i="6"/>
  <c r="P728" i="6"/>
  <c r="O728" i="6"/>
  <c r="P434" i="6"/>
  <c r="O434" i="6"/>
  <c r="P1499" i="6"/>
  <c r="O1499" i="6"/>
  <c r="P1887" i="6"/>
  <c r="O1887" i="6"/>
  <c r="P2113" i="6"/>
  <c r="O2113" i="6"/>
  <c r="P2611" i="6"/>
  <c r="O2611" i="6"/>
  <c r="P1234" i="6"/>
  <c r="O1234" i="6"/>
  <c r="P4747" i="6"/>
  <c r="O4747" i="6"/>
  <c r="P171" i="6"/>
  <c r="O171" i="6"/>
  <c r="O3989" i="6"/>
  <c r="P3989" i="6"/>
  <c r="P4894" i="6"/>
  <c r="O4894" i="6"/>
  <c r="P722" i="6"/>
  <c r="O722" i="6"/>
  <c r="P3274" i="6"/>
  <c r="O3274" i="6"/>
  <c r="P1097" i="6"/>
  <c r="O1097" i="6"/>
  <c r="P4211" i="6"/>
  <c r="O4211" i="6"/>
  <c r="P549" i="6"/>
  <c r="O549" i="6"/>
  <c r="P2129" i="6"/>
  <c r="O2129" i="6"/>
  <c r="P3714" i="6"/>
  <c r="O3714" i="6"/>
  <c r="P1404" i="6"/>
  <c r="O1404" i="6"/>
  <c r="P3937" i="6"/>
  <c r="O3937" i="6"/>
  <c r="P3310" i="6"/>
  <c r="O3310" i="6"/>
  <c r="P626" i="6"/>
  <c r="O626" i="6"/>
  <c r="P533" i="6"/>
  <c r="O533" i="6"/>
  <c r="P364" i="6"/>
  <c r="O364" i="6"/>
  <c r="P3227" i="6"/>
  <c r="O3227" i="6"/>
  <c r="P3009" i="6"/>
  <c r="O3009" i="6"/>
  <c r="P251" i="6"/>
  <c r="O251" i="6"/>
  <c r="P1040" i="6"/>
  <c r="O1040" i="6"/>
  <c r="P781" i="6"/>
  <c r="O781" i="6"/>
  <c r="P2081" i="6"/>
  <c r="O2081" i="6"/>
  <c r="P4679" i="6"/>
  <c r="O4679" i="6"/>
  <c r="P4627" i="6"/>
  <c r="O4627" i="6"/>
  <c r="P2909" i="6"/>
  <c r="O2909" i="6"/>
  <c r="P1787" i="6"/>
  <c r="O1787" i="6"/>
  <c r="P4433" i="6"/>
  <c r="O4433" i="6"/>
  <c r="P912" i="6"/>
  <c r="O912" i="6"/>
  <c r="P1712" i="6"/>
  <c r="O1712" i="6"/>
  <c r="P940" i="6"/>
  <c r="O940" i="6"/>
  <c r="P1368" i="6"/>
  <c r="O1368" i="6"/>
  <c r="P3013" i="6"/>
  <c r="O3013" i="6"/>
  <c r="P4249" i="6"/>
  <c r="O4249" i="6"/>
  <c r="P3520" i="6"/>
  <c r="O3520" i="6"/>
  <c r="P3021" i="6"/>
  <c r="O3021" i="6"/>
  <c r="P4040" i="6"/>
  <c r="O4040" i="6"/>
  <c r="P3742" i="6"/>
  <c r="O3742" i="6"/>
  <c r="P128" i="6"/>
  <c r="O128" i="6"/>
  <c r="P2694" i="6"/>
  <c r="O2694" i="6"/>
  <c r="P3034" i="6"/>
  <c r="O3034" i="6"/>
  <c r="P2096" i="6"/>
  <c r="O2096" i="6"/>
  <c r="P4917" i="6"/>
  <c r="O4917" i="6"/>
  <c r="P650" i="6"/>
  <c r="O650" i="6"/>
  <c r="P4351" i="6"/>
  <c r="O4351" i="6"/>
  <c r="P2947" i="6"/>
  <c r="O2947" i="6"/>
  <c r="P266" i="6"/>
  <c r="O266" i="6"/>
  <c r="P4473" i="6"/>
  <c r="O4473" i="6"/>
  <c r="P1679" i="6"/>
  <c r="O1679" i="6"/>
  <c r="P2317" i="6"/>
  <c r="O2317" i="6"/>
  <c r="P4324" i="6"/>
  <c r="O4324" i="6"/>
  <c r="P1199" i="6"/>
  <c r="O1199" i="6"/>
  <c r="P4600" i="6"/>
  <c r="O4600" i="6"/>
  <c r="P4021" i="6"/>
  <c r="O4021" i="6"/>
  <c r="P3743" i="6"/>
  <c r="O3743" i="6"/>
  <c r="P849" i="6"/>
  <c r="O849" i="6"/>
  <c r="P3315" i="6"/>
  <c r="O3315" i="6"/>
  <c r="P3997" i="6"/>
  <c r="O3997" i="6"/>
  <c r="P1496" i="6"/>
  <c r="O1496" i="6"/>
  <c r="P2764" i="6"/>
  <c r="O2764" i="6"/>
  <c r="P129" i="6"/>
  <c r="O129" i="6"/>
  <c r="P1417" i="6"/>
  <c r="O1417" i="6"/>
  <c r="P3329" i="6"/>
  <c r="O3329" i="6"/>
  <c r="P3765" i="6"/>
  <c r="O3765" i="6"/>
  <c r="P4197" i="6"/>
  <c r="O4197" i="6"/>
  <c r="P2561" i="6"/>
  <c r="O2561" i="6"/>
  <c r="P3075" i="6"/>
  <c r="O3075" i="6"/>
  <c r="P3499" i="6"/>
  <c r="O3499" i="6"/>
  <c r="P4379" i="6"/>
  <c r="O4379" i="6"/>
  <c r="O1672" i="6"/>
  <c r="P1672" i="6"/>
  <c r="P443" i="6"/>
  <c r="O443" i="6"/>
  <c r="P596" i="6"/>
  <c r="O596" i="6"/>
  <c r="P4817" i="6"/>
  <c r="O4817" i="6"/>
  <c r="P2249" i="6"/>
  <c r="O2249" i="6"/>
  <c r="P4593" i="6"/>
  <c r="O4593" i="6"/>
  <c r="P4537" i="6"/>
  <c r="O4537" i="6"/>
  <c r="P3526" i="6"/>
  <c r="O3526" i="6"/>
  <c r="P4471" i="6"/>
  <c r="O4471" i="6"/>
  <c r="P2348" i="6"/>
  <c r="O2348" i="6"/>
  <c r="P2849" i="6"/>
  <c r="O2849" i="6"/>
  <c r="O3562" i="6"/>
  <c r="P3562" i="6"/>
  <c r="P316" i="6"/>
  <c r="O316" i="6"/>
  <c r="P4326" i="6"/>
  <c r="O4326" i="6"/>
  <c r="P1186" i="6"/>
  <c r="O1186" i="6"/>
  <c r="P3422" i="6"/>
  <c r="O3422" i="6"/>
  <c r="P648" i="6"/>
  <c r="O648" i="6"/>
  <c r="P3477" i="6"/>
  <c r="O3477" i="6"/>
  <c r="P552" i="6"/>
  <c r="O552" i="6"/>
  <c r="P3536" i="6"/>
  <c r="O3536" i="6"/>
  <c r="P2709" i="6"/>
  <c r="O2709" i="6"/>
  <c r="P3438" i="6"/>
  <c r="O3438" i="6"/>
  <c r="P677" i="6"/>
  <c r="O677" i="6"/>
  <c r="P3205" i="6"/>
  <c r="O3205" i="6"/>
  <c r="P1612" i="6"/>
  <c r="O1612" i="6"/>
  <c r="P4695" i="6"/>
  <c r="O4695" i="6"/>
  <c r="O4947" i="6"/>
  <c r="P4947" i="6"/>
  <c r="P76" i="6"/>
  <c r="O76" i="6"/>
  <c r="P3605" i="6"/>
  <c r="O3605" i="6"/>
  <c r="P4550" i="6"/>
  <c r="O4550" i="6"/>
  <c r="P1235" i="6"/>
  <c r="O1235" i="6"/>
  <c r="P542" i="6"/>
  <c r="O542" i="6"/>
  <c r="P555" i="6"/>
  <c r="O555" i="6"/>
  <c r="P4268" i="6"/>
  <c r="O4268" i="6"/>
  <c r="P2093" i="6"/>
  <c r="O2093" i="6"/>
  <c r="P4956" i="6"/>
  <c r="O4956" i="6"/>
  <c r="P4903" i="6"/>
  <c r="O4903" i="6"/>
  <c r="P1719" i="6"/>
  <c r="O1719" i="6"/>
  <c r="P218" i="6"/>
  <c r="O218" i="6"/>
  <c r="P2539" i="6"/>
  <c r="O2539" i="6"/>
  <c r="P3102" i="6"/>
  <c r="O3102" i="6"/>
  <c r="P2124" i="6"/>
  <c r="O2124" i="6"/>
  <c r="P4112" i="6"/>
  <c r="O4112" i="6"/>
  <c r="P3256" i="6"/>
  <c r="O3256" i="6"/>
  <c r="P3518" i="6"/>
  <c r="O3518" i="6"/>
  <c r="P1722" i="6"/>
  <c r="O1722" i="6"/>
  <c r="P4611" i="6"/>
  <c r="O4611" i="6"/>
  <c r="P1494" i="6"/>
  <c r="O1494" i="6"/>
  <c r="P3026" i="6"/>
  <c r="O3026" i="6"/>
  <c r="P2829" i="6"/>
  <c r="O2829" i="6"/>
  <c r="P2966" i="6"/>
  <c r="O2966" i="6"/>
  <c r="P3710" i="6"/>
  <c r="O3710" i="6"/>
  <c r="P1948" i="6"/>
  <c r="O1948" i="6"/>
  <c r="P4606" i="6"/>
  <c r="O4606" i="6"/>
  <c r="P2114" i="6"/>
  <c r="O2114" i="6"/>
  <c r="P4557" i="6"/>
  <c r="O4557" i="6"/>
  <c r="P1363" i="6"/>
  <c r="O1363" i="6"/>
  <c r="P4397" i="6"/>
  <c r="O4397" i="6"/>
  <c r="P571" i="6"/>
  <c r="O571" i="6"/>
  <c r="P4122" i="6"/>
  <c r="O4122" i="6"/>
  <c r="P3830" i="6"/>
  <c r="O3830" i="6"/>
  <c r="P2556" i="6"/>
  <c r="O2556" i="6"/>
  <c r="P2153" i="6"/>
  <c r="O2153" i="6"/>
  <c r="P4087" i="6"/>
  <c r="O4087" i="6"/>
  <c r="P2670" i="6"/>
  <c r="O2670" i="6"/>
  <c r="P2139" i="6"/>
  <c r="O2139" i="6"/>
  <c r="P16" i="6"/>
  <c r="O16" i="6"/>
  <c r="P3685" i="6"/>
  <c r="O3685" i="6"/>
  <c r="P1527" i="6"/>
  <c r="O1527" i="6"/>
  <c r="P1262" i="6"/>
  <c r="O1262" i="6"/>
  <c r="P1227" i="6"/>
  <c r="O1227" i="6"/>
  <c r="P3725" i="6"/>
  <c r="O3725" i="6"/>
  <c r="P4054" i="6"/>
  <c r="O4054" i="6"/>
  <c r="P1463" i="6"/>
  <c r="O1463" i="6"/>
  <c r="P315" i="6"/>
  <c r="O315" i="6"/>
  <c r="P1578" i="6"/>
  <c r="O1578" i="6"/>
  <c r="P3820" i="6"/>
  <c r="O3820" i="6"/>
  <c r="P2388" i="6"/>
  <c r="O2388" i="6"/>
  <c r="P1587" i="6"/>
  <c r="O1587" i="6"/>
  <c r="P4361" i="6"/>
  <c r="O4361" i="6"/>
  <c r="P953" i="6"/>
  <c r="O953" i="6"/>
  <c r="P223" i="6"/>
  <c r="O223" i="6"/>
  <c r="P2003" i="6"/>
  <c r="O2003" i="6"/>
  <c r="P2520" i="6"/>
  <c r="O2520" i="6"/>
  <c r="P4826" i="6"/>
  <c r="O4826" i="6"/>
  <c r="P1196" i="6"/>
  <c r="O1196" i="6"/>
  <c r="P2512" i="6"/>
  <c r="O2512" i="6"/>
  <c r="P3533" i="6"/>
  <c r="O3533" i="6"/>
  <c r="P2633" i="6"/>
  <c r="O2633" i="6"/>
  <c r="O1910" i="6"/>
  <c r="P1910" i="6"/>
  <c r="P4015" i="6"/>
  <c r="O4015" i="6"/>
  <c r="P2339" i="6"/>
  <c r="O2339" i="6"/>
  <c r="P1111" i="6"/>
  <c r="O1111" i="6"/>
  <c r="P1885" i="6"/>
  <c r="O1885" i="6"/>
  <c r="P3131" i="6"/>
  <c r="O3131" i="6"/>
  <c r="P390" i="6"/>
  <c r="O390" i="6"/>
  <c r="P4859" i="6"/>
  <c r="O4859" i="6"/>
  <c r="P3281" i="6"/>
  <c r="O3281" i="6"/>
  <c r="P481" i="6"/>
  <c r="O481" i="6"/>
  <c r="P1474" i="6"/>
  <c r="O1474" i="6"/>
  <c r="P2885" i="6"/>
  <c r="O2885" i="6"/>
  <c r="P4283" i="6"/>
  <c r="O4283" i="6"/>
  <c r="P527" i="6"/>
  <c r="O527" i="6"/>
  <c r="P3855" i="6"/>
  <c r="O3855" i="6"/>
  <c r="P1826" i="6"/>
  <c r="O1826" i="6"/>
  <c r="P3476" i="6"/>
  <c r="O3476" i="6"/>
  <c r="P2766" i="6"/>
  <c r="O2766" i="6"/>
  <c r="P4067" i="6"/>
  <c r="O4067" i="6"/>
  <c r="P4921" i="6"/>
  <c r="O4921" i="6"/>
  <c r="P2466" i="6"/>
  <c r="O2466" i="6"/>
  <c r="P4854" i="6"/>
  <c r="O4854" i="6"/>
  <c r="P4923" i="6"/>
  <c r="O4923" i="6"/>
  <c r="P331" i="6"/>
  <c r="O331" i="6"/>
  <c r="P3149" i="6"/>
  <c r="O3149" i="6"/>
  <c r="P2970" i="6"/>
  <c r="O2970" i="6"/>
  <c r="P3284" i="6"/>
  <c r="O3284" i="6"/>
  <c r="P1540" i="6"/>
  <c r="O1540" i="6"/>
  <c r="P4522" i="6"/>
  <c r="O4522" i="6"/>
  <c r="P4109" i="6"/>
  <c r="O4109" i="6"/>
  <c r="P3036" i="6"/>
  <c r="O3036" i="6"/>
  <c r="O255" i="6"/>
  <c r="P255" i="6"/>
  <c r="P2772" i="6"/>
  <c r="O2772" i="6"/>
  <c r="O3640" i="6"/>
  <c r="P3640" i="6"/>
  <c r="P3263" i="6"/>
  <c r="O3263" i="6"/>
  <c r="P1398" i="6"/>
  <c r="O1398" i="6"/>
  <c r="P4142" i="6"/>
  <c r="O4142" i="6"/>
  <c r="P771" i="6"/>
  <c r="O771" i="6"/>
  <c r="P4582" i="6"/>
  <c r="O4582" i="6"/>
  <c r="P2198" i="6"/>
  <c r="O2198" i="6"/>
  <c r="P212" i="6"/>
  <c r="O212" i="6"/>
  <c r="P2059" i="6"/>
  <c r="O2059" i="6"/>
  <c r="P3618" i="6"/>
  <c r="O3618" i="6"/>
  <c r="P3325" i="6"/>
  <c r="O3325" i="6"/>
  <c r="P4645" i="6"/>
  <c r="O4645" i="6"/>
  <c r="P2000" i="6"/>
  <c r="O2000" i="6"/>
  <c r="P4002" i="6"/>
  <c r="O4002" i="6"/>
  <c r="P439" i="6"/>
  <c r="O439" i="6"/>
  <c r="P952" i="6"/>
  <c r="O952" i="6"/>
  <c r="P1994" i="6"/>
  <c r="O1994" i="6"/>
  <c r="P4126" i="6"/>
  <c r="O4126" i="6"/>
  <c r="P4092" i="6"/>
  <c r="O4092" i="6"/>
  <c r="P1634" i="6"/>
  <c r="O1634" i="6"/>
  <c r="P2481" i="6"/>
  <c r="O2481" i="6"/>
  <c r="P249" i="6"/>
  <c r="O249" i="6"/>
  <c r="P1630" i="6"/>
  <c r="O1630" i="6"/>
  <c r="P3729" i="6"/>
  <c r="O3729" i="6"/>
  <c r="P1594" i="6"/>
  <c r="O1594" i="6"/>
  <c r="P1324" i="6"/>
  <c r="O1324" i="6"/>
  <c r="P692" i="6"/>
  <c r="O692" i="6"/>
  <c r="P4663" i="6"/>
  <c r="O4663" i="6"/>
  <c r="P3290" i="6"/>
  <c r="O3290" i="6"/>
  <c r="P1105" i="6"/>
  <c r="O1105" i="6"/>
  <c r="P276" i="6"/>
  <c r="O276" i="6"/>
  <c r="P2655" i="6"/>
  <c r="O2655" i="6"/>
  <c r="P1954" i="6"/>
  <c r="O1954" i="6"/>
  <c r="P158" i="6"/>
  <c r="O158" i="6"/>
  <c r="P4925" i="6"/>
  <c r="O4925" i="6"/>
  <c r="O1223" i="6"/>
  <c r="P1223" i="6"/>
  <c r="P1138" i="6"/>
  <c r="O1138" i="6"/>
  <c r="P1359" i="6"/>
  <c r="O1359" i="6"/>
  <c r="P1270" i="6"/>
  <c r="O1270" i="6"/>
  <c r="P2179" i="6"/>
  <c r="O2179" i="6"/>
  <c r="P2994" i="6"/>
  <c r="O2994" i="6"/>
  <c r="P3293" i="6"/>
  <c r="O3293" i="6"/>
  <c r="O41" i="6"/>
  <c r="P41" i="6"/>
  <c r="P4658" i="6"/>
  <c r="O4658" i="6"/>
  <c r="P868" i="6"/>
  <c r="O868" i="6"/>
  <c r="P3067" i="6"/>
  <c r="O3067" i="6"/>
  <c r="P241" i="6"/>
  <c r="O241" i="6"/>
  <c r="P806" i="6"/>
  <c r="O806" i="6"/>
  <c r="P2283" i="6"/>
  <c r="O2283" i="6"/>
  <c r="P1347" i="6"/>
  <c r="O1347" i="6"/>
  <c r="P4402" i="6"/>
  <c r="O4402" i="6"/>
  <c r="P4460" i="6"/>
  <c r="O4460" i="6"/>
  <c r="P3773" i="6"/>
  <c r="O3773" i="6"/>
  <c r="P2688" i="6"/>
  <c r="O2688" i="6"/>
  <c r="P4773" i="6"/>
  <c r="O4773" i="6"/>
  <c r="P1817" i="6"/>
  <c r="O1817" i="6"/>
  <c r="P4743" i="6"/>
  <c r="O4743" i="6"/>
  <c r="P1092" i="6"/>
  <c r="O1092" i="6"/>
  <c r="P4513" i="6"/>
  <c r="O4513" i="6"/>
  <c r="P714" i="6"/>
  <c r="O714" i="6"/>
  <c r="P4942" i="6"/>
  <c r="O4942" i="6"/>
  <c r="P1720" i="6"/>
  <c r="O1720" i="6"/>
  <c r="P3473" i="6"/>
  <c r="O3473" i="6"/>
  <c r="P197" i="6"/>
  <c r="O197" i="6"/>
  <c r="P2515" i="6"/>
  <c r="O2515" i="6"/>
  <c r="P2202" i="6"/>
  <c r="O2202" i="6"/>
  <c r="P3337" i="6"/>
  <c r="O3337" i="6"/>
  <c r="P3642" i="6"/>
  <c r="O3642" i="6"/>
  <c r="P870" i="6"/>
  <c r="O870" i="6"/>
  <c r="P4359" i="6"/>
  <c r="O4359" i="6"/>
  <c r="P2432" i="6"/>
  <c r="O2432" i="6"/>
  <c r="P460" i="6"/>
  <c r="O460" i="6"/>
  <c r="P172" i="6"/>
  <c r="O172" i="6"/>
  <c r="P1682" i="6"/>
  <c r="O1682" i="6"/>
  <c r="P1955" i="6"/>
  <c r="O1955" i="6"/>
  <c r="P2819" i="6"/>
  <c r="O2819" i="6"/>
  <c r="P3443" i="6"/>
  <c r="O3443" i="6"/>
  <c r="P2776" i="6"/>
  <c r="O2776" i="6"/>
  <c r="P2416" i="6"/>
  <c r="O2416" i="6"/>
  <c r="P3808" i="6"/>
  <c r="O3808" i="6"/>
  <c r="O790" i="6"/>
  <c r="P790" i="6"/>
  <c r="P1304" i="6"/>
  <c r="O1304" i="6"/>
  <c r="P2130" i="6"/>
  <c r="O2130" i="6"/>
  <c r="P2827" i="6"/>
  <c r="O2827" i="6"/>
  <c r="P1305" i="6"/>
  <c r="O1305" i="6"/>
  <c r="P3140" i="6"/>
  <c r="O3140" i="6"/>
  <c r="P4168" i="6"/>
  <c r="O4168" i="6"/>
  <c r="P4511" i="6"/>
  <c r="O4511" i="6"/>
  <c r="P1320" i="6"/>
  <c r="O1320" i="6"/>
  <c r="P3736" i="6"/>
  <c r="O3736" i="6"/>
  <c r="P3650" i="6"/>
  <c r="O3650" i="6"/>
  <c r="P2935" i="6"/>
  <c r="O2935" i="6"/>
  <c r="P4038" i="6"/>
  <c r="O4038" i="6"/>
  <c r="P3522" i="6"/>
  <c r="O3522" i="6"/>
  <c r="P2921" i="6"/>
  <c r="O2921" i="6"/>
  <c r="P516" i="6"/>
  <c r="O516" i="6"/>
  <c r="P2664" i="6"/>
  <c r="O2664" i="6"/>
  <c r="P368" i="6"/>
  <c r="O368" i="6"/>
  <c r="P3031" i="6"/>
  <c r="O3031" i="6"/>
  <c r="P3159" i="6"/>
  <c r="O3159" i="6"/>
  <c r="P2407" i="6"/>
  <c r="O2407" i="6"/>
  <c r="P1982" i="6"/>
  <c r="O1982" i="6"/>
  <c r="P455" i="6"/>
  <c r="O455" i="6"/>
  <c r="O1024" i="6"/>
  <c r="P1024" i="6"/>
  <c r="P4793" i="6"/>
  <c r="O4793" i="6"/>
  <c r="P4683" i="6"/>
  <c r="O4683" i="6"/>
  <c r="P4213" i="6"/>
  <c r="O4213" i="6"/>
  <c r="P614" i="6"/>
  <c r="O614" i="6"/>
  <c r="P4332" i="6"/>
  <c r="O4332" i="6"/>
  <c r="P1652" i="6"/>
  <c r="O1652" i="6"/>
  <c r="P1495" i="6"/>
  <c r="O1495" i="6"/>
  <c r="P1238" i="6"/>
  <c r="O1238" i="6"/>
  <c r="P2386" i="6"/>
  <c r="O2386" i="6"/>
  <c r="P126" i="6"/>
  <c r="O126" i="6"/>
  <c r="P1330" i="6"/>
  <c r="O1330" i="6"/>
  <c r="P715" i="6"/>
  <c r="O715" i="6"/>
  <c r="P4136" i="6"/>
  <c r="O4136" i="6"/>
  <c r="P1327" i="6"/>
  <c r="O1327" i="6"/>
  <c r="P397" i="6"/>
  <c r="O397" i="6"/>
  <c r="P224" i="6"/>
  <c r="O224" i="6"/>
  <c r="P4586" i="6"/>
  <c r="O4586" i="6"/>
  <c r="P149" i="6"/>
  <c r="O149" i="6"/>
  <c r="P512" i="6"/>
  <c r="O512" i="6"/>
  <c r="P2937" i="6"/>
  <c r="O2937" i="6"/>
  <c r="P1053" i="6"/>
  <c r="O1053" i="6"/>
  <c r="P362" i="6"/>
  <c r="O362" i="6"/>
  <c r="P1758" i="6"/>
  <c r="O1758" i="6"/>
  <c r="P3090" i="6"/>
  <c r="O3090" i="6"/>
  <c r="P3423" i="6"/>
  <c r="O3423" i="6"/>
  <c r="P1898" i="6"/>
  <c r="O1898" i="6"/>
  <c r="P4614" i="6"/>
  <c r="O4614" i="6"/>
  <c r="P244" i="6"/>
  <c r="O244" i="6"/>
  <c r="P1889" i="6"/>
  <c r="O1889" i="6"/>
  <c r="P3294" i="6"/>
  <c r="O3294" i="6"/>
  <c r="P3999" i="6"/>
  <c r="O3999" i="6"/>
  <c r="P1216" i="6"/>
  <c r="O1216" i="6"/>
  <c r="P4901" i="6"/>
  <c r="O4901" i="6"/>
  <c r="P3795" i="6"/>
  <c r="O3795" i="6"/>
  <c r="P1695" i="6"/>
  <c r="O1695" i="6"/>
  <c r="P2609" i="6"/>
  <c r="O2609" i="6"/>
  <c r="P3538" i="6"/>
  <c r="O3538" i="6"/>
  <c r="P2264" i="6"/>
  <c r="O2264" i="6"/>
  <c r="P2005" i="6"/>
  <c r="O2005" i="6"/>
  <c r="P1422" i="6"/>
  <c r="O1422" i="6"/>
  <c r="P2807" i="6"/>
  <c r="O2807" i="6"/>
  <c r="P3868" i="6"/>
  <c r="O3868" i="6"/>
  <c r="P2573" i="6"/>
  <c r="O2573" i="6"/>
  <c r="P4767" i="6"/>
  <c r="O4767" i="6"/>
  <c r="P2209" i="6"/>
  <c r="O2209" i="6"/>
  <c r="P4296" i="6"/>
  <c r="O4296" i="6"/>
  <c r="P4019" i="6"/>
  <c r="O4019" i="6"/>
  <c r="P3070" i="6"/>
  <c r="O3070" i="6"/>
  <c r="P4570" i="6"/>
  <c r="O4570" i="6"/>
  <c r="P1853" i="6"/>
  <c r="O1853" i="6"/>
  <c r="P3775" i="6"/>
  <c r="O3775" i="6"/>
  <c r="P668" i="6"/>
  <c r="O668" i="6"/>
  <c r="P3446" i="6"/>
  <c r="O3446" i="6"/>
  <c r="P4335" i="6"/>
  <c r="O4335" i="6"/>
  <c r="P84" i="6"/>
  <c r="O84" i="6"/>
  <c r="P1913" i="6"/>
  <c r="O1913" i="6"/>
  <c r="P288" i="6"/>
  <c r="O288" i="6"/>
  <c r="P1585" i="6"/>
  <c r="O1585" i="6"/>
  <c r="P978" i="6"/>
  <c r="O978" i="6"/>
  <c r="P983" i="6"/>
  <c r="O983" i="6"/>
  <c r="P2082" i="6"/>
  <c r="O2082" i="6"/>
  <c r="P1794" i="6"/>
  <c r="O1794" i="6"/>
  <c r="P3320" i="6"/>
  <c r="O3320" i="6"/>
  <c r="P1733" i="6"/>
  <c r="O1733" i="6"/>
  <c r="P4646" i="6"/>
  <c r="O4646" i="6"/>
  <c r="P2145" i="6"/>
  <c r="O2145" i="6"/>
  <c r="P2806" i="6"/>
  <c r="O2806" i="6"/>
  <c r="P2402" i="6"/>
  <c r="O2402" i="6"/>
  <c r="P359" i="6"/>
  <c r="O359" i="6"/>
  <c r="P1536" i="6"/>
  <c r="O1536" i="6"/>
  <c r="P2037" i="6"/>
  <c r="O2037" i="6"/>
  <c r="P2905" i="6"/>
  <c r="O2905" i="6"/>
  <c r="P3115" i="6"/>
  <c r="O3115" i="6"/>
  <c r="P4897" i="6"/>
  <c r="O4897" i="6"/>
  <c r="P2056" i="6"/>
  <c r="O2056" i="6"/>
  <c r="P326" i="6"/>
  <c r="O326" i="6"/>
  <c r="P2844" i="6"/>
  <c r="O2844" i="6"/>
  <c r="P3213" i="6"/>
  <c r="O3213" i="6"/>
  <c r="P1570" i="6"/>
  <c r="O1570" i="6"/>
  <c r="P2913" i="6"/>
  <c r="O2913" i="6"/>
  <c r="P4470" i="6"/>
  <c r="O4470" i="6"/>
  <c r="P1096" i="6"/>
  <c r="O1096" i="6"/>
  <c r="P4554" i="6"/>
  <c r="O4554" i="6"/>
  <c r="P3266" i="6"/>
  <c r="O3266" i="6"/>
  <c r="O1335" i="6"/>
  <c r="P1335" i="6"/>
  <c r="P3676" i="6"/>
  <c r="O3676" i="6"/>
  <c r="P4571" i="6"/>
  <c r="O4571" i="6"/>
  <c r="P3761" i="6"/>
  <c r="O3761" i="6"/>
  <c r="P466" i="6"/>
  <c r="O466" i="6"/>
  <c r="P1071" i="6"/>
  <c r="O1071" i="6"/>
  <c r="P2502" i="6"/>
  <c r="O2502" i="6"/>
  <c r="P2181" i="6"/>
  <c r="O2181" i="6"/>
  <c r="P3062" i="6"/>
  <c r="O3062" i="6"/>
  <c r="P4281" i="6"/>
  <c r="O4281" i="6"/>
  <c r="P1952" i="6"/>
  <c r="O1952" i="6"/>
  <c r="P3194" i="6"/>
  <c r="O3194" i="6"/>
  <c r="P1126" i="6"/>
  <c r="O1126" i="6"/>
  <c r="P1180" i="6"/>
  <c r="O1180" i="6"/>
  <c r="P2553" i="6"/>
  <c r="O2553" i="6"/>
  <c r="P3719" i="6"/>
  <c r="O3719" i="6"/>
  <c r="P1184" i="6"/>
  <c r="O1184" i="6"/>
  <c r="P2686" i="6"/>
  <c r="O2686" i="6"/>
  <c r="P3099" i="6"/>
  <c r="O3099" i="6"/>
  <c r="P2761" i="6"/>
  <c r="O2761" i="6"/>
  <c r="P1741" i="6"/>
  <c r="O1741" i="6"/>
  <c r="P1440" i="6"/>
  <c r="O1440" i="6"/>
  <c r="P1730" i="6"/>
  <c r="O1730" i="6"/>
  <c r="P3450" i="6"/>
  <c r="O3450" i="6"/>
  <c r="P615" i="6"/>
  <c r="O615" i="6"/>
  <c r="P1145" i="6"/>
  <c r="O1145" i="6"/>
  <c r="O2034" i="6"/>
  <c r="P2034" i="6"/>
  <c r="P3112" i="6"/>
  <c r="O3112" i="6"/>
  <c r="P2843" i="6"/>
  <c r="O2843" i="6"/>
  <c r="P4234" i="6"/>
  <c r="O4234" i="6"/>
  <c r="P4997" i="6"/>
  <c r="O4997" i="6"/>
  <c r="P695" i="6"/>
  <c r="O695" i="6"/>
  <c r="P3877" i="6"/>
  <c r="O3877" i="6"/>
  <c r="P2775" i="6"/>
  <c r="O2775" i="6"/>
  <c r="P1538" i="6"/>
  <c r="O1538" i="6"/>
  <c r="P231" i="6"/>
  <c r="O231" i="6"/>
  <c r="P3527" i="6"/>
  <c r="O3527" i="6"/>
  <c r="P48" i="6"/>
  <c r="O48" i="6"/>
  <c r="P2771" i="6"/>
  <c r="O2771" i="6"/>
  <c r="P3832" i="6"/>
  <c r="O3832" i="6"/>
  <c r="P2476" i="6"/>
  <c r="O2476" i="6"/>
  <c r="P2948" i="6"/>
  <c r="O2948" i="6"/>
  <c r="P1573" i="6"/>
  <c r="O1573" i="6"/>
  <c r="P2444" i="6"/>
  <c r="O2444" i="6"/>
  <c r="P4726" i="6"/>
  <c r="O4726" i="6"/>
  <c r="P2522" i="6"/>
  <c r="O2522" i="6"/>
  <c r="P3118" i="6"/>
  <c r="O3118" i="6"/>
  <c r="P2239" i="6"/>
  <c r="O2239" i="6"/>
  <c r="P2752" i="6"/>
  <c r="O2752" i="6"/>
  <c r="P2751" i="6"/>
  <c r="O2751" i="6"/>
  <c r="P4034" i="6"/>
  <c r="O4034" i="6"/>
  <c r="P4775" i="6"/>
  <c r="O4775" i="6"/>
  <c r="P2242" i="6"/>
  <c r="O2242" i="6"/>
  <c r="O4383" i="6"/>
  <c r="P4383" i="6"/>
  <c r="P3813" i="6"/>
  <c r="O3813" i="6"/>
  <c r="P2591" i="6"/>
  <c r="O2591" i="6"/>
  <c r="P1947" i="6"/>
  <c r="O1947" i="6"/>
  <c r="P738" i="6"/>
  <c r="O738" i="6"/>
  <c r="P3132" i="6"/>
  <c r="O3132" i="6"/>
  <c r="P1558" i="6"/>
  <c r="O1558" i="6"/>
  <c r="P511" i="6"/>
  <c r="O511" i="6"/>
  <c r="P3838" i="6"/>
  <c r="O3838" i="6"/>
  <c r="P216" i="6"/>
  <c r="O216" i="6"/>
  <c r="P4392" i="6"/>
  <c r="O4392" i="6"/>
  <c r="P4483" i="6"/>
  <c r="O4483" i="6"/>
  <c r="P1803" i="6"/>
  <c r="O1803" i="6"/>
  <c r="P3652" i="6"/>
  <c r="O3652" i="6"/>
  <c r="P1971" i="6"/>
  <c r="O1971" i="6"/>
  <c r="P622" i="6"/>
  <c r="O622" i="6"/>
  <c r="P4738" i="6"/>
  <c r="O4738" i="6"/>
  <c r="P1995" i="6"/>
  <c r="O1995" i="6"/>
  <c r="P2494" i="6"/>
  <c r="O2494" i="6"/>
  <c r="P1018" i="6"/>
  <c r="O1018" i="6"/>
  <c r="P2308" i="6"/>
  <c r="O2308" i="6"/>
  <c r="P447" i="6"/>
  <c r="O447" i="6"/>
  <c r="P2722" i="6"/>
  <c r="O2722" i="6"/>
  <c r="P3345" i="6"/>
  <c r="O3345" i="6"/>
  <c r="P2545" i="6"/>
  <c r="O2545" i="6"/>
  <c r="P2357" i="6"/>
  <c r="O2357" i="6"/>
  <c r="P3226" i="6"/>
  <c r="O3226" i="6"/>
  <c r="P4434" i="6"/>
  <c r="O4434" i="6"/>
  <c r="P4191" i="6"/>
  <c r="O4191" i="6"/>
  <c r="P2176" i="6"/>
  <c r="O2176" i="6"/>
  <c r="P3492" i="6"/>
  <c r="O3492" i="6"/>
  <c r="P3282" i="6"/>
  <c r="O3282" i="6"/>
  <c r="P1169" i="6"/>
  <c r="O1169" i="6"/>
  <c r="P3678" i="6"/>
  <c r="O3678" i="6"/>
  <c r="P2204" i="6"/>
  <c r="O2204" i="6"/>
  <c r="P693" i="6"/>
  <c r="O693" i="6"/>
  <c r="P3279" i="6"/>
  <c r="O3279" i="6"/>
  <c r="P1648" i="6"/>
  <c r="O1648" i="6"/>
  <c r="P4834" i="6"/>
  <c r="O4834" i="6"/>
  <c r="P795" i="6"/>
  <c r="O795" i="6"/>
  <c r="P3280" i="6"/>
  <c r="O3280" i="6"/>
  <c r="P2614" i="6"/>
  <c r="O2614" i="6"/>
  <c r="P148" i="6"/>
  <c r="O148" i="6"/>
  <c r="P474" i="6"/>
  <c r="O474" i="6"/>
  <c r="P1894" i="6"/>
  <c r="O1894" i="6"/>
  <c r="P4566" i="6"/>
  <c r="O4566" i="6"/>
  <c r="P3338" i="6"/>
  <c r="O3338" i="6"/>
  <c r="P2638" i="6"/>
  <c r="O2638" i="6"/>
  <c r="P858" i="6"/>
  <c r="O858" i="6"/>
  <c r="P1557" i="6"/>
  <c r="O1557" i="6"/>
  <c r="P656" i="6"/>
  <c r="O656" i="6"/>
  <c r="P1974" i="6"/>
  <c r="O1974" i="6"/>
  <c r="P556" i="6"/>
  <c r="O556" i="6"/>
  <c r="P4244" i="6"/>
  <c r="O4244" i="6"/>
  <c r="P1047" i="6"/>
  <c r="O1047" i="6"/>
  <c r="P137" i="6"/>
  <c r="O137" i="6"/>
  <c r="O1243" i="6"/>
  <c r="P1243" i="6"/>
  <c r="P499" i="6"/>
  <c r="O499" i="6"/>
  <c r="P2086" i="6"/>
  <c r="O2086" i="6"/>
  <c r="P4555" i="6"/>
  <c r="O4555" i="6"/>
  <c r="P1778" i="6"/>
  <c r="O1778" i="6"/>
  <c r="P2380" i="6"/>
  <c r="O2380" i="6"/>
  <c r="P4427" i="6"/>
  <c r="O4427" i="6"/>
  <c r="P4795" i="6"/>
  <c r="O4795" i="6"/>
  <c r="P3902" i="6"/>
  <c r="O3902" i="6"/>
  <c r="P960" i="6"/>
  <c r="O960" i="6"/>
  <c r="P4807" i="6"/>
  <c r="O4807" i="6"/>
  <c r="P1959" i="6"/>
  <c r="O1959" i="6"/>
  <c r="P3003" i="6"/>
  <c r="O3003" i="6"/>
  <c r="P1140" i="6"/>
  <c r="O1140" i="6"/>
  <c r="P4578" i="6"/>
  <c r="O4578" i="6"/>
  <c r="P908" i="6"/>
  <c r="O908" i="6"/>
  <c r="P3693" i="6"/>
  <c r="O3693" i="6"/>
  <c r="P2078" i="6"/>
  <c r="O2078" i="6"/>
  <c r="P2989" i="6"/>
  <c r="O2989" i="6"/>
  <c r="P2695" i="6"/>
  <c r="O2695" i="6"/>
  <c r="P1934" i="6"/>
  <c r="O1934" i="6"/>
  <c r="P1339" i="6"/>
  <c r="O1339" i="6"/>
  <c r="P3124" i="6"/>
  <c r="O3124" i="6"/>
  <c r="P4207" i="6"/>
  <c r="O4207" i="6"/>
  <c r="P426" i="6"/>
  <c r="O426" i="6"/>
  <c r="P3834" i="6"/>
  <c r="O3834" i="6"/>
  <c r="P4765" i="6"/>
  <c r="O4765" i="6"/>
  <c r="P2929" i="6"/>
  <c r="O2929" i="6"/>
  <c r="P4222" i="6"/>
  <c r="O4222" i="6"/>
  <c r="P1522" i="6"/>
  <c r="O1522" i="6"/>
  <c r="P2280" i="6"/>
  <c r="O2280" i="6"/>
  <c r="P100" i="6"/>
  <c r="O100" i="6"/>
  <c r="P1021" i="6"/>
  <c r="O1021" i="6"/>
  <c r="P612" i="6"/>
  <c r="O612" i="6"/>
  <c r="P2026" i="6"/>
  <c r="O2026" i="6"/>
  <c r="P2991" i="6"/>
  <c r="O2991" i="6"/>
  <c r="P867" i="6"/>
  <c r="O867" i="6"/>
  <c r="P108" i="6"/>
  <c r="O108" i="6"/>
  <c r="P4758" i="6"/>
  <c r="O4758" i="6"/>
  <c r="P1094" i="6"/>
  <c r="O1094" i="6"/>
  <c r="P282" i="6"/>
  <c r="O282" i="6"/>
  <c r="P3709" i="6"/>
  <c r="O3709" i="6"/>
  <c r="P2044" i="6"/>
  <c r="O2044" i="6"/>
  <c r="P4293" i="6"/>
  <c r="O4293" i="6"/>
  <c r="P3425" i="6"/>
  <c r="O3425" i="6"/>
  <c r="P2424" i="6"/>
  <c r="O2424" i="6"/>
  <c r="P4075" i="6"/>
  <c r="O4075" i="6"/>
  <c r="P4209" i="6"/>
  <c r="O4209" i="6"/>
  <c r="O1915" i="6"/>
  <c r="P1915" i="6"/>
  <c r="P1611" i="6"/>
  <c r="O1611" i="6"/>
  <c r="P3614" i="6"/>
  <c r="O3614" i="6"/>
  <c r="P791" i="6"/>
  <c r="O791" i="6"/>
  <c r="P3990" i="6"/>
  <c r="O3990" i="6"/>
  <c r="P4384" i="6"/>
  <c r="O4384" i="6"/>
  <c r="P4940" i="6"/>
  <c r="O4940" i="6"/>
  <c r="P4507" i="6"/>
  <c r="O4507" i="6"/>
  <c r="P778" i="6"/>
  <c r="O778" i="6"/>
  <c r="P4347" i="6"/>
  <c r="O4347" i="6"/>
  <c r="P2930" i="6"/>
  <c r="O2930" i="6"/>
  <c r="P4020" i="6"/>
  <c r="O4020" i="6"/>
  <c r="P911" i="6"/>
  <c r="O911" i="6"/>
  <c r="P1351" i="6"/>
  <c r="O1351" i="6"/>
  <c r="P1058" i="6"/>
  <c r="O1058" i="6"/>
  <c r="P1296" i="6"/>
  <c r="O1296" i="6"/>
  <c r="P3463" i="6"/>
  <c r="O3463" i="6"/>
  <c r="P3762" i="6"/>
  <c r="O3762" i="6"/>
  <c r="P5000" i="6"/>
  <c r="O5000" i="6"/>
  <c r="P2365" i="6"/>
  <c r="O2365" i="6"/>
  <c r="O1056" i="6"/>
  <c r="P1056" i="6"/>
  <c r="P4461" i="6"/>
  <c r="O4461" i="6"/>
  <c r="P161" i="6"/>
  <c r="O161" i="6"/>
  <c r="P3117" i="6"/>
  <c r="O3117" i="6"/>
  <c r="P3620" i="6"/>
  <c r="O3620" i="6"/>
  <c r="P4386" i="6"/>
  <c r="O4386" i="6"/>
  <c r="P956" i="6"/>
  <c r="O956" i="6"/>
  <c r="P4698" i="6"/>
  <c r="O4698" i="6"/>
  <c r="P4715" i="6"/>
  <c r="O4715" i="6"/>
  <c r="P2661" i="6"/>
  <c r="O2661" i="6"/>
  <c r="P342" i="6"/>
  <c r="O342" i="6"/>
  <c r="P4329" i="6"/>
  <c r="O4329" i="6"/>
  <c r="P4508" i="6"/>
  <c r="O4508" i="6"/>
  <c r="P4429" i="6"/>
  <c r="O4429" i="6"/>
  <c r="P3588" i="6"/>
  <c r="O3588" i="6"/>
  <c r="P1309" i="6"/>
  <c r="O1309" i="6"/>
  <c r="P3962" i="6"/>
  <c r="O3962" i="6"/>
  <c r="P2626" i="6"/>
  <c r="O2626" i="6"/>
  <c r="P337" i="6"/>
  <c r="O337" i="6"/>
  <c r="P4465" i="6"/>
  <c r="O4465" i="6"/>
  <c r="P4180" i="6"/>
  <c r="O4180" i="6"/>
  <c r="P1597" i="6"/>
  <c r="O1597" i="6"/>
  <c r="P2799" i="6"/>
  <c r="O2799" i="6"/>
  <c r="P2006" i="6"/>
  <c r="O2006" i="6"/>
  <c r="P932" i="6"/>
  <c r="O932" i="6"/>
  <c r="P281" i="6"/>
  <c r="O281" i="6"/>
  <c r="P2729" i="6"/>
  <c r="O2729" i="6"/>
  <c r="P1236" i="6"/>
  <c r="O1236" i="6"/>
  <c r="P1606" i="6"/>
  <c r="O1606" i="6"/>
  <c r="P1004" i="6"/>
  <c r="O1004" i="6"/>
  <c r="P1905" i="6"/>
  <c r="O1905" i="6"/>
  <c r="P1880" i="6"/>
  <c r="O1880" i="6"/>
  <c r="P4930" i="6"/>
  <c r="O4930" i="6"/>
  <c r="P1842" i="6"/>
  <c r="O1842" i="6"/>
  <c r="P2846" i="6"/>
  <c r="O2846" i="6"/>
  <c r="P376" i="6"/>
  <c r="O376" i="6"/>
  <c r="P2505" i="6"/>
  <c r="O2505" i="6"/>
  <c r="P4035" i="6"/>
  <c r="O4035" i="6"/>
  <c r="O874" i="6"/>
  <c r="P874" i="6"/>
  <c r="P3926" i="6"/>
  <c r="O3926" i="6"/>
  <c r="P2070" i="6"/>
  <c r="O2070" i="6"/>
  <c r="P636" i="6"/>
  <c r="O636" i="6"/>
  <c r="P1592" i="6"/>
  <c r="O1592" i="6"/>
  <c r="P784" i="6"/>
  <c r="O784" i="6"/>
  <c r="P1366" i="6"/>
  <c r="O1366" i="6"/>
  <c r="P2750" i="6"/>
  <c r="O2750" i="6"/>
  <c r="P1423" i="6"/>
  <c r="O1423" i="6"/>
  <c r="P4816" i="6"/>
  <c r="O4816" i="6"/>
  <c r="P1469" i="6"/>
  <c r="O1469" i="6"/>
  <c r="P2914" i="6"/>
  <c r="O2914" i="6"/>
  <c r="P1165" i="6"/>
  <c r="O1165" i="6"/>
  <c r="P3289" i="6"/>
  <c r="O3289" i="6"/>
  <c r="P3932" i="6"/>
  <c r="O3932" i="6"/>
  <c r="P4340" i="6"/>
  <c r="O4340" i="6"/>
  <c r="P2979" i="6"/>
  <c r="O2979" i="6"/>
  <c r="P689" i="6"/>
  <c r="O689" i="6"/>
  <c r="P951" i="6"/>
  <c r="O951" i="6"/>
  <c r="P3242" i="6"/>
  <c r="O3242" i="6"/>
  <c r="P1080" i="6"/>
  <c r="O1080" i="6"/>
  <c r="P3876" i="6"/>
  <c r="O3876" i="6"/>
  <c r="P2951" i="6"/>
  <c r="O2951" i="6"/>
  <c r="P4262" i="6"/>
  <c r="O4262" i="6"/>
  <c r="P3001" i="6"/>
  <c r="O3001" i="6"/>
  <c r="P3600" i="6"/>
  <c r="O3600" i="6"/>
  <c r="P4127" i="6"/>
  <c r="O4127" i="6"/>
  <c r="P234" i="6"/>
  <c r="O234" i="6"/>
  <c r="P3286" i="6"/>
  <c r="O3286" i="6"/>
  <c r="P3324" i="6"/>
  <c r="O3324" i="6"/>
  <c r="P1187" i="6"/>
  <c r="O1187" i="6"/>
  <c r="P1569" i="6"/>
  <c r="O1569" i="6"/>
  <c r="P528" i="6"/>
  <c r="O528" i="6"/>
  <c r="P2083" i="6"/>
  <c r="O2083" i="6"/>
  <c r="P4325" i="6"/>
  <c r="O4325" i="6"/>
  <c r="P3392" i="6"/>
  <c r="O3392" i="6"/>
  <c r="P4902" i="6"/>
  <c r="O4902" i="6"/>
  <c r="P1073" i="6"/>
  <c r="O1073" i="6"/>
  <c r="P1653" i="6"/>
  <c r="O1653" i="6"/>
  <c r="P327" i="6"/>
  <c r="O327" i="6"/>
  <c r="P2232" i="6"/>
  <c r="O2232" i="6"/>
  <c r="P3052" i="6"/>
  <c r="O3052" i="6"/>
  <c r="P3632" i="6"/>
  <c r="O3632" i="6"/>
  <c r="P3774" i="6"/>
  <c r="O3774" i="6"/>
  <c r="P1198" i="6"/>
  <c r="O1198" i="6"/>
  <c r="P4006" i="6"/>
  <c r="O4006" i="6"/>
  <c r="P493" i="6"/>
  <c r="O493" i="6"/>
  <c r="P1268" i="6"/>
  <c r="O1268" i="6"/>
  <c r="P2660" i="6"/>
  <c r="O2660" i="6"/>
  <c r="P4496" i="6"/>
  <c r="O4496" i="6"/>
  <c r="P2140" i="6"/>
  <c r="O2140" i="6"/>
  <c r="P3534" i="6"/>
  <c r="O3534" i="6"/>
  <c r="P2490" i="6"/>
  <c r="O2490" i="6"/>
  <c r="P3181" i="6"/>
  <c r="O3181" i="6"/>
  <c r="P330" i="6"/>
  <c r="O330" i="6"/>
  <c r="P2167" i="6"/>
  <c r="O2167" i="6"/>
  <c r="O2873" i="6"/>
  <c r="P2873" i="6"/>
  <c r="P3939" i="6"/>
  <c r="O3939" i="6"/>
  <c r="P4783" i="6"/>
  <c r="O4783" i="6"/>
  <c r="P2939" i="6"/>
  <c r="O2939" i="6"/>
  <c r="P1456" i="6"/>
  <c r="O1456" i="6"/>
  <c r="P1810" i="6"/>
  <c r="O1810" i="6"/>
  <c r="P2550" i="6"/>
  <c r="O2550" i="6"/>
  <c r="P1280" i="6"/>
  <c r="O1280" i="6"/>
  <c r="P4946" i="6"/>
  <c r="O4946" i="6"/>
  <c r="O4269" i="6"/>
  <c r="P4269" i="6"/>
  <c r="P723" i="6"/>
  <c r="O723" i="6"/>
  <c r="P1635" i="6"/>
  <c r="O1635" i="6"/>
  <c r="P2219" i="6"/>
  <c r="O2219" i="6"/>
  <c r="P3488" i="6"/>
  <c r="O3488" i="6"/>
  <c r="P4945" i="6"/>
  <c r="O4945" i="6"/>
  <c r="P2261" i="6"/>
  <c r="O2261" i="6"/>
  <c r="P1763" i="6"/>
  <c r="O1763" i="6"/>
  <c r="P1273" i="6"/>
  <c r="O1273" i="6"/>
  <c r="P551" i="6"/>
  <c r="O551" i="6"/>
  <c r="P3030" i="6"/>
  <c r="O3030" i="6"/>
  <c r="P2485" i="6"/>
  <c r="O2485" i="6"/>
  <c r="P2623" i="6"/>
  <c r="O2623" i="6"/>
  <c r="P2648" i="6"/>
  <c r="O2648" i="6"/>
  <c r="P1564" i="6"/>
  <c r="O1564" i="6"/>
  <c r="P780" i="6"/>
  <c r="O780" i="6"/>
  <c r="P3455" i="6"/>
  <c r="O3455" i="6"/>
  <c r="P1514" i="6"/>
  <c r="O1514" i="6"/>
  <c r="O46" i="6"/>
  <c r="P46" i="6"/>
  <c r="P4757" i="6"/>
  <c r="O4757" i="6"/>
  <c r="P1408" i="6"/>
  <c r="O1408" i="6"/>
  <c r="P2341" i="6"/>
  <c r="O2341" i="6"/>
  <c r="P3076" i="6"/>
  <c r="O3076" i="6"/>
  <c r="P1816" i="6"/>
  <c r="O1816" i="6"/>
  <c r="P1446" i="6"/>
  <c r="O1446" i="6"/>
  <c r="P3931" i="6"/>
  <c r="O3931" i="6"/>
  <c r="P4048" i="6"/>
  <c r="O4048" i="6"/>
  <c r="P4601" i="6"/>
  <c r="O4601" i="6"/>
  <c r="P618" i="6"/>
  <c r="O618" i="6"/>
  <c r="P153" i="6"/>
  <c r="O153" i="6"/>
  <c r="P1090" i="6"/>
  <c r="O1090" i="6"/>
  <c r="P3391" i="6"/>
  <c r="O3391" i="6"/>
  <c r="P4870" i="6"/>
  <c r="O4870" i="6"/>
  <c r="P2940" i="6"/>
  <c r="O2940" i="6"/>
  <c r="P1757" i="6"/>
  <c r="O1757" i="6"/>
  <c r="P3012" i="6"/>
  <c r="O3012" i="6"/>
  <c r="P4030" i="6"/>
  <c r="O4030" i="6"/>
  <c r="P2717" i="6"/>
  <c r="O2717" i="6"/>
  <c r="P3091" i="6"/>
  <c r="O3091" i="6"/>
  <c r="P386" i="6"/>
  <c r="O386" i="6"/>
  <c r="P2133" i="6"/>
  <c r="O2133" i="6"/>
  <c r="P3984" i="6"/>
  <c r="O3984" i="6"/>
  <c r="P4194" i="6"/>
  <c r="O4194" i="6"/>
  <c r="P4391" i="6"/>
  <c r="O4391" i="6"/>
  <c r="P3057" i="6"/>
  <c r="O3057" i="6"/>
  <c r="P4125" i="6"/>
  <c r="O4125" i="6"/>
  <c r="P534" i="6"/>
  <c r="O534" i="6"/>
  <c r="P699" i="6"/>
  <c r="O699" i="6"/>
  <c r="P3344" i="6"/>
  <c r="O3344" i="6"/>
  <c r="P957" i="6"/>
  <c r="O957" i="6"/>
  <c r="P2906" i="6"/>
  <c r="O2906" i="6"/>
  <c r="P4186" i="6"/>
  <c r="O4186" i="6"/>
  <c r="P2992" i="6"/>
  <c r="O2992" i="6"/>
  <c r="P3809" i="6"/>
  <c r="O3809" i="6"/>
  <c r="P767" i="6"/>
  <c r="O767" i="6"/>
  <c r="P1884" i="6"/>
  <c r="O1884" i="6"/>
  <c r="P4396" i="6"/>
  <c r="O4396" i="6"/>
  <c r="P1038" i="6"/>
  <c r="O1038" i="6"/>
  <c r="P3314" i="6"/>
  <c r="O3314" i="6"/>
  <c r="P1923" i="6"/>
  <c r="O1923" i="6"/>
  <c r="P691" i="6"/>
  <c r="O691" i="6"/>
  <c r="P4517" i="6"/>
  <c r="O4517" i="6"/>
  <c r="P4071" i="6"/>
  <c r="O4071" i="6"/>
  <c r="P2606" i="6"/>
  <c r="O2606" i="6"/>
  <c r="P1916" i="6"/>
  <c r="O1916" i="6"/>
  <c r="P114" i="6"/>
  <c r="O114" i="6"/>
  <c r="P2058" i="6"/>
  <c r="O2058" i="6"/>
  <c r="P221" i="6"/>
  <c r="O221" i="6"/>
  <c r="P388" i="6"/>
  <c r="O388" i="6"/>
  <c r="P4059" i="6"/>
  <c r="O4059" i="6"/>
  <c r="P448" i="6"/>
  <c r="O448" i="6"/>
  <c r="P3484" i="6"/>
  <c r="O3484" i="6"/>
  <c r="P841" i="6"/>
  <c r="O841" i="6"/>
  <c r="P835" i="6"/>
  <c r="O835" i="6"/>
  <c r="P1737" i="6"/>
  <c r="O1737" i="6"/>
  <c r="P569" i="6"/>
  <c r="O569" i="6"/>
  <c r="P2594" i="6"/>
  <c r="O2594" i="6"/>
  <c r="P1245" i="6"/>
  <c r="O1245" i="6"/>
  <c r="P1902" i="6"/>
  <c r="O1902" i="6"/>
  <c r="P4478" i="6"/>
  <c r="O4478" i="6"/>
  <c r="P1449" i="6"/>
  <c r="O1449" i="6"/>
  <c r="P4618" i="6"/>
  <c r="O4618" i="6"/>
  <c r="P2187" i="6"/>
  <c r="O2187" i="6"/>
  <c r="P3442" i="6"/>
  <c r="O3442" i="6"/>
  <c r="P2576" i="6"/>
  <c r="O2576" i="6"/>
  <c r="P1614" i="6"/>
  <c r="O1614" i="6"/>
  <c r="P567" i="6"/>
  <c r="O567" i="6"/>
  <c r="P4115" i="6"/>
  <c r="O4115" i="6"/>
  <c r="P4022" i="6"/>
  <c r="O4022" i="6"/>
  <c r="P3072" i="6"/>
  <c r="O3072" i="6"/>
  <c r="P398" i="6"/>
  <c r="O398" i="6"/>
  <c r="P1128" i="6"/>
  <c r="O1128" i="6"/>
  <c r="P1544" i="6"/>
  <c r="O1544" i="6"/>
  <c r="P3885" i="6"/>
  <c r="O3885" i="6"/>
  <c r="P2178" i="6"/>
  <c r="O2178" i="6"/>
  <c r="P3323" i="6"/>
  <c r="O3323" i="6"/>
  <c r="P2225" i="6"/>
  <c r="O2225" i="6"/>
  <c r="P3852" i="6"/>
  <c r="O3852" i="6"/>
  <c r="P2903" i="6"/>
  <c r="O2903" i="6"/>
  <c r="P1183" i="6"/>
  <c r="O1183" i="6"/>
  <c r="P175" i="6"/>
  <c r="O175" i="6"/>
  <c r="P4581" i="6"/>
  <c r="O4581" i="6"/>
  <c r="P1524" i="6"/>
  <c r="O1524" i="6"/>
  <c r="P4927" i="6"/>
  <c r="O4927" i="6"/>
  <c r="P3017" i="6"/>
  <c r="O3017" i="6"/>
  <c r="P1412" i="6"/>
  <c r="O1412" i="6"/>
  <c r="P2696" i="6"/>
  <c r="O2696" i="6"/>
  <c r="P351" i="6"/>
  <c r="O351" i="6"/>
  <c r="P4344" i="6"/>
  <c r="O4344" i="6"/>
  <c r="P4007" i="6"/>
  <c r="O4007" i="6"/>
  <c r="P273" i="6"/>
  <c r="O273" i="6"/>
  <c r="P2723" i="6"/>
  <c r="O2723" i="6"/>
  <c r="P593" i="6"/>
  <c r="O593" i="6"/>
  <c r="P2238" i="6"/>
  <c r="O2238" i="6"/>
  <c r="P3087" i="6"/>
  <c r="O3087" i="6"/>
  <c r="P3805" i="6"/>
  <c r="O3805" i="6"/>
  <c r="P1189" i="6"/>
  <c r="O1189" i="6"/>
  <c r="P298" i="6"/>
  <c r="O298" i="6"/>
  <c r="P758" i="6"/>
  <c r="O758" i="6"/>
  <c r="P1727" i="6"/>
  <c r="O1727" i="6"/>
  <c r="P3094" i="6"/>
  <c r="O3094" i="6"/>
  <c r="P3666" i="6"/>
  <c r="O3666" i="6"/>
  <c r="P2273" i="6"/>
  <c r="O2273" i="6"/>
  <c r="P3494" i="6"/>
  <c r="O3494" i="6"/>
  <c r="P1203" i="6"/>
  <c r="O1203" i="6"/>
  <c r="P4033" i="6"/>
  <c r="O4033" i="6"/>
  <c r="P1551" i="6"/>
  <c r="O1551" i="6"/>
  <c r="P3865" i="6"/>
  <c r="O3865" i="6"/>
  <c r="P1290" i="6"/>
  <c r="O1290" i="6"/>
  <c r="P1153" i="6"/>
  <c r="O1153" i="6"/>
  <c r="P4995" i="6"/>
  <c r="O4995" i="6"/>
  <c r="P1716" i="6"/>
  <c r="O1716" i="6"/>
  <c r="P3543" i="6"/>
  <c r="O3543" i="6"/>
  <c r="P1279" i="6"/>
  <c r="O1279" i="6"/>
  <c r="P3973" i="6"/>
  <c r="O3973" i="6"/>
  <c r="P1639" i="6"/>
  <c r="O1639" i="6"/>
  <c r="P1909" i="6"/>
  <c r="O1909" i="6"/>
  <c r="P4988" i="6"/>
  <c r="O4988" i="6"/>
  <c r="P802" i="6"/>
  <c r="O802" i="6"/>
  <c r="P379" i="6"/>
  <c r="O379" i="6"/>
  <c r="P4970" i="6"/>
  <c r="O4970" i="6"/>
  <c r="P2922" i="6"/>
  <c r="O2922" i="6"/>
  <c r="P503" i="6"/>
  <c r="O503" i="6"/>
  <c r="P2458" i="6"/>
  <c r="O2458" i="6"/>
  <c r="P4568" i="6"/>
  <c r="O4568" i="6"/>
  <c r="P4519" i="6"/>
  <c r="O4519" i="6"/>
  <c r="P3050" i="6"/>
  <c r="O3050" i="6"/>
  <c r="P2617" i="6"/>
  <c r="O2617" i="6"/>
  <c r="P4341" i="6"/>
  <c r="O4341" i="6"/>
  <c r="P886" i="6"/>
  <c r="O886" i="6"/>
  <c r="P3336" i="6"/>
  <c r="O3336" i="6"/>
  <c r="P4502" i="6"/>
  <c r="O4502" i="6"/>
  <c r="P2588" i="6"/>
  <c r="O2588" i="6"/>
  <c r="P2497" i="6"/>
  <c r="O2497" i="6"/>
  <c r="P3015" i="6"/>
  <c r="O3015" i="6"/>
  <c r="P4779" i="6"/>
  <c r="O4779" i="6"/>
  <c r="P214" i="6"/>
  <c r="O214" i="6"/>
  <c r="P3343" i="6"/>
  <c r="O3343" i="6"/>
  <c r="P4879" i="6"/>
  <c r="O4879" i="6"/>
  <c r="P2159" i="6"/>
  <c r="O2159" i="6"/>
  <c r="P483" i="6"/>
  <c r="O483" i="6"/>
  <c r="P3201" i="6"/>
  <c r="O3201" i="6"/>
  <c r="P4260" i="6"/>
  <c r="O4260" i="6"/>
  <c r="P1241" i="6"/>
  <c r="O1241" i="6"/>
  <c r="P1306" i="6"/>
  <c r="O1306" i="6"/>
  <c r="P4111" i="6"/>
  <c r="O4111" i="6"/>
  <c r="P2955" i="6"/>
  <c r="O2955" i="6"/>
  <c r="P959" i="6"/>
  <c r="O959" i="6"/>
  <c r="P1310" i="6"/>
  <c r="O1310" i="6"/>
  <c r="P2959" i="6"/>
  <c r="O2959" i="6"/>
  <c r="P837" i="6"/>
  <c r="O837" i="6"/>
  <c r="P1675" i="6"/>
  <c r="O1675" i="6"/>
  <c r="P4655" i="6"/>
  <c r="O4655" i="6"/>
  <c r="P1746" i="6"/>
  <c r="O1746" i="6"/>
  <c r="P354" i="6"/>
  <c r="O354" i="6"/>
  <c r="P1424" i="6"/>
  <c r="O1424" i="6"/>
  <c r="P405" i="6"/>
  <c r="O405" i="6"/>
  <c r="P3823" i="6"/>
  <c r="O3823" i="6"/>
  <c r="P2358" i="6"/>
  <c r="O2358" i="6"/>
  <c r="P1964" i="6"/>
  <c r="O1964" i="6"/>
  <c r="P1883" i="6"/>
  <c r="O1883" i="6"/>
  <c r="P2215" i="6"/>
  <c r="O2215" i="6"/>
  <c r="P1287" i="6"/>
  <c r="O1287" i="6"/>
  <c r="P2825" i="6"/>
  <c r="O2825" i="6"/>
  <c r="P3780" i="6"/>
  <c r="O3780" i="6"/>
  <c r="P2291" i="6"/>
  <c r="O2291" i="6"/>
  <c r="P3924" i="6"/>
  <c r="O3924" i="6"/>
  <c r="P1109" i="6"/>
  <c r="O1109" i="6"/>
  <c r="P98" i="6"/>
  <c r="O98" i="6"/>
  <c r="P4453" i="6"/>
  <c r="O4453" i="6"/>
  <c r="P4113" i="6"/>
  <c r="O4113" i="6"/>
  <c r="P1353" i="6"/>
  <c r="O1353" i="6"/>
  <c r="P1407" i="6"/>
  <c r="O1407" i="6"/>
  <c r="O2663" i="6"/>
  <c r="P2663" i="6"/>
  <c r="P1851" i="6"/>
  <c r="O1851" i="6"/>
  <c r="P579" i="6"/>
  <c r="O579" i="6"/>
  <c r="P2685" i="6"/>
  <c r="O2685" i="6"/>
  <c r="P4486" i="6"/>
  <c r="O4486" i="6"/>
  <c r="P446" i="6"/>
  <c r="O446" i="6"/>
  <c r="P641" i="6"/>
  <c r="O641" i="6"/>
  <c r="P1120" i="6"/>
  <c r="O1120" i="6"/>
  <c r="P525" i="6"/>
  <c r="O525" i="6"/>
  <c r="O4175" i="6"/>
  <c r="P4175" i="6"/>
  <c r="P3082" i="6"/>
  <c r="O3082" i="6"/>
  <c r="P3239" i="6"/>
  <c r="O3239" i="6"/>
  <c r="P3606" i="6"/>
  <c r="O3606" i="6"/>
  <c r="P1821" i="6"/>
  <c r="O1821" i="6"/>
  <c r="P939" i="6"/>
  <c r="O939" i="6"/>
  <c r="P4876" i="6"/>
  <c r="O4876" i="6"/>
  <c r="P1489" i="6"/>
  <c r="O1489" i="6"/>
  <c r="P658" i="6"/>
  <c r="O658" i="6"/>
  <c r="P2616" i="6"/>
  <c r="O2616" i="6"/>
  <c r="P4354" i="6"/>
  <c r="O4354" i="6"/>
  <c r="P2468" i="6"/>
  <c r="O2468" i="6"/>
  <c r="P513" i="6"/>
  <c r="O513" i="6"/>
  <c r="P4210" i="6"/>
  <c r="O4210" i="6"/>
  <c r="P4371" i="6"/>
  <c r="O4371" i="6"/>
  <c r="P3581" i="6"/>
  <c r="O3581" i="6"/>
  <c r="P2869" i="6"/>
  <c r="O2869" i="6"/>
  <c r="P3233" i="6"/>
  <c r="O3233" i="6"/>
  <c r="P2221" i="6"/>
  <c r="O2221" i="6"/>
  <c r="P2800" i="6"/>
  <c r="O2800" i="6"/>
  <c r="P188" i="6"/>
  <c r="O188" i="6"/>
  <c r="P3158" i="6"/>
  <c r="O3158" i="6"/>
  <c r="P1491" i="6"/>
  <c r="O1491" i="6"/>
  <c r="P338" i="6"/>
  <c r="O338" i="6"/>
  <c r="P2207" i="6"/>
  <c r="O2207" i="6"/>
  <c r="P2524" i="6"/>
  <c r="O2524" i="6"/>
  <c r="P3956" i="6"/>
  <c r="O3956" i="6"/>
  <c r="P4830" i="6"/>
  <c r="O4830" i="6"/>
  <c r="P383" i="6"/>
  <c r="O383" i="6"/>
  <c r="P3889" i="6"/>
  <c r="O3889" i="6"/>
  <c r="P4052" i="6"/>
  <c r="O4052" i="6"/>
  <c r="P3991" i="6"/>
  <c r="O3991" i="6"/>
  <c r="P3125" i="6"/>
  <c r="O3125" i="6"/>
  <c r="P1512" i="6"/>
  <c r="O1512" i="6"/>
  <c r="P1052" i="6"/>
  <c r="O1052" i="6"/>
  <c r="P2983" i="6"/>
  <c r="O2983" i="6"/>
  <c r="P4494" i="6"/>
  <c r="O4494" i="6"/>
  <c r="P2934" i="6"/>
  <c r="O2934" i="6"/>
  <c r="P3426" i="6"/>
  <c r="O3426" i="6"/>
  <c r="O729" i="6"/>
  <c r="P729" i="6"/>
  <c r="P2417" i="6"/>
  <c r="O2417" i="6"/>
  <c r="P3913" i="6"/>
  <c r="O3913" i="6"/>
  <c r="P4544" i="6"/>
  <c r="O4544" i="6"/>
  <c r="P3441" i="6"/>
  <c r="O3441" i="6"/>
  <c r="P1732" i="6"/>
  <c r="O1732" i="6"/>
  <c r="P1515" i="6"/>
  <c r="O1515" i="6"/>
  <c r="P4204" i="6"/>
  <c r="O4204" i="6"/>
  <c r="P4563" i="6"/>
  <c r="O4563" i="6"/>
  <c r="P1450" i="6"/>
  <c r="O1450" i="6"/>
  <c r="P3644" i="6"/>
  <c r="O3644" i="6"/>
  <c r="P3184" i="6"/>
  <c r="O3184" i="6"/>
  <c r="P1872" i="6"/>
  <c r="O1872" i="6"/>
  <c r="P2702" i="6"/>
  <c r="O2702" i="6"/>
  <c r="O4063" i="6"/>
  <c r="P4063" i="6"/>
  <c r="P3417" i="6"/>
  <c r="O3417" i="6"/>
  <c r="P2986" i="6"/>
  <c r="O2986" i="6"/>
  <c r="P2455" i="6"/>
  <c r="O2455" i="6"/>
  <c r="P3432" i="6"/>
  <c r="O3432" i="6"/>
  <c r="P2978" i="6"/>
  <c r="O2978" i="6"/>
  <c r="P283" i="6"/>
  <c r="O283" i="6"/>
  <c r="P651" i="6"/>
  <c r="O651" i="6"/>
  <c r="P2640" i="6"/>
  <c r="O2640" i="6"/>
  <c r="P3922" i="6"/>
  <c r="O3922" i="6"/>
  <c r="P545" i="6"/>
  <c r="O545" i="6"/>
  <c r="P4485" i="6"/>
  <c r="O4485" i="6"/>
  <c r="P4584" i="6"/>
  <c r="O4584" i="6"/>
  <c r="P3487" i="6"/>
  <c r="O3487" i="6"/>
  <c r="P3911" i="6"/>
  <c r="O3911" i="6"/>
  <c r="P2394" i="6"/>
  <c r="O2394" i="6"/>
  <c r="O3558" i="6"/>
  <c r="P3558" i="6"/>
  <c r="P4881" i="6"/>
  <c r="O4881" i="6"/>
  <c r="P3908" i="6"/>
  <c r="O3908" i="6"/>
  <c r="P1063" i="6"/>
  <c r="O1063" i="6"/>
  <c r="P838" i="6"/>
  <c r="O838" i="6"/>
  <c r="P1444" i="6"/>
  <c r="O1444" i="6"/>
  <c r="P58" i="6"/>
  <c r="O58" i="6"/>
  <c r="P2040" i="6"/>
  <c r="O2040" i="6"/>
  <c r="P3307" i="6"/>
  <c r="O3307" i="6"/>
  <c r="P4734" i="6"/>
  <c r="O4734" i="6"/>
  <c r="P1421" i="6"/>
  <c r="O1421" i="6"/>
  <c r="P4951" i="6"/>
  <c r="O4951" i="6"/>
  <c r="P4128" i="6"/>
  <c r="O4128" i="6"/>
  <c r="P599" i="6"/>
  <c r="O599" i="6"/>
  <c r="O4497" i="6"/>
  <c r="P4497" i="6"/>
  <c r="P1543" i="6"/>
  <c r="O1543" i="6"/>
  <c r="P2445" i="6"/>
  <c r="O2445" i="6"/>
  <c r="P2327" i="6"/>
  <c r="O2327" i="6"/>
  <c r="P1824" i="6"/>
  <c r="O1824" i="6"/>
  <c r="P3433" i="6"/>
  <c r="O3433" i="6"/>
  <c r="P4118" i="6"/>
  <c r="O4118" i="6"/>
  <c r="P1841" i="6"/>
  <c r="O1841" i="6"/>
  <c r="P1535" i="6"/>
  <c r="O1535" i="6"/>
  <c r="P606" i="6"/>
  <c r="O606" i="6"/>
  <c r="P3080" i="6"/>
  <c r="O3080" i="6"/>
  <c r="P1415" i="6"/>
  <c r="O1415" i="6"/>
  <c r="P1799" i="6"/>
  <c r="O1799" i="6"/>
  <c r="P3718" i="6"/>
  <c r="O3718" i="6"/>
  <c r="P4132" i="6"/>
  <c r="O4132" i="6"/>
  <c r="P859" i="6"/>
  <c r="O859" i="6"/>
  <c r="P2753" i="6"/>
  <c r="O2753" i="6"/>
  <c r="P2904" i="6"/>
  <c r="O2904" i="6"/>
  <c r="P4350" i="6"/>
  <c r="O4350" i="6"/>
  <c r="P1029" i="6"/>
  <c r="O1029" i="6"/>
  <c r="P685" i="6"/>
  <c r="O685" i="6"/>
  <c r="P623" i="6"/>
  <c r="O623" i="6"/>
  <c r="P2211" i="6"/>
  <c r="O2211" i="6"/>
  <c r="P1960" i="6"/>
  <c r="O1960" i="6"/>
  <c r="P2355" i="6"/>
  <c r="O2355" i="6"/>
  <c r="P621" i="6"/>
  <c r="O621" i="6"/>
  <c r="P3210" i="6"/>
  <c r="O3210" i="6"/>
  <c r="P3532" i="6"/>
  <c r="O3532" i="6"/>
  <c r="P3757" i="6"/>
  <c r="O3757" i="6"/>
  <c r="P4914" i="6"/>
  <c r="O4914" i="6"/>
  <c r="P3764" i="6"/>
  <c r="O3764" i="6"/>
  <c r="P3950" i="6"/>
  <c r="O3950" i="6"/>
  <c r="P2431" i="6"/>
  <c r="O2431" i="6"/>
  <c r="P3339" i="6"/>
  <c r="O3339" i="6"/>
  <c r="O2851" i="6"/>
  <c r="P2851" i="6"/>
  <c r="P2217" i="6"/>
  <c r="O2217" i="6"/>
  <c r="P1237" i="6"/>
  <c r="O1237" i="6"/>
  <c r="P4774" i="6"/>
  <c r="O4774" i="6"/>
  <c r="P272" i="6"/>
  <c r="O272" i="6"/>
  <c r="P470" i="6"/>
  <c r="O470" i="6"/>
  <c r="P427" i="6"/>
  <c r="O427" i="6"/>
  <c r="O1856" i="6"/>
  <c r="P1856" i="6"/>
  <c r="P4910" i="6"/>
  <c r="O4910" i="6"/>
  <c r="P4182" i="6"/>
  <c r="O4182" i="6"/>
  <c r="P4639" i="6"/>
  <c r="O4639" i="6"/>
  <c r="P2757" i="6"/>
  <c r="O2757" i="6"/>
  <c r="P3647" i="6"/>
  <c r="O3647" i="6"/>
  <c r="P1377" i="6"/>
  <c r="O1377" i="6"/>
  <c r="P2359" i="6"/>
  <c r="O2359" i="6"/>
  <c r="P1260" i="6"/>
  <c r="O1260" i="6"/>
  <c r="P4576" i="6"/>
  <c r="O4576" i="6"/>
  <c r="P433" i="6"/>
  <c r="O433" i="6"/>
  <c r="P4454" i="6"/>
  <c r="O4454" i="6"/>
  <c r="P167" i="6"/>
  <c r="O167" i="6"/>
  <c r="P1989" i="6"/>
  <c r="O1989" i="6"/>
  <c r="P227" i="6"/>
  <c r="O227" i="6"/>
  <c r="P491" i="6"/>
  <c r="O491" i="6"/>
  <c r="P2423" i="6"/>
  <c r="O2423" i="6"/>
  <c r="P4602" i="6"/>
  <c r="O4602" i="6"/>
  <c r="P4311" i="6"/>
  <c r="O4311" i="6"/>
  <c r="P3248" i="6"/>
  <c r="O3248" i="6"/>
  <c r="O4095" i="6"/>
  <c r="P4095" i="6"/>
  <c r="P3257" i="6"/>
  <c r="O3257" i="6"/>
  <c r="P340" i="6"/>
  <c r="O340" i="6"/>
  <c r="P2559" i="6"/>
  <c r="O2559" i="6"/>
  <c r="P2682" i="6"/>
  <c r="O2682" i="6"/>
  <c r="P2855" i="6"/>
  <c r="O2855" i="6"/>
  <c r="P2342" i="6"/>
  <c r="O2342" i="6"/>
  <c r="P794" i="6"/>
  <c r="O794" i="6"/>
  <c r="P594" i="6"/>
  <c r="O594" i="6"/>
  <c r="P1166" i="6"/>
  <c r="O1166" i="6"/>
  <c r="P1151" i="6"/>
  <c r="O1151" i="6"/>
  <c r="P3882" i="6"/>
  <c r="O3882" i="6"/>
  <c r="P1808" i="6"/>
  <c r="O1808" i="6"/>
  <c r="P979" i="6"/>
  <c r="O979" i="6"/>
  <c r="P3037" i="6"/>
  <c r="O3037" i="6"/>
  <c r="P2570" i="6"/>
  <c r="O2570" i="6"/>
  <c r="P864" i="6"/>
  <c r="O864" i="6"/>
  <c r="P4027" i="6"/>
  <c r="O4027" i="6"/>
  <c r="P475" i="6"/>
  <c r="O475" i="6"/>
  <c r="P1588" i="6"/>
  <c r="O1588" i="6"/>
  <c r="P1230" i="6"/>
  <c r="O1230" i="6"/>
  <c r="P2566" i="6"/>
  <c r="O2566" i="6"/>
  <c r="P880" i="6"/>
  <c r="O880" i="6"/>
  <c r="P2838" i="6"/>
  <c r="O2838" i="6"/>
  <c r="P3262" i="6"/>
  <c r="O3262" i="6"/>
  <c r="P2689" i="6"/>
  <c r="O2689" i="6"/>
  <c r="P3752" i="6"/>
  <c r="O3752" i="6"/>
  <c r="Q1965" i="6"/>
  <c r="R3256" i="6"/>
  <c r="R24" i="6"/>
  <c r="Q4087" i="6"/>
  <c r="Q810" i="6"/>
  <c r="Q4141" i="6"/>
  <c r="R3105" i="6"/>
  <c r="Q4181" i="6"/>
  <c r="R3578" i="6"/>
  <c r="Q1287" i="6"/>
  <c r="Q38" i="6"/>
  <c r="R3310" i="6"/>
  <c r="R3508" i="6"/>
  <c r="R4676" i="6"/>
  <c r="R3247" i="6"/>
  <c r="R1516" i="6"/>
  <c r="Q4952" i="6"/>
  <c r="R4871" i="6"/>
  <c r="R3315" i="6"/>
  <c r="R3814" i="6"/>
  <c r="R1712" i="6"/>
  <c r="R1457" i="6"/>
  <c r="Q4592" i="6"/>
  <c r="R2695" i="6"/>
  <c r="Q2463" i="6"/>
  <c r="Q2582" i="6"/>
  <c r="R103" i="6"/>
  <c r="R4360" i="6"/>
  <c r="R4077" i="6"/>
  <c r="R3594" i="6"/>
  <c r="Q579" i="6"/>
  <c r="R1496" i="6"/>
  <c r="Q2948" i="6"/>
  <c r="Q1234" i="6"/>
  <c r="R1714" i="6"/>
  <c r="R4433" i="6"/>
  <c r="Q98" i="6"/>
  <c r="R1307" i="6"/>
  <c r="R744" i="6"/>
  <c r="Q3022" i="6"/>
  <c r="R4536" i="6"/>
  <c r="Q2388" i="6"/>
  <c r="Q3997" i="6"/>
  <c r="Q4003" i="6"/>
  <c r="Q2707" i="6"/>
  <c r="R4623" i="6"/>
  <c r="R1049" i="6"/>
  <c r="Q4521" i="6"/>
  <c r="Q3330" i="6"/>
  <c r="Q3586" i="6"/>
  <c r="Q90" i="6"/>
  <c r="R954" i="6"/>
  <c r="R1800" i="6"/>
  <c r="Q4542" i="6"/>
  <c r="Q3967" i="6"/>
  <c r="Q2699" i="6"/>
  <c r="R1547" i="6"/>
  <c r="Q3158" i="6"/>
  <c r="Q1257" i="6"/>
  <c r="Q2890" i="6"/>
  <c r="Q1356" i="6"/>
  <c r="R2544" i="6"/>
  <c r="Q4234" i="6"/>
  <c r="R2667" i="6"/>
  <c r="Q1224" i="6"/>
  <c r="Q1275" i="6"/>
  <c r="Q3423" i="6"/>
  <c r="R590" i="6"/>
  <c r="R4432" i="6"/>
  <c r="Q4297" i="6"/>
  <c r="Q2820" i="6"/>
  <c r="Q105" i="6"/>
  <c r="R1742" i="6"/>
  <c r="Q2848" i="6"/>
  <c r="Q1574" i="6"/>
  <c r="Q4993" i="6"/>
  <c r="Q2139" i="6"/>
  <c r="R3467" i="6"/>
  <c r="R2523" i="6"/>
  <c r="R1886" i="6"/>
  <c r="Q665" i="6"/>
  <c r="Q4153" i="6"/>
  <c r="Q546" i="6"/>
  <c r="Q2304" i="6"/>
  <c r="Q4180" i="6"/>
  <c r="Q765" i="6"/>
  <c r="R2117" i="6"/>
  <c r="Q1254" i="6"/>
  <c r="R2265" i="6"/>
  <c r="Q1358" i="6"/>
  <c r="Q480" i="6"/>
  <c r="R1382" i="6"/>
  <c r="Q930" i="6"/>
  <c r="Q3144" i="6"/>
  <c r="Q3350" i="6"/>
  <c r="Q2364" i="6"/>
  <c r="Q2277" i="6"/>
  <c r="R4689" i="6"/>
  <c r="R2904" i="6"/>
  <c r="Q2111" i="6"/>
  <c r="R791" i="6"/>
  <c r="Q5003" i="6"/>
  <c r="Q813" i="6"/>
  <c r="R3980" i="6"/>
  <c r="R1906" i="6"/>
  <c r="R2894" i="6"/>
  <c r="Q4758" i="6"/>
  <c r="R2378" i="6"/>
  <c r="Q4116" i="6"/>
  <c r="R2095" i="6"/>
  <c r="R2539" i="6"/>
  <c r="Q3413" i="6"/>
  <c r="Q416" i="6"/>
  <c r="Q1410" i="6"/>
  <c r="Q3373" i="6"/>
  <c r="R290" i="6"/>
  <c r="R3560" i="6"/>
  <c r="R894" i="6"/>
  <c r="Q4749" i="6"/>
  <c r="Q3947" i="6"/>
  <c r="R2980" i="6"/>
  <c r="R2966" i="6"/>
  <c r="Q4265" i="6"/>
  <c r="R3975" i="6"/>
  <c r="R3923" i="6"/>
  <c r="R4415" i="6"/>
  <c r="Q651" i="6"/>
  <c r="Q4444" i="6"/>
  <c r="Q3495" i="6"/>
  <c r="R4609" i="6"/>
  <c r="R1790" i="6"/>
  <c r="R3492" i="6"/>
  <c r="R3116" i="6"/>
  <c r="R2324" i="6"/>
  <c r="R581" i="6"/>
  <c r="R1699" i="6"/>
  <c r="R2210" i="6"/>
  <c r="Q4346" i="6"/>
  <c r="Q3555" i="6"/>
  <c r="Q2507" i="6"/>
  <c r="R3146" i="6"/>
  <c r="R2990" i="6"/>
  <c r="Q2619" i="6"/>
  <c r="R351" i="6"/>
  <c r="Q4709" i="6"/>
  <c r="R2646" i="6"/>
  <c r="R282" i="6"/>
  <c r="Q3528" i="6"/>
  <c r="Q3804" i="6"/>
  <c r="Q1587" i="6"/>
  <c r="Q640" i="6"/>
  <c r="Q2749" i="6"/>
  <c r="R4406" i="6"/>
  <c r="R3457" i="6"/>
  <c r="R4758" i="6"/>
  <c r="R317" i="6"/>
  <c r="R1659" i="6"/>
  <c r="R1491" i="6"/>
  <c r="R4766" i="6"/>
  <c r="R3413" i="6"/>
  <c r="R978" i="6"/>
  <c r="Q4796" i="6"/>
  <c r="R2178" i="6"/>
  <c r="R2309" i="6"/>
  <c r="R7" i="6"/>
  <c r="R2748" i="6"/>
  <c r="Q4694" i="6"/>
  <c r="Q474" i="6"/>
  <c r="R358" i="6"/>
  <c r="Q3567" i="6"/>
  <c r="Q1714" i="6"/>
  <c r="Q605" i="6"/>
  <c r="Q744" i="6"/>
  <c r="R3495" i="6"/>
  <c r="Q678" i="6"/>
  <c r="R2358" i="6"/>
  <c r="Q3470" i="6"/>
  <c r="R2426" i="6"/>
  <c r="Q925" i="6"/>
  <c r="Q4352" i="6"/>
  <c r="R4723" i="6"/>
  <c r="Q2792" i="6"/>
  <c r="R254" i="6"/>
  <c r="Q3992" i="6"/>
  <c r="Q837" i="6"/>
  <c r="R3967" i="6"/>
  <c r="R4366" i="6"/>
  <c r="R1651" i="6"/>
  <c r="Q201" i="6"/>
  <c r="R4950" i="6"/>
  <c r="Q1211" i="6"/>
  <c r="R4713" i="6"/>
  <c r="R258" i="6"/>
  <c r="R3003" i="6"/>
  <c r="Q2120" i="6"/>
  <c r="R1210" i="6"/>
  <c r="R3921" i="6"/>
  <c r="R3799" i="6"/>
  <c r="R3758" i="6"/>
  <c r="Q1170" i="6"/>
  <c r="Q3516" i="6"/>
  <c r="Q4909" i="6"/>
  <c r="Q467" i="6"/>
  <c r="Q1824" i="6"/>
  <c r="R2848" i="6"/>
  <c r="R4236" i="6"/>
  <c r="Q1773" i="6"/>
  <c r="Q1716" i="6"/>
  <c r="R1402" i="6"/>
  <c r="Q3952" i="6"/>
  <c r="Q4946" i="6"/>
  <c r="R1775" i="6"/>
  <c r="Q3778" i="6"/>
  <c r="Q3374" i="6"/>
  <c r="R4323" i="6"/>
  <c r="Q189" i="6"/>
  <c r="R3408" i="6"/>
  <c r="Q1333" i="6"/>
  <c r="Q4779" i="6"/>
  <c r="Q2760" i="6"/>
  <c r="Q1758" i="6"/>
  <c r="Q941" i="6"/>
  <c r="R2992" i="6"/>
  <c r="R1167" i="6"/>
  <c r="Q4892" i="6"/>
  <c r="R1601" i="6"/>
  <c r="Q4635" i="6"/>
  <c r="R3230" i="6"/>
  <c r="R2788" i="6"/>
  <c r="R2858" i="6"/>
  <c r="Q3783" i="6"/>
  <c r="Q1073" i="6"/>
  <c r="Q3439" i="6"/>
  <c r="Q1776" i="6"/>
  <c r="R2034" i="6"/>
  <c r="R3866" i="6"/>
  <c r="Q865" i="6"/>
  <c r="Q3443" i="6"/>
  <c r="Q4171" i="6"/>
  <c r="Q2796" i="6"/>
  <c r="R2406" i="6"/>
  <c r="Q4818" i="6"/>
  <c r="Q2456" i="6"/>
  <c r="R914" i="6"/>
  <c r="R3380" i="6"/>
  <c r="R2015" i="6"/>
  <c r="R2756" i="6"/>
  <c r="Q713" i="6"/>
  <c r="R998" i="6"/>
  <c r="R3276" i="6"/>
  <c r="R1449" i="6"/>
  <c r="R4668" i="6"/>
  <c r="R171" i="6"/>
  <c r="R4730" i="6"/>
  <c r="R3971" i="6"/>
  <c r="Q4537" i="6"/>
  <c r="Q3159" i="6"/>
  <c r="Q1482" i="6"/>
  <c r="Q601" i="6"/>
  <c r="R4008" i="6"/>
  <c r="R4574" i="6"/>
  <c r="R609" i="6"/>
  <c r="Q2984" i="6"/>
  <c r="Q3505" i="6"/>
  <c r="Q2180" i="6"/>
  <c r="R4861" i="6"/>
  <c r="R305" i="6"/>
  <c r="R231" i="6"/>
  <c r="R1538" i="6"/>
  <c r="Q973" i="6"/>
  <c r="R3384" i="6"/>
  <c r="R3035" i="6"/>
  <c r="R4847" i="6"/>
  <c r="Q1126" i="6"/>
  <c r="R1209" i="6"/>
  <c r="R2041" i="6"/>
  <c r="Q3831" i="6"/>
  <c r="Q1295" i="6"/>
  <c r="Q221" i="6"/>
  <c r="Q1317" i="6"/>
  <c r="Q3876" i="6"/>
  <c r="Q498" i="6"/>
  <c r="R4839" i="6"/>
  <c r="R4982" i="6"/>
  <c r="Q4927" i="6"/>
  <c r="R2061" i="6"/>
  <c r="R567" i="6"/>
  <c r="R583" i="6"/>
  <c r="R3740" i="6"/>
  <c r="Q4970" i="6"/>
  <c r="Q738" i="6"/>
  <c r="R3902" i="6"/>
  <c r="Q3174" i="6"/>
  <c r="R1710" i="6"/>
  <c r="R4497" i="6"/>
  <c r="R1285" i="6"/>
  <c r="R4996" i="6"/>
  <c r="R3335" i="6"/>
  <c r="Q1902" i="6"/>
  <c r="Q4814" i="6"/>
  <c r="R2415" i="6"/>
  <c r="Q2626" i="6"/>
  <c r="Q3604" i="6"/>
  <c r="R3246" i="6"/>
  <c r="R364" i="6"/>
  <c r="Q2629" i="6"/>
  <c r="R1005" i="6"/>
  <c r="R4449" i="6"/>
  <c r="Q4356" i="6"/>
  <c r="R1493" i="6"/>
  <c r="R2830" i="6"/>
  <c r="R2146" i="6"/>
  <c r="R3891" i="6"/>
  <c r="Q706" i="6"/>
  <c r="R1985" i="6"/>
  <c r="R1982" i="6"/>
  <c r="Q4355" i="6"/>
  <c r="Q3247" i="6"/>
  <c r="Q233" i="6"/>
  <c r="R2106" i="6"/>
  <c r="Q2732" i="6"/>
  <c r="Q1712" i="6"/>
  <c r="Q1607" i="6"/>
  <c r="Q2695" i="6"/>
  <c r="Q2783" i="6"/>
  <c r="R3595" i="6"/>
  <c r="Q1936" i="6"/>
  <c r="R867" i="6"/>
  <c r="Q4360" i="6"/>
  <c r="R3947" i="6"/>
  <c r="R4302" i="6"/>
  <c r="R2032" i="6"/>
  <c r="Q3121" i="6"/>
  <c r="Q2353" i="6"/>
  <c r="Q1378" i="6"/>
  <c r="R3922" i="6"/>
  <c r="R1859" i="6"/>
  <c r="Q3612" i="6"/>
  <c r="R4653" i="6"/>
  <c r="R833" i="6"/>
  <c r="R1432" i="6"/>
  <c r="Q1719" i="6"/>
  <c r="R207" i="6"/>
  <c r="Q338" i="6"/>
  <c r="R4082" i="6"/>
  <c r="Q1049" i="6"/>
  <c r="Q4157" i="6"/>
  <c r="Q876" i="6"/>
  <c r="R3206" i="6"/>
  <c r="Q4443" i="6"/>
  <c r="Q954" i="6"/>
  <c r="R4085" i="6"/>
  <c r="Q1169" i="6"/>
  <c r="Q4208" i="6"/>
  <c r="R1553" i="6"/>
  <c r="Q163" i="6"/>
  <c r="Q4746" i="6"/>
  <c r="Q843" i="6"/>
  <c r="Q2692" i="6"/>
  <c r="Q3591" i="6"/>
  <c r="R4297" i="6"/>
  <c r="Q363" i="6"/>
  <c r="Q2197" i="6"/>
  <c r="Q4295" i="6"/>
  <c r="R1223" i="6"/>
  <c r="R926" i="6"/>
  <c r="Q1896" i="6"/>
  <c r="Q4631" i="6"/>
  <c r="Q2243" i="6"/>
  <c r="Q2786" i="6"/>
  <c r="Q4639" i="6"/>
  <c r="Q3585" i="6"/>
  <c r="R4300" i="6"/>
  <c r="Q2107" i="6"/>
  <c r="R3815" i="6"/>
  <c r="Q2913" i="6"/>
  <c r="R3421" i="6"/>
  <c r="R4625" i="6"/>
  <c r="Q2527" i="6"/>
  <c r="Q3716" i="6"/>
  <c r="R3348" i="6"/>
  <c r="Q3801" i="6"/>
  <c r="Q560" i="6"/>
  <c r="Q4494" i="6"/>
  <c r="Q3032" i="6"/>
  <c r="Q1220" i="6"/>
  <c r="R4887" i="6"/>
  <c r="R3020" i="6"/>
  <c r="R4179" i="6"/>
  <c r="Q3950" i="6"/>
  <c r="R2018" i="6"/>
  <c r="Q1560" i="6"/>
  <c r="R3112" i="6"/>
  <c r="R1103" i="6"/>
  <c r="Q4674" i="6"/>
  <c r="R304" i="6"/>
  <c r="Q3687" i="6"/>
  <c r="R2627" i="6"/>
  <c r="Q1153" i="6"/>
  <c r="Q1290" i="6"/>
  <c r="Q4152" i="6"/>
  <c r="Q4237" i="6"/>
  <c r="Q3132" i="6"/>
  <c r="Q1479" i="6"/>
  <c r="Q1292" i="6"/>
  <c r="Q1455" i="6"/>
  <c r="R3358" i="6"/>
  <c r="Q4139" i="6"/>
  <c r="R4575" i="6"/>
  <c r="R2422" i="6"/>
  <c r="Q1543" i="6"/>
  <c r="R1572" i="6"/>
  <c r="Q3636" i="6"/>
  <c r="Q3657" i="6"/>
  <c r="R2732" i="6"/>
  <c r="Q919" i="6"/>
  <c r="R294" i="6"/>
  <c r="R4156" i="6"/>
  <c r="Q978" i="6"/>
  <c r="Q3735" i="6"/>
  <c r="R2888" i="6"/>
  <c r="Q4319" i="6"/>
  <c r="Q2309" i="6"/>
  <c r="Q3396" i="6"/>
  <c r="Q3990" i="6"/>
  <c r="R1234" i="6"/>
  <c r="R2353" i="6"/>
  <c r="Q1666" i="6"/>
  <c r="Q4536" i="6"/>
  <c r="R3195" i="6"/>
  <c r="Q140" i="6"/>
  <c r="Q3370" i="6"/>
  <c r="R1898" i="6"/>
  <c r="Q4723" i="6"/>
  <c r="Q3200" i="6"/>
  <c r="Q1642" i="6"/>
  <c r="R2755" i="6"/>
  <c r="Q849" i="6"/>
  <c r="Q1367" i="6"/>
  <c r="R3158" i="6"/>
  <c r="Q4713" i="6"/>
  <c r="R4208" i="6"/>
  <c r="Q4929" i="6"/>
  <c r="Q1797" i="6"/>
  <c r="Q1831" i="6"/>
  <c r="Q1210" i="6"/>
  <c r="R843" i="6"/>
  <c r="Q4363" i="6"/>
  <c r="R4752" i="6"/>
  <c r="Q2640" i="6"/>
  <c r="R1081" i="6"/>
  <c r="R2820" i="6"/>
  <c r="Q4123" i="6"/>
  <c r="R4315" i="6"/>
  <c r="Q2296" i="6"/>
  <c r="Q1065" i="6"/>
  <c r="Q3928" i="6"/>
  <c r="Q3562" i="6"/>
  <c r="R848" i="6"/>
  <c r="R873" i="6"/>
  <c r="R247" i="6"/>
  <c r="R2397" i="6"/>
  <c r="R3881" i="6"/>
  <c r="R4952" i="6"/>
  <c r="R316" i="6"/>
  <c r="R214" i="6"/>
  <c r="Q294" i="6"/>
  <c r="Q4156" i="6"/>
  <c r="R1777" i="6"/>
  <c r="Q2888" i="6"/>
  <c r="Q894" i="6"/>
  <c r="R4361" i="6"/>
  <c r="R2112" i="6"/>
  <c r="R3919" i="6"/>
  <c r="R4744" i="6"/>
  <c r="R4221" i="6"/>
  <c r="Q4415" i="6"/>
  <c r="R605" i="6"/>
  <c r="R4444" i="6"/>
  <c r="Q833" i="6"/>
  <c r="R4273" i="6"/>
  <c r="R2521" i="6"/>
  <c r="R4003" i="6"/>
  <c r="Q3195" i="6"/>
  <c r="Q4082" i="6"/>
  <c r="R28" i="6"/>
  <c r="R1163" i="6"/>
  <c r="Q1898" i="6"/>
  <c r="R2765" i="6"/>
  <c r="R90" i="6"/>
  <c r="R4956" i="6"/>
  <c r="Q2755" i="6"/>
  <c r="R837" i="6"/>
  <c r="R2685" i="6"/>
  <c r="Q4085" i="6"/>
  <c r="R2155" i="6"/>
  <c r="R1211" i="6"/>
  <c r="R719" i="6"/>
  <c r="R3762" i="6"/>
  <c r="R586" i="6"/>
  <c r="R2120" i="6"/>
  <c r="R2253" i="6"/>
  <c r="Q4752" i="6"/>
  <c r="R3516" i="6"/>
  <c r="Q1081" i="6"/>
  <c r="R1502" i="6"/>
  <c r="R3822" i="6"/>
  <c r="Q1003" i="6"/>
  <c r="R616" i="6"/>
  <c r="Q1010" i="6"/>
  <c r="R3376" i="6"/>
  <c r="R4997" i="6"/>
  <c r="R2621" i="6"/>
  <c r="R1301" i="6"/>
  <c r="Q2575" i="6"/>
  <c r="R2021" i="6"/>
  <c r="Q2476" i="6"/>
  <c r="R2010" i="6"/>
  <c r="Q1825" i="6"/>
  <c r="R1658" i="6"/>
  <c r="Q3881" i="6"/>
  <c r="R1141" i="6"/>
  <c r="Q3457" i="6"/>
  <c r="Q316" i="6"/>
  <c r="Q3814" i="6"/>
  <c r="Q214" i="6"/>
  <c r="R859" i="6"/>
  <c r="R1032" i="6"/>
  <c r="Q1777" i="6"/>
  <c r="R3373" i="6"/>
  <c r="R3071" i="6"/>
  <c r="R854" i="6"/>
  <c r="R715" i="6"/>
  <c r="Q4361" i="6"/>
  <c r="Q2112" i="6"/>
  <c r="Q3919" i="6"/>
  <c r="Q4744" i="6"/>
  <c r="Q358" i="6"/>
  <c r="R3121" i="6"/>
  <c r="Q4221" i="6"/>
  <c r="Q4433" i="6"/>
  <c r="R3764" i="6"/>
  <c r="Q4273" i="6"/>
  <c r="Q2521" i="6"/>
  <c r="Q2426" i="6"/>
  <c r="R338" i="6"/>
  <c r="R3614" i="6"/>
  <c r="Q28" i="6"/>
  <c r="Q1163" i="6"/>
  <c r="Q581" i="6"/>
  <c r="Q2765" i="6"/>
  <c r="Q4956" i="6"/>
  <c r="R4542" i="6"/>
  <c r="Q2685" i="6"/>
  <c r="R4747" i="6"/>
  <c r="Q2155" i="6"/>
  <c r="Q719" i="6"/>
  <c r="Q3762" i="6"/>
  <c r="Q586" i="6"/>
  <c r="R1534" i="6"/>
  <c r="Q2667" i="6"/>
  <c r="R4746" i="6"/>
  <c r="Q2253" i="6"/>
  <c r="R1275" i="6"/>
  <c r="R3399" i="6"/>
  <c r="Q1502" i="6"/>
  <c r="R908" i="6"/>
  <c r="R2934" i="6"/>
  <c r="R2861" i="6"/>
  <c r="Q1683" i="6"/>
  <c r="R3963" i="6"/>
  <c r="Q1619" i="6"/>
  <c r="Q395" i="6"/>
  <c r="R676" i="6"/>
  <c r="Q2320" i="6"/>
  <c r="Q1906" i="6"/>
  <c r="Q1141" i="6"/>
  <c r="R2625" i="6"/>
  <c r="R308" i="6"/>
  <c r="Q859" i="6"/>
  <c r="Q1032" i="6"/>
  <c r="R4592" i="6"/>
  <c r="R1970" i="6"/>
  <c r="Q3071" i="6"/>
  <c r="Q854" i="6"/>
  <c r="Q715" i="6"/>
  <c r="R944" i="6"/>
  <c r="R1674" i="6"/>
  <c r="R474" i="6"/>
  <c r="R3750" i="6"/>
  <c r="R3346" i="6"/>
  <c r="Q3764" i="6"/>
  <c r="Q1307" i="6"/>
  <c r="Q4653" i="6"/>
  <c r="R3022" i="6"/>
  <c r="R1148" i="6"/>
  <c r="R3470" i="6"/>
  <c r="R4256" i="6"/>
  <c r="Q3614" i="6"/>
  <c r="R3330" i="6"/>
  <c r="R1310" i="6"/>
  <c r="R1406" i="6"/>
  <c r="R4953" i="6"/>
  <c r="R3992" i="6"/>
  <c r="R4820" i="6"/>
  <c r="R79" i="6"/>
  <c r="R2560" i="6"/>
  <c r="Q4747" i="6"/>
  <c r="R3355" i="6"/>
  <c r="R2890" i="6"/>
  <c r="R2790" i="6"/>
  <c r="Q1534" i="6"/>
  <c r="R3873" i="6"/>
  <c r="R2151" i="6"/>
  <c r="R1170" i="6"/>
  <c r="Q3399" i="6"/>
  <c r="Q908" i="6"/>
  <c r="Q3817" i="6"/>
  <c r="Q2199" i="6"/>
  <c r="Q1223" i="6"/>
  <c r="R4393" i="6"/>
  <c r="R776" i="6"/>
  <c r="Q4115" i="6"/>
  <c r="Q2591" i="6"/>
  <c r="R1354" i="6"/>
  <c r="Q790" i="6"/>
  <c r="Q1988" i="6"/>
  <c r="Q4300" i="6"/>
  <c r="Q694" i="6"/>
  <c r="R1333" i="6"/>
  <c r="R74" i="6"/>
  <c r="R4797" i="6"/>
  <c r="R1259" i="6"/>
  <c r="R4985" i="6"/>
  <c r="R2836" i="6"/>
  <c r="R3209" i="6"/>
  <c r="Q4239" i="6"/>
  <c r="Q4476" i="6"/>
  <c r="R4142" i="6"/>
  <c r="R3644" i="6"/>
  <c r="R1776" i="6"/>
  <c r="Q405" i="6"/>
  <c r="Q2018" i="6"/>
  <c r="Q1809" i="6"/>
  <c r="Q2566" i="6"/>
  <c r="Q304" i="6"/>
  <c r="Q3220" i="6"/>
  <c r="R2796" i="6"/>
  <c r="Q3655" i="6"/>
  <c r="Q418" i="6"/>
  <c r="Q2015" i="6"/>
  <c r="R3931" i="6"/>
  <c r="Q982" i="6"/>
  <c r="R3511" i="6"/>
  <c r="Q906" i="6"/>
  <c r="R857" i="6"/>
  <c r="R1973" i="6"/>
  <c r="R4537" i="6"/>
  <c r="Q5000" i="6"/>
  <c r="Q832" i="6"/>
  <c r="R1609" i="6"/>
  <c r="R3087" i="6"/>
  <c r="Q4877" i="6"/>
  <c r="R2260" i="6"/>
  <c r="Q1957" i="6"/>
  <c r="R4072" i="6"/>
  <c r="Q446" i="6"/>
  <c r="Q305" i="6"/>
  <c r="R2184" i="6"/>
  <c r="R2161" i="6"/>
  <c r="R27" i="6"/>
  <c r="Q4442" i="6"/>
  <c r="R2056" i="6"/>
  <c r="R2365" i="6"/>
  <c r="R1042" i="6"/>
  <c r="R1464" i="6"/>
  <c r="R3831" i="6"/>
  <c r="R1676" i="6"/>
  <c r="Q3115" i="6"/>
  <c r="Q4438" i="6"/>
  <c r="Q2940" i="6"/>
  <c r="R593" i="6"/>
  <c r="Q157" i="6"/>
  <c r="R4228" i="6"/>
  <c r="Q896" i="6"/>
  <c r="Q567" i="6"/>
  <c r="R1476" i="6"/>
  <c r="R3196" i="6"/>
  <c r="Q1911" i="6"/>
  <c r="Q3706" i="6"/>
  <c r="Q114" i="6"/>
  <c r="Q4684" i="6"/>
  <c r="R1028" i="6"/>
  <c r="Q1098" i="6"/>
  <c r="Q2391" i="6"/>
  <c r="Q1710" i="6"/>
  <c r="R4117" i="6"/>
  <c r="R3497" i="6"/>
  <c r="R278" i="6"/>
  <c r="Q2631" i="6"/>
  <c r="R3696" i="6"/>
  <c r="Q542" i="6"/>
  <c r="Q4218" i="6"/>
  <c r="Q3847" i="6"/>
  <c r="Q519" i="6"/>
  <c r="R4215" i="6"/>
  <c r="R1430" i="6"/>
  <c r="Q2753" i="6"/>
  <c r="Q4614" i="6"/>
  <c r="Q1998" i="6"/>
  <c r="R4815" i="6"/>
  <c r="Q748" i="6"/>
  <c r="R4897" i="6"/>
  <c r="R650" i="6"/>
  <c r="Q3338" i="6"/>
  <c r="Q1771" i="6"/>
  <c r="R2493" i="6"/>
  <c r="R233" i="6"/>
  <c r="R953" i="6"/>
  <c r="Q3315" i="6"/>
  <c r="Q2549" i="6"/>
  <c r="Q1491" i="6"/>
  <c r="Q2539" i="6"/>
  <c r="R4037" i="6"/>
  <c r="R1410" i="6"/>
  <c r="Q2784" i="6"/>
  <c r="Q2178" i="6"/>
  <c r="R1936" i="6"/>
  <c r="R3402" i="6"/>
  <c r="Q2911" i="6"/>
  <c r="R1129" i="6"/>
  <c r="R2126" i="6"/>
  <c r="Q4589" i="6"/>
  <c r="R4299" i="6"/>
  <c r="R4825" i="6"/>
  <c r="R820" i="6"/>
  <c r="Q1188" i="6"/>
  <c r="Q1550" i="6"/>
  <c r="R22" i="6"/>
  <c r="Q1690" i="6"/>
  <c r="Q482" i="6"/>
  <c r="Q3416" i="6"/>
  <c r="Q2857" i="6"/>
  <c r="Q3372" i="6"/>
  <c r="R2533" i="6"/>
  <c r="R4112" i="6"/>
  <c r="R37" i="6"/>
  <c r="R4914" i="6"/>
  <c r="Q3980" i="6"/>
  <c r="Q2493" i="6"/>
  <c r="R3827" i="6"/>
  <c r="Q953" i="6"/>
  <c r="R4980" i="6"/>
  <c r="R3704" i="6"/>
  <c r="R4384" i="6"/>
  <c r="Q4037" i="6"/>
  <c r="R4796" i="6"/>
  <c r="R3489" i="6"/>
  <c r="Q3402" i="6"/>
  <c r="Q1129" i="6"/>
  <c r="Q2126" i="6"/>
  <c r="Q2032" i="6"/>
  <c r="Q2966" i="6"/>
  <c r="Q4299" i="6"/>
  <c r="Q4825" i="6"/>
  <c r="Q820" i="6"/>
  <c r="Q107" i="6"/>
  <c r="R3240" i="6"/>
  <c r="R3267" i="6"/>
  <c r="R2461" i="6"/>
  <c r="R1995" i="6"/>
  <c r="R4350" i="6"/>
  <c r="R3976" i="6"/>
  <c r="Q4848" i="6"/>
  <c r="Q2384" i="6"/>
  <c r="R4238" i="6"/>
  <c r="Q178" i="6"/>
  <c r="Q1786" i="6"/>
  <c r="Q2378" i="6"/>
  <c r="R1891" i="6"/>
  <c r="Q2095" i="6"/>
  <c r="Q1655" i="6"/>
  <c r="Q3595" i="6"/>
  <c r="R4857" i="6"/>
  <c r="Q4699" i="6"/>
  <c r="Q4302" i="6"/>
  <c r="R4060" i="6"/>
  <c r="R4140" i="6"/>
  <c r="Q2207" i="6"/>
  <c r="Q3922" i="6"/>
  <c r="R2001" i="6"/>
  <c r="Q2386" i="6"/>
  <c r="Q3701" i="6"/>
  <c r="R902" i="6"/>
  <c r="R2707" i="6"/>
  <c r="Q3492" i="6"/>
  <c r="R1948" i="6"/>
  <c r="Q2324" i="6"/>
  <c r="Q1731" i="6"/>
  <c r="R4528" i="6"/>
  <c r="R2792" i="6"/>
  <c r="R1383" i="6"/>
  <c r="R185" i="6"/>
  <c r="Q804" i="6"/>
  <c r="R3710" i="6"/>
  <c r="R3266" i="6"/>
  <c r="R1257" i="6"/>
  <c r="Q4578" i="6"/>
  <c r="Q1553" i="6"/>
  <c r="Q3885" i="6"/>
  <c r="Q2066" i="6"/>
  <c r="R959" i="6"/>
  <c r="R2862" i="6"/>
  <c r="Q590" i="6"/>
  <c r="Q612" i="6"/>
  <c r="Q1661" i="6"/>
  <c r="R105" i="6"/>
  <c r="R2176" i="6"/>
  <c r="Q3708" i="6"/>
  <c r="R2696" i="6"/>
  <c r="Q1754" i="6"/>
  <c r="R4051" i="6"/>
  <c r="Q3670" i="6"/>
  <c r="R974" i="6"/>
  <c r="Q2462" i="6"/>
  <c r="Q1649" i="6"/>
  <c r="R127" i="6"/>
  <c r="Q2525" i="6"/>
  <c r="R4355" i="6"/>
  <c r="R4566" i="6"/>
  <c r="R342" i="6"/>
  <c r="Q4871" i="6"/>
  <c r="Q317" i="6"/>
  <c r="Q1891" i="6"/>
  <c r="R62" i="6"/>
  <c r="R3301" i="6"/>
  <c r="R416" i="6"/>
  <c r="R3172" i="6"/>
  <c r="Q3292" i="6"/>
  <c r="Q2344" i="6"/>
  <c r="Q4696" i="6"/>
  <c r="R2060" i="6"/>
  <c r="Q2203" i="6"/>
  <c r="Q2039" i="6"/>
  <c r="Q3058" i="6"/>
  <c r="R3713" i="6"/>
  <c r="Q2625" i="6"/>
  <c r="Q4766" i="6"/>
  <c r="Q1016" i="6"/>
  <c r="Q7" i="6"/>
  <c r="R2119" i="6"/>
  <c r="R2207" i="6"/>
  <c r="Q801" i="6"/>
  <c r="Q1425" i="6"/>
  <c r="Q767" i="6"/>
  <c r="R3997" i="6"/>
  <c r="R4352" i="6"/>
  <c r="Q545" i="6"/>
  <c r="Q254" i="6"/>
  <c r="Q1800" i="6"/>
  <c r="Q79" i="6"/>
  <c r="Q3710" i="6"/>
  <c r="R4760" i="6"/>
  <c r="R4729" i="6"/>
  <c r="R4929" i="6"/>
  <c r="R3885" i="6"/>
  <c r="Q3805" i="6"/>
  <c r="R2460" i="6"/>
  <c r="Q4151" i="6"/>
  <c r="R1824" i="6"/>
  <c r="Q3819" i="6"/>
  <c r="R2908" i="6"/>
  <c r="R4768" i="6"/>
  <c r="Q4780" i="6"/>
  <c r="Q4921" i="6"/>
  <c r="R3695" i="6"/>
  <c r="R4318" i="6"/>
  <c r="R790" i="6"/>
  <c r="Q1775" i="6"/>
  <c r="R3766" i="6"/>
  <c r="Q3993" i="6"/>
  <c r="R189" i="6"/>
  <c r="R2107" i="6"/>
  <c r="Q4316" i="6"/>
  <c r="Q1434" i="6"/>
  <c r="R3215" i="6"/>
  <c r="Q3209" i="6"/>
  <c r="R3669" i="6"/>
  <c r="Q3230" i="6"/>
  <c r="R133" i="6"/>
  <c r="R1186" i="6"/>
  <c r="R1073" i="6"/>
  <c r="R1064" i="6"/>
  <c r="R503" i="6"/>
  <c r="Q2411" i="6"/>
  <c r="Q721" i="6"/>
  <c r="R993" i="6"/>
  <c r="Q4387" i="6"/>
  <c r="R4028" i="6"/>
  <c r="R3148" i="6"/>
  <c r="R166" i="6"/>
  <c r="R802" i="6"/>
  <c r="Q4120" i="6"/>
  <c r="Q3481" i="6"/>
  <c r="R4152" i="6"/>
  <c r="Q4509" i="6"/>
  <c r="R4951" i="6"/>
  <c r="R3151" i="6"/>
  <c r="Q1449" i="6"/>
  <c r="R2435" i="6"/>
  <c r="Q1033" i="6"/>
  <c r="Q431" i="6"/>
  <c r="Q4065" i="6"/>
  <c r="R3159" i="6"/>
  <c r="R3081" i="6"/>
  <c r="Q3466" i="6"/>
  <c r="Q3073" i="6"/>
  <c r="R2127" i="6"/>
  <c r="R4789" i="6"/>
  <c r="Q93" i="6"/>
  <c r="Q3720" i="6"/>
  <c r="Q3251" i="6"/>
  <c r="Q1412" i="6"/>
  <c r="Q231" i="6"/>
  <c r="Q2161" i="6"/>
  <c r="R4364" i="6"/>
  <c r="Q1725" i="6"/>
  <c r="Q4847" i="6"/>
  <c r="R3305" i="6"/>
  <c r="Q3941" i="6"/>
  <c r="Q957" i="6"/>
  <c r="R4438" i="6"/>
  <c r="R2968" i="6"/>
  <c r="R4463" i="6"/>
  <c r="R498" i="6"/>
  <c r="R889" i="6"/>
  <c r="Q4762" i="6"/>
  <c r="R4809" i="6"/>
  <c r="Q3090" i="6"/>
  <c r="Q4534" i="6"/>
  <c r="R755" i="6"/>
  <c r="Q4354" i="6"/>
  <c r="R4523" i="6"/>
  <c r="R1558" i="6"/>
  <c r="R1964" i="6"/>
  <c r="Q4678" i="6"/>
  <c r="Q1516" i="6"/>
  <c r="R2549" i="6"/>
  <c r="R3735" i="6"/>
  <c r="Q867" i="6"/>
  <c r="Q2980" i="6"/>
  <c r="R2948" i="6"/>
  <c r="Q3975" i="6"/>
  <c r="R651" i="6"/>
  <c r="R388" i="6"/>
  <c r="Q1148" i="6"/>
  <c r="R469" i="6"/>
  <c r="R4006" i="6"/>
  <c r="Q3249" i="6"/>
  <c r="Q712" i="6"/>
  <c r="Q1996" i="6"/>
  <c r="R1997" i="6"/>
  <c r="Q4820" i="6"/>
  <c r="Q4366" i="6"/>
  <c r="R373" i="6"/>
  <c r="R2445" i="6"/>
  <c r="Q2544" i="6"/>
  <c r="Q3098" i="6"/>
  <c r="R4459" i="6"/>
  <c r="Q2862" i="6"/>
  <c r="Q4710" i="6"/>
  <c r="R1925" i="6"/>
  <c r="Q4605" i="6"/>
  <c r="R75" i="6"/>
  <c r="Q926" i="6"/>
  <c r="Q658" i="6"/>
  <c r="R2335" i="6"/>
  <c r="R2969" i="6"/>
  <c r="R3952" i="6"/>
  <c r="Q3224" i="6"/>
  <c r="Q2093" i="6"/>
  <c r="Q2096" i="6"/>
  <c r="Q3827" i="6"/>
  <c r="Q1659" i="6"/>
  <c r="Q1457" i="6"/>
  <c r="R4749" i="6"/>
  <c r="R3396" i="6"/>
  <c r="R4589" i="6"/>
  <c r="R1378" i="6"/>
  <c r="R3463" i="6"/>
  <c r="Q388" i="6"/>
  <c r="Q469" i="6"/>
  <c r="Q4006" i="6"/>
  <c r="R4521" i="6"/>
  <c r="Q1310" i="6"/>
  <c r="Q1997" i="6"/>
  <c r="R3676" i="6"/>
  <c r="R849" i="6"/>
  <c r="Q373" i="6"/>
  <c r="Q2445" i="6"/>
  <c r="Q2790" i="6"/>
  <c r="Q4459" i="6"/>
  <c r="R3423" i="6"/>
  <c r="R612" i="6"/>
  <c r="Q1925" i="6"/>
  <c r="R582" i="6"/>
  <c r="Q75" i="6"/>
  <c r="Q776" i="6"/>
  <c r="Q2335" i="6"/>
  <c r="Q2969" i="6"/>
  <c r="R2171" i="6"/>
  <c r="R2815" i="6"/>
  <c r="R1499" i="6"/>
  <c r="R3374" i="6"/>
  <c r="Q1529" i="6"/>
  <c r="Q1439" i="6"/>
  <c r="Q2794" i="6"/>
  <c r="Q4282" i="6"/>
  <c r="Q342" i="6"/>
  <c r="R919" i="6"/>
  <c r="R2582" i="6"/>
  <c r="Q4857" i="6"/>
  <c r="Q3594" i="6"/>
  <c r="R1666" i="6"/>
  <c r="Q3463" i="6"/>
  <c r="R2386" i="6"/>
  <c r="Q2358" i="6"/>
  <c r="Q1790" i="6"/>
  <c r="R202" i="6"/>
  <c r="Q3206" i="6"/>
  <c r="R3200" i="6"/>
  <c r="Q3676" i="6"/>
  <c r="Q2560" i="6"/>
  <c r="Q3266" i="6"/>
  <c r="R1289" i="6"/>
  <c r="R783" i="6"/>
  <c r="R1797" i="6"/>
  <c r="R2066" i="6"/>
  <c r="R4431" i="6"/>
  <c r="R467" i="6"/>
  <c r="R591" i="6"/>
  <c r="Q582" i="6"/>
  <c r="Q4393" i="6"/>
  <c r="R1773" i="6"/>
  <c r="R4631" i="6"/>
  <c r="Q2171" i="6"/>
  <c r="R4753" i="6"/>
  <c r="Q2815" i="6"/>
  <c r="Q1499" i="6"/>
  <c r="R4428" i="6"/>
  <c r="Q4850" i="6"/>
  <c r="Q3911" i="6"/>
  <c r="Q2630" i="6"/>
  <c r="R753" i="6"/>
  <c r="Q2894" i="6"/>
  <c r="Q308" i="6"/>
  <c r="R4349" i="6"/>
  <c r="Q290" i="6"/>
  <c r="R4694" i="6"/>
  <c r="Q4140" i="6"/>
  <c r="Q3346" i="6"/>
  <c r="R3612" i="6"/>
  <c r="R4912" i="6"/>
  <c r="Q207" i="6"/>
  <c r="Q202" i="6"/>
  <c r="R4157" i="6"/>
  <c r="Q4953" i="6"/>
  <c r="Q1383" i="6"/>
  <c r="R479" i="6"/>
  <c r="Q1289" i="6"/>
  <c r="Q783" i="6"/>
  <c r="R4234" i="6"/>
  <c r="R2026" i="6"/>
  <c r="Q4431" i="6"/>
  <c r="R1507" i="6"/>
  <c r="R4909" i="6"/>
  <c r="Q591" i="6"/>
  <c r="R2199" i="6"/>
  <c r="R4585" i="6"/>
  <c r="R2024" i="6"/>
  <c r="Q4753" i="6"/>
  <c r="R1009" i="6"/>
  <c r="R4326" i="6"/>
  <c r="R3697" i="6"/>
  <c r="R4429" i="6"/>
  <c r="Q3031" i="6"/>
  <c r="Q2106" i="6"/>
  <c r="Q4349" i="6"/>
  <c r="R1427" i="6"/>
  <c r="Q944" i="6"/>
  <c r="R3567" i="6"/>
  <c r="Q3923" i="6"/>
  <c r="R2543" i="6"/>
  <c r="Q4912" i="6"/>
  <c r="R2388" i="6"/>
  <c r="R2915" i="6"/>
  <c r="R3586" i="6"/>
  <c r="R2536" i="6"/>
  <c r="Q479" i="6"/>
  <c r="R2699" i="6"/>
  <c r="Q4950" i="6"/>
  <c r="R2929" i="6"/>
  <c r="Q2026" i="6"/>
  <c r="Q3799" i="6"/>
  <c r="Q1507" i="6"/>
  <c r="R949" i="6"/>
  <c r="R363" i="6"/>
  <c r="R3817" i="6"/>
  <c r="R4295" i="6"/>
  <c r="R1750" i="6"/>
  <c r="R4806" i="6"/>
  <c r="R1942" i="6"/>
  <c r="Q4585" i="6"/>
  <c r="Q2024" i="6"/>
  <c r="Q1402" i="6"/>
  <c r="R4645" i="6"/>
  <c r="Q1009" i="6"/>
  <c r="R3778" i="6"/>
  <c r="Q4326" i="6"/>
  <c r="R4884" i="6"/>
  <c r="Q2590" i="6"/>
  <c r="Q398" i="6"/>
  <c r="Q2922" i="6"/>
  <c r="Q3530" i="6"/>
  <c r="R3068" i="6"/>
  <c r="Q1601" i="6"/>
  <c r="R4476" i="6"/>
  <c r="Q2788" i="6"/>
  <c r="R2245" i="6"/>
  <c r="R3503" i="6"/>
  <c r="R3439" i="6"/>
  <c r="R756" i="6"/>
  <c r="R1424" i="6"/>
  <c r="Q1311" i="6"/>
  <c r="R2566" i="6"/>
  <c r="R1478" i="6"/>
  <c r="Q333" i="6"/>
  <c r="Q2627" i="6"/>
  <c r="Q2444" i="6"/>
  <c r="R4818" i="6"/>
  <c r="Q3365" i="6"/>
  <c r="Q179" i="6"/>
  <c r="Q1834" i="6"/>
  <c r="Q3768" i="6"/>
  <c r="Q3529" i="6"/>
  <c r="R622" i="6"/>
  <c r="Q1970" i="6"/>
  <c r="Q4077" i="6"/>
  <c r="Q2001" i="6"/>
  <c r="Q1406" i="6"/>
  <c r="R2613" i="6"/>
  <c r="R1367" i="6"/>
  <c r="Q4729" i="6"/>
  <c r="Q2460" i="6"/>
  <c r="R1661" i="6"/>
  <c r="R283" i="6"/>
  <c r="Q4768" i="6"/>
  <c r="Q3695" i="6"/>
  <c r="Q3766" i="6"/>
  <c r="R1282" i="6"/>
  <c r="Q3408" i="6"/>
  <c r="R3780" i="6"/>
  <c r="Q5004" i="6"/>
  <c r="R4088" i="6"/>
  <c r="R2527" i="6"/>
  <c r="Q3068" i="6"/>
  <c r="Q4394" i="6"/>
  <c r="Q2858" i="6"/>
  <c r="Q3503" i="6"/>
  <c r="Q3020" i="6"/>
  <c r="Q4791" i="6"/>
  <c r="Q555" i="6"/>
  <c r="Q2074" i="6"/>
  <c r="R963" i="6"/>
  <c r="R4835" i="6"/>
  <c r="Q1500" i="6"/>
  <c r="Q2406" i="6"/>
  <c r="R2181" i="6"/>
  <c r="Q347" i="6"/>
  <c r="Q2756" i="6"/>
  <c r="R2052" i="6"/>
  <c r="Q4486" i="6"/>
  <c r="R2225" i="6"/>
  <c r="Q2803" i="6"/>
  <c r="R1106" i="6"/>
  <c r="R5000" i="6"/>
  <c r="R3101" i="6"/>
  <c r="Q4574" i="6"/>
  <c r="R3432" i="6"/>
  <c r="R2180" i="6"/>
  <c r="Q2455" i="6"/>
  <c r="Q2849" i="6"/>
  <c r="R4247" i="6"/>
  <c r="Q1538" i="6"/>
  <c r="Q27" i="6"/>
  <c r="Q4364" i="6"/>
  <c r="Q3035" i="6"/>
  <c r="Q3126" i="6"/>
  <c r="Q3648" i="6"/>
  <c r="Q1464" i="6"/>
  <c r="Q1096" i="6"/>
  <c r="Q1021" i="6"/>
  <c r="R4047" i="6"/>
  <c r="Q29" i="6"/>
  <c r="R1514" i="6"/>
  <c r="R1277" i="6"/>
  <c r="Q4541" i="6"/>
  <c r="Q1673" i="6"/>
  <c r="R1873" i="6"/>
  <c r="R1667" i="6"/>
  <c r="R576" i="6"/>
  <c r="R26" i="6"/>
  <c r="R445" i="6"/>
  <c r="Q3902" i="6"/>
  <c r="Q296" i="6"/>
  <c r="Q1139" i="6"/>
  <c r="Q4644" i="6"/>
  <c r="Q2906" i="6"/>
  <c r="R4414" i="6"/>
  <c r="R728" i="6"/>
  <c r="Q4978" i="6"/>
  <c r="R969" i="6"/>
  <c r="Q4535" i="6"/>
  <c r="R2600" i="6"/>
  <c r="R2380" i="6"/>
  <c r="Q669" i="6"/>
  <c r="Q1640" i="6"/>
  <c r="Q400" i="6"/>
  <c r="R2691" i="6"/>
  <c r="Q1913" i="6"/>
  <c r="Q2372" i="6"/>
  <c r="R4128" i="6"/>
  <c r="Q2650" i="6"/>
  <c r="R1372" i="6"/>
  <c r="Q4166" i="6"/>
  <c r="R2959" i="6"/>
  <c r="R2542" i="6"/>
  <c r="R4183" i="6"/>
  <c r="Q3005" i="6"/>
  <c r="R532" i="6"/>
  <c r="R547" i="6"/>
  <c r="R4450" i="6"/>
  <c r="R1638" i="6"/>
  <c r="Q2645" i="6"/>
  <c r="Q162" i="6"/>
  <c r="Q1326" i="6"/>
  <c r="Q1746" i="6"/>
  <c r="Q1294" i="6"/>
  <c r="Q2377" i="6"/>
  <c r="Q2240" i="6"/>
  <c r="Q350" i="6"/>
  <c r="R2279" i="6"/>
  <c r="Q3717" i="6"/>
  <c r="Q4919" i="6"/>
  <c r="R3973" i="6"/>
  <c r="R3197" i="6"/>
  <c r="R788" i="6"/>
  <c r="R1530" i="6"/>
  <c r="R10" i="6"/>
  <c r="R1445" i="6"/>
  <c r="R1811" i="6"/>
  <c r="Q3017" i="6"/>
  <c r="R2261" i="6"/>
  <c r="R1179" i="6"/>
  <c r="R4121" i="6"/>
  <c r="Q3307" i="6"/>
  <c r="Q4704" i="6"/>
  <c r="Q2370" i="6"/>
  <c r="Q2414" i="6"/>
  <c r="R4492" i="6"/>
  <c r="Q1400" i="6"/>
  <c r="Q1969" i="6"/>
  <c r="Q2653" i="6"/>
  <c r="Q2004" i="6"/>
  <c r="R3984" i="6"/>
  <c r="Q1570" i="6"/>
  <c r="Q2369" i="6"/>
  <c r="Q3479" i="6"/>
  <c r="Q4980" i="6"/>
  <c r="R2784" i="6"/>
  <c r="Q1674" i="6"/>
  <c r="R4265" i="6"/>
  <c r="R1719" i="6"/>
  <c r="Q1948" i="6"/>
  <c r="R2172" i="6"/>
  <c r="Q2613" i="6"/>
  <c r="Q1547" i="6"/>
  <c r="R1831" i="6"/>
  <c r="Q3758" i="6"/>
  <c r="R3899" i="6"/>
  <c r="Q283" i="6"/>
  <c r="Q4236" i="6"/>
  <c r="R4915" i="6"/>
  <c r="R2786" i="6"/>
  <c r="R4946" i="6"/>
  <c r="Q1282" i="6"/>
  <c r="Q3780" i="6"/>
  <c r="R2913" i="6"/>
  <c r="Q4088" i="6"/>
  <c r="Q2529" i="6"/>
  <c r="Q710" i="6"/>
  <c r="R2463" i="6"/>
  <c r="R1075" i="6"/>
  <c r="R3719" i="6"/>
  <c r="R1381" i="6"/>
  <c r="R140" i="6"/>
  <c r="Q2172" i="6"/>
  <c r="R3557" i="6"/>
  <c r="R201" i="6"/>
  <c r="R4578" i="6"/>
  <c r="Q3873" i="6"/>
  <c r="Q3899" i="6"/>
  <c r="R1545" i="6"/>
  <c r="Q4915" i="6"/>
  <c r="R897" i="6"/>
  <c r="R537" i="6"/>
  <c r="Q4884" i="6"/>
  <c r="Q4797" i="6"/>
  <c r="R941" i="6"/>
  <c r="R3389" i="6"/>
  <c r="Q3704" i="6"/>
  <c r="Q1427" i="6"/>
  <c r="Q2915" i="6"/>
  <c r="R3370" i="6"/>
  <c r="Q2536" i="6"/>
  <c r="Q185" i="6"/>
  <c r="Q3003" i="6"/>
  <c r="Q2151" i="6"/>
  <c r="R4080" i="6"/>
  <c r="R4123" i="6"/>
  <c r="R2825" i="6"/>
  <c r="Q4806" i="6"/>
  <c r="R4100" i="6"/>
  <c r="R1225" i="6"/>
  <c r="R1549" i="6"/>
  <c r="Q1128" i="6"/>
  <c r="R2457" i="6"/>
  <c r="Q3215" i="6"/>
  <c r="R3631" i="6"/>
  <c r="Q1433" i="6"/>
  <c r="Q4795" i="6"/>
  <c r="Q1186" i="6"/>
  <c r="R1991" i="6"/>
  <c r="R1759" i="6"/>
  <c r="Q1424" i="6"/>
  <c r="R4230" i="6"/>
  <c r="R4103" i="6"/>
  <c r="R4836" i="6"/>
  <c r="R1161" i="6"/>
  <c r="Q802" i="6"/>
  <c r="Q1183" i="6"/>
  <c r="Q3418" i="6"/>
  <c r="R3028" i="6"/>
  <c r="Q1108" i="6"/>
  <c r="R713" i="6"/>
  <c r="Q2768" i="6"/>
  <c r="R321" i="6"/>
  <c r="Q4668" i="6"/>
  <c r="R1033" i="6"/>
  <c r="R1284" i="6"/>
  <c r="R226" i="6"/>
  <c r="Q1680" i="6"/>
  <c r="Q2548" i="6"/>
  <c r="R3940" i="6"/>
  <c r="R3251" i="6"/>
  <c r="R3989" i="6"/>
  <c r="Q2474" i="6"/>
  <c r="R134" i="6"/>
  <c r="R2967" i="6"/>
  <c r="R3253" i="6"/>
  <c r="Q1209" i="6"/>
  <c r="Q1571" i="6"/>
  <c r="R957" i="6"/>
  <c r="Q1617" i="6"/>
  <c r="Q3018" i="6"/>
  <c r="R357" i="6"/>
  <c r="Q1247" i="6"/>
  <c r="Q2950" i="6"/>
  <c r="R672" i="6"/>
  <c r="R4354" i="6"/>
  <c r="R3890" i="6"/>
  <c r="R2278" i="6"/>
  <c r="R3403" i="6"/>
  <c r="R3232" i="6"/>
  <c r="Q4070" i="6"/>
  <c r="Q4878" i="6"/>
  <c r="R4570" i="6"/>
  <c r="Q718" i="6"/>
  <c r="Q62" i="6"/>
  <c r="Q3560" i="6"/>
  <c r="R579" i="6"/>
  <c r="R801" i="6"/>
  <c r="R767" i="6"/>
  <c r="R545" i="6"/>
  <c r="R1169" i="6"/>
  <c r="R1356" i="6"/>
  <c r="R3805" i="6"/>
  <c r="Q4080" i="6"/>
  <c r="Q2825" i="6"/>
  <c r="R4780" i="6"/>
  <c r="Q4100" i="6"/>
  <c r="Q1225" i="6"/>
  <c r="Q1549" i="6"/>
  <c r="R3993" i="6"/>
  <c r="R893" i="6"/>
  <c r="R4042" i="6"/>
  <c r="Q74" i="6"/>
  <c r="Q2457" i="6"/>
  <c r="Q4625" i="6"/>
  <c r="Q1167" i="6"/>
  <c r="Q3631" i="6"/>
  <c r="R1972" i="6"/>
  <c r="R4494" i="6"/>
  <c r="Q4887" i="6"/>
  <c r="Q1991" i="6"/>
  <c r="Q1759" i="6"/>
  <c r="R2411" i="6"/>
  <c r="Q4230" i="6"/>
  <c r="Q4103" i="6"/>
  <c r="Q4836" i="6"/>
  <c r="Q1161" i="6"/>
  <c r="R3443" i="6"/>
  <c r="R4987" i="6"/>
  <c r="R3655" i="6"/>
  <c r="R3365" i="6"/>
  <c r="R4509" i="6"/>
  <c r="Q3028" i="6"/>
  <c r="R3564" i="6"/>
  <c r="R1772" i="6"/>
  <c r="R3529" i="6"/>
  <c r="Q321" i="6"/>
  <c r="R2553" i="6"/>
  <c r="Q1284" i="6"/>
  <c r="R3689" i="6"/>
  <c r="R1876" i="6"/>
  <c r="Q226" i="6"/>
  <c r="R601" i="6"/>
  <c r="R4448" i="6"/>
  <c r="Q3087" i="6"/>
  <c r="Q3940" i="6"/>
  <c r="R3720" i="6"/>
  <c r="Q3989" i="6"/>
  <c r="Q134" i="6"/>
  <c r="R2090" i="6"/>
  <c r="Q2967" i="6"/>
  <c r="Q3253" i="6"/>
  <c r="R4554" i="6"/>
  <c r="R3941" i="6"/>
  <c r="R3115" i="6"/>
  <c r="R1832" i="6"/>
  <c r="R2116" i="6"/>
  <c r="R3876" i="6"/>
  <c r="R589" i="6"/>
  <c r="Q4228" i="6"/>
  <c r="Q357" i="6"/>
  <c r="R4078" i="6"/>
  <c r="Q672" i="6"/>
  <c r="Q3196" i="6"/>
  <c r="Q3890" i="6"/>
  <c r="R738" i="6"/>
  <c r="Q2278" i="6"/>
  <c r="Q3403" i="6"/>
  <c r="R4161" i="6"/>
  <c r="Q3232" i="6"/>
  <c r="R1914" i="6"/>
  <c r="Q4497" i="6"/>
  <c r="R4186" i="6"/>
  <c r="Q4570" i="6"/>
  <c r="Q434" i="6"/>
  <c r="R4740" i="6"/>
  <c r="Q2464" i="6"/>
  <c r="Q3478" i="6"/>
  <c r="Q1079" i="6"/>
  <c r="Q3556" i="6"/>
  <c r="Q3041" i="6"/>
  <c r="R4105" i="6"/>
  <c r="R1961" i="6"/>
  <c r="Q4724" i="6"/>
  <c r="R936" i="6"/>
  <c r="Q2568" i="6"/>
  <c r="R4961" i="6"/>
  <c r="R3287" i="6"/>
  <c r="R772" i="6"/>
  <c r="R2361" i="6"/>
  <c r="Q4911" i="6"/>
  <c r="Q260" i="6"/>
  <c r="Q1709" i="6"/>
  <c r="Q4735" i="6"/>
  <c r="Q3626" i="6"/>
  <c r="R2334" i="6"/>
  <c r="Q2298" i="6"/>
  <c r="R1668" i="6"/>
  <c r="R1046" i="6"/>
  <c r="Q3840" i="6"/>
  <c r="R2040" i="6"/>
  <c r="R1614" i="6"/>
  <c r="Q106" i="6"/>
  <c r="Q3844" i="6"/>
  <c r="Q773" i="6"/>
  <c r="Q1806" i="6"/>
  <c r="R638" i="6"/>
  <c r="Q1520" i="6"/>
  <c r="Q4422" i="6"/>
  <c r="Q438" i="6"/>
  <c r="R2099" i="6"/>
  <c r="Q2313" i="6"/>
  <c r="Q3839" i="6"/>
  <c r="R910" i="6"/>
  <c r="Q3753" i="6"/>
  <c r="Q4069" i="6"/>
  <c r="R1855" i="6"/>
  <c r="Q1625" i="6"/>
  <c r="Q2573" i="6"/>
  <c r="R2843" i="6"/>
  <c r="R924" i="6"/>
  <c r="R18" i="6"/>
  <c r="R4317" i="6"/>
  <c r="Q564" i="6"/>
  <c r="R68" i="6"/>
  <c r="R844" i="6"/>
  <c r="R3294" i="6"/>
  <c r="Q3451" i="6"/>
  <c r="R2430" i="6"/>
  <c r="R4732" i="6"/>
  <c r="R617" i="6"/>
  <c r="R4229" i="6"/>
  <c r="R4518" i="6"/>
  <c r="R1343" i="6"/>
  <c r="R1140" i="6"/>
  <c r="R3657" i="6"/>
  <c r="Q3301" i="6"/>
  <c r="R4319" i="6"/>
  <c r="Q4060" i="6"/>
  <c r="R98" i="6"/>
  <c r="R1731" i="6"/>
  <c r="R1703" i="6"/>
  <c r="Q3429" i="6"/>
  <c r="R284" i="6"/>
  <c r="Q3921" i="6"/>
  <c r="R2197" i="6"/>
  <c r="R3501" i="6"/>
  <c r="Q2595" i="6"/>
  <c r="R2591" i="6"/>
  <c r="R3016" i="6"/>
  <c r="Q2670" i="6"/>
  <c r="Q368" i="6"/>
  <c r="R3375" i="6"/>
  <c r="R1786" i="6"/>
  <c r="R1655" i="6"/>
  <c r="R2911" i="6"/>
  <c r="Q3750" i="6"/>
  <c r="Q2543" i="6"/>
  <c r="Q902" i="6"/>
  <c r="Q3116" i="6"/>
  <c r="R2986" i="6"/>
  <c r="Q2929" i="6"/>
  <c r="R163" i="6"/>
  <c r="Q959" i="6"/>
  <c r="Q949" i="6"/>
  <c r="Q1750" i="6"/>
  <c r="Q1942" i="6"/>
  <c r="Q4645" i="6"/>
  <c r="R1988" i="6"/>
  <c r="R1647" i="6"/>
  <c r="R694" i="6"/>
  <c r="Q3815" i="6"/>
  <c r="R2760" i="6"/>
  <c r="Q103" i="6"/>
  <c r="R1425" i="6"/>
  <c r="R876" i="6"/>
  <c r="R804" i="6"/>
  <c r="R3098" i="6"/>
  <c r="Q1742" i="6"/>
  <c r="R4921" i="6"/>
  <c r="R3530" i="6"/>
  <c r="R3783" i="6"/>
  <c r="Q2910" i="6"/>
  <c r="Q3842" i="6"/>
  <c r="Q1103" i="6"/>
  <c r="Q1478" i="6"/>
  <c r="R379" i="6"/>
  <c r="R4120" i="6"/>
  <c r="R2134" i="6"/>
  <c r="R3431" i="6"/>
  <c r="R1834" i="6"/>
  <c r="Q3564" i="6"/>
  <c r="Q1255" i="6"/>
  <c r="Q2435" i="6"/>
  <c r="Q1876" i="6"/>
  <c r="R878" i="6"/>
  <c r="Q3101" i="6"/>
  <c r="R446" i="6"/>
  <c r="R592" i="6"/>
  <c r="R3875" i="6"/>
  <c r="R88" i="6"/>
  <c r="R869" i="6"/>
  <c r="Q1832" i="6"/>
  <c r="R1780" i="6"/>
  <c r="Q589" i="6"/>
  <c r="R4762" i="6"/>
  <c r="Q2061" i="6"/>
  <c r="R4534" i="6"/>
  <c r="Q576" i="6"/>
  <c r="Q9" i="6"/>
  <c r="R341" i="6"/>
  <c r="R597" i="6"/>
  <c r="Q969" i="6"/>
  <c r="R793" i="6"/>
  <c r="R2609" i="6"/>
  <c r="R4195" i="6"/>
  <c r="R1330" i="6"/>
  <c r="R257" i="6"/>
  <c r="Q4128" i="6"/>
  <c r="Q4553" i="6"/>
  <c r="Q2361" i="6"/>
  <c r="R4327" i="6"/>
  <c r="Q1100" i="6"/>
  <c r="R4976" i="6"/>
  <c r="Q1819" i="6"/>
  <c r="Q1393" i="6"/>
  <c r="Q4450" i="6"/>
  <c r="R4478" i="6"/>
  <c r="R3616" i="6"/>
  <c r="Q4613" i="6"/>
  <c r="R1779" i="6"/>
  <c r="Q4303" i="6"/>
  <c r="R975" i="6"/>
  <c r="Q607" i="6"/>
  <c r="R1459" i="6"/>
  <c r="R270" i="6"/>
  <c r="R933" i="6"/>
  <c r="Q1530" i="6"/>
  <c r="R1160" i="6"/>
  <c r="Q1926" i="6"/>
  <c r="Q2261" i="6"/>
  <c r="R4493" i="6"/>
  <c r="Q4317" i="6"/>
  <c r="Q4332" i="6"/>
  <c r="R1131" i="6"/>
  <c r="R3954" i="6"/>
  <c r="Q3984" i="6"/>
  <c r="Q78" i="6"/>
  <c r="R3945" i="6"/>
  <c r="R2562" i="6"/>
  <c r="Q401" i="6"/>
  <c r="Q2593" i="6"/>
  <c r="Q2526" i="6"/>
  <c r="Q4333" i="6"/>
  <c r="R172" i="6"/>
  <c r="Q2421" i="6"/>
  <c r="Q444" i="6"/>
  <c r="Q4963" i="6"/>
  <c r="Q3713" i="6"/>
  <c r="Q3719" i="6"/>
  <c r="Q1651" i="6"/>
  <c r="R4115" i="6"/>
  <c r="R4639" i="6"/>
  <c r="R2590" i="6"/>
  <c r="R1758" i="6"/>
  <c r="R4261" i="6"/>
  <c r="R1833" i="6"/>
  <c r="Q3669" i="6"/>
  <c r="R2020" i="6"/>
  <c r="R1573" i="6"/>
  <c r="R139" i="6"/>
  <c r="R4564" i="6"/>
  <c r="R2724" i="6"/>
  <c r="Q379" i="6"/>
  <c r="Q2134" i="6"/>
  <c r="Q3431" i="6"/>
  <c r="R2431" i="6"/>
  <c r="R2097" i="6"/>
  <c r="R3938" i="6"/>
  <c r="Q3511" i="6"/>
  <c r="Q4730" i="6"/>
  <c r="R4065" i="6"/>
  <c r="Q878" i="6"/>
  <c r="R1768" i="6"/>
  <c r="R2366" i="6"/>
  <c r="R3324" i="6"/>
  <c r="R1048" i="6"/>
  <c r="Q592" i="6"/>
  <c r="Q3875" i="6"/>
  <c r="R1725" i="6"/>
  <c r="R1552" i="6"/>
  <c r="Q88" i="6"/>
  <c r="Q869" i="6"/>
  <c r="R155" i="6"/>
  <c r="Q1780" i="6"/>
  <c r="R4320" i="6"/>
  <c r="R1817" i="6"/>
  <c r="Q4406" i="6"/>
  <c r="Q2748" i="6"/>
  <c r="R3701" i="6"/>
  <c r="Q4528" i="6"/>
  <c r="Q4760" i="6"/>
  <c r="R4605" i="6"/>
  <c r="Q4721" i="6"/>
  <c r="R3585" i="6"/>
  <c r="Q4042" i="6"/>
  <c r="Q3421" i="6"/>
  <c r="R2101" i="6"/>
  <c r="Q133" i="6"/>
  <c r="R1220" i="6"/>
  <c r="Q756" i="6"/>
  <c r="Q3538" i="6"/>
  <c r="Q963" i="6"/>
  <c r="R198" i="6"/>
  <c r="R865" i="6"/>
  <c r="R4171" i="6"/>
  <c r="R1153" i="6"/>
  <c r="Q2534" i="6"/>
  <c r="R4237" i="6"/>
  <c r="R3768" i="6"/>
  <c r="Q998" i="6"/>
  <c r="Q4955" i="6"/>
  <c r="Q2225" i="6"/>
  <c r="Q3689" i="6"/>
  <c r="Q2952" i="6"/>
  <c r="R80" i="6"/>
  <c r="Q4448" i="6"/>
  <c r="Q609" i="6"/>
  <c r="Q2260" i="6"/>
  <c r="R3469" i="6"/>
  <c r="Q4247" i="6"/>
  <c r="R4205" i="6"/>
  <c r="R4442" i="6"/>
  <c r="R1126" i="6"/>
  <c r="Q1544" i="6"/>
  <c r="R3722" i="6"/>
  <c r="R508" i="6"/>
  <c r="Q4737" i="6"/>
  <c r="Q593" i="6"/>
  <c r="R4270" i="6"/>
  <c r="Q4078" i="6"/>
  <c r="Q1476" i="6"/>
  <c r="R4852" i="6"/>
  <c r="R2048" i="6"/>
  <c r="R529" i="6"/>
  <c r="Q445" i="6"/>
  <c r="Q4161" i="6"/>
  <c r="Q3647" i="6"/>
  <c r="Q4186" i="6"/>
  <c r="R2872" i="6"/>
  <c r="R3015" i="6"/>
  <c r="Q2762" i="6"/>
  <c r="R994" i="6"/>
  <c r="Q3449" i="6"/>
  <c r="R4515" i="6"/>
  <c r="R2247" i="6"/>
  <c r="Q4827" i="6"/>
  <c r="R1913" i="6"/>
  <c r="R330" i="6"/>
  <c r="Q2314" i="6"/>
  <c r="Q1890" i="6"/>
  <c r="R1634" i="6"/>
  <c r="R1709" i="6"/>
  <c r="R2188" i="6"/>
  <c r="R1477" i="6"/>
  <c r="R2298" i="6"/>
  <c r="Q1589" i="6"/>
  <c r="Q1066" i="6"/>
  <c r="R1326" i="6"/>
  <c r="R371" i="6"/>
  <c r="R3502" i="6"/>
  <c r="R3344" i="6"/>
  <c r="Q4251" i="6"/>
  <c r="Q3086" i="6"/>
  <c r="Q1418" i="6"/>
  <c r="R3360" i="6"/>
  <c r="R3717" i="6"/>
  <c r="R1031" i="6"/>
  <c r="R3839" i="6"/>
  <c r="R236" i="6"/>
  <c r="Q3683" i="6"/>
  <c r="Q1888" i="6"/>
  <c r="Q997" i="6"/>
  <c r="R1245" i="6"/>
  <c r="Q1994" i="6"/>
  <c r="R3833" i="6"/>
  <c r="Q3053" i="6"/>
  <c r="R4704" i="6"/>
  <c r="Q4480" i="6"/>
  <c r="Q520" i="6"/>
  <c r="R2653" i="6"/>
  <c r="R4995" i="6"/>
  <c r="R3868" i="6"/>
  <c r="R2664" i="6"/>
  <c r="Q1846" i="6"/>
  <c r="Q1875" i="6"/>
  <c r="Q30" i="6"/>
  <c r="Q2144" i="6"/>
  <c r="Q3054" i="6"/>
  <c r="Q3415" i="6"/>
  <c r="Q2504" i="6"/>
  <c r="R1672" i="6"/>
  <c r="Q769" i="6"/>
  <c r="R3160" i="6"/>
  <c r="R2860" i="6"/>
  <c r="R1536" i="6"/>
  <c r="R1839" i="6"/>
  <c r="Q102" i="6"/>
  <c r="Q1517" i="6"/>
  <c r="Q4522" i="6"/>
  <c r="R2552" i="6"/>
  <c r="Q3244" i="6"/>
  <c r="Q2050" i="6"/>
  <c r="R314" i="6"/>
  <c r="Q3328" i="6"/>
  <c r="Q4170" i="6"/>
  <c r="R515" i="6"/>
  <c r="Q2236" i="6"/>
  <c r="Q1939" i="6"/>
  <c r="Q313" i="6"/>
  <c r="R2944" i="6"/>
  <c r="Q1975" i="6"/>
  <c r="R335" i="6"/>
  <c r="R2651" i="6"/>
  <c r="R2508" i="6"/>
  <c r="Q4384" i="6"/>
  <c r="R925" i="6"/>
  <c r="Q1703" i="6"/>
  <c r="Q258" i="6"/>
  <c r="R3591" i="6"/>
  <c r="Q4318" i="6"/>
  <c r="Q4323" i="6"/>
  <c r="R4779" i="6"/>
  <c r="Q4905" i="6"/>
  <c r="Q4187" i="6"/>
  <c r="Q2498" i="6"/>
  <c r="Q1059" i="6"/>
  <c r="Q4671" i="6"/>
  <c r="R4268" i="6"/>
  <c r="Q4452" i="6"/>
  <c r="R3950" i="6"/>
  <c r="R1560" i="6"/>
  <c r="Q1959" i="6"/>
  <c r="Q4028" i="6"/>
  <c r="Q441" i="6"/>
  <c r="R4285" i="6"/>
  <c r="R410" i="6"/>
  <c r="R366" i="6"/>
  <c r="Q1867" i="6"/>
  <c r="Q4472" i="6"/>
  <c r="R48" i="6"/>
  <c r="Q3971" i="6"/>
  <c r="R752" i="6"/>
  <c r="R3572" i="6"/>
  <c r="Q3128" i="6"/>
  <c r="Q2127" i="6"/>
  <c r="R4877" i="6"/>
  <c r="R884" i="6"/>
  <c r="Q4861" i="6"/>
  <c r="Q1121" i="6"/>
  <c r="Q488" i="6"/>
  <c r="Q3011" i="6"/>
  <c r="Q4759" i="6"/>
  <c r="R4706" i="6"/>
  <c r="R3887" i="6"/>
  <c r="Q4807" i="6"/>
  <c r="R2940" i="6"/>
  <c r="Q3066" i="6"/>
  <c r="Q4663" i="6"/>
  <c r="R1077" i="6"/>
  <c r="Q2713" i="6"/>
  <c r="R2842" i="6"/>
  <c r="R1610" i="6"/>
  <c r="R1016" i="6"/>
  <c r="R2745" i="6"/>
  <c r="Q4623" i="6"/>
  <c r="Q3557" i="6"/>
  <c r="Q4844" i="6"/>
  <c r="R4151" i="6"/>
  <c r="R1896" i="6"/>
  <c r="Q3016" i="6"/>
  <c r="Q2579" i="6"/>
  <c r="R4892" i="6"/>
  <c r="Q1972" i="6"/>
  <c r="R560" i="6"/>
  <c r="R3032" i="6"/>
  <c r="R2497" i="6"/>
  <c r="R1373" i="6"/>
  <c r="Q4829" i="6"/>
  <c r="Q4835" i="6"/>
  <c r="Q166" i="6"/>
  <c r="R4061" i="6"/>
  <c r="Q2978" i="6"/>
  <c r="Q3931" i="6"/>
  <c r="Q1772" i="6"/>
  <c r="Q3276" i="6"/>
  <c r="R1695" i="6"/>
  <c r="Q2553" i="6"/>
  <c r="Q4263" i="6"/>
  <c r="Q1106" i="6"/>
  <c r="R2984" i="6"/>
  <c r="R4943" i="6"/>
  <c r="R494" i="6"/>
  <c r="R3858" i="6"/>
  <c r="R4499" i="6"/>
  <c r="Q2090" i="6"/>
  <c r="Q4554" i="6"/>
  <c r="Q2116" i="6"/>
  <c r="R3809" i="6"/>
  <c r="Q1514" i="6"/>
  <c r="Q4809" i="6"/>
  <c r="Q1873" i="6"/>
  <c r="Q755" i="6"/>
  <c r="R2783" i="6"/>
  <c r="Q2745" i="6"/>
  <c r="R4869" i="6"/>
  <c r="Q284" i="6"/>
  <c r="R4710" i="6"/>
  <c r="R2595" i="6"/>
  <c r="Q893" i="6"/>
  <c r="Q3375" i="6"/>
  <c r="Q2992" i="6"/>
  <c r="Q2836" i="6"/>
  <c r="R3801" i="6"/>
  <c r="Q2245" i="6"/>
  <c r="Q3644" i="6"/>
  <c r="Q1064" i="6"/>
  <c r="Q2497" i="6"/>
  <c r="Q1373" i="6"/>
  <c r="R1809" i="6"/>
  <c r="R3687" i="6"/>
  <c r="R3597" i="6"/>
  <c r="R1290" i="6"/>
  <c r="Q4061" i="6"/>
  <c r="Q4951" i="6"/>
  <c r="R982" i="6"/>
  <c r="Q1695" i="6"/>
  <c r="R3258" i="6"/>
  <c r="R3795" i="6"/>
  <c r="R3073" i="6"/>
  <c r="R4023" i="6"/>
  <c r="R1957" i="6"/>
  <c r="Q4943" i="6"/>
  <c r="Q494" i="6"/>
  <c r="Q3858" i="6"/>
  <c r="Q4499" i="6"/>
  <c r="Q1042" i="6"/>
  <c r="R3163" i="6"/>
  <c r="R3635" i="6"/>
  <c r="R1295" i="6"/>
  <c r="Q3809" i="6"/>
  <c r="R2905" i="6"/>
  <c r="Q4982" i="6"/>
  <c r="R2681" i="6"/>
  <c r="R3136" i="6"/>
  <c r="R3990" i="6"/>
  <c r="R1642" i="6"/>
  <c r="R2640" i="6"/>
  <c r="Q897" i="6"/>
  <c r="R4316" i="6"/>
  <c r="R4187" i="6"/>
  <c r="R1059" i="6"/>
  <c r="R405" i="6"/>
  <c r="R1959" i="6"/>
  <c r="R441" i="6"/>
  <c r="R2444" i="6"/>
  <c r="Q3380" i="6"/>
  <c r="Q2052" i="6"/>
  <c r="R4472" i="6"/>
  <c r="Q1973" i="6"/>
  <c r="Q3081" i="6"/>
  <c r="Q3040" i="6"/>
  <c r="R93" i="6"/>
  <c r="R1121" i="6"/>
  <c r="R3011" i="6"/>
  <c r="Q2365" i="6"/>
  <c r="Q2041" i="6"/>
  <c r="Q4989" i="6"/>
  <c r="R3066" i="6"/>
  <c r="Q1277" i="6"/>
  <c r="Q4517" i="6"/>
  <c r="Q4523" i="6"/>
  <c r="R1098" i="6"/>
  <c r="Q979" i="6"/>
  <c r="R1193" i="6"/>
  <c r="Q2912" i="6"/>
  <c r="Q3033" i="6"/>
  <c r="R2464" i="6"/>
  <c r="Q3565" i="6"/>
  <c r="R4662" i="6"/>
  <c r="R4218" i="6"/>
  <c r="Q1490" i="6"/>
  <c r="Q2407" i="6"/>
  <c r="Q417" i="6"/>
  <c r="Q1345" i="6"/>
  <c r="Q4019" i="6"/>
  <c r="Q4471" i="6"/>
  <c r="Q2977" i="6"/>
  <c r="R3005" i="6"/>
  <c r="Q295" i="6"/>
  <c r="R2991" i="6"/>
  <c r="R1066" i="6"/>
  <c r="R1632" i="6"/>
  <c r="Q4201" i="6"/>
  <c r="R2377" i="6"/>
  <c r="R106" i="6"/>
  <c r="R4251" i="6"/>
  <c r="R1806" i="6"/>
  <c r="R887" i="6"/>
  <c r="R607" i="6"/>
  <c r="R2238" i="6"/>
  <c r="Q2208" i="6"/>
  <c r="R4069" i="6"/>
  <c r="Q2880" i="6"/>
  <c r="R3683" i="6"/>
  <c r="R3823" i="6"/>
  <c r="Q2669" i="6"/>
  <c r="Q4089" i="6"/>
  <c r="Q18" i="6"/>
  <c r="R3307" i="6"/>
  <c r="Q3127" i="6"/>
  <c r="R4332" i="6"/>
  <c r="R520" i="6"/>
  <c r="Q4992" i="6"/>
  <c r="R1570" i="6"/>
  <c r="R1846" i="6"/>
  <c r="R4562" i="6"/>
  <c r="Q3272" i="6"/>
  <c r="Q1198" i="6"/>
  <c r="Q180" i="6"/>
  <c r="Q3184" i="6"/>
  <c r="Q2398" i="6"/>
  <c r="R444" i="6"/>
  <c r="Q737" i="6"/>
  <c r="R288" i="6"/>
  <c r="Q3524" i="6"/>
  <c r="Q1596" i="6"/>
  <c r="R1889" i="6"/>
  <c r="R562" i="6"/>
  <c r="R1751" i="6"/>
  <c r="Q2201" i="6"/>
  <c r="Q1012" i="6"/>
  <c r="Q4920" i="6"/>
  <c r="Q2552" i="6"/>
  <c r="Q1273" i="6"/>
  <c r="Q1863" i="6"/>
  <c r="R4902" i="6"/>
  <c r="Q703" i="6"/>
  <c r="Q2658" i="6"/>
  <c r="Q2362" i="6"/>
  <c r="R2343" i="6"/>
  <c r="Q890" i="6"/>
  <c r="R4801" i="6"/>
  <c r="Q1360" i="6"/>
  <c r="R56" i="6"/>
  <c r="R2276" i="6"/>
  <c r="Q1870" i="6"/>
  <c r="Q1332" i="6"/>
  <c r="Q2438" i="6"/>
  <c r="Q237" i="6"/>
  <c r="Q99" i="6"/>
  <c r="Q186" i="6"/>
  <c r="Q1937" i="6"/>
  <c r="R3354" i="6"/>
  <c r="Q238" i="6"/>
  <c r="R554" i="6"/>
  <c r="R2506" i="6"/>
  <c r="Q3909" i="6"/>
  <c r="R749" i="6"/>
  <c r="R115" i="6"/>
  <c r="Q2921" i="6"/>
  <c r="R135" i="6"/>
  <c r="R2315" i="6"/>
  <c r="Q4798" i="6"/>
  <c r="R1743" i="6"/>
  <c r="Q3241" i="6"/>
  <c r="R4771" i="6"/>
  <c r="Q1734" i="6"/>
  <c r="R990" i="6"/>
  <c r="R1263" i="6"/>
  <c r="Q2705" i="6"/>
  <c r="Q745" i="6"/>
  <c r="R4701" i="6"/>
  <c r="R2374" i="6"/>
  <c r="R130" i="6"/>
  <c r="Q1421" i="6"/>
  <c r="R2231" i="6"/>
  <c r="Q3522" i="6"/>
  <c r="Q3759" i="6"/>
  <c r="R205" i="6"/>
  <c r="R4381" i="6"/>
  <c r="R684" i="6"/>
  <c r="R2373" i="6"/>
  <c r="R1350" i="6"/>
  <c r="R530" i="6"/>
  <c r="R1810" i="6"/>
  <c r="R1739" i="6"/>
  <c r="Q1628" i="6"/>
  <c r="R286" i="6"/>
  <c r="Q3519" i="6"/>
  <c r="R587" i="6"/>
  <c r="Q4813" i="6"/>
  <c r="Q4824" i="6"/>
  <c r="R2955" i="6"/>
  <c r="Q1328" i="6"/>
  <c r="R4022" i="6"/>
  <c r="R900" i="6"/>
  <c r="R1753" i="6"/>
  <c r="Q2154" i="6"/>
  <c r="R3434" i="6"/>
  <c r="Q683" i="6"/>
  <c r="R3791" i="6"/>
  <c r="R1526" i="6"/>
  <c r="R1480" i="6"/>
  <c r="R4550" i="6"/>
  <c r="Q707" i="6"/>
  <c r="Q692" i="6"/>
  <c r="R1763" i="6"/>
  <c r="Q1015" i="6"/>
  <c r="R213" i="6"/>
  <c r="R310" i="6"/>
  <c r="R1370" i="6"/>
  <c r="R1735" i="6"/>
  <c r="Q4810" i="6"/>
  <c r="Q657" i="6"/>
  <c r="Q4010" i="6"/>
  <c r="Q1391" i="6"/>
  <c r="Q3014" i="6"/>
  <c r="Q4503" i="6"/>
  <c r="Q203" i="6"/>
  <c r="Q3474" i="6"/>
  <c r="Q2592" i="6"/>
  <c r="R2710" i="6"/>
  <c r="Q2716" i="6"/>
  <c r="R1235" i="6"/>
  <c r="Q3681" i="6"/>
  <c r="Q1495" i="6"/>
  <c r="Q1398" i="6"/>
  <c r="R4767" i="6"/>
  <c r="Q2597" i="6"/>
  <c r="Q2999" i="6"/>
  <c r="R717" i="6"/>
  <c r="Q3680" i="6"/>
  <c r="Q3654" i="6"/>
  <c r="R1717" i="6"/>
  <c r="R4469" i="6"/>
  <c r="R4058" i="6"/>
  <c r="Q825" i="6"/>
  <c r="R4828" i="6"/>
  <c r="Q1267" i="6"/>
  <c r="R4068" i="6"/>
  <c r="Q4165" i="6"/>
  <c r="Q711" i="6"/>
  <c r="R1034" i="6"/>
  <c r="R3534" i="6"/>
  <c r="R2919" i="6"/>
  <c r="Q828" i="6"/>
  <c r="R758" i="6"/>
  <c r="Q466" i="6"/>
  <c r="Q1437" i="6"/>
  <c r="Q1733" i="6"/>
  <c r="R2772" i="6"/>
  <c r="Q531" i="6"/>
  <c r="Q1369" i="6"/>
  <c r="R159" i="6"/>
  <c r="R3472" i="6"/>
  <c r="Q1385" i="6"/>
  <c r="Q1816" i="6"/>
  <c r="R4948" i="6"/>
  <c r="R2037" i="6"/>
  <c r="Q507" i="6"/>
  <c r="Q4435" i="6"/>
  <c r="R4648" i="6"/>
  <c r="R4973" i="6"/>
  <c r="R4294" i="6"/>
  <c r="R2720" i="6"/>
  <c r="R3297" i="6"/>
  <c r="R3666" i="6"/>
  <c r="Q4719" i="6"/>
  <c r="Q4437" i="6"/>
  <c r="Q3450" i="6"/>
  <c r="Q4610" i="6"/>
  <c r="Q2014" i="6"/>
  <c r="R2550" i="6"/>
  <c r="Q1357" i="6"/>
  <c r="R3261" i="6"/>
  <c r="Q3907" i="6"/>
  <c r="Q3863" i="6"/>
  <c r="R2615" i="6"/>
  <c r="Q3969" i="6"/>
  <c r="Q3039" i="6"/>
  <c r="Q2246" i="6"/>
  <c r="Q2083" i="6"/>
  <c r="Q2564" i="6"/>
  <c r="R4863" i="6"/>
  <c r="Q429" i="6"/>
  <c r="Q3774" i="6"/>
  <c r="Q4619" i="6"/>
  <c r="R3204" i="6"/>
  <c r="Q1093" i="6"/>
  <c r="R4005" i="6"/>
  <c r="Q3291" i="6"/>
  <c r="Q818" i="6"/>
  <c r="R3284" i="6"/>
  <c r="R3592" i="6"/>
  <c r="Q2620" i="6"/>
  <c r="R4831" i="6"/>
  <c r="Q4638" i="6"/>
  <c r="Q3165" i="6"/>
  <c r="R4793" i="6"/>
  <c r="R634" i="6"/>
  <c r="Q2443" i="6"/>
  <c r="R1586" i="6"/>
  <c r="R4593" i="6"/>
  <c r="R829" i="6"/>
  <c r="Q2766" i="6"/>
  <c r="Q4945" i="6"/>
  <c r="R3045" i="6"/>
  <c r="Q1928" i="6"/>
  <c r="Q1503" i="6"/>
  <c r="R2071" i="6"/>
  <c r="Q1592" i="6"/>
  <c r="R3235" i="6"/>
  <c r="Q2273" i="6"/>
  <c r="Q45" i="6"/>
  <c r="Q736" i="6"/>
  <c r="Q460" i="6"/>
  <c r="Q1207" i="6"/>
  <c r="Q1075" i="6"/>
  <c r="Q2986" i="6"/>
  <c r="Q4432" i="6"/>
  <c r="Q1354" i="6"/>
  <c r="R2579" i="6"/>
  <c r="Q4268" i="6"/>
  <c r="R555" i="6"/>
  <c r="R4829" i="6"/>
  <c r="R333" i="6"/>
  <c r="R3481" i="6"/>
  <c r="R2978" i="6"/>
  <c r="Q366" i="6"/>
  <c r="R906" i="6"/>
  <c r="R4263" i="6"/>
  <c r="Q3572" i="6"/>
  <c r="Q884" i="6"/>
  <c r="R1412" i="6"/>
  <c r="Q4706" i="6"/>
  <c r="Q3887" i="6"/>
  <c r="R1021" i="6"/>
  <c r="Q1077" i="6"/>
  <c r="Q1610" i="6"/>
  <c r="R2017" i="6"/>
  <c r="R4874" i="6"/>
  <c r="R3174" i="6"/>
  <c r="R4070" i="6"/>
  <c r="Q1193" i="6"/>
  <c r="Q597" i="6"/>
  <c r="Q728" i="6"/>
  <c r="R2631" i="6"/>
  <c r="Q4662" i="6"/>
  <c r="Q2609" i="6"/>
  <c r="Q4515" i="6"/>
  <c r="R3609" i="6"/>
  <c r="R4888" i="6"/>
  <c r="Q936" i="6"/>
  <c r="R2372" i="6"/>
  <c r="Q3287" i="6"/>
  <c r="R1044" i="6"/>
  <c r="Q4976" i="6"/>
  <c r="Q2188" i="6"/>
  <c r="R604" i="6"/>
  <c r="Q2334" i="6"/>
  <c r="Q2991" i="6"/>
  <c r="Q4478" i="6"/>
  <c r="Q1632" i="6"/>
  <c r="R691" i="6"/>
  <c r="R615" i="6"/>
  <c r="R1616" i="6"/>
  <c r="R635" i="6"/>
  <c r="Q887" i="6"/>
  <c r="R871" i="6"/>
  <c r="Q1031" i="6"/>
  <c r="Q2238" i="6"/>
  <c r="R3999" i="6"/>
  <c r="R3319" i="6"/>
  <c r="Q933" i="6"/>
  <c r="Q1855" i="6"/>
  <c r="Q3823" i="6"/>
  <c r="R3637" i="6"/>
  <c r="Q3833" i="6"/>
  <c r="Q68" i="6"/>
  <c r="R4468" i="6"/>
  <c r="R3349" i="6"/>
  <c r="Q3945" i="6"/>
  <c r="Q4562" i="6"/>
  <c r="R3537" i="6"/>
  <c r="Q172" i="6"/>
  <c r="R3964" i="6"/>
  <c r="R2303" i="6"/>
  <c r="R2405" i="6"/>
  <c r="R516" i="6"/>
  <c r="R664" i="6"/>
  <c r="Q288" i="6"/>
  <c r="R4079" i="6"/>
  <c r="Q1889" i="6"/>
  <c r="Q562" i="6"/>
  <c r="R3070" i="6"/>
  <c r="Q1751" i="6"/>
  <c r="R4522" i="6"/>
  <c r="R824" i="6"/>
  <c r="R3702" i="6"/>
  <c r="R699" i="6"/>
  <c r="Q4902" i="6"/>
  <c r="R44" i="6"/>
  <c r="Q1859" i="6"/>
  <c r="Q4869" i="6"/>
  <c r="R3224" i="6"/>
  <c r="R5004" i="6"/>
  <c r="Q3348" i="6"/>
  <c r="R4394" i="6"/>
  <c r="R2910" i="6"/>
  <c r="R4387" i="6"/>
  <c r="R3418" i="6"/>
  <c r="R347" i="6"/>
  <c r="R1255" i="6"/>
  <c r="R2803" i="6"/>
  <c r="Q3795" i="6"/>
  <c r="Q4023" i="6"/>
  <c r="R3126" i="6"/>
  <c r="Q3163" i="6"/>
  <c r="R29" i="6"/>
  <c r="R2950" i="6"/>
  <c r="Q3136" i="6"/>
  <c r="Q2017" i="6"/>
  <c r="Q4874" i="6"/>
  <c r="R2002" i="6"/>
  <c r="Q1914" i="6"/>
  <c r="R4644" i="6"/>
  <c r="R3789" i="6"/>
  <c r="R4375" i="6"/>
  <c r="R4535" i="6"/>
  <c r="R1079" i="6"/>
  <c r="R3449" i="6"/>
  <c r="R3041" i="6"/>
  <c r="Q3609" i="6"/>
  <c r="Q4888" i="6"/>
  <c r="Q1044" i="6"/>
  <c r="R4911" i="6"/>
  <c r="R1100" i="6"/>
  <c r="Q604" i="6"/>
  <c r="R4301" i="6"/>
  <c r="R1589" i="6"/>
  <c r="R162" i="6"/>
  <c r="R2429" i="6"/>
  <c r="Q691" i="6"/>
  <c r="Q615" i="6"/>
  <c r="Q1616" i="6"/>
  <c r="R4598" i="6"/>
  <c r="Q635" i="6"/>
  <c r="R4422" i="6"/>
  <c r="Q871" i="6"/>
  <c r="R2313" i="6"/>
  <c r="Q3999" i="6"/>
  <c r="Q3319" i="6"/>
  <c r="Q788" i="6"/>
  <c r="R4084" i="6"/>
  <c r="R2573" i="6"/>
  <c r="Q3637" i="6"/>
  <c r="R1994" i="6"/>
  <c r="R54" i="6"/>
  <c r="R4104" i="6"/>
  <c r="R2414" i="6"/>
  <c r="Q3294" i="6"/>
  <c r="R1969" i="6"/>
  <c r="Q4468" i="6"/>
  <c r="Q3349" i="6"/>
  <c r="R78" i="6"/>
  <c r="R4222" i="6"/>
  <c r="R2931" i="6"/>
  <c r="Q3537" i="6"/>
  <c r="R4333" i="6"/>
  <c r="R3054" i="6"/>
  <c r="Q3964" i="6"/>
  <c r="R3093" i="6"/>
  <c r="Q2303" i="6"/>
  <c r="Q2405" i="6"/>
  <c r="R3415" i="6"/>
  <c r="Q516" i="6"/>
  <c r="Q664" i="6"/>
  <c r="Q4079" i="6"/>
  <c r="R3527" i="6"/>
  <c r="R775" i="6"/>
  <c r="Q3070" i="6"/>
  <c r="R2046" i="6"/>
  <c r="R1517" i="6"/>
  <c r="Q824" i="6"/>
  <c r="R3773" i="6"/>
  <c r="Q3702" i="6"/>
  <c r="R2793" i="6"/>
  <c r="Q699" i="6"/>
  <c r="R678" i="6"/>
  <c r="R3819" i="6"/>
  <c r="R2093" i="6"/>
  <c r="R1434" i="6"/>
  <c r="Q1833" i="6"/>
  <c r="Q2020" i="6"/>
  <c r="Q139" i="6"/>
  <c r="R3538" i="6"/>
  <c r="Q2724" i="6"/>
  <c r="R3220" i="6"/>
  <c r="R2534" i="6"/>
  <c r="Q2431" i="6"/>
  <c r="Q3938" i="6"/>
  <c r="R4955" i="6"/>
  <c r="R3466" i="6"/>
  <c r="Q1768" i="6"/>
  <c r="Q3324" i="6"/>
  <c r="Q1552" i="6"/>
  <c r="R1096" i="6"/>
  <c r="R4737" i="6"/>
  <c r="R3018" i="6"/>
  <c r="R4541" i="6"/>
  <c r="Q583" i="6"/>
  <c r="Q529" i="6"/>
  <c r="R4233" i="6"/>
  <c r="Q2002" i="6"/>
  <c r="Q341" i="6"/>
  <c r="Q2872" i="6"/>
  <c r="Q3789" i="6"/>
  <c r="Q4375" i="6"/>
  <c r="R2348" i="6"/>
  <c r="Q793" i="6"/>
  <c r="Q2380" i="6"/>
  <c r="R1851" i="6"/>
  <c r="Q257" i="6"/>
  <c r="Q330" i="6"/>
  <c r="R242" i="6"/>
  <c r="Q1372" i="6"/>
  <c r="R3677" i="6"/>
  <c r="R1818" i="6"/>
  <c r="R4160" i="6"/>
  <c r="Q4301" i="6"/>
  <c r="R4114" i="6"/>
  <c r="Q1046" i="6"/>
  <c r="Q2429" i="6"/>
  <c r="Q1779" i="6"/>
  <c r="Q3344" i="6"/>
  <c r="Q4598" i="6"/>
  <c r="R3391" i="6"/>
  <c r="R362" i="6"/>
  <c r="R3271" i="6"/>
  <c r="R624" i="6"/>
  <c r="R842" i="6"/>
  <c r="R1316" i="6"/>
  <c r="Q4084" i="6"/>
  <c r="Q1445" i="6"/>
  <c r="R3017" i="6"/>
  <c r="R4867" i="6"/>
  <c r="Q54" i="6"/>
  <c r="Q4104" i="6"/>
  <c r="R1793" i="6"/>
  <c r="R2642" i="6"/>
  <c r="R1087" i="6"/>
  <c r="Q4732" i="6"/>
  <c r="R1624" i="6"/>
  <c r="Q2664" i="6"/>
  <c r="Q4222" i="6"/>
  <c r="Q2931" i="6"/>
  <c r="R5001" i="6"/>
  <c r="R3877" i="6"/>
  <c r="Q3093" i="6"/>
  <c r="R4399" i="6"/>
  <c r="R3394" i="6"/>
  <c r="R4455" i="6"/>
  <c r="R1700" i="6"/>
  <c r="Q3527" i="6"/>
  <c r="Q775" i="6"/>
  <c r="R3027" i="6"/>
  <c r="Q2046" i="6"/>
  <c r="R4913" i="6"/>
  <c r="R688" i="6"/>
  <c r="R3633" i="6"/>
  <c r="Q3773" i="6"/>
  <c r="Q2793" i="6"/>
  <c r="R1438" i="6"/>
  <c r="Q1432" i="6"/>
  <c r="R3429" i="6"/>
  <c r="Q2908" i="6"/>
  <c r="Q537" i="6"/>
  <c r="Q1259" i="6"/>
  <c r="R687" i="6"/>
  <c r="R3883" i="6"/>
  <c r="R4922" i="6"/>
  <c r="Q198" i="6"/>
  <c r="R521" i="6"/>
  <c r="R2338" i="6"/>
  <c r="R4862" i="6"/>
  <c r="R2789" i="6"/>
  <c r="Q80" i="6"/>
  <c r="R1962" i="6"/>
  <c r="R2007" i="6"/>
  <c r="R3171" i="6"/>
  <c r="R2804" i="6"/>
  <c r="Q3722" i="6"/>
  <c r="Q4270" i="6"/>
  <c r="R896" i="6"/>
  <c r="R2342" i="6"/>
  <c r="R1911" i="6"/>
  <c r="R114" i="6"/>
  <c r="Q4233" i="6"/>
  <c r="R1585" i="6"/>
  <c r="R9" i="6"/>
  <c r="R4878" i="6"/>
  <c r="Q2348" i="6"/>
  <c r="R542" i="6"/>
  <c r="Q1851" i="6"/>
  <c r="R400" i="6"/>
  <c r="R4724" i="6"/>
  <c r="Q242" i="6"/>
  <c r="R3641" i="6"/>
  <c r="Q3677" i="6"/>
  <c r="Q2542" i="6"/>
  <c r="R3965" i="6"/>
  <c r="Q1818" i="6"/>
  <c r="Q4160" i="6"/>
  <c r="R1393" i="6"/>
  <c r="Q4114" i="6"/>
  <c r="R196" i="6"/>
  <c r="R2721" i="6"/>
  <c r="R1294" i="6"/>
  <c r="Q1614" i="6"/>
  <c r="R2240" i="6"/>
  <c r="R773" i="6"/>
  <c r="Q3391" i="6"/>
  <c r="Q362" i="6"/>
  <c r="R2368" i="6"/>
  <c r="Q3271" i="6"/>
  <c r="Q624" i="6"/>
  <c r="R3753" i="6"/>
  <c r="Q842" i="6"/>
  <c r="Q1316" i="6"/>
  <c r="R3278" i="6"/>
  <c r="R4938" i="6"/>
  <c r="R1926" i="6"/>
  <c r="Q4867" i="6"/>
  <c r="R564" i="6"/>
  <c r="Q1793" i="6"/>
  <c r="Q2642" i="6"/>
  <c r="Q1087" i="6"/>
  <c r="R917" i="6"/>
  <c r="Q1624" i="6"/>
  <c r="Q4518" i="6"/>
  <c r="R1521" i="6"/>
  <c r="R2526" i="6"/>
  <c r="Q5001" i="6"/>
  <c r="Q3877" i="6"/>
  <c r="R1014" i="6"/>
  <c r="Q4399" i="6"/>
  <c r="Q3394" i="6"/>
  <c r="R2270" i="6"/>
  <c r="Q4455" i="6"/>
  <c r="R3379" i="6"/>
  <c r="Q1700" i="6"/>
  <c r="R3007" i="6"/>
  <c r="Q3027" i="6"/>
  <c r="R102" i="6"/>
  <c r="R4313" i="6"/>
  <c r="Q4913" i="6"/>
  <c r="Q688" i="6"/>
  <c r="Q3633" i="6"/>
  <c r="R875" i="6"/>
  <c r="R1522" i="6"/>
  <c r="R277" i="6"/>
  <c r="Q1438" i="6"/>
  <c r="R2514" i="6"/>
  <c r="R4170" i="6"/>
  <c r="Q515" i="6"/>
  <c r="R895" i="6"/>
  <c r="R1053" i="6"/>
  <c r="R375" i="6"/>
  <c r="R3286" i="6"/>
  <c r="Q1807" i="6"/>
  <c r="Q2723" i="6"/>
  <c r="Q2029" i="6"/>
  <c r="Q4934" i="6"/>
  <c r="Q3808" i="6"/>
  <c r="Q1895" i="6"/>
  <c r="Q1721" i="6"/>
  <c r="Q4622" i="6"/>
  <c r="Q1203" i="6"/>
  <c r="Q3605" i="6"/>
  <c r="R2666" i="6"/>
  <c r="Q1361" i="6"/>
  <c r="Q633" i="6"/>
  <c r="Q1397" i="6"/>
  <c r="Q517" i="6"/>
  <c r="Q3476" i="6"/>
  <c r="R3362" i="6"/>
  <c r="Q2105" i="6"/>
  <c r="R4267" i="6"/>
  <c r="Q2162" i="6"/>
  <c r="Q627" i="6"/>
  <c r="Q760" i="6"/>
  <c r="Q123" i="6"/>
  <c r="R1068" i="6"/>
  <c r="Q4984" i="6"/>
  <c r="Q4594" i="6"/>
  <c r="Q2647" i="6"/>
  <c r="R1582" i="6"/>
  <c r="Q4632" i="6"/>
  <c r="R2473" i="6"/>
  <c r="Q947" i="6"/>
  <c r="Q4150" i="6"/>
  <c r="R2402" i="6"/>
  <c r="Q4979" i="6"/>
  <c r="Q2103" i="6"/>
  <c r="Q4064" i="6"/>
  <c r="R4928" i="6"/>
  <c r="R1931" i="6"/>
  <c r="Q1124" i="6"/>
  <c r="R4555" i="6"/>
  <c r="Q1492" i="6"/>
  <c r="Q2396" i="6"/>
  <c r="R3357" i="6"/>
  <c r="R4677" i="6"/>
  <c r="R846" i="6"/>
  <c r="Q2606" i="6"/>
  <c r="Q297" i="6"/>
  <c r="R149" i="6"/>
  <c r="R3216" i="6"/>
  <c r="R2946" i="6"/>
  <c r="R1334" i="6"/>
  <c r="Q4409" i="6"/>
  <c r="R1162" i="6"/>
  <c r="R2091" i="6"/>
  <c r="Q1102" i="6"/>
  <c r="Q1205" i="6"/>
  <c r="R4071" i="6"/>
  <c r="R3192" i="6"/>
  <c r="R3096" i="6"/>
  <c r="R3311" i="6"/>
  <c r="Q1909" i="6"/>
  <c r="Q596" i="6"/>
  <c r="R1728" i="6"/>
  <c r="R1822" i="6"/>
  <c r="R4695" i="6"/>
  <c r="R2687" i="6"/>
  <c r="Q4090" i="6"/>
  <c r="R2209" i="6"/>
  <c r="Q2924" i="6"/>
  <c r="R2345" i="6"/>
  <c r="Q2690" i="6"/>
  <c r="R3169" i="6"/>
  <c r="R4804" i="6"/>
  <c r="Q4822" i="6"/>
  <c r="Q3896" i="6"/>
  <c r="R3679" i="6"/>
  <c r="R4500" i="6"/>
  <c r="R2449" i="6"/>
  <c r="R3865" i="6"/>
  <c r="R4378" i="6"/>
  <c r="R2557" i="6"/>
  <c r="R1231" i="6"/>
  <c r="R1006" i="6"/>
  <c r="R1149" i="6"/>
  <c r="Q927" i="6"/>
  <c r="Q4330" i="6"/>
  <c r="Q4258" i="6"/>
  <c r="R797" i="6"/>
  <c r="Q4708" i="6"/>
  <c r="Q2471" i="6"/>
  <c r="Q3879" i="6"/>
  <c r="R2156" i="6"/>
  <c r="Q951" i="6"/>
  <c r="Q2009" i="6"/>
  <c r="R1723" i="6"/>
  <c r="Q428" i="6"/>
  <c r="Q3181" i="6"/>
  <c r="R4568" i="6"/>
  <c r="R2571" i="6"/>
  <c r="R1607" i="6"/>
  <c r="Q4256" i="6"/>
  <c r="R4844" i="6"/>
  <c r="Q1545" i="6"/>
  <c r="Q1647" i="6"/>
  <c r="Q4985" i="6"/>
  <c r="R1433" i="6"/>
  <c r="Q4179" i="6"/>
  <c r="R721" i="6"/>
  <c r="Q4285" i="6"/>
  <c r="R2456" i="6"/>
  <c r="Q410" i="6"/>
  <c r="Q3151" i="6"/>
  <c r="Q48" i="6"/>
  <c r="Q752" i="6"/>
  <c r="R832" i="6"/>
  <c r="R2548" i="6"/>
  <c r="R2455" i="6"/>
  <c r="Q3384" i="6"/>
  <c r="R3648" i="6"/>
  <c r="Q1676" i="6"/>
  <c r="Q2968" i="6"/>
  <c r="Q2842" i="6"/>
  <c r="Q267" i="6"/>
  <c r="Q1028" i="6"/>
  <c r="R2391" i="6"/>
  <c r="R1852" i="6"/>
  <c r="R4731" i="6"/>
  <c r="Q3497" i="6"/>
  <c r="R4053" i="6"/>
  <c r="Q994" i="6"/>
  <c r="R1887" i="6"/>
  <c r="R3847" i="6"/>
  <c r="Q4195" i="6"/>
  <c r="R2228" i="6"/>
  <c r="Q1313" i="6"/>
  <c r="R1687" i="6"/>
  <c r="Q2959" i="6"/>
  <c r="R3737" i="6"/>
  <c r="R2224" i="6"/>
  <c r="R2200" i="6"/>
  <c r="Q2587" i="6"/>
  <c r="R2961" i="6"/>
  <c r="Q1668" i="6"/>
  <c r="R1746" i="6"/>
  <c r="Q2040" i="6"/>
  <c r="R2418" i="6"/>
  <c r="R1180" i="6"/>
  <c r="Q975" i="6"/>
  <c r="Q3360" i="6"/>
  <c r="R1137" i="6"/>
  <c r="Q2099" i="6"/>
  <c r="R499" i="6"/>
  <c r="Q270" i="6"/>
  <c r="R3303" i="6"/>
  <c r="R478" i="6"/>
  <c r="Q10" i="6"/>
  <c r="R2183" i="6"/>
  <c r="Q1811" i="6"/>
  <c r="Q924" i="6"/>
  <c r="Q1854" i="6"/>
  <c r="Q918" i="6"/>
  <c r="R367" i="6"/>
  <c r="R2336" i="6"/>
  <c r="R2058" i="6"/>
  <c r="Q2430" i="6"/>
  <c r="R2004" i="6"/>
  <c r="Q4229" i="6"/>
  <c r="Q232" i="6"/>
  <c r="Q3489" i="6"/>
  <c r="R3249" i="6"/>
  <c r="R658" i="6"/>
  <c r="R368" i="6"/>
  <c r="R4239" i="6"/>
  <c r="R4791" i="6"/>
  <c r="R3842" i="6"/>
  <c r="Q3866" i="6"/>
  <c r="Q3597" i="6"/>
  <c r="R418" i="6"/>
  <c r="R1108" i="6"/>
  <c r="R4486" i="6"/>
  <c r="Q857" i="6"/>
  <c r="Q3258" i="6"/>
  <c r="Q4789" i="6"/>
  <c r="Q2056" i="6"/>
  <c r="Q3635" i="6"/>
  <c r="R1317" i="6"/>
  <c r="Q2905" i="6"/>
  <c r="R1673" i="6"/>
  <c r="Q2681" i="6"/>
  <c r="R960" i="6"/>
  <c r="R3647" i="6"/>
  <c r="Q1852" i="6"/>
  <c r="Q4731" i="6"/>
  <c r="R434" i="6"/>
  <c r="Q4053" i="6"/>
  <c r="R2762" i="6"/>
  <c r="Q1887" i="6"/>
  <c r="R1640" i="6"/>
  <c r="Q1961" i="6"/>
  <c r="Q2228" i="6"/>
  <c r="R2568" i="6"/>
  <c r="Q1687" i="6"/>
  <c r="R4553" i="6"/>
  <c r="R2314" i="6"/>
  <c r="R4159" i="6"/>
  <c r="Q3737" i="6"/>
  <c r="R3626" i="6"/>
  <c r="Q2224" i="6"/>
  <c r="Q2200" i="6"/>
  <c r="R4286" i="6"/>
  <c r="Q2961" i="6"/>
  <c r="R4613" i="6"/>
  <c r="Q2418" i="6"/>
  <c r="R3844" i="6"/>
  <c r="Q1180" i="6"/>
  <c r="R1418" i="6"/>
  <c r="Q1137" i="6"/>
  <c r="Q499" i="6"/>
  <c r="Q910" i="6"/>
  <c r="Q3303" i="6"/>
  <c r="Q478" i="6"/>
  <c r="R1792" i="6"/>
  <c r="Q2183" i="6"/>
  <c r="R3142" i="6"/>
  <c r="Q367" i="6"/>
  <c r="Q2336" i="6"/>
  <c r="Q2058" i="6"/>
  <c r="R2588" i="6"/>
  <c r="R2369" i="6"/>
  <c r="Q1470" i="6"/>
  <c r="R4699" i="6"/>
  <c r="R712" i="6"/>
  <c r="R1224" i="6"/>
  <c r="R4721" i="6"/>
  <c r="R1128" i="6"/>
  <c r="Q4261" i="6"/>
  <c r="R4635" i="6"/>
  <c r="Q1573" i="6"/>
  <c r="Q4564" i="6"/>
  <c r="Q3112" i="6"/>
  <c r="Q3148" i="6"/>
  <c r="R1183" i="6"/>
  <c r="Q914" i="6"/>
  <c r="Q2097" i="6"/>
  <c r="R2952" i="6"/>
  <c r="Q4008" i="6"/>
  <c r="Q2366" i="6"/>
  <c r="Q1048" i="6"/>
  <c r="R2474" i="6"/>
  <c r="R1544" i="6"/>
  <c r="Q155" i="6"/>
  <c r="Q4320" i="6"/>
  <c r="R1247" i="6"/>
  <c r="Q1817" i="6"/>
  <c r="Q960" i="6"/>
  <c r="R2408" i="6"/>
  <c r="R4309" i="6"/>
  <c r="Q4117" i="6"/>
  <c r="R2906" i="6"/>
  <c r="R746" i="6"/>
  <c r="R4978" i="6"/>
  <c r="R4219" i="6"/>
  <c r="Q3696" i="6"/>
  <c r="R1465" i="6"/>
  <c r="R4423" i="6"/>
  <c r="Q2247" i="6"/>
  <c r="Q2691" i="6"/>
  <c r="R3895" i="6"/>
  <c r="R2903" i="6"/>
  <c r="R1123" i="6"/>
  <c r="Q4159" i="6"/>
  <c r="Q4183" i="6"/>
  <c r="R819" i="6"/>
  <c r="Q532" i="6"/>
  <c r="R3453" i="6"/>
  <c r="Q4286" i="6"/>
  <c r="R4666" i="6"/>
  <c r="R312" i="6"/>
  <c r="Q371" i="6"/>
  <c r="R2047" i="6"/>
  <c r="R1633" i="6"/>
  <c r="R350" i="6"/>
  <c r="Q638" i="6"/>
  <c r="R578" i="6"/>
  <c r="R1594" i="6"/>
  <c r="Q1459" i="6"/>
  <c r="Q236" i="6"/>
  <c r="Q3973" i="6"/>
  <c r="R3917" i="6"/>
  <c r="Q1792" i="6"/>
  <c r="Q1160" i="6"/>
  <c r="R4184" i="6"/>
  <c r="Q3142" i="6"/>
  <c r="R3295" i="6"/>
  <c r="Q1179" i="6"/>
  <c r="R2249" i="6"/>
  <c r="R526" i="6"/>
  <c r="Q2588" i="6"/>
  <c r="Q3954" i="6"/>
  <c r="Q4995" i="6"/>
  <c r="R2059" i="6"/>
  <c r="Q2119" i="6"/>
  <c r="R1996" i="6"/>
  <c r="R4363" i="6"/>
  <c r="R2243" i="6"/>
  <c r="R3716" i="6"/>
  <c r="Q2101" i="6"/>
  <c r="Q4142" i="6"/>
  <c r="Q993" i="6"/>
  <c r="R4799" i="6"/>
  <c r="R1845" i="6"/>
  <c r="R322" i="6"/>
  <c r="Q1609" i="6"/>
  <c r="Q3469" i="6"/>
  <c r="Q4205" i="6"/>
  <c r="R4368" i="6"/>
  <c r="R3254" i="6"/>
  <c r="Q508" i="6"/>
  <c r="Q4463" i="6"/>
  <c r="Q4839" i="6"/>
  <c r="R3090" i="6"/>
  <c r="Q4852" i="6"/>
  <c r="R3706" i="6"/>
  <c r="Q2408" i="6"/>
  <c r="Q4309" i="6"/>
  <c r="R296" i="6"/>
  <c r="R599" i="6"/>
  <c r="Q1285" i="6"/>
  <c r="Q746" i="6"/>
  <c r="Q278" i="6"/>
  <c r="Q4219" i="6"/>
  <c r="R3556" i="6"/>
  <c r="Q1465" i="6"/>
  <c r="Q4423" i="6"/>
  <c r="R1639" i="6"/>
  <c r="Q3895" i="6"/>
  <c r="Q2903" i="6"/>
  <c r="Q772" i="6"/>
  <c r="R4166" i="6"/>
  <c r="Q1123" i="6"/>
  <c r="R1819" i="6"/>
  <c r="Q819" i="6"/>
  <c r="Q3453" i="6"/>
  <c r="Q4666" i="6"/>
  <c r="Q312" i="6"/>
  <c r="R3840" i="6"/>
  <c r="Q2047" i="6"/>
  <c r="Q1633" i="6"/>
  <c r="R4303" i="6"/>
  <c r="R3086" i="6"/>
  <c r="R649" i="6"/>
  <c r="Q578" i="6"/>
  <c r="R438" i="6"/>
  <c r="Q1594" i="6"/>
  <c r="R1568" i="6"/>
  <c r="Q3917" i="6"/>
  <c r="R1888" i="6"/>
  <c r="Q4184" i="6"/>
  <c r="Q3295" i="6"/>
  <c r="R3053" i="6"/>
  <c r="R1761" i="6"/>
  <c r="Q2249" i="6"/>
  <c r="Q526" i="6"/>
  <c r="R3451" i="6"/>
  <c r="Q2059" i="6"/>
  <c r="R1804" i="6"/>
  <c r="Q3140" i="6"/>
  <c r="Q143" i="6"/>
  <c r="Q1496" i="6"/>
  <c r="R4443" i="6"/>
  <c r="R2692" i="6"/>
  <c r="R1716" i="6"/>
  <c r="R398" i="6"/>
  <c r="R4795" i="6"/>
  <c r="Q503" i="6"/>
  <c r="Q2034" i="6"/>
  <c r="R1500" i="6"/>
  <c r="Q4799" i="6"/>
  <c r="R179" i="6"/>
  <c r="Q1845" i="6"/>
  <c r="Q322" i="6"/>
  <c r="R431" i="6"/>
  <c r="R1482" i="6"/>
  <c r="R3040" i="6"/>
  <c r="R3505" i="6"/>
  <c r="R2849" i="6"/>
  <c r="R973" i="6"/>
  <c r="Q4368" i="6"/>
  <c r="Q3254" i="6"/>
  <c r="R4989" i="6"/>
  <c r="R1617" i="6"/>
  <c r="Q889" i="6"/>
  <c r="R4517" i="6"/>
  <c r="Q3740" i="6"/>
  <c r="R4684" i="6"/>
  <c r="R979" i="6"/>
  <c r="Q599" i="6"/>
  <c r="R2912" i="6"/>
  <c r="R3033" i="6"/>
  <c r="Q3015" i="6"/>
  <c r="R3565" i="6"/>
  <c r="Q2600" i="6"/>
  <c r="R669" i="6"/>
  <c r="Q4105" i="6"/>
  <c r="R1490" i="6"/>
  <c r="Q1639" i="6"/>
  <c r="R2407" i="6"/>
  <c r="R417" i="6"/>
  <c r="R1345" i="6"/>
  <c r="R4019" i="6"/>
  <c r="R4471" i="6"/>
  <c r="R2977" i="6"/>
  <c r="R4735" i="6"/>
  <c r="Q1477" i="6"/>
  <c r="R295" i="6"/>
  <c r="Q1638" i="6"/>
  <c r="Q3616" i="6"/>
  <c r="R2074" i="6"/>
  <c r="Q2789" i="6"/>
  <c r="Q3171" i="6"/>
  <c r="Q2342" i="6"/>
  <c r="R3406" i="6"/>
  <c r="R3168" i="6"/>
  <c r="R3366" i="6"/>
  <c r="Q734" i="6"/>
  <c r="Q4947" i="6"/>
  <c r="R997" i="6"/>
  <c r="Q2123" i="6"/>
  <c r="R2593" i="6"/>
  <c r="R3272" i="6"/>
  <c r="R4660" i="6"/>
  <c r="R4240" i="6"/>
  <c r="R2077" i="6"/>
  <c r="R4963" i="6"/>
  <c r="R3575" i="6"/>
  <c r="Q770" i="6"/>
  <c r="Q759" i="6"/>
  <c r="R4260" i="6"/>
  <c r="R2218" i="6"/>
  <c r="Q2499" i="6"/>
  <c r="Q1718" i="6"/>
  <c r="R2275" i="6"/>
  <c r="Q2700" i="6"/>
  <c r="R1939" i="6"/>
  <c r="R2477" i="6"/>
  <c r="R1411" i="6"/>
  <c r="R2902" i="6"/>
  <c r="R1870" i="6"/>
  <c r="R655" i="6"/>
  <c r="R2937" i="6"/>
  <c r="Q1730" i="6"/>
  <c r="Q4502" i="6"/>
  <c r="R99" i="6"/>
  <c r="R2624" i="6"/>
  <c r="Q2896" i="6"/>
  <c r="R238" i="6"/>
  <c r="R754" i="6"/>
  <c r="R15" i="6"/>
  <c r="Q4385" i="6"/>
  <c r="R1440" i="6"/>
  <c r="Q539" i="6"/>
  <c r="R3336" i="6"/>
  <c r="R3420" i="6"/>
  <c r="R4798" i="6"/>
  <c r="Q1481" i="6"/>
  <c r="R2971" i="6"/>
  <c r="R860" i="6"/>
  <c r="R3099" i="6"/>
  <c r="R4495" i="6"/>
  <c r="R1737" i="6"/>
  <c r="Q2382" i="6"/>
  <c r="R826" i="6"/>
  <c r="Q1952" i="6"/>
  <c r="Q274" i="6"/>
  <c r="Q2473" i="6"/>
  <c r="R4296" i="6"/>
  <c r="R2981" i="6"/>
  <c r="Q1303" i="6"/>
  <c r="R4519" i="6"/>
  <c r="R835" i="6"/>
  <c r="Q435" i="6"/>
  <c r="Q121" i="6"/>
  <c r="R3262" i="6"/>
  <c r="R4281" i="6"/>
  <c r="Q4441" i="6"/>
  <c r="Q4581" i="6"/>
  <c r="R4824" i="6"/>
  <c r="Q3357" i="6"/>
  <c r="Q1192" i="6"/>
  <c r="Q4700" i="6"/>
  <c r="R4683" i="6"/>
  <c r="R100" i="6"/>
  <c r="Q4580" i="6"/>
  <c r="Q3874" i="6"/>
  <c r="R683" i="6"/>
  <c r="R2383" i="6"/>
  <c r="Q1334" i="6"/>
  <c r="R2744" i="6"/>
  <c r="R1250" i="6"/>
  <c r="R692" i="6"/>
  <c r="R3088" i="6"/>
  <c r="R4341" i="6"/>
  <c r="Q1054" i="6"/>
  <c r="R1228" i="6"/>
  <c r="R2035" i="6"/>
  <c r="Q4832" i="6"/>
  <c r="R1391" i="6"/>
  <c r="R3332" i="6"/>
  <c r="R414" i="6"/>
  <c r="R2886" i="6"/>
  <c r="Q4711" i="6"/>
  <c r="Q1374" i="6"/>
  <c r="R4498" i="6"/>
  <c r="Q399" i="6"/>
  <c r="Q558" i="6"/>
  <c r="Q2617" i="6"/>
  <c r="R4308" i="6"/>
  <c r="Q4960" i="6"/>
  <c r="R492" i="6"/>
  <c r="R2999" i="6"/>
  <c r="R3263" i="6"/>
  <c r="Q4378" i="6"/>
  <c r="R716" i="6"/>
  <c r="Q2440" i="6"/>
  <c r="Q2901" i="6"/>
  <c r="R1652" i="6"/>
  <c r="R3691" i="6"/>
  <c r="R1968" i="6"/>
  <c r="R543" i="6"/>
  <c r="R841" i="6"/>
  <c r="Q1206" i="6"/>
  <c r="R3498" i="6"/>
  <c r="Q2244" i="6"/>
  <c r="R466" i="6"/>
  <c r="R3001" i="6"/>
  <c r="Q2571" i="6"/>
  <c r="R4658" i="6"/>
  <c r="Q1548" i="6"/>
  <c r="R3810" i="6"/>
  <c r="R2807" i="6"/>
  <c r="R2416" i="6"/>
  <c r="Q2738" i="6"/>
  <c r="Q3987" i="6"/>
  <c r="Q877" i="6"/>
  <c r="Q2761" i="6"/>
  <c r="Q4168" i="6"/>
  <c r="Q2143" i="6"/>
  <c r="Q1924" i="6"/>
  <c r="Q3138" i="6"/>
  <c r="Q4213" i="6"/>
  <c r="Q4203" i="6"/>
  <c r="Q2150" i="6"/>
  <c r="Q3666" i="6"/>
  <c r="Q1681" i="6"/>
  <c r="R3724" i="6"/>
  <c r="R872" i="6"/>
  <c r="R1017" i="6"/>
  <c r="Q3201" i="6"/>
  <c r="R2387" i="6"/>
  <c r="R1814" i="6"/>
  <c r="R4246" i="6"/>
  <c r="Q2509" i="6"/>
  <c r="R3863" i="6"/>
  <c r="Q2615" i="6"/>
  <c r="R3761" i="6"/>
  <c r="Q1736" i="6"/>
  <c r="Q3834" i="6"/>
  <c r="R3970" i="6"/>
  <c r="R2157" i="6"/>
  <c r="R4619" i="6"/>
  <c r="Q3204" i="6"/>
  <c r="R3331" i="6"/>
  <c r="R2400" i="6"/>
  <c r="R4890" i="6"/>
  <c r="Q2517" i="6"/>
  <c r="Q3667" i="6"/>
  <c r="Q4391" i="6"/>
  <c r="R2891" i="6"/>
  <c r="R141" i="6"/>
  <c r="R3165" i="6"/>
  <c r="R3167" i="6"/>
  <c r="Q3583" i="6"/>
  <c r="Q4720" i="6"/>
  <c r="R4353" i="6"/>
  <c r="Q1949" i="6"/>
  <c r="Q4858" i="6"/>
  <c r="R4490" i="6"/>
  <c r="R82" i="6"/>
  <c r="Q2216" i="6"/>
  <c r="Q2895" i="6"/>
  <c r="Q4026" i="6"/>
  <c r="Q2212" i="6"/>
  <c r="Q2194" i="6"/>
  <c r="Q170" i="6"/>
  <c r="R3916" i="6"/>
  <c r="Q2436" i="6"/>
  <c r="Q4685" i="6"/>
  <c r="Q4362" i="6"/>
  <c r="Q116" i="6"/>
  <c r="Q1403" i="6"/>
  <c r="R3860" i="6"/>
  <c r="R4129" i="6"/>
  <c r="Q1058" i="6"/>
  <c r="R637" i="6"/>
  <c r="R2769" i="6"/>
  <c r="R1483" i="6"/>
  <c r="Q4916" i="6"/>
  <c r="Q495" i="6"/>
  <c r="Q630" i="6"/>
  <c r="R3049" i="6"/>
  <c r="R1320" i="6"/>
  <c r="Q1696" i="6"/>
  <c r="R481" i="6"/>
  <c r="R538" i="6"/>
  <c r="Q3821" i="6"/>
  <c r="Q3602" i="6"/>
  <c r="Q3137" i="6"/>
  <c r="Q2643" i="6"/>
  <c r="Q3156" i="6"/>
  <c r="R3243" i="6"/>
  <c r="R3000" i="6"/>
  <c r="R2678" i="6"/>
  <c r="Q3048" i="6"/>
  <c r="Q132" i="6"/>
  <c r="R2877" i="6"/>
  <c r="R1050" i="6"/>
  <c r="Q1630" i="6"/>
  <c r="R574" i="6"/>
  <c r="Q3932" i="6"/>
  <c r="R4482" i="6"/>
  <c r="Q2198" i="6"/>
  <c r="R4365" i="6"/>
  <c r="Q145" i="6"/>
  <c r="Q3122" i="6"/>
  <c r="R2661" i="6"/>
  <c r="Q152" i="6"/>
  <c r="R950" i="6"/>
  <c r="R4280" i="6"/>
  <c r="Q2437" i="6"/>
  <c r="Q4901" i="6"/>
  <c r="Q41" i="6"/>
  <c r="Q1917" i="6"/>
  <c r="Q1893" i="6"/>
  <c r="R3914" i="6"/>
  <c r="R805" i="6"/>
  <c r="R448" i="6"/>
  <c r="Q2206" i="6"/>
  <c r="R3848" i="6"/>
  <c r="R1156" i="6"/>
  <c r="R2739" i="6"/>
  <c r="Q2623" i="6"/>
  <c r="Q210" i="6"/>
  <c r="R1727" i="6"/>
  <c r="R2013" i="6"/>
  <c r="R785" i="6"/>
  <c r="R1355" i="6"/>
  <c r="R4470" i="6"/>
  <c r="R602" i="6"/>
  <c r="Q4722" i="6"/>
  <c r="R1312" i="6"/>
  <c r="R2973" i="6"/>
  <c r="Q3539" i="6"/>
  <c r="R2985" i="6"/>
  <c r="R506" i="6"/>
  <c r="R61" i="6"/>
  <c r="Q4642" i="6"/>
  <c r="R2846" i="6"/>
  <c r="R287" i="6"/>
  <c r="Q3149" i="6"/>
  <c r="R3012" i="6"/>
  <c r="R3744" i="6"/>
  <c r="R4489" i="6"/>
  <c r="Q668" i="6"/>
  <c r="R3190" i="6"/>
  <c r="Q432" i="6"/>
  <c r="R3624" i="6"/>
  <c r="Q2285" i="6"/>
  <c r="R1251" i="6"/>
  <c r="R4402" i="6"/>
  <c r="Q1932" i="6"/>
  <c r="Q3191" i="6"/>
  <c r="R551" i="6"/>
  <c r="Q124" i="6"/>
  <c r="Q3293" i="6"/>
  <c r="R2251" i="6"/>
  <c r="R4035" i="6"/>
  <c r="Q3501" i="6"/>
  <c r="R1311" i="6"/>
  <c r="Q171" i="6"/>
  <c r="R4759" i="6"/>
  <c r="Q1667" i="6"/>
  <c r="Q3406" i="6"/>
  <c r="Q3168" i="6"/>
  <c r="R2650" i="6"/>
  <c r="Q3366" i="6"/>
  <c r="R4201" i="6"/>
  <c r="R4919" i="6"/>
  <c r="R2880" i="6"/>
  <c r="Q2843" i="6"/>
  <c r="Q1761" i="6"/>
  <c r="R4992" i="6"/>
  <c r="R1470" i="6"/>
  <c r="R2258" i="6"/>
  <c r="Q4660" i="6"/>
  <c r="Q4240" i="6"/>
  <c r="Q2077" i="6"/>
  <c r="R737" i="6"/>
  <c r="R2389" i="6"/>
  <c r="Q3575" i="6"/>
  <c r="R86" i="6"/>
  <c r="R1641" i="6"/>
  <c r="Q4260" i="6"/>
  <c r="Q2218" i="6"/>
  <c r="R2050" i="6"/>
  <c r="R3328" i="6"/>
  <c r="R4420" i="6"/>
  <c r="R386" i="6"/>
  <c r="Q2275" i="6"/>
  <c r="R215" i="6"/>
  <c r="Q2477" i="6"/>
  <c r="Q1411" i="6"/>
  <c r="Q335" i="6"/>
  <c r="Q2902" i="6"/>
  <c r="Q655" i="6"/>
  <c r="Q2937" i="6"/>
  <c r="Q2624" i="6"/>
  <c r="R4232" i="6"/>
  <c r="R4049" i="6"/>
  <c r="R2776" i="6"/>
  <c r="Q754" i="6"/>
  <c r="Q15" i="6"/>
  <c r="R611" i="6"/>
  <c r="Q1440" i="6"/>
  <c r="Q749" i="6"/>
  <c r="R633" i="6"/>
  <c r="Q3336" i="6"/>
  <c r="R1518" i="6"/>
  <c r="Q3420" i="6"/>
  <c r="R2105" i="6"/>
  <c r="Q2971" i="6"/>
  <c r="Q860" i="6"/>
  <c r="Q3099" i="6"/>
  <c r="Q990" i="6"/>
  <c r="R760" i="6"/>
  <c r="Q4495" i="6"/>
  <c r="R1416" i="6"/>
  <c r="Q1737" i="6"/>
  <c r="Q2374" i="6"/>
  <c r="R4984" i="6"/>
  <c r="Q826" i="6"/>
  <c r="R2884" i="6"/>
  <c r="Q205" i="6"/>
  <c r="R4632" i="6"/>
  <c r="R3248" i="6"/>
  <c r="Q4296" i="6"/>
  <c r="Q2981" i="6"/>
  <c r="Q1350" i="6"/>
  <c r="Q4519" i="6"/>
  <c r="Q835" i="6"/>
  <c r="R1453" i="6"/>
  <c r="R536" i="6"/>
  <c r="Q3262" i="6"/>
  <c r="Q4281" i="6"/>
  <c r="R2396" i="6"/>
  <c r="R4686" i="6"/>
  <c r="R1643" i="6"/>
  <c r="Q1753" i="6"/>
  <c r="Q4683" i="6"/>
  <c r="Q100" i="6"/>
  <c r="R1324" i="6"/>
  <c r="R4864" i="6"/>
  <c r="Q2383" i="6"/>
  <c r="Q2744" i="6"/>
  <c r="Q1250" i="6"/>
  <c r="R1102" i="6"/>
  <c r="R1576" i="6"/>
  <c r="Q3088" i="6"/>
  <c r="Q4341" i="6"/>
  <c r="Q310" i="6"/>
  <c r="Q1228" i="6"/>
  <c r="Q2035" i="6"/>
  <c r="R652" i="6"/>
  <c r="R4802" i="6"/>
  <c r="Q3332" i="6"/>
  <c r="R4174" i="6"/>
  <c r="Q414" i="6"/>
  <c r="Q2886" i="6"/>
  <c r="Q2710" i="6"/>
  <c r="R1216" i="6"/>
  <c r="Q4498" i="6"/>
  <c r="R4512" i="6"/>
  <c r="R3896" i="6"/>
  <c r="Q4308" i="6"/>
  <c r="R3325" i="6"/>
  <c r="Q492" i="6"/>
  <c r="R2754" i="6"/>
  <c r="Q3263" i="6"/>
  <c r="Q716" i="6"/>
  <c r="Q1717" i="6"/>
  <c r="R927" i="6"/>
  <c r="Q1652" i="6"/>
  <c r="R3958" i="6"/>
  <c r="Q3691" i="6"/>
  <c r="Q4828" i="6"/>
  <c r="Q1968" i="6"/>
  <c r="Q543" i="6"/>
  <c r="R3042" i="6"/>
  <c r="Q841" i="6"/>
  <c r="Q1034" i="6"/>
  <c r="Q3498" i="6"/>
  <c r="R3407" i="6"/>
  <c r="R2935" i="6"/>
  <c r="R1221" i="6"/>
  <c r="Q3001" i="6"/>
  <c r="R4674" i="6"/>
  <c r="R1335" i="6"/>
  <c r="Q2804" i="6"/>
  <c r="Q2048" i="6"/>
  <c r="Q4414" i="6"/>
  <c r="R4618" i="6"/>
  <c r="Q3641" i="6"/>
  <c r="R2232" i="6"/>
  <c r="R1843" i="6"/>
  <c r="R430" i="6"/>
  <c r="R3314" i="6"/>
  <c r="Q1245" i="6"/>
  <c r="R2370" i="6"/>
  <c r="R2043" i="6"/>
  <c r="R3140" i="6"/>
  <c r="R30" i="6"/>
  <c r="Q2258" i="6"/>
  <c r="R180" i="6"/>
  <c r="R4769" i="6"/>
  <c r="R1702" i="6"/>
  <c r="R4821" i="6"/>
  <c r="Q2389" i="6"/>
  <c r="Q86" i="6"/>
  <c r="Q1641" i="6"/>
  <c r="R59" i="6"/>
  <c r="R449" i="6"/>
  <c r="Q4420" i="6"/>
  <c r="R1629" i="6"/>
  <c r="Q386" i="6"/>
  <c r="R890" i="6"/>
  <c r="Q215" i="6"/>
  <c r="R2502" i="6"/>
  <c r="R937" i="6"/>
  <c r="R1501" i="6"/>
  <c r="R3998" i="6"/>
  <c r="R534" i="6"/>
  <c r="R237" i="6"/>
  <c r="R1276" i="6"/>
  <c r="R89" i="6"/>
  <c r="Q4232" i="6"/>
  <c r="Q4049" i="6"/>
  <c r="Q2776" i="6"/>
  <c r="R1726" i="6"/>
  <c r="R345" i="6"/>
  <c r="Q611" i="6"/>
  <c r="R3909" i="6"/>
  <c r="R880" i="6"/>
  <c r="Q1518" i="6"/>
  <c r="R3494" i="6"/>
  <c r="R1734" i="6"/>
  <c r="R2936" i="6"/>
  <c r="Q1416" i="6"/>
  <c r="R3455" i="6"/>
  <c r="R3982" i="6"/>
  <c r="Q2884" i="6"/>
  <c r="R3759" i="6"/>
  <c r="R4875" i="6"/>
  <c r="Q3248" i="6"/>
  <c r="R4253" i="6"/>
  <c r="R3977" i="6"/>
  <c r="R452" i="6"/>
  <c r="Q1453" i="6"/>
  <c r="Q536" i="6"/>
  <c r="R2381" i="6"/>
  <c r="R4782" i="6"/>
  <c r="R4813" i="6"/>
  <c r="R1266" i="6"/>
  <c r="Q4686" i="6"/>
  <c r="R360" i="6"/>
  <c r="Q1643" i="6"/>
  <c r="R3792" i="6"/>
  <c r="Q1324" i="6"/>
  <c r="Q4864" i="6"/>
  <c r="R3796" i="6"/>
  <c r="R1878" i="6"/>
  <c r="R4376" i="6"/>
  <c r="R2641" i="6"/>
  <c r="R707" i="6"/>
  <c r="R241" i="6"/>
  <c r="R4126" i="6"/>
  <c r="Q1576" i="6"/>
  <c r="R4944" i="6"/>
  <c r="Q3311" i="6"/>
  <c r="Q652" i="6"/>
  <c r="R4010" i="6"/>
  <c r="Q4802" i="6"/>
  <c r="Q2687" i="6"/>
  <c r="Q4174" i="6"/>
  <c r="R904" i="6"/>
  <c r="R2592" i="6"/>
  <c r="R1923" i="6"/>
  <c r="Q2345" i="6"/>
  <c r="Q1216" i="6"/>
  <c r="R1495" i="6"/>
  <c r="Q4512" i="6"/>
  <c r="Q3325" i="6"/>
  <c r="R2597" i="6"/>
  <c r="Q2754" i="6"/>
  <c r="R2938" i="6"/>
  <c r="R988" i="6"/>
  <c r="R3654" i="6"/>
  <c r="R1278" i="6"/>
  <c r="R2289" i="6"/>
  <c r="Q3958" i="6"/>
  <c r="R825" i="6"/>
  <c r="R3951" i="6"/>
  <c r="R3356" i="6"/>
  <c r="Q3042" i="6"/>
  <c r="R711" i="6"/>
  <c r="R2648" i="6"/>
  <c r="Q3407" i="6"/>
  <c r="R1720" i="6"/>
  <c r="Q2935" i="6"/>
  <c r="Q1221" i="6"/>
  <c r="R3417" i="6"/>
  <c r="R2670" i="6"/>
  <c r="Q1335" i="6"/>
  <c r="Q3305" i="6"/>
  <c r="R4970" i="6"/>
  <c r="Q4618" i="6"/>
  <c r="Q547" i="6"/>
  <c r="Q2232" i="6"/>
  <c r="Q1843" i="6"/>
  <c r="Q430" i="6"/>
  <c r="Q3314" i="6"/>
  <c r="R4480" i="6"/>
  <c r="Q2043" i="6"/>
  <c r="Q2562" i="6"/>
  <c r="Q1014" i="6"/>
  <c r="Q4769" i="6"/>
  <c r="Q1702" i="6"/>
  <c r="Q4821" i="6"/>
  <c r="Q1672" i="6"/>
  <c r="Q3160" i="6"/>
  <c r="Q1536" i="6"/>
  <c r="Q59" i="6"/>
  <c r="R984" i="6"/>
  <c r="Q449" i="6"/>
  <c r="R1863" i="6"/>
  <c r="R4400" i="6"/>
  <c r="Q1629" i="6"/>
  <c r="R1154" i="6"/>
  <c r="R1080" i="6"/>
  <c r="R1565" i="6"/>
  <c r="Q2502" i="6"/>
  <c r="R1975" i="6"/>
  <c r="R2570" i="6"/>
  <c r="Q2276" i="6"/>
  <c r="Q937" i="6"/>
  <c r="Q1501" i="6"/>
  <c r="Q3998" i="6"/>
  <c r="Q534" i="6"/>
  <c r="R1239" i="6"/>
  <c r="Q1276" i="6"/>
  <c r="Q89" i="6"/>
  <c r="R3544" i="6"/>
  <c r="R1912" i="6"/>
  <c r="Q3354" i="6"/>
  <c r="Q1726" i="6"/>
  <c r="Q345" i="6"/>
  <c r="R3711" i="6"/>
  <c r="R1842" i="6"/>
  <c r="R1361" i="6"/>
  <c r="R4125" i="6"/>
  <c r="Q880" i="6"/>
  <c r="R1919" i="6"/>
  <c r="Q2315" i="6"/>
  <c r="Q3494" i="6"/>
  <c r="R1446" i="6"/>
  <c r="R2428" i="6"/>
  <c r="R1242" i="6"/>
  <c r="R627" i="6"/>
  <c r="R1564" i="6"/>
  <c r="Q2936" i="6"/>
  <c r="Q4701" i="6"/>
  <c r="Q3455" i="6"/>
  <c r="R4405" i="6"/>
  <c r="Q3982" i="6"/>
  <c r="R4398" i="6"/>
  <c r="Q4875" i="6"/>
  <c r="R697" i="6"/>
  <c r="R2280" i="6"/>
  <c r="Q2373" i="6"/>
  <c r="R4979" i="6"/>
  <c r="Q4253" i="6"/>
  <c r="Q3977" i="6"/>
  <c r="Q452" i="6"/>
  <c r="Q1739" i="6"/>
  <c r="Q2381" i="6"/>
  <c r="R3886" i="6"/>
  <c r="Q4782" i="6"/>
  <c r="R1218" i="6"/>
  <c r="Q1266" i="6"/>
  <c r="R4155" i="6"/>
  <c r="R1286" i="6"/>
  <c r="Q360" i="6"/>
  <c r="Q900" i="6"/>
  <c r="R2606" i="6"/>
  <c r="Q3792" i="6"/>
  <c r="R2399" i="6"/>
  <c r="R886" i="6"/>
  <c r="R110" i="6"/>
  <c r="Q3796" i="6"/>
  <c r="Q1878" i="6"/>
  <c r="Q4376" i="6"/>
  <c r="Q2641" i="6"/>
  <c r="Q241" i="6"/>
  <c r="Q4126" i="6"/>
  <c r="R2810" i="6"/>
  <c r="R2688" i="6"/>
  <c r="Q213" i="6"/>
  <c r="Q4944" i="6"/>
  <c r="R2484" i="6"/>
  <c r="R4608" i="6"/>
  <c r="Q904" i="6"/>
  <c r="R146" i="6"/>
  <c r="Q1923" i="6"/>
  <c r="R1977" i="6"/>
  <c r="R4822" i="6"/>
  <c r="R1104" i="6"/>
  <c r="R3892" i="6"/>
  <c r="R3260" i="6"/>
  <c r="Q2938" i="6"/>
  <c r="Q988" i="6"/>
  <c r="R1473" i="6"/>
  <c r="R1837" i="6"/>
  <c r="Q1278" i="6"/>
  <c r="R1869" i="6"/>
  <c r="Q2289" i="6"/>
  <c r="R3617" i="6"/>
  <c r="R2907" i="6"/>
  <c r="Q3951" i="6"/>
  <c r="Q3356" i="6"/>
  <c r="R751" i="6"/>
  <c r="R1306" i="6"/>
  <c r="R951" i="6"/>
  <c r="Q2648" i="6"/>
  <c r="Q1720" i="6"/>
  <c r="R2511" i="6"/>
  <c r="Q3417" i="6"/>
  <c r="R2922" i="6"/>
  <c r="Q521" i="6"/>
  <c r="R1680" i="6"/>
  <c r="R1571" i="6"/>
  <c r="Q26" i="6"/>
  <c r="Q4740" i="6"/>
  <c r="R4091" i="6"/>
  <c r="Q4327" i="6"/>
  <c r="Q649" i="6"/>
  <c r="R4089" i="6"/>
  <c r="R3127" i="6"/>
  <c r="Q617" i="6"/>
  <c r="R1241" i="6"/>
  <c r="R1212" i="6"/>
  <c r="R4849" i="6"/>
  <c r="R3245" i="6"/>
  <c r="R2398" i="6"/>
  <c r="R2371" i="6"/>
  <c r="R3213" i="6"/>
  <c r="R2201" i="6"/>
  <c r="Q984" i="6"/>
  <c r="Q1522" i="6"/>
  <c r="Q4400" i="6"/>
  <c r="Q2514" i="6"/>
  <c r="Q1154" i="6"/>
  <c r="Q1080" i="6"/>
  <c r="Q1565" i="6"/>
  <c r="Q3286" i="6"/>
  <c r="R1835" i="6"/>
  <c r="R2531" i="6"/>
  <c r="Q2570" i="6"/>
  <c r="Q2508" i="6"/>
  <c r="R2193" i="6"/>
  <c r="R2438" i="6"/>
  <c r="Q1239" i="6"/>
  <c r="R3690" i="6"/>
  <c r="R1133" i="6"/>
  <c r="Q3544" i="6"/>
  <c r="Q1912" i="6"/>
  <c r="R2875" i="6"/>
  <c r="R1091" i="6"/>
  <c r="Q3711" i="6"/>
  <c r="Q1842" i="6"/>
  <c r="R1916" i="6"/>
  <c r="Q4125" i="6"/>
  <c r="R3076" i="6"/>
  <c r="Q1919" i="6"/>
  <c r="Q3362" i="6"/>
  <c r="Q1446" i="6"/>
  <c r="Q2428" i="6"/>
  <c r="Q1242" i="6"/>
  <c r="R961" i="6"/>
  <c r="Q1564" i="6"/>
  <c r="R745" i="6"/>
  <c r="R144" i="6"/>
  <c r="R3057" i="6"/>
  <c r="Q4405" i="6"/>
  <c r="R3522" i="6"/>
  <c r="Q4398" i="6"/>
  <c r="R3957" i="6"/>
  <c r="Q697" i="6"/>
  <c r="R4193" i="6"/>
  <c r="Q2280" i="6"/>
  <c r="R1466" i="6"/>
  <c r="R4306" i="6"/>
  <c r="R1238" i="6"/>
  <c r="Q1931" i="6"/>
  <c r="R4038" i="6"/>
  <c r="Q3886" i="6"/>
  <c r="Q1218" i="6"/>
  <c r="R4805" i="6"/>
  <c r="Q4155" i="6"/>
  <c r="Q1286" i="6"/>
  <c r="R230" i="6"/>
  <c r="R3130" i="6"/>
  <c r="Q2399" i="6"/>
  <c r="Q886" i="6"/>
  <c r="Q110" i="6"/>
  <c r="Q2946" i="6"/>
  <c r="R2697" i="6"/>
  <c r="R4252" i="6"/>
  <c r="R1691" i="6"/>
  <c r="R3790" i="6"/>
  <c r="R2169" i="6"/>
  <c r="Q2810" i="6"/>
  <c r="Q2688" i="6"/>
  <c r="R77" i="6"/>
  <c r="Q3096" i="6"/>
  <c r="R4586" i="6"/>
  <c r="Q2484" i="6"/>
  <c r="R657" i="6"/>
  <c r="Q4608" i="6"/>
  <c r="Q4695" i="6"/>
  <c r="R396" i="6"/>
  <c r="R3623" i="6"/>
  <c r="R3474" i="6"/>
  <c r="Q146" i="6"/>
  <c r="R4367" i="6"/>
  <c r="R3008" i="6"/>
  <c r="R3446" i="6"/>
  <c r="Q1977" i="6"/>
  <c r="R1376" i="6"/>
  <c r="R2958" i="6"/>
  <c r="Q1104" i="6"/>
  <c r="Q3892" i="6"/>
  <c r="Q3260" i="6"/>
  <c r="R353" i="6"/>
  <c r="Q3865" i="6"/>
  <c r="R1626" i="6"/>
  <c r="R1861" i="6"/>
  <c r="Q1473" i="6"/>
  <c r="Q1837" i="6"/>
  <c r="Q1149" i="6"/>
  <c r="Q1869" i="6"/>
  <c r="Q3617" i="6"/>
  <c r="Q2907" i="6"/>
  <c r="R4322" i="6"/>
  <c r="Q751" i="6"/>
  <c r="Q1306" i="6"/>
  <c r="R4510" i="6"/>
  <c r="R2213" i="6"/>
  <c r="R4200" i="6"/>
  <c r="Q2511" i="6"/>
  <c r="Q4568" i="6"/>
  <c r="R838" i="6"/>
  <c r="Q4842" i="6"/>
  <c r="R2775" i="6"/>
  <c r="R531" i="6"/>
  <c r="R1202" i="6"/>
  <c r="R1454" i="6"/>
  <c r="R1504" i="6"/>
  <c r="R2425" i="6"/>
  <c r="Q1436" i="6"/>
  <c r="R496" i="6"/>
  <c r="R2131" i="6"/>
  <c r="Q12" i="6"/>
  <c r="R690" i="6"/>
  <c r="Q476" i="6"/>
  <c r="Q4294" i="6"/>
  <c r="R1840" i="6"/>
  <c r="R3629" i="6"/>
  <c r="R1757" i="6"/>
  <c r="Q1038" i="6"/>
  <c r="Q4657" i="6"/>
  <c r="R642" i="6"/>
  <c r="Q4714" i="6"/>
  <c r="Q1755" i="6"/>
  <c r="R1897" i="6"/>
  <c r="Q1533" i="6"/>
  <c r="R4516" i="6"/>
  <c r="R3309" i="6"/>
  <c r="R3114" i="6"/>
  <c r="R3133" i="6"/>
  <c r="R696" i="6"/>
  <c r="Q4264" i="6"/>
  <c r="R4784" i="6"/>
  <c r="Q4991" i="6"/>
  <c r="R234" i="6"/>
  <c r="R2319" i="6"/>
  <c r="Q1802" i="6"/>
  <c r="R3221" i="6"/>
  <c r="R3898" i="6"/>
  <c r="R153" i="6"/>
  <c r="Q4396" i="6"/>
  <c r="R2290" i="6"/>
  <c r="Q1379" i="6"/>
  <c r="Q4133" i="6"/>
  <c r="R2766" i="6"/>
  <c r="R1022" i="6"/>
  <c r="Q2659" i="6"/>
  <c r="Q1791" i="6"/>
  <c r="Q235" i="6"/>
  <c r="R4127" i="6"/>
  <c r="R3180" i="6"/>
  <c r="R359" i="6"/>
  <c r="R2652" i="6"/>
  <c r="R45" i="6"/>
  <c r="R4206" i="6"/>
  <c r="R1071" i="6"/>
  <c r="Q3552" i="6"/>
  <c r="R2241" i="6"/>
  <c r="Q3734" i="6"/>
  <c r="R1426" i="6"/>
  <c r="Q4462" i="6"/>
  <c r="Q946" i="6"/>
  <c r="R1622" i="6"/>
  <c r="R3523" i="6"/>
  <c r="Q3337" i="6"/>
  <c r="Q299" i="6"/>
  <c r="R2148" i="6"/>
  <c r="Q510" i="6"/>
  <c r="Q4990" i="6"/>
  <c r="R2498" i="6"/>
  <c r="Q2181" i="6"/>
  <c r="Q3432" i="6"/>
  <c r="Q4047" i="6"/>
  <c r="Q2288" i="6"/>
  <c r="Q2307" i="6"/>
  <c r="R4827" i="6"/>
  <c r="R260" i="6"/>
  <c r="R2645" i="6"/>
  <c r="Q2279" i="6"/>
  <c r="R2208" i="6"/>
  <c r="Q4493" i="6"/>
  <c r="Q4492" i="6"/>
  <c r="R401" i="6"/>
  <c r="R2144" i="6"/>
  <c r="R1198" i="6"/>
  <c r="R1414" i="6"/>
  <c r="R1401" i="6"/>
  <c r="Q2270" i="6"/>
  <c r="Q3208" i="6"/>
  <c r="R4501" i="6"/>
  <c r="Q2446" i="6"/>
  <c r="R3244" i="6"/>
  <c r="Q4377" i="6"/>
  <c r="Q2042" i="6"/>
  <c r="R3901" i="6"/>
  <c r="Q3194" i="6"/>
  <c r="R76" i="6"/>
  <c r="Q3662" i="6"/>
  <c r="Q2944" i="6"/>
  <c r="Q56" i="6"/>
  <c r="R1807" i="6"/>
  <c r="Q2651" i="6"/>
  <c r="R2515" i="6"/>
  <c r="R3545" i="6"/>
  <c r="Q2031" i="6"/>
  <c r="R2133" i="6"/>
  <c r="R608" i="6"/>
  <c r="R4750" i="6"/>
  <c r="R111" i="6"/>
  <c r="R4622" i="6"/>
  <c r="R2822" i="6"/>
  <c r="Q3749" i="6"/>
  <c r="Q1871" i="6"/>
  <c r="R4416" i="6"/>
  <c r="Q4279" i="6"/>
  <c r="R4681" i="6"/>
  <c r="Q2668" i="6"/>
  <c r="R517" i="6"/>
  <c r="Q3798" i="6"/>
  <c r="Q987" i="6"/>
  <c r="Q2488" i="6"/>
  <c r="R3368" i="6"/>
  <c r="R2162" i="6"/>
  <c r="Q443" i="6"/>
  <c r="R2136" i="6"/>
  <c r="Q2341" i="6"/>
  <c r="Q84" i="6"/>
  <c r="R1422" i="6"/>
  <c r="Q2231" i="6"/>
  <c r="R2647" i="6"/>
  <c r="R2282" i="6"/>
  <c r="R4560" i="6"/>
  <c r="Q684" i="6"/>
  <c r="R4150" i="6"/>
  <c r="Q4609" i="6"/>
  <c r="Q3883" i="6"/>
  <c r="Q4862" i="6"/>
  <c r="Q2007" i="6"/>
  <c r="R157" i="6"/>
  <c r="Q1585" i="6"/>
  <c r="R3478" i="6"/>
  <c r="Q3965" i="6"/>
  <c r="Q2721" i="6"/>
  <c r="R4687" i="6"/>
  <c r="R3651" i="6"/>
  <c r="R3607" i="6"/>
  <c r="Q4938" i="6"/>
  <c r="Q4121" i="6"/>
  <c r="Q3868" i="6"/>
  <c r="R412" i="6"/>
  <c r="Q1414" i="6"/>
  <c r="Q1401" i="6"/>
  <c r="R2504" i="6"/>
  <c r="R769" i="6"/>
  <c r="Q4501" i="6"/>
  <c r="R980" i="6"/>
  <c r="R4412" i="6"/>
  <c r="R1273" i="6"/>
  <c r="Q314" i="6"/>
  <c r="R1204" i="6"/>
  <c r="Q3901" i="6"/>
  <c r="R2658" i="6"/>
  <c r="R2236" i="6"/>
  <c r="Q1053" i="6"/>
  <c r="Q76" i="6"/>
  <c r="R1360" i="6"/>
  <c r="R2108" i="6"/>
  <c r="R3326" i="6"/>
  <c r="R4957" i="6"/>
  <c r="Q2515" i="6"/>
  <c r="Q3545" i="6"/>
  <c r="R1524" i="6"/>
  <c r="Q2133" i="6"/>
  <c r="Q608" i="6"/>
  <c r="Q4750" i="6"/>
  <c r="Q111" i="6"/>
  <c r="R3736" i="6"/>
  <c r="Q2822" i="6"/>
  <c r="R425" i="6"/>
  <c r="Q4416" i="6"/>
  <c r="Q2666" i="6"/>
  <c r="R4630" i="6"/>
  <c r="Q4681" i="6"/>
  <c r="R1539" i="6"/>
  <c r="R142" i="6"/>
  <c r="Q3368" i="6"/>
  <c r="R1444" i="6"/>
  <c r="R598" i="6"/>
  <c r="R2705" i="6"/>
  <c r="Q2136" i="6"/>
  <c r="Q1068" i="6"/>
  <c r="R4941" i="6"/>
  <c r="Q1422" i="6"/>
  <c r="R1421" i="6"/>
  <c r="R1315" i="6"/>
  <c r="R3732" i="6"/>
  <c r="Q2282" i="6"/>
  <c r="Q4560" i="6"/>
  <c r="Q1381" i="6"/>
  <c r="R4671" i="6"/>
  <c r="Q4072" i="6"/>
  <c r="R4663" i="6"/>
  <c r="R1313" i="6"/>
  <c r="Q4687" i="6"/>
  <c r="Q3651" i="6"/>
  <c r="Q3607" i="6"/>
  <c r="R1625" i="6"/>
  <c r="R918" i="6"/>
  <c r="R1400" i="6"/>
  <c r="R232" i="6"/>
  <c r="R1875" i="6"/>
  <c r="Q412" i="6"/>
  <c r="R2594" i="6"/>
  <c r="R3184" i="6"/>
  <c r="R786" i="6"/>
  <c r="Q3379" i="6"/>
  <c r="Q2860" i="6"/>
  <c r="Q1839" i="6"/>
  <c r="Q980" i="6"/>
  <c r="Q4412" i="6"/>
  <c r="Q875" i="6"/>
  <c r="R2567" i="6"/>
  <c r="Q1204" i="6"/>
  <c r="R4641" i="6"/>
  <c r="R313" i="6"/>
  <c r="Q2108" i="6"/>
  <c r="Q3326" i="6"/>
  <c r="R4855" i="6"/>
  <c r="Q4957" i="6"/>
  <c r="R2871" i="6"/>
  <c r="R4934" i="6"/>
  <c r="Q1524" i="6"/>
  <c r="R3760" i="6"/>
  <c r="R1001" i="6"/>
  <c r="R1721" i="6"/>
  <c r="Q3736" i="6"/>
  <c r="Q425" i="6"/>
  <c r="Q2506" i="6"/>
  <c r="R3605" i="6"/>
  <c r="R47" i="6"/>
  <c r="Q4630" i="6"/>
  <c r="R1532" i="6"/>
  <c r="Q115" i="6"/>
  <c r="Q1539" i="6"/>
  <c r="Q142" i="6"/>
  <c r="R4637" i="6"/>
  <c r="R4808" i="6"/>
  <c r="Q1743" i="6"/>
  <c r="R1688" i="6"/>
  <c r="Q1444" i="6"/>
  <c r="Q598" i="6"/>
  <c r="R123" i="6"/>
  <c r="Q4941" i="6"/>
  <c r="R1342" i="6"/>
  <c r="R4594" i="6"/>
  <c r="Q1315" i="6"/>
  <c r="Q3732" i="6"/>
  <c r="R3628" i="6"/>
  <c r="R689" i="6"/>
  <c r="R947" i="6"/>
  <c r="R3852" i="6"/>
  <c r="Q3355" i="6"/>
  <c r="Q4922" i="6"/>
  <c r="R2768" i="6"/>
  <c r="Q2184" i="6"/>
  <c r="R4927" i="6"/>
  <c r="R3456" i="6"/>
  <c r="Q4961" i="6"/>
  <c r="R3526" i="6"/>
  <c r="Q1568" i="6"/>
  <c r="R2669" i="6"/>
  <c r="Q1131" i="6"/>
  <c r="Q1804" i="6"/>
  <c r="R489" i="6"/>
  <c r="Q2594" i="6"/>
  <c r="R168" i="6"/>
  <c r="R3320" i="6"/>
  <c r="Q786" i="6"/>
  <c r="R614" i="6"/>
  <c r="R3524" i="6"/>
  <c r="R3154" i="6"/>
  <c r="Q4313" i="6"/>
  <c r="R2008" i="6"/>
  <c r="R2767" i="6"/>
  <c r="Q2567" i="6"/>
  <c r="R703" i="6"/>
  <c r="R2281" i="6"/>
  <c r="Q895" i="6"/>
  <c r="Q4641" i="6"/>
  <c r="R4102" i="6"/>
  <c r="R3601" i="6"/>
  <c r="R1281" i="6"/>
  <c r="R2086" i="6"/>
  <c r="Q4855" i="6"/>
  <c r="R1332" i="6"/>
  <c r="Q2871" i="6"/>
  <c r="Q3760" i="6"/>
  <c r="R186" i="6"/>
  <c r="Q1001" i="6"/>
  <c r="R2223" i="6"/>
  <c r="R250" i="6"/>
  <c r="R1669" i="6"/>
  <c r="Q47" i="6"/>
  <c r="R177" i="6"/>
  <c r="Q1532" i="6"/>
  <c r="R879" i="6"/>
  <c r="R1847" i="6"/>
  <c r="Q4637" i="6"/>
  <c r="Q4808" i="6"/>
  <c r="R1872" i="6"/>
  <c r="Q4267" i="6"/>
  <c r="Q1688" i="6"/>
  <c r="R4870" i="6"/>
  <c r="R2665" i="6"/>
  <c r="R505" i="6"/>
  <c r="R2845" i="6"/>
  <c r="Q1342" i="6"/>
  <c r="R4656" i="6"/>
  <c r="R3268" i="6"/>
  <c r="Q3628" i="6"/>
  <c r="Q689" i="6"/>
  <c r="R3955" i="6"/>
  <c r="R4452" i="6"/>
  <c r="R1867" i="6"/>
  <c r="R488" i="6"/>
  <c r="R2713" i="6"/>
  <c r="R1139" i="6"/>
  <c r="Q3456" i="6"/>
  <c r="Q3526" i="6"/>
  <c r="R734" i="6"/>
  <c r="R4947" i="6"/>
  <c r="Q2368" i="6"/>
  <c r="Q3197" i="6"/>
  <c r="R2123" i="6"/>
  <c r="Q917" i="6"/>
  <c r="R3479" i="6"/>
  <c r="Q1521" i="6"/>
  <c r="Q489" i="6"/>
  <c r="Q168" i="6"/>
  <c r="Q3320" i="6"/>
  <c r="Q614" i="6"/>
  <c r="Q3007" i="6"/>
  <c r="Q3154" i="6"/>
  <c r="R770" i="6"/>
  <c r="R759" i="6"/>
  <c r="R1012" i="6"/>
  <c r="Q2008" i="6"/>
  <c r="Q2767" i="6"/>
  <c r="Q277" i="6"/>
  <c r="R2499" i="6"/>
  <c r="R1718" i="6"/>
  <c r="Q2281" i="6"/>
  <c r="R2700" i="6"/>
  <c r="Q4102" i="6"/>
  <c r="Q4801" i="6"/>
  <c r="Q3601" i="6"/>
  <c r="Q1281" i="6"/>
  <c r="Q2086" i="6"/>
  <c r="R2029" i="6"/>
  <c r="R1730" i="6"/>
  <c r="R4502" i="6"/>
  <c r="R1895" i="6"/>
  <c r="Q2223" i="6"/>
  <c r="R2896" i="6"/>
  <c r="Q250" i="6"/>
  <c r="Q554" i="6"/>
  <c r="Q1669" i="6"/>
  <c r="R4385" i="6"/>
  <c r="Q177" i="6"/>
  <c r="R539" i="6"/>
  <c r="R1397" i="6"/>
  <c r="Q879" i="6"/>
  <c r="Q1847" i="6"/>
  <c r="R1481" i="6"/>
  <c r="Q1872" i="6"/>
  <c r="Q4870" i="6"/>
  <c r="Q1263" i="6"/>
  <c r="Q2665" i="6"/>
  <c r="Q505" i="6"/>
  <c r="Q2845" i="6"/>
  <c r="R2382" i="6"/>
  <c r="Q130" i="6"/>
  <c r="Q4656" i="6"/>
  <c r="Q3268" i="6"/>
  <c r="R1952" i="6"/>
  <c r="R274" i="6"/>
  <c r="Q4381" i="6"/>
  <c r="Q3955" i="6"/>
  <c r="R1303" i="6"/>
  <c r="Q530" i="6"/>
  <c r="R2103" i="6"/>
  <c r="R435" i="6"/>
  <c r="Q1901" i="6"/>
  <c r="R121" i="6"/>
  <c r="R1124" i="6"/>
  <c r="R4441" i="6"/>
  <c r="R4581" i="6"/>
  <c r="Q3094" i="6"/>
  <c r="Q2955" i="6"/>
  <c r="Q2337" i="6"/>
  <c r="R1192" i="6"/>
  <c r="Q1765" i="6"/>
  <c r="R4700" i="6"/>
  <c r="Q4032" i="6"/>
  <c r="R4580" i="6"/>
  <c r="R3874" i="6"/>
  <c r="Q3791" i="6"/>
  <c r="Q1830" i="6"/>
  <c r="Q1980" i="6"/>
  <c r="Q4440" i="6"/>
  <c r="Q3912" i="6"/>
  <c r="Q1763" i="6"/>
  <c r="R1205" i="6"/>
  <c r="R1054" i="6"/>
  <c r="Q1370" i="6"/>
  <c r="R1909" i="6"/>
  <c r="Q58" i="6"/>
  <c r="R4832" i="6"/>
  <c r="Q4226" i="6"/>
  <c r="Q1962" i="6"/>
  <c r="Q196" i="6"/>
  <c r="Q3177" i="6"/>
  <c r="Q2996" i="6"/>
  <c r="Q1785" i="6"/>
  <c r="Q2419" i="6"/>
  <c r="R4279" i="6"/>
  <c r="R987" i="6"/>
  <c r="Q2237" i="6"/>
  <c r="Q3405" i="6"/>
  <c r="Q382" i="6"/>
  <c r="Q2657" i="6"/>
  <c r="Q2256" i="6"/>
  <c r="R1559" i="6"/>
  <c r="Q4765" i="6"/>
  <c r="Q1698" i="6"/>
  <c r="Q149" i="6"/>
  <c r="R165" i="6"/>
  <c r="Q1323" i="6"/>
  <c r="Q1951" i="6"/>
  <c r="Q3192" i="6"/>
  <c r="R913" i="6"/>
  <c r="Q3507" i="6"/>
  <c r="R3618" i="6"/>
  <c r="R4503" i="6"/>
  <c r="R1724" i="6"/>
  <c r="R4711" i="6"/>
  <c r="Q1235" i="6"/>
  <c r="Q2958" i="6"/>
  <c r="R2826" i="6"/>
  <c r="Q4500" i="6"/>
  <c r="Q4063" i="6"/>
  <c r="R2972" i="6"/>
  <c r="Q475" i="6"/>
  <c r="R2404" i="6"/>
  <c r="R1055" i="6"/>
  <c r="R4617" i="6"/>
  <c r="R4165" i="6"/>
  <c r="Q4359" i="6"/>
  <c r="R3181" i="6"/>
  <c r="R1437" i="6"/>
  <c r="R2295" i="6"/>
  <c r="Q4491" i="6"/>
  <c r="Q2300" i="6"/>
  <c r="Q3472" i="6"/>
  <c r="Q2425" i="6"/>
  <c r="R2761" i="6"/>
  <c r="Q4907" i="6"/>
  <c r="Q690" i="6"/>
  <c r="Q3064" i="6"/>
  <c r="Q2639" i="6"/>
  <c r="R4203" i="6"/>
  <c r="Q3579" i="6"/>
  <c r="R2682" i="6"/>
  <c r="R224" i="6"/>
  <c r="Q2550" i="6"/>
  <c r="Q4552" i="6"/>
  <c r="Q420" i="6"/>
  <c r="Q1794" i="6"/>
  <c r="Q1956" i="6"/>
  <c r="Q3309" i="6"/>
  <c r="Q484" i="6"/>
  <c r="Q522" i="6"/>
  <c r="R3834" i="6"/>
  <c r="R1815" i="6"/>
  <c r="R3600" i="6"/>
  <c r="Q639" i="6"/>
  <c r="Q4511" i="6"/>
  <c r="R2125" i="6"/>
  <c r="R818" i="6"/>
  <c r="Q2329" i="6"/>
  <c r="R4391" i="6"/>
  <c r="Q3221" i="6"/>
  <c r="R3903" i="6"/>
  <c r="Q2292" i="6"/>
  <c r="Q4793" i="6"/>
  <c r="R1191" i="6"/>
  <c r="Q2290" i="6"/>
  <c r="Q4593" i="6"/>
  <c r="R2367" i="6"/>
  <c r="R4858" i="6"/>
  <c r="Q1741" i="6"/>
  <c r="R3097" i="6"/>
  <c r="R1599" i="6"/>
  <c r="R2895" i="6"/>
  <c r="R632" i="6"/>
  <c r="Q2652" i="6"/>
  <c r="Q2997" i="6"/>
  <c r="Q1474" i="6"/>
  <c r="Q3807" i="6"/>
  <c r="R2470" i="6"/>
  <c r="Q263" i="6"/>
  <c r="Q1090" i="6"/>
  <c r="Q1900" i="6"/>
  <c r="R3473" i="6"/>
  <c r="R4604" i="6"/>
  <c r="Q1116" i="6"/>
  <c r="R1256" i="6"/>
  <c r="Q1452" i="6"/>
  <c r="Q2088" i="6"/>
  <c r="Q2148" i="6"/>
  <c r="R2686" i="6"/>
  <c r="R630" i="6"/>
  <c r="Q60" i="6"/>
  <c r="R193" i="6"/>
  <c r="R3513" i="6"/>
  <c r="R2994" i="6"/>
  <c r="R3347" i="6"/>
  <c r="Q1770" i="6"/>
  <c r="R2643" i="6"/>
  <c r="R1469" i="6"/>
  <c r="R822" i="6"/>
  <c r="R4640" i="6"/>
  <c r="Q311" i="6"/>
  <c r="Q1448" i="6"/>
  <c r="Q3512" i="6"/>
  <c r="R2887" i="6"/>
  <c r="Q4185" i="6"/>
  <c r="R372" i="6"/>
  <c r="R52" i="6"/>
  <c r="R4167" i="6"/>
  <c r="Q1304" i="6"/>
  <c r="Q1088" i="6"/>
  <c r="R152" i="6"/>
  <c r="Q950" i="6"/>
  <c r="R4220" i="6"/>
  <c r="Q541" i="6"/>
  <c r="Q4659" i="6"/>
  <c r="R2714" i="6"/>
  <c r="Q2800" i="6"/>
  <c r="R3634" i="6"/>
  <c r="R647" i="6"/>
  <c r="Q3986" i="6"/>
  <c r="R2206" i="6"/>
  <c r="R4062" i="6"/>
  <c r="R1487" i="6"/>
  <c r="R3596" i="6"/>
  <c r="R3482" i="6"/>
  <c r="R4241" i="6"/>
  <c r="Q138" i="6"/>
  <c r="Q2516" i="6"/>
  <c r="R1987" i="6"/>
  <c r="Q2677" i="6"/>
  <c r="Q2797" i="6"/>
  <c r="Q1355" i="6"/>
  <c r="Q2684" i="6"/>
  <c r="Q3910" i="6"/>
  <c r="Q1083" i="6"/>
  <c r="R3352" i="6"/>
  <c r="R3316" i="6"/>
  <c r="Q2914" i="6"/>
  <c r="Q2230" i="6"/>
  <c r="Q1011" i="6"/>
  <c r="Q1808" i="6"/>
  <c r="Q1588" i="6"/>
  <c r="R4603" i="6"/>
  <c r="R4531" i="6"/>
  <c r="R1261" i="6"/>
  <c r="Q4380" i="6"/>
  <c r="R4272" i="6"/>
  <c r="Q2840" i="6"/>
  <c r="R3205" i="6"/>
  <c r="R4682" i="6"/>
  <c r="Q3767" i="6"/>
  <c r="R3642" i="6"/>
  <c r="R4419" i="6"/>
  <c r="Q4886" i="6"/>
  <c r="Q4588" i="6"/>
  <c r="R2576" i="6"/>
  <c r="Q137" i="6"/>
  <c r="R124" i="6"/>
  <c r="R3906" i="6"/>
  <c r="R3283" i="6"/>
  <c r="R2555" i="6"/>
  <c r="R3995" i="6"/>
  <c r="Q2993" i="6"/>
  <c r="Q1236" i="6"/>
  <c r="R4790" i="6"/>
  <c r="R2717" i="6"/>
  <c r="R704" i="6"/>
  <c r="Q553" i="6"/>
  <c r="Q1826" i="6"/>
  <c r="R1299" i="6"/>
  <c r="R806" i="6"/>
  <c r="R3400" i="6"/>
  <c r="Q2782" i="6"/>
  <c r="R2801" i="6"/>
  <c r="Q2339" i="6"/>
  <c r="R3414" i="6"/>
  <c r="Q1442" i="6"/>
  <c r="R907" i="6"/>
  <c r="Q3092" i="6"/>
  <c r="Q2481" i="6"/>
  <c r="Q4176" i="6"/>
  <c r="R2823" i="6"/>
  <c r="Q4196" i="6"/>
  <c r="Q2299" i="6"/>
  <c r="Q742" i="6"/>
  <c r="R1488" i="6"/>
  <c r="R4178" i="6"/>
  <c r="Q3730" i="6"/>
  <c r="R1606" i="6"/>
  <c r="Q2252" i="6"/>
  <c r="Q4505" i="6"/>
  <c r="Q3147" i="6"/>
  <c r="R1166" i="6"/>
  <c r="Q1230" i="6"/>
  <c r="R1404" i="6"/>
  <c r="R645" i="6"/>
  <c r="R42" i="6"/>
  <c r="R660" i="6"/>
  <c r="Q3953" i="6"/>
  <c r="R4781" i="6"/>
  <c r="R2799" i="6"/>
  <c r="R2610" i="6"/>
  <c r="Q2286" i="6"/>
  <c r="Q2572" i="6"/>
  <c r="R4549" i="6"/>
  <c r="Q2085" i="6"/>
  <c r="Q331" i="6"/>
  <c r="R3692" i="6"/>
  <c r="R768" i="6"/>
  <c r="Q4132" i="6"/>
  <c r="R1540" i="6"/>
  <c r="Q4337" i="6"/>
  <c r="R1537" i="6"/>
  <c r="Q92" i="6"/>
  <c r="R2892" i="6"/>
  <c r="Q2053" i="6"/>
  <c r="Q219" i="6"/>
  <c r="R403" i="6"/>
  <c r="R659" i="6"/>
  <c r="Q2202" i="6"/>
  <c r="Q1685" i="6"/>
  <c r="Q3113" i="6"/>
  <c r="R4504" i="6"/>
  <c r="R2179" i="6"/>
  <c r="Q426" i="6"/>
  <c r="R2852" i="6"/>
  <c r="Q390" i="6"/>
  <c r="R14" i="6"/>
  <c r="R2167" i="6"/>
  <c r="R249" i="6"/>
  <c r="Q931" i="6"/>
  <c r="R1067" i="6"/>
  <c r="Q3471" i="6"/>
  <c r="Q188" i="6"/>
  <c r="R131" i="6"/>
  <c r="R4930" i="6"/>
  <c r="Q240" i="6"/>
  <c r="Q2104" i="6"/>
  <c r="Q4001" i="6"/>
  <c r="R2889" i="6"/>
  <c r="R3787" i="6"/>
  <c r="R4939" i="6"/>
  <c r="Q2878" i="6"/>
  <c r="R1546" i="6"/>
  <c r="Q1232" i="6"/>
  <c r="Q4016" i="6"/>
  <c r="R2487" i="6"/>
  <c r="R1484" i="6"/>
  <c r="R4093" i="6"/>
  <c r="Q764" i="6"/>
  <c r="R2267" i="6"/>
  <c r="Q4108" i="6"/>
  <c r="Q1390" i="6"/>
  <c r="R934" i="6"/>
  <c r="Q809" i="6"/>
  <c r="R2332" i="6"/>
  <c r="Q2554" i="6"/>
  <c r="R3296" i="6"/>
  <c r="Q544" i="6"/>
  <c r="R4807" i="6"/>
  <c r="Q3502" i="6"/>
  <c r="R2115" i="6"/>
  <c r="Q2371" i="6"/>
  <c r="R4935" i="6"/>
  <c r="Q2531" i="6"/>
  <c r="R1203" i="6"/>
  <c r="R1475" i="6"/>
  <c r="R1798" i="6"/>
  <c r="R3383" i="6"/>
  <c r="R2702" i="6"/>
  <c r="R4064" i="6"/>
  <c r="R1229" i="6"/>
  <c r="Q286" i="6"/>
  <c r="Q1559" i="6"/>
  <c r="R3727" i="6"/>
  <c r="R2806" i="6"/>
  <c r="Q3434" i="6"/>
  <c r="R3589" i="6"/>
  <c r="Q165" i="6"/>
  <c r="R4409" i="6"/>
  <c r="R4487" i="6"/>
  <c r="R792" i="6"/>
  <c r="Q913" i="6"/>
  <c r="R596" i="6"/>
  <c r="Q3618" i="6"/>
  <c r="R4755" i="6"/>
  <c r="Q1724" i="6"/>
  <c r="Q4367" i="6"/>
  <c r="Q3169" i="6"/>
  <c r="Q2826" i="6"/>
  <c r="R280" i="6"/>
  <c r="R4291" i="6"/>
  <c r="Q1861" i="6"/>
  <c r="Q2972" i="6"/>
  <c r="R2491" i="6"/>
  <c r="Q2404" i="6"/>
  <c r="Q1055" i="6"/>
  <c r="Q4617" i="6"/>
  <c r="Q4510" i="6"/>
  <c r="R1178" i="6"/>
  <c r="R2941" i="6"/>
  <c r="R1733" i="6"/>
  <c r="Q2295" i="6"/>
  <c r="R3385" i="6"/>
  <c r="Q2807" i="6"/>
  <c r="R3715" i="6"/>
  <c r="R747" i="6"/>
  <c r="Q4948" i="6"/>
  <c r="R12" i="6"/>
  <c r="Q4648" i="6"/>
  <c r="R2297" i="6"/>
  <c r="R4567" i="6"/>
  <c r="Q2682" i="6"/>
  <c r="R2177" i="6"/>
  <c r="Q1017" i="6"/>
  <c r="Q224" i="6"/>
  <c r="R2777" i="6"/>
  <c r="R4427" i="6"/>
  <c r="R1684" i="6"/>
  <c r="R3039" i="6"/>
  <c r="R4033" i="6"/>
  <c r="Q1815" i="6"/>
  <c r="Q3600" i="6"/>
  <c r="R4773" i="6"/>
  <c r="R385" i="6"/>
  <c r="R4991" i="6"/>
  <c r="Q2125" i="6"/>
  <c r="R3135" i="6"/>
  <c r="R252" i="6"/>
  <c r="R2620" i="6"/>
  <c r="Q3903" i="6"/>
  <c r="R4305" i="6"/>
  <c r="R109" i="6"/>
  <c r="Q1191" i="6"/>
  <c r="R3043" i="6"/>
  <c r="Q2367" i="6"/>
  <c r="R3091" i="6"/>
  <c r="R2659" i="6"/>
  <c r="Q3097" i="6"/>
  <c r="Q1599" i="6"/>
  <c r="R1928" i="6"/>
  <c r="Q632" i="6"/>
  <c r="R2964" i="6"/>
  <c r="Q3916" i="6"/>
  <c r="Q2470" i="6"/>
  <c r="R3334" i="6"/>
  <c r="R3484" i="6"/>
  <c r="R2347" i="6"/>
  <c r="Q3473" i="6"/>
  <c r="Q4604" i="6"/>
  <c r="Q1256" i="6"/>
  <c r="Q637" i="6"/>
  <c r="R299" i="6"/>
  <c r="R732" i="6"/>
  <c r="Q2686" i="6"/>
  <c r="R1782" i="6"/>
  <c r="R1099" i="6"/>
  <c r="R3411" i="6"/>
  <c r="Q193" i="6"/>
  <c r="Q3513" i="6"/>
  <c r="Q2994" i="6"/>
  <c r="Q3347" i="6"/>
  <c r="R3776" i="6"/>
  <c r="R3137" i="6"/>
  <c r="R329" i="6"/>
  <c r="Q1469" i="6"/>
  <c r="Q822" i="6"/>
  <c r="Q4640" i="6"/>
  <c r="R777" i="6"/>
  <c r="R3571" i="6"/>
  <c r="R4043" i="6"/>
  <c r="Q2887" i="6"/>
  <c r="R4464" i="6"/>
  <c r="Q372" i="6"/>
  <c r="R1344" i="6"/>
  <c r="R3157" i="6"/>
  <c r="Q52" i="6"/>
  <c r="Q4167" i="6"/>
  <c r="R472" i="6"/>
  <c r="R2750" i="6"/>
  <c r="R1738" i="6"/>
  <c r="R1660" i="6"/>
  <c r="R3464" i="6"/>
  <c r="Q4220" i="6"/>
  <c r="R1494" i="6"/>
  <c r="R4101" i="6"/>
  <c r="R892" i="6"/>
  <c r="Q2714" i="6"/>
  <c r="Q3634" i="6"/>
  <c r="Q647" i="6"/>
  <c r="R221" i="6"/>
  <c r="Q2115" i="6"/>
  <c r="R2446" i="6"/>
  <c r="Q4935" i="6"/>
  <c r="R2031" i="6"/>
  <c r="Q1475" i="6"/>
  <c r="R2488" i="6"/>
  <c r="Q1798" i="6"/>
  <c r="Q3383" i="6"/>
  <c r="Q3852" i="6"/>
  <c r="Q2702" i="6"/>
  <c r="Q1229" i="6"/>
  <c r="Q3727" i="6"/>
  <c r="Q4677" i="6"/>
  <c r="Q2806" i="6"/>
  <c r="R4032" i="6"/>
  <c r="Q3589" i="6"/>
  <c r="R1980" i="6"/>
  <c r="R3912" i="6"/>
  <c r="Q4487" i="6"/>
  <c r="Q792" i="6"/>
  <c r="R58" i="6"/>
  <c r="R4226" i="6"/>
  <c r="Q4755" i="6"/>
  <c r="R2242" i="6"/>
  <c r="R2690" i="6"/>
  <c r="R4411" i="6"/>
  <c r="R2147" i="6"/>
  <c r="R3062" i="6"/>
  <c r="Q280" i="6"/>
  <c r="Q4291" i="6"/>
  <c r="R3680" i="6"/>
  <c r="R2440" i="6"/>
  <c r="Q2491" i="6"/>
  <c r="R4998" i="6"/>
  <c r="R4708" i="6"/>
  <c r="R1267" i="6"/>
  <c r="R3211" i="6"/>
  <c r="Q2156" i="6"/>
  <c r="Q3534" i="6"/>
  <c r="Q1178" i="6"/>
  <c r="Q2941" i="6"/>
  <c r="Q838" i="6"/>
  <c r="R1615" i="6"/>
  <c r="R1729" i="6"/>
  <c r="Q3385" i="6"/>
  <c r="Q1504" i="6"/>
  <c r="Q3715" i="6"/>
  <c r="Q747" i="6"/>
  <c r="R877" i="6"/>
  <c r="R1420" i="6"/>
  <c r="Q2297" i="6"/>
  <c r="R4213" i="6"/>
  <c r="Q3297" i="6"/>
  <c r="Q1757" i="6"/>
  <c r="Q4567" i="6"/>
  <c r="R4719" i="6"/>
  <c r="Q2177" i="6"/>
  <c r="R2014" i="6"/>
  <c r="Q2777" i="6"/>
  <c r="Q4427" i="6"/>
  <c r="R2509" i="6"/>
  <c r="R4652" i="6"/>
  <c r="Q4516" i="6"/>
  <c r="Q1684" i="6"/>
  <c r="R855" i="6"/>
  <c r="Q4033" i="6"/>
  <c r="R1637" i="6"/>
  <c r="Q4863" i="6"/>
  <c r="Q4773" i="6"/>
  <c r="Q385" i="6"/>
  <c r="R2953" i="6"/>
  <c r="R600" i="6"/>
  <c r="Q3135" i="6"/>
  <c r="R3667" i="6"/>
  <c r="Q252" i="6"/>
  <c r="R4590" i="6"/>
  <c r="R413" i="6"/>
  <c r="Q4305" i="6"/>
  <c r="Q109" i="6"/>
  <c r="R51" i="6"/>
  <c r="Q3043" i="6"/>
  <c r="R1812" i="6"/>
  <c r="R1949" i="6"/>
  <c r="Q3091" i="6"/>
  <c r="R4958" i="6"/>
  <c r="R2216" i="6"/>
  <c r="R2448" i="6"/>
  <c r="Q359" i="6"/>
  <c r="Q3235" i="6"/>
  <c r="Q2964" i="6"/>
  <c r="R170" i="6"/>
  <c r="R460" i="6"/>
  <c r="R1389" i="6"/>
  <c r="Q3334" i="6"/>
  <c r="Q3484" i="6"/>
  <c r="R116" i="6"/>
  <c r="Q2347" i="6"/>
  <c r="R4445" i="6"/>
  <c r="R3554" i="6"/>
  <c r="R3650" i="6"/>
  <c r="R1058" i="6"/>
  <c r="R2486" i="6"/>
  <c r="Q732" i="6"/>
  <c r="R495" i="6"/>
  <c r="R1701" i="6"/>
  <c r="Q1782" i="6"/>
  <c r="Q1099" i="6"/>
  <c r="Q3411" i="6"/>
  <c r="R1748" i="6"/>
  <c r="R1844" i="6"/>
  <c r="R4095" i="6"/>
  <c r="Q3776" i="6"/>
  <c r="R1929" i="6"/>
  <c r="Q329" i="6"/>
  <c r="R2655" i="6"/>
  <c r="R3164" i="6"/>
  <c r="Q777" i="6"/>
  <c r="Q3571" i="6"/>
  <c r="Q4043" i="6"/>
  <c r="R2036" i="6"/>
  <c r="R4314" i="6"/>
  <c r="R1630" i="6"/>
  <c r="R3055" i="6"/>
  <c r="Q4464" i="6"/>
  <c r="R2102" i="6"/>
  <c r="Q1344" i="6"/>
  <c r="Q3157" i="6"/>
  <c r="Q472" i="6"/>
  <c r="Q2750" i="6"/>
  <c r="Q1738" i="6"/>
  <c r="Q1660" i="6"/>
  <c r="Q2661" i="6"/>
  <c r="R4968" i="6"/>
  <c r="Q3464" i="6"/>
  <c r="Q1494" i="6"/>
  <c r="R267" i="6"/>
  <c r="R1520" i="6"/>
  <c r="Q1241" i="6"/>
  <c r="R4097" i="6"/>
  <c r="R397" i="6"/>
  <c r="R3808" i="6"/>
  <c r="Q2875" i="6"/>
  <c r="Q1466" i="6"/>
  <c r="Q4306" i="6"/>
  <c r="Q1810" i="6"/>
  <c r="R528" i="6"/>
  <c r="R1492" i="6"/>
  <c r="R821" i="6"/>
  <c r="Q4022" i="6"/>
  <c r="R986" i="6"/>
  <c r="R2604" i="6"/>
  <c r="Q2697" i="6"/>
  <c r="Q4550" i="6"/>
  <c r="Q3790" i="6"/>
  <c r="Q77" i="6"/>
  <c r="Q4586" i="6"/>
  <c r="R3351" i="6"/>
  <c r="R667" i="6"/>
  <c r="R4090" i="6"/>
  <c r="Q2242" i="6"/>
  <c r="R483" i="6"/>
  <c r="Q3446" i="6"/>
  <c r="Q4411" i="6"/>
  <c r="Q2147" i="6"/>
  <c r="Q3062" i="6"/>
  <c r="R4817" i="6"/>
  <c r="Q4998" i="6"/>
  <c r="Q3211" i="6"/>
  <c r="Q2213" i="6"/>
  <c r="Q1723" i="6"/>
  <c r="Q1615" i="6"/>
  <c r="Q1729" i="6"/>
  <c r="Q3810" i="6"/>
  <c r="Q159" i="6"/>
  <c r="R3981" i="6"/>
  <c r="R1816" i="6"/>
  <c r="Q1420" i="6"/>
  <c r="R4435" i="6"/>
  <c r="R2770" i="6"/>
  <c r="R2828" i="6"/>
  <c r="R187" i="6"/>
  <c r="Q872" i="6"/>
  <c r="R4714" i="6"/>
  <c r="R1051" i="6"/>
  <c r="R3907" i="6"/>
  <c r="Q4652" i="6"/>
  <c r="R158" i="6"/>
  <c r="Q855" i="6"/>
  <c r="R4954" i="6"/>
  <c r="Q1637" i="6"/>
  <c r="R4275" i="6"/>
  <c r="R3671" i="6"/>
  <c r="R4937" i="6"/>
  <c r="Q2953" i="6"/>
  <c r="Q600" i="6"/>
  <c r="R3291" i="6"/>
  <c r="R1802" i="6"/>
  <c r="Q4590" i="6"/>
  <c r="Q413" i="6"/>
  <c r="R4650" i="6"/>
  <c r="Q3167" i="6"/>
  <c r="R4396" i="6"/>
  <c r="Q51" i="6"/>
  <c r="Q1586" i="6"/>
  <c r="Q1812" i="6"/>
  <c r="R4945" i="6"/>
  <c r="Q4958" i="6"/>
  <c r="R4325" i="6"/>
  <c r="R3811" i="6"/>
  <c r="R1590" i="6"/>
  <c r="Q2448" i="6"/>
  <c r="R4620" i="6"/>
  <c r="R3541" i="6"/>
  <c r="Q1389" i="6"/>
  <c r="R212" i="6"/>
  <c r="R4462" i="6"/>
  <c r="Q4445" i="6"/>
  <c r="Q3554" i="6"/>
  <c r="Q3650" i="6"/>
  <c r="R227" i="6"/>
  <c r="R3337" i="6"/>
  <c r="R3573" i="6"/>
  <c r="Q2486" i="6"/>
  <c r="Q1701" i="6"/>
  <c r="R2033" i="6"/>
  <c r="Q1748" i="6"/>
  <c r="R812" i="6"/>
  <c r="Q1844" i="6"/>
  <c r="Q4095" i="6"/>
  <c r="R3306" i="6"/>
  <c r="Q1929" i="6"/>
  <c r="R629" i="6"/>
  <c r="R4520" i="6"/>
  <c r="Q2655" i="6"/>
  <c r="Q3164" i="6"/>
  <c r="R3712" i="6"/>
  <c r="R3004" i="6"/>
  <c r="Q2036" i="6"/>
  <c r="Q4314" i="6"/>
  <c r="R4988" i="6"/>
  <c r="Q3055" i="6"/>
  <c r="R2288" i="6"/>
  <c r="Q4097" i="6"/>
  <c r="R4920" i="6"/>
  <c r="R2362" i="6"/>
  <c r="Q397" i="6"/>
  <c r="R3749" i="6"/>
  <c r="R2668" i="6"/>
  <c r="R3241" i="6"/>
  <c r="R2341" i="6"/>
  <c r="Q1582" i="6"/>
  <c r="Q2402" i="6"/>
  <c r="R512" i="6"/>
  <c r="Q528" i="6"/>
  <c r="R3519" i="6"/>
  <c r="Q821" i="6"/>
  <c r="R4007" i="6"/>
  <c r="Q986" i="6"/>
  <c r="Q2604" i="6"/>
  <c r="Q3216" i="6"/>
  <c r="R1983" i="6"/>
  <c r="R2465" i="6"/>
  <c r="R1015" i="6"/>
  <c r="R4733" i="6"/>
  <c r="R4569" i="6"/>
  <c r="Q3351" i="6"/>
  <c r="Q667" i="6"/>
  <c r="Q3623" i="6"/>
  <c r="R4287" i="6"/>
  <c r="Q483" i="6"/>
  <c r="R3681" i="6"/>
  <c r="R399" i="6"/>
  <c r="R2301" i="6"/>
  <c r="Q353" i="6"/>
  <c r="Q4817" i="6"/>
  <c r="R2863" i="6"/>
  <c r="Q1006" i="6"/>
  <c r="Q4469" i="6"/>
  <c r="R4258" i="6"/>
  <c r="R2158" i="6"/>
  <c r="R4885" i="6"/>
  <c r="R4477" i="6"/>
  <c r="R2898" i="6"/>
  <c r="R348" i="6"/>
  <c r="R2244" i="6"/>
  <c r="R504" i="6"/>
  <c r="R3803" i="6"/>
  <c r="R4145" i="6"/>
  <c r="R1548" i="6"/>
  <c r="Q1454" i="6"/>
  <c r="R2740" i="6"/>
  <c r="Q3981" i="6"/>
  <c r="R3987" i="6"/>
  <c r="R1144" i="6"/>
  <c r="R3812" i="6"/>
  <c r="Q2770" i="6"/>
  <c r="R3138" i="6"/>
  <c r="Q2828" i="6"/>
  <c r="Q3629" i="6"/>
  <c r="R265" i="6"/>
  <c r="R1215" i="6"/>
  <c r="Q187" i="6"/>
  <c r="R3238" i="6"/>
  <c r="R393" i="6"/>
  <c r="R264" i="6"/>
  <c r="Q1051" i="6"/>
  <c r="R4636" i="6"/>
  <c r="R490" i="6"/>
  <c r="Q158" i="6"/>
  <c r="R1736" i="6"/>
  <c r="Q4954" i="6"/>
  <c r="R2564" i="6"/>
  <c r="Q4275" i="6"/>
  <c r="Q3671" i="6"/>
  <c r="Q4937" i="6"/>
  <c r="R2513" i="6"/>
  <c r="R3535" i="6"/>
  <c r="R3193" i="6"/>
  <c r="R2517" i="6"/>
  <c r="R970" i="6"/>
  <c r="R2856" i="6"/>
  <c r="R1671" i="6"/>
  <c r="Q4650" i="6"/>
  <c r="R4646" i="6"/>
  <c r="R2510" i="6"/>
  <c r="R2537" i="6"/>
  <c r="Q1022" i="6"/>
  <c r="Q4325" i="6"/>
  <c r="Q3811" i="6"/>
  <c r="Q1590" i="6"/>
  <c r="Q3180" i="6"/>
  <c r="R1592" i="6"/>
  <c r="R3729" i="6"/>
  <c r="Q4620" i="6"/>
  <c r="Q3541" i="6"/>
  <c r="Q1071" i="6"/>
  <c r="R1930" i="6"/>
  <c r="Q212" i="6"/>
  <c r="R4362" i="6"/>
  <c r="R1485" i="6"/>
  <c r="R2427" i="6"/>
  <c r="Q227" i="6"/>
  <c r="R2528" i="6"/>
  <c r="Q3573" i="6"/>
  <c r="R4916" i="6"/>
  <c r="R4513" i="6"/>
  <c r="R493" i="6"/>
  <c r="Q2033" i="6"/>
  <c r="R4602" i="6"/>
  <c r="R2928" i="6"/>
  <c r="R708" i="6"/>
  <c r="Q812" i="6"/>
  <c r="R3602" i="6"/>
  <c r="R4651" i="6"/>
  <c r="Q3306" i="6"/>
  <c r="R2577" i="6"/>
  <c r="Q629" i="6"/>
  <c r="Q4520" i="6"/>
  <c r="R4792" i="6"/>
  <c r="R731" i="6"/>
  <c r="Q3712" i="6"/>
  <c r="Q3004" i="6"/>
  <c r="Q1050" i="6"/>
  <c r="Q4988" i="6"/>
  <c r="Q279" i="6"/>
  <c r="R1181" i="6"/>
  <c r="R1910" i="6"/>
  <c r="Q4626" i="6"/>
  <c r="Q3746" i="6"/>
  <c r="Q2492" i="6"/>
  <c r="R1595" i="6"/>
  <c r="R145" i="6"/>
  <c r="Q3748" i="6"/>
  <c r="R1820" i="6"/>
  <c r="R2535" i="6"/>
  <c r="R4292" i="6"/>
  <c r="Q916" i="6"/>
  <c r="R204" i="6"/>
  <c r="Q2011" i="6"/>
  <c r="Q2580" i="6"/>
  <c r="R1893" i="6"/>
  <c r="Q3914" i="6"/>
  <c r="R3475" i="6"/>
  <c r="R1611" i="6"/>
  <c r="R3699" i="6"/>
  <c r="Q2489" i="6"/>
  <c r="Q2735" i="6"/>
  <c r="Q4754" i="6"/>
  <c r="R2559" i="6"/>
  <c r="R210" i="6"/>
  <c r="Q1727" i="6"/>
  <c r="Q1708" i="6"/>
  <c r="R4276" i="6"/>
  <c r="R1041" i="6"/>
  <c r="R2881" i="6"/>
  <c r="R2306" i="6"/>
  <c r="R1293" i="6"/>
  <c r="R2006" i="6"/>
  <c r="Q1621" i="6"/>
  <c r="R3802" i="6"/>
  <c r="Q3363" i="6"/>
  <c r="Q2970" i="6"/>
  <c r="Q436" i="6"/>
  <c r="R3509" i="6"/>
  <c r="R4621" i="6"/>
  <c r="R2189" i="6"/>
  <c r="Q3625" i="6"/>
  <c r="Q94" i="6"/>
  <c r="Q3744" i="6"/>
  <c r="R2030" i="6"/>
  <c r="R4451" i="6"/>
  <c r="Q3841" i="6"/>
  <c r="Q2883" i="6"/>
  <c r="Q2160" i="6"/>
  <c r="R1787" i="6"/>
  <c r="R2584" i="6"/>
  <c r="R1268" i="6"/>
  <c r="R2900" i="6"/>
  <c r="R3843" i="6"/>
  <c r="Q1314" i="6"/>
  <c r="Q4164" i="6"/>
  <c r="R2773" i="6"/>
  <c r="Q4388" i="6"/>
  <c r="Q636" i="6"/>
  <c r="Q3613" i="6"/>
  <c r="Q4266" i="6"/>
  <c r="R1325" i="6"/>
  <c r="Q800" i="6"/>
  <c r="R3882" i="6"/>
  <c r="Q2423" i="6"/>
  <c r="R2321" i="6"/>
  <c r="Q1159" i="6"/>
  <c r="R4048" i="6"/>
  <c r="R2025" i="6"/>
  <c r="R3424" i="6"/>
  <c r="Q3675" i="6"/>
  <c r="R309" i="6"/>
  <c r="Q4697" i="6"/>
  <c r="R540" i="6"/>
  <c r="R2698" i="6"/>
  <c r="Q2897" i="6"/>
  <c r="Q1999" i="6"/>
  <c r="Q563" i="6"/>
  <c r="R4162" i="6"/>
  <c r="Q3010" i="6"/>
  <c r="Q4715" i="6"/>
  <c r="Q1200" i="6"/>
  <c r="Q2734" i="6"/>
  <c r="Q2467" i="6"/>
  <c r="Q3036" i="6"/>
  <c r="R1113" i="6"/>
  <c r="Q996" i="6"/>
  <c r="R4923" i="6"/>
  <c r="R2729" i="6"/>
  <c r="Q2855" i="6"/>
  <c r="Q1194" i="6"/>
  <c r="Q39" i="6"/>
  <c r="Q225" i="6"/>
  <c r="R723" i="6"/>
  <c r="Q4615" i="6"/>
  <c r="R1114" i="6"/>
  <c r="Q3598" i="6"/>
  <c r="R3179" i="6"/>
  <c r="Q220" i="6"/>
  <c r="R453" i="6"/>
  <c r="Q4910" i="6"/>
  <c r="R4460" i="6"/>
  <c r="Q663" i="6"/>
  <c r="R4311" i="6"/>
  <c r="R3587" i="6"/>
  <c r="R3915" i="6"/>
  <c r="Q4345" i="6"/>
  <c r="Q2909" i="6"/>
  <c r="R2586" i="6"/>
  <c r="Q19" i="6"/>
  <c r="R2974" i="6"/>
  <c r="R491" i="6"/>
  <c r="R4383" i="6"/>
  <c r="Q1591" i="6"/>
  <c r="R2979" i="6"/>
  <c r="Q4434" i="6"/>
  <c r="R1107" i="6"/>
  <c r="R1636" i="6"/>
  <c r="R1697" i="6"/>
  <c r="R929" i="6"/>
  <c r="Q1030" i="6"/>
  <c r="R4764" i="6"/>
  <c r="Q1461" i="6"/>
  <c r="Q1253" i="6"/>
  <c r="R324" i="6"/>
  <c r="Q3851" i="6"/>
  <c r="R967" i="6"/>
  <c r="Q1069" i="6"/>
  <c r="R4931" i="6"/>
  <c r="R34" i="6"/>
  <c r="Q3576" i="6"/>
  <c r="R3688" i="6"/>
  <c r="R2360" i="6"/>
  <c r="Q2268" i="6"/>
  <c r="Q4736" i="6"/>
  <c r="Q1366" i="6"/>
  <c r="R646" i="6"/>
  <c r="R1321" i="6"/>
  <c r="R932" i="6"/>
  <c r="Q3944" i="6"/>
  <c r="R4348" i="6"/>
  <c r="Q169" i="6"/>
  <c r="Q1125" i="6"/>
  <c r="Q4551" i="6"/>
  <c r="Q4021" i="6"/>
  <c r="R4905" i="6"/>
  <c r="Q4091" i="6"/>
  <c r="Q3278" i="6"/>
  <c r="Q4849" i="6"/>
  <c r="R1596" i="6"/>
  <c r="R4607" i="6"/>
  <c r="Q1133" i="6"/>
  <c r="R4734" i="6"/>
  <c r="Q135" i="6"/>
  <c r="Q961" i="6"/>
  <c r="Q3057" i="6"/>
  <c r="R2918" i="6"/>
  <c r="Q1663" i="6"/>
  <c r="R2132" i="6"/>
  <c r="Q2084" i="6"/>
  <c r="R297" i="6"/>
  <c r="R3622" i="6"/>
  <c r="Q1526" i="6"/>
  <c r="R1778" i="6"/>
  <c r="Q4959" i="6"/>
  <c r="R4556" i="6"/>
  <c r="Q1735" i="6"/>
  <c r="R4335" i="6"/>
  <c r="Q354" i="6"/>
  <c r="R1145" i="6"/>
  <c r="R1374" i="6"/>
  <c r="Q4506" i="6"/>
  <c r="Q3679" i="6"/>
  <c r="Q653" i="6"/>
  <c r="Q4111" i="6"/>
  <c r="R32" i="6"/>
  <c r="R2505" i="6"/>
  <c r="R1511" i="6"/>
  <c r="Q972" i="6"/>
  <c r="Q3721" i="6"/>
  <c r="R1206" i="6"/>
  <c r="Q2919" i="6"/>
  <c r="R428" i="6"/>
  <c r="Q3816" i="6"/>
  <c r="Q4658" i="6"/>
  <c r="Q147" i="6"/>
  <c r="R118" i="6"/>
  <c r="Q2838" i="6"/>
  <c r="Q2746" i="6"/>
  <c r="R2628" i="6"/>
  <c r="R3367" i="6"/>
  <c r="R3100" i="6"/>
  <c r="Q440" i="6"/>
  <c r="R1007" i="6"/>
  <c r="R3593" i="6"/>
  <c r="R4672" i="6"/>
  <c r="R4657" i="6"/>
  <c r="Q3510" i="6"/>
  <c r="R3806" i="6"/>
  <c r="Q1814" i="6"/>
  <c r="Q3261" i="6"/>
  <c r="Q3640" i="6"/>
  <c r="R3825" i="6"/>
  <c r="R3969" i="6"/>
  <c r="R3052" i="6"/>
  <c r="R2083" i="6"/>
  <c r="Q3663" i="6"/>
  <c r="R3050" i="6"/>
  <c r="Q2920" i="6"/>
  <c r="Q2569" i="6"/>
  <c r="Q3392" i="6"/>
  <c r="Q4005" i="6"/>
  <c r="Q4890" i="6"/>
  <c r="Q2392" i="6"/>
  <c r="Q3592" i="6"/>
  <c r="Q1938" i="6"/>
  <c r="Q4290" i="6"/>
  <c r="R4638" i="6"/>
  <c r="Q4312" i="6"/>
  <c r="Q3905" i="6"/>
  <c r="R4254" i="6"/>
  <c r="Q1933" i="6"/>
  <c r="R3182" i="6"/>
  <c r="R4133" i="6"/>
  <c r="R968" i="6"/>
  <c r="Q577" i="6"/>
  <c r="R2159" i="6"/>
  <c r="Q3045" i="6"/>
  <c r="R235" i="6"/>
  <c r="Q2982" i="6"/>
  <c r="Q4643" i="6"/>
  <c r="R4339" i="6"/>
  <c r="R3734" i="6"/>
  <c r="R2452" i="6"/>
  <c r="Q1976" i="6"/>
  <c r="R4763" i="6"/>
  <c r="Q3312" i="6"/>
  <c r="Q725" i="6"/>
  <c r="Q3574" i="6"/>
  <c r="Q1483" i="6"/>
  <c r="R4990" i="6"/>
  <c r="Q2879" i="6"/>
  <c r="R3867" i="6"/>
  <c r="Q1024" i="6"/>
  <c r="Q402" i="6"/>
  <c r="Q3072" i="6"/>
  <c r="Q538" i="6"/>
  <c r="Q2965" i="6"/>
  <c r="Q3769" i="6"/>
  <c r="R3904" i="6"/>
  <c r="R4693" i="6"/>
  <c r="R2226" i="6"/>
  <c r="Q1288" i="6"/>
  <c r="R1214" i="6"/>
  <c r="R2145" i="6"/>
  <c r="Q2442" i="6"/>
  <c r="R1111" i="6"/>
  <c r="R2479" i="6"/>
  <c r="R568" i="6"/>
  <c r="Q687" i="6"/>
  <c r="Q1330" i="6"/>
  <c r="R3208" i="6"/>
  <c r="R4377" i="6"/>
  <c r="Q375" i="6"/>
  <c r="Q4607" i="6"/>
  <c r="Q4734" i="6"/>
  <c r="R443" i="6"/>
  <c r="Q2918" i="6"/>
  <c r="Q2132" i="6"/>
  <c r="R1901" i="6"/>
  <c r="R1628" i="6"/>
  <c r="Q4555" i="6"/>
  <c r="R3094" i="6"/>
  <c r="R2337" i="6"/>
  <c r="R1765" i="6"/>
  <c r="R2154" i="6"/>
  <c r="Q3622" i="6"/>
  <c r="R1830" i="6"/>
  <c r="R4440" i="6"/>
  <c r="Q1778" i="6"/>
  <c r="Q4071" i="6"/>
  <c r="Q4556" i="6"/>
  <c r="Q4335" i="6"/>
  <c r="R3014" i="6"/>
  <c r="Q1145" i="6"/>
  <c r="Q3008" i="6"/>
  <c r="R808" i="6"/>
  <c r="R2703" i="6"/>
  <c r="R1130" i="6"/>
  <c r="R4960" i="6"/>
  <c r="R2234" i="6"/>
  <c r="R3428" i="6"/>
  <c r="R4081" i="6"/>
  <c r="Q32" i="6"/>
  <c r="Q2505" i="6"/>
  <c r="Q1511" i="6"/>
  <c r="Q4068" i="6"/>
  <c r="R3879" i="6"/>
  <c r="R1158" i="6"/>
  <c r="R4540" i="6"/>
  <c r="R456" i="6"/>
  <c r="R1631" i="6"/>
  <c r="R245" i="6"/>
  <c r="Q118" i="6"/>
  <c r="R2738" i="6"/>
  <c r="Q2628" i="6"/>
  <c r="Q496" i="6"/>
  <c r="Q3367" i="6"/>
  <c r="R780" i="6"/>
  <c r="R2143" i="6"/>
  <c r="Q3100" i="6"/>
  <c r="Q1007" i="6"/>
  <c r="Q3593" i="6"/>
  <c r="Q4672" i="6"/>
  <c r="R2141" i="6"/>
  <c r="R1945" i="6"/>
  <c r="R3450" i="6"/>
  <c r="R1498" i="6"/>
  <c r="Q3806" i="6"/>
  <c r="R2191" i="6"/>
  <c r="R4013" i="6"/>
  <c r="Q3825" i="6"/>
  <c r="Q3052" i="6"/>
  <c r="Q3133" i="6"/>
  <c r="R33" i="6"/>
  <c r="Q3050" i="6"/>
  <c r="Q4784" i="6"/>
  <c r="R2401" i="6"/>
  <c r="R485" i="6"/>
  <c r="R962" i="6"/>
  <c r="R1219" i="6"/>
  <c r="Q153" i="6"/>
  <c r="Q4254" i="6"/>
  <c r="R4720" i="6"/>
  <c r="Q3182" i="6"/>
  <c r="Q968" i="6"/>
  <c r="Q2159" i="6"/>
  <c r="R2128" i="6"/>
  <c r="R4138" i="6"/>
  <c r="Q2071" i="6"/>
  <c r="R2212" i="6"/>
  <c r="R1958" i="6"/>
  <c r="R4742" i="6"/>
  <c r="R952" i="6"/>
  <c r="R3242" i="6"/>
  <c r="Q4339" i="6"/>
  <c r="R197" i="6"/>
  <c r="Q2452" i="6"/>
  <c r="R4137" i="6"/>
  <c r="Q4763" i="6"/>
  <c r="Q1622" i="6"/>
  <c r="R3111" i="6"/>
  <c r="R4188" i="6"/>
  <c r="Q3867" i="6"/>
  <c r="R1472" i="6"/>
  <c r="R1696" i="6"/>
  <c r="Q481" i="6"/>
  <c r="R361" i="6"/>
  <c r="Q3904" i="6"/>
  <c r="Q4693" i="6"/>
  <c r="Q2226" i="6"/>
  <c r="R2701" i="6"/>
  <c r="Q1214" i="6"/>
  <c r="R3203" i="6"/>
  <c r="Q2145" i="6"/>
  <c r="Q2678" i="6"/>
  <c r="R4654" i="6"/>
  <c r="Q1111" i="6"/>
  <c r="Q2479" i="6"/>
  <c r="R1657" i="6"/>
  <c r="R4198" i="6"/>
  <c r="Q568" i="6"/>
  <c r="R2322" i="6"/>
  <c r="Q439" i="6"/>
  <c r="R4050" i="6"/>
  <c r="R3932" i="6"/>
  <c r="Q4482" i="6"/>
  <c r="Q1364" i="6"/>
  <c r="Q3404" i="6"/>
  <c r="R2636" i="6"/>
  <c r="R4942" i="6"/>
  <c r="R3757" i="6"/>
  <c r="Q442" i="6"/>
  <c r="R4901" i="6"/>
  <c r="R3934" i="6"/>
  <c r="Q1387" i="6"/>
  <c r="R4843" i="6"/>
  <c r="Q4889" i="6"/>
  <c r="Q4987" i="6"/>
  <c r="R1890" i="6"/>
  <c r="Q3245" i="6"/>
  <c r="R928" i="6"/>
  <c r="Q2193" i="6"/>
  <c r="R569" i="6"/>
  <c r="R3476" i="6"/>
  <c r="R72" i="6"/>
  <c r="R1086" i="6"/>
  <c r="Q4193" i="6"/>
  <c r="R2045" i="6"/>
  <c r="R3085" i="6"/>
  <c r="Q1238" i="6"/>
  <c r="Q4038" i="6"/>
  <c r="Q587" i="6"/>
  <c r="Q4805" i="6"/>
  <c r="R83" i="6"/>
  <c r="Q230" i="6"/>
  <c r="Q3130" i="6"/>
  <c r="R2152" i="6"/>
  <c r="R1138" i="6"/>
  <c r="Q4252" i="6"/>
  <c r="Q1691" i="6"/>
  <c r="Q2169" i="6"/>
  <c r="R1101" i="6"/>
  <c r="Q396" i="6"/>
  <c r="Q2209" i="6"/>
  <c r="R4092" i="6"/>
  <c r="Q808" i="6"/>
  <c r="Q2703" i="6"/>
  <c r="Q1130" i="6"/>
  <c r="R104" i="6"/>
  <c r="Q2234" i="6"/>
  <c r="Q3428" i="6"/>
  <c r="Q4081" i="6"/>
  <c r="R2901" i="6"/>
  <c r="Q4058" i="6"/>
  <c r="Q4322" i="6"/>
  <c r="Q1158" i="6"/>
  <c r="R2009" i="6"/>
  <c r="Q4540" i="6"/>
  <c r="Q456" i="6"/>
  <c r="R2925" i="6"/>
  <c r="Q1631" i="6"/>
  <c r="Q245" i="6"/>
  <c r="R463" i="6"/>
  <c r="R3341" i="6"/>
  <c r="R1249" i="6"/>
  <c r="R1436" i="6"/>
  <c r="Q780" i="6"/>
  <c r="R1023" i="6"/>
  <c r="R476" i="6"/>
  <c r="R85" i="6"/>
  <c r="R3228" i="6"/>
  <c r="Q2141" i="6"/>
  <c r="Q1945" i="6"/>
  <c r="Q1498" i="6"/>
  <c r="Q2387" i="6"/>
  <c r="R1357" i="6"/>
  <c r="Q2191" i="6"/>
  <c r="Q4013" i="6"/>
  <c r="R2305" i="6"/>
  <c r="Q3761" i="6"/>
  <c r="R705" i="6"/>
  <c r="Q33" i="6"/>
  <c r="Q2157" i="6"/>
  <c r="R4264" i="6"/>
  <c r="R2070" i="6"/>
  <c r="R1093" i="6"/>
  <c r="Q2400" i="6"/>
  <c r="Q2401" i="6"/>
  <c r="Q485" i="6"/>
  <c r="R3936" i="6"/>
  <c r="Q962" i="6"/>
  <c r="Q141" i="6"/>
  <c r="Q1219" i="6"/>
  <c r="R4539" i="6"/>
  <c r="R1176" i="6"/>
  <c r="Q634" i="6"/>
  <c r="R1379" i="6"/>
  <c r="Q829" i="6"/>
  <c r="R3632" i="6"/>
  <c r="R1456" i="6"/>
  <c r="Q4490" i="6"/>
  <c r="R1791" i="6"/>
  <c r="Q2128" i="6"/>
  <c r="Q4138" i="6"/>
  <c r="Q1958" i="6"/>
  <c r="Q4742" i="6"/>
  <c r="Q952" i="6"/>
  <c r="Q3242" i="6"/>
  <c r="R1365" i="6"/>
  <c r="Q197" i="6"/>
  <c r="R763" i="6"/>
  <c r="R1620" i="6"/>
  <c r="Q4137" i="6"/>
  <c r="Q3860" i="6"/>
  <c r="R946" i="6"/>
  <c r="Q3111" i="6"/>
  <c r="R1302" i="6"/>
  <c r="Q2769" i="6"/>
  <c r="R510" i="6"/>
  <c r="R4446" i="6"/>
  <c r="Q4188" i="6"/>
  <c r="R1305" i="6"/>
  <c r="Q1472" i="6"/>
  <c r="R868" i="6"/>
  <c r="Q361" i="6"/>
  <c r="R3718" i="6"/>
  <c r="R2490" i="6"/>
  <c r="R2743" i="6"/>
  <c r="R2089" i="6"/>
  <c r="Q2701" i="6"/>
  <c r="Q3203" i="6"/>
  <c r="Q3000" i="6"/>
  <c r="Q4654" i="6"/>
  <c r="R4289" i="6"/>
  <c r="R4670" i="6"/>
  <c r="Q1657" i="6"/>
  <c r="Q4198" i="6"/>
  <c r="R2853" i="6"/>
  <c r="Q2338" i="6"/>
  <c r="Q1634" i="6"/>
  <c r="R1854" i="6"/>
  <c r="R2421" i="6"/>
  <c r="Q928" i="6"/>
  <c r="R2042" i="6"/>
  <c r="R3662" i="6"/>
  <c r="R1937" i="6"/>
  <c r="Q569" i="6"/>
  <c r="R3798" i="6"/>
  <c r="Q72" i="6"/>
  <c r="Q1086" i="6"/>
  <c r="Q2045" i="6"/>
  <c r="Q3085" i="6"/>
  <c r="R273" i="6"/>
  <c r="R3846" i="6"/>
  <c r="R1045" i="6"/>
  <c r="Q83" i="6"/>
  <c r="R3900" i="6"/>
  <c r="R1265" i="6"/>
  <c r="Q2152" i="6"/>
  <c r="Q1138" i="6"/>
  <c r="Q2091" i="6"/>
  <c r="Q1101" i="6"/>
  <c r="R1578" i="6"/>
  <c r="R4810" i="6"/>
  <c r="Q1822" i="6"/>
  <c r="R1380" i="6"/>
  <c r="R64" i="6"/>
  <c r="Q4092" i="6"/>
  <c r="R384" i="6"/>
  <c r="Q104" i="6"/>
  <c r="R584" i="6"/>
  <c r="Q797" i="6"/>
  <c r="R2269" i="6"/>
  <c r="R2471" i="6"/>
  <c r="R1280" i="6"/>
  <c r="Q4200" i="6"/>
  <c r="R3745" i="6"/>
  <c r="R1829" i="6"/>
  <c r="Q2925" i="6"/>
  <c r="Q2775" i="6"/>
  <c r="Q463" i="6"/>
  <c r="Q3341" i="6"/>
  <c r="Q1249" i="6"/>
  <c r="R743" i="6"/>
  <c r="R1874" i="6"/>
  <c r="Q2037" i="6"/>
  <c r="R4168" i="6"/>
  <c r="Q1023" i="6"/>
  <c r="Q4973" i="6"/>
  <c r="Q85" i="6"/>
  <c r="R2601" i="6"/>
  <c r="R2150" i="6"/>
  <c r="Q3228" i="6"/>
  <c r="R3322" i="6"/>
  <c r="R4725" i="6"/>
  <c r="R3201" i="6"/>
  <c r="Q1897" i="6"/>
  <c r="Q2305" i="6"/>
  <c r="R3445" i="6"/>
  <c r="Q3114" i="6"/>
  <c r="R2246" i="6"/>
  <c r="Q705" i="6"/>
  <c r="R1904" i="6"/>
  <c r="Q2070" i="6"/>
  <c r="R3897" i="6"/>
  <c r="Q234" i="6"/>
  <c r="Q3284" i="6"/>
  <c r="Q3936" i="6"/>
  <c r="Q3898" i="6"/>
  <c r="Q4539" i="6"/>
  <c r="Q1176" i="6"/>
  <c r="R3583" i="6"/>
  <c r="R4883" i="6"/>
  <c r="R2558" i="6"/>
  <c r="R1460" i="6"/>
  <c r="Q3632" i="6"/>
  <c r="Q1456" i="6"/>
  <c r="R4457" i="6"/>
  <c r="R3198" i="6"/>
  <c r="R888" i="6"/>
  <c r="R1503" i="6"/>
  <c r="R4026" i="6"/>
  <c r="R1057" i="6"/>
  <c r="R2273" i="6"/>
  <c r="R2436" i="6"/>
  <c r="Q1365" i="6"/>
  <c r="Q2241" i="6"/>
  <c r="Q763" i="6"/>
  <c r="Q1620" i="6"/>
  <c r="R1403" i="6"/>
  <c r="R160" i="6"/>
  <c r="R4514" i="6"/>
  <c r="Q1302" i="6"/>
  <c r="R2866" i="6"/>
  <c r="R618" i="6"/>
  <c r="Q4446" i="6"/>
  <c r="R2781" i="6"/>
  <c r="Q1305" i="6"/>
  <c r="Q1320" i="6"/>
  <c r="R1347" i="6"/>
  <c r="Q868" i="6"/>
  <c r="R661" i="6"/>
  <c r="Q3718" i="6"/>
  <c r="Q2490" i="6"/>
  <c r="Q2743" i="6"/>
  <c r="R1419" i="6"/>
  <c r="Q2089" i="6"/>
  <c r="R3067" i="6"/>
  <c r="R3156" i="6"/>
  <c r="Q3243" i="6"/>
  <c r="R4969" i="6"/>
  <c r="R2205" i="6"/>
  <c r="R1613" i="6"/>
  <c r="Q4289" i="6"/>
  <c r="Q4670" i="6"/>
  <c r="R3920" i="6"/>
  <c r="Q2853" i="6"/>
  <c r="R3128" i="6"/>
  <c r="R2587" i="6"/>
  <c r="Q844" i="6"/>
  <c r="R3177" i="6"/>
  <c r="Q3213" i="6"/>
  <c r="R2996" i="6"/>
  <c r="Q1835" i="6"/>
  <c r="R1785" i="6"/>
  <c r="R2419" i="6"/>
  <c r="Q1916" i="6"/>
  <c r="R2237" i="6"/>
  <c r="R3405" i="6"/>
  <c r="R382" i="6"/>
  <c r="R2657" i="6"/>
  <c r="R2256" i="6"/>
  <c r="Q273" i="6"/>
  <c r="Q3846" i="6"/>
  <c r="Q1045" i="6"/>
  <c r="R4765" i="6"/>
  <c r="R1698" i="6"/>
  <c r="Q3900" i="6"/>
  <c r="Q1265" i="6"/>
  <c r="Q1480" i="6"/>
  <c r="R1323" i="6"/>
  <c r="R1951" i="6"/>
  <c r="Q1578" i="6"/>
  <c r="R3507" i="6"/>
  <c r="Q1380" i="6"/>
  <c r="Q64" i="6"/>
  <c r="Q384" i="6"/>
  <c r="R558" i="6"/>
  <c r="Q4767" i="6"/>
  <c r="R4063" i="6"/>
  <c r="Q584" i="6"/>
  <c r="Q1231" i="6"/>
  <c r="R475" i="6"/>
  <c r="R4330" i="6"/>
  <c r="Q2269" i="6"/>
  <c r="Q1280" i="6"/>
  <c r="R4359" i="6"/>
  <c r="R828" i="6"/>
  <c r="Q3745" i="6"/>
  <c r="Q1829" i="6"/>
  <c r="R4842" i="6"/>
  <c r="Q2772" i="6"/>
  <c r="R4491" i="6"/>
  <c r="R2300" i="6"/>
  <c r="Q2416" i="6"/>
  <c r="Q743" i="6"/>
  <c r="Q1874" i="6"/>
  <c r="R4907" i="6"/>
  <c r="R3064" i="6"/>
  <c r="R2639" i="6"/>
  <c r="Q2601" i="6"/>
  <c r="R3579" i="6"/>
  <c r="R1038" i="6"/>
  <c r="Q3322" i="6"/>
  <c r="R4437" i="6"/>
  <c r="Q4725" i="6"/>
  <c r="R1755" i="6"/>
  <c r="R4552" i="6"/>
  <c r="R420" i="6"/>
  <c r="R1794" i="6"/>
  <c r="R1956" i="6"/>
  <c r="Q3445" i="6"/>
  <c r="R484" i="6"/>
  <c r="R522" i="6"/>
  <c r="Q3970" i="6"/>
  <c r="R429" i="6"/>
  <c r="R639" i="6"/>
  <c r="Q1904" i="6"/>
  <c r="R4511" i="6"/>
  <c r="Q3331" i="6"/>
  <c r="Q3897" i="6"/>
  <c r="R2329" i="6"/>
  <c r="Q2891" i="6"/>
  <c r="Q4831" i="6"/>
  <c r="R2292" i="6"/>
  <c r="Q4883" i="6"/>
  <c r="Q2558" i="6"/>
  <c r="Q1460" i="6"/>
  <c r="R1741" i="6"/>
  <c r="Q4457" i="6"/>
  <c r="Q3198" i="6"/>
  <c r="Q888" i="6"/>
  <c r="Q1057" i="6"/>
  <c r="R2997" i="6"/>
  <c r="R1474" i="6"/>
  <c r="R3807" i="6"/>
  <c r="R3552" i="6"/>
  <c r="R263" i="6"/>
  <c r="R1090" i="6"/>
  <c r="R1900" i="6"/>
  <c r="Q160" i="6"/>
  <c r="R1116" i="6"/>
  <c r="Q4514" i="6"/>
  <c r="R1452" i="6"/>
  <c r="R2088" i="6"/>
  <c r="Q2866" i="6"/>
  <c r="Q618" i="6"/>
  <c r="Q2781" i="6"/>
  <c r="Q3049" i="6"/>
  <c r="R60" i="6"/>
  <c r="Q1347" i="6"/>
  <c r="Q661" i="6"/>
  <c r="R1770" i="6"/>
  <c r="Q1419" i="6"/>
  <c r="Q3067" i="6"/>
  <c r="Q4969" i="6"/>
  <c r="Q2205" i="6"/>
  <c r="Q1613" i="6"/>
  <c r="R311" i="6"/>
  <c r="R1448" i="6"/>
  <c r="R3512" i="6"/>
  <c r="Q3920" i="6"/>
  <c r="R4185" i="6"/>
  <c r="Q1471" i="6"/>
  <c r="Q574" i="6"/>
  <c r="Q1388" i="6"/>
  <c r="Q870" i="6"/>
  <c r="Q789" i="6"/>
  <c r="Q1781" i="6"/>
  <c r="R1304" i="6"/>
  <c r="Q798" i="6"/>
  <c r="R1871" i="6"/>
  <c r="Q739" i="6"/>
  <c r="Q846" i="6"/>
  <c r="R354" i="6"/>
  <c r="Q1850" i="6"/>
  <c r="R2838" i="6"/>
  <c r="Q3943" i="6"/>
  <c r="R1681" i="6"/>
  <c r="Q696" i="6"/>
  <c r="R3392" i="6"/>
  <c r="R4290" i="6"/>
  <c r="Q3462" i="6"/>
  <c r="Q4206" i="6"/>
  <c r="Q4546" i="6"/>
  <c r="R3574" i="6"/>
  <c r="R402" i="6"/>
  <c r="Q4202" i="6"/>
  <c r="R2442" i="6"/>
  <c r="Q4962" i="6"/>
  <c r="Q2675" i="6"/>
  <c r="Q2433" i="6"/>
  <c r="R789" i="6"/>
  <c r="Q3978" i="6"/>
  <c r="Q965" i="6"/>
  <c r="R41" i="6"/>
  <c r="R2800" i="6"/>
  <c r="R1072" i="6"/>
  <c r="R3986" i="6"/>
  <c r="R3290" i="6"/>
  <c r="Q1156" i="6"/>
  <c r="Q3482" i="6"/>
  <c r="Q1541" i="6"/>
  <c r="R2219" i="6"/>
  <c r="R352" i="6"/>
  <c r="R2816" i="6"/>
  <c r="Q1037" i="6"/>
  <c r="Q370" i="6"/>
  <c r="Q2719" i="6"/>
  <c r="R2271" i="6"/>
  <c r="Q71" i="6"/>
  <c r="Q1462" i="6"/>
  <c r="Q909" i="6"/>
  <c r="Q61" i="6"/>
  <c r="R436" i="6"/>
  <c r="Q3738" i="6"/>
  <c r="Q340" i="6"/>
  <c r="Q4531" i="6"/>
  <c r="R94" i="6"/>
  <c r="Q850" i="6"/>
  <c r="R406" i="6"/>
  <c r="Q4787" i="6"/>
  <c r="Q3205" i="6"/>
  <c r="R3841" i="6"/>
  <c r="Q1866" i="6"/>
  <c r="Q3624" i="6"/>
  <c r="R1608" i="6"/>
  <c r="R1932" i="6"/>
  <c r="R1319" i="6"/>
  <c r="R2263" i="6"/>
  <c r="Q4321" i="6"/>
  <c r="R1653" i="6"/>
  <c r="R4388" i="6"/>
  <c r="Q1752" i="6"/>
  <c r="Q1963" i="6"/>
  <c r="R2614" i="6"/>
  <c r="R4266" i="6"/>
  <c r="R4819" i="6"/>
  <c r="Q4340" i="6"/>
  <c r="R883" i="6"/>
  <c r="R3483" i="6"/>
  <c r="R2423" i="6"/>
  <c r="R2885" i="6"/>
  <c r="R1327" i="6"/>
  <c r="R3675" i="6"/>
  <c r="R1857" i="6"/>
  <c r="R518" i="6"/>
  <c r="Q1423" i="6"/>
  <c r="R3044" i="6"/>
  <c r="Q1105" i="6"/>
  <c r="Q1605" i="6"/>
  <c r="R595" i="6"/>
  <c r="Q3313" i="6"/>
  <c r="R3199" i="6"/>
  <c r="R1769" i="6"/>
  <c r="R662" i="6"/>
  <c r="R3619" i="6"/>
  <c r="Q4227" i="6"/>
  <c r="Q1004" i="6"/>
  <c r="Q5" i="6"/>
  <c r="Q4336" i="6"/>
  <c r="R325" i="6"/>
  <c r="R3270" i="6"/>
  <c r="R4587" i="6"/>
  <c r="R281" i="6"/>
  <c r="R2855" i="6"/>
  <c r="R2149" i="6"/>
  <c r="R3700" i="6"/>
  <c r="R3030" i="6"/>
  <c r="R4615" i="6"/>
  <c r="Q2122" i="6"/>
  <c r="Q2556" i="6"/>
  <c r="R2818" i="6"/>
  <c r="Q1650" i="6"/>
  <c r="Q1600" i="6"/>
  <c r="Q1953" i="6"/>
  <c r="R663" i="6"/>
  <c r="R1151" i="6"/>
  <c r="R4840" i="6"/>
  <c r="Q4027" i="6"/>
  <c r="R4262" i="6"/>
  <c r="R4345" i="6"/>
  <c r="Q3317" i="6"/>
  <c r="Q17" i="6"/>
  <c r="R1222" i="6"/>
  <c r="R4370" i="6"/>
  <c r="Q4601" i="6"/>
  <c r="Q2824" i="6"/>
  <c r="R4214" i="6"/>
  <c r="R334" i="6"/>
  <c r="R1461" i="6"/>
  <c r="R2325" i="6"/>
  <c r="Q2833" i="6"/>
  <c r="Q14" i="6"/>
  <c r="Q1076" i="6"/>
  <c r="R457" i="6"/>
  <c r="R2812" i="6"/>
  <c r="Q1067" i="6"/>
  <c r="Q3289" i="6"/>
  <c r="Q1670" i="6"/>
  <c r="Q701" i="6"/>
  <c r="Q3854" i="6"/>
  <c r="R619" i="6"/>
  <c r="R1366" i="6"/>
  <c r="Q2889" i="6"/>
  <c r="Q255" i="6"/>
  <c r="R943" i="6"/>
  <c r="R2602" i="6"/>
  <c r="Q1546" i="6"/>
  <c r="Q2485" i="6"/>
  <c r="Q1907" i="6"/>
  <c r="Q2062" i="6"/>
  <c r="Q1885" i="6"/>
  <c r="Q4908" i="6"/>
  <c r="Q1581" i="6"/>
  <c r="Q550" i="6"/>
  <c r="R389" i="6"/>
  <c r="Q3060" i="6"/>
  <c r="Q1612" i="6"/>
  <c r="Q2482" i="6"/>
  <c r="R2987" i="6"/>
  <c r="Q3076" i="6"/>
  <c r="Q512" i="6"/>
  <c r="R3321" i="6"/>
  <c r="Q4287" i="6"/>
  <c r="Q2449" i="6"/>
  <c r="Q2158" i="6"/>
  <c r="Q504" i="6"/>
  <c r="Q2740" i="6"/>
  <c r="Q3724" i="6"/>
  <c r="R1533" i="6"/>
  <c r="R1338" i="6"/>
  <c r="Q3193" i="6"/>
  <c r="R3359" i="6"/>
  <c r="Q4353" i="6"/>
  <c r="R3561" i="6"/>
  <c r="Q2427" i="6"/>
  <c r="R4838" i="6"/>
  <c r="Q2928" i="6"/>
  <c r="Q2577" i="6"/>
  <c r="R279" i="6"/>
  <c r="R3746" i="6"/>
  <c r="R3122" i="6"/>
  <c r="R1088" i="6"/>
  <c r="R2466" i="6"/>
  <c r="R2834" i="6"/>
  <c r="Q4101" i="6"/>
  <c r="R1387" i="6"/>
  <c r="R1940" i="6"/>
  <c r="Q1072" i="6"/>
  <c r="Q448" i="6"/>
  <c r="R4277" i="6"/>
  <c r="Q3290" i="6"/>
  <c r="Q2559" i="6"/>
  <c r="Q2219" i="6"/>
  <c r="Q352" i="6"/>
  <c r="Q2816" i="6"/>
  <c r="Q2013" i="6"/>
  <c r="Q1041" i="6"/>
  <c r="R4131" i="6"/>
  <c r="R1083" i="6"/>
  <c r="Q2271" i="6"/>
  <c r="Q2006" i="6"/>
  <c r="R2914" i="6"/>
  <c r="R2694" i="6"/>
  <c r="R3485" i="6"/>
  <c r="R948" i="6"/>
  <c r="R955" i="6"/>
  <c r="Q3012" i="6"/>
  <c r="Q406" i="6"/>
  <c r="R2840" i="6"/>
  <c r="R3369" i="6"/>
  <c r="R3506" i="6"/>
  <c r="R4278" i="6"/>
  <c r="R774" i="6"/>
  <c r="Q1608" i="6"/>
  <c r="R714" i="6"/>
  <c r="Q1268" i="6"/>
  <c r="Q1319" i="6"/>
  <c r="Q2263" i="6"/>
  <c r="R3293" i="6"/>
  <c r="Q1653" i="6"/>
  <c r="R3460" i="6"/>
  <c r="R1187" i="6"/>
  <c r="R173" i="6"/>
  <c r="Q2614" i="6"/>
  <c r="R164" i="6"/>
  <c r="R184" i="6"/>
  <c r="Q4819" i="6"/>
  <c r="R1707" i="6"/>
  <c r="Q883" i="6"/>
  <c r="Q3483" i="6"/>
  <c r="R4334" i="6"/>
  <c r="R415" i="6"/>
  <c r="Q2885" i="6"/>
  <c r="Q1327" i="6"/>
  <c r="R1749" i="6"/>
  <c r="R1664" i="6"/>
  <c r="Q1857" i="6"/>
  <c r="Q518" i="6"/>
  <c r="R4283" i="6"/>
  <c r="R244" i="6"/>
  <c r="Q3044" i="6"/>
  <c r="Q595" i="6"/>
  <c r="R3188" i="6"/>
  <c r="Q3199" i="6"/>
  <c r="Q1769" i="6"/>
  <c r="Q662" i="6"/>
  <c r="Q3619" i="6"/>
  <c r="R1602" i="6"/>
  <c r="R4994" i="6"/>
  <c r="P5" i="6"/>
  <c r="Q325" i="6"/>
  <c r="Q1113" i="6"/>
  <c r="Q3270" i="6"/>
  <c r="Q4587" i="6"/>
  <c r="R4505" i="6"/>
  <c r="Q281" i="6"/>
  <c r="R4298" i="6"/>
  <c r="Q2149" i="6"/>
  <c r="R4977" i="6"/>
  <c r="Q3700" i="6"/>
  <c r="Q3030" i="6"/>
  <c r="R378" i="6"/>
  <c r="R762" i="6"/>
  <c r="Q2818" i="6"/>
  <c r="R2475" i="6"/>
  <c r="R2085" i="6"/>
  <c r="R1915" i="6"/>
  <c r="R40" i="6"/>
  <c r="Q1151" i="6"/>
  <c r="Q4840" i="6"/>
  <c r="Q4262" i="6"/>
  <c r="Q1222" i="6"/>
  <c r="R3577" i="6"/>
  <c r="Q491" i="6"/>
  <c r="R2310" i="6"/>
  <c r="Q4370" i="6"/>
  <c r="R3800" i="6"/>
  <c r="Q1107" i="6"/>
  <c r="R1092" i="6"/>
  <c r="R4728" i="6"/>
  <c r="Q4214" i="6"/>
  <c r="Q334" i="6"/>
  <c r="Q2325" i="6"/>
  <c r="R905" i="6"/>
  <c r="R390" i="6"/>
  <c r="R3972" i="6"/>
  <c r="R856" i="6"/>
  <c r="Q457" i="6"/>
  <c r="Q2812" i="6"/>
  <c r="R1117" i="6"/>
  <c r="R4582" i="6"/>
  <c r="Q619" i="6"/>
  <c r="R1468" i="6"/>
  <c r="R4893" i="6"/>
  <c r="R4001" i="6"/>
  <c r="Q2987" i="6"/>
  <c r="R2921" i="6"/>
  <c r="Q4928" i="6"/>
  <c r="Q3321" i="6"/>
  <c r="R4959" i="6"/>
  <c r="R2924" i="6"/>
  <c r="R653" i="6"/>
  <c r="R2746" i="6"/>
  <c r="R1924" i="6"/>
  <c r="R3640" i="6"/>
  <c r="Q1338" i="6"/>
  <c r="Q3359" i="6"/>
  <c r="Q4127" i="6"/>
  <c r="Q3561" i="6"/>
  <c r="R1976" i="6"/>
  <c r="Q4838" i="6"/>
  <c r="R3072" i="6"/>
  <c r="R3048" i="6"/>
  <c r="R3265" i="6"/>
  <c r="Q1910" i="6"/>
  <c r="R1352" i="6"/>
  <c r="Q1595" i="6"/>
  <c r="R1795" i="6"/>
  <c r="Q2466" i="6"/>
  <c r="Q2834" i="6"/>
  <c r="R2011" i="6"/>
  <c r="R2712" i="6"/>
  <c r="Q1940" i="6"/>
  <c r="R2726" i="6"/>
  <c r="Q4277" i="6"/>
  <c r="Q3596" i="6"/>
  <c r="R4754" i="6"/>
  <c r="R3553" i="6"/>
  <c r="R971" i="6"/>
  <c r="R1274" i="6"/>
  <c r="Q4131" i="6"/>
  <c r="Q4470" i="6"/>
  <c r="R3069" i="6"/>
  <c r="Q2973" i="6"/>
  <c r="R1155" i="6"/>
  <c r="R343" i="6"/>
  <c r="R2970" i="6"/>
  <c r="Q2694" i="6"/>
  <c r="Q3485" i="6"/>
  <c r="Q948" i="6"/>
  <c r="Q4603" i="6"/>
  <c r="Q955" i="6"/>
  <c r="R1868" i="6"/>
  <c r="R1880" i="6"/>
  <c r="R3684" i="6"/>
  <c r="R674" i="6"/>
  <c r="Q3369" i="6"/>
  <c r="Q3506" i="6"/>
  <c r="Q4278" i="6"/>
  <c r="Q774" i="6"/>
  <c r="Q4419" i="6"/>
  <c r="Q714" i="6"/>
  <c r="R411" i="6"/>
  <c r="R1783" i="6"/>
  <c r="Q3906" i="6"/>
  <c r="Q3460" i="6"/>
  <c r="Q1187" i="6"/>
  <c r="Q173" i="6"/>
  <c r="R1297" i="6"/>
  <c r="Q164" i="6"/>
  <c r="Q184" i="6"/>
  <c r="Q1707" i="6"/>
  <c r="R4199" i="6"/>
  <c r="R2130" i="6"/>
  <c r="Q4334" i="6"/>
  <c r="Q415" i="6"/>
  <c r="Q806" i="6"/>
  <c r="Q1749" i="6"/>
  <c r="Q1664" i="6"/>
  <c r="R1554" i="6"/>
  <c r="R1899" i="6"/>
  <c r="Q4283" i="6"/>
  <c r="Q244" i="6"/>
  <c r="R999" i="6"/>
  <c r="R3419" i="6"/>
  <c r="Q907" i="6"/>
  <c r="Q3188" i="6"/>
  <c r="R13" i="6"/>
  <c r="Q2823" i="6"/>
  <c r="R1200" i="6"/>
  <c r="Q1602" i="6"/>
  <c r="Q4994" i="6"/>
  <c r="R4086" i="6"/>
  <c r="Q4178" i="6"/>
  <c r="R3036" i="6"/>
  <c r="R3793" i="6"/>
  <c r="Q4298" i="6"/>
  <c r="Q4977" i="6"/>
  <c r="Q42" i="6"/>
  <c r="R3269" i="6"/>
  <c r="Q378" i="6"/>
  <c r="Q762" i="6"/>
  <c r="Q2799" i="6"/>
  <c r="R220" i="6"/>
  <c r="Q2475" i="6"/>
  <c r="R2813" i="6"/>
  <c r="R4868" i="6"/>
  <c r="Q1915" i="6"/>
  <c r="Q40" i="6"/>
  <c r="Q1540" i="6"/>
  <c r="R2076" i="6"/>
  <c r="R3786" i="6"/>
  <c r="R4547" i="6"/>
  <c r="Q2892" i="6"/>
  <c r="Q3577" i="6"/>
  <c r="Q2310" i="6"/>
  <c r="R3994" i="6"/>
  <c r="Q659" i="6"/>
  <c r="Q3800" i="6"/>
  <c r="R2092" i="6"/>
  <c r="Q1092" i="6"/>
  <c r="Q4728" i="6"/>
  <c r="Q4504" i="6"/>
  <c r="R2082" i="6"/>
  <c r="R3257" i="6"/>
  <c r="Q905" i="6"/>
  <c r="R1069" i="6"/>
  <c r="Q3972" i="6"/>
  <c r="Q856" i="6"/>
  <c r="R2055" i="6"/>
  <c r="R3576" i="6"/>
  <c r="Q1117" i="6"/>
  <c r="Q4582" i="6"/>
  <c r="R750" i="6"/>
  <c r="Q131" i="6"/>
  <c r="R4736" i="6"/>
  <c r="R3223" i="6"/>
  <c r="Q1468" i="6"/>
  <c r="Q4893" i="6"/>
  <c r="R174" i="6"/>
  <c r="Q4771" i="6"/>
  <c r="R2495" i="6"/>
  <c r="R175" i="6"/>
  <c r="Q4733" i="6"/>
  <c r="Q717" i="6"/>
  <c r="Q4885" i="6"/>
  <c r="Q3803" i="6"/>
  <c r="Q3238" i="6"/>
  <c r="Q4636" i="6"/>
  <c r="R4074" i="6"/>
  <c r="Q2537" i="6"/>
  <c r="Q1930" i="6"/>
  <c r="R2742" i="6"/>
  <c r="R4344" i="6"/>
  <c r="Q708" i="6"/>
  <c r="R132" i="6"/>
  <c r="Q3265" i="6"/>
  <c r="R3652" i="6"/>
  <c r="Q1352" i="6"/>
  <c r="Q4365" i="6"/>
  <c r="Q1795" i="6"/>
  <c r="Q1820" i="6"/>
  <c r="R2437" i="6"/>
  <c r="Q2712" i="6"/>
  <c r="Q2726" i="6"/>
  <c r="Q1611" i="6"/>
  <c r="Q3848" i="6"/>
  <c r="Q2739" i="6"/>
  <c r="Q3553" i="6"/>
  <c r="Q971" i="6"/>
  <c r="Q1274" i="6"/>
  <c r="Q4276" i="6"/>
  <c r="R3452" i="6"/>
  <c r="R1244" i="6"/>
  <c r="R3910" i="6"/>
  <c r="Q3069" i="6"/>
  <c r="Q1293" i="6"/>
  <c r="R3937" i="6"/>
  <c r="Q1155" i="6"/>
  <c r="Q343" i="6"/>
  <c r="Q506" i="6"/>
  <c r="R4076" i="6"/>
  <c r="R1588" i="6"/>
  <c r="R3149" i="6"/>
  <c r="Q1868" i="6"/>
  <c r="Q1880" i="6"/>
  <c r="Q3684" i="6"/>
  <c r="Q674" i="6"/>
  <c r="R3884" i="6"/>
  <c r="R1556" i="6"/>
  <c r="R194" i="6"/>
  <c r="R3611" i="6"/>
  <c r="Q4402" i="6"/>
  <c r="R3458" i="6"/>
  <c r="Q411" i="6"/>
  <c r="Q1783" i="6"/>
  <c r="Q2773" i="6"/>
  <c r="R2993" i="6"/>
  <c r="Q1297" i="6"/>
  <c r="R3153" i="6"/>
  <c r="R4739" i="6"/>
  <c r="Q4199" i="6"/>
  <c r="Q3882" i="6"/>
  <c r="Q2130" i="6"/>
  <c r="R3794" i="6"/>
  <c r="R2608" i="6"/>
  <c r="Q3424" i="6"/>
  <c r="Q1554" i="6"/>
  <c r="Q1899" i="6"/>
  <c r="R2704" i="6"/>
  <c r="Q999" i="6"/>
  <c r="Q3419" i="6"/>
  <c r="Q4162" i="6"/>
  <c r="Q13" i="6"/>
  <c r="R4176" i="6"/>
  <c r="R2547" i="6"/>
  <c r="R3281" i="6"/>
  <c r="Q4086" i="6"/>
  <c r="R4526" i="6"/>
  <c r="R2420" i="6"/>
  <c r="Q3793" i="6"/>
  <c r="R43" i="6"/>
  <c r="Q2729" i="6"/>
  <c r="R4479" i="6"/>
  <c r="Q723" i="6"/>
  <c r="Q3269" i="6"/>
  <c r="R939" i="6"/>
  <c r="Q2813" i="6"/>
  <c r="Q4868" i="6"/>
  <c r="R4245" i="6"/>
  <c r="Q4460" i="6"/>
  <c r="R2926" i="6"/>
  <c r="R3930" i="6"/>
  <c r="R4132" i="6"/>
  <c r="R1762" i="6"/>
  <c r="Q3915" i="6"/>
  <c r="Q2076" i="6"/>
  <c r="Q3786" i="6"/>
  <c r="Q4547" i="6"/>
  <c r="Q2974" i="6"/>
  <c r="R97" i="6"/>
  <c r="Q3994" i="6"/>
  <c r="R881" i="6"/>
  <c r="Q2092" i="6"/>
  <c r="R3113" i="6"/>
  <c r="Q4764" i="6"/>
  <c r="Q2082" i="6"/>
  <c r="Q3257" i="6"/>
  <c r="R4949" i="6"/>
  <c r="R931" i="6"/>
  <c r="Q2055" i="6"/>
  <c r="Q750" i="6"/>
  <c r="Q3223" i="6"/>
  <c r="R2104" i="6"/>
  <c r="R55" i="6"/>
  <c r="Q174" i="6"/>
  <c r="Q2495" i="6"/>
  <c r="Q175" i="6"/>
  <c r="R2716" i="6"/>
  <c r="Q1626" i="6"/>
  <c r="R972" i="6"/>
  <c r="R3816" i="6"/>
  <c r="R1385" i="6"/>
  <c r="R440" i="6"/>
  <c r="Q642" i="6"/>
  <c r="R3663" i="6"/>
  <c r="Q4074" i="6"/>
  <c r="R4312" i="6"/>
  <c r="R2982" i="6"/>
  <c r="Q2742" i="6"/>
  <c r="Q4344" i="6"/>
  <c r="R1288" i="6"/>
  <c r="Q3652" i="6"/>
  <c r="R3404" i="6"/>
  <c r="R735" i="6"/>
  <c r="R1271" i="6"/>
  <c r="R181" i="6"/>
  <c r="R1849" i="6"/>
  <c r="Q1487" i="6"/>
  <c r="R2735" i="6"/>
  <c r="R686" i="6"/>
  <c r="Q1987" i="6"/>
  <c r="R1708" i="6"/>
  <c r="R4217" i="6"/>
  <c r="Q3452" i="6"/>
  <c r="Q1244" i="6"/>
  <c r="Q3937" i="6"/>
  <c r="R2809" i="6"/>
  <c r="R381" i="6"/>
  <c r="R3363" i="6"/>
  <c r="R827" i="6"/>
  <c r="Q4076" i="6"/>
  <c r="Q2846" i="6"/>
  <c r="R3625" i="6"/>
  <c r="R4374" i="6"/>
  <c r="Q4272" i="6"/>
  <c r="Q3884" i="6"/>
  <c r="Q1556" i="6"/>
  <c r="Q194" i="6"/>
  <c r="Q3642" i="6"/>
  <c r="Q3611" i="6"/>
  <c r="Q3458" i="6"/>
  <c r="R2293" i="6"/>
  <c r="R4164" i="6"/>
  <c r="R3946" i="6"/>
  <c r="R1562" i="6"/>
  <c r="R2413" i="6"/>
  <c r="R3613" i="6"/>
  <c r="Q3153" i="6"/>
  <c r="R2302" i="6"/>
  <c r="Q4739" i="6"/>
  <c r="Q704" i="6"/>
  <c r="R800" i="6"/>
  <c r="Q3794" i="6"/>
  <c r="Q1299" i="6"/>
  <c r="Q2608" i="6"/>
  <c r="R4525" i="6"/>
  <c r="R2837" i="6"/>
  <c r="R4436" i="6"/>
  <c r="Q2801" i="6"/>
  <c r="Q2704" i="6"/>
  <c r="R2375" i="6"/>
  <c r="R1135" i="6"/>
  <c r="R563" i="6"/>
  <c r="R1467" i="6"/>
  <c r="R4715" i="6"/>
  <c r="R2663" i="6"/>
  <c r="Q2547" i="6"/>
  <c r="Q3281" i="6"/>
  <c r="R182" i="6"/>
  <c r="R2467" i="6"/>
  <c r="R303" i="6"/>
  <c r="Q4526" i="6"/>
  <c r="Q2420" i="6"/>
  <c r="R4488" i="6"/>
  <c r="Q43" i="6"/>
  <c r="R49" i="6"/>
  <c r="R1836" i="6"/>
  <c r="Q4479" i="6"/>
  <c r="Q645" i="6"/>
  <c r="R225" i="6"/>
  <c r="R1182" i="6"/>
  <c r="R1508" i="6"/>
  <c r="R845" i="6"/>
  <c r="Q4781" i="6"/>
  <c r="Q939" i="6"/>
  <c r="R2671" i="6"/>
  <c r="R2100" i="6"/>
  <c r="Q4549" i="6"/>
  <c r="Q4245" i="6"/>
  <c r="Q2926" i="6"/>
  <c r="Q3930" i="6"/>
  <c r="Q1762" i="6"/>
  <c r="R3869" i="6"/>
  <c r="R1693" i="6"/>
  <c r="R19" i="6"/>
  <c r="Q97" i="6"/>
  <c r="R4891" i="6"/>
  <c r="R2805" i="6"/>
  <c r="R4434" i="6"/>
  <c r="Q881" i="6"/>
  <c r="R2283" i="6"/>
  <c r="R2349" i="6"/>
  <c r="R1030" i="6"/>
  <c r="Q2852" i="6"/>
  <c r="Q4949" i="6"/>
  <c r="R4573" i="6"/>
  <c r="R995" i="6"/>
  <c r="R4231" i="6"/>
  <c r="R4841" i="6"/>
  <c r="R2656" i="6"/>
  <c r="R1036" i="6"/>
  <c r="R1583" i="6"/>
  <c r="R2268" i="6"/>
  <c r="R4012" i="6"/>
  <c r="R3141" i="6"/>
  <c r="R3034" i="6"/>
  <c r="Q55" i="6"/>
  <c r="R3037" i="6"/>
  <c r="Q1955" i="6"/>
  <c r="R20" i="6"/>
  <c r="R1125" i="6"/>
  <c r="R4148" i="6"/>
  <c r="R2870" i="6"/>
  <c r="R3275" i="6"/>
  <c r="Q1484" i="6"/>
  <c r="Q4124" i="6"/>
  <c r="Q1240" i="6"/>
  <c r="Q1243" i="6"/>
  <c r="Q4529" i="6"/>
  <c r="R4879" i="6"/>
  <c r="Q3139" i="6"/>
  <c r="R1856" i="6"/>
  <c r="R376" i="6"/>
  <c r="Q1525" i="6"/>
  <c r="Q2332" i="6"/>
  <c r="Q1190" i="6"/>
  <c r="R1801" i="6"/>
  <c r="R2723" i="6"/>
  <c r="Q3957" i="6"/>
  <c r="R679" i="6"/>
  <c r="R3974" i="6"/>
  <c r="Q1376" i="6"/>
  <c r="Q2898" i="6"/>
  <c r="Q1144" i="6"/>
  <c r="R836" i="6"/>
  <c r="Q393" i="6"/>
  <c r="R3145" i="6"/>
  <c r="R3774" i="6"/>
  <c r="Q970" i="6"/>
  <c r="Q2510" i="6"/>
  <c r="R4579" i="6"/>
  <c r="Q3729" i="6"/>
  <c r="R2432" i="6"/>
  <c r="Q493" i="6"/>
  <c r="R4900" i="6"/>
  <c r="R3110" i="6"/>
  <c r="Q2102" i="6"/>
  <c r="R4626" i="6"/>
  <c r="R2492" i="6"/>
  <c r="R3748" i="6"/>
  <c r="R1694" i="6"/>
  <c r="Q1506" i="6"/>
  <c r="Q204" i="6"/>
  <c r="R1917" i="6"/>
  <c r="Q502" i="6"/>
  <c r="Q3475" i="6"/>
  <c r="Q4484" i="6"/>
  <c r="R1408" i="6"/>
  <c r="R437" i="6"/>
  <c r="Q1689" i="6"/>
  <c r="R138" i="6"/>
  <c r="R3627" i="6"/>
  <c r="Q3582" i="6"/>
  <c r="R2599" i="6"/>
  <c r="Q2274" i="6"/>
  <c r="R2939" i="6"/>
  <c r="Q2881" i="6"/>
  <c r="R4722" i="6"/>
  <c r="R4846" i="6"/>
  <c r="Q6" i="6"/>
  <c r="Q3802" i="6"/>
  <c r="Q3752" i="6"/>
  <c r="R2140" i="6"/>
  <c r="R1011" i="6"/>
  <c r="Q454" i="6"/>
  <c r="Q2189" i="6"/>
  <c r="R3129" i="6"/>
  <c r="Q864" i="6"/>
  <c r="Q4853" i="6"/>
  <c r="Q2030" i="6"/>
  <c r="Q2496" i="6"/>
  <c r="Q4395" i="6"/>
  <c r="Q2352" i="6"/>
  <c r="Q2873" i="6"/>
  <c r="Q1787" i="6"/>
  <c r="R3731" i="6"/>
  <c r="R4110" i="6"/>
  <c r="Q899" i="6"/>
  <c r="Q551" i="6"/>
  <c r="Q1375" i="6"/>
  <c r="Q151" i="6"/>
  <c r="Q4191" i="6"/>
  <c r="R3546" i="6"/>
  <c r="Q1954" i="6"/>
  <c r="Q2932" i="6"/>
  <c r="R1226" i="6"/>
  <c r="R4223" i="6"/>
  <c r="R553" i="6"/>
  <c r="Q356" i="6"/>
  <c r="Q4048" i="6"/>
  <c r="Q473" i="6"/>
  <c r="R1711" i="6"/>
  <c r="R2782" i="6"/>
  <c r="Q1026" i="6"/>
  <c r="Q540" i="6"/>
  <c r="Q1322" i="6"/>
  <c r="R4163" i="6"/>
  <c r="Q2839" i="6"/>
  <c r="R3435" i="6"/>
  <c r="R3743" i="6"/>
  <c r="R1165" i="6"/>
  <c r="Q4177" i="6"/>
  <c r="R302" i="6"/>
  <c r="R3236" i="6"/>
  <c r="Q3658" i="6"/>
  <c r="R742" i="6"/>
  <c r="R1013" i="6"/>
  <c r="R3888" i="6"/>
  <c r="Q3532" i="6"/>
  <c r="R3707" i="6"/>
  <c r="Q4923" i="6"/>
  <c r="R1682" i="6"/>
  <c r="R1230" i="6"/>
  <c r="R1431" i="6"/>
  <c r="R3754" i="6"/>
  <c r="R3953" i="6"/>
  <c r="Q3856" i="6"/>
  <c r="R3939" i="6"/>
  <c r="R2802" i="6"/>
  <c r="R2286" i="6"/>
  <c r="Q720" i="6"/>
  <c r="R327" i="6"/>
  <c r="Q3733" i="6"/>
  <c r="R938" i="6"/>
  <c r="Q3587" i="6"/>
  <c r="R4854" i="6"/>
  <c r="R92" i="6"/>
  <c r="Q4143" i="6"/>
  <c r="Q2586" i="6"/>
  <c r="R1195" i="6"/>
  <c r="Q3381" i="6"/>
  <c r="Q2979" i="6"/>
  <c r="R1685" i="6"/>
  <c r="Q4673" i="6"/>
  <c r="Q929" i="6"/>
  <c r="Q1082" i="6"/>
  <c r="R1971" i="6"/>
  <c r="R4172" i="6"/>
  <c r="Q3926" i="6"/>
  <c r="R740" i="6"/>
  <c r="R3397" i="6"/>
  <c r="Q3382" i="6"/>
  <c r="Q1865" i="6"/>
  <c r="R188" i="6"/>
  <c r="Q4481" i="6"/>
  <c r="Q2360" i="6"/>
  <c r="R3229" i="6"/>
  <c r="R240" i="6"/>
  <c r="Q1563" i="6"/>
  <c r="R1921" i="6"/>
  <c r="R2307" i="6"/>
  <c r="Q679" i="6"/>
  <c r="Q3974" i="6"/>
  <c r="Q1728" i="6"/>
  <c r="Q4804" i="6"/>
  <c r="R4111" i="6"/>
  <c r="R147" i="6"/>
  <c r="Q2131" i="6"/>
  <c r="Q836" i="6"/>
  <c r="Q3145" i="6"/>
  <c r="R2920" i="6"/>
  <c r="Q2319" i="6"/>
  <c r="Q4579" i="6"/>
  <c r="R2194" i="6"/>
  <c r="Q2432" i="6"/>
  <c r="Q3523" i="6"/>
  <c r="R3769" i="6"/>
  <c r="Q4900" i="6"/>
  <c r="Q3110" i="6"/>
  <c r="Q1181" i="6"/>
  <c r="R451" i="6"/>
  <c r="Q1694" i="6"/>
  <c r="R2483" i="6"/>
  <c r="R3504" i="6"/>
  <c r="R4659" i="6"/>
  <c r="R3517" i="6"/>
  <c r="R2489" i="6"/>
  <c r="Q1408" i="6"/>
  <c r="Q437" i="6"/>
  <c r="R4017" i="6"/>
  <c r="Q3627" i="6"/>
  <c r="R1879" i="6"/>
  <c r="R3387" i="6"/>
  <c r="Q2599" i="6"/>
  <c r="Q2939" i="6"/>
  <c r="R1577" i="6"/>
  <c r="R3285" i="6"/>
  <c r="Q4846" i="6"/>
  <c r="R557" i="6"/>
  <c r="R3539" i="6"/>
  <c r="R816" i="6"/>
  <c r="Q2140" i="6"/>
  <c r="R4144" i="6"/>
  <c r="Q3129" i="6"/>
  <c r="R4876" i="6"/>
  <c r="R4096" i="6"/>
  <c r="Q4489" i="6"/>
  <c r="R1395" i="6"/>
  <c r="R4439" i="6"/>
  <c r="R2160" i="6"/>
  <c r="R2285" i="6"/>
  <c r="Q3731" i="6"/>
  <c r="Q4110" i="6"/>
  <c r="Q2576" i="6"/>
  <c r="R3835" i="6"/>
  <c r="R23" i="6"/>
  <c r="Q4035" i="6"/>
  <c r="Q2555" i="6"/>
  <c r="R636" i="6"/>
  <c r="Q3546" i="6"/>
  <c r="R486" i="6"/>
  <c r="R3364" i="6"/>
  <c r="Q4790" i="6"/>
  <c r="Q1226" i="6"/>
  <c r="Q4223" i="6"/>
  <c r="R3988" i="6"/>
  <c r="R1981" i="6"/>
  <c r="R1233" i="6"/>
  <c r="R1159" i="6"/>
  <c r="R1767" i="6"/>
  <c r="Q1711" i="6"/>
  <c r="R332" i="6"/>
  <c r="R4697" i="6"/>
  <c r="R1248" i="6"/>
  <c r="Q4163" i="6"/>
  <c r="R229" i="6"/>
  <c r="Q3435" i="6"/>
  <c r="R4530" i="6"/>
  <c r="Q3743" i="6"/>
  <c r="Q1165" i="6"/>
  <c r="R2943" i="6"/>
  <c r="Q302" i="6"/>
  <c r="Q3236" i="6"/>
  <c r="R2000" i="6"/>
  <c r="Q1013" i="6"/>
  <c r="R4372" i="6"/>
  <c r="Q3888" i="6"/>
  <c r="Q1606" i="6"/>
  <c r="Q3707" i="6"/>
  <c r="R3698" i="6"/>
  <c r="R117" i="6"/>
  <c r="Q1682" i="6"/>
  <c r="R4030" i="6"/>
  <c r="R39" i="6"/>
  <c r="Q1431" i="6"/>
  <c r="R2518" i="6"/>
  <c r="Q3754" i="6"/>
  <c r="R3649" i="6"/>
  <c r="Q3939" i="6"/>
  <c r="Q2802" i="6"/>
  <c r="R1990" i="6"/>
  <c r="R1336" i="6"/>
  <c r="Q327" i="6"/>
  <c r="R2259" i="6"/>
  <c r="Q938" i="6"/>
  <c r="R209" i="6"/>
  <c r="R3639" i="6"/>
  <c r="Q4854" i="6"/>
  <c r="R2909" i="6"/>
  <c r="R2227" i="6"/>
  <c r="R1551" i="6"/>
  <c r="Q3690" i="6"/>
  <c r="Q1983" i="6"/>
  <c r="R898" i="6"/>
  <c r="R1398" i="6"/>
  <c r="R3065" i="6"/>
  <c r="Q348" i="6"/>
  <c r="R1369" i="6"/>
  <c r="Q3812" i="6"/>
  <c r="Q265" i="6"/>
  <c r="Q264" i="6"/>
  <c r="R1555" i="6"/>
  <c r="Q2513" i="6"/>
  <c r="Q2856" i="6"/>
  <c r="R2443" i="6"/>
  <c r="R3686" i="6"/>
  <c r="R101" i="6"/>
  <c r="Q1485" i="6"/>
  <c r="Q2528" i="6"/>
  <c r="Q4651" i="6"/>
  <c r="Q4792" i="6"/>
  <c r="R3398" i="6"/>
  <c r="Q451" i="6"/>
  <c r="R2198" i="6"/>
  <c r="R1944" i="6"/>
  <c r="R3377" i="6"/>
  <c r="Q4968" i="6"/>
  <c r="Q2483" i="6"/>
  <c r="Q3504" i="6"/>
  <c r="Q892" i="6"/>
  <c r="Q3517" i="6"/>
  <c r="R2607" i="6"/>
  <c r="R4889" i="6"/>
  <c r="R2153" i="6"/>
  <c r="R2480" i="6"/>
  <c r="Q4017" i="6"/>
  <c r="R3454" i="6"/>
  <c r="Q1879" i="6"/>
  <c r="Q3387" i="6"/>
  <c r="R2797" i="6"/>
  <c r="R2532" i="6"/>
  <c r="R1197" i="6"/>
  <c r="Q1577" i="6"/>
  <c r="Q3285" i="6"/>
  <c r="Q557" i="6"/>
  <c r="R874" i="6"/>
  <c r="Q816" i="6"/>
  <c r="R3674" i="6"/>
  <c r="R4642" i="6"/>
  <c r="R4109" i="6"/>
  <c r="Q4621" i="6"/>
  <c r="Q4144" i="6"/>
  <c r="Q4876" i="6"/>
  <c r="Q4096" i="6"/>
  <c r="R4718" i="6"/>
  <c r="R4269" i="6"/>
  <c r="Q1395" i="6"/>
  <c r="Q3190" i="6"/>
  <c r="Q4439" i="6"/>
  <c r="R3659" i="6"/>
  <c r="R2917" i="6"/>
  <c r="R4588" i="6"/>
  <c r="R3191" i="6"/>
  <c r="Q3843" i="6"/>
  <c r="Q3835" i="6"/>
  <c r="Q23" i="6"/>
  <c r="R2028" i="6"/>
  <c r="R1119" i="6"/>
  <c r="R1143" i="6"/>
  <c r="Q486" i="6"/>
  <c r="Q3364" i="6"/>
  <c r="R2459" i="6"/>
  <c r="R643" i="6"/>
  <c r="R702" i="6"/>
  <c r="Q3988" i="6"/>
  <c r="Q1981" i="6"/>
  <c r="Q1233" i="6"/>
  <c r="R4616" i="6"/>
  <c r="Q1767" i="6"/>
  <c r="Q332" i="6"/>
  <c r="R1052" i="6"/>
  <c r="R1450" i="6"/>
  <c r="Q1248" i="6"/>
  <c r="Q229" i="6"/>
  <c r="R787" i="6"/>
  <c r="Q4530" i="6"/>
  <c r="R3092" i="6"/>
  <c r="Q2943" i="6"/>
  <c r="R3894" i="6"/>
  <c r="R2376" i="6"/>
  <c r="Q2000" i="6"/>
  <c r="R2299" i="6"/>
  <c r="R771" i="6"/>
  <c r="R487" i="6"/>
  <c r="Q4372" i="6"/>
  <c r="R3730" i="6"/>
  <c r="R298" i="6"/>
  <c r="Q3698" i="6"/>
  <c r="Q117" i="6"/>
  <c r="Q4030" i="6"/>
  <c r="Q2518" i="6"/>
  <c r="R2546" i="6"/>
  <c r="Q1114" i="6"/>
  <c r="Q3649" i="6"/>
  <c r="R2660" i="6"/>
  <c r="Q453" i="6"/>
  <c r="Q1990" i="6"/>
  <c r="Q1336" i="6"/>
  <c r="Q2259" i="6"/>
  <c r="R1569" i="6"/>
  <c r="Q209" i="6"/>
  <c r="Q3639" i="6"/>
  <c r="R2596" i="6"/>
  <c r="R782" i="6"/>
  <c r="R4343" i="6"/>
  <c r="Q2227" i="6"/>
  <c r="Q1551" i="6"/>
  <c r="R1663" i="6"/>
  <c r="R1328" i="6"/>
  <c r="Q1162" i="6"/>
  <c r="Q898" i="6"/>
  <c r="R2617" i="6"/>
  <c r="Q3065" i="6"/>
  <c r="Q1202" i="6"/>
  <c r="R507" i="6"/>
  <c r="Q1555" i="6"/>
  <c r="R2569" i="6"/>
  <c r="R1938" i="6"/>
  <c r="R1933" i="6"/>
  <c r="Q3686" i="6"/>
  <c r="Q101" i="6"/>
  <c r="Q1426" i="6"/>
  <c r="R725" i="6"/>
  <c r="R1024" i="6"/>
  <c r="Q3398" i="6"/>
  <c r="R439" i="6"/>
  <c r="R1364" i="6"/>
  <c r="Q1944" i="6"/>
  <c r="Q3377" i="6"/>
  <c r="Q2535" i="6"/>
  <c r="Q4280" i="6"/>
  <c r="R2580" i="6"/>
  <c r="Q4843" i="6"/>
  <c r="Q2607" i="6"/>
  <c r="R2819" i="6"/>
  <c r="Q2153" i="6"/>
  <c r="R4675" i="6"/>
  <c r="R156" i="6"/>
  <c r="Q2480" i="6"/>
  <c r="Q4241" i="6"/>
  <c r="Q3454" i="6"/>
  <c r="R4057" i="6"/>
  <c r="R794" i="6"/>
  <c r="Q785" i="6"/>
  <c r="Q2532" i="6"/>
  <c r="Q1197" i="6"/>
  <c r="R70" i="6"/>
  <c r="Q3352" i="6"/>
  <c r="R1621" i="6"/>
  <c r="Q874" i="6"/>
  <c r="R1747" i="6"/>
  <c r="Q3674" i="6"/>
  <c r="R4194" i="6"/>
  <c r="Q4109" i="6"/>
  <c r="Q287" i="6"/>
  <c r="R4390" i="6"/>
  <c r="Q1261" i="6"/>
  <c r="Q4718" i="6"/>
  <c r="Q4269" i="6"/>
  <c r="Q4682" i="6"/>
  <c r="R2883" i="6"/>
  <c r="R2257" i="6"/>
  <c r="Q3659" i="6"/>
  <c r="Q2917" i="6"/>
  <c r="R4680" i="6"/>
  <c r="R2988" i="6"/>
  <c r="Q3283" i="6"/>
  <c r="Q2028" i="6"/>
  <c r="Q1119" i="6"/>
  <c r="Q1143" i="6"/>
  <c r="R2079" i="6"/>
  <c r="Q2459" i="6"/>
  <c r="Q643" i="6"/>
  <c r="Q702" i="6"/>
  <c r="R3672" i="6"/>
  <c r="R3665" i="6"/>
  <c r="R1862" i="6"/>
  <c r="Q4616" i="6"/>
  <c r="R228" i="6"/>
  <c r="Q3400" i="6"/>
  <c r="Q1052" i="6"/>
  <c r="Q1450" i="6"/>
  <c r="Q3414" i="6"/>
  <c r="R2897" i="6"/>
  <c r="Q787" i="6"/>
  <c r="R4379" i="6"/>
  <c r="R3010" i="6"/>
  <c r="Q3894" i="6"/>
  <c r="Q2376" i="6"/>
  <c r="Q771" i="6"/>
  <c r="Q487" i="6"/>
  <c r="R4688" i="6"/>
  <c r="R671" i="6"/>
  <c r="R996" i="6"/>
  <c r="Q298" i="6"/>
  <c r="R2975" i="6"/>
  <c r="Q1166" i="6"/>
  <c r="R1194" i="6"/>
  <c r="R46" i="6"/>
  <c r="R4816" i="6"/>
  <c r="R1561" i="6"/>
  <c r="Q660" i="6"/>
  <c r="Q2546" i="6"/>
  <c r="R1905" i="6"/>
  <c r="R3077" i="6"/>
  <c r="Q2610" i="6"/>
  <c r="Q2660" i="6"/>
  <c r="R594" i="6"/>
  <c r="Q3692" i="6"/>
  <c r="Q1569" i="6"/>
  <c r="Q1537" i="6"/>
  <c r="Q2596" i="6"/>
  <c r="Q782" i="6"/>
  <c r="Q4343" i="6"/>
  <c r="Q1212" i="6"/>
  <c r="Q1091" i="6"/>
  <c r="R739" i="6"/>
  <c r="Q4007" i="6"/>
  <c r="Q2465" i="6"/>
  <c r="R203" i="6"/>
  <c r="Q2301" i="6"/>
  <c r="R1850" i="6"/>
  <c r="Q758" i="6"/>
  <c r="R3943" i="6"/>
  <c r="Q1215" i="6"/>
  <c r="Q4246" i="6"/>
  <c r="Q3535" i="6"/>
  <c r="Q1671" i="6"/>
  <c r="R3462" i="6"/>
  <c r="Q82" i="6"/>
  <c r="R736" i="6"/>
  <c r="R4546" i="6"/>
  <c r="Q4602" i="6"/>
  <c r="R4202" i="6"/>
  <c r="Q731" i="6"/>
  <c r="R4962" i="6"/>
  <c r="R2675" i="6"/>
  <c r="R2433" i="6"/>
  <c r="Q2636" i="6"/>
  <c r="Q3757" i="6"/>
  <c r="R3978" i="6"/>
  <c r="R916" i="6"/>
  <c r="R965" i="6"/>
  <c r="Q2819" i="6"/>
  <c r="Q3699" i="6"/>
  <c r="Q4675" i="6"/>
  <c r="Q156" i="6"/>
  <c r="R1541" i="6"/>
  <c r="R2623" i="6"/>
  <c r="Q4057" i="6"/>
  <c r="Q794" i="6"/>
  <c r="R2677" i="6"/>
  <c r="R1037" i="6"/>
  <c r="R370" i="6"/>
  <c r="R2719" i="6"/>
  <c r="Q602" i="6"/>
  <c r="Q70" i="6"/>
  <c r="R71" i="6"/>
  <c r="R1462" i="6"/>
  <c r="R909" i="6"/>
  <c r="Q1747" i="6"/>
  <c r="R2230" i="6"/>
  <c r="Q4194" i="6"/>
  <c r="Q3509" i="6"/>
  <c r="R3738" i="6"/>
  <c r="R340" i="6"/>
  <c r="Q4390" i="6"/>
  <c r="R850" i="6"/>
  <c r="R4787" i="6"/>
  <c r="R668" i="6"/>
  <c r="R1866" i="6"/>
  <c r="Q2257" i="6"/>
  <c r="R4886" i="6"/>
  <c r="Q4680" i="6"/>
  <c r="Q2900" i="6"/>
  <c r="Q2988" i="6"/>
  <c r="R4321" i="6"/>
  <c r="Q2251" i="6"/>
  <c r="R1752" i="6"/>
  <c r="R1963" i="6"/>
  <c r="R1236" i="6"/>
  <c r="Q2079" i="6"/>
  <c r="Q1325" i="6"/>
  <c r="R4340" i="6"/>
  <c r="Q3672" i="6"/>
  <c r="Q3665" i="6"/>
  <c r="Q2321" i="6"/>
  <c r="Q1862" i="6"/>
  <c r="Q228" i="6"/>
  <c r="Q309" i="6"/>
  <c r="R2339" i="6"/>
  <c r="R1423" i="6"/>
  <c r="R1105" i="6"/>
  <c r="R1605" i="6"/>
  <c r="Q4379" i="6"/>
  <c r="R3313" i="6"/>
  <c r="R4196" i="6"/>
  <c r="R4227" i="6"/>
  <c r="R1004" i="6"/>
  <c r="R5" i="6"/>
  <c r="R4336" i="6"/>
  <c r="Q4688" i="6"/>
  <c r="Q671" i="6"/>
  <c r="Q2975" i="6"/>
  <c r="R3147" i="6"/>
  <c r="Q46" i="6"/>
  <c r="Q4816" i="6"/>
  <c r="Q1561" i="6"/>
  <c r="R2122" i="6"/>
  <c r="Q1905" i="6"/>
  <c r="R2556" i="6"/>
  <c r="Q3077" i="6"/>
  <c r="R1650" i="6"/>
  <c r="R1600" i="6"/>
  <c r="R1953" i="6"/>
  <c r="Q594" i="6"/>
  <c r="R331" i="6"/>
  <c r="Q4311" i="6"/>
  <c r="R4027" i="6"/>
  <c r="R4337" i="6"/>
  <c r="R3317" i="6"/>
  <c r="R17" i="6"/>
  <c r="R2053" i="6"/>
  <c r="R2084" i="6"/>
  <c r="R2392" i="6"/>
  <c r="R2879" i="6"/>
  <c r="R870" i="6"/>
  <c r="Q3934" i="6"/>
  <c r="Q2798" i="6"/>
  <c r="R3582" i="6"/>
  <c r="Q3580" i="6"/>
  <c r="R4853" i="6"/>
  <c r="Q1584" i="6"/>
  <c r="R1375" i="6"/>
  <c r="R1954" i="6"/>
  <c r="Q1171" i="6"/>
  <c r="R1026" i="6"/>
  <c r="R1999" i="6"/>
  <c r="Q3225" i="6"/>
  <c r="R3532" i="6"/>
  <c r="R3856" i="6"/>
  <c r="R4910" i="6"/>
  <c r="Q3820" i="6"/>
  <c r="Q1112" i="6"/>
  <c r="Q403" i="6"/>
  <c r="Q69" i="6"/>
  <c r="Q3026" i="6"/>
  <c r="Q3395" i="6"/>
  <c r="R1082" i="6"/>
  <c r="R3926" i="6"/>
  <c r="Q3739" i="6"/>
  <c r="R1865" i="6"/>
  <c r="R4481" i="6"/>
  <c r="Q1665" i="6"/>
  <c r="Q36" i="6"/>
  <c r="R1955" i="6"/>
  <c r="Q4939" i="6"/>
  <c r="Q4757" i="6"/>
  <c r="Q2068" i="6"/>
  <c r="R2831" i="6"/>
  <c r="R4655" i="6"/>
  <c r="R3255" i="6"/>
  <c r="R839" i="6"/>
  <c r="Q784" i="6"/>
  <c r="Q934" i="6"/>
  <c r="Q389" i="6"/>
  <c r="R328" i="6"/>
  <c r="Q3095" i="6"/>
  <c r="R4248" i="6"/>
  <c r="R4466" i="6"/>
  <c r="Q4646" i="6"/>
  <c r="R3821" i="6"/>
  <c r="R1095" i="6"/>
  <c r="R3218" i="6"/>
  <c r="Q4217" i="6"/>
  <c r="R1808" i="6"/>
  <c r="R1848" i="6"/>
  <c r="Q2584" i="6"/>
  <c r="Q3946" i="6"/>
  <c r="Q2302" i="6"/>
  <c r="R1826" i="6"/>
  <c r="R1270" i="6"/>
  <c r="R4467" i="6"/>
  <c r="Q2663" i="6"/>
  <c r="R4067" i="6"/>
  <c r="R3131" i="6"/>
  <c r="R1575" i="6"/>
  <c r="Q1195" i="6"/>
  <c r="R1591" i="6"/>
  <c r="R4036" i="6"/>
  <c r="R3412" i="6"/>
  <c r="Q1971" i="6"/>
  <c r="R3772" i="6"/>
  <c r="Q3397" i="6"/>
  <c r="R1512" i="6"/>
  <c r="R572" i="6"/>
  <c r="Q1921" i="6"/>
  <c r="R3944" i="6"/>
  <c r="Q2831" i="6"/>
  <c r="Q3275" i="6"/>
  <c r="Q4655" i="6"/>
  <c r="Q3255" i="6"/>
  <c r="R4908" i="6"/>
  <c r="Q839" i="6"/>
  <c r="Q4879" i="6"/>
  <c r="R550" i="6"/>
  <c r="Q328" i="6"/>
  <c r="Q4248" i="6"/>
  <c r="Q4466" i="6"/>
  <c r="R3905" i="6"/>
  <c r="R2965" i="6"/>
  <c r="R1781" i="6"/>
  <c r="Q1095" i="6"/>
  <c r="Q3218" i="6"/>
  <c r="R6" i="6"/>
  <c r="R454" i="6"/>
  <c r="Q1848" i="6"/>
  <c r="Q1251" i="6"/>
  <c r="R151" i="6"/>
  <c r="R2932" i="6"/>
  <c r="R356" i="6"/>
  <c r="Q1270" i="6"/>
  <c r="Q4467" i="6"/>
  <c r="R3658" i="6"/>
  <c r="Q4067" i="6"/>
  <c r="Q1404" i="6"/>
  <c r="R3598" i="6"/>
  <c r="Q3131" i="6"/>
  <c r="Q1575" i="6"/>
  <c r="R219" i="6"/>
  <c r="Q4036" i="6"/>
  <c r="R4015" i="6"/>
  <c r="R4983" i="6"/>
  <c r="Q3412" i="6"/>
  <c r="Q324" i="6"/>
  <c r="Q3772" i="6"/>
  <c r="R3471" i="6"/>
  <c r="Q3688" i="6"/>
  <c r="Q1512" i="6"/>
  <c r="Q572" i="6"/>
  <c r="R3499" i="6"/>
  <c r="R169" i="6"/>
  <c r="R559" i="6"/>
  <c r="Q2487" i="6"/>
  <c r="R2410" i="6"/>
  <c r="R148" i="6"/>
  <c r="R4529" i="6"/>
  <c r="R724" i="6"/>
  <c r="R1390" i="6"/>
  <c r="R21" i="6"/>
  <c r="R1525" i="6"/>
  <c r="R50" i="6"/>
  <c r="R1429" i="6"/>
  <c r="R11" i="6"/>
  <c r="Q4569" i="6"/>
  <c r="Q2720" i="6"/>
  <c r="R2867" i="6"/>
  <c r="Q4942" i="6"/>
  <c r="Q1271" i="6"/>
  <c r="Q686" i="6"/>
  <c r="Q2809" i="6"/>
  <c r="R2540" i="6"/>
  <c r="Q4451" i="6"/>
  <c r="R1359" i="6"/>
  <c r="Q1562" i="6"/>
  <c r="R1744" i="6"/>
  <c r="Q2698" i="6"/>
  <c r="R3668" i="6"/>
  <c r="R1384" i="6"/>
  <c r="R2252" i="6"/>
  <c r="R4788" i="6"/>
  <c r="Q3179" i="6"/>
  <c r="R2016" i="6"/>
  <c r="R4859" i="6"/>
  <c r="R4408" i="6"/>
  <c r="R527" i="6"/>
  <c r="Q4015" i="6"/>
  <c r="Q4983" i="6"/>
  <c r="R1766" i="6"/>
  <c r="R4044" i="6"/>
  <c r="R3608" i="6"/>
  <c r="R1246" i="6"/>
  <c r="R3078" i="6"/>
  <c r="R1760" i="6"/>
  <c r="Q3037" i="6"/>
  <c r="Q3499" i="6"/>
  <c r="R1308" i="6"/>
  <c r="Q559" i="6"/>
  <c r="R4551" i="6"/>
  <c r="Q2870" i="6"/>
  <c r="Q2410" i="6"/>
  <c r="R1885" i="6"/>
  <c r="Q148" i="6"/>
  <c r="R3024" i="6"/>
  <c r="Q724" i="6"/>
  <c r="Q21" i="6"/>
  <c r="R176" i="6"/>
  <c r="R2094" i="6"/>
  <c r="Q50" i="6"/>
  <c r="Q1429" i="6"/>
  <c r="Q11" i="6"/>
  <c r="Q1840" i="6"/>
  <c r="R577" i="6"/>
  <c r="Q2867" i="6"/>
  <c r="R798" i="6"/>
  <c r="R502" i="6"/>
  <c r="R1689" i="6"/>
  <c r="R2274" i="6"/>
  <c r="Q3316" i="6"/>
  <c r="Q2540" i="6"/>
  <c r="R2496" i="6"/>
  <c r="Q1359" i="6"/>
  <c r="R4191" i="6"/>
  <c r="Q2717" i="6"/>
  <c r="Q1744" i="6"/>
  <c r="R1322" i="6"/>
  <c r="Q3668" i="6"/>
  <c r="Q1384" i="6"/>
  <c r="Q4788" i="6"/>
  <c r="Q2016" i="6"/>
  <c r="Q4859" i="6"/>
  <c r="Q4408" i="6"/>
  <c r="Q527" i="6"/>
  <c r="R2202" i="6"/>
  <c r="Q1636" i="6"/>
  <c r="Q1766" i="6"/>
  <c r="Q4044" i="6"/>
  <c r="Q3608" i="6"/>
  <c r="Q4931" i="6"/>
  <c r="Q1246" i="6"/>
  <c r="R3289" i="6"/>
  <c r="R701" i="6"/>
  <c r="Q3078" i="6"/>
  <c r="Q646" i="6"/>
  <c r="Q1760" i="6"/>
  <c r="R1623" i="6"/>
  <c r="Q1308" i="6"/>
  <c r="Q2602" i="6"/>
  <c r="R4021" i="6"/>
  <c r="R1243" i="6"/>
  <c r="Q3024" i="6"/>
  <c r="R3155" i="6"/>
  <c r="R4899" i="6"/>
  <c r="Q176" i="6"/>
  <c r="Q2094" i="6"/>
  <c r="R544" i="6"/>
  <c r="Q2343" i="6"/>
  <c r="Q2863" i="6"/>
  <c r="Q490" i="6"/>
  <c r="Q2322" i="6"/>
  <c r="Q4292" i="6"/>
  <c r="Q181" i="6"/>
  <c r="R2516" i="6"/>
  <c r="R1063" i="6"/>
  <c r="R4169" i="6"/>
  <c r="R432" i="6"/>
  <c r="R137" i="6"/>
  <c r="R1157" i="6"/>
  <c r="R2453" i="6"/>
  <c r="Q4525" i="6"/>
  <c r="Q2375" i="6"/>
  <c r="R2481" i="6"/>
  <c r="Q182" i="6"/>
  <c r="R1828" i="6"/>
  <c r="Q1182" i="6"/>
  <c r="Q2100" i="6"/>
  <c r="Q1693" i="6"/>
  <c r="R4357" i="6"/>
  <c r="R2064" i="6"/>
  <c r="R666" i="6"/>
  <c r="Q2179" i="6"/>
  <c r="R276" i="6"/>
  <c r="Q4172" i="6"/>
  <c r="Q740" i="6"/>
  <c r="R3500" i="6"/>
  <c r="Q3229" i="6"/>
  <c r="R3486" i="6"/>
  <c r="Q4348" i="6"/>
  <c r="Q4904" i="6"/>
  <c r="R1635" i="6"/>
  <c r="Q1085" i="6"/>
  <c r="Q285" i="6"/>
  <c r="Q1177" i="6"/>
  <c r="Q2618" i="6"/>
  <c r="R1581" i="6"/>
  <c r="Q698" i="6"/>
  <c r="Q1856" i="6"/>
  <c r="Q4417" i="6"/>
  <c r="Q2519" i="6"/>
  <c r="R1612" i="6"/>
  <c r="Q3296" i="6"/>
  <c r="R3194" i="6"/>
  <c r="Q2557" i="6"/>
  <c r="R4685" i="6"/>
  <c r="R1471" i="6"/>
  <c r="R1506" i="6"/>
  <c r="R4484" i="6"/>
  <c r="Q1063" i="6"/>
  <c r="R3752" i="6"/>
  <c r="Q4169" i="6"/>
  <c r="R2352" i="6"/>
  <c r="Q1157" i="6"/>
  <c r="Q2453" i="6"/>
  <c r="R2839" i="6"/>
  <c r="R2734" i="6"/>
  <c r="Q1828" i="6"/>
  <c r="Q768" i="6"/>
  <c r="Q4357" i="6"/>
  <c r="R2827" i="6"/>
  <c r="Q2064" i="6"/>
  <c r="Q1697" i="6"/>
  <c r="Q666" i="6"/>
  <c r="Q276" i="6"/>
  <c r="R4563" i="6"/>
  <c r="R4002" i="6"/>
  <c r="R2110" i="6"/>
  <c r="Q3500" i="6"/>
  <c r="Q1321" i="6"/>
  <c r="Q3486" i="6"/>
  <c r="Q3787" i="6"/>
  <c r="R2451" i="6"/>
  <c r="R2878" i="6"/>
  <c r="R2049" i="6"/>
  <c r="Q1635" i="6"/>
  <c r="R958" i="6"/>
  <c r="R4124" i="6"/>
  <c r="R1993" i="6"/>
  <c r="R3139" i="6"/>
  <c r="R809" i="6"/>
  <c r="Q144" i="6"/>
  <c r="Q4477" i="6"/>
  <c r="R3023" i="6"/>
  <c r="Q4129" i="6"/>
  <c r="Q4050" i="6"/>
  <c r="R541" i="6"/>
  <c r="Q1849" i="6"/>
  <c r="R3590" i="6"/>
  <c r="Q2306" i="6"/>
  <c r="Q827" i="6"/>
  <c r="Q4374" i="6"/>
  <c r="R3767" i="6"/>
  <c r="Q2293" i="6"/>
  <c r="R2951" i="6"/>
  <c r="R424" i="6"/>
  <c r="Q2837" i="6"/>
  <c r="R1442" i="6"/>
  <c r="R3488" i="6"/>
  <c r="R3855" i="6"/>
  <c r="Q49" i="6"/>
  <c r="Q1508" i="6"/>
  <c r="R2572" i="6"/>
  <c r="R1296" i="6"/>
  <c r="R217" i="6"/>
  <c r="Q2827" i="6"/>
  <c r="R3166" i="6"/>
  <c r="R1510" i="6"/>
  <c r="R1253" i="6"/>
  <c r="Q2167" i="6"/>
  <c r="Q4563" i="6"/>
  <c r="Q4002" i="6"/>
  <c r="Q2110" i="6"/>
  <c r="Q4930" i="6"/>
  <c r="R1399" i="6"/>
  <c r="R3109" i="6"/>
  <c r="R255" i="6"/>
  <c r="Q2451" i="6"/>
  <c r="R2673" i="6"/>
  <c r="Q2049" i="6"/>
  <c r="R1232" i="6"/>
  <c r="R1907" i="6"/>
  <c r="Q958" i="6"/>
  <c r="Q1993" i="6"/>
  <c r="R3019" i="6"/>
  <c r="Q2267" i="6"/>
  <c r="R2439" i="6"/>
  <c r="R1185" i="6"/>
  <c r="R3060" i="6"/>
  <c r="R2554" i="6"/>
  <c r="Q1801" i="6"/>
  <c r="R84" i="6"/>
  <c r="R3721" i="6"/>
  <c r="Q3023" i="6"/>
  <c r="R3312" i="6"/>
  <c r="R1388" i="6"/>
  <c r="Q4062" i="6"/>
  <c r="Q3590" i="6"/>
  <c r="R864" i="6"/>
  <c r="R2873" i="6"/>
  <c r="R1314" i="6"/>
  <c r="Q2951" i="6"/>
  <c r="Q424" i="6"/>
  <c r="Q3488" i="6"/>
  <c r="Q3855" i="6"/>
  <c r="R720" i="6"/>
  <c r="Q1296" i="6"/>
  <c r="Q217" i="6"/>
  <c r="Q4383" i="6"/>
  <c r="R4601" i="6"/>
  <c r="Q3166" i="6"/>
  <c r="R2824" i="6"/>
  <c r="Q1510" i="6"/>
  <c r="R2833" i="6"/>
  <c r="R1076" i="6"/>
  <c r="R1670" i="6"/>
  <c r="R3854" i="6"/>
  <c r="Q1399" i="6"/>
  <c r="Q3109" i="6"/>
  <c r="R3461" i="6"/>
  <c r="Q2673" i="6"/>
  <c r="R4135" i="6"/>
  <c r="R1580" i="6"/>
  <c r="R4783" i="6"/>
  <c r="Q3019" i="6"/>
  <c r="R4403" i="6"/>
  <c r="Q2439" i="6"/>
  <c r="R4496" i="6"/>
  <c r="R2718" i="6"/>
  <c r="Q1185" i="6"/>
  <c r="R5002" i="6"/>
  <c r="R1190" i="6"/>
  <c r="Q4145" i="6"/>
  <c r="Q4513" i="6"/>
  <c r="Q735" i="6"/>
  <c r="R2798" i="6"/>
  <c r="Q1312" i="6"/>
  <c r="R3580" i="6"/>
  <c r="R4380" i="6"/>
  <c r="R1584" i="6"/>
  <c r="R1171" i="6"/>
  <c r="Q4436" i="6"/>
  <c r="Q1135" i="6"/>
  <c r="R3225" i="6"/>
  <c r="Q303" i="6"/>
  <c r="Q1836" i="6"/>
  <c r="Q845" i="6"/>
  <c r="R3820" i="6"/>
  <c r="R1112" i="6"/>
  <c r="Q4891" i="6"/>
  <c r="R69" i="6"/>
  <c r="R3026" i="6"/>
  <c r="Q2349" i="6"/>
  <c r="R3395" i="6"/>
  <c r="R426" i="6"/>
  <c r="Q967" i="6"/>
  <c r="Q995" i="6"/>
  <c r="R3739" i="6"/>
  <c r="Q4841" i="6"/>
  <c r="Q1036" i="6"/>
  <c r="R1665" i="6"/>
  <c r="Q3141" i="6"/>
  <c r="R36" i="6"/>
  <c r="Q3461" i="6"/>
  <c r="Q20" i="6"/>
  <c r="R4757" i="6"/>
  <c r="R2068" i="6"/>
  <c r="R2485" i="6"/>
  <c r="Q4135" i="6"/>
  <c r="Q1580" i="6"/>
  <c r="Q4783" i="6"/>
  <c r="R764" i="6"/>
  <c r="Q4403" i="6"/>
  <c r="R784" i="6"/>
  <c r="Q4496" i="6"/>
  <c r="Q2718" i="6"/>
  <c r="Q5002" i="6"/>
  <c r="R3095" i="6"/>
  <c r="R4643" i="6"/>
  <c r="Q2985" i="6"/>
  <c r="R473" i="6"/>
  <c r="R4673" i="6"/>
  <c r="R3382" i="6"/>
  <c r="Q4981" i="6"/>
  <c r="R1085" i="6"/>
  <c r="R698" i="6"/>
  <c r="Q2877" i="6"/>
  <c r="R1201" i="6"/>
  <c r="R3893" i="6"/>
  <c r="R2019" i="6"/>
  <c r="Q2656" i="6"/>
  <c r="Q1623" i="6"/>
  <c r="R2062" i="6"/>
  <c r="Q4899" i="6"/>
  <c r="Q1201" i="6"/>
  <c r="Q3893" i="6"/>
  <c r="R3733" i="6"/>
  <c r="Q2019" i="6"/>
  <c r="R285" i="6"/>
  <c r="R442" i="6"/>
  <c r="Q1467" i="6"/>
  <c r="Q3869" i="6"/>
  <c r="R3828" i="6"/>
  <c r="Q1583" i="6"/>
  <c r="Q4093" i="6"/>
  <c r="Q376" i="6"/>
  <c r="R4395" i="6"/>
  <c r="R4177" i="6"/>
  <c r="R4143" i="6"/>
  <c r="Q3828" i="6"/>
  <c r="Q943" i="6"/>
  <c r="R1240" i="6"/>
  <c r="R4417" i="6"/>
  <c r="R4925" i="6"/>
  <c r="Q2413" i="6"/>
  <c r="Q4488" i="6"/>
  <c r="Q2805" i="6"/>
  <c r="Q4573" i="6"/>
  <c r="Q3034" i="6"/>
  <c r="Q4148" i="6"/>
  <c r="R113" i="6"/>
  <c r="R4506" i="6"/>
  <c r="Q4925" i="6"/>
  <c r="Q3995" i="6"/>
  <c r="R1563" i="6"/>
  <c r="R4904" i="6"/>
  <c r="R2618" i="6"/>
  <c r="Q113" i="6"/>
  <c r="R4610" i="6"/>
  <c r="R2684" i="6"/>
  <c r="R4794" i="6"/>
  <c r="R2962" i="6"/>
  <c r="R3615" i="6"/>
  <c r="Q4231" i="6"/>
  <c r="Q932" i="6"/>
  <c r="R4016" i="6"/>
  <c r="R4108" i="6"/>
  <c r="R2482" i="6"/>
  <c r="R3510" i="6"/>
  <c r="Q4794" i="6"/>
  <c r="Q2962" i="6"/>
  <c r="Q3615" i="6"/>
  <c r="Q249" i="6"/>
  <c r="Q381" i="6"/>
  <c r="Q2025" i="6"/>
  <c r="Q2671" i="6"/>
  <c r="Q2283" i="6"/>
  <c r="Q34" i="6"/>
  <c r="R4981" i="6"/>
  <c r="Q3155" i="6"/>
  <c r="Q1488" i="6"/>
  <c r="R2519" i="6"/>
  <c r="O5" i="6"/>
  <c r="R3381" i="6"/>
  <c r="R3851" i="6"/>
  <c r="Q4012" i="6"/>
  <c r="R4116" i="6"/>
  <c r="R2634" i="6"/>
  <c r="Q805" i="6"/>
  <c r="Q2634" i="6"/>
  <c r="R899" i="6"/>
  <c r="R1177" i="6"/>
  <c r="R349" i="6"/>
  <c r="R3525" i="6"/>
  <c r="R1489" i="6"/>
  <c r="Q616" i="6"/>
  <c r="R3401" i="6"/>
  <c r="Q3578" i="6"/>
  <c r="R2706" i="6"/>
  <c r="R419" i="6"/>
  <c r="Q2494" i="6"/>
  <c r="Q1894" i="6"/>
  <c r="R2039" i="6"/>
  <c r="Q2983" i="6"/>
  <c r="R813" i="6"/>
  <c r="Q513" i="6"/>
  <c r="Q87" i="6"/>
  <c r="Q4837" i="6"/>
  <c r="R4851" i="6"/>
  <c r="R2254" i="6"/>
  <c r="Q2621" i="6"/>
  <c r="R1039" i="6"/>
  <c r="Q3310" i="6"/>
  <c r="R983" i="6"/>
  <c r="R4557" i="6"/>
  <c r="R2563" i="6"/>
  <c r="R2165" i="6"/>
  <c r="Q848" i="6"/>
  <c r="R1598" i="6"/>
  <c r="Q4914" i="6"/>
  <c r="R4830" i="6"/>
  <c r="R391" i="6"/>
  <c r="R1679" i="6"/>
  <c r="Q3143" i="6"/>
  <c r="R2327" i="6"/>
  <c r="Q1493" i="6"/>
  <c r="R3871" i="6"/>
  <c r="Q1982" i="6"/>
  <c r="R866" i="6"/>
  <c r="Q4224" i="6"/>
  <c r="Q2472" i="6"/>
  <c r="Q91" i="6"/>
  <c r="Q3063" i="6"/>
  <c r="Q4676" i="6"/>
  <c r="Q3755" i="6"/>
  <c r="Q799" i="6"/>
  <c r="Q3342" i="6"/>
  <c r="Q3240" i="6"/>
  <c r="R1405" i="6"/>
  <c r="Q974" i="6"/>
  <c r="R1967" i="6"/>
  <c r="R1603" i="6"/>
  <c r="R4896" i="6"/>
  <c r="Q3267" i="6"/>
  <c r="Q2422" i="6"/>
  <c r="R218" i="6"/>
  <c r="R4485" i="6"/>
  <c r="Q1078" i="6"/>
  <c r="Q2949" i="6"/>
  <c r="R2277" i="6"/>
  <c r="R38" i="6"/>
  <c r="Q4576" i="6"/>
  <c r="R4543" i="6"/>
  <c r="Q2722" i="6"/>
  <c r="R1115" i="6"/>
  <c r="Q4575" i="6"/>
  <c r="Q4112" i="6"/>
  <c r="Q753" i="6"/>
  <c r="R4606" i="6"/>
  <c r="R1174" i="6"/>
  <c r="R4614" i="6"/>
  <c r="R1010" i="6"/>
  <c r="R710" i="6"/>
  <c r="R640" i="6"/>
  <c r="R4282" i="6"/>
  <c r="Q709" i="6"/>
  <c r="Q500" i="6"/>
  <c r="Q1094" i="6"/>
  <c r="Q3358" i="6"/>
  <c r="R4850" i="6"/>
  <c r="Q2021" i="6"/>
  <c r="R2525" i="6"/>
  <c r="R573" i="6"/>
  <c r="R1094" i="6"/>
  <c r="R4458" i="6"/>
  <c r="R500" i="6"/>
  <c r="R3250" i="6"/>
  <c r="R709" i="6"/>
  <c r="Q4404" i="6"/>
  <c r="R1756" i="6"/>
  <c r="R3685" i="6"/>
  <c r="R2468" i="6"/>
  <c r="R1527" i="6"/>
  <c r="R4860" i="6"/>
  <c r="R1677" i="6"/>
  <c r="Q2003" i="6"/>
  <c r="R3143" i="6"/>
  <c r="R4331" i="6"/>
  <c r="R2715" i="6"/>
  <c r="R2469" i="6"/>
  <c r="R4974" i="6"/>
  <c r="Q2196" i="6"/>
  <c r="R497" i="6"/>
  <c r="Q2478" i="6"/>
  <c r="Q1174" i="6"/>
  <c r="Q2248" i="6"/>
  <c r="Q4606" i="6"/>
  <c r="Q2598" i="6"/>
  <c r="Q4389" i="6"/>
  <c r="R2520" i="6"/>
  <c r="Q3231" i="6"/>
  <c r="R2733" i="6"/>
  <c r="R2722" i="6"/>
  <c r="R3342" i="6"/>
  <c r="R2318" i="6"/>
  <c r="R4461" i="6"/>
  <c r="R1860" i="6"/>
  <c r="R3664" i="6"/>
  <c r="Q1074" i="6"/>
  <c r="R1566" i="6"/>
  <c r="R2680" i="6"/>
  <c r="R4634" i="6"/>
  <c r="R976" i="6"/>
  <c r="R1409" i="6"/>
  <c r="R4532" i="6"/>
  <c r="R4182" i="6"/>
  <c r="R91" i="6"/>
  <c r="Q2397" i="6"/>
  <c r="R2214" i="6"/>
  <c r="Q4745" i="6"/>
  <c r="Q3797" i="6"/>
  <c r="R1587" i="6"/>
  <c r="Q2706" i="6"/>
  <c r="Q1675" i="6"/>
  <c r="Q119" i="6"/>
  <c r="Q4584" i="6"/>
  <c r="Q351" i="6"/>
  <c r="R912" i="6"/>
  <c r="Q3891" i="6"/>
  <c r="Q3389" i="6"/>
  <c r="R3207" i="6"/>
  <c r="R422" i="6"/>
  <c r="R3813" i="6"/>
  <c r="Q2078" i="6"/>
  <c r="R2364" i="6"/>
  <c r="Q2412" i="6"/>
  <c r="R3031" i="6"/>
  <c r="Q4860" i="6"/>
  <c r="Q2468" i="6"/>
  <c r="Q1756" i="6"/>
  <c r="Q4429" i="6"/>
  <c r="R748" i="6"/>
  <c r="Q2904" i="6"/>
  <c r="R3636" i="6"/>
  <c r="Q911" i="6"/>
  <c r="Q2023" i="6"/>
  <c r="Q4106" i="6"/>
  <c r="Q1966" i="6"/>
  <c r="Q4830" i="6"/>
  <c r="Q4485" i="6"/>
  <c r="R2044" i="6"/>
  <c r="Q126" i="6"/>
  <c r="Q3540" i="6"/>
  <c r="Q4107" i="6"/>
  <c r="Q3857" i="6"/>
  <c r="Q2190" i="6"/>
  <c r="R1217" i="6"/>
  <c r="R3630" i="6"/>
  <c r="Q3246" i="6"/>
  <c r="Q2065" i="6"/>
  <c r="Q326" i="6"/>
  <c r="Q3584" i="6"/>
  <c r="Q882" i="6"/>
  <c r="Q3390" i="6"/>
  <c r="Q3714" i="6"/>
  <c r="R2065" i="6"/>
  <c r="R326" i="6"/>
  <c r="R3584" i="6"/>
  <c r="R882" i="6"/>
  <c r="Q2758" i="6"/>
  <c r="R610" i="6"/>
  <c r="R271" i="6"/>
  <c r="Q1196" i="6"/>
  <c r="Q1646" i="6"/>
  <c r="Q3525" i="6"/>
  <c r="Q1941" i="6"/>
  <c r="Q349" i="6"/>
  <c r="R3741" i="6"/>
  <c r="Q501" i="6"/>
  <c r="Q1217" i="6"/>
  <c r="R2811" i="6"/>
  <c r="R3742" i="6"/>
  <c r="R1443" i="6"/>
  <c r="Q2217" i="6"/>
  <c r="Q4461" i="6"/>
  <c r="R1941" i="6"/>
  <c r="R3563" i="6"/>
  <c r="R1894" i="6"/>
  <c r="R3726" i="6"/>
  <c r="R4212" i="6"/>
  <c r="R3274" i="6"/>
  <c r="R2619" i="6"/>
  <c r="Q3273" i="6"/>
  <c r="Q2632" i="6"/>
  <c r="R2320" i="6"/>
  <c r="Q4691" i="6"/>
  <c r="Q3777" i="6"/>
  <c r="Q1377" i="6"/>
  <c r="Q2696" i="6"/>
  <c r="R3440" i="6"/>
  <c r="R2412" i="6"/>
  <c r="R4430" i="6"/>
  <c r="R3643" i="6"/>
  <c r="R675" i="6"/>
  <c r="Q2187" i="6"/>
  <c r="R2857" i="6"/>
  <c r="Q4508" i="6"/>
  <c r="R2794" i="6"/>
  <c r="Q4430" i="6"/>
  <c r="Q1084" i="6"/>
  <c r="Q3491" i="6"/>
  <c r="Q2117" i="6"/>
  <c r="R3416" i="6"/>
  <c r="R4356" i="6"/>
  <c r="R1649" i="6"/>
  <c r="R1825" i="6"/>
  <c r="Q2114" i="6"/>
  <c r="R2753" i="6"/>
  <c r="R2139" i="6"/>
  <c r="R1152" i="6"/>
  <c r="R3425" i="6"/>
  <c r="R3763" i="6"/>
  <c r="Q3859" i="6"/>
  <c r="R546" i="6"/>
  <c r="R2626" i="6"/>
  <c r="R3960" i="6"/>
  <c r="R195" i="6"/>
  <c r="R4576" i="6"/>
  <c r="Q318" i="6"/>
  <c r="Q2038" i="6"/>
  <c r="R4293" i="6"/>
  <c r="R1542" i="6"/>
  <c r="R761" i="6"/>
  <c r="R2182" i="6"/>
  <c r="R1227" i="6"/>
  <c r="Q2174" i="6"/>
  <c r="Q858" i="6"/>
  <c r="Q4896" i="6"/>
  <c r="Q4557" i="6"/>
  <c r="Q1386" i="6"/>
  <c r="Q983" i="6"/>
  <c r="Q2778" i="6"/>
  <c r="Q4158" i="6"/>
  <c r="Q4225" i="6"/>
  <c r="R107" i="6"/>
  <c r="R1550" i="6"/>
  <c r="R3555" i="6"/>
  <c r="R765" i="6"/>
  <c r="R2629" i="6"/>
  <c r="R407" i="6"/>
  <c r="R2357" i="6"/>
  <c r="R3548" i="6"/>
  <c r="R535" i="6"/>
  <c r="R67" i="6"/>
  <c r="R4473" i="6"/>
  <c r="R2503" i="6"/>
  <c r="Q3550" i="6"/>
  <c r="R2063" i="6"/>
  <c r="R1386" i="6"/>
  <c r="R2215" i="6"/>
  <c r="R2472" i="6"/>
  <c r="R3645" i="6"/>
  <c r="R4778" i="6"/>
  <c r="R1966" i="6"/>
  <c r="Q120" i="6"/>
  <c r="Q459" i="6"/>
  <c r="Q1598" i="6"/>
  <c r="Q421" i="6"/>
  <c r="Q3425" i="6"/>
  <c r="R2217" i="6"/>
  <c r="Q2733" i="6"/>
  <c r="Q1382" i="6"/>
  <c r="Q3105" i="6"/>
  <c r="Q247" i="6"/>
  <c r="R4136" i="6"/>
  <c r="R2022" i="6"/>
  <c r="R2454" i="6"/>
  <c r="Q2960" i="6"/>
  <c r="R1754" i="6"/>
  <c r="Q4271" i="6"/>
  <c r="R2476" i="6"/>
  <c r="Q4566" i="6"/>
  <c r="Q922" i="6"/>
  <c r="Q1040" i="6"/>
  <c r="Q923" i="6"/>
  <c r="Q2461" i="6"/>
  <c r="R1683" i="6"/>
  <c r="Q1572" i="6"/>
  <c r="R178" i="6"/>
  <c r="Q2780" i="6"/>
  <c r="Q3256" i="6"/>
  <c r="Q1430" i="6"/>
  <c r="Q2210" i="6"/>
  <c r="Q3335" i="6"/>
  <c r="Q1343" i="6"/>
  <c r="R1648" i="6"/>
  <c r="Q920" i="6"/>
  <c r="Q1252" i="6"/>
  <c r="Q3678" i="6"/>
  <c r="Q2359" i="6"/>
  <c r="Q2730" i="6"/>
  <c r="R1060" i="6"/>
  <c r="R2835" i="6"/>
  <c r="Q3467" i="6"/>
  <c r="Q807" i="6"/>
  <c r="Q733" i="6"/>
  <c r="Q4748" i="6"/>
  <c r="Q1150" i="6"/>
  <c r="Q1070" i="6"/>
  <c r="Q2785" i="6"/>
  <c r="R807" i="6"/>
  <c r="R733" i="6"/>
  <c r="R4748" i="6"/>
  <c r="R1150" i="6"/>
  <c r="Q4664" i="6"/>
  <c r="R1000" i="6"/>
  <c r="R2284" i="6"/>
  <c r="Q1331" i="6"/>
  <c r="Q2454" i="6"/>
  <c r="Q1189" i="6"/>
  <c r="Q2022" i="6"/>
  <c r="Q3694" i="6"/>
  <c r="Q2711" i="6"/>
  <c r="Q1992" i="6"/>
  <c r="Q2524" i="6"/>
  <c r="R2963" i="6"/>
  <c r="R3962" i="6"/>
  <c r="R2316" i="6"/>
  <c r="Q573" i="6"/>
  <c r="R1168" i="6"/>
  <c r="Q3818" i="6"/>
  <c r="Q3933" i="6"/>
  <c r="R3599" i="6"/>
  <c r="Q3870" i="6"/>
  <c r="Q1264" i="6"/>
  <c r="R1497" i="6"/>
  <c r="Q4726" i="6"/>
  <c r="Q1947" i="6"/>
  <c r="Q3279" i="6"/>
  <c r="Q190" i="6"/>
  <c r="R4726" i="6"/>
  <c r="R1947" i="6"/>
  <c r="Q921" i="6"/>
  <c r="Q4215" i="6"/>
  <c r="Q1984" i="6"/>
  <c r="Q2693" i="6"/>
  <c r="Q1349" i="6"/>
  <c r="R3653" i="6"/>
  <c r="R129" i="6"/>
  <c r="R3705" i="6"/>
  <c r="R2003" i="6"/>
  <c r="R4698" i="6"/>
  <c r="R3231" i="6"/>
  <c r="R95" i="6"/>
  <c r="R461" i="6"/>
  <c r="R2874" i="6"/>
  <c r="R2787" i="6"/>
  <c r="R2312" i="6"/>
  <c r="R3824" i="6"/>
  <c r="R603" i="6"/>
  <c r="R549" i="6"/>
  <c r="R2447" i="6"/>
  <c r="R447" i="6"/>
  <c r="Q915" i="6"/>
  <c r="R814" i="6"/>
  <c r="R3935" i="6"/>
  <c r="R1025" i="6"/>
  <c r="R2175" i="6"/>
  <c r="R25" i="6"/>
  <c r="R2751" i="6"/>
  <c r="Q2291" i="6"/>
  <c r="Q2976" i="6"/>
  <c r="Q4775" i="6"/>
  <c r="Q1291" i="6"/>
  <c r="Q1020" i="6"/>
  <c r="Q840" i="6"/>
  <c r="Q3234" i="6"/>
  <c r="Q1283" i="6"/>
  <c r="Q682" i="6"/>
  <c r="Q404" i="6"/>
  <c r="Q35" i="6"/>
  <c r="Q4823" i="6"/>
  <c r="Q3075" i="6"/>
  <c r="R192" i="6"/>
  <c r="Q246" i="6"/>
  <c r="Q4274" i="6"/>
  <c r="Q1705" i="6"/>
  <c r="Q2674" i="6"/>
  <c r="Q3021" i="6"/>
  <c r="Q261" i="6"/>
  <c r="R4597" i="6"/>
  <c r="R2168" i="6"/>
  <c r="R4083" i="6"/>
  <c r="R2441" i="6"/>
  <c r="R4483" i="6"/>
  <c r="R3340" i="6"/>
  <c r="Q3378" i="6"/>
  <c r="R4045" i="6"/>
  <c r="R2054" i="6"/>
  <c r="R3264" i="6"/>
  <c r="R3788" i="6"/>
  <c r="R685" i="6"/>
  <c r="Q2523" i="6"/>
  <c r="Q4259" i="6"/>
  <c r="Q3442" i="6"/>
  <c r="R307" i="6"/>
  <c r="R2163" i="6"/>
  <c r="R4572" i="6"/>
  <c r="R2731" i="6"/>
  <c r="Q2676" i="6"/>
  <c r="Q243" i="6"/>
  <c r="Q2355" i="6"/>
  <c r="Q3386" i="6"/>
  <c r="R4189" i="6"/>
  <c r="Q66" i="6"/>
  <c r="R4873" i="6"/>
  <c r="R4761" i="6"/>
  <c r="R4424" i="6"/>
  <c r="R3302" i="6"/>
  <c r="R631" i="6"/>
  <c r="R2814" i="6"/>
  <c r="Q1995" i="6"/>
  <c r="R757" i="6"/>
  <c r="R727" i="6"/>
  <c r="R831" i="6"/>
  <c r="R1455" i="6"/>
  <c r="R3528" i="6"/>
  <c r="Q3871" i="6"/>
  <c r="Q129" i="6"/>
  <c r="Q195" i="6"/>
  <c r="R2778" i="6"/>
  <c r="Q1740" i="6"/>
  <c r="Q4428" i="6"/>
  <c r="Q873" i="6"/>
  <c r="Q44" i="6"/>
  <c r="R817" i="6"/>
  <c r="R4328" i="6"/>
  <c r="R1853" i="6"/>
  <c r="R718" i="6"/>
  <c r="R930" i="6"/>
  <c r="R3804" i="6"/>
  <c r="R1771" i="6"/>
  <c r="Q4418" i="6"/>
  <c r="Q1417" i="6"/>
  <c r="Q1089" i="6"/>
  <c r="Q3697" i="6"/>
  <c r="R4709" i="6"/>
  <c r="Q3976" i="6"/>
  <c r="R1619" i="6"/>
  <c r="Q3508" i="6"/>
  <c r="Q1168" i="6"/>
  <c r="R3426" i="6"/>
  <c r="R1089" i="6"/>
  <c r="R4310" i="6"/>
  <c r="R1417" i="6"/>
  <c r="R3219" i="6"/>
  <c r="Q3329" i="6"/>
  <c r="R125" i="6"/>
  <c r="R2311" i="6"/>
  <c r="R1147" i="6"/>
  <c r="R1535" i="6"/>
  <c r="R2774" i="6"/>
  <c r="R3550" i="6"/>
  <c r="R4397" i="6"/>
  <c r="R126" i="6"/>
  <c r="R3540" i="6"/>
  <c r="R4107" i="6"/>
  <c r="R3857" i="6"/>
  <c r="R2190" i="6"/>
  <c r="Q2333" i="6"/>
  <c r="Q108" i="6"/>
  <c r="Q1853" i="6"/>
  <c r="Q2385" i="6"/>
  <c r="Q4328" i="6"/>
  <c r="Q2204" i="6"/>
  <c r="Q2317" i="6"/>
  <c r="Q3108" i="6"/>
  <c r="Q1497" i="6"/>
  <c r="R4705" i="6"/>
  <c r="R1377" i="6"/>
  <c r="R2137" i="6"/>
  <c r="R394" i="6"/>
  <c r="R1056" i="6"/>
  <c r="R3515" i="6"/>
  <c r="R1008" i="6"/>
  <c r="R318" i="6"/>
  <c r="R3966" i="6"/>
  <c r="R4025" i="6"/>
  <c r="R465" i="6"/>
  <c r="R613" i="6"/>
  <c r="R73" i="6"/>
  <c r="Q2294" i="6"/>
  <c r="Q3913" i="6"/>
  <c r="R4507" i="6"/>
  <c r="R1627" i="6"/>
  <c r="R840" i="6"/>
  <c r="Q1019" i="6"/>
  <c r="Q2142" i="6"/>
  <c r="Q4011" i="6"/>
  <c r="R1070" i="6"/>
  <c r="Q2166" i="6"/>
  <c r="R2142" i="6"/>
  <c r="R4011" i="6"/>
  <c r="Q3447" i="6"/>
  <c r="R3279" i="6"/>
  <c r="R190" i="6"/>
  <c r="Q3515" i="6"/>
  <c r="Q2565" i="6"/>
  <c r="Q1920" i="6"/>
  <c r="Q3770" i="6"/>
  <c r="Q766" i="6"/>
  <c r="Q3959" i="6"/>
  <c r="Q2522" i="6"/>
  <c r="Q3185" i="6"/>
  <c r="Q3784" i="6"/>
  <c r="Q3339" i="6"/>
  <c r="Q3217" i="6"/>
  <c r="Q3837" i="6"/>
  <c r="Q3422" i="6"/>
  <c r="R4255" i="6"/>
  <c r="Q3935" i="6"/>
  <c r="Q1025" i="6"/>
  <c r="Q2175" i="6"/>
  <c r="Q25" i="6"/>
  <c r="Q3013" i="6"/>
  <c r="R4113" i="6"/>
  <c r="Q2963" i="6"/>
  <c r="Q2331" i="6"/>
  <c r="Q3962" i="6"/>
  <c r="Q4284" i="6"/>
  <c r="R4407" i="6"/>
  <c r="R3709" i="6"/>
  <c r="R1986" i="6"/>
  <c r="Q1213" i="6"/>
  <c r="R2989" i="6"/>
  <c r="R1118" i="6"/>
  <c r="R3227" i="6"/>
  <c r="R275" i="6"/>
  <c r="R3150" i="6"/>
  <c r="R3870" i="6"/>
  <c r="R2326" i="6"/>
  <c r="R3185" i="6"/>
  <c r="R1604" i="6"/>
  <c r="R291" i="6"/>
  <c r="Q729" i="6"/>
  <c r="R1774" i="6"/>
  <c r="R2458" i="6"/>
  <c r="R199" i="6"/>
  <c r="R2779" i="6"/>
  <c r="R2323" i="6"/>
  <c r="Q136" i="6"/>
  <c r="Q4250" i="6"/>
  <c r="Q648" i="6"/>
  <c r="Q3468" i="6"/>
  <c r="Q566" i="6"/>
  <c r="Q4692" i="6"/>
  <c r="Q4777" i="6"/>
  <c r="Q3606" i="6"/>
  <c r="Q3280" i="6"/>
  <c r="Q31" i="6"/>
  <c r="Q1318" i="6"/>
  <c r="Q3125" i="6"/>
  <c r="Q4803" i="6"/>
  <c r="Q3459" i="6"/>
  <c r="R588" i="6"/>
  <c r="Q4014" i="6"/>
  <c r="Q3103" i="6"/>
  <c r="Q2113" i="6"/>
  <c r="Q1061" i="6"/>
  <c r="Q4056" i="6"/>
  <c r="Q2585" i="6"/>
  <c r="R1164" i="6"/>
  <c r="R3441" i="6"/>
  <c r="R1715" i="6"/>
  <c r="Q1351" i="6"/>
  <c r="Q2067" i="6"/>
  <c r="Q1519" i="6"/>
  <c r="R781" i="6"/>
  <c r="Q4371" i="6"/>
  <c r="R4190" i="6"/>
  <c r="Q22" i="6"/>
  <c r="Q3376" i="6"/>
  <c r="Q650" i="6"/>
  <c r="R421" i="6"/>
  <c r="R2581" i="6"/>
  <c r="R1998" i="6"/>
  <c r="Q3401" i="6"/>
  <c r="R2111" i="6"/>
  <c r="R4872" i="6"/>
  <c r="Q4707" i="6"/>
  <c r="Q4894" i="6"/>
  <c r="Q4705" i="6"/>
  <c r="Q1140" i="6"/>
  <c r="R4508" i="6"/>
  <c r="Q127" i="6"/>
  <c r="R392" i="6"/>
  <c r="R525" i="6"/>
  <c r="R259" i="6"/>
  <c r="Q1115" i="6"/>
  <c r="R3372" i="6"/>
  <c r="Q3493" i="6"/>
  <c r="R3292" i="6"/>
  <c r="Q613" i="6"/>
  <c r="Q1535" i="6"/>
  <c r="Q2311" i="6"/>
  <c r="Q364" i="6"/>
  <c r="R4087" i="6"/>
  <c r="Q1301" i="6"/>
  <c r="R3338" i="6"/>
  <c r="Q2176" i="6"/>
  <c r="Q681" i="6"/>
  <c r="Q2581" i="6"/>
  <c r="Q3274" i="6"/>
  <c r="Q419" i="6"/>
  <c r="Q992" i="6"/>
  <c r="R2363" i="6"/>
  <c r="Q355" i="6"/>
  <c r="Q2945" i="6"/>
  <c r="Q4544" i="6"/>
  <c r="Q2757" i="6"/>
  <c r="Q815" i="6"/>
  <c r="R1413" i="6"/>
  <c r="Q1821" i="6"/>
  <c r="Q4099" i="6"/>
  <c r="Q4329" i="6"/>
  <c r="Q161" i="6"/>
  <c r="Q4702" i="6"/>
  <c r="Q200" i="6"/>
  <c r="R3991" i="6"/>
  <c r="R4099" i="6"/>
  <c r="R4329" i="6"/>
  <c r="R161" i="6"/>
  <c r="R4702" i="6"/>
  <c r="R200" i="6"/>
  <c r="Q2520" i="6"/>
  <c r="R1349" i="6"/>
  <c r="R2942" i="6"/>
  <c r="Q2215" i="6"/>
  <c r="Q2417" i="6"/>
  <c r="Q3393" i="6"/>
  <c r="Q1603" i="6"/>
  <c r="Q4122" i="6"/>
  <c r="Q3705" i="6"/>
  <c r="Q4932" i="6"/>
  <c r="Q2821" i="6"/>
  <c r="R1062" i="6"/>
  <c r="R1132" i="6"/>
  <c r="R3125" i="6"/>
  <c r="Q4649" i="6"/>
  <c r="Q1329" i="6"/>
  <c r="Q2073" i="6"/>
  <c r="Q4628" i="6"/>
  <c r="R2808" i="6"/>
  <c r="Q1029" i="6"/>
  <c r="R3646" i="6"/>
  <c r="Q4134" i="6"/>
  <c r="Q3845" i="6"/>
  <c r="Q3660" i="6"/>
  <c r="Q4173" i="6"/>
  <c r="R4134" i="6"/>
  <c r="R3845" i="6"/>
  <c r="R3660" i="6"/>
  <c r="Q2054" i="6"/>
  <c r="Q1505" i="6"/>
  <c r="Q2942" i="6"/>
  <c r="Q2044" i="6"/>
  <c r="Q272" i="6"/>
  <c r="R722" i="6"/>
  <c r="R3533" i="6"/>
  <c r="R3859" i="6"/>
  <c r="R3108" i="6"/>
  <c r="R4180" i="6"/>
  <c r="Q477" i="6"/>
  <c r="R1920" i="6"/>
  <c r="R3318" i="6"/>
  <c r="R248" i="6"/>
  <c r="R4224" i="6"/>
  <c r="Q282" i="6"/>
  <c r="R2632" i="6"/>
  <c r="Q976" i="6"/>
  <c r="R1272" i="6"/>
  <c r="Q2165" i="6"/>
  <c r="Q1567" i="6"/>
  <c r="R2630" i="6"/>
  <c r="Q4421" i="6"/>
  <c r="Q1946" i="6"/>
  <c r="Q1056" i="6"/>
  <c r="R3927" i="6"/>
  <c r="Q2646" i="6"/>
  <c r="R4271" i="6"/>
  <c r="R4903" i="6"/>
  <c r="R2829" i="6"/>
  <c r="R3836" i="6"/>
  <c r="R891" i="6"/>
  <c r="R480" i="6"/>
  <c r="Q912" i="6"/>
  <c r="R1207" i="6"/>
  <c r="Q940" i="6"/>
  <c r="Q2185" i="6"/>
  <c r="Q1527" i="6"/>
  <c r="Q3685" i="6"/>
  <c r="Q2060" i="6"/>
  <c r="R810" i="6"/>
  <c r="Q4897" i="6"/>
  <c r="R395" i="6"/>
  <c r="R4664" i="6"/>
  <c r="Q3927" i="6"/>
  <c r="Q3146" i="6"/>
  <c r="Q1005" i="6"/>
  <c r="Q1699" i="6"/>
  <c r="Q1558" i="6"/>
  <c r="R2561" i="6"/>
  <c r="R272" i="6"/>
  <c r="Q2947" i="6"/>
  <c r="Q2069" i="6"/>
  <c r="Q2916" i="6"/>
  <c r="Q4474" i="6"/>
  <c r="Q1593" i="6"/>
  <c r="Q3533" i="6"/>
  <c r="Q319" i="6"/>
  <c r="Q4524" i="6"/>
  <c r="Q3282" i="6"/>
  <c r="Q4118" i="6"/>
  <c r="Q3059" i="6"/>
  <c r="Q4880" i="6"/>
  <c r="R4964" i="6"/>
  <c r="R4524" i="6"/>
  <c r="R3282" i="6"/>
  <c r="R4118" i="6"/>
  <c r="R3059" i="6"/>
  <c r="R4880" i="6"/>
  <c r="R4538" i="6"/>
  <c r="R1805" i="6"/>
  <c r="R2390" i="6"/>
  <c r="Q891" i="6"/>
  <c r="Q422" i="6"/>
  <c r="Q3836" i="6"/>
  <c r="Q3207" i="6"/>
  <c r="Q2829" i="6"/>
  <c r="Q4756" i="6"/>
  <c r="Q778" i="6"/>
  <c r="Q2284" i="6"/>
  <c r="R2233" i="6"/>
  <c r="R2393" i="6"/>
  <c r="R2512" i="6"/>
  <c r="Q4538" i="6"/>
  <c r="Q407" i="6"/>
  <c r="Q3599" i="6"/>
  <c r="Q2266" i="6"/>
  <c r="R2638" i="6"/>
  <c r="Q3308" i="6"/>
  <c r="Q2255" i="6"/>
  <c r="Q1269" i="6"/>
  <c r="Q3543" i="6"/>
  <c r="R2893" i="6"/>
  <c r="Q626" i="6"/>
  <c r="R1269" i="6"/>
  <c r="R3543" i="6"/>
  <c r="Q4596" i="6"/>
  <c r="R4382" i="6"/>
  <c r="Q4315" i="6"/>
  <c r="Q256" i="6"/>
  <c r="Q610" i="6"/>
  <c r="Q1805" i="6"/>
  <c r="R4147" i="6"/>
  <c r="R3771" i="6"/>
  <c r="R4972" i="6"/>
  <c r="R2121" i="6"/>
  <c r="R654" i="6"/>
  <c r="Q1604" i="6"/>
  <c r="R1557" i="6"/>
  <c r="R223" i="6"/>
  <c r="R4041" i="6"/>
  <c r="R2264" i="6"/>
  <c r="R1078" i="6"/>
  <c r="R3797" i="6"/>
  <c r="R2983" i="6"/>
  <c r="R2524" i="6"/>
  <c r="R681" i="6"/>
  <c r="Q2327" i="6"/>
  <c r="Q3726" i="6"/>
  <c r="Q218" i="6"/>
  <c r="R2821" i="6"/>
  <c r="Q1134" i="6"/>
  <c r="Q2318" i="6"/>
  <c r="Q24" i="6"/>
  <c r="Q2861" i="6"/>
  <c r="R3493" i="6"/>
  <c r="Q622" i="6"/>
  <c r="R4577" i="6"/>
  <c r="R2998" i="6"/>
  <c r="R306" i="6"/>
  <c r="R482" i="6"/>
  <c r="R3144" i="6"/>
  <c r="R2462" i="6"/>
  <c r="R2749" i="6"/>
  <c r="R2758" i="6"/>
  <c r="Q4690" i="6"/>
  <c r="Q4456" i="6"/>
  <c r="R1690" i="6"/>
  <c r="Q1964" i="6"/>
  <c r="R4848" i="6"/>
  <c r="Q4238" i="6"/>
  <c r="Q2503" i="6"/>
  <c r="R2494" i="6"/>
  <c r="R4456" i="6"/>
  <c r="R3491" i="6"/>
  <c r="R4690" i="6"/>
  <c r="R1084" i="6"/>
  <c r="R1329" i="6"/>
  <c r="R1318" i="6"/>
  <c r="R2708" i="6"/>
  <c r="R1040" i="6"/>
  <c r="R942" i="6"/>
  <c r="R922" i="6"/>
  <c r="R191" i="6"/>
  <c r="Q3288" i="6"/>
  <c r="R3084" i="6"/>
  <c r="R355" i="6"/>
  <c r="R2945" i="6"/>
  <c r="R4544" i="6"/>
  <c r="R2757" i="6"/>
  <c r="R815" i="6"/>
  <c r="R256" i="6"/>
  <c r="Q306" i="6"/>
  <c r="Q675" i="6"/>
  <c r="Q2998" i="6"/>
  <c r="Q3643" i="6"/>
  <c r="Q4577" i="6"/>
  <c r="Q3299" i="6"/>
  <c r="R1110" i="6"/>
  <c r="R4966" i="6"/>
  <c r="R1740" i="6"/>
  <c r="R4584" i="6"/>
  <c r="R320" i="6"/>
  <c r="R4837" i="6"/>
  <c r="R150" i="6"/>
  <c r="R1796" i="6"/>
  <c r="R2185" i="6"/>
  <c r="R1184" i="6"/>
  <c r="R3477" i="6"/>
  <c r="R1799" i="6"/>
  <c r="R4894" i="6"/>
  <c r="R4225" i="6"/>
  <c r="Q4872" i="6"/>
  <c r="Q4507" i="6"/>
  <c r="R4774" i="6"/>
  <c r="R339" i="6"/>
  <c r="R4146" i="6"/>
  <c r="Q885" i="6"/>
  <c r="Q852" i="6"/>
  <c r="Q4244" i="6"/>
  <c r="Q2195" i="6"/>
  <c r="R3782" i="6"/>
  <c r="R852" i="6"/>
  <c r="R4244" i="6"/>
  <c r="Q4004" i="6"/>
  <c r="Q3465" i="6"/>
  <c r="R626" i="6"/>
  <c r="Q3741" i="6"/>
  <c r="Q1935" i="6"/>
  <c r="Q4703" i="6"/>
  <c r="Q2080" i="6"/>
  <c r="Q1788" i="6"/>
  <c r="Q3723" i="6"/>
  <c r="Q2850" i="6"/>
  <c r="R4679" i="6"/>
  <c r="Q1018" i="6"/>
  <c r="Q606" i="6"/>
  <c r="Q346" i="6"/>
  <c r="R4122" i="6"/>
  <c r="R2417" i="6"/>
  <c r="R4745" i="6"/>
  <c r="R3273" i="6"/>
  <c r="R3063" i="6"/>
  <c r="R2795" i="6"/>
  <c r="R2023" i="6"/>
  <c r="R3562" i="6"/>
  <c r="Q3645" i="6"/>
  <c r="Q4212" i="6"/>
  <c r="Q3838" i="6"/>
  <c r="Q1152" i="6"/>
  <c r="Q394" i="6"/>
  <c r="R2187" i="6"/>
  <c r="Q4815" i="6"/>
  <c r="Q2533" i="6"/>
  <c r="R940" i="6"/>
  <c r="R3694" i="6"/>
  <c r="R1189" i="6"/>
  <c r="R1331" i="6"/>
  <c r="R3928" i="6"/>
  <c r="Q3440" i="6"/>
  <c r="R3058" i="6"/>
  <c r="Q2741" i="6"/>
  <c r="Q191" i="6"/>
  <c r="Q942" i="6"/>
  <c r="Q2708" i="6"/>
  <c r="R1358" i="6"/>
  <c r="Q4051" i="6"/>
  <c r="R1543" i="6"/>
  <c r="Q676" i="6"/>
  <c r="R4410" i="6"/>
  <c r="Q365" i="6"/>
  <c r="Q1272" i="6"/>
  <c r="Q831" i="6"/>
  <c r="Q866" i="6"/>
  <c r="Q2214" i="6"/>
  <c r="Q722" i="6"/>
  <c r="R3985" i="6"/>
  <c r="Q4331" i="6"/>
  <c r="Q2715" i="6"/>
  <c r="Q2469" i="6"/>
  <c r="Q4974" i="6"/>
  <c r="R4243" i="6"/>
  <c r="R2538" i="6"/>
  <c r="Q4533" i="6"/>
  <c r="Q1927" i="6"/>
  <c r="Q4235" i="6"/>
  <c r="Q2662" i="6"/>
  <c r="Q2403" i="6"/>
  <c r="Q3298" i="6"/>
  <c r="R1340" i="6"/>
  <c r="R1927" i="6"/>
  <c r="R4235" i="6"/>
  <c r="R2662" i="6"/>
  <c r="R2403" i="6"/>
  <c r="R3298" i="6"/>
  <c r="R2118" i="6"/>
  <c r="R4803" i="6"/>
  <c r="Q3771" i="6"/>
  <c r="Q4532" i="6"/>
  <c r="Q1679" i="6"/>
  <c r="Q631" i="6"/>
  <c r="Q391" i="6"/>
  <c r="Q3318" i="6"/>
  <c r="Q2121" i="6"/>
  <c r="Q641" i="6"/>
  <c r="Q4964" i="6"/>
  <c r="R2331" i="6"/>
  <c r="R4284" i="6"/>
  <c r="Q4996" i="6"/>
  <c r="Q1060" i="6"/>
  <c r="Q4940" i="6"/>
  <c r="Q2808" i="6"/>
  <c r="Q275" i="6"/>
  <c r="R3673" i="6"/>
  <c r="Q2326" i="6"/>
  <c r="R2333" i="6"/>
  <c r="Q3117" i="6"/>
  <c r="Q383" i="6"/>
  <c r="R3234" i="6"/>
  <c r="Q3118" i="6"/>
  <c r="R3117" i="6"/>
  <c r="R383" i="6"/>
  <c r="Q1237" i="6"/>
  <c r="R1283" i="6"/>
  <c r="Q271" i="6"/>
  <c r="Q3186" i="6"/>
  <c r="Q1648" i="6"/>
  <c r="R4052" i="6"/>
  <c r="R2711" i="6"/>
  <c r="R4404" i="6"/>
  <c r="R4158" i="6"/>
  <c r="R3656" i="6"/>
  <c r="R3777" i="6"/>
  <c r="Q2737" i="6"/>
  <c r="R2080" i="6"/>
  <c r="R823" i="6"/>
  <c r="R2530" i="6"/>
  <c r="R120" i="6"/>
  <c r="R459" i="6"/>
  <c r="Q791" i="6"/>
  <c r="Q2220" i="6"/>
  <c r="Q1489" i="6"/>
  <c r="R143" i="6"/>
  <c r="R1439" i="6"/>
  <c r="Q4778" i="6"/>
  <c r="Q2882" i="6"/>
  <c r="Q3960" i="6"/>
  <c r="Q320" i="6"/>
  <c r="Q3822" i="6"/>
  <c r="Q4350" i="6"/>
  <c r="Q2146" i="6"/>
  <c r="R2741" i="6"/>
  <c r="R2204" i="6"/>
  <c r="R2385" i="6"/>
  <c r="R108" i="6"/>
  <c r="Q2254" i="6"/>
  <c r="R4141" i="6"/>
  <c r="Q1039" i="6"/>
  <c r="R4678" i="6"/>
  <c r="Q3219" i="6"/>
  <c r="Q4310" i="6"/>
  <c r="Q3426" i="6"/>
  <c r="R3708" i="6"/>
  <c r="R1529" i="6"/>
  <c r="R2575" i="6"/>
  <c r="R5003" i="6"/>
  <c r="R3186" i="6"/>
  <c r="R1292" i="6"/>
  <c r="R4346" i="6"/>
  <c r="R87" i="6"/>
  <c r="R4707" i="6"/>
  <c r="R513" i="6"/>
  <c r="R1097" i="6"/>
  <c r="R923" i="6"/>
  <c r="R1479" i="6"/>
  <c r="R4307" i="6"/>
  <c r="R2356" i="6"/>
  <c r="R1675" i="6"/>
  <c r="R778" i="6"/>
  <c r="Q4972" i="6"/>
  <c r="Q3227" i="6"/>
  <c r="R2947" i="6"/>
  <c r="R2069" i="6"/>
  <c r="R2916" i="6"/>
  <c r="R4474" i="6"/>
  <c r="R1593" i="6"/>
  <c r="Q4147" i="6"/>
  <c r="Q3563" i="6"/>
  <c r="Q2264" i="6"/>
  <c r="Q4190" i="6"/>
  <c r="Q1692" i="6"/>
  <c r="Q4041" i="6"/>
  <c r="R4940" i="6"/>
  <c r="R2317" i="6"/>
  <c r="Q654" i="6"/>
  <c r="R1902" i="6"/>
  <c r="R3132" i="6"/>
  <c r="R1574" i="6"/>
  <c r="R1188" i="6"/>
  <c r="R4649" i="6"/>
  <c r="R2565" i="6"/>
  <c r="R2344" i="6"/>
  <c r="R3299" i="6"/>
  <c r="R2859" i="6"/>
  <c r="R301" i="6"/>
  <c r="R4371" i="6"/>
  <c r="R3056" i="6"/>
  <c r="Q4136" i="6"/>
  <c r="R1692" i="6"/>
  <c r="R1646" i="6"/>
  <c r="Q2934" i="6"/>
  <c r="R1567" i="6"/>
  <c r="Q1985" i="6"/>
  <c r="R992" i="6"/>
  <c r="Q2563" i="6"/>
  <c r="R4139" i="6"/>
  <c r="Q757" i="6"/>
  <c r="Q727" i="6"/>
  <c r="Q3763" i="6"/>
  <c r="Q4307" i="6"/>
  <c r="Q2137" i="6"/>
  <c r="R2960" i="6"/>
  <c r="R533" i="6"/>
  <c r="Q3963" i="6"/>
  <c r="Q1658" i="6"/>
  <c r="R4717" i="6"/>
  <c r="R670" i="6"/>
  <c r="Q4851" i="6"/>
  <c r="Q1405" i="6"/>
  <c r="R3350" i="6"/>
  <c r="Q1967" i="6"/>
  <c r="R2096" i="6"/>
  <c r="Q2774" i="6"/>
  <c r="Q1147" i="6"/>
  <c r="Q125" i="6"/>
  <c r="R4814" i="6"/>
  <c r="Q4997" i="6"/>
  <c r="R2384" i="6"/>
  <c r="Q37" i="6"/>
  <c r="Q4634" i="6"/>
  <c r="Q2265" i="6"/>
  <c r="Q4449" i="6"/>
  <c r="Q3172" i="6"/>
  <c r="Q1886" i="6"/>
  <c r="Q2415" i="6"/>
  <c r="R4358" i="6"/>
  <c r="Q4293" i="6"/>
  <c r="Q1542" i="6"/>
  <c r="Q761" i="6"/>
  <c r="Q2182" i="6"/>
  <c r="Q1227" i="6"/>
  <c r="R641" i="6"/>
  <c r="R2434" i="6"/>
  <c r="Q3813" i="6"/>
  <c r="Q796" i="6"/>
  <c r="Q4599" i="6"/>
  <c r="Q3751" i="6"/>
  <c r="Q1043" i="6"/>
  <c r="Q3038" i="6"/>
  <c r="R2693" i="6"/>
  <c r="R796" i="6"/>
  <c r="R4599" i="6"/>
  <c r="R3751" i="6"/>
  <c r="R1043" i="6"/>
  <c r="R3038" i="6"/>
  <c r="Q3480" i="6"/>
  <c r="Q3664" i="6"/>
  <c r="Q1513" i="6"/>
  <c r="Q259" i="6"/>
  <c r="Q670" i="6"/>
  <c r="Q525" i="6"/>
  <c r="Q4717" i="6"/>
  <c r="Q1184" i="6"/>
  <c r="Q4698" i="6"/>
  <c r="Q1677" i="6"/>
  <c r="R4249" i="6"/>
  <c r="R2771" i="6"/>
  <c r="R4029" i="6"/>
  <c r="Q817" i="6"/>
  <c r="Q2561" i="6"/>
  <c r="Q1428" i="6"/>
  <c r="Q2638" i="6"/>
  <c r="R3818" i="6"/>
  <c r="R3933" i="6"/>
  <c r="Q2672" i="6"/>
  <c r="R2780" i="6"/>
  <c r="Q1645" i="6"/>
  <c r="Q112" i="6"/>
  <c r="Q2124" i="6"/>
  <c r="Q524" i="6"/>
  <c r="R1645" i="6"/>
  <c r="R112" i="6"/>
  <c r="Q4045" i="6"/>
  <c r="Q392" i="6"/>
  <c r="Q3991" i="6"/>
  <c r="Q730" i="6"/>
  <c r="Q1000" i="6"/>
  <c r="R3829" i="6"/>
  <c r="R911" i="6"/>
  <c r="R3288" i="6"/>
  <c r="R4756" i="6"/>
  <c r="R2038" i="6"/>
  <c r="R1513" i="6"/>
  <c r="Q3756" i="6"/>
  <c r="R3747" i="6"/>
  <c r="Q2356" i="6"/>
  <c r="Q4903" i="6"/>
  <c r="R665" i="6"/>
  <c r="R3083" i="6"/>
  <c r="Q3548" i="6"/>
  <c r="R251" i="6"/>
  <c r="Q63" i="6"/>
  <c r="R1020" i="6"/>
  <c r="Q3239" i="6"/>
  <c r="R2135" i="6"/>
  <c r="R935" i="6"/>
  <c r="R4173" i="6"/>
  <c r="Q1796" i="6"/>
  <c r="Q461" i="6"/>
  <c r="Q2995" i="6"/>
  <c r="R2551" i="6"/>
  <c r="Q4242" i="6"/>
  <c r="Q2583" i="6"/>
  <c r="R1142" i="6"/>
  <c r="Q192" i="6"/>
  <c r="Q3826" i="6"/>
  <c r="Q1027" i="6"/>
  <c r="Q4119" i="6"/>
  <c r="Q3089" i="6"/>
  <c r="R580" i="6"/>
  <c r="Q3961" i="6"/>
  <c r="Q3742" i="6"/>
  <c r="Q1799" i="6"/>
  <c r="R3175" i="6"/>
  <c r="R1463" i="6"/>
  <c r="Q183" i="6"/>
  <c r="R989" i="6"/>
  <c r="R468" i="6"/>
  <c r="R3566" i="6"/>
  <c r="R3465" i="6"/>
  <c r="R2500" i="6"/>
  <c r="R3308" i="6"/>
  <c r="R2291" i="6"/>
  <c r="R4775" i="6"/>
  <c r="R3756" i="6"/>
  <c r="Q222" i="6"/>
  <c r="R2841" i="6"/>
  <c r="R35" i="6"/>
  <c r="R4031" i="6"/>
  <c r="R3832" i="6"/>
  <c r="Q1262" i="6"/>
  <c r="Q4483" i="6"/>
  <c r="Q3409" i="6"/>
  <c r="Q3264" i="6"/>
  <c r="Q4866" i="6"/>
  <c r="R656" i="6"/>
  <c r="Q3175" i="6"/>
  <c r="Q561" i="6"/>
  <c r="Q4113" i="6"/>
  <c r="Q3646" i="6"/>
  <c r="Q588" i="6"/>
  <c r="R3237" i="6"/>
  <c r="Q1656" i="6"/>
  <c r="Q3176" i="6"/>
  <c r="Q3427" i="6"/>
  <c r="Q2192" i="6"/>
  <c r="R556" i="6"/>
  <c r="R4040" i="6"/>
  <c r="R3929" i="6"/>
  <c r="R861" i="6"/>
  <c r="Q2633" i="6"/>
  <c r="Q656" i="6"/>
  <c r="Q3430" i="6"/>
  <c r="R211" i="6"/>
  <c r="Q4130" i="6"/>
  <c r="Q374" i="6"/>
  <c r="Q3878" i="6"/>
  <c r="Q3304" i="6"/>
  <c r="Q4882" i="6"/>
  <c r="Q3968" i="6"/>
  <c r="Q2087" i="6"/>
  <c r="Q4324" i="6"/>
  <c r="Q1732" i="6"/>
  <c r="Q2578" i="6"/>
  <c r="Q779" i="6"/>
  <c r="Q4304" i="6"/>
  <c r="Q3853" i="6"/>
  <c r="R2087" i="6"/>
  <c r="R4324" i="6"/>
  <c r="R1732" i="6"/>
  <c r="R2578" i="6"/>
  <c r="R779" i="6"/>
  <c r="R4304" i="6"/>
  <c r="R3853" i="6"/>
  <c r="R1047" i="6"/>
  <c r="R1394" i="6"/>
  <c r="R3437" i="6"/>
  <c r="R450" i="6"/>
  <c r="R4965" i="6"/>
  <c r="R4933" i="6"/>
  <c r="R4647" i="6"/>
  <c r="Q2545" i="6"/>
  <c r="Q3775" i="6"/>
  <c r="Q901" i="6"/>
  <c r="Q1877" i="6"/>
  <c r="Q4413" i="6"/>
  <c r="R2067" i="6"/>
  <c r="R1656" i="6"/>
  <c r="R2545" i="6"/>
  <c r="R3775" i="6"/>
  <c r="R901" i="6"/>
  <c r="R1877" i="6"/>
  <c r="R4413" i="6"/>
  <c r="R1528" i="6"/>
  <c r="R695" i="6"/>
  <c r="R4401" i="6"/>
  <c r="R693" i="6"/>
  <c r="R3925" i="6"/>
  <c r="R2394" i="6"/>
  <c r="R293" i="6"/>
  <c r="Q2551" i="6"/>
  <c r="R65" i="6"/>
  <c r="R2350" i="6"/>
  <c r="R2637" i="6"/>
  <c r="R1458" i="6"/>
  <c r="Q4146" i="6"/>
  <c r="Q1745" i="6"/>
  <c r="Q2109" i="6"/>
  <c r="Q2168" i="6"/>
  <c r="R3021" i="6"/>
  <c r="R3889" i="6"/>
  <c r="R1841" i="6"/>
  <c r="Q307" i="6"/>
  <c r="R4288" i="6"/>
  <c r="R677" i="6"/>
  <c r="Q2574" i="6"/>
  <c r="R2736" i="6"/>
  <c r="R1838" i="6"/>
  <c r="Q2817" i="6"/>
  <c r="Q830" i="6"/>
  <c r="Q3693" i="6"/>
  <c r="R4181" i="6"/>
  <c r="Q3056" i="6"/>
  <c r="R3521" i="6"/>
  <c r="Q834" i="6"/>
  <c r="Q4826" i="6"/>
  <c r="Q3134" i="6"/>
  <c r="Q3327" i="6"/>
  <c r="R3410" i="6"/>
  <c r="Q1109" i="6"/>
  <c r="Q535" i="6"/>
  <c r="R1978" i="6"/>
  <c r="R2611" i="6"/>
  <c r="R3714" i="6"/>
  <c r="R977" i="6"/>
  <c r="Q4243" i="6"/>
  <c r="Q150" i="6"/>
  <c r="R1505" i="6"/>
  <c r="R799" i="6"/>
  <c r="R920" i="6"/>
  <c r="Q4154" i="6"/>
  <c r="Q3703" i="6"/>
  <c r="R1208" i="6"/>
  <c r="Q1279" i="6"/>
  <c r="Q3490" i="6"/>
  <c r="R4545" i="6"/>
  <c r="R253" i="6"/>
  <c r="R3118" i="6"/>
  <c r="Q2363" i="6"/>
  <c r="Q223" i="6"/>
  <c r="Q2957" i="6"/>
  <c r="Q3682" i="6"/>
  <c r="R4009" i="6"/>
  <c r="R3959" i="6"/>
  <c r="R246" i="6"/>
  <c r="R1122" i="6"/>
  <c r="R3327" i="6"/>
  <c r="R3217" i="6"/>
  <c r="R4192" i="6"/>
  <c r="Q2989" i="6"/>
  <c r="R4986" i="6"/>
  <c r="R3123" i="6"/>
  <c r="R4548" i="6"/>
  <c r="R2851" i="6"/>
  <c r="R3222" i="6"/>
  <c r="Q3566" i="6"/>
  <c r="R1175" i="6"/>
  <c r="Q4397" i="6"/>
  <c r="Q3084" i="6"/>
  <c r="Q4052" i="6"/>
  <c r="Q1986" i="6"/>
  <c r="Q423" i="6"/>
  <c r="Q2841" i="6"/>
  <c r="Q199" i="6"/>
  <c r="Q4031" i="6"/>
  <c r="Q3832" i="6"/>
  <c r="R1813" i="6"/>
  <c r="Q3410" i="6"/>
  <c r="Q1979" i="6"/>
  <c r="Q2759" i="6"/>
  <c r="Q1974" i="6"/>
  <c r="R3872" i="6"/>
  <c r="R4565" i="6"/>
  <c r="Q3162" i="6"/>
  <c r="R4250" i="6"/>
  <c r="R2164" i="6"/>
  <c r="Q208" i="6"/>
  <c r="R1821" i="6"/>
  <c r="R4533" i="6"/>
  <c r="R2328" i="6"/>
  <c r="R1337" i="6"/>
  <c r="R956" i="6"/>
  <c r="Q3536" i="6"/>
  <c r="R628" i="6"/>
  <c r="Q556" i="6"/>
  <c r="R1597" i="6"/>
  <c r="R3849" i="6"/>
  <c r="Q337" i="6"/>
  <c r="Q2956" i="6"/>
  <c r="Q3029" i="6"/>
  <c r="Q2736" i="6"/>
  <c r="R2956" i="6"/>
  <c r="R1351" i="6"/>
  <c r="R680" i="6"/>
  <c r="Q4454" i="6"/>
  <c r="R1678" i="6"/>
  <c r="R471" i="6"/>
  <c r="R222" i="6"/>
  <c r="R4392" i="6"/>
  <c r="R2027" i="6"/>
  <c r="R2129" i="6"/>
  <c r="R4785" i="6"/>
  <c r="R4130" i="6"/>
  <c r="R374" i="6"/>
  <c r="R3878" i="6"/>
  <c r="R3304" i="6"/>
  <c r="R4882" i="6"/>
  <c r="Q3006" i="6"/>
  <c r="Q4561" i="6"/>
  <c r="Q4066" i="6"/>
  <c r="Q1531" i="6"/>
  <c r="Q3444" i="6"/>
  <c r="Q53" i="6"/>
  <c r="Q1803" i="6"/>
  <c r="Q1823" i="6"/>
  <c r="Q3345" i="6"/>
  <c r="Q4856" i="6"/>
  <c r="Q3061" i="6"/>
  <c r="Q575" i="6"/>
  <c r="Q4741" i="6"/>
  <c r="Q4667" i="6"/>
  <c r="Q2763" i="6"/>
  <c r="R3880" i="6"/>
  <c r="R2868" i="6"/>
  <c r="R2308" i="6"/>
  <c r="R3949" i="6"/>
  <c r="R3082" i="6"/>
  <c r="Q1309" i="6"/>
  <c r="Q2354" i="6"/>
  <c r="Q2072" i="6"/>
  <c r="Q2725" i="6"/>
  <c r="Q4661" i="6"/>
  <c r="Q1989" i="6"/>
  <c r="Q1362" i="6"/>
  <c r="Q4453" i="6"/>
  <c r="Q3983" i="6"/>
  <c r="Q4895" i="6"/>
  <c r="Q4216" i="6"/>
  <c r="Q3170" i="6"/>
  <c r="Q2930" i="6"/>
  <c r="Q4770" i="6"/>
  <c r="Q336" i="6"/>
  <c r="R3386" i="6"/>
  <c r="R4667" i="6"/>
  <c r="R3393" i="6"/>
  <c r="R365" i="6"/>
  <c r="Q3250" i="6"/>
  <c r="R1946" i="6"/>
  <c r="R1252" i="6"/>
  <c r="Q3653" i="6"/>
  <c r="R2114" i="6"/>
  <c r="R2294" i="6"/>
  <c r="R2603" i="6"/>
  <c r="Q2954" i="6"/>
  <c r="Q1858" i="6"/>
  <c r="R834" i="6"/>
  <c r="R524" i="6"/>
  <c r="Q3630" i="6"/>
  <c r="Q3102" i="6"/>
  <c r="R4154" i="6"/>
  <c r="Q603" i="6"/>
  <c r="Q3531" i="6"/>
  <c r="Q447" i="6"/>
  <c r="R2109" i="6"/>
  <c r="Q4249" i="6"/>
  <c r="Q3123" i="6"/>
  <c r="Q4548" i="6"/>
  <c r="Q2851" i="6"/>
  <c r="Q380" i="6"/>
  <c r="R1864" i="6"/>
  <c r="Q2233" i="6"/>
  <c r="Q67" i="6"/>
  <c r="Q301" i="6"/>
  <c r="R3280" i="6"/>
  <c r="R1260" i="6"/>
  <c r="R4624" i="6"/>
  <c r="R3089" i="6"/>
  <c r="R1713" i="6"/>
  <c r="R2195" i="6"/>
  <c r="R2654" i="6"/>
  <c r="R3170" i="6"/>
  <c r="R858" i="6"/>
  <c r="R1264" i="6"/>
  <c r="R1018" i="6"/>
  <c r="R4426" i="6"/>
  <c r="Q3621" i="6"/>
  <c r="R404" i="6"/>
  <c r="R1348" i="6"/>
  <c r="R2272" i="6"/>
  <c r="R1339" i="6"/>
  <c r="Q2441" i="6"/>
  <c r="Q4425" i="6"/>
  <c r="Q1678" i="6"/>
  <c r="Q570" i="6"/>
  <c r="Q1392" i="6"/>
  <c r="R1519" i="6"/>
  <c r="Q3222" i="6"/>
  <c r="Q847" i="6"/>
  <c r="Q4774" i="6"/>
  <c r="Q580" i="6"/>
  <c r="Q4210" i="6"/>
  <c r="R729" i="6"/>
  <c r="Q3849" i="6"/>
  <c r="Q2129" i="6"/>
  <c r="Q2899" i="6"/>
  <c r="Q2186" i="6"/>
  <c r="Q3569" i="6"/>
  <c r="R4975" i="6"/>
  <c r="R3210" i="6"/>
  <c r="R1943" i="6"/>
  <c r="Q853" i="6"/>
  <c r="Q3985" i="6"/>
  <c r="Q4785" i="6"/>
  <c r="R4743" i="6"/>
  <c r="Q2081" i="6"/>
  <c r="Q3924" i="6"/>
  <c r="Q4833" i="6"/>
  <c r="Q2395" i="6"/>
  <c r="Q4971" i="6"/>
  <c r="Q1407" i="6"/>
  <c r="Q3074" i="6"/>
  <c r="Q2605" i="6"/>
  <c r="Q3009" i="6"/>
  <c r="Q2876" i="6"/>
  <c r="Q1706" i="6"/>
  <c r="Q4669" i="6"/>
  <c r="R1407" i="6"/>
  <c r="R3074" i="6"/>
  <c r="R2605" i="6"/>
  <c r="R3009" i="6"/>
  <c r="R2876" i="6"/>
  <c r="R1706" i="6"/>
  <c r="R4669" i="6"/>
  <c r="R3006" i="6"/>
  <c r="R4561" i="6"/>
  <c r="R4066" i="6"/>
  <c r="R1531" i="6"/>
  <c r="R3444" i="6"/>
  <c r="R53" i="6"/>
  <c r="R1803" i="6"/>
  <c r="R1823" i="6"/>
  <c r="Q4351" i="6"/>
  <c r="Q216" i="6"/>
  <c r="Q1447" i="6"/>
  <c r="Q4999" i="6"/>
  <c r="Q4918" i="6"/>
  <c r="R3569" i="6"/>
  <c r="R4418" i="6"/>
  <c r="R4351" i="6"/>
  <c r="R216" i="6"/>
  <c r="R1447" i="6"/>
  <c r="R4999" i="6"/>
  <c r="R4918" i="6"/>
  <c r="R1309" i="6"/>
  <c r="R2354" i="6"/>
  <c r="R2072" i="6"/>
  <c r="R2725" i="6"/>
  <c r="R4661" i="6"/>
  <c r="R1989" i="6"/>
  <c r="R1362" i="6"/>
  <c r="R4453" i="6"/>
  <c r="R2598" i="6"/>
  <c r="R2529" i="6"/>
  <c r="R3604" i="6"/>
  <c r="R4421" i="6"/>
  <c r="R2923" i="6"/>
  <c r="Q2118" i="6"/>
  <c r="R4826" i="6"/>
  <c r="Q2138" i="6"/>
  <c r="Q2075" i="6"/>
  <c r="Q621" i="6"/>
  <c r="Q2859" i="6"/>
  <c r="Q2680" i="6"/>
  <c r="Q2847" i="6"/>
  <c r="R1196" i="6"/>
  <c r="R96" i="6"/>
  <c r="R851" i="6"/>
  <c r="Q167" i="6"/>
  <c r="Q1371" i="6"/>
  <c r="Q4382" i="6"/>
  <c r="Q2731" i="6"/>
  <c r="R2186" i="6"/>
  <c r="Q4800" i="6"/>
  <c r="Q470" i="6"/>
  <c r="Q3487" i="6"/>
  <c r="Q2005" i="6"/>
  <c r="R4000" i="6"/>
  <c r="R2728" i="6"/>
  <c r="R3333" i="6"/>
  <c r="Q266" i="6"/>
  <c r="R4906" i="6"/>
  <c r="R2501" i="6"/>
  <c r="R1884" i="6"/>
  <c r="Q2990" i="6"/>
  <c r="R2078" i="6"/>
  <c r="Q4458" i="6"/>
  <c r="R3755" i="6"/>
  <c r="R3678" i="6"/>
  <c r="R4153" i="6"/>
  <c r="Q1340" i="6"/>
  <c r="R2073" i="6"/>
  <c r="Q3150" i="6"/>
  <c r="Q700" i="6"/>
  <c r="R1019" i="6"/>
  <c r="Q4679" i="6"/>
  <c r="Q4410" i="6"/>
  <c r="Q2835" i="6"/>
  <c r="Q4009" i="6"/>
  <c r="Q2312" i="6"/>
  <c r="Q387" i="6"/>
  <c r="R766" i="6"/>
  <c r="R2057" i="6"/>
  <c r="R3433" i="6"/>
  <c r="R3682" i="6"/>
  <c r="R3339" i="6"/>
  <c r="R2138" i="6"/>
  <c r="R344" i="6"/>
  <c r="Q2611" i="6"/>
  <c r="R3388" i="6"/>
  <c r="R3119" i="6"/>
  <c r="R4738" i="6"/>
  <c r="R4373" i="6"/>
  <c r="R523" i="6"/>
  <c r="Q3520" i="6"/>
  <c r="Q96" i="6"/>
  <c r="Q2357" i="6"/>
  <c r="Q2603" i="6"/>
  <c r="Q1260" i="6"/>
  <c r="Q1208" i="6"/>
  <c r="Q2027" i="6"/>
  <c r="Q2458" i="6"/>
  <c r="Q1348" i="6"/>
  <c r="Q2272" i="6"/>
  <c r="Q1339" i="6"/>
  <c r="Q1142" i="6"/>
  <c r="Q3124" i="6"/>
  <c r="Q3872" i="6"/>
  <c r="Q4565" i="6"/>
  <c r="Q4083" i="6"/>
  <c r="R4917" i="6"/>
  <c r="R408" i="6"/>
  <c r="R3214" i="6"/>
  <c r="R167" i="6"/>
  <c r="R4018" i="6"/>
  <c r="Q956" i="6"/>
  <c r="R1992" i="6"/>
  <c r="R3610" i="6"/>
  <c r="R1298" i="6"/>
  <c r="R1371" i="6"/>
  <c r="R3378" i="6"/>
  <c r="Q625" i="6"/>
  <c r="R4338" i="6"/>
  <c r="R4342" i="6"/>
  <c r="R2635" i="6"/>
  <c r="R4475" i="6"/>
  <c r="Q2832" i="6"/>
  <c r="Q565" i="6"/>
  <c r="Q509" i="6"/>
  <c r="R3202" i="6"/>
  <c r="R565" i="6"/>
  <c r="R377" i="6"/>
  <c r="R2616" i="6"/>
  <c r="Q1173" i="6"/>
  <c r="R3427" i="6"/>
  <c r="R3226" i="6"/>
  <c r="R1002" i="6"/>
  <c r="R1173" i="6"/>
  <c r="R4211" i="6"/>
  <c r="R1827" i="6"/>
  <c r="R2355" i="6"/>
  <c r="R2081" i="6"/>
  <c r="R3924" i="6"/>
  <c r="R4833" i="6"/>
  <c r="R2395" i="6"/>
  <c r="R4971" i="6"/>
  <c r="Q4629" i="6"/>
  <c r="Q2340" i="6"/>
  <c r="Q1934" i="6"/>
  <c r="Q3080" i="6"/>
  <c r="Q3781" i="6"/>
  <c r="Q2211" i="6"/>
  <c r="Q620" i="6"/>
  <c r="Q548" i="6"/>
  <c r="Q3388" i="6"/>
  <c r="Q3120" i="6"/>
  <c r="Q4627" i="6"/>
  <c r="Q4369" i="6"/>
  <c r="Q4059" i="6"/>
  <c r="Q3104" i="6"/>
  <c r="R4936" i="6"/>
  <c r="R1882" i="6"/>
  <c r="R1199" i="6"/>
  <c r="R3438" i="6"/>
  <c r="R4926" i="6"/>
  <c r="R3785" i="6"/>
  <c r="Q1396" i="6"/>
  <c r="Q3046" i="6"/>
  <c r="Q1451" i="6"/>
  <c r="Q1704" i="6"/>
  <c r="Q1722" i="6"/>
  <c r="Q4712" i="6"/>
  <c r="Q795" i="6"/>
  <c r="Q1864" i="6"/>
  <c r="Q3929" i="6"/>
  <c r="Q1597" i="6"/>
  <c r="Q4424" i="6"/>
  <c r="Q4572" i="6"/>
  <c r="Q2649" i="6"/>
  <c r="Q803" i="6"/>
  <c r="R2649" i="6"/>
  <c r="R620" i="6"/>
  <c r="Q2644" i="6"/>
  <c r="R1922" i="6"/>
  <c r="R4583" i="6"/>
  <c r="R4204" i="6"/>
  <c r="R2644" i="6"/>
  <c r="R4776" i="6"/>
  <c r="R1396" i="6"/>
  <c r="R3046" i="6"/>
  <c r="R1704" i="6"/>
  <c r="R1722" i="6"/>
  <c r="R4712" i="6"/>
  <c r="R795" i="6"/>
  <c r="Q2010" i="6"/>
  <c r="R2203" i="6"/>
  <c r="Q3656" i="6"/>
  <c r="R2730" i="6"/>
  <c r="R4993" i="6"/>
  <c r="Q4358" i="6"/>
  <c r="R3559" i="6"/>
  <c r="Q2135" i="6"/>
  <c r="Q253" i="6"/>
  <c r="R3956" i="6"/>
  <c r="Q3161" i="6"/>
  <c r="R2166" i="6"/>
  <c r="Q2874" i="6"/>
  <c r="R3187" i="6"/>
  <c r="R1120" i="6"/>
  <c r="R3134" i="6"/>
  <c r="R2850" i="6"/>
  <c r="R3784" i="6"/>
  <c r="R346" i="6"/>
  <c r="R3183" i="6"/>
  <c r="Q3588" i="6"/>
  <c r="R2075" i="6"/>
  <c r="R1109" i="6"/>
  <c r="R621" i="6"/>
  <c r="Q4898" i="6"/>
  <c r="Q3025" i="6"/>
  <c r="Q3709" i="6"/>
  <c r="Q3302" i="6"/>
  <c r="Q1774" i="6"/>
  <c r="Q289" i="6"/>
  <c r="Q4967" i="6"/>
  <c r="Q3824" i="6"/>
  <c r="Q4917" i="6"/>
  <c r="R4014" i="6"/>
  <c r="R2262" i="6"/>
  <c r="R1789" i="6"/>
  <c r="R4197" i="6"/>
  <c r="R4595" i="6"/>
  <c r="R3161" i="6"/>
  <c r="R3518" i="6"/>
  <c r="R2170" i="6"/>
  <c r="R3536" i="6"/>
  <c r="R4149" i="6"/>
  <c r="Q677" i="6"/>
  <c r="R337" i="6"/>
  <c r="Q471" i="6"/>
  <c r="Q781" i="6"/>
  <c r="R3983" i="6"/>
  <c r="R509" i="6"/>
  <c r="R423" i="6"/>
  <c r="R2612" i="6"/>
  <c r="R2113" i="6"/>
  <c r="R514" i="6"/>
  <c r="R945" i="6"/>
  <c r="Q128" i="6"/>
  <c r="Q3333" i="6"/>
  <c r="Q585" i="6"/>
  <c r="Q4342" i="6"/>
  <c r="Q4591" i="6"/>
  <c r="Q1654" i="6"/>
  <c r="R4856" i="6"/>
  <c r="R575" i="6"/>
  <c r="R2763" i="6"/>
  <c r="Q4207" i="6"/>
  <c r="Q1884" i="6"/>
  <c r="Q2927" i="6"/>
  <c r="Q2500" i="6"/>
  <c r="Q2170" i="6"/>
  <c r="Q1789" i="6"/>
  <c r="Q497" i="6"/>
  <c r="R1074" i="6"/>
  <c r="Q344" i="6"/>
  <c r="Q2637" i="6"/>
  <c r="Q468" i="6"/>
  <c r="Q1132" i="6"/>
  <c r="R3233" i="6"/>
  <c r="R269" i="6"/>
  <c r="R3173" i="6"/>
  <c r="R2672" i="6"/>
  <c r="R2737" i="6"/>
  <c r="Q3353" i="6"/>
  <c r="R4347" i="6"/>
  <c r="R981" i="6"/>
  <c r="R2747" i="6"/>
  <c r="R3942" i="6"/>
  <c r="Q4018" i="6"/>
  <c r="Q3610" i="6"/>
  <c r="Q1298" i="6"/>
  <c r="Q2751" i="6"/>
  <c r="Q4633" i="6"/>
  <c r="Q3830" i="6"/>
  <c r="Q4986" i="6"/>
  <c r="Q2612" i="6"/>
  <c r="R4210" i="6"/>
  <c r="Q1644" i="6"/>
  <c r="Q1002" i="6"/>
  <c r="Q4040" i="6"/>
  <c r="R4447" i="6"/>
  <c r="R4216" i="6"/>
  <c r="Q1127" i="6"/>
  <c r="Q1960" i="6"/>
  <c r="Q2622" i="6"/>
  <c r="R2221" i="6"/>
  <c r="Q1136" i="6"/>
  <c r="Q4612" i="6"/>
  <c r="Q2541" i="6"/>
  <c r="Q4000" i="6"/>
  <c r="Q154" i="6"/>
  <c r="Q122" i="6"/>
  <c r="Q2728" i="6"/>
  <c r="Q300" i="6"/>
  <c r="Q4751" i="6"/>
  <c r="R154" i="6"/>
  <c r="R122" i="6"/>
  <c r="R2005" i="6"/>
  <c r="R300" i="6"/>
  <c r="R4751" i="6"/>
  <c r="R128" i="6"/>
  <c r="R4039" i="6"/>
  <c r="R2817" i="6"/>
  <c r="R369" i="6"/>
  <c r="R585" i="6"/>
  <c r="Q4906" i="6"/>
  <c r="Q464" i="6"/>
  <c r="Q1415" i="6"/>
  <c r="Q1353" i="6"/>
  <c r="Q2501" i="6"/>
  <c r="R261" i="6"/>
  <c r="R266" i="6"/>
  <c r="R464" i="6"/>
  <c r="R1415" i="6"/>
  <c r="R1353" i="6"/>
  <c r="R644" i="6"/>
  <c r="R4207" i="6"/>
  <c r="R3693" i="6"/>
  <c r="R3581" i="6"/>
  <c r="R2287" i="6"/>
  <c r="R2927" i="6"/>
  <c r="R2882" i="6"/>
  <c r="R2764" i="6"/>
  <c r="Q3673" i="6"/>
  <c r="R1291" i="6"/>
  <c r="Q2923" i="6"/>
  <c r="R2174" i="6"/>
  <c r="R2954" i="6"/>
  <c r="Q2795" i="6"/>
  <c r="Q2538" i="6"/>
  <c r="Q2787" i="6"/>
  <c r="Q291" i="6"/>
  <c r="Q4175" i="6"/>
  <c r="Q4811" i="6"/>
  <c r="Q1713" i="6"/>
  <c r="Q623" i="6"/>
  <c r="Q3152" i="6"/>
  <c r="Q1062" i="6"/>
  <c r="Q2393" i="6"/>
  <c r="R1172" i="6"/>
  <c r="R3013" i="6"/>
  <c r="R239" i="6"/>
  <c r="Q1827" i="6"/>
  <c r="R1279" i="6"/>
  <c r="R2847" i="6"/>
  <c r="R3514" i="6"/>
  <c r="R409" i="6"/>
  <c r="Q3300" i="6"/>
  <c r="Q1146" i="6"/>
  <c r="Q458" i="6"/>
  <c r="Q1978" i="6"/>
  <c r="Q3448" i="6"/>
  <c r="R3353" i="6"/>
  <c r="Q2098" i="6"/>
  <c r="Q4975" i="6"/>
  <c r="R462" i="6"/>
  <c r="R2949" i="6"/>
  <c r="Q2830" i="6"/>
  <c r="R1065" i="6"/>
  <c r="Q2764" i="6"/>
  <c r="R2359" i="6"/>
  <c r="R2507" i="6"/>
  <c r="Q4966" i="6"/>
  <c r="R1368" i="6"/>
  <c r="Q3782" i="6"/>
  <c r="Q935" i="6"/>
  <c r="R4073" i="6"/>
  <c r="Q3187" i="6"/>
  <c r="R1858" i="6"/>
  <c r="R4865" i="6"/>
  <c r="R4389" i="6"/>
  <c r="R4004" i="6"/>
  <c r="Q4386" i="6"/>
  <c r="Q2447" i="6"/>
  <c r="Q4192" i="6"/>
  <c r="R57" i="6"/>
  <c r="Q73" i="6"/>
  <c r="Q3119" i="6"/>
  <c r="Q4738" i="6"/>
  <c r="Q4373" i="6"/>
  <c r="Q2239" i="6"/>
  <c r="Q2811" i="6"/>
  <c r="Q3477" i="6"/>
  <c r="Q4025" i="6"/>
  <c r="Q4029" i="6"/>
  <c r="R4633" i="6"/>
  <c r="R3864" i="6"/>
  <c r="Q2791" i="6"/>
  <c r="R380" i="6"/>
  <c r="R2266" i="6"/>
  <c r="R3520" i="6"/>
  <c r="R3703" i="6"/>
  <c r="R1254" i="6"/>
  <c r="R119" i="6"/>
  <c r="R477" i="6"/>
  <c r="R1213" i="6"/>
  <c r="R4046" i="6"/>
  <c r="R682" i="6"/>
  <c r="R1745" i="6"/>
  <c r="R289" i="6"/>
  <c r="R4967" i="6"/>
  <c r="R336" i="6"/>
  <c r="Q4665" i="6"/>
  <c r="Q2164" i="6"/>
  <c r="Q1764" i="6"/>
  <c r="Q2328" i="6"/>
  <c r="Q1337" i="6"/>
  <c r="R1960" i="6"/>
  <c r="Q523" i="6"/>
  <c r="Q465" i="6"/>
  <c r="Q3568" i="6"/>
  <c r="Q4865" i="6"/>
  <c r="Q1435" i="6"/>
  <c r="R2379" i="6"/>
  <c r="Q4475" i="6"/>
  <c r="R863" i="6"/>
  <c r="Q8" i="6"/>
  <c r="Q3765" i="6"/>
  <c r="R2192" i="6"/>
  <c r="R548" i="6"/>
  <c r="R3189" i="6"/>
  <c r="Q3850" i="6"/>
  <c r="Q4024" i="6"/>
  <c r="Q1122" i="6"/>
  <c r="R4611" i="6"/>
  <c r="Q514" i="6"/>
  <c r="Q1838" i="6"/>
  <c r="Q2229" i="6"/>
  <c r="Q945" i="6"/>
  <c r="Q2689" i="6"/>
  <c r="Q1035" i="6"/>
  <c r="Q862" i="6"/>
  <c r="Q2727" i="6"/>
  <c r="Q1908" i="6"/>
  <c r="Q1258" i="6"/>
  <c r="Q315" i="6"/>
  <c r="Q1918" i="6"/>
  <c r="R1035" i="6"/>
  <c r="R862" i="6"/>
  <c r="R2727" i="6"/>
  <c r="R1908" i="6"/>
  <c r="R1258" i="6"/>
  <c r="R315" i="6"/>
  <c r="R1918" i="6"/>
  <c r="R4629" i="6"/>
  <c r="R2340" i="6"/>
  <c r="R1934" i="6"/>
  <c r="R3080" i="6"/>
  <c r="R3781" i="6"/>
  <c r="R2211" i="6"/>
  <c r="Q3496" i="6"/>
  <c r="Q4583" i="6"/>
  <c r="Q4204" i="6"/>
  <c r="Q3908" i="6"/>
  <c r="Q4776" i="6"/>
  <c r="R3496" i="6"/>
  <c r="R3908" i="6"/>
  <c r="R1451" i="6"/>
  <c r="Q4689" i="6"/>
  <c r="Q4020" i="6"/>
  <c r="R4777" i="6"/>
  <c r="R2633" i="6"/>
  <c r="R3430" i="6"/>
  <c r="R2229" i="6"/>
  <c r="R2689" i="6"/>
  <c r="Q4039" i="6"/>
  <c r="Q369" i="6"/>
  <c r="Q977" i="6"/>
  <c r="Q2616" i="6"/>
  <c r="Q3051" i="6"/>
  <c r="Q4600" i="6"/>
  <c r="R3061" i="6"/>
  <c r="R4741" i="6"/>
  <c r="Q644" i="6"/>
  <c r="Q3581" i="6"/>
  <c r="Q2287" i="6"/>
  <c r="Q680" i="6"/>
  <c r="Q3189" i="6"/>
  <c r="Q1715" i="6"/>
  <c r="Q1943" i="6"/>
  <c r="R730" i="6"/>
  <c r="R1287" i="6"/>
  <c r="Q1120" i="6"/>
  <c r="Q964" i="6"/>
  <c r="Q1363" i="6"/>
  <c r="Q3277" i="6"/>
  <c r="R2752" i="6"/>
  <c r="Q1566" i="6"/>
  <c r="Q4473" i="6"/>
  <c r="R2864" i="6"/>
  <c r="R3588" i="6"/>
  <c r="R2976" i="6"/>
  <c r="R519" i="6"/>
  <c r="R2791" i="6"/>
  <c r="R3968" i="6"/>
  <c r="R4823" i="6"/>
  <c r="Q2409" i="6"/>
  <c r="Q3340" i="6"/>
  <c r="Q3788" i="6"/>
  <c r="Q1341" i="6"/>
  <c r="Q814" i="6"/>
  <c r="Q3237" i="6"/>
  <c r="Q1922" i="6"/>
  <c r="R3442" i="6"/>
  <c r="R4056" i="6"/>
  <c r="R2930" i="6"/>
  <c r="R4106" i="6"/>
  <c r="R2248" i="6"/>
  <c r="R706" i="6"/>
  <c r="R4696" i="6"/>
  <c r="Q2814" i="6"/>
  <c r="R2296" i="6"/>
  <c r="Q1368" i="6"/>
  <c r="R3913" i="6"/>
  <c r="Q4545" i="6"/>
  <c r="R2196" i="6"/>
  <c r="R1892" i="6"/>
  <c r="R136" i="6"/>
  <c r="Q1413" i="6"/>
  <c r="Q95" i="6"/>
  <c r="Q3549" i="6"/>
  <c r="R1965" i="6"/>
  <c r="R3770" i="6"/>
  <c r="R3723" i="6"/>
  <c r="R2995" i="6"/>
  <c r="R4274" i="6"/>
  <c r="R606" i="6"/>
  <c r="R4175" i="6"/>
  <c r="R964" i="6"/>
  <c r="R4811" i="6"/>
  <c r="Q1118" i="6"/>
  <c r="R206" i="6"/>
  <c r="R741" i="6"/>
  <c r="R2854" i="6"/>
  <c r="R4786" i="6"/>
  <c r="R561" i="6"/>
  <c r="Q2654" i="6"/>
  <c r="Q4426" i="6"/>
  <c r="Q3083" i="6"/>
  <c r="Q1110" i="6"/>
  <c r="Q3864" i="6"/>
  <c r="Q2864" i="6"/>
  <c r="Q4347" i="6"/>
  <c r="Q851" i="6"/>
  <c r="Q981" i="6"/>
  <c r="Q2747" i="6"/>
  <c r="R183" i="6"/>
  <c r="Q3433" i="6"/>
  <c r="Q4255" i="6"/>
  <c r="Q4597" i="6"/>
  <c r="Q408" i="6"/>
  <c r="R4716" i="6"/>
  <c r="R2674" i="6"/>
  <c r="R4881" i="6"/>
  <c r="R2409" i="6"/>
  <c r="R3300" i="6"/>
  <c r="R3409" i="6"/>
  <c r="R4596" i="6"/>
  <c r="R319" i="6"/>
  <c r="R1146" i="6"/>
  <c r="R4692" i="6"/>
  <c r="R458" i="6"/>
  <c r="R4770" i="6"/>
  <c r="Q2933" i="6"/>
  <c r="R4259" i="6"/>
  <c r="R3345" i="6"/>
  <c r="R4098" i="6"/>
  <c r="R2098" i="6"/>
  <c r="Q4189" i="6"/>
  <c r="Q81" i="6"/>
  <c r="Q262" i="6"/>
  <c r="R1881" i="6"/>
  <c r="Q4611" i="6"/>
  <c r="R853" i="6"/>
  <c r="R2346" i="6"/>
  <c r="Q3979" i="6"/>
  <c r="R2351" i="6"/>
  <c r="R8" i="6"/>
  <c r="R4454" i="6"/>
  <c r="R2330" i="6"/>
  <c r="R3979" i="6"/>
  <c r="R81" i="6"/>
  <c r="R3162" i="6"/>
  <c r="R470" i="6"/>
  <c r="R1136" i="6"/>
  <c r="R4612" i="6"/>
  <c r="R2541" i="6"/>
  <c r="R3487" i="6"/>
  <c r="Q2235" i="6"/>
  <c r="Q3558" i="6"/>
  <c r="Q2589" i="6"/>
  <c r="Q1618" i="6"/>
  <c r="Q4209" i="6"/>
  <c r="Q4845" i="6"/>
  <c r="Q903" i="6"/>
  <c r="Q3942" i="6"/>
  <c r="Q3441" i="6"/>
  <c r="Q2865" i="6"/>
  <c r="Q3002" i="6"/>
  <c r="Q4054" i="6"/>
  <c r="Q2869" i="6"/>
  <c r="Q3547" i="6"/>
  <c r="R3120" i="6"/>
  <c r="R4627" i="6"/>
  <c r="R4369" i="6"/>
  <c r="R4059" i="6"/>
  <c r="R3104" i="6"/>
  <c r="Q3343" i="6"/>
  <c r="Q552" i="6"/>
  <c r="Q4075" i="6"/>
  <c r="Q4034" i="6"/>
  <c r="Q3996" i="6"/>
  <c r="Q4559" i="6"/>
  <c r="Q4812" i="6"/>
  <c r="Q3202" i="6"/>
  <c r="Q462" i="6"/>
  <c r="Q3107" i="6"/>
  <c r="Q3079" i="6"/>
  <c r="Q4149" i="6"/>
  <c r="Q4743" i="6"/>
  <c r="Q1686" i="6"/>
  <c r="Q4624" i="6"/>
  <c r="Q4182" i="6"/>
  <c r="R2478" i="6"/>
  <c r="R1134" i="6"/>
  <c r="Q2530" i="6"/>
  <c r="R1935" i="6"/>
  <c r="Q3559" i="6"/>
  <c r="R4628" i="6"/>
  <c r="Q4073" i="6"/>
  <c r="R3390" i="6"/>
  <c r="R3239" i="6"/>
  <c r="R3838" i="6"/>
  <c r="Q2390" i="6"/>
  <c r="Q1557" i="6"/>
  <c r="Q3252" i="6"/>
  <c r="R3447" i="6"/>
  <c r="Q549" i="6"/>
  <c r="Q3183" i="6"/>
  <c r="Q2350" i="6"/>
  <c r="R3124" i="6"/>
  <c r="Q206" i="6"/>
  <c r="Q741" i="6"/>
  <c r="Q2854" i="6"/>
  <c r="Q4786" i="6"/>
  <c r="R3830" i="6"/>
  <c r="Q3966" i="6"/>
  <c r="Q2771" i="6"/>
  <c r="Q251" i="6"/>
  <c r="Q1443" i="6"/>
  <c r="R31" i="6"/>
  <c r="R4020" i="6"/>
  <c r="R915" i="6"/>
  <c r="R2239" i="6"/>
  <c r="R4703" i="6"/>
  <c r="R4898" i="6"/>
  <c r="R455" i="6"/>
  <c r="R1029" i="6"/>
  <c r="R2785" i="6"/>
  <c r="R427" i="6"/>
  <c r="R3025" i="6"/>
  <c r="Q2379" i="6"/>
  <c r="R3948" i="6"/>
  <c r="R2709" i="6"/>
  <c r="R673" i="6"/>
  <c r="R3075" i="6"/>
  <c r="Q2316" i="6"/>
  <c r="Q4197" i="6"/>
  <c r="Q3889" i="6"/>
  <c r="Q1841" i="6"/>
  <c r="Q3518" i="6"/>
  <c r="Q685" i="6"/>
  <c r="Q4407" i="6"/>
  <c r="Q1458" i="6"/>
  <c r="Q2893" i="6"/>
  <c r="Q2752" i="6"/>
  <c r="Q511" i="6"/>
  <c r="R511" i="6"/>
  <c r="Q4772" i="6"/>
  <c r="Q4288" i="6"/>
  <c r="R3603" i="6"/>
  <c r="Q2330" i="6"/>
  <c r="Q1164" i="6"/>
  <c r="R3765" i="6"/>
  <c r="R3551" i="6"/>
  <c r="R16" i="6"/>
  <c r="Q4873" i="6"/>
  <c r="Q2844" i="6"/>
  <c r="Q1175" i="6"/>
  <c r="Q2351" i="6"/>
  <c r="Q4465" i="6"/>
  <c r="Q3570" i="6"/>
  <c r="Q3728" i="6"/>
  <c r="Q2173" i="6"/>
  <c r="Q1579" i="6"/>
  <c r="Q3178" i="6"/>
  <c r="Q991" i="6"/>
  <c r="Q1883" i="6"/>
  <c r="Q1486" i="6"/>
  <c r="Q811" i="6"/>
  <c r="Q2250" i="6"/>
  <c r="Q4571" i="6"/>
  <c r="Q571" i="6"/>
  <c r="R991" i="6"/>
  <c r="R1883" i="6"/>
  <c r="R1486" i="6"/>
  <c r="R811" i="6"/>
  <c r="R2250" i="6"/>
  <c r="R4571" i="6"/>
  <c r="R571" i="6"/>
  <c r="R2235" i="6"/>
  <c r="R3558" i="6"/>
  <c r="R2589" i="6"/>
  <c r="R1618" i="6"/>
  <c r="R4209" i="6"/>
  <c r="R4845" i="6"/>
  <c r="R903" i="6"/>
  <c r="Q3212" i="6"/>
  <c r="Q433" i="6"/>
  <c r="Q4558" i="6"/>
  <c r="Q4834" i="6"/>
  <c r="Q2222" i="6"/>
  <c r="R4772" i="6"/>
  <c r="R4800" i="6"/>
  <c r="R3212" i="6"/>
  <c r="R433" i="6"/>
  <c r="R4558" i="6"/>
  <c r="R4834" i="6"/>
  <c r="R2222" i="6"/>
  <c r="R3343" i="6"/>
  <c r="R552" i="6"/>
  <c r="R4075" i="6"/>
  <c r="R4034" i="6"/>
  <c r="R3996" i="6"/>
  <c r="R4559" i="6"/>
  <c r="R4812" i="6"/>
  <c r="R3670" i="6"/>
  <c r="R1003" i="6"/>
  <c r="R4691" i="6"/>
  <c r="Q248" i="6"/>
  <c r="R2220" i="6"/>
  <c r="Q339" i="6"/>
  <c r="R63" i="6"/>
  <c r="Q3956" i="6"/>
  <c r="Q1523" i="6"/>
  <c r="R3490" i="6"/>
  <c r="R2124" i="6"/>
  <c r="Q1097" i="6"/>
  <c r="Q3747" i="6"/>
  <c r="R3329" i="6"/>
  <c r="Q427" i="6"/>
  <c r="R1788" i="6"/>
  <c r="R3549" i="6"/>
  <c r="R2957" i="6"/>
  <c r="R4257" i="6"/>
  <c r="R387" i="6"/>
  <c r="R4242" i="6"/>
  <c r="R2583" i="6"/>
  <c r="R3422" i="6"/>
  <c r="R3568" i="6"/>
  <c r="R1363" i="6"/>
  <c r="R623" i="6"/>
  <c r="R3277" i="6"/>
  <c r="R3152" i="6"/>
  <c r="Q269" i="6"/>
  <c r="Q3173" i="6"/>
  <c r="Q1860" i="6"/>
  <c r="Q1515" i="6"/>
  <c r="Q1172" i="6"/>
  <c r="Q3233" i="6"/>
  <c r="Q2512" i="6"/>
  <c r="Q3948" i="6"/>
  <c r="Q2709" i="6"/>
  <c r="Q673" i="6"/>
  <c r="Q2323" i="6"/>
  <c r="R2255" i="6"/>
  <c r="Q57" i="6"/>
  <c r="Q4257" i="6"/>
  <c r="Q2262" i="6"/>
  <c r="Q4881" i="6"/>
  <c r="R1705" i="6"/>
  <c r="R1300" i="6"/>
  <c r="R323" i="6"/>
  <c r="R1262" i="6"/>
  <c r="R4425" i="6"/>
  <c r="R3468" i="6"/>
  <c r="R501" i="6"/>
  <c r="R921" i="6"/>
  <c r="R566" i="6"/>
  <c r="R4866" i="6"/>
  <c r="R1509" i="6"/>
  <c r="Q628" i="6"/>
  <c r="Q863" i="6"/>
  <c r="R625" i="6"/>
  <c r="R985" i="6"/>
  <c r="R1686" i="6"/>
  <c r="R3103" i="6"/>
  <c r="Q1881" i="6"/>
  <c r="R2676" i="6"/>
  <c r="Q4392" i="6"/>
  <c r="R3436" i="6"/>
  <c r="R3850" i="6"/>
  <c r="R4024" i="6"/>
  <c r="R3079" i="6"/>
  <c r="R3029" i="6"/>
  <c r="R3459" i="6"/>
  <c r="R262" i="6"/>
  <c r="R1764" i="6"/>
  <c r="R3620" i="6"/>
  <c r="R3621" i="6"/>
  <c r="R1644" i="6"/>
  <c r="R4465" i="6"/>
  <c r="R3570" i="6"/>
  <c r="R3728" i="6"/>
  <c r="R2173" i="6"/>
  <c r="R1579" i="6"/>
  <c r="R3178" i="6"/>
  <c r="Q3918" i="6"/>
  <c r="Q1662" i="6"/>
  <c r="Q4055" i="6"/>
  <c r="Q3638" i="6"/>
  <c r="Q2012" i="6"/>
  <c r="Q1441" i="6"/>
  <c r="Q3862" i="6"/>
  <c r="Q4761" i="6"/>
  <c r="Q985" i="6"/>
  <c r="Q3880" i="6"/>
  <c r="Q2868" i="6"/>
  <c r="Q2308" i="6"/>
  <c r="Q3949" i="6"/>
  <c r="Q3082" i="6"/>
  <c r="R4591" i="6"/>
  <c r="R3051" i="6"/>
  <c r="R830" i="6"/>
  <c r="R1654" i="6"/>
  <c r="R4600" i="6"/>
  <c r="Q2424" i="6"/>
  <c r="Q4727" i="6"/>
  <c r="Q3361" i="6"/>
  <c r="Q3861" i="6"/>
  <c r="Q3323" i="6"/>
  <c r="Q1950" i="6"/>
  <c r="Q3047" i="6"/>
  <c r="Q1784" i="6"/>
  <c r="Q2163" i="6"/>
  <c r="Q3210" i="6"/>
  <c r="Q3214" i="6"/>
  <c r="Q16" i="6"/>
  <c r="Q1813" i="6"/>
  <c r="Q861" i="6"/>
  <c r="R1428" i="6"/>
  <c r="Q2057" i="6"/>
  <c r="R1027" i="6"/>
  <c r="Q2779" i="6"/>
  <c r="R648" i="6"/>
  <c r="R803" i="6"/>
  <c r="Q3106" i="6"/>
  <c r="R2844" i="6"/>
  <c r="R268" i="6"/>
  <c r="Q4965" i="6"/>
  <c r="Q1199" i="6"/>
  <c r="R4054" i="6"/>
  <c r="Q693" i="6"/>
  <c r="Q2346" i="6"/>
  <c r="R3861" i="6"/>
  <c r="R2869" i="6"/>
  <c r="Q239" i="6"/>
  <c r="Q65" i="6"/>
  <c r="R4932" i="6"/>
  <c r="R2832" i="6"/>
  <c r="Q1346" i="6"/>
  <c r="R4924" i="6"/>
  <c r="R3779" i="6"/>
  <c r="R1441" i="6"/>
  <c r="Q2683" i="6"/>
  <c r="Q3620" i="6"/>
  <c r="Q1047" i="6"/>
  <c r="R3547" i="6"/>
  <c r="Q211" i="6"/>
  <c r="Q1627" i="6"/>
  <c r="Q4716" i="6"/>
  <c r="Q377" i="6"/>
  <c r="Q2051" i="6"/>
  <c r="R1346" i="6"/>
  <c r="R3862" i="6"/>
  <c r="R2683" i="6"/>
  <c r="R4386" i="6"/>
  <c r="Q1409" i="6"/>
  <c r="Q4046" i="6"/>
  <c r="R4119" i="6"/>
  <c r="Q409" i="6"/>
  <c r="Q1509" i="6"/>
  <c r="R3176" i="6"/>
  <c r="Q292" i="6"/>
  <c r="Q4924" i="6"/>
  <c r="Q3779" i="6"/>
  <c r="R966" i="6"/>
  <c r="R2012" i="6"/>
  <c r="Q4094" i="6"/>
  <c r="R3542" i="6"/>
  <c r="R4895" i="6"/>
  <c r="Q4933" i="6"/>
  <c r="Q3925" i="6"/>
  <c r="R3252" i="6"/>
  <c r="Q3725" i="6"/>
  <c r="R3323" i="6"/>
  <c r="Q3521" i="6"/>
  <c r="R2450" i="6"/>
  <c r="R2899" i="6"/>
  <c r="Q4647" i="6"/>
  <c r="Q2394" i="6"/>
  <c r="R1515" i="6"/>
  <c r="R1392" i="6"/>
  <c r="Q1903" i="6"/>
  <c r="R3918" i="6"/>
  <c r="R3606" i="6"/>
  <c r="R1950" i="6"/>
  <c r="R3106" i="6"/>
  <c r="Q823" i="6"/>
  <c r="R3102" i="6"/>
  <c r="R1341" i="6"/>
  <c r="R1237" i="6"/>
  <c r="Q3436" i="6"/>
  <c r="R2622" i="6"/>
  <c r="R1435" i="6"/>
  <c r="R726" i="6"/>
  <c r="Q3438" i="6"/>
  <c r="Q2635" i="6"/>
  <c r="R3961" i="6"/>
  <c r="R4094" i="6"/>
  <c r="R2522" i="6"/>
  <c r="Q455" i="6"/>
  <c r="R570" i="6"/>
  <c r="R292" i="6"/>
  <c r="Q4926" i="6"/>
  <c r="R847" i="6"/>
  <c r="R1984" i="6"/>
  <c r="Q3785" i="6"/>
  <c r="Q1892" i="6"/>
  <c r="Q1008" i="6"/>
  <c r="Q1300" i="6"/>
  <c r="R243" i="6"/>
  <c r="R3725" i="6"/>
  <c r="Q1394" i="6"/>
  <c r="Q3551" i="6"/>
  <c r="Q1528" i="6"/>
  <c r="Q293" i="6"/>
  <c r="Q4098" i="6"/>
  <c r="Q533" i="6"/>
  <c r="R885" i="6"/>
  <c r="R3531" i="6"/>
  <c r="Q1463" i="6"/>
  <c r="Q323" i="6"/>
  <c r="Q4338" i="6"/>
  <c r="Q3829" i="6"/>
  <c r="Q2679" i="6"/>
  <c r="Q3371" i="6"/>
  <c r="R2051" i="6"/>
  <c r="R1662" i="6"/>
  <c r="Q3661" i="6"/>
  <c r="R2585" i="6"/>
  <c r="R2424" i="6"/>
  <c r="R3047" i="6"/>
  <c r="R3911" i="6"/>
  <c r="R700" i="6"/>
  <c r="R3837" i="6"/>
  <c r="Q4543" i="6"/>
  <c r="R1979" i="6"/>
  <c r="Q3603" i="6"/>
  <c r="R1127" i="6"/>
  <c r="R1061" i="6"/>
  <c r="R1903" i="6"/>
  <c r="Q3437" i="6"/>
  <c r="Q4936" i="6"/>
  <c r="R2865" i="6"/>
  <c r="Q695" i="6"/>
  <c r="Q4447" i="6"/>
  <c r="Q2221" i="6"/>
  <c r="R2679" i="6"/>
  <c r="R1523" i="6"/>
  <c r="Q989" i="6"/>
  <c r="Q2063" i="6"/>
  <c r="R2759" i="6"/>
  <c r="R2933" i="6"/>
  <c r="R66" i="6"/>
  <c r="Q268" i="6"/>
  <c r="Q4527" i="6"/>
  <c r="R3371" i="6"/>
  <c r="R4055" i="6"/>
  <c r="Q3259" i="6"/>
  <c r="R3661" i="6"/>
  <c r="R4727" i="6"/>
  <c r="R1784" i="6"/>
  <c r="Q2434" i="6"/>
  <c r="R3448" i="6"/>
  <c r="Q3514" i="6"/>
  <c r="R1974" i="6"/>
  <c r="R3107" i="6"/>
  <c r="R2574" i="6"/>
  <c r="Q450" i="6"/>
  <c r="Q1882" i="6"/>
  <c r="R3002" i="6"/>
  <c r="Q4401" i="6"/>
  <c r="Q4595" i="6"/>
  <c r="R2304" i="6"/>
  <c r="R3480" i="6"/>
  <c r="R3826" i="6"/>
  <c r="Q2450" i="6"/>
  <c r="R4665" i="6"/>
  <c r="Q4211" i="6"/>
  <c r="Q3226" i="6"/>
  <c r="Q726" i="6"/>
  <c r="Q966" i="6"/>
  <c r="R4527" i="6"/>
  <c r="R3638" i="6"/>
  <c r="Q3542" i="6"/>
  <c r="R3259" i="6"/>
  <c r="R3361" i="6"/>
  <c r="R208" i="6"/>
  <c r="P1921" i="6"/>
  <c r="O1921" i="6"/>
  <c r="P428" i="6"/>
  <c r="O428" i="6"/>
  <c r="P264" i="6"/>
  <c r="O264" i="6"/>
  <c r="P4506" i="6"/>
  <c r="O4506" i="6"/>
  <c r="P3008" i="6"/>
  <c r="O3008" i="6"/>
  <c r="P469" i="6"/>
  <c r="O469" i="6"/>
  <c r="P1621" i="6"/>
  <c r="O1621" i="6"/>
  <c r="P4227" i="6"/>
  <c r="O4227" i="6"/>
  <c r="P3141" i="6"/>
  <c r="O3141" i="6"/>
  <c r="P3498" i="6"/>
  <c r="O3498" i="6"/>
  <c r="P1017" i="6"/>
  <c r="O1017" i="6"/>
  <c r="P1822" i="6"/>
  <c r="O1822" i="6"/>
  <c r="P3311" i="6"/>
  <c r="O3311" i="6"/>
  <c r="P2961" i="6"/>
  <c r="O2961" i="6"/>
  <c r="P3069" i="6"/>
  <c r="O3069" i="6"/>
  <c r="P2376" i="6"/>
  <c r="O2376" i="6"/>
  <c r="P131" i="6"/>
  <c r="O131" i="6"/>
  <c r="P3721" i="6"/>
  <c r="O3721" i="6"/>
  <c r="P2141" i="6"/>
  <c r="O2141" i="6"/>
  <c r="P1102" i="6"/>
  <c r="O1102" i="6"/>
  <c r="P3589" i="6"/>
  <c r="O3589" i="6"/>
  <c r="P4839" i="6"/>
  <c r="O4839" i="6"/>
  <c r="P3275" i="6"/>
  <c r="O3275" i="6"/>
  <c r="P1879" i="6"/>
  <c r="O1879" i="6"/>
  <c r="P595" i="6"/>
  <c r="O595" i="6"/>
  <c r="P4231" i="6"/>
  <c r="O4231" i="6"/>
  <c r="P1181" i="6"/>
  <c r="O1181" i="6"/>
  <c r="P3420" i="6"/>
  <c r="O3420" i="6"/>
  <c r="P3331" i="6"/>
  <c r="O3331" i="6"/>
  <c r="P4763" i="6"/>
  <c r="O4763" i="6"/>
  <c r="P4704" i="6"/>
  <c r="O4704" i="6"/>
  <c r="P1308" i="6"/>
  <c r="O1308" i="6"/>
  <c r="P2489" i="6"/>
  <c r="O2489" i="6"/>
  <c r="O787" i="6"/>
  <c r="P787" i="6"/>
  <c r="P4044" i="6"/>
  <c r="O4044" i="6"/>
  <c r="P1214" i="6"/>
  <c r="O1214" i="6"/>
  <c r="P3198" i="6"/>
  <c r="O3198" i="6"/>
  <c r="P4982" i="6"/>
  <c r="O4982" i="6"/>
  <c r="P1475" i="6"/>
  <c r="O1475" i="6"/>
  <c r="P3874" i="6"/>
  <c r="O3874" i="6"/>
  <c r="P4753" i="6"/>
  <c r="O4753" i="6"/>
  <c r="O4659" i="6"/>
  <c r="P4659" i="6"/>
  <c r="P2801" i="6"/>
  <c r="O2801" i="6"/>
  <c r="P4504" i="6"/>
  <c r="O4504" i="6"/>
  <c r="P661" i="6"/>
  <c r="O661" i="6"/>
  <c r="P4388" i="6"/>
  <c r="O4388" i="6"/>
  <c r="P4610" i="6"/>
  <c r="O4610" i="6"/>
  <c r="P2206" i="6"/>
  <c r="O2206" i="6"/>
  <c r="P235" i="6"/>
  <c r="O235" i="6"/>
  <c r="P739" i="6"/>
  <c r="O739" i="6"/>
  <c r="P3934" i="6"/>
  <c r="O3934" i="6"/>
  <c r="P1554" i="6"/>
  <c r="O1554" i="6"/>
  <c r="P2349" i="6"/>
  <c r="O2349" i="6"/>
  <c r="P361" i="6"/>
  <c r="O361" i="6"/>
  <c r="P1812" i="6"/>
  <c r="O1812" i="6"/>
  <c r="P3574" i="6"/>
  <c r="O3574" i="6"/>
  <c r="P3954" i="6"/>
  <c r="O3954" i="6"/>
  <c r="P3628" i="6"/>
  <c r="O3628" i="6"/>
  <c r="P4938" i="6"/>
  <c r="O4938" i="6"/>
  <c r="P3400" i="6"/>
  <c r="O3400" i="6"/>
  <c r="P2092" i="6"/>
  <c r="O2092" i="6"/>
  <c r="P3049" i="6"/>
  <c r="O3049" i="6"/>
  <c r="P3583" i="6"/>
  <c r="O3583" i="6"/>
  <c r="P1256" i="6"/>
  <c r="O1256" i="6"/>
  <c r="P4184" i="6"/>
  <c r="O4184" i="6"/>
  <c r="P2647" i="6"/>
  <c r="O2647" i="6"/>
  <c r="P2228" i="6"/>
  <c r="O2228" i="6"/>
  <c r="P4272" i="6"/>
  <c r="O4272" i="6"/>
  <c r="P1194" i="6"/>
  <c r="O1194" i="6"/>
  <c r="P1085" i="6"/>
  <c r="O1085" i="6"/>
  <c r="P3943" i="6"/>
  <c r="O3943" i="6"/>
  <c r="P3663" i="6"/>
  <c r="O3663" i="6"/>
  <c r="P3341" i="6"/>
  <c r="O3341" i="6"/>
  <c r="P4852" i="6"/>
  <c r="O4852" i="6"/>
  <c r="P1790" i="6"/>
  <c r="O1790" i="6"/>
  <c r="P1321" i="6"/>
  <c r="O1321" i="6"/>
  <c r="P4968" i="6"/>
  <c r="O4968" i="6"/>
  <c r="P473" i="6"/>
  <c r="O473" i="6"/>
  <c r="P827" i="6"/>
  <c r="O827" i="6"/>
  <c r="P4714" i="6"/>
  <c r="O4714" i="6"/>
  <c r="P156" i="6"/>
  <c r="O156" i="6"/>
  <c r="P3509" i="6"/>
  <c r="O3509" i="6"/>
  <c r="P624" i="6"/>
  <c r="O624" i="6"/>
  <c r="P916" i="6"/>
  <c r="O916" i="6"/>
  <c r="P1924" i="6"/>
  <c r="O1924" i="6"/>
  <c r="P4472" i="6"/>
  <c r="O4472" i="6"/>
  <c r="P875" i="6"/>
  <c r="O875" i="6"/>
  <c r="P1875" i="6"/>
  <c r="O1875" i="6"/>
  <c r="P4867" i="6"/>
  <c r="O4867" i="6"/>
  <c r="P2863" i="6"/>
  <c r="O2863" i="6"/>
  <c r="P4484" i="6"/>
  <c r="O4484" i="6"/>
  <c r="P1048" i="6"/>
  <c r="O1048" i="6"/>
  <c r="P4448" i="6"/>
  <c r="O4448" i="6"/>
  <c r="P4458" i="6"/>
  <c r="O4458" i="6"/>
  <c r="P3380" i="6"/>
  <c r="O3380" i="6"/>
  <c r="P3963" i="6"/>
  <c r="O3963" i="6"/>
  <c r="P1827" i="6"/>
  <c r="O1827" i="6"/>
  <c r="P1681" i="6"/>
  <c r="O1681" i="6"/>
  <c r="P2158" i="6"/>
  <c r="O2158" i="6"/>
  <c r="P2659" i="6"/>
  <c r="O2659" i="6"/>
  <c r="P2414" i="6"/>
  <c r="O2414" i="6"/>
  <c r="P2234" i="6"/>
  <c r="O2234" i="6"/>
  <c r="P4287" i="6"/>
  <c r="O4287" i="6"/>
  <c r="P4398" i="6"/>
  <c r="O4398" i="6"/>
  <c r="P627" i="6"/>
  <c r="O627" i="6"/>
  <c r="P4920" i="6"/>
  <c r="O4920" i="6"/>
  <c r="P3572" i="6"/>
  <c r="O3572" i="6"/>
  <c r="P2298" i="6"/>
  <c r="O2298" i="6"/>
  <c r="P1500" i="6"/>
  <c r="O1500" i="6"/>
  <c r="P2960" i="6"/>
  <c r="O2960" i="6"/>
  <c r="P3603" i="6"/>
  <c r="O3603" i="6"/>
  <c r="P3671" i="6"/>
  <c r="O3671" i="6"/>
  <c r="P3535" i="6"/>
  <c r="O3535" i="6"/>
  <c r="P611" i="6"/>
  <c r="O611" i="6"/>
  <c r="P15" i="6"/>
  <c r="O15" i="6"/>
  <c r="P1939" i="6"/>
  <c r="O1939" i="6"/>
  <c r="P1012" i="6"/>
  <c r="O1012" i="6"/>
  <c r="P1589" i="6"/>
  <c r="O1589" i="6"/>
  <c r="P4862" i="6"/>
  <c r="O4862" i="6"/>
  <c r="P1098" i="6"/>
  <c r="O1098" i="6"/>
  <c r="P3196" i="6"/>
  <c r="O3196" i="6"/>
  <c r="P893" i="6"/>
  <c r="O893" i="6"/>
  <c r="P1571" i="6"/>
  <c r="O1571" i="6"/>
  <c r="P2493" i="6"/>
  <c r="O2493" i="6"/>
  <c r="P96" i="6"/>
  <c r="O96" i="6"/>
  <c r="P1083" i="6"/>
  <c r="O1083" i="6"/>
  <c r="P4378" i="6"/>
  <c r="O4378" i="6"/>
  <c r="P1374" i="6"/>
  <c r="O1374" i="6"/>
  <c r="O3920" i="6"/>
  <c r="P3920" i="6"/>
  <c r="P1242" i="6"/>
  <c r="O1242" i="6"/>
  <c r="P4858" i="6"/>
  <c r="O4858" i="6"/>
  <c r="P547" i="6"/>
  <c r="O547" i="6"/>
  <c r="P2334" i="6"/>
  <c r="O2334" i="6"/>
  <c r="P1311" i="6"/>
  <c r="O1311" i="6"/>
  <c r="P4251" i="6"/>
  <c r="O4251" i="6"/>
  <c r="P862" i="6"/>
  <c r="O862" i="6"/>
  <c r="P3084" i="6"/>
  <c r="O3084" i="6"/>
  <c r="P4305" i="6"/>
  <c r="O4305" i="6"/>
  <c r="P4694" i="6"/>
  <c r="O4694" i="6"/>
  <c r="P384" i="6"/>
  <c r="O384" i="6"/>
  <c r="P3192" i="6"/>
  <c r="O3192" i="6"/>
  <c r="P505" i="6"/>
  <c r="O505" i="6"/>
  <c r="P517" i="6"/>
  <c r="O517" i="6"/>
  <c r="P4240" i="6"/>
  <c r="O4240" i="6"/>
  <c r="P998" i="6"/>
  <c r="O998" i="6"/>
  <c r="P4961" i="6"/>
  <c r="O4961" i="6"/>
  <c r="P4791" i="6"/>
  <c r="O4791" i="6"/>
  <c r="P2820" i="6"/>
  <c r="O2820" i="6"/>
  <c r="P2780" i="6"/>
  <c r="O2780" i="6"/>
  <c r="P3024" i="6"/>
  <c r="O3024" i="6"/>
  <c r="P4771" i="6"/>
  <c r="O4771" i="6"/>
  <c r="P2875" i="6"/>
  <c r="O2875" i="6"/>
  <c r="P2593" i="6"/>
  <c r="O2593" i="6"/>
  <c r="P914" i="6"/>
  <c r="O914" i="6"/>
  <c r="P4105" i="6"/>
  <c r="O4105" i="6"/>
  <c r="P560" i="6"/>
  <c r="O560" i="6"/>
  <c r="P3249" i="6"/>
  <c r="O3249" i="6"/>
  <c r="P1132" i="6"/>
  <c r="O1132" i="6"/>
  <c r="P1248" i="6"/>
  <c r="O1248" i="6"/>
  <c r="P4560" i="6"/>
  <c r="O4560" i="6"/>
  <c r="P4670" i="6"/>
  <c r="O4670" i="6"/>
  <c r="P4735" i="6"/>
  <c r="O4735" i="6"/>
  <c r="P2907" i="6"/>
  <c r="O2907" i="6"/>
  <c r="P484" i="6"/>
  <c r="O484" i="6"/>
  <c r="P4170" i="6"/>
  <c r="O4170" i="6"/>
  <c r="P1596" i="6"/>
  <c r="O1596" i="6"/>
  <c r="P504" i="6"/>
  <c r="O504" i="6"/>
  <c r="P363" i="6"/>
  <c r="O363" i="6"/>
  <c r="P1878" i="6"/>
  <c r="O1878" i="6"/>
  <c r="P926" i="6"/>
  <c r="O926" i="6"/>
  <c r="P4768" i="6"/>
  <c r="O4768" i="6"/>
  <c r="P4450" i="6"/>
  <c r="O4450" i="6"/>
  <c r="P1967" i="6"/>
  <c r="O1967" i="6"/>
  <c r="P4274" i="6"/>
  <c r="O4274" i="6"/>
  <c r="P4097" i="6"/>
  <c r="O4097" i="6"/>
  <c r="P4469" i="6"/>
  <c r="O4469" i="6"/>
  <c r="O647" i="6"/>
  <c r="P647" i="6"/>
  <c r="P2256" i="6"/>
  <c r="O2256" i="6"/>
  <c r="P3734" i="6"/>
  <c r="O3734" i="6"/>
  <c r="P3819" i="6"/>
  <c r="O3819" i="6"/>
  <c r="P843" i="6"/>
  <c r="O843" i="6"/>
  <c r="P1106" i="6"/>
  <c r="O1106" i="6"/>
  <c r="P964" i="6"/>
  <c r="O964" i="6"/>
  <c r="P2248" i="6"/>
  <c r="O2248" i="6"/>
  <c r="P1603" i="6"/>
  <c r="O1603" i="6"/>
  <c r="P435" i="6"/>
  <c r="O435" i="6"/>
  <c r="P4183" i="6"/>
  <c r="O4183" i="6"/>
  <c r="P159" i="6"/>
  <c r="O159" i="6"/>
  <c r="P4032" i="6"/>
  <c r="O4032" i="6"/>
  <c r="P1663" i="6"/>
  <c r="O1663" i="6"/>
  <c r="P1068" i="6"/>
  <c r="O1068" i="6"/>
  <c r="P59" i="6"/>
  <c r="O59" i="6"/>
  <c r="P4769" i="6"/>
  <c r="O4769" i="6"/>
  <c r="P3706" i="6"/>
  <c r="O3706" i="6"/>
  <c r="P1356" i="6"/>
  <c r="O1356" i="6"/>
  <c r="P27" i="6"/>
  <c r="O27" i="6"/>
  <c r="P3965" i="6"/>
  <c r="O3965" i="6"/>
  <c r="P935" i="6"/>
  <c r="O935" i="6"/>
  <c r="P4373" i="6"/>
  <c r="O4373" i="6"/>
  <c r="P3097" i="6"/>
  <c r="O3097" i="6"/>
  <c r="P2509" i="6"/>
  <c r="O2509" i="6"/>
  <c r="P3575" i="6"/>
  <c r="O3575" i="6"/>
  <c r="P1055" i="6"/>
  <c r="O1055" i="6"/>
  <c r="P4084" i="6"/>
  <c r="O4084" i="6"/>
  <c r="P3366" i="6"/>
  <c r="O3366" i="6"/>
  <c r="P4010" i="6"/>
  <c r="O4010" i="6"/>
  <c r="P2697" i="6"/>
  <c r="O2697" i="6"/>
  <c r="P987" i="6"/>
  <c r="O987" i="6"/>
  <c r="P2762" i="6"/>
  <c r="O2762" i="6"/>
  <c r="P1804" i="6"/>
  <c r="O1804" i="6"/>
  <c r="P1247" i="6"/>
  <c r="O1247" i="6"/>
  <c r="P3531" i="6"/>
  <c r="O3531" i="6"/>
  <c r="P1142" i="6"/>
  <c r="O1142" i="6"/>
  <c r="P1222" i="6"/>
  <c r="O1222" i="6"/>
  <c r="P3680" i="6"/>
  <c r="O3680" i="6"/>
  <c r="P1559" i="6"/>
  <c r="O1559" i="6"/>
  <c r="P586" i="6"/>
  <c r="O586" i="6"/>
  <c r="P1075" i="6"/>
  <c r="O1075" i="6"/>
  <c r="P1345" i="6"/>
  <c r="O1345" i="6"/>
  <c r="P1642" i="6"/>
  <c r="O1642" i="6"/>
  <c r="P2415" i="6"/>
  <c r="O2415" i="6"/>
  <c r="P21" i="6"/>
  <c r="O21" i="6"/>
  <c r="P254" i="6"/>
  <c r="O254" i="6"/>
  <c r="P1927" i="6"/>
  <c r="O1927" i="6"/>
  <c r="P1996" i="6"/>
  <c r="O1996" i="6"/>
  <c r="P4844" i="6"/>
  <c r="O4844" i="6"/>
  <c r="P1134" i="6"/>
  <c r="O1134" i="6"/>
  <c r="P923" i="6"/>
  <c r="O923" i="6"/>
  <c r="P1986" i="6"/>
  <c r="O1986" i="6"/>
  <c r="P3713" i="6"/>
  <c r="O3713" i="6"/>
  <c r="P3002" i="6"/>
  <c r="O3002" i="6"/>
  <c r="P853" i="6"/>
  <c r="O853" i="6"/>
  <c r="P239" i="6"/>
  <c r="O239" i="6"/>
  <c r="P3214" i="6"/>
  <c r="O3214" i="6"/>
  <c r="P4417" i="6"/>
  <c r="O4417" i="6"/>
  <c r="P3066" i="6"/>
  <c r="O3066" i="6"/>
  <c r="P1572" i="6"/>
  <c r="O1572" i="6"/>
  <c r="P3594" i="6"/>
  <c r="O3594" i="6"/>
  <c r="P4394" i="6"/>
  <c r="O4394" i="6"/>
  <c r="P521" i="6"/>
  <c r="O521" i="6"/>
  <c r="P4389" i="6"/>
  <c r="O4389" i="6"/>
  <c r="P501" i="6"/>
  <c r="O501" i="6"/>
  <c r="P4545" i="6"/>
  <c r="O4545" i="6"/>
  <c r="P2054" i="6"/>
  <c r="O2054" i="6"/>
  <c r="P2747" i="6"/>
  <c r="O2747" i="6"/>
  <c r="P1774" i="6"/>
  <c r="O1774" i="6"/>
  <c r="P1908" i="6"/>
  <c r="O1908" i="6"/>
  <c r="P4692" i="6"/>
  <c r="O4692" i="6"/>
  <c r="P3111" i="6"/>
  <c r="O3111" i="6"/>
  <c r="P929" i="6"/>
  <c r="O929" i="6"/>
  <c r="P4077" i="6"/>
  <c r="O4077" i="6"/>
  <c r="P3992" i="6"/>
  <c r="O3992" i="6"/>
  <c r="P366" i="6"/>
  <c r="O366" i="6"/>
  <c r="P93" i="6"/>
  <c r="O93" i="6"/>
  <c r="P1070" i="6"/>
  <c r="O1070" i="6"/>
  <c r="P3119" i="6"/>
  <c r="O3119" i="6"/>
  <c r="P3857" i="6"/>
  <c r="O3857" i="6"/>
  <c r="P1566" i="6"/>
  <c r="O1566" i="6"/>
  <c r="P3621" i="6"/>
  <c r="O3621" i="6"/>
  <c r="P4242" i="6"/>
  <c r="O4242" i="6"/>
  <c r="P81" i="6"/>
  <c r="O81" i="6"/>
  <c r="P3308" i="6"/>
  <c r="O3308" i="6"/>
  <c r="P40" i="6"/>
  <c r="O40" i="6"/>
  <c r="P2285" i="6"/>
  <c r="O2285" i="6"/>
  <c r="P3121" i="6"/>
  <c r="O3121" i="6"/>
  <c r="P3376" i="6"/>
  <c r="O3376" i="6"/>
  <c r="P4871" i="6"/>
  <c r="O4871" i="6"/>
  <c r="P4238" i="6"/>
  <c r="O4238" i="6"/>
  <c r="P3723" i="6"/>
  <c r="O3723" i="6"/>
  <c r="P57" i="6"/>
  <c r="O57" i="6"/>
  <c r="P1329" i="6"/>
  <c r="O1329" i="6"/>
  <c r="P2654" i="6"/>
  <c r="O2654" i="6"/>
  <c r="P3703" i="6"/>
  <c r="O3703" i="6"/>
  <c r="P2255" i="6"/>
  <c r="O2255" i="6"/>
  <c r="P1935" i="6"/>
  <c r="O1935" i="6"/>
  <c r="P1864" i="6"/>
  <c r="O1864" i="6"/>
  <c r="P1395" i="6"/>
  <c r="O1395" i="6"/>
  <c r="P2634" i="6"/>
  <c r="O2634" i="6"/>
  <c r="P796" i="6"/>
  <c r="O796" i="6"/>
  <c r="P591" i="6"/>
  <c r="O591" i="6"/>
  <c r="P3171" i="6"/>
  <c r="O3171" i="6"/>
  <c r="P357" i="6"/>
  <c r="O357" i="6"/>
  <c r="P3836" i="6"/>
  <c r="O3836" i="6"/>
  <c r="P992" i="6"/>
  <c r="O992" i="6"/>
  <c r="P2622" i="6"/>
  <c r="O2622" i="6"/>
  <c r="P885" i="6"/>
  <c r="O885" i="6"/>
  <c r="P369" i="6"/>
  <c r="O369" i="6"/>
  <c r="P268" i="6"/>
  <c r="O268" i="6"/>
  <c r="P1208" i="6"/>
  <c r="O1208" i="6"/>
  <c r="P1943" i="6"/>
  <c r="O1943" i="6"/>
  <c r="P4076" i="6"/>
  <c r="O4076" i="6"/>
  <c r="P4148" i="6"/>
  <c r="O4148" i="6"/>
  <c r="P3623" i="6"/>
  <c r="O3623" i="6"/>
  <c r="P2279" i="6"/>
  <c r="O2279" i="6"/>
  <c r="P1360" i="6"/>
  <c r="O1360" i="6"/>
  <c r="P177" i="6"/>
  <c r="O177" i="6"/>
  <c r="P3790" i="6"/>
  <c r="O3790" i="6"/>
  <c r="P399" i="6"/>
  <c r="O399" i="6"/>
  <c r="P4515" i="6"/>
  <c r="O4515" i="6"/>
  <c r="P963" i="6"/>
  <c r="O963" i="6"/>
  <c r="P4564" i="6"/>
  <c r="O4564" i="6"/>
  <c r="P4884" i="6"/>
  <c r="O4884" i="6"/>
  <c r="P4542" i="6"/>
  <c r="O4542" i="6"/>
  <c r="P4678" i="6"/>
  <c r="O4678" i="6"/>
  <c r="P4256" i="6"/>
  <c r="O4256" i="6"/>
  <c r="P2525" i="6"/>
  <c r="O2525" i="6"/>
  <c r="P4349" i="6"/>
  <c r="O4349" i="6"/>
  <c r="P4358" i="6"/>
  <c r="O4358" i="6"/>
  <c r="P3038" i="6"/>
  <c r="O3038" i="6"/>
  <c r="P640" i="6"/>
  <c r="O640" i="6"/>
  <c r="P2814" i="6"/>
  <c r="O2814" i="6"/>
  <c r="P1604" i="6"/>
  <c r="O1604" i="6"/>
  <c r="P2728" i="6"/>
  <c r="O2728" i="6"/>
  <c r="P3388" i="6"/>
  <c r="O3388" i="6"/>
  <c r="P2887" i="6"/>
  <c r="O2887" i="6"/>
  <c r="P2227" i="6"/>
  <c r="O2227" i="6"/>
  <c r="P3886" i="6"/>
  <c r="O3886" i="6"/>
  <c r="P2902" i="6"/>
  <c r="O2902" i="6"/>
  <c r="P4441" i="6"/>
  <c r="O4441" i="6"/>
  <c r="P3387" i="6"/>
  <c r="O3387" i="6"/>
  <c r="P2288" i="6"/>
  <c r="O2288" i="6"/>
  <c r="P1863" i="6"/>
  <c r="O1863" i="6"/>
  <c r="P2624" i="6"/>
  <c r="O2624" i="6"/>
  <c r="P1333" i="6"/>
  <c r="O1333" i="6"/>
  <c r="P1873" i="6"/>
  <c r="O1873" i="6"/>
  <c r="P3011" i="6"/>
  <c r="O3011" i="6"/>
  <c r="P4205" i="6"/>
  <c r="O4205" i="6"/>
  <c r="P799" i="6"/>
  <c r="O799" i="6"/>
  <c r="P4825" i="6"/>
  <c r="O4825" i="6"/>
  <c r="P1257" i="6"/>
  <c r="O1257" i="6"/>
  <c r="P876" i="6"/>
  <c r="O876" i="6"/>
  <c r="P3604" i="6"/>
  <c r="O3604" i="6"/>
  <c r="P573" i="6"/>
  <c r="O573" i="6"/>
  <c r="P2581" i="6"/>
  <c r="O2581" i="6"/>
  <c r="P3653" i="6"/>
  <c r="O3653" i="6"/>
  <c r="P1860" i="6"/>
  <c r="O1860" i="6"/>
  <c r="P293" i="6"/>
  <c r="O293" i="6"/>
  <c r="P2190" i="6"/>
  <c r="O2190" i="6"/>
  <c r="P35" i="6"/>
  <c r="O35" i="6"/>
  <c r="P2149" i="6"/>
  <c r="O2149" i="6"/>
  <c r="P3404" i="6"/>
  <c r="O3404" i="6"/>
  <c r="P4815" i="6"/>
  <c r="O4815" i="6"/>
  <c r="P2107" i="6"/>
  <c r="O2107" i="6"/>
  <c r="P259" i="6"/>
  <c r="O259" i="6"/>
  <c r="P246" i="6"/>
  <c r="O246" i="6"/>
  <c r="P2330" i="6"/>
  <c r="O2330" i="6"/>
  <c r="P1574" i="6"/>
  <c r="O1574" i="6"/>
  <c r="P4255" i="6"/>
  <c r="O4255" i="6"/>
  <c r="P1043" i="6"/>
  <c r="O1043" i="6"/>
  <c r="P2351" i="6"/>
  <c r="O2351" i="6"/>
  <c r="P222" i="6"/>
  <c r="O222" i="6"/>
  <c r="P2441" i="6"/>
  <c r="O2441" i="6"/>
  <c r="P4559" i="6"/>
  <c r="O4559" i="6"/>
  <c r="P3296" i="6"/>
  <c r="O3296" i="6"/>
  <c r="P453" i="6"/>
  <c r="O453" i="6"/>
  <c r="P22" i="6"/>
  <c r="O22" i="6"/>
  <c r="P3636" i="6"/>
  <c r="O3636" i="6"/>
  <c r="P4585" i="6"/>
  <c r="O4585" i="6"/>
  <c r="P3215" i="6"/>
  <c r="O3215" i="6"/>
  <c r="P4146" i="6"/>
  <c r="O4146" i="6"/>
  <c r="P3569" i="6"/>
  <c r="O3569" i="6"/>
  <c r="P3705" i="6"/>
  <c r="O3705" i="6"/>
  <c r="P1173" i="6"/>
  <c r="O1173" i="6"/>
  <c r="P4024" i="6"/>
  <c r="O4024" i="6"/>
  <c r="P2893" i="6"/>
  <c r="O2893" i="6"/>
  <c r="P2612" i="6"/>
  <c r="O2612" i="6"/>
  <c r="P2379" i="6"/>
  <c r="O2379" i="6"/>
  <c r="P4525" i="6"/>
  <c r="O4525" i="6"/>
  <c r="P1846" i="6"/>
  <c r="O1846" i="6"/>
  <c r="P1666" i="6"/>
  <c r="O1666" i="6"/>
  <c r="P1211" i="6"/>
  <c r="O1211" i="6"/>
  <c r="P2803" i="6"/>
  <c r="O2803" i="6"/>
  <c r="P3875" i="6"/>
  <c r="O3875" i="6"/>
  <c r="P4041" i="6"/>
  <c r="O4041" i="6"/>
  <c r="P95" i="6"/>
  <c r="O95" i="6"/>
  <c r="P2998" i="6"/>
  <c r="O2998" i="6"/>
  <c r="P3480" i="6"/>
  <c r="O3480" i="6"/>
  <c r="P3104" i="6"/>
  <c r="O3104" i="6"/>
  <c r="P1645" i="6"/>
  <c r="O1645" i="6"/>
  <c r="P4975" i="6"/>
  <c r="O4975" i="6"/>
  <c r="P4596" i="6"/>
  <c r="O4596" i="6"/>
  <c r="P3730" i="6"/>
  <c r="O3730" i="6"/>
  <c r="P437" i="6"/>
  <c r="O437" i="6"/>
  <c r="P4481" i="6"/>
  <c r="O4481" i="6"/>
  <c r="O2554" i="6"/>
  <c r="P2554" i="6"/>
  <c r="P543" i="6"/>
  <c r="O543" i="6"/>
  <c r="P4604" i="6"/>
  <c r="O4604" i="6"/>
  <c r="D19" i="5"/>
  <c r="D20" i="5" s="1"/>
  <c r="D21" i="5" s="1"/>
  <c r="C79" i="7" l="1"/>
  <c r="A78" i="7"/>
  <c r="C77" i="11"/>
  <c r="A76" i="11"/>
  <c r="C80" i="9"/>
  <c r="A79" i="9"/>
  <c r="B59" i="11"/>
  <c r="B61" i="7"/>
  <c r="B62" i="8"/>
  <c r="B60" i="10"/>
  <c r="B62" i="9"/>
  <c r="C78" i="10"/>
  <c r="A77" i="10"/>
  <c r="C80" i="8"/>
  <c r="A79" i="8"/>
  <c r="B82" i="7"/>
  <c r="B81" i="11"/>
  <c r="B82" i="10"/>
  <c r="B84" i="9"/>
  <c r="B83" i="8"/>
  <c r="B80" i="5"/>
  <c r="E21" i="5"/>
  <c r="C81" i="9" l="1"/>
  <c r="A80" i="9"/>
  <c r="C78" i="11"/>
  <c r="A77" i="11"/>
  <c r="C81" i="8"/>
  <c r="A80" i="8"/>
  <c r="A78" i="10"/>
  <c r="C79" i="10"/>
  <c r="C80" i="7"/>
  <c r="A79" i="7"/>
  <c r="B83" i="7"/>
  <c r="B82" i="11"/>
  <c r="B83" i="10"/>
  <c r="B85" i="9"/>
  <c r="B84" i="8"/>
  <c r="K32" i="11"/>
  <c r="K35" i="8"/>
  <c r="K33" i="10"/>
  <c r="K34" i="7"/>
  <c r="K36" i="9"/>
  <c r="E80" i="5"/>
  <c r="D80" i="5"/>
  <c r="F80" i="5"/>
  <c r="M32" i="11" s="1"/>
  <c r="C80" i="10" l="1"/>
  <c r="A79" i="10"/>
  <c r="C81" i="7"/>
  <c r="A80" i="7"/>
  <c r="C82" i="8"/>
  <c r="A81" i="8"/>
  <c r="C79" i="11"/>
  <c r="A78" i="11"/>
  <c r="C82" i="9"/>
  <c r="A81" i="9"/>
  <c r="B84" i="7"/>
  <c r="B83" i="11"/>
  <c r="B84" i="10"/>
  <c r="B86" i="9"/>
  <c r="B85" i="8"/>
  <c r="M34" i="7"/>
  <c r="M35" i="8"/>
  <c r="M36" i="9"/>
  <c r="M33" i="10"/>
  <c r="C83" i="9" l="1"/>
  <c r="A82" i="9"/>
  <c r="C80" i="11"/>
  <c r="A79" i="11"/>
  <c r="C83" i="8"/>
  <c r="A82" i="8"/>
  <c r="C82" i="7"/>
  <c r="A81" i="7"/>
  <c r="C81" i="10"/>
  <c r="A80" i="10"/>
  <c r="B85" i="7"/>
  <c r="B84" i="11"/>
  <c r="B85" i="10"/>
  <c r="B87" i="9"/>
  <c r="B86" i="8"/>
  <c r="C84" i="8" l="1"/>
  <c r="A83" i="8"/>
  <c r="C83" i="7"/>
  <c r="A82" i="7"/>
  <c r="C82" i="10"/>
  <c r="A81" i="10"/>
  <c r="C81" i="11"/>
  <c r="A80" i="11"/>
  <c r="C84" i="9"/>
  <c r="A83" i="9"/>
  <c r="B86" i="7"/>
  <c r="B85" i="11"/>
  <c r="B86" i="10"/>
  <c r="B88" i="9"/>
  <c r="B87" i="8"/>
  <c r="C83" i="10" l="1"/>
  <c r="A82" i="10"/>
  <c r="C82" i="11"/>
  <c r="A81" i="11"/>
  <c r="C85" i="9"/>
  <c r="A84" i="9"/>
  <c r="C84" i="7"/>
  <c r="A83" i="7"/>
  <c r="C85" i="8"/>
  <c r="A84" i="8"/>
  <c r="B87" i="7"/>
  <c r="B86" i="11"/>
  <c r="B87" i="10"/>
  <c r="B89" i="9"/>
  <c r="B88" i="8"/>
  <c r="C86" i="8" l="1"/>
  <c r="A85" i="8"/>
  <c r="C85" i="7"/>
  <c r="A84" i="7"/>
  <c r="C86" i="9"/>
  <c r="A85" i="9"/>
  <c r="C83" i="11"/>
  <c r="A82" i="11"/>
  <c r="C84" i="10"/>
  <c r="A83" i="10"/>
  <c r="B88" i="7"/>
  <c r="B87" i="11"/>
  <c r="B88" i="10"/>
  <c r="B90" i="9"/>
  <c r="B89" i="8"/>
  <c r="C87" i="9" l="1"/>
  <c r="A86" i="9"/>
  <c r="C86" i="7"/>
  <c r="A85" i="7"/>
  <c r="C87" i="8"/>
  <c r="A86" i="8"/>
  <c r="C85" i="10"/>
  <c r="A84" i="10"/>
  <c r="C84" i="11"/>
  <c r="A83" i="11"/>
  <c r="B89" i="7"/>
  <c r="B90" i="8"/>
  <c r="C85" i="11" l="1"/>
  <c r="A84" i="11"/>
  <c r="C86" i="10"/>
  <c r="A85" i="10"/>
  <c r="C88" i="8"/>
  <c r="A87" i="8"/>
  <c r="C87" i="7"/>
  <c r="A86" i="7"/>
  <c r="C88" i="9"/>
  <c r="A87" i="9"/>
  <c r="C88" i="7" l="1"/>
  <c r="A87" i="7"/>
  <c r="C89" i="8"/>
  <c r="A88" i="8"/>
  <c r="C87" i="10"/>
  <c r="A86" i="10"/>
  <c r="C89" i="9"/>
  <c r="A88" i="9"/>
  <c r="C86" i="11"/>
  <c r="A85" i="11"/>
  <c r="C87" i="11" l="1"/>
  <c r="A87" i="11" s="1"/>
  <c r="A86" i="11"/>
  <c r="C90" i="9"/>
  <c r="A90" i="9" s="1"/>
  <c r="A89" i="9"/>
  <c r="C88" i="10"/>
  <c r="A88" i="10" s="1"/>
  <c r="A87" i="10"/>
  <c r="C90" i="8"/>
  <c r="A90" i="8" s="1"/>
  <c r="A89" i="8"/>
  <c r="C89" i="7"/>
  <c r="A89" i="7" s="1"/>
  <c r="A88" i="7"/>
</calcChain>
</file>

<file path=xl/sharedStrings.xml><?xml version="1.0" encoding="utf-8"?>
<sst xmlns="http://schemas.openxmlformats.org/spreadsheetml/2006/main" count="1129" uniqueCount="255">
  <si>
    <t>Expected Return / SD are the faculty-prescribed Table 2 values. Ranked by risk-adjusted return, Sharpe-style, rf=7.5%.</t>
  </si>
  <si>
    <t>Rank</t>
  </si>
  <si>
    <t>Asset Class</t>
  </si>
  <si>
    <t>Category</t>
  </si>
  <si>
    <t>Expected Return</t>
  </si>
  <si>
    <t>Standard Deviation</t>
  </si>
  <si>
    <t>Return/Risk Ratio</t>
  </si>
  <si>
    <t>Clients Aware (of 5)</t>
  </si>
  <si>
    <t>Suitability Note</t>
  </si>
  <si>
    <t>Equity - Small Cap</t>
  </si>
  <si>
    <t>Equity</t>
  </si>
  <si>
    <t>Moderate risk</t>
  </si>
  <si>
    <t>Equity - Mid Cap</t>
  </si>
  <si>
    <t>Long-Short AIF</t>
  </si>
  <si>
    <t>Alternatives</t>
  </si>
  <si>
    <t>High risk - Aggressive only</t>
  </si>
  <si>
    <t>Mutual Fund - Large &amp; Mid Cap</t>
  </si>
  <si>
    <t>Multi-Asset Allocation Fund</t>
  </si>
  <si>
    <t>Multi-Asset</t>
  </si>
  <si>
    <t>Gold Commodity</t>
  </si>
  <si>
    <t>Commodities</t>
  </si>
  <si>
    <t>Equity - Large Cap</t>
  </si>
  <si>
    <t>ULIPs</t>
  </si>
  <si>
    <t>Retirement / Long-term</t>
  </si>
  <si>
    <t>Moderate risk; Zero client awareness - advisor education needed if recommended</t>
  </si>
  <si>
    <t>Child Education Plan</t>
  </si>
  <si>
    <t>Corporate Bonds</t>
  </si>
  <si>
    <t>Fixed Income</t>
  </si>
  <si>
    <t>Low risk - all profiles</t>
  </si>
  <si>
    <t>Embassy Office Parks REIT</t>
  </si>
  <si>
    <t>REITs</t>
  </si>
  <si>
    <t>Hybrid Debt Fund</t>
  </si>
  <si>
    <t>Low risk - all profiles; Zero client awareness - advisor education needed if recommended</t>
  </si>
  <si>
    <t>Pension Plan</t>
  </si>
  <si>
    <t>Government Bonds</t>
  </si>
  <si>
    <t>CORRELATION MATRIX</t>
  </si>
  <si>
    <t>Mutual Fund - L&amp;M Cap</t>
  </si>
  <si>
    <t>Embassy REIT</t>
  </si>
  <si>
    <t>EXPECTED RETURN / STANDARD DEVIATION (used for portfolio math on this sheet's assets)</t>
  </si>
  <si>
    <t>Asset</t>
  </si>
  <si>
    <t>COVARIANCE MATRIX (= Correlation x SD_i x SD_j, formula-linked to tables above)</t>
  </si>
  <si>
    <t>A=1</t>
  </si>
  <si>
    <t>A=2</t>
  </si>
  <si>
    <t>A=3</t>
  </si>
  <si>
    <t>A=4</t>
  </si>
  <si>
    <t>A=5</t>
  </si>
  <si>
    <t>A=6</t>
  </si>
  <si>
    <t>MINIMUM VARIANCE PORTFOLIO (MVP)  and  TANGENCY / MAX-SHARPE PORTFOLIO</t>
  </si>
  <si>
    <t>MVP Weight</t>
  </si>
  <si>
    <t>Tangency Weight</t>
  </si>
  <si>
    <t>TOTAL</t>
  </si>
  <si>
    <t>Portfolio Return  (=SUMPRODUCT weights x returns)</t>
  </si>
  <si>
    <t>Portfolio Variance  (=SUM of helper grid below)</t>
  </si>
  <si>
    <t>Portfolio Risk (SD)  (=SQRT(Variance))</t>
  </si>
  <si>
    <t>Portfolio Sharpe Ratio  (=(Return-Rf)/Risk)</t>
  </si>
  <si>
    <t>Government</t>
  </si>
  <si>
    <t xml:space="preserve">Corporate </t>
  </si>
  <si>
    <t>Equity - L</t>
  </si>
  <si>
    <t>Mutual Fun</t>
  </si>
  <si>
    <t>Embassy RE</t>
  </si>
  <si>
    <t>Equity - S</t>
  </si>
  <si>
    <t>Equity - M</t>
  </si>
  <si>
    <t>Gold Commo</t>
  </si>
  <si>
    <t>Multi-Asse</t>
  </si>
  <si>
    <t>Long-Short</t>
  </si>
  <si>
    <t>EFFICIENT FRONTIER POINTS (computed - see Assumptions tab note on Solver)</t>
  </si>
  <si>
    <t>Point</t>
  </si>
  <si>
    <t>Risk (SD)</t>
  </si>
  <si>
    <t>Return</t>
  </si>
  <si>
    <t>INDIVIDUAL ASSETS (for chart)</t>
  </si>
  <si>
    <t>Risk</t>
  </si>
  <si>
    <t>CAL LINE POINTS (for chart)</t>
  </si>
  <si>
    <t>Risk-free</t>
  </si>
  <si>
    <t>Tangency</t>
  </si>
  <si>
    <t>CAL extended</t>
  </si>
  <si>
    <t>MVP: Return=9.15%  Risk=3.66%</t>
  </si>
  <si>
    <t>Tangency: Return=13.59%  Risk=8.37%  Sharpe=0.73</t>
  </si>
  <si>
    <t>Risk-free rate: 7.50%</t>
  </si>
  <si>
    <t>Scenario</t>
  </si>
  <si>
    <t>Corporate Bond</t>
  </si>
  <si>
    <t>Equity - Large</t>
  </si>
  <si>
    <t xml:space="preserve">Mutual Fund - </t>
  </si>
  <si>
    <t>Equity - Small</t>
  </si>
  <si>
    <t>Equity - Mid C</t>
  </si>
  <si>
    <t>Multi-Asset Al</t>
  </si>
  <si>
    <t>Sharpe</t>
  </si>
  <si>
    <t>Utility A=1</t>
  </si>
  <si>
    <t>Utility A=3</t>
  </si>
  <si>
    <t>Utility A=4</t>
  </si>
  <si>
    <t>CLIENT: Deven Saboo   (A = 1, Aggressive, self-identifies as Risk Seeker)</t>
  </si>
  <si>
    <t>SHEET 1 - CLIENT RISK PROFILE</t>
  </si>
  <si>
    <t>Age</t>
  </si>
  <si>
    <t>Investment Objective</t>
  </si>
  <si>
    <t>Long Term Wealth Creation</t>
  </si>
  <si>
    <t>Primary Financial Goal</t>
  </si>
  <si>
    <t>Starting a Cafe</t>
  </si>
  <si>
    <t>Goal Target Amount (Rs)</t>
  </si>
  <si>
    <t>Years to Goal</t>
  </si>
  <si>
    <t>Monthly SIP Capacity (Rs)</t>
  </si>
  <si>
    <t>Required Annual Return (goal-implied)</t>
  </si>
  <si>
    <t>Investment Horizon (yrs)</t>
  </si>
  <si>
    <t>Liquidity Requirement</t>
  </si>
  <si>
    <t>Low</t>
  </si>
  <si>
    <t>Max Acceptable 1-yr Loss</t>
  </si>
  <si>
    <t>Risk Aversion Coefficient (A)</t>
  </si>
  <si>
    <t>Risk Profile Band</t>
  </si>
  <si>
    <t>Aggressive</t>
  </si>
  <si>
    <t>SHEET 3 - UTILITY &amp; INDIFFERENCE CURVES  (client's own beliefs, own aware assets only)</t>
  </si>
  <si>
    <t>Product</t>
  </si>
  <si>
    <t>Client Exp. Return</t>
  </si>
  <si>
    <t>Client Exp. Risk</t>
  </si>
  <si>
    <t>Utility of an Investor</t>
  </si>
  <si>
    <t>Product Risk from Market</t>
  </si>
  <si>
    <t>Product Return from Market</t>
  </si>
  <si>
    <t>Market Utility A=1</t>
  </si>
  <si>
    <t>Difference</t>
  </si>
  <si>
    <t>Positive Difference = client OVER-estimates the asset's attractiveness vs the market view (Blue above Orange). Negative = client UNDER-estimates it / is more pessimistic than the market.</t>
  </si>
  <si>
    <t>MARKET UTILITY CURVE (all 14 assets, at A=1) vs CLIENT'S OWN UTILITY CURVE</t>
  </si>
  <si>
    <t>Asset (market, sorted by SD)</t>
  </si>
  <si>
    <t>Market SD</t>
  </si>
  <si>
    <t>Market Utility</t>
  </si>
  <si>
    <t>Asset (client belief, sorted by SD)</t>
  </si>
  <si>
    <t>Client SD</t>
  </si>
  <si>
    <t>Client Utility</t>
  </si>
  <si>
    <t>SHEET 4 - STRATEGIC ASSET ALLOCATION</t>
  </si>
  <si>
    <t>Asset Category</t>
  </si>
  <si>
    <t>Target Allocation</t>
  </si>
  <si>
    <t>55%</t>
  </si>
  <si>
    <t>Alternatives (Long-Short AIF)</t>
  </si>
  <si>
    <t>15%</t>
  </si>
  <si>
    <t>Commodities (Gold)</t>
  </si>
  <si>
    <t>10%</t>
  </si>
  <si>
    <t>Rationale: High A(risk aversion)=1, long horizon (35+ yrs), low liquidity need -&gt; tilts heavily to equity + alternatives for growth.</t>
  </si>
  <si>
    <t>SHEET 5 - PORTFOLIO OPTIMIZATION (best of 5,000 random scenarios, by utility at this client's A)</t>
  </si>
  <si>
    <t>Maximum Utility Achieved (across 5,000 scenarios)</t>
  </si>
  <si>
    <t>Winning Scenario Return</t>
  </si>
  <si>
    <t>Winning Scenario Risk</t>
  </si>
  <si>
    <t>Winning Scenario Sharpe</t>
  </si>
  <si>
    <t>Winning Portfolio Weights:</t>
  </si>
  <si>
    <t>SHEET 3 (cont'd) - INDIFFERENCE CURVE: Expected Return vs Risk/SD (guideline-required axes), all 14 market assets shown</t>
  </si>
  <si>
    <t>Curve equation: Return = U0 + 0.5 x A x Risk^2, where U0 = this client's own Maximum Utility Achieved (Sheet 5 above) and A=1. Points on the curve give equal utility to the client; points above/left of the curve are preferred to it, points below/right are inferior.</t>
  </si>
  <si>
    <t>Indifference Curve Return</t>
  </si>
  <si>
    <t>All 14 Market Assets (for chart) - the 4 marked * are excluded from portfolio optimization (no correlation data) but shown here for reference</t>
  </si>
  <si>
    <t>Hybrid Debt Fund  *</t>
  </si>
  <si>
    <t>Pension Plan  *</t>
  </si>
  <si>
    <t>ULIPs  *</t>
  </si>
  <si>
    <t>Child Education Plan  *</t>
  </si>
  <si>
    <t>ADVISOR NOTE - PRODUCT AWARENESS GAPS</t>
  </si>
  <si>
    <t>SHEET 6 - FINAL RECOMMENDATION &amp; MONITORING</t>
  </si>
  <si>
    <t>CLIENT PROFILE: Deven Saboo, age 24, A=1 (Aggressive, self-identifies Risk Seeker). Objective: Long Term Wealth Creation. Goal: Starting a Cafe - Rs 6,000,000 in 15 years via Rs 10,000/month SIP (requires 14.82% p.a. - Achievable). Horizon 35 years, Low liquidity need, max acceptable 1-yr loss 20%.</t>
  </si>
  <si>
    <t>EXISTING KNOWLEDGE: aware of only 9 of the 14 products in the market universe (64% coverage). Zero awareness of Pension Plan, Child Education Plan, ULIPs across the whole group, and this client specifically had no exposure to: Long-Short AIF.</t>
  </si>
  <si>
    <t>CLIENT: Jai Kumar Agarwal   (A = 1, Aggressive, self-identifies as Risk Seeker)</t>
  </si>
  <si>
    <t>Wealth Creation</t>
  </si>
  <si>
    <t>Retirement</t>
  </si>
  <si>
    <t>Medium</t>
  </si>
  <si>
    <t>Rationale: High A(risk aversion)=1, long horizon (37+ yrs), low liquidity need -&gt; tilts heavily to equity + alternatives for growth.</t>
  </si>
  <si>
    <t>CLIENT PROFILE: Jai Kumar Agarwal, age 23, A=1 (Aggressive, self-identifies Risk Seeker). Objective: Wealth Creation. Goal: Retirement - Rs 120,000,000 in 30 years via Rs 20,000/month SIP (requires 15.37% p.a. - Achievable). Horizon 37 years, Medium liquidity need, max acceptable 1-yr loss 20%.</t>
  </si>
  <si>
    <t>FINAL RECOMMENDATION: shift Jai out of the self-selected 10-product mix and into the Sheet 5 optimized portfolio (highest utility of 5,000 scenarios at A=1) - Return 18.17%, Risk 19.83%, vs their own belief-implied blend which sits below the CAL throughout. The gap between what they think is achievable and what actually is, is the whole advisory value-add here: their own picks would leave return on the table even before considering diversification.</t>
  </si>
  <si>
    <t>CLIENT: Manik Ratty   (A = 3, Moderate, self-identifies as Risk Seeker)</t>
  </si>
  <si>
    <t>Moderate</t>
  </si>
  <si>
    <t>Market Utility A=3</t>
  </si>
  <si>
    <t>MARKET UTILITY CURVE (all 14 assets, at A=3) vs CLIENT'S OWN UTILITY CURVE</t>
  </si>
  <si>
    <t>35%</t>
  </si>
  <si>
    <t>30%</t>
  </si>
  <si>
    <t>Rationale: Moderate A=3, Low liquidity need, 30% max loss tolerance -&gt; balanced equity/fixed-income mix with gold as a stabilizer.</t>
  </si>
  <si>
    <t>FINAL RECOMMENDATION: shift Manik out of the self-selected 10-product mix and into the Sheet 5 optimized portfolio (highest utility of 5,000 scenarios at A=3) - Return 17.13%, Risk 15.85%, vs their own belief-implied blend which sits below the CAL throughout. The gap between what they think is achievable and what actually is, is the whole advisory value-add here: their own picks would leave return on the table even before considering diversification.</t>
  </si>
  <si>
    <t>CLIENT: Tarana Bansal   (A = 3, Moderate, self-identifies as Risk Seeker)</t>
  </si>
  <si>
    <t>Wealth Creation and House Purchase</t>
  </si>
  <si>
    <t>Wealth / Money</t>
  </si>
  <si>
    <t>Rationale: Moderate A=3, Low liquidity need, 25% max loss tolerance -&gt; balanced equity/fixed-income mix with gold as a stabilizer.</t>
  </si>
  <si>
    <t>FINAL RECOMMENDATION: shift Tarana out of the self-selected 8-product mix and into the Sheet 5 optimized portfolio (highest utility of 5,000 scenarios at A=3) - Return 17.13%, Risk 15.85%, vs their own belief-implied blend which sits below the CAL throughout. The gap between what they think is achievable and what actually is, is the whole advisory value-add here: their own picks would leave return on the table even before considering diversification.</t>
  </si>
  <si>
    <t>CLIENT: Parth Gupta   (A = 4, Moderate, self-identifies as Risk Averse)</t>
  </si>
  <si>
    <t>Long-term Wealth Creation</t>
  </si>
  <si>
    <t>Market Utility A=4</t>
  </si>
  <si>
    <t>MARKET UTILITY CURVE (all 14 assets, at A=4) vs CLIENT'S OWN UTILITY CURVE</t>
  </si>
  <si>
    <t>Rationale: Moderate A=4, Low liquidity need, 20% max loss tolerance -&gt; balanced equity/fixed-income mix with gold as a stabilizer.</t>
  </si>
  <si>
    <t>EXISTING KNOWLEDGE: aware of only 7 of the 14 products in the market universe (50% coverage). Zero awareness of Pension Plan, Child Education Plan, ULIPs across the whole group, and this client specifically had no exposure to: Corporate Bonds, Embassy Office Parks REIT, Multi-Asset Allocation Fund.</t>
  </si>
  <si>
    <t>FINAL RECOMMENDATION: shift Parth out of the self-selected 7-product mix and into the Sheet 5 optimized portfolio (highest utility of 5,000 scenarios at A=4) - Return 15.29%, Risk 12.44%, vs their own belief-implied blend which sits below the CAL throughout. The gap between what they think is achievable and what actually is, is the whole advisory value-add here: their own picks would leave return on the table even before considering diversification.</t>
  </si>
  <si>
    <t>SHEET 1 - INVESTMENT ALTERNATIVES (14-asset marked)</t>
  </si>
  <si>
    <t xml:space="preserve">Formula: U = E(R) - 0.5 x A x SD^2  </t>
  </si>
  <si>
    <t xml:space="preserve">SHEET 3 - MARKET UTILITY &amp; INDIFFERENCE CURVES </t>
  </si>
  <si>
    <t>SHEET 2: CORRELATION &amp; COVARIANCE MATRIX (10 correlation-linked assets)</t>
  </si>
  <si>
    <t>SHEET 4 - PORTFOLIO OPTIMIZATION: MINIMUM VARIANCE, EFFICIENT FRONTIER, TANGENCY PORTFOLIO &amp; CAL</t>
  </si>
  <si>
    <t>HELPER GRID - TANGENCY</t>
  </si>
  <si>
    <t>HELPER GRID - MVP</t>
  </si>
  <si>
    <t>Mutual Fund</t>
  </si>
  <si>
    <t>Equity - Long</t>
  </si>
  <si>
    <t>SHEET 5 - PORTFOLIO OPTIMIZATION: RANDOM SCENARIO SEARCH (5,000 scenarios)</t>
  </si>
  <si>
    <t>Each row = one randomly generated weight combination (equivalent to RANDBETWEEN(1,100) per asset, normalized to sum 100%). Return/Risk computed from the 10-asset E(R) and covariance matrix.</t>
  </si>
  <si>
    <t>Government Bond</t>
  </si>
  <si>
    <t>CLIENT DETAILS</t>
  </si>
  <si>
    <t>Parameter (Q Responses)</t>
  </si>
  <si>
    <t>Response</t>
  </si>
  <si>
    <t>Q1 Self-Placement on Risk Scale</t>
  </si>
  <si>
    <t>Seeker</t>
  </si>
  <si>
    <t>Q2 Investment Objectives</t>
  </si>
  <si>
    <t>Averse</t>
  </si>
  <si>
    <t>Q3 Risk Capacity</t>
  </si>
  <si>
    <t>Q4 Loss vs Gain Focus</t>
  </si>
  <si>
    <t>Q5 Cash Need Horizon</t>
  </si>
  <si>
    <t>Q6 Portfolio Drop Reaction</t>
  </si>
  <si>
    <t>Q7 Risk Taking Ability</t>
  </si>
  <si>
    <t>Risk Aversion Count</t>
  </si>
  <si>
    <t>Risk Seeker Count</t>
  </si>
  <si>
    <t>Derived A Score</t>
  </si>
  <si>
    <t>1  (Check Right Table)</t>
  </si>
  <si>
    <t>CLIENT RISK PROFILE: DEVEN</t>
  </si>
  <si>
    <t>CLIENT RISK PROFILE: JAI KUMAR AGARWAL</t>
  </si>
  <si>
    <t>1 (Check Right Table)</t>
  </si>
  <si>
    <t>CLIENT RISK PROFILE: MANIK RATTY</t>
  </si>
  <si>
    <t>CLIENT RISK PROFILE: TARANA BANSAL</t>
  </si>
  <si>
    <t>CLIENT RISK PROFILE: PARTH GUPTA</t>
  </si>
  <si>
    <t>Utility (A=1)</t>
  </si>
  <si>
    <t>Utility (A=3)</t>
  </si>
  <si>
    <t>Utility (A=4)</t>
  </si>
  <si>
    <t>Market Product Utility</t>
  </si>
  <si>
    <t>CAL Utility</t>
  </si>
  <si>
    <t>RATIONALE FOR (A=1)</t>
  </si>
  <si>
    <t>Deven (A=1): Derived from 6 Risk Seeker answers out of 7 questions. Deven self-identifies as a risk seeker (Q1), prioritizes capital growth (Q2), has high risk capacity (Q3), focuses on gains over losses (Q4), has a long cash horizon (Q5), and holds/buys during market drops (Q6).</t>
  </si>
  <si>
    <t xml:space="preserve">Jai (A=1): Derived from 6 Risk Seeker answers. Identifies as a seeker across all objectives, capacity, and loss-reaction parameters, showing maximum willingness to absorb short-term volatility for long-term compounding. </t>
  </si>
  <si>
    <t>RATIONALE FOR (A=3)</t>
  </si>
  <si>
    <t xml:space="preserve">Manik (A=3): Derived from a balanced profile (4 Seeker vs. 3 Averse answers). Displays high return aspirations (Q1, Q2) but moderate loss sensitivity (Q4) and cash horizon constraints (Q5), placing him squarely in the Moderate risk band.  </t>
  </si>
  <si>
    <t>Tarana (A=3): Derived from 4 Seeker vs. 3 Averse answers. Desires capital growth (Q2) but exhibits aversion to sharp drawdowns (Q6) and medium-term liquidity needs (Q5)</t>
  </si>
  <si>
    <t>RATIONALE FOR (A=4)</t>
  </si>
  <si>
    <t>Parth (A=4): Derived from 4 Risk Averse answers. Self-identifies as risk-averse (Q1), prioritizes capital preservation (Q2), and prefers lower-volatility investments to avoid paper losses (Q6, Q7)</t>
  </si>
  <si>
    <t>Deven’s current investment awareness is restricted to a subset of traditional asset classes, including Government Bonds, Corporate Bonds, Embassy Office Parks REIT, Gold Commodity, Multi-Asset Allocation Funds, Large-Cap Equity, Large &amp; Mid-Cap Mutual Funds, Mid-Cap Equity, and Small-Cap Equity. Consequently, introducing him to broader asset categories and modern portfolio diversification strategies represents a primary value-add for the advisor.</t>
  </si>
  <si>
    <t>Educating Deven on objective market statistics—specifically expected returns and product utility—will align his subjective expectations with market realities, thereby narrowing the gap between his perceived client utility and actual product utility.</t>
  </si>
  <si>
    <t xml:space="preserve">OWN CURVE vs CAL: across all 9 products this client evaluated, every single one sits below the Capital Allocation Line. This means the client is consistently pricing in less return than the efficient market frontier offers at the same risk level for every product they know. </t>
  </si>
  <si>
    <t>CLIENT THOUGHT ON WINNING PORTFOLIO</t>
  </si>
  <si>
    <t xml:space="preserve"> FINAL RECOMMENDATION &amp; MONITORING</t>
  </si>
  <si>
    <t>Expanding my product awareness across new and non-traditional asset classes has fundamentally reshaped my investment strategy. Given my 35-year investment horizon and aggressive risk profile ($A=1$), moving away from traditional single-asset stock picking toward an optimized, multi-asset portfolio allowed me to unlock significant diversification benefits</t>
  </si>
  <si>
    <t>Jai’s current investment awareness covers 10 of the 14 market asset classes, including Government Bonds, Corporate Bonds, Embassy Office Parks REIT, Gold Commodity, Multi-Asset Allocation Funds, Large-Cap Equity, Large &amp; Mid-Cap Mutual Funds, Mid-Cap Equity, Small-Cap Equity, and Long-Short AIF. Consequently, introducing him to broader asset categories and modern portfolio diversification strategies represents a primary value-add for the advisor</t>
  </si>
  <si>
    <t>Educating Jai on objective market statistics—specifically expected returns and product utility—will align his subjective expectations with market realities, thereby narrowing the gap between his perceived client utility and actual product utility.</t>
  </si>
  <si>
    <t>EXISTING KNOWLEDGE: aware of 10 of the 14 products in the market universe (71% coverage). Zero awareness of Pension Plan, Child Education Plan, ULIPs across the whole group, and this client specifically had no exposure to: none - broadest awareness in the group.</t>
  </si>
  <si>
    <t>OWN CURVE vs CAL: across all 10 products this client evaluated, every single one sits below the Capital Allocation Line. This means the client is consistently pricing in less return than the efficient market frontier offers at the same risk level for every product they know.</t>
  </si>
  <si>
    <t>Expanding my product awareness across new and non-traditional asset classes has fundamentally reshaped my investment strategy. Given my 35-year investment horizon and aggressive risk profile (A=1), moving away from traditional single-asset stock picking toward an optimized, multi-asset portfolio allowed me to unlock significant diversification benefits</t>
  </si>
  <si>
    <t>Manik’s current investment awareness covers 10 of the 14 market asset classes, including Government Bonds, Corporate Bonds, Embassy Office Parks REIT, Gold Commodity, Multi-Asset Allocation Funds, Large-Cap Equity, Large &amp; Mid-Cap Mutual Funds, Mid-Cap Equity, Small-Cap Equity, and Long-Short AIF. Consequently, introducing him to broader asset categories and modern portfolio diversification strategies represents a primary value-add for the advisor.</t>
  </si>
  <si>
    <t>Educating Manik on objective market statistics—specifically expected returns and product utility—will align his subjective expectations with market realities, thereby narrowing the gap between his perceived client utility and actual product utility</t>
  </si>
  <si>
    <t>Manik Ratty, age 24, A=3 (Moderate, self-identifies Risk Seeker). Objective: Wealth Creation. Goal: Retirement - Rs 30,000,000 in 20 years via Rs 10,000/month SIP (requires 21.65% p.a. - High Target). Horizon 30 years, Low liquidity need, max acceptable 1-yr loss 30%.</t>
  </si>
  <si>
    <t>aware of 10 of the 14 products in the market universe (71% coverage). Zero awareness of Pension Plan, Child Education Plan, ULIPs across the whole group, and this client specifically had no exposure to: none - broadest awareness in the group.</t>
  </si>
  <si>
    <t>OWN CURVE vs CAL: across all 10 products this client evaluated, every single one sits below the Capital Allocation Line. This means the client is consistently pricing in less return than the efficient market frontier offers at the same risk level for every product they know</t>
  </si>
  <si>
    <t>Expanding my product awareness across new and non-traditional asset classes has fundamentally reshaped my investment strategy. Given my 30-year investment horizon and moderate risk profile (A=3), moving away from traditional single-asset stock picking toward an optimized, multi-asset portfolio allowed me to unlock significant diversification benefits.</t>
  </si>
  <si>
    <t>Tarana’s current investment awareness is restricted to a subset of traditional asset classes, including Government Bonds, Corporate Bonds, Gold Commodity, Multi-Asset Allocation Funds, Large-Cap Equity, Large &amp; Mid-Cap Mutual Funds, Mid-Cap Equity, and Small-Cap Equity. Consequently, introducing her to broader asset categories and modern portfolio diversification strategies represents a primary value-add for the advisor.</t>
  </si>
  <si>
    <t>Educating Tarana on objective market statistics—specifically expected returns and product utility—will align her subjective expectations with market realities, thereby narrowing the gap between her perceived client utility and actual product utility.</t>
  </si>
  <si>
    <t>EXISTING KNOWLEDGE: aware of 8 of the 14 products in the market universe (57% coverage). Zero awareness of Pension Plan, Child Education Plan, ULIPs across the whole group, and this client specifically had no exposure to: Embassy Office Parks REIT, Long-Short AIF.</t>
  </si>
  <si>
    <t xml:space="preserve">CLIENT PROFILE: Tarana Bansal, age 22, A=3 (Moderate, self-identifies Risk Seeker). Objective: Wealth Creation and House Purchase. Goal: Wealth / Money - Rs 5,000,000 in 10 years via Rs 25,000/month SIP (requires 10.01% p.a. - Achievable). Horizon 40 years, Low liquidity need, max acceptable 1-yr loss 25%.
</t>
  </si>
  <si>
    <t>OWN CURVE vs CAL: across all 8 products this client evaluated, every single one sits below the Capital Allocation Line. This means the client is consistently pricing in less return than the efficient market frontier offers at the same risk level for every product they know.</t>
  </si>
  <si>
    <t xml:space="preserve">Parth’s current investment awareness is restricted to a subset of traditional asset classes, including Government Bonds, Gold Commodity, Large-Cap Equity, Large &amp; Mid-Cap Mutual Funds, Mid-Cap Equity, Small-Cap Equity, and Long-Short AIF. Consequently, introducing him to broader asset categories and modern portfolio diversification strategies represents a primary value-add for the advisor. </t>
  </si>
  <si>
    <t>ducating Parth on objective market statistics—specifically expected returns and product utility—will align his subjective expectations with market realities, thereby narrowing the gap between his perceived client utility and actual product utility.</t>
  </si>
  <si>
    <t>Parth Gupta, age 23, A=4 (Moderate, self-identifies Risk Averse). Objective: Long-term Wealth Creation. Goal: Wealth Creation - Rs 50,000,000 in 30 years via Rs 5,000/month SIP (requires 17.88% p.a. - Achievable). Horizon 40 years, Low liquidity need, max acceptable 1-yr loss 20%.</t>
  </si>
  <si>
    <t xml:space="preserve"> OWN CURVE vs CAL: across all 7 products this client evaluated, every single one sits below the Capital Allocation Line. This means the client is consistently pricing in less return than the efficient market frontier offers at the same risk level for every product they know.</t>
  </si>
  <si>
    <t>Expanding my product awareness across new and non-traditional asset classes has fundamentally reshaped my investment strategy. Given my 40-year investment horizon and moderate risk profile (A=4), moving away from traditional single-asset stock picking toward an optimized, multi-asset portfolio allowed me to unlock significant diversification benefits.</t>
  </si>
  <si>
    <t>Sum of Weights</t>
  </si>
  <si>
    <t>Utility</t>
  </si>
  <si>
    <t>Client Product Utility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</si>
</sst>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
    <numFmt numFmtId="166" formatCode="0.000000"/>
    <numFmt numFmtId="167" formatCode="0.000%"/>
    <numFmt numFmtId="168" formatCode="0.000"/>
  </numFmts>
  <fonts count="19" x14ac:knownFonts="1">
    <font>
      <sz val="11"/>
      <color theme="1"/>
      <name val="Calibri"/>
      <family val="2"/>
      <charset val="1"/>
    </font>
    <font>
      <sz val="11"/>
      <color theme="1"/>
      <name val="Calibri"/>
      <family val="2"/>
      <scheme val="minor"/>
    </font>
    <font>
      <sz val="10"/>
      <name val="Arial"/>
      <family val="2"/>
    </font>
    <font>
      <b/>
      <sz val="14"/>
      <color rgb="FF1F3864"/>
      <name val="Calibri"/>
      <family val="2"/>
    </font>
    <font>
      <sz val="10"/>
      <name val="Calibri"/>
      <family val="2"/>
    </font>
    <font>
      <i/>
      <sz val="9"/>
      <name val="Calibri"/>
      <family val="2"/>
    </font>
    <font>
      <b/>
      <sz val="11"/>
      <color rgb="FFFFFFFF"/>
      <name val="Calibri"/>
      <family val="2"/>
    </font>
    <font>
      <b/>
      <sz val="10"/>
      <color rgb="FF000000"/>
      <name val="Calibri"/>
      <family val="2"/>
    </font>
    <font>
      <sz val="9"/>
      <name val="Calibri"/>
      <family val="2"/>
    </font>
    <font>
      <sz val="10"/>
      <color rgb="FF0000FF"/>
      <name val="Calibri"/>
      <family val="2"/>
    </font>
    <font>
      <sz val="10"/>
      <color rgb="FF000000"/>
      <name val="Calibri"/>
      <family val="2"/>
    </font>
    <font>
      <i/>
      <sz val="9"/>
      <color rgb="FFC00000"/>
      <name val="Calibri"/>
      <family val="2"/>
    </font>
    <font>
      <b/>
      <sz val="14"/>
      <color theme="0"/>
      <name val="Calibri"/>
      <family val="2"/>
    </font>
    <font>
      <b/>
      <sz val="10"/>
      <color theme="0"/>
      <name val="Calibri"/>
      <family val="2"/>
    </font>
    <font>
      <b/>
      <sz val="11"/>
      <name val="Calibri"/>
      <family val="2"/>
    </font>
    <font>
      <b/>
      <sz val="11"/>
      <color theme="0"/>
      <name val="Calibri"/>
      <family val="2"/>
    </font>
    <font>
      <b/>
      <sz val="11"/>
      <color theme="1"/>
      <name val="Calibri"/>
      <family val="2"/>
    </font>
    <font>
      <sz val="11"/>
      <color theme="0"/>
      <name val="Calibri"/>
      <family val="2"/>
    </font>
    <font>
      <sz val="10"/>
      <color theme="1"/>
      <name val="Calibri"/>
      <family val="2"/>
      <scheme val="minor"/>
    </font>
  </fonts>
  <fills count="12">
    <fill>
      <patternFill patternType="none"/>
    </fill>
    <fill>
      <patternFill patternType="gray125"/>
    </fill>
    <fill>
      <patternFill patternType="solid">
        <fgColor rgb="FF1F3864"/>
        <bgColor rgb="FF333333"/>
      </patternFill>
    </fill>
    <fill>
      <patternFill patternType="solid">
        <fgColor theme="3" tint="-0.499984740745262"/>
        <bgColor indexed="64"/>
      </patternFill>
    </fill>
    <fill>
      <patternFill patternType="solid">
        <fgColor theme="4" tint="-0.249977111117893"/>
        <bgColor rgb="FF333333"/>
      </patternFill>
    </fill>
    <fill>
      <patternFill patternType="solid">
        <fgColor theme="4" tint="-0.249977111117893"/>
        <bgColor indexed="64"/>
      </patternFill>
    </fill>
    <fill>
      <patternFill patternType="solid">
        <fgColor rgb="FFF2F2F2"/>
      </patternFill>
    </fill>
    <fill>
      <patternFill patternType="solid">
        <fgColor rgb="FFE2EFDA"/>
      </patternFill>
    </fill>
    <fill>
      <patternFill patternType="solid">
        <fgColor theme="6"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3"/>
        <bgColor indexed="64"/>
      </patternFill>
    </fill>
  </fills>
  <borders count="3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rgb="FFBFBFBF"/>
      </top>
      <bottom style="thin">
        <color rgb="FFBFBFBF"/>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s>
  <cellStyleXfs count="3">
    <xf numFmtId="0" fontId="0" fillId="0" borderId="0"/>
    <xf numFmtId="9" fontId="2" fillId="0" borderId="0" applyBorder="0" applyAlignment="0" applyProtection="0"/>
    <xf numFmtId="0" fontId="1" fillId="0" borderId="0"/>
  </cellStyleXfs>
  <cellXfs count="272">
    <xf numFmtId="0" fontId="0" fillId="0" borderId="0" xfId="0"/>
    <xf numFmtId="0" fontId="5" fillId="0" borderId="0" xfId="0" applyFont="1" applyAlignment="1">
      <alignment wrapText="1"/>
    </xf>
    <xf numFmtId="0" fontId="3" fillId="0" borderId="0" xfId="0" applyFont="1"/>
    <xf numFmtId="0" fontId="5" fillId="0" borderId="0" xfId="0" applyFont="1"/>
    <xf numFmtId="0" fontId="6" fillId="2" borderId="1" xfId="0" applyFont="1" applyFill="1" applyBorder="1" applyAlignment="1">
      <alignment horizontal="center" vertical="center" wrapText="1"/>
    </xf>
    <xf numFmtId="0" fontId="7" fillId="0" borderId="0" xfId="0" applyFont="1"/>
    <xf numFmtId="0" fontId="7" fillId="0" borderId="1" xfId="0" applyFont="1" applyBorder="1" applyAlignment="1">
      <alignment horizontal="left"/>
    </xf>
    <xf numFmtId="10" fontId="0" fillId="0" borderId="1" xfId="0" applyNumberFormat="1" applyBorder="1" applyAlignment="1">
      <alignment horizontal="center"/>
    </xf>
    <xf numFmtId="0" fontId="10" fillId="0" borderId="0" xfId="0" applyFont="1"/>
    <xf numFmtId="10" fontId="0" fillId="0" borderId="0" xfId="0" applyNumberFormat="1"/>
    <xf numFmtId="10" fontId="9" fillId="0" borderId="1" xfId="0" applyNumberFormat="1" applyFont="1" applyBorder="1" applyAlignment="1">
      <alignment horizontal="center"/>
    </xf>
    <xf numFmtId="0" fontId="11" fillId="0" borderId="0" xfId="0" applyFont="1"/>
    <xf numFmtId="0" fontId="8" fillId="0" borderId="0" xfId="0" applyFont="1"/>
    <xf numFmtId="0" fontId="0" fillId="0" borderId="2" xfId="0" applyBorder="1" applyAlignment="1">
      <alignment vertical="center"/>
    </xf>
    <xf numFmtId="0" fontId="7" fillId="0" borderId="2" xfId="0" applyFont="1" applyBorder="1" applyAlignment="1">
      <alignment vertical="center"/>
    </xf>
    <xf numFmtId="10" fontId="0" fillId="0" borderId="2" xfId="0" applyNumberFormat="1" applyBorder="1" applyAlignment="1">
      <alignment vertical="center"/>
    </xf>
    <xf numFmtId="2" fontId="0" fillId="0" borderId="2" xfId="0" applyNumberFormat="1" applyBorder="1" applyAlignment="1">
      <alignment vertical="center"/>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0" fillId="0" borderId="6" xfId="0" applyBorder="1" applyAlignment="1">
      <alignment vertical="center"/>
    </xf>
    <xf numFmtId="0" fontId="8" fillId="0" borderId="7" xfId="0" applyFont="1" applyBorder="1" applyAlignment="1">
      <alignment vertical="center" wrapText="1"/>
    </xf>
    <xf numFmtId="0" fontId="0" fillId="0" borderId="8" xfId="0" applyBorder="1" applyAlignment="1">
      <alignment vertical="center"/>
    </xf>
    <xf numFmtId="0" fontId="7" fillId="0" borderId="9" xfId="0" applyFont="1" applyBorder="1" applyAlignment="1">
      <alignment vertical="center"/>
    </xf>
    <xf numFmtId="0" fontId="0" fillId="0" borderId="9" xfId="0" applyBorder="1" applyAlignment="1">
      <alignment vertical="center"/>
    </xf>
    <xf numFmtId="10" fontId="0" fillId="0" borderId="9" xfId="0" applyNumberFormat="1" applyBorder="1" applyAlignment="1">
      <alignment vertical="center"/>
    </xf>
    <xf numFmtId="2" fontId="0" fillId="0" borderId="9" xfId="0" applyNumberFormat="1" applyBorder="1" applyAlignment="1">
      <alignment vertical="center"/>
    </xf>
    <xf numFmtId="0" fontId="8" fillId="0" borderId="10" xfId="0" applyFont="1" applyBorder="1" applyAlignment="1">
      <alignment vertical="center" wrapText="1"/>
    </xf>
    <xf numFmtId="0" fontId="8" fillId="0" borderId="14" xfId="0" applyFont="1" applyBorder="1"/>
    <xf numFmtId="0" fontId="0" fillId="0" borderId="15" xfId="0" applyBorder="1"/>
    <xf numFmtId="0" fontId="0" fillId="0" borderId="16" xfId="0" applyBorder="1"/>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2" fontId="0" fillId="0" borderId="2" xfId="0" applyNumberFormat="1" applyBorder="1" applyAlignment="1">
      <alignment horizontal="center"/>
    </xf>
    <xf numFmtId="0" fontId="7" fillId="0" borderId="6" xfId="0" applyFont="1" applyBorder="1"/>
    <xf numFmtId="2" fontId="0" fillId="0" borderId="7" xfId="0" applyNumberFormat="1" applyBorder="1" applyAlignment="1">
      <alignment horizontal="center"/>
    </xf>
    <xf numFmtId="0" fontId="7" fillId="0" borderId="8" xfId="0" applyFont="1" applyBorder="1"/>
    <xf numFmtId="2" fontId="0" fillId="0" borderId="9" xfId="0" applyNumberFormat="1" applyBorder="1" applyAlignment="1">
      <alignment horizontal="center"/>
    </xf>
    <xf numFmtId="2" fontId="0" fillId="0" borderId="10" xfId="0" applyNumberFormat="1" applyBorder="1" applyAlignment="1">
      <alignment horizontal="center"/>
    </xf>
    <xf numFmtId="10" fontId="0" fillId="0" borderId="2" xfId="0" applyNumberFormat="1" applyBorder="1"/>
    <xf numFmtId="10" fontId="0" fillId="0" borderId="7" xfId="0" applyNumberFormat="1" applyBorder="1"/>
    <xf numFmtId="10" fontId="0" fillId="0" borderId="9" xfId="0" applyNumberFormat="1" applyBorder="1"/>
    <xf numFmtId="10" fontId="0" fillId="0" borderId="10" xfId="0" applyNumberFormat="1" applyBorder="1"/>
    <xf numFmtId="164" fontId="0" fillId="0" borderId="2" xfId="0" applyNumberFormat="1" applyBorder="1" applyAlignment="1">
      <alignment horizontal="center"/>
    </xf>
    <xf numFmtId="164" fontId="0" fillId="0" borderId="7" xfId="0" applyNumberFormat="1" applyBorder="1" applyAlignment="1">
      <alignment horizontal="center"/>
    </xf>
    <xf numFmtId="164" fontId="0" fillId="0" borderId="9" xfId="0" applyNumberFormat="1" applyBorder="1" applyAlignment="1">
      <alignment horizontal="center"/>
    </xf>
    <xf numFmtId="164" fontId="0" fillId="0" borderId="10" xfId="0" applyNumberFormat="1" applyBorder="1" applyAlignment="1">
      <alignment horizontal="center"/>
    </xf>
    <xf numFmtId="0" fontId="14" fillId="0" borderId="0" xfId="0" applyFont="1"/>
    <xf numFmtId="0" fontId="15" fillId="4" borderId="2" xfId="0" applyFont="1" applyFill="1" applyBorder="1" applyAlignment="1">
      <alignment horizontal="center" vertical="center" wrapText="1"/>
    </xf>
    <xf numFmtId="0" fontId="7" fillId="0" borderId="2" xfId="0" applyFont="1" applyBorder="1" applyAlignment="1">
      <alignment horizontal="left"/>
    </xf>
    <xf numFmtId="10" fontId="0" fillId="0" borderId="2" xfId="0" applyNumberFormat="1" applyBorder="1" applyAlignment="1">
      <alignment horizontal="center"/>
    </xf>
    <xf numFmtId="0" fontId="15" fillId="4" borderId="3"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7" fillId="0" borderId="6" xfId="0" applyFont="1" applyBorder="1" applyAlignment="1">
      <alignment horizontal="left"/>
    </xf>
    <xf numFmtId="10" fontId="0" fillId="0" borderId="7" xfId="0" applyNumberFormat="1" applyBorder="1" applyAlignment="1">
      <alignment horizontal="center"/>
    </xf>
    <xf numFmtId="0" fontId="7" fillId="0" borderId="8" xfId="0" applyFont="1" applyBorder="1" applyAlignment="1">
      <alignment horizontal="left"/>
    </xf>
    <xf numFmtId="10" fontId="0" fillId="0" borderId="9" xfId="0" applyNumberFormat="1" applyBorder="1" applyAlignment="1">
      <alignment horizontal="center"/>
    </xf>
    <xf numFmtId="10" fontId="0" fillId="0" borderId="10" xfId="0" applyNumberFormat="1" applyBorder="1" applyAlignment="1">
      <alignment horizontal="center"/>
    </xf>
    <xf numFmtId="0" fontId="0" fillId="0" borderId="2" xfId="0" applyBorder="1"/>
    <xf numFmtId="10" fontId="9" fillId="0" borderId="2" xfId="0" applyNumberFormat="1" applyFont="1" applyBorder="1"/>
    <xf numFmtId="0" fontId="7" fillId="0" borderId="3" xfId="0" applyFont="1" applyBorder="1"/>
    <xf numFmtId="0" fontId="0" fillId="0" borderId="4" xfId="0" applyBorder="1"/>
    <xf numFmtId="0" fontId="0" fillId="0" borderId="5" xfId="0" applyBorder="1"/>
    <xf numFmtId="10" fontId="9" fillId="0" borderId="7" xfId="0" applyNumberFormat="1" applyFont="1" applyBorder="1"/>
    <xf numFmtId="0" fontId="0" fillId="0" borderId="9" xfId="0" applyBorder="1"/>
    <xf numFmtId="165" fontId="0" fillId="0" borderId="9" xfId="0" applyNumberFormat="1" applyBorder="1"/>
    <xf numFmtId="165" fontId="0" fillId="0" borderId="10" xfId="0" applyNumberFormat="1" applyBorder="1"/>
    <xf numFmtId="0" fontId="0" fillId="0" borderId="6" xfId="0" applyBorder="1" applyAlignment="1">
      <alignment horizontal="center"/>
    </xf>
    <xf numFmtId="0" fontId="0" fillId="0" borderId="8" xfId="0" applyBorder="1" applyAlignment="1">
      <alignment horizontal="center"/>
    </xf>
    <xf numFmtId="0" fontId="0" fillId="0" borderId="6" xfId="0" applyBorder="1"/>
    <xf numFmtId="0" fontId="0" fillId="0" borderId="8" xfId="0" applyBorder="1"/>
    <xf numFmtId="166" fontId="0" fillId="0" borderId="2" xfId="0" applyNumberFormat="1" applyBorder="1"/>
    <xf numFmtId="0" fontId="15" fillId="4" borderId="6" xfId="0" applyFont="1" applyFill="1" applyBorder="1" applyAlignment="1">
      <alignment horizontal="center" vertical="center" wrapText="1"/>
    </xf>
    <xf numFmtId="0" fontId="15" fillId="4" borderId="7" xfId="0" applyFont="1" applyFill="1" applyBorder="1" applyAlignment="1">
      <alignment horizontal="center" vertical="center" wrapText="1"/>
    </xf>
    <xf numFmtId="166" fontId="0" fillId="0" borderId="7" xfId="0" applyNumberFormat="1" applyBorder="1"/>
    <xf numFmtId="166" fontId="0" fillId="0" borderId="9" xfId="0" applyNumberFormat="1" applyBorder="1"/>
    <xf numFmtId="166" fontId="0" fillId="0" borderId="10" xfId="0" applyNumberFormat="1" applyBorder="1"/>
    <xf numFmtId="10" fontId="16" fillId="0" borderId="2" xfId="0" applyNumberFormat="1" applyFont="1" applyBorder="1"/>
    <xf numFmtId="166" fontId="16" fillId="0" borderId="2" xfId="0" applyNumberFormat="1" applyFont="1" applyBorder="1"/>
    <xf numFmtId="0" fontId="7" fillId="0" borderId="3" xfId="0" applyFont="1" applyBorder="1" applyAlignment="1">
      <alignment horizontal="left"/>
    </xf>
    <xf numFmtId="10" fontId="16" fillId="0" borderId="4" xfId="0" applyNumberFormat="1" applyFont="1" applyBorder="1"/>
    <xf numFmtId="10" fontId="16" fillId="0" borderId="5" xfId="0" applyNumberFormat="1" applyFont="1" applyBorder="1"/>
    <xf numFmtId="166" fontId="16" fillId="0" borderId="7" xfId="0" applyNumberFormat="1" applyFont="1" applyBorder="1"/>
    <xf numFmtId="10" fontId="16" fillId="0" borderId="7" xfId="0" applyNumberFormat="1" applyFont="1" applyBorder="1"/>
    <xf numFmtId="2" fontId="16" fillId="0" borderId="9" xfId="0" applyNumberFormat="1" applyFont="1" applyBorder="1"/>
    <xf numFmtId="2" fontId="16" fillId="0" borderId="10" xfId="0" applyNumberFormat="1" applyFont="1" applyBorder="1"/>
    <xf numFmtId="0" fontId="12" fillId="0" borderId="0" xfId="0" applyFont="1"/>
    <xf numFmtId="0" fontId="17" fillId="0" borderId="0" xfId="0" applyFont="1"/>
    <xf numFmtId="2" fontId="0" fillId="0" borderId="2" xfId="0" applyNumberFormat="1" applyBorder="1"/>
    <xf numFmtId="10" fontId="0" fillId="0" borderId="20" xfId="0" applyNumberFormat="1" applyBorder="1"/>
    <xf numFmtId="0" fontId="0" fillId="0" borderId="24" xfId="0" applyBorder="1"/>
    <xf numFmtId="10" fontId="0" fillId="0" borderId="25" xfId="0" applyNumberFormat="1" applyBorder="1"/>
    <xf numFmtId="2" fontId="0" fillId="0" borderId="9" xfId="0" applyNumberFormat="1" applyBorder="1"/>
    <xf numFmtId="0" fontId="6" fillId="4" borderId="21"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12" fillId="3" borderId="17" xfId="0" applyFont="1" applyFill="1" applyBorder="1"/>
    <xf numFmtId="0" fontId="17" fillId="3" borderId="18" xfId="0" applyFont="1" applyFill="1" applyBorder="1"/>
    <xf numFmtId="0" fontId="17" fillId="3" borderId="19" xfId="0" applyFont="1" applyFill="1" applyBorder="1"/>
    <xf numFmtId="0" fontId="13" fillId="5" borderId="2" xfId="0" applyFont="1" applyFill="1" applyBorder="1"/>
    <xf numFmtId="0" fontId="17" fillId="5" borderId="2" xfId="0" applyFont="1" applyFill="1" applyBorder="1" applyAlignment="1">
      <alignment horizontal="left"/>
    </xf>
    <xf numFmtId="0" fontId="10" fillId="0" borderId="2" xfId="0" applyFont="1" applyBorder="1"/>
    <xf numFmtId="0" fontId="9" fillId="0" borderId="2" xfId="0" applyFont="1" applyBorder="1" applyAlignment="1">
      <alignment horizontal="left"/>
    </xf>
    <xf numFmtId="10" fontId="9" fillId="0" borderId="2" xfId="0" applyNumberFormat="1" applyFont="1" applyBorder="1" applyAlignment="1">
      <alignment horizontal="left"/>
    </xf>
    <xf numFmtId="10" fontId="9" fillId="0" borderId="2" xfId="0" applyNumberFormat="1" applyFont="1" applyBorder="1" applyAlignment="1">
      <alignment horizontal="center"/>
    </xf>
    <xf numFmtId="10" fontId="9" fillId="0" borderId="9" xfId="0" applyNumberFormat="1" applyFont="1" applyBorder="1" applyAlignment="1">
      <alignment horizontal="center"/>
    </xf>
    <xf numFmtId="0" fontId="6" fillId="0" borderId="26" xfId="0" applyFont="1" applyBorder="1" applyAlignment="1">
      <alignment horizontal="center" vertical="center" wrapText="1"/>
    </xf>
    <xf numFmtId="0" fontId="9" fillId="0" borderId="2" xfId="0" applyFont="1" applyBorder="1"/>
    <xf numFmtId="0" fontId="10" fillId="0" borderId="6" xfId="0" applyFont="1" applyBorder="1"/>
    <xf numFmtId="0" fontId="9" fillId="0" borderId="7" xfId="0" applyFont="1" applyBorder="1"/>
    <xf numFmtId="0" fontId="10" fillId="0" borderId="8" xfId="0" applyFont="1" applyBorder="1"/>
    <xf numFmtId="0" fontId="9" fillId="0" borderId="10" xfId="0" applyFont="1" applyBorder="1"/>
    <xf numFmtId="0" fontId="10" fillId="0" borderId="3" xfId="0" applyFont="1" applyBorder="1"/>
    <xf numFmtId="10" fontId="0" fillId="0" borderId="5" xfId="0" applyNumberFormat="1" applyBorder="1"/>
    <xf numFmtId="2" fontId="0" fillId="0" borderId="10" xfId="0" applyNumberFormat="1" applyBorder="1"/>
    <xf numFmtId="10" fontId="0" fillId="0" borderId="6" xfId="0" applyNumberFormat="1" applyBorder="1"/>
    <xf numFmtId="0" fontId="0" fillId="0" borderId="2" xfId="0" applyBorder="1" applyAlignment="1">
      <alignment horizontal="left"/>
    </xf>
    <xf numFmtId="0" fontId="0" fillId="0" borderId="5" xfId="0" applyBorder="1" applyAlignment="1">
      <alignment horizontal="left"/>
    </xf>
    <xf numFmtId="0" fontId="10" fillId="0" borderId="6" xfId="0" applyFont="1" applyBorder="1" applyAlignment="1">
      <alignment horizontal="left"/>
    </xf>
    <xf numFmtId="0" fontId="9" fillId="0" borderId="7" xfId="0" applyFont="1" applyBorder="1" applyAlignment="1">
      <alignment horizontal="left"/>
    </xf>
    <xf numFmtId="10" fontId="9" fillId="0" borderId="7" xfId="0" applyNumberFormat="1" applyFont="1" applyBorder="1" applyAlignment="1">
      <alignment horizontal="left"/>
    </xf>
    <xf numFmtId="0" fontId="10" fillId="0" borderId="8" xfId="0" applyFont="1" applyBorder="1" applyAlignment="1">
      <alignment horizontal="left"/>
    </xf>
    <xf numFmtId="0" fontId="9" fillId="0" borderId="10" xfId="0" applyFont="1" applyBorder="1" applyAlignment="1">
      <alignment horizontal="left"/>
    </xf>
    <xf numFmtId="0" fontId="15" fillId="0" borderId="26" xfId="0" applyFont="1" applyBorder="1" applyAlignment="1">
      <alignment horizontal="center" vertical="center" wrapText="1"/>
    </xf>
    <xf numFmtId="0" fontId="6" fillId="4" borderId="2" xfId="0" applyFont="1" applyFill="1" applyBorder="1" applyAlignment="1">
      <alignment horizontal="left" vertical="center" wrapText="1"/>
    </xf>
    <xf numFmtId="10" fontId="0" fillId="0" borderId="2" xfId="0" applyNumberFormat="1" applyBorder="1" applyAlignment="1">
      <alignment horizontal="left"/>
    </xf>
    <xf numFmtId="0" fontId="13" fillId="5" borderId="3" xfId="0" applyFont="1" applyFill="1" applyBorder="1"/>
    <xf numFmtId="0" fontId="17" fillId="5" borderId="5" xfId="0" applyFont="1" applyFill="1" applyBorder="1"/>
    <xf numFmtId="0" fontId="13" fillId="5" borderId="3" xfId="0" applyFont="1" applyFill="1" applyBorder="1" applyAlignment="1">
      <alignment horizontal="center" vertical="center"/>
    </xf>
    <xf numFmtId="0" fontId="17" fillId="5" borderId="5" xfId="0" applyFont="1" applyFill="1" applyBorder="1" applyAlignment="1">
      <alignment horizontal="center" vertical="center"/>
    </xf>
    <xf numFmtId="0" fontId="14" fillId="6" borderId="6" xfId="2" applyFont="1" applyFill="1" applyBorder="1"/>
    <xf numFmtId="0" fontId="1" fillId="7" borderId="7" xfId="2" applyFill="1" applyBorder="1" applyAlignment="1">
      <alignment horizontal="center" vertical="center" wrapText="1"/>
    </xf>
    <xf numFmtId="0" fontId="1" fillId="0" borderId="7" xfId="2" applyBorder="1" applyAlignment="1">
      <alignment horizontal="center" vertical="center" wrapText="1"/>
    </xf>
    <xf numFmtId="0" fontId="13" fillId="5" borderId="8" xfId="0" applyFont="1" applyFill="1" applyBorder="1" applyAlignment="1">
      <alignment horizontal="center" vertical="center"/>
    </xf>
    <xf numFmtId="0" fontId="17" fillId="5" borderId="10" xfId="0" applyFont="1" applyFill="1" applyBorder="1" applyAlignment="1">
      <alignment horizontal="center" vertical="center"/>
    </xf>
    <xf numFmtId="0" fontId="13" fillId="5" borderId="3" xfId="0" applyFont="1" applyFill="1" applyBorder="1" applyAlignment="1">
      <alignment horizontal="left"/>
    </xf>
    <xf numFmtId="0" fontId="17" fillId="5" borderId="5" xfId="0" applyFont="1" applyFill="1" applyBorder="1" applyAlignment="1">
      <alignment horizontal="left"/>
    </xf>
    <xf numFmtId="0" fontId="0" fillId="0" borderId="7" xfId="0" applyBorder="1" applyAlignment="1">
      <alignment horizontal="center"/>
    </xf>
    <xf numFmtId="0" fontId="0" fillId="0" borderId="7" xfId="0" applyBorder="1" applyAlignment="1">
      <alignment horizontal="center" vertical="center"/>
    </xf>
    <xf numFmtId="167" fontId="0" fillId="0" borderId="2" xfId="0" applyNumberFormat="1" applyBorder="1"/>
    <xf numFmtId="0" fontId="6" fillId="0" borderId="0" xfId="0" applyFont="1" applyAlignment="1">
      <alignment horizontal="center" vertical="center" wrapText="1"/>
    </xf>
    <xf numFmtId="0" fontId="16" fillId="8" borderId="6" xfId="0" applyFont="1" applyFill="1" applyBorder="1"/>
    <xf numFmtId="10" fontId="16" fillId="8" borderId="2" xfId="0" applyNumberFormat="1" applyFont="1" applyFill="1" applyBorder="1"/>
    <xf numFmtId="10" fontId="16" fillId="8" borderId="7" xfId="0" applyNumberFormat="1" applyFont="1" applyFill="1" applyBorder="1"/>
    <xf numFmtId="0" fontId="16" fillId="8" borderId="2" xfId="0" applyFont="1" applyFill="1" applyBorder="1"/>
    <xf numFmtId="0" fontId="16" fillId="8" borderId="8" xfId="0" applyFont="1" applyFill="1" applyBorder="1"/>
    <xf numFmtId="10" fontId="16" fillId="8" borderId="9" xfId="0" applyNumberFormat="1" applyFont="1" applyFill="1" applyBorder="1"/>
    <xf numFmtId="10" fontId="16" fillId="8" borderId="10" xfId="0" applyNumberFormat="1" applyFont="1" applyFill="1" applyBorder="1"/>
    <xf numFmtId="0" fontId="0" fillId="0" borderId="0" xfId="0" applyAlignment="1">
      <alignment vertical="center"/>
    </xf>
    <xf numFmtId="0" fontId="18" fillId="0" borderId="0" xfId="0" applyFont="1" applyAlignment="1">
      <alignment vertical="center" wrapText="1"/>
    </xf>
    <xf numFmtId="168" fontId="0" fillId="0" borderId="20" xfId="0" applyNumberFormat="1" applyBorder="1"/>
    <xf numFmtId="168" fontId="0" fillId="0" borderId="2" xfId="0" applyNumberFormat="1" applyBorder="1"/>
    <xf numFmtId="0" fontId="4" fillId="0" borderId="0" xfId="0" applyFont="1" applyAlignment="1">
      <alignment vertical="top" wrapText="1"/>
    </xf>
    <xf numFmtId="0" fontId="16" fillId="0" borderId="0" xfId="0" applyFont="1"/>
    <xf numFmtId="10" fontId="16" fillId="0" borderId="0" xfId="0" applyNumberFormat="1" applyFont="1"/>
    <xf numFmtId="10" fontId="0" fillId="9" borderId="20" xfId="0" applyNumberFormat="1" applyFill="1" applyBorder="1"/>
    <xf numFmtId="10" fontId="0" fillId="9" borderId="2" xfId="0" applyNumberFormat="1" applyFill="1" applyBorder="1"/>
    <xf numFmtId="10" fontId="0" fillId="0" borderId="29" xfId="0" applyNumberFormat="1" applyBorder="1"/>
    <xf numFmtId="0" fontId="0" fillId="10" borderId="0" xfId="0" applyFill="1"/>
    <xf numFmtId="0" fontId="4" fillId="0" borderId="0" xfId="0" applyFont="1" applyAlignment="1">
      <alignment horizontal="left" vertical="center" wrapText="1"/>
    </xf>
    <xf numFmtId="0" fontId="18" fillId="0" borderId="0" xfId="0" applyFont="1" applyAlignment="1">
      <alignment horizontal="left" vertical="center" wrapText="1"/>
    </xf>
    <xf numFmtId="0" fontId="18" fillId="0" borderId="0" xfId="0" applyFont="1" applyAlignment="1">
      <alignment horizontal="center" vertical="center" wrapText="1"/>
    </xf>
    <xf numFmtId="0" fontId="0" fillId="0" borderId="2" xfId="0" applyBorder="1" applyAlignment="1">
      <alignment horizontal="center" vertical="center"/>
    </xf>
    <xf numFmtId="0" fontId="0" fillId="0" borderId="9" xfId="0" applyBorder="1" applyAlignment="1">
      <alignment horizontal="center" vertical="center"/>
    </xf>
    <xf numFmtId="10" fontId="2" fillId="0" borderId="7" xfId="1" applyNumberFormat="1" applyBorder="1"/>
    <xf numFmtId="10" fontId="2" fillId="0" borderId="10" xfId="1" applyNumberFormat="1" applyBorder="1"/>
    <xf numFmtId="0" fontId="7" fillId="0" borderId="24" xfId="0" applyFont="1" applyBorder="1" applyAlignment="1">
      <alignment horizontal="left"/>
    </xf>
    <xf numFmtId="10" fontId="9" fillId="0" borderId="20" xfId="0" applyNumberFormat="1" applyFont="1" applyBorder="1" applyAlignment="1">
      <alignment horizontal="center"/>
    </xf>
    <xf numFmtId="10" fontId="0" fillId="0" borderId="20" xfId="0" applyNumberFormat="1" applyBorder="1" applyAlignment="1">
      <alignment horizontal="center"/>
    </xf>
    <xf numFmtId="10" fontId="0" fillId="0" borderId="25" xfId="0" applyNumberFormat="1" applyBorder="1" applyAlignment="1">
      <alignment horizontal="center"/>
    </xf>
    <xf numFmtId="10" fontId="0" fillId="0" borderId="0" xfId="0" applyNumberFormat="1" applyAlignment="1">
      <alignment horizont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23" xfId="0" applyFont="1" applyFill="1" applyBorder="1" applyAlignment="1">
      <alignment horizontal="center" vertical="center" wrapText="1"/>
    </xf>
    <xf numFmtId="0" fontId="6" fillId="4" borderId="0" xfId="0" applyFont="1" applyFill="1" applyAlignment="1">
      <alignment horizontal="center" vertical="center" wrapText="1"/>
    </xf>
    <xf numFmtId="0" fontId="0" fillId="0" borderId="6" xfId="0" applyBorder="1" applyAlignment="1">
      <alignment horizontal="left"/>
    </xf>
    <xf numFmtId="0" fontId="0" fillId="0" borderId="8" xfId="0" applyBorder="1" applyAlignment="1">
      <alignment horizontal="left"/>
    </xf>
    <xf numFmtId="10" fontId="2" fillId="0" borderId="7" xfId="1" applyNumberFormat="1" applyBorder="1" applyAlignment="1">
      <alignment horizontal="center"/>
    </xf>
    <xf numFmtId="10" fontId="2" fillId="0" borderId="10" xfId="1" applyNumberFormat="1" applyBorder="1" applyAlignment="1">
      <alignment horizontal="center"/>
    </xf>
    <xf numFmtId="0" fontId="7" fillId="0" borderId="30" xfId="0" applyFont="1" applyBorder="1"/>
    <xf numFmtId="0" fontId="0" fillId="0" borderId="31" xfId="0" applyBorder="1"/>
    <xf numFmtId="10" fontId="0" fillId="9" borderId="5" xfId="0" applyNumberFormat="1" applyFill="1" applyBorder="1"/>
    <xf numFmtId="10" fontId="0" fillId="9" borderId="25" xfId="0" applyNumberFormat="1" applyFill="1" applyBorder="1"/>
    <xf numFmtId="10" fontId="0" fillId="9" borderId="32" xfId="0" applyNumberFormat="1" applyFill="1" applyBorder="1"/>
    <xf numFmtId="10" fontId="2" fillId="0" borderId="25" xfId="1" applyNumberFormat="1" applyBorder="1"/>
    <xf numFmtId="0" fontId="15" fillId="4" borderId="23"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7" xfId="0" applyBorder="1" applyAlignment="1">
      <alignment horizontal="center" vertical="center" wrapText="1"/>
    </xf>
    <xf numFmtId="0" fontId="0" fillId="0" borderId="0" xfId="0" applyAlignment="1">
      <alignment horizontal="center" vertical="center" wrapText="1"/>
    </xf>
    <xf numFmtId="0" fontId="0" fillId="0" borderId="28"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5" fillId="5" borderId="17" xfId="0" applyFont="1" applyFill="1" applyBorder="1" applyAlignment="1">
      <alignment horizontal="center" vertical="center"/>
    </xf>
    <xf numFmtId="0" fontId="15" fillId="5" borderId="18" xfId="0" applyFont="1" applyFill="1" applyBorder="1" applyAlignment="1">
      <alignment horizontal="center" vertical="center"/>
    </xf>
    <xf numFmtId="0" fontId="15" fillId="5" borderId="19" xfId="0" applyFont="1" applyFill="1" applyBorder="1" applyAlignment="1">
      <alignment horizontal="center" vertical="center"/>
    </xf>
    <xf numFmtId="0" fontId="12" fillId="3" borderId="17" xfId="0" applyFont="1" applyFill="1" applyBorder="1" applyAlignment="1">
      <alignment horizontal="center"/>
    </xf>
    <xf numFmtId="0" fontId="12" fillId="3" borderId="18" xfId="0" applyFont="1" applyFill="1" applyBorder="1" applyAlignment="1">
      <alignment horizontal="center"/>
    </xf>
    <xf numFmtId="0" fontId="13" fillId="5" borderId="11" xfId="0" applyFont="1" applyFill="1" applyBorder="1" applyAlignment="1">
      <alignment horizontal="center"/>
    </xf>
    <xf numFmtId="0" fontId="13" fillId="5" borderId="13" xfId="0" applyFont="1" applyFill="1" applyBorder="1" applyAlignment="1">
      <alignment horizontal="center"/>
    </xf>
    <xf numFmtId="0" fontId="12" fillId="3" borderId="11" xfId="0" applyFont="1" applyFill="1" applyBorder="1" applyAlignment="1">
      <alignment horizontal="center"/>
    </xf>
    <xf numFmtId="0" fontId="12" fillId="3" borderId="12" xfId="0" applyFont="1" applyFill="1" applyBorder="1" applyAlignment="1">
      <alignment horizontal="center"/>
    </xf>
    <xf numFmtId="0" fontId="12" fillId="3" borderId="13" xfId="0" applyFont="1" applyFill="1" applyBorder="1" applyAlignment="1">
      <alignment horizontal="center"/>
    </xf>
    <xf numFmtId="0" fontId="13" fillId="5" borderId="11" xfId="0" applyFont="1" applyFill="1" applyBorder="1" applyAlignment="1">
      <alignment horizontal="center" wrapText="1"/>
    </xf>
    <xf numFmtId="0" fontId="13" fillId="5" borderId="12" xfId="0" applyFont="1" applyFill="1" applyBorder="1" applyAlignment="1">
      <alignment horizontal="center" wrapText="1"/>
    </xf>
    <xf numFmtId="0" fontId="13" fillId="5" borderId="13" xfId="0" applyFont="1" applyFill="1" applyBorder="1" applyAlignment="1">
      <alignment horizontal="center" wrapText="1"/>
    </xf>
    <xf numFmtId="0" fontId="12" fillId="3" borderId="19" xfId="0" applyFont="1" applyFill="1" applyBorder="1" applyAlignment="1">
      <alignment horizontal="center"/>
    </xf>
    <xf numFmtId="0" fontId="7" fillId="0" borderId="3" xfId="0" applyFont="1" applyBorder="1" applyAlignment="1">
      <alignment horizontal="left"/>
    </xf>
    <xf numFmtId="0" fontId="7" fillId="0" borderId="4" xfId="0" applyFont="1" applyBorder="1" applyAlignment="1">
      <alignment horizontal="left"/>
    </xf>
    <xf numFmtId="0" fontId="7" fillId="0" borderId="6" xfId="0" applyFont="1" applyBorder="1" applyAlignment="1">
      <alignment horizontal="left"/>
    </xf>
    <xf numFmtId="0" fontId="7" fillId="0" borderId="2" xfId="0" applyFont="1" applyBorder="1" applyAlignment="1">
      <alignment horizontal="left"/>
    </xf>
    <xf numFmtId="0" fontId="7" fillId="0" borderId="8" xfId="0" applyFont="1" applyBorder="1" applyAlignment="1">
      <alignment horizontal="left"/>
    </xf>
    <xf numFmtId="0" fontId="7" fillId="0" borderId="9" xfId="0" applyFont="1" applyBorder="1" applyAlignment="1">
      <alignment horizontal="left"/>
    </xf>
    <xf numFmtId="9" fontId="2" fillId="0" borderId="17" xfId="1" applyBorder="1" applyAlignment="1">
      <alignment horizontal="center" wrapText="1"/>
    </xf>
    <xf numFmtId="9" fontId="2" fillId="0" borderId="18" xfId="1" applyBorder="1" applyAlignment="1">
      <alignment horizontal="center" wrapText="1"/>
    </xf>
    <xf numFmtId="9" fontId="2" fillId="0" borderId="19" xfId="1" applyBorder="1" applyAlignment="1">
      <alignment horizont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4" fillId="0" borderId="0" xfId="0" applyFont="1" applyAlignment="1">
      <alignment vertical="top" wrapText="1"/>
    </xf>
    <xf numFmtId="0" fontId="5" fillId="0" borderId="0" xfId="0" applyFont="1" applyAlignment="1">
      <alignment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27" xfId="0" applyFont="1" applyBorder="1" applyAlignment="1">
      <alignment horizontal="left" vertical="center" wrapText="1"/>
    </xf>
    <xf numFmtId="0" fontId="4" fillId="0" borderId="0" xfId="0" applyFont="1" applyAlignment="1">
      <alignment horizontal="left" vertical="center" wrapText="1"/>
    </xf>
    <xf numFmtId="0" fontId="4" fillId="0" borderId="28" xfId="0" applyFont="1" applyBorder="1" applyAlignment="1">
      <alignment horizontal="left" vertical="center" wrapText="1"/>
    </xf>
    <xf numFmtId="0" fontId="18" fillId="0" borderId="11" xfId="0" applyFont="1" applyBorder="1" applyAlignment="1">
      <alignment horizontal="left" vertical="center" wrapText="1"/>
    </xf>
    <xf numFmtId="0" fontId="18" fillId="0" borderId="12" xfId="0" applyFont="1" applyBorder="1" applyAlignment="1">
      <alignment horizontal="left" vertical="center" wrapText="1"/>
    </xf>
    <xf numFmtId="0" fontId="18" fillId="0" borderId="13" xfId="0" applyFont="1" applyBorder="1" applyAlignment="1">
      <alignment horizontal="left" vertical="center" wrapText="1"/>
    </xf>
    <xf numFmtId="0" fontId="18" fillId="0" borderId="27" xfId="0" applyFont="1" applyBorder="1" applyAlignment="1">
      <alignment horizontal="left" vertical="center" wrapText="1"/>
    </xf>
    <xf numFmtId="0" fontId="18" fillId="0" borderId="0" xfId="0" applyFont="1" applyAlignment="1">
      <alignment horizontal="left" vertical="center" wrapText="1"/>
    </xf>
    <xf numFmtId="0" fontId="18" fillId="0" borderId="28" xfId="0" applyFont="1" applyBorder="1" applyAlignment="1">
      <alignment horizontal="left" vertical="center" wrapText="1"/>
    </xf>
    <xf numFmtId="0" fontId="18" fillId="0" borderId="14" xfId="0" applyFont="1" applyBorder="1" applyAlignment="1">
      <alignment horizontal="left" vertical="center" wrapText="1"/>
    </xf>
    <xf numFmtId="0" fontId="18" fillId="0" borderId="15" xfId="0" applyFont="1" applyBorder="1" applyAlignment="1">
      <alignment horizontal="left" vertical="center" wrapText="1"/>
    </xf>
    <xf numFmtId="0" fontId="18" fillId="0" borderId="16" xfId="0" applyFont="1" applyBorder="1" applyAlignment="1">
      <alignment horizontal="left" vertical="center" wrapText="1"/>
    </xf>
    <xf numFmtId="0" fontId="4" fillId="0" borderId="27" xfId="0" applyFont="1" applyBorder="1" applyAlignment="1">
      <alignment vertical="top" wrapText="1"/>
    </xf>
    <xf numFmtId="0" fontId="4" fillId="0" borderId="28" xfId="0" applyFont="1" applyBorder="1" applyAlignment="1">
      <alignment vertical="top" wrapText="1"/>
    </xf>
    <xf numFmtId="0" fontId="4" fillId="0" borderId="14" xfId="0" applyFont="1" applyBorder="1" applyAlignment="1">
      <alignment vertical="top" wrapText="1"/>
    </xf>
    <xf numFmtId="0" fontId="4" fillId="0" borderId="15" xfId="0" applyFont="1" applyBorder="1" applyAlignment="1">
      <alignment vertical="top" wrapText="1"/>
    </xf>
    <xf numFmtId="0" fontId="4" fillId="0" borderId="16" xfId="0" applyFont="1" applyBorder="1" applyAlignment="1">
      <alignment vertical="top" wrapText="1"/>
    </xf>
    <xf numFmtId="0" fontId="12" fillId="3" borderId="17" xfId="0" applyFont="1" applyFill="1" applyBorder="1" applyAlignment="1">
      <alignment horizontal="left"/>
    </xf>
    <xf numFmtId="0" fontId="12" fillId="3" borderId="18" xfId="0" applyFont="1" applyFill="1" applyBorder="1" applyAlignment="1">
      <alignment horizontal="left"/>
    </xf>
    <xf numFmtId="0" fontId="12" fillId="3" borderId="19" xfId="0" applyFont="1" applyFill="1" applyBorder="1" applyAlignment="1">
      <alignment horizontal="left"/>
    </xf>
    <xf numFmtId="0" fontId="4" fillId="0" borderId="11" xfId="0" applyFont="1" applyBorder="1" applyAlignment="1">
      <alignment vertical="top" wrapText="1"/>
    </xf>
    <xf numFmtId="0" fontId="4" fillId="0" borderId="12" xfId="0" applyFont="1" applyBorder="1" applyAlignment="1">
      <alignment vertical="top" wrapText="1"/>
    </xf>
    <xf numFmtId="0" fontId="4" fillId="0" borderId="13" xfId="0" applyFont="1" applyBorder="1" applyAlignment="1">
      <alignment vertical="top"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0" xfId="0" applyFont="1" applyAlignment="1">
      <alignment horizontal="center" vertical="center" wrapText="1"/>
    </xf>
    <xf numFmtId="0" fontId="18" fillId="0" borderId="28"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10" fontId="0" fillId="0" borderId="6" xfId="0" applyNumberFormat="1" applyFill="1" applyBorder="1"/>
    <xf numFmtId="10" fontId="0" fillId="0" borderId="29" xfId="0" applyNumberFormat="1" applyFill="1" applyBorder="1"/>
    <xf numFmtId="10" fontId="0" fillId="0" borderId="2" xfId="0" applyNumberFormat="1" applyFill="1" applyBorder="1"/>
    <xf numFmtId="0" fontId="6" fillId="11" borderId="3"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0" fillId="0" borderId="0" xfId="0" applyFill="1" applyBorder="1"/>
    <xf numFmtId="0" fontId="6" fillId="0" borderId="0" xfId="0" applyFont="1" applyFill="1" applyBorder="1" applyAlignment="1">
      <alignment horizontal="center" vertical="center" wrapText="1"/>
    </xf>
    <xf numFmtId="0" fontId="7" fillId="0" borderId="0" xfId="0" applyFont="1" applyFill="1" applyBorder="1" applyAlignment="1">
      <alignment horizontal="left"/>
    </xf>
    <xf numFmtId="10" fontId="9" fillId="0" borderId="0" xfId="0" applyNumberFormat="1" applyFont="1" applyFill="1" applyBorder="1" applyAlignment="1">
      <alignment horizontal="center"/>
    </xf>
    <xf numFmtId="10" fontId="0" fillId="0" borderId="0" xfId="0" applyNumberFormat="1" applyFill="1" applyBorder="1" applyAlignment="1">
      <alignment horizontal="center"/>
    </xf>
  </cellXfs>
  <cellStyles count="3">
    <cellStyle name="Normal" xfId="0" builtinId="0"/>
    <cellStyle name="Normal 2" xfId="2" xr:uid="{07645C82-8118-488C-8B2E-7111B99F9B86}"/>
    <cellStyle name="Percent" xfId="1"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8B855"/>
      <rgbColor rgb="FFFFCC00"/>
      <rgbColor rgb="FFFF9900"/>
      <rgbColor rgb="FFED7D31"/>
      <rgbColor rgb="FF4A7EBB"/>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Efficient Frontier, CAL &amp; Individual Assets</a:t>
            </a:r>
          </a:p>
        </c:rich>
      </c:tx>
      <c:overlay val="0"/>
      <c:spPr>
        <a:noFill/>
        <a:ln w="0">
          <a:noFill/>
        </a:ln>
      </c:spPr>
    </c:title>
    <c:autoTitleDeleted val="0"/>
    <c:plotArea>
      <c:layout/>
      <c:scatterChart>
        <c:scatterStyle val="lineMarker"/>
        <c:varyColors val="0"/>
        <c:ser>
          <c:idx val="0"/>
          <c:order val="0"/>
          <c:tx>
            <c:v>Efficient Frontier</c:v>
          </c:tx>
          <c:spPr>
            <a:ln w="20160">
              <a:solidFill>
                <a:srgbClr val="4A7EBB"/>
              </a:solidFill>
              <a:round/>
            </a:ln>
          </c:spPr>
          <c:marker>
            <c:symbol val="circle"/>
            <c:size val="5"/>
            <c:spPr>
              <a:solidFill>
                <a:srgbClr val="4A7EB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'4. Efficient Frontier'!$B$51:$B$62</c:f>
              <c:numCache>
                <c:formatCode>0.00%</c:formatCode>
                <c:ptCount val="12"/>
                <c:pt idx="0">
                  <c:v>3.6590311868517703E-2</c:v>
                </c:pt>
                <c:pt idx="1">
                  <c:v>4.3831341657900098E-2</c:v>
                </c:pt>
                <c:pt idx="2">
                  <c:v>5.59128656901643E-2</c:v>
                </c:pt>
                <c:pt idx="3">
                  <c:v>6.9353946811972197E-2</c:v>
                </c:pt>
                <c:pt idx="4">
                  <c:v>8.2981734094203397E-2</c:v>
                </c:pt>
                <c:pt idx="5">
                  <c:v>9.9120388560481998E-2</c:v>
                </c:pt>
                <c:pt idx="6">
                  <c:v>0.116993330483316</c:v>
                </c:pt>
                <c:pt idx="7">
                  <c:v>0.13592015426555901</c:v>
                </c:pt>
                <c:pt idx="8">
                  <c:v>0.15656483419517001</c:v>
                </c:pt>
                <c:pt idx="9">
                  <c:v>0.18325181678524499</c:v>
                </c:pt>
                <c:pt idx="10">
                  <c:v>0.212131273449012</c:v>
                </c:pt>
                <c:pt idx="11">
                  <c:v>0.24295274194673899</c:v>
                </c:pt>
              </c:numCache>
            </c:numRef>
          </c:xVal>
          <c:yVal>
            <c:numRef>
              <c:f>'4. Efficient Frontier'!$C$51:$C$62</c:f>
              <c:numCache>
                <c:formatCode>0.00%</c:formatCode>
                <c:ptCount val="12"/>
                <c:pt idx="0">
                  <c:v>9.1535941682664407E-2</c:v>
                </c:pt>
                <c:pt idx="1">
                  <c:v>0.102497660133903</c:v>
                </c:pt>
                <c:pt idx="2">
                  <c:v>0.113459378585141</c:v>
                </c:pt>
                <c:pt idx="3">
                  <c:v>0.12442109703637901</c:v>
                </c:pt>
                <c:pt idx="4">
                  <c:v>0.13538281548761699</c:v>
                </c:pt>
                <c:pt idx="5">
                  <c:v>0.14634453393885599</c:v>
                </c:pt>
                <c:pt idx="6">
                  <c:v>0.15730625239009399</c:v>
                </c:pt>
                <c:pt idx="7">
                  <c:v>0.16826797084133199</c:v>
                </c:pt>
                <c:pt idx="8">
                  <c:v>0.17922968929256999</c:v>
                </c:pt>
                <c:pt idx="9">
                  <c:v>0.19019140774380899</c:v>
                </c:pt>
                <c:pt idx="10">
                  <c:v>0.20115312619504699</c:v>
                </c:pt>
                <c:pt idx="11">
                  <c:v>0.21211484464628499</c:v>
                </c:pt>
              </c:numCache>
            </c:numRef>
          </c:yVal>
          <c:smooth val="1"/>
          <c:extLst>
            <c:ext xmlns:c16="http://schemas.microsoft.com/office/drawing/2014/chart" uri="{C3380CC4-5D6E-409C-BE32-E72D297353CC}">
              <c16:uniqueId val="{00000000-A5FC-4E56-8A38-B91D03933C8A}"/>
            </c:ext>
          </c:extLst>
        </c:ser>
        <c:ser>
          <c:idx val="1"/>
          <c:order val="1"/>
          <c:tx>
            <c:v>Individual Assets</c:v>
          </c:tx>
          <c:spPr>
            <a:ln w="28440">
              <a:noFill/>
            </a:ln>
          </c:spPr>
          <c:marker>
            <c:symbol val="diamond"/>
            <c:size val="7"/>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'4. Efficient Frontier'!$B$66:$B$75</c:f>
              <c:numCache>
                <c:formatCode>0.00%</c:formatCode>
                <c:ptCount val="10"/>
                <c:pt idx="0">
                  <c:v>0.02</c:v>
                </c:pt>
                <c:pt idx="1">
                  <c:v>0.05</c:v>
                </c:pt>
                <c:pt idx="2">
                  <c:v>0.17</c:v>
                </c:pt>
                <c:pt idx="3">
                  <c:v>0.15</c:v>
                </c:pt>
                <c:pt idx="4">
                  <c:v>0.16</c:v>
                </c:pt>
                <c:pt idx="5">
                  <c:v>0.25</c:v>
                </c:pt>
                <c:pt idx="6">
                  <c:v>0.22</c:v>
                </c:pt>
                <c:pt idx="7">
                  <c:v>0.12</c:v>
                </c:pt>
                <c:pt idx="8">
                  <c:v>0.13</c:v>
                </c:pt>
                <c:pt idx="9">
                  <c:v>0.4</c:v>
                </c:pt>
              </c:numCache>
            </c:numRef>
          </c:xVal>
          <c:yVal>
            <c:numRef>
              <c:f>'4. Efficient Frontier'!$C$66:$C$75</c:f>
              <c:numCache>
                <c:formatCode>0.00%</c:formatCode>
                <c:ptCount val="10"/>
                <c:pt idx="0">
                  <c:v>7.4999999999999997E-2</c:v>
                </c:pt>
                <c:pt idx="1">
                  <c:v>0.09</c:v>
                </c:pt>
                <c:pt idx="2">
                  <c:v>0.13</c:v>
                </c:pt>
                <c:pt idx="3">
                  <c:v>0.14000000000000001</c:v>
                </c:pt>
                <c:pt idx="4">
                  <c:v>0.11</c:v>
                </c:pt>
                <c:pt idx="5">
                  <c:v>0.2</c:v>
                </c:pt>
                <c:pt idx="6">
                  <c:v>0.18</c:v>
                </c:pt>
                <c:pt idx="7">
                  <c:v>0.12</c:v>
                </c:pt>
                <c:pt idx="8">
                  <c:v>0.1278</c:v>
                </c:pt>
                <c:pt idx="9">
                  <c:v>0.25</c:v>
                </c:pt>
              </c:numCache>
            </c:numRef>
          </c:yVal>
          <c:smooth val="1"/>
          <c:extLst>
            <c:ext xmlns:c16="http://schemas.microsoft.com/office/drawing/2014/chart" uri="{C3380CC4-5D6E-409C-BE32-E72D297353CC}">
              <c16:uniqueId val="{00000001-A5FC-4E56-8A38-B91D03933C8A}"/>
            </c:ext>
          </c:extLst>
        </c:ser>
        <c:ser>
          <c:idx val="2"/>
          <c:order val="2"/>
          <c:tx>
            <c:v>CAL</c:v>
          </c:tx>
          <c:spPr>
            <a:ln w="1512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'4. Efficient Frontier'!$B$79:$B$81</c:f>
              <c:numCache>
                <c:formatCode>0.00%</c:formatCode>
                <c:ptCount val="3"/>
                <c:pt idx="0">
                  <c:v>0</c:v>
                </c:pt>
                <c:pt idx="1">
                  <c:v>8.3709891436287279E-2</c:v>
                </c:pt>
                <c:pt idx="2">
                  <c:v>0.142337916200616</c:v>
                </c:pt>
              </c:numCache>
            </c:numRef>
          </c:xVal>
          <c:yVal>
            <c:numRef>
              <c:f>'4. Efficient Frontier'!$C$79:$C$81</c:f>
              <c:numCache>
                <c:formatCode>0.00%</c:formatCode>
                <c:ptCount val="3"/>
                <c:pt idx="0">
                  <c:v>7.4999999999999997E-2</c:v>
                </c:pt>
                <c:pt idx="1">
                  <c:v>0.135908</c:v>
                </c:pt>
                <c:pt idx="2">
                  <c:v>0.17857870542613799</c:v>
                </c:pt>
              </c:numCache>
            </c:numRef>
          </c:yVal>
          <c:smooth val="1"/>
          <c:extLst>
            <c:ext xmlns:c16="http://schemas.microsoft.com/office/drawing/2014/chart" uri="{C3380CC4-5D6E-409C-BE32-E72D297353CC}">
              <c16:uniqueId val="{00000002-A5FC-4E56-8A38-B91D03933C8A}"/>
            </c:ext>
          </c:extLst>
        </c:ser>
        <c:dLbls>
          <c:showLegendKey val="0"/>
          <c:showVal val="0"/>
          <c:showCatName val="0"/>
          <c:showSerName val="0"/>
          <c:showPercent val="0"/>
          <c:showBubbleSize val="0"/>
        </c:dLbls>
        <c:axId val="12549483"/>
        <c:axId val="42101631"/>
      </c:scatterChart>
      <c:valAx>
        <c:axId val="12549483"/>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Risk (Standard Deviation)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2101631"/>
        <c:crosses val="autoZero"/>
        <c:crossBetween val="midCat"/>
      </c:valAx>
      <c:valAx>
        <c:axId val="4210163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Expected Return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549483"/>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Deven - Market Utility Curve (orange, A=1) vs Client Utility Curve (blue)</a:t>
            </a:r>
          </a:p>
        </c:rich>
      </c:tx>
      <c:overlay val="0"/>
      <c:spPr>
        <a:noFill/>
        <a:ln w="0">
          <a:noFill/>
        </a:ln>
      </c:spPr>
    </c:title>
    <c:autoTitleDeleted val="0"/>
    <c:plotArea>
      <c:layout/>
      <c:lineChart>
        <c:grouping val="standard"/>
        <c:varyColors val="0"/>
        <c:ser>
          <c:idx val="0"/>
          <c:order val="0"/>
          <c:tx>
            <c:v>Market Utility (Orange)</c:v>
          </c:tx>
          <c:spPr>
            <a:ln w="18000">
              <a:solidFill>
                <a:srgbClr val="ED7D31"/>
              </a:solidFill>
              <a:round/>
            </a:ln>
          </c:spPr>
          <c:marker>
            <c:symbol val="circle"/>
            <c:size val="5"/>
            <c:spPr>
              <a:solidFill>
                <a:srgbClr val="ED7D31"/>
              </a:solidFill>
            </c:spPr>
          </c:marker>
          <c:cat>
            <c:strRef>
              <c:f>Deven!$A$33:$A$46</c:f>
              <c:strCache>
                <c:ptCount val="14"/>
                <c:pt idx="0">
                  <c:v>Government Bonds</c:v>
                </c:pt>
                <c:pt idx="1">
                  <c:v>Hybrid Debt Fund</c:v>
                </c:pt>
                <c:pt idx="2">
                  <c:v>Pension Plan</c:v>
                </c:pt>
                <c:pt idx="3">
                  <c:v>Corporate Bonds</c:v>
                </c:pt>
                <c:pt idx="4">
                  <c:v>ULIPs</c:v>
                </c:pt>
                <c:pt idx="5">
                  <c:v>Child Education Plan</c:v>
                </c:pt>
                <c:pt idx="6">
                  <c:v>Gold Commodity</c:v>
                </c:pt>
                <c:pt idx="7">
                  <c:v>Multi-Asset Allocation Fund</c:v>
                </c:pt>
                <c:pt idx="8">
                  <c:v>Mutual Fund - Large &amp; Mid Cap</c:v>
                </c:pt>
                <c:pt idx="9">
                  <c:v>Embassy Office Parks REIT</c:v>
                </c:pt>
                <c:pt idx="10">
                  <c:v>Equity - Large Cap</c:v>
                </c:pt>
                <c:pt idx="11">
                  <c:v>Equity - Mid Cap</c:v>
                </c:pt>
                <c:pt idx="12">
                  <c:v>Equity - Small Cap</c:v>
                </c:pt>
                <c:pt idx="13">
                  <c:v>Long-Short AIF</c:v>
                </c:pt>
              </c:strCache>
            </c:strRef>
          </c:cat>
          <c:val>
            <c:numRef>
              <c:f>Deven!$H$33:$H$41</c:f>
              <c:numCache>
                <c:formatCode>0.00%</c:formatCode>
                <c:ptCount val="9"/>
                <c:pt idx="0">
                  <c:v>7.4799999999999991E-2</c:v>
                </c:pt>
                <c:pt idx="1">
                  <c:v>0.11935</c:v>
                </c:pt>
                <c:pt idx="2">
                  <c:v>0.11555</c:v>
                </c:pt>
                <c:pt idx="3">
                  <c:v>8.8749999999999996E-2</c:v>
                </c:pt>
                <c:pt idx="4">
                  <c:v>0.12875</c:v>
                </c:pt>
                <c:pt idx="5">
                  <c:v>9.7199999999999995E-2</c:v>
                </c:pt>
                <c:pt idx="6">
                  <c:v>0.1128</c:v>
                </c:pt>
                <c:pt idx="7">
                  <c:v>0.15579999999999999</c:v>
                </c:pt>
                <c:pt idx="8">
                  <c:v>0.16875000000000001</c:v>
                </c:pt>
              </c:numCache>
            </c:numRef>
          </c:val>
          <c:smooth val="1"/>
          <c:extLst>
            <c:ext xmlns:c16="http://schemas.microsoft.com/office/drawing/2014/chart" uri="{C3380CC4-5D6E-409C-BE32-E72D297353CC}">
              <c16:uniqueId val="{00000000-4E9D-4620-A2F8-CA2B060FED9F}"/>
            </c:ext>
          </c:extLst>
        </c:ser>
        <c:ser>
          <c:idx val="1"/>
          <c:order val="1"/>
          <c:tx>
            <c:v>Client Utility (Blue)</c:v>
          </c:tx>
          <c:spPr>
            <a:ln w="18000">
              <a:solidFill>
                <a:srgbClr val="4472C4"/>
              </a:solidFill>
              <a:round/>
            </a:ln>
          </c:spPr>
          <c:marker>
            <c:symbol val="diamond"/>
            <c:size val="7"/>
            <c:spPr>
              <a:solidFill>
                <a:srgbClr val="4472C4"/>
              </a:solidFill>
            </c:spPr>
          </c:marker>
          <c:cat>
            <c:strRef>
              <c:f>Deven!$A$33:$A$46</c:f>
              <c:strCache>
                <c:ptCount val="14"/>
                <c:pt idx="0">
                  <c:v>Government Bonds</c:v>
                </c:pt>
                <c:pt idx="1">
                  <c:v>Hybrid Debt Fund</c:v>
                </c:pt>
                <c:pt idx="2">
                  <c:v>Pension Plan</c:v>
                </c:pt>
                <c:pt idx="3">
                  <c:v>Corporate Bonds</c:v>
                </c:pt>
                <c:pt idx="4">
                  <c:v>ULIPs</c:v>
                </c:pt>
                <c:pt idx="5">
                  <c:v>Child Education Plan</c:v>
                </c:pt>
                <c:pt idx="6">
                  <c:v>Gold Commodity</c:v>
                </c:pt>
                <c:pt idx="7">
                  <c:v>Multi-Asset Allocation Fund</c:v>
                </c:pt>
                <c:pt idx="8">
                  <c:v>Mutual Fund - Large &amp; Mid Cap</c:v>
                </c:pt>
                <c:pt idx="9">
                  <c:v>Embassy Office Parks REIT</c:v>
                </c:pt>
                <c:pt idx="10">
                  <c:v>Equity - Large Cap</c:v>
                </c:pt>
                <c:pt idx="11">
                  <c:v>Equity - Mid Cap</c:v>
                </c:pt>
                <c:pt idx="12">
                  <c:v>Equity - Small Cap</c:v>
                </c:pt>
                <c:pt idx="13">
                  <c:v>Long-Short AIF</c:v>
                </c:pt>
              </c:strCache>
            </c:strRef>
          </c:cat>
          <c:val>
            <c:numRef>
              <c:f>Deven!$G$33:$G$46</c:f>
              <c:numCache>
                <c:formatCode>0.00%</c:formatCode>
                <c:ptCount val="14"/>
                <c:pt idx="0">
                  <c:v>7.0000000000000007E-2</c:v>
                </c:pt>
                <c:pt idx="1">
                  <c:v>8.8749999999999996E-2</c:v>
                </c:pt>
                <c:pt idx="2">
                  <c:v>9.7550000000000012E-2</c:v>
                </c:pt>
                <c:pt idx="3">
                  <c:v>9.6800000000000011E-2</c:v>
                </c:pt>
                <c:pt idx="4">
                  <c:v>0.11499999999999999</c:v>
                </c:pt>
                <c:pt idx="5">
                  <c:v>0.10875</c:v>
                </c:pt>
                <c:pt idx="6">
                  <c:v>0.10875</c:v>
                </c:pt>
                <c:pt idx="7">
                  <c:v>0.13</c:v>
                </c:pt>
                <c:pt idx="8">
                  <c:v>0.18875</c:v>
                </c:pt>
              </c:numCache>
            </c:numRef>
          </c:val>
          <c:smooth val="1"/>
          <c:extLst>
            <c:ext xmlns:c16="http://schemas.microsoft.com/office/drawing/2014/chart" uri="{C3380CC4-5D6E-409C-BE32-E72D297353CC}">
              <c16:uniqueId val="{00000001-4E9D-4620-A2F8-CA2B060FED9F}"/>
            </c:ext>
          </c:extLst>
        </c:ser>
        <c:ser>
          <c:idx val="2"/>
          <c:order val="2"/>
          <c:tx>
            <c:v>CAL (Utility) Line</c:v>
          </c:tx>
          <c:spPr>
            <a:ln>
              <a:solidFill>
                <a:srgbClr val="00B050"/>
              </a:solidFill>
            </a:ln>
          </c:spPr>
          <c:marker>
            <c:spPr>
              <a:ln>
                <a:solidFill>
                  <a:srgbClr val="00B050"/>
                </a:solidFill>
              </a:ln>
            </c:spPr>
          </c:marker>
          <c:cat>
            <c:strRef>
              <c:f>Deven!$A$33:$A$46</c:f>
              <c:strCache>
                <c:ptCount val="14"/>
                <c:pt idx="0">
                  <c:v>Government Bonds</c:v>
                </c:pt>
                <c:pt idx="1">
                  <c:v>Hybrid Debt Fund</c:v>
                </c:pt>
                <c:pt idx="2">
                  <c:v>Pension Plan</c:v>
                </c:pt>
                <c:pt idx="3">
                  <c:v>Corporate Bonds</c:v>
                </c:pt>
                <c:pt idx="4">
                  <c:v>ULIPs</c:v>
                </c:pt>
                <c:pt idx="5">
                  <c:v>Child Education Plan</c:v>
                </c:pt>
                <c:pt idx="6">
                  <c:v>Gold Commodity</c:v>
                </c:pt>
                <c:pt idx="7">
                  <c:v>Multi-Asset Allocation Fund</c:v>
                </c:pt>
                <c:pt idx="8">
                  <c:v>Mutual Fund - Large &amp; Mid Cap</c:v>
                </c:pt>
                <c:pt idx="9">
                  <c:v>Embassy Office Parks REIT</c:v>
                </c:pt>
                <c:pt idx="10">
                  <c:v>Equity - Large Cap</c:v>
                </c:pt>
                <c:pt idx="11">
                  <c:v>Equity - Mid Cap</c:v>
                </c:pt>
                <c:pt idx="12">
                  <c:v>Equity - Small Cap</c:v>
                </c:pt>
                <c:pt idx="13">
                  <c:v>Long-Short AIF</c:v>
                </c:pt>
              </c:strCache>
            </c:strRef>
          </c:cat>
          <c:val>
            <c:numRef>
              <c:f>Deven!$M$33:$M$35</c:f>
              <c:numCache>
                <c:formatCode>0.00%</c:formatCode>
                <c:ptCount val="3"/>
                <c:pt idx="0">
                  <c:v>7.4999999999999997E-2</c:v>
                </c:pt>
                <c:pt idx="1">
                  <c:v>0.13240432703786251</c:v>
                </c:pt>
                <c:pt idx="2">
                  <c:v>0.16844866423197119</c:v>
                </c:pt>
              </c:numCache>
            </c:numRef>
          </c:val>
          <c:smooth val="0"/>
          <c:extLst>
            <c:ext xmlns:c16="http://schemas.microsoft.com/office/drawing/2014/chart" uri="{C3380CC4-5D6E-409C-BE32-E72D297353CC}">
              <c16:uniqueId val="{00000000-306A-4830-BC83-62EFD0BB2D1C}"/>
            </c:ext>
          </c:extLst>
        </c:ser>
        <c:dLbls>
          <c:showLegendKey val="0"/>
          <c:showVal val="0"/>
          <c:showCatName val="0"/>
          <c:showSerName val="0"/>
          <c:showPercent val="0"/>
          <c:showBubbleSize val="0"/>
        </c:dLbls>
        <c:marker val="1"/>
        <c:smooth val="0"/>
        <c:axId val="61736077"/>
        <c:axId val="53885801"/>
      </c:lineChart>
      <c:catAx>
        <c:axId val="61736077"/>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Standard Deviation (SD)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3885801"/>
        <c:crosses val="autoZero"/>
        <c:auto val="1"/>
        <c:lblAlgn val="ctr"/>
        <c:lblOffset val="100"/>
        <c:noMultiLvlLbl val="1"/>
      </c:catAx>
      <c:valAx>
        <c:axId val="538858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Utility Score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7360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Deven - Indifference Curve (A=1): Expected Return vs Risk/SD, all 14 market assets</a:t>
            </a:r>
          </a:p>
        </c:rich>
      </c:tx>
      <c:overlay val="0"/>
      <c:spPr>
        <a:noFill/>
        <a:ln w="0">
          <a:noFill/>
        </a:ln>
      </c:spPr>
    </c:title>
    <c:autoTitleDeleted val="0"/>
    <c:plotArea>
      <c:layout/>
      <c:scatterChart>
        <c:scatterStyle val="lineMarker"/>
        <c:varyColors val="0"/>
        <c:ser>
          <c:idx val="0"/>
          <c:order val="0"/>
          <c:tx>
            <c:v>Indifference Curve (A=1)</c:v>
          </c:tx>
          <c:spPr>
            <a:ln w="2196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Deven!$A$78:$A$89</c:f>
              <c:numCache>
                <c:formatCode>0.00%</c:formatCode>
                <c:ptCount val="12"/>
                <c:pt idx="0">
                  <c:v>9.6287017366735256E-2</c:v>
                </c:pt>
                <c:pt idx="1">
                  <c:v>0.11520064979583224</c:v>
                </c:pt>
                <c:pt idx="2">
                  <c:v>0.13141989846816191</c:v>
                </c:pt>
                <c:pt idx="3">
                  <c:v>0.1458464593789715</c:v>
                </c:pt>
                <c:pt idx="4">
                  <c:v>0.15896914704867102</c:v>
                </c:pt>
                <c:pt idx="5">
                  <c:v>0.17108825124298277</c:v>
                </c:pt>
                <c:pt idx="6">
                  <c:v>0.29878284708694708</c:v>
                </c:pt>
                <c:pt idx="7">
                  <c:v>0.38635629891769852</c:v>
                </c:pt>
                <c:pt idx="8">
                  <c:v>0.45746168114212798</c:v>
                </c:pt>
                <c:pt idx="9">
                  <c:v>0.51891347035260327</c:v>
                </c:pt>
                <c:pt idx="10">
                  <c:v>0.5738215660929642</c:v>
                </c:pt>
                <c:pt idx="11">
                  <c:v>0.62391601174627831</c:v>
                </c:pt>
              </c:numCache>
            </c:numRef>
          </c:xVal>
          <c:yVal>
            <c:numRef>
              <c:f>Deven!$B$78:$B$89</c:f>
              <c:numCache>
                <c:formatCode>0.00%</c:formatCode>
                <c:ptCount val="12"/>
                <c:pt idx="0">
                  <c:v>0.13668</c:v>
                </c:pt>
                <c:pt idx="1">
                  <c:v>0.13868</c:v>
                </c:pt>
                <c:pt idx="2">
                  <c:v>0.14068</c:v>
                </c:pt>
                <c:pt idx="3">
                  <c:v>0.14268</c:v>
                </c:pt>
                <c:pt idx="4">
                  <c:v>0.14468</c:v>
                </c:pt>
                <c:pt idx="5">
                  <c:v>0.14668</c:v>
                </c:pt>
                <c:pt idx="6">
                  <c:v>0.17668</c:v>
                </c:pt>
                <c:pt idx="7">
                  <c:v>0.20668</c:v>
                </c:pt>
                <c:pt idx="8">
                  <c:v>0.23668</c:v>
                </c:pt>
                <c:pt idx="9">
                  <c:v>0.26668000000000003</c:v>
                </c:pt>
                <c:pt idx="10">
                  <c:v>0.29668000000000005</c:v>
                </c:pt>
                <c:pt idx="11">
                  <c:v>0.32668000000000008</c:v>
                </c:pt>
              </c:numCache>
            </c:numRef>
          </c:yVal>
          <c:smooth val="1"/>
          <c:extLst>
            <c:ext xmlns:c16="http://schemas.microsoft.com/office/drawing/2014/chart" uri="{C3380CC4-5D6E-409C-BE32-E72D297353CC}">
              <c16:uniqueId val="{00000000-8E15-4047-9899-A46D09134BAE}"/>
            </c:ext>
          </c:extLst>
        </c:ser>
        <c:ser>
          <c:idx val="1"/>
          <c:order val="1"/>
          <c:tx>
            <c:v>All 14 Market Assets</c:v>
          </c:tx>
          <c:spPr>
            <a:ln w="28440">
              <a:noFill/>
            </a:ln>
          </c:spPr>
          <c:marker>
            <c:symbol val="diamond"/>
            <c:size val="7"/>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Deven!$B$93:$B$106</c:f>
              <c:numCache>
                <c:formatCode>0.00%</c:formatCode>
                <c:ptCount val="14"/>
                <c:pt idx="0">
                  <c:v>0.02</c:v>
                </c:pt>
                <c:pt idx="1">
                  <c:v>0.05</c:v>
                </c:pt>
                <c:pt idx="2">
                  <c:v>0.05</c:v>
                </c:pt>
                <c:pt idx="3">
                  <c:v>0.05</c:v>
                </c:pt>
                <c:pt idx="4">
                  <c:v>0.16</c:v>
                </c:pt>
                <c:pt idx="5">
                  <c:v>0.11</c:v>
                </c:pt>
                <c:pt idx="6">
                  <c:v>0.11</c:v>
                </c:pt>
                <c:pt idx="7">
                  <c:v>0.12</c:v>
                </c:pt>
                <c:pt idx="8">
                  <c:v>0.13</c:v>
                </c:pt>
                <c:pt idx="9">
                  <c:v>0.17</c:v>
                </c:pt>
                <c:pt idx="10">
                  <c:v>0.15</c:v>
                </c:pt>
                <c:pt idx="11">
                  <c:v>0.22</c:v>
                </c:pt>
                <c:pt idx="12">
                  <c:v>0.25</c:v>
                </c:pt>
                <c:pt idx="13">
                  <c:v>0.4</c:v>
                </c:pt>
              </c:numCache>
            </c:numRef>
          </c:xVal>
          <c:yVal>
            <c:numRef>
              <c:f>Deven!$C$93:$C$106</c:f>
              <c:numCache>
                <c:formatCode>0.00%</c:formatCode>
                <c:ptCount val="14"/>
                <c:pt idx="0">
                  <c:v>7.4999999999999997E-2</c:v>
                </c:pt>
                <c:pt idx="1">
                  <c:v>0.08</c:v>
                </c:pt>
                <c:pt idx="2">
                  <c:v>0.08</c:v>
                </c:pt>
                <c:pt idx="3">
                  <c:v>0.09</c:v>
                </c:pt>
                <c:pt idx="4">
                  <c:v>0.11</c:v>
                </c:pt>
                <c:pt idx="5">
                  <c:v>0.11</c:v>
                </c:pt>
                <c:pt idx="6">
                  <c:v>0.11</c:v>
                </c:pt>
                <c:pt idx="7">
                  <c:v>0.12</c:v>
                </c:pt>
                <c:pt idx="8">
                  <c:v>0.1278</c:v>
                </c:pt>
                <c:pt idx="9">
                  <c:v>0.13</c:v>
                </c:pt>
                <c:pt idx="10">
                  <c:v>0.14000000000000001</c:v>
                </c:pt>
                <c:pt idx="11">
                  <c:v>0.18</c:v>
                </c:pt>
                <c:pt idx="12">
                  <c:v>0.2</c:v>
                </c:pt>
                <c:pt idx="13">
                  <c:v>0.25</c:v>
                </c:pt>
              </c:numCache>
            </c:numRef>
          </c:yVal>
          <c:smooth val="1"/>
          <c:extLst>
            <c:ext xmlns:c16="http://schemas.microsoft.com/office/drawing/2014/chart" uri="{C3380CC4-5D6E-409C-BE32-E72D297353CC}">
              <c16:uniqueId val="{00000001-8E15-4047-9899-A46D09134BAE}"/>
            </c:ext>
          </c:extLst>
        </c:ser>
        <c:ser>
          <c:idx val="2"/>
          <c:order val="2"/>
          <c:tx>
            <c:v>Market Return</c:v>
          </c:tx>
          <c:marker>
            <c:symbol val="none"/>
          </c:marker>
          <c:xVal>
            <c:numRef>
              <c:f>'5. Random Scenario Search'!$N$5:$N$100</c:f>
              <c:numCache>
                <c:formatCode>0.00%</c:formatCode>
                <c:ptCount val="96"/>
                <c:pt idx="0">
                  <c:v>9.6287017366735381E-2</c:v>
                </c:pt>
                <c:pt idx="1">
                  <c:v>9.4896391527061766E-2</c:v>
                </c:pt>
                <c:pt idx="2">
                  <c:v>9.7282610995501159E-2</c:v>
                </c:pt>
                <c:pt idx="3">
                  <c:v>7.6949363212624453E-2</c:v>
                </c:pt>
                <c:pt idx="4">
                  <c:v>0.1140607488674452</c:v>
                </c:pt>
                <c:pt idx="5">
                  <c:v>6.9615693015704444E-2</c:v>
                </c:pt>
                <c:pt idx="6">
                  <c:v>8.0991769421566537E-2</c:v>
                </c:pt>
                <c:pt idx="7">
                  <c:v>7.2812063416262285E-2</c:v>
                </c:pt>
                <c:pt idx="8">
                  <c:v>9.4292635937991476E-2</c:v>
                </c:pt>
                <c:pt idx="9">
                  <c:v>9.653765293300226E-2</c:v>
                </c:pt>
                <c:pt idx="10">
                  <c:v>0.12445835830261784</c:v>
                </c:pt>
                <c:pt idx="11">
                  <c:v>0.1083344060578928</c:v>
                </c:pt>
                <c:pt idx="12">
                  <c:v>0.1219714698348003</c:v>
                </c:pt>
                <c:pt idx="13">
                  <c:v>8.4140793735216213E-2</c:v>
                </c:pt>
                <c:pt idx="14">
                  <c:v>9.4353127587970279E-2</c:v>
                </c:pt>
                <c:pt idx="15">
                  <c:v>0.10475019432671331</c:v>
                </c:pt>
                <c:pt idx="16">
                  <c:v>0.11152776458965005</c:v>
                </c:pt>
                <c:pt idx="17">
                  <c:v>0.11932831519267086</c:v>
                </c:pt>
                <c:pt idx="18">
                  <c:v>7.6056247218886625E-2</c:v>
                </c:pt>
                <c:pt idx="19">
                  <c:v>0.10207472962810042</c:v>
                </c:pt>
                <c:pt idx="20">
                  <c:v>9.0726327424614742E-2</c:v>
                </c:pt>
                <c:pt idx="21">
                  <c:v>0.10793900117997572</c:v>
                </c:pt>
                <c:pt idx="22">
                  <c:v>9.2581055082532948E-2</c:v>
                </c:pt>
                <c:pt idx="23">
                  <c:v>0.11742887065791359</c:v>
                </c:pt>
                <c:pt idx="24">
                  <c:v>9.0649564024909687E-2</c:v>
                </c:pt>
                <c:pt idx="25">
                  <c:v>8.9226745156897894E-2</c:v>
                </c:pt>
                <c:pt idx="26">
                  <c:v>9.4897554888982272E-2</c:v>
                </c:pt>
                <c:pt idx="27">
                  <c:v>0.12358800587461471</c:v>
                </c:pt>
                <c:pt idx="28">
                  <c:v>0.10524075649386791</c:v>
                </c:pt>
                <c:pt idx="29">
                  <c:v>0.10901872844001438</c:v>
                </c:pt>
                <c:pt idx="30">
                  <c:v>0.13707627345426998</c:v>
                </c:pt>
                <c:pt idx="31">
                  <c:v>0.10682465622519269</c:v>
                </c:pt>
                <c:pt idx="32">
                  <c:v>0.1030444497487264</c:v>
                </c:pt>
                <c:pt idx="33">
                  <c:v>0.11697945186938088</c:v>
                </c:pt>
                <c:pt idx="34">
                  <c:v>0.10528835715605502</c:v>
                </c:pt>
                <c:pt idx="35">
                  <c:v>0.11862337364166221</c:v>
                </c:pt>
                <c:pt idx="36">
                  <c:v>0.10285860100136304</c:v>
                </c:pt>
                <c:pt idx="37">
                  <c:v>0.10720537866903508</c:v>
                </c:pt>
                <c:pt idx="38">
                  <c:v>0.11375723880129651</c:v>
                </c:pt>
                <c:pt idx="39">
                  <c:v>9.1422467582717326E-2</c:v>
                </c:pt>
                <c:pt idx="40">
                  <c:v>0.10138917359688658</c:v>
                </c:pt>
                <c:pt idx="41">
                  <c:v>0.13880884091405057</c:v>
                </c:pt>
                <c:pt idx="42">
                  <c:v>0.10890636180815241</c:v>
                </c:pt>
                <c:pt idx="43">
                  <c:v>0.10871920036378671</c:v>
                </c:pt>
                <c:pt idx="44">
                  <c:v>9.7646596384830545E-2</c:v>
                </c:pt>
                <c:pt idx="45">
                  <c:v>0.10939199345795195</c:v>
                </c:pt>
                <c:pt idx="46">
                  <c:v>0.10856160174984432</c:v>
                </c:pt>
                <c:pt idx="47">
                  <c:v>9.4644945555647078E-2</c:v>
                </c:pt>
                <c:pt idx="48">
                  <c:v>0.12698290704582252</c:v>
                </c:pt>
                <c:pt idx="49">
                  <c:v>0.11564590772074471</c:v>
                </c:pt>
                <c:pt idx="50">
                  <c:v>0.10542715529714912</c:v>
                </c:pt>
                <c:pt idx="51">
                  <c:v>0.10505798068305901</c:v>
                </c:pt>
                <c:pt idx="52">
                  <c:v>0.12274292702515205</c:v>
                </c:pt>
                <c:pt idx="53">
                  <c:v>0.10483695175873629</c:v>
                </c:pt>
                <c:pt idx="54">
                  <c:v>0.12660492651367639</c:v>
                </c:pt>
                <c:pt idx="55">
                  <c:v>0.11444271158599835</c:v>
                </c:pt>
                <c:pt idx="56">
                  <c:v>9.5323325106307533E-2</c:v>
                </c:pt>
                <c:pt idx="57">
                  <c:v>0.11658476098255981</c:v>
                </c:pt>
                <c:pt idx="58">
                  <c:v>0.12504498809777703</c:v>
                </c:pt>
                <c:pt idx="59">
                  <c:v>0.12103885708635223</c:v>
                </c:pt>
                <c:pt idx="60">
                  <c:v>0.14184171537800719</c:v>
                </c:pt>
                <c:pt idx="61">
                  <c:v>0.12862499521783627</c:v>
                </c:pt>
                <c:pt idx="62">
                  <c:v>0.12549904479691387</c:v>
                </c:pt>
                <c:pt idx="63">
                  <c:v>0.12615369318094338</c:v>
                </c:pt>
                <c:pt idx="64">
                  <c:v>0.15850626855031003</c:v>
                </c:pt>
                <c:pt idx="65">
                  <c:v>0.10895558852107771</c:v>
                </c:pt>
                <c:pt idx="66">
                  <c:v>0.11123482567321172</c:v>
                </c:pt>
                <c:pt idx="67">
                  <c:v>0.10962276678269711</c:v>
                </c:pt>
                <c:pt idx="68">
                  <c:v>0.11421927102323497</c:v>
                </c:pt>
                <c:pt idx="69">
                  <c:v>0.12484060853876915</c:v>
                </c:pt>
                <c:pt idx="70">
                  <c:v>0.11129573818387928</c:v>
                </c:pt>
                <c:pt idx="71">
                  <c:v>0.10571727570233638</c:v>
                </c:pt>
                <c:pt idx="72">
                  <c:v>0.11499602291315557</c:v>
                </c:pt>
                <c:pt idx="73">
                  <c:v>9.4678152397768098E-2</c:v>
                </c:pt>
                <c:pt idx="74">
                  <c:v>0.11666041201306553</c:v>
                </c:pt>
                <c:pt idx="75">
                  <c:v>0.11185996086725133</c:v>
                </c:pt>
                <c:pt idx="76">
                  <c:v>0.11243810332678687</c:v>
                </c:pt>
                <c:pt idx="77">
                  <c:v>0.11742215211475644</c:v>
                </c:pt>
                <c:pt idx="78">
                  <c:v>0.11849456702669875</c:v>
                </c:pt>
                <c:pt idx="79">
                  <c:v>0.14225969184171181</c:v>
                </c:pt>
                <c:pt idx="80">
                  <c:v>0.10352524128399315</c:v>
                </c:pt>
                <c:pt idx="81">
                  <c:v>0.11883443055977844</c:v>
                </c:pt>
                <c:pt idx="82">
                  <c:v>8.0482263215652675E-2</c:v>
                </c:pt>
                <c:pt idx="83">
                  <c:v>0.12371822095244986</c:v>
                </c:pt>
                <c:pt idx="84">
                  <c:v>9.3360623678170662E-2</c:v>
                </c:pt>
                <c:pt idx="85">
                  <c:v>0.1038890018550549</c:v>
                </c:pt>
                <c:pt idx="86">
                  <c:v>0.13414743662173795</c:v>
                </c:pt>
                <c:pt idx="87">
                  <c:v>8.0448761998317922E-2</c:v>
                </c:pt>
                <c:pt idx="88">
                  <c:v>0.10878270397554016</c:v>
                </c:pt>
                <c:pt idx="89">
                  <c:v>0.10153868936901146</c:v>
                </c:pt>
                <c:pt idx="90">
                  <c:v>0.11086283673712667</c:v>
                </c:pt>
                <c:pt idx="91">
                  <c:v>0.11975760829807849</c:v>
                </c:pt>
                <c:pt idx="92">
                  <c:v>8.0669178409588385E-2</c:v>
                </c:pt>
                <c:pt idx="93">
                  <c:v>0.12141602672721588</c:v>
                </c:pt>
                <c:pt idx="94">
                  <c:v>0.11868000929318132</c:v>
                </c:pt>
                <c:pt idx="95">
                  <c:v>0.12711005122338359</c:v>
                </c:pt>
              </c:numCache>
            </c:numRef>
          </c:xVal>
          <c:yVal>
            <c:numRef>
              <c:f>'5. Random Scenario Search'!$M$5:$M$100</c:f>
              <c:numCache>
                <c:formatCode>0.00%</c:formatCode>
                <c:ptCount val="96"/>
                <c:pt idx="0">
                  <c:v>0.13668</c:v>
                </c:pt>
                <c:pt idx="1">
                  <c:v>0.13561000000000001</c:v>
                </c:pt>
                <c:pt idx="2">
                  <c:v>0.13669999999999999</c:v>
                </c:pt>
                <c:pt idx="3">
                  <c:v>0.12375</c:v>
                </c:pt>
                <c:pt idx="4">
                  <c:v>0.14704</c:v>
                </c:pt>
                <c:pt idx="5">
                  <c:v>0.11882</c:v>
                </c:pt>
                <c:pt idx="6">
                  <c:v>0.12592</c:v>
                </c:pt>
                <c:pt idx="7">
                  <c:v>0.12071999999999999</c:v>
                </c:pt>
                <c:pt idx="8">
                  <c:v>0.13414000000000001</c:v>
                </c:pt>
                <c:pt idx="9">
                  <c:v>0.13542000000000001</c:v>
                </c:pt>
                <c:pt idx="10">
                  <c:v>0.15289</c:v>
                </c:pt>
                <c:pt idx="11">
                  <c:v>0.14269999999999999</c:v>
                </c:pt>
                <c:pt idx="12">
                  <c:v>0.15101999999999999</c:v>
                </c:pt>
                <c:pt idx="13">
                  <c:v>0.12744</c:v>
                </c:pt>
                <c:pt idx="14">
                  <c:v>0.13375999999999999</c:v>
                </c:pt>
                <c:pt idx="15">
                  <c:v>0.14021</c:v>
                </c:pt>
                <c:pt idx="16">
                  <c:v>0.14441999999999999</c:v>
                </c:pt>
                <c:pt idx="17">
                  <c:v>0.14907000000000001</c:v>
                </c:pt>
                <c:pt idx="18">
                  <c:v>0.12211</c:v>
                </c:pt>
                <c:pt idx="19">
                  <c:v>0.1381</c:v>
                </c:pt>
                <c:pt idx="20">
                  <c:v>0.13108</c:v>
                </c:pt>
                <c:pt idx="21">
                  <c:v>0.14169999999999999</c:v>
                </c:pt>
                <c:pt idx="22">
                  <c:v>0.13220000000000001</c:v>
                </c:pt>
                <c:pt idx="23">
                  <c:v>0.14751</c:v>
                </c:pt>
                <c:pt idx="24">
                  <c:v>0.13092999999999999</c:v>
                </c:pt>
                <c:pt idx="25">
                  <c:v>0.13005</c:v>
                </c:pt>
                <c:pt idx="26">
                  <c:v>0.13349</c:v>
                </c:pt>
                <c:pt idx="27">
                  <c:v>0.15115999999999999</c:v>
                </c:pt>
                <c:pt idx="28">
                  <c:v>0.13983999999999999</c:v>
                </c:pt>
                <c:pt idx="29">
                  <c:v>0.14212</c:v>
                </c:pt>
                <c:pt idx="30">
                  <c:v>0.15934000000000001</c:v>
                </c:pt>
                <c:pt idx="31">
                  <c:v>0.14072000000000001</c:v>
                </c:pt>
                <c:pt idx="32">
                  <c:v>0.13839000000000001</c:v>
                </c:pt>
                <c:pt idx="33">
                  <c:v>0.14696000000000001</c:v>
                </c:pt>
                <c:pt idx="34">
                  <c:v>0.13972000000000001</c:v>
                </c:pt>
                <c:pt idx="35">
                  <c:v>0.1479</c:v>
                </c:pt>
                <c:pt idx="36">
                  <c:v>0.13819000000000001</c:v>
                </c:pt>
                <c:pt idx="37">
                  <c:v>0.14083999999999999</c:v>
                </c:pt>
                <c:pt idx="38">
                  <c:v>0.14485999999999999</c:v>
                </c:pt>
                <c:pt idx="39">
                  <c:v>0.13111999999999999</c:v>
                </c:pt>
                <c:pt idx="40">
                  <c:v>0.13719000000000001</c:v>
                </c:pt>
                <c:pt idx="41">
                  <c:v>0.16012999999999999</c:v>
                </c:pt>
                <c:pt idx="42">
                  <c:v>0.14179</c:v>
                </c:pt>
                <c:pt idx="43">
                  <c:v>0.14161000000000001</c:v>
                </c:pt>
                <c:pt idx="44">
                  <c:v>0.13481000000000001</c:v>
                </c:pt>
                <c:pt idx="45">
                  <c:v>0.14199999999999999</c:v>
                </c:pt>
                <c:pt idx="46">
                  <c:v>0.14149</c:v>
                </c:pt>
                <c:pt idx="47">
                  <c:v>0.13294</c:v>
                </c:pt>
                <c:pt idx="48">
                  <c:v>0.15271999999999999</c:v>
                </c:pt>
                <c:pt idx="49">
                  <c:v>0.14577999999999999</c:v>
                </c:pt>
                <c:pt idx="50">
                  <c:v>0.13952000000000001</c:v>
                </c:pt>
                <c:pt idx="51">
                  <c:v>0.13927999999999999</c:v>
                </c:pt>
                <c:pt idx="52">
                  <c:v>0.15004000000000001</c:v>
                </c:pt>
                <c:pt idx="53">
                  <c:v>0.13905000000000001</c:v>
                </c:pt>
                <c:pt idx="54">
                  <c:v>0.15234</c:v>
                </c:pt>
                <c:pt idx="55">
                  <c:v>0.14491000000000001</c:v>
                </c:pt>
                <c:pt idx="56">
                  <c:v>0.13322999999999999</c:v>
                </c:pt>
                <c:pt idx="57">
                  <c:v>0.14621000000000001</c:v>
                </c:pt>
                <c:pt idx="58">
                  <c:v>0.15129000000000001</c:v>
                </c:pt>
                <c:pt idx="59">
                  <c:v>0.14882000000000001</c:v>
                </c:pt>
                <c:pt idx="60">
                  <c:v>0.16142999999999999</c:v>
                </c:pt>
                <c:pt idx="61">
                  <c:v>0.15328</c:v>
                </c:pt>
                <c:pt idx="62">
                  <c:v>0.15135000000000001</c:v>
                </c:pt>
                <c:pt idx="63">
                  <c:v>0.15171000000000001</c:v>
                </c:pt>
                <c:pt idx="64">
                  <c:v>0.17133999999999999</c:v>
                </c:pt>
                <c:pt idx="65">
                  <c:v>0.14119000000000001</c:v>
                </c:pt>
                <c:pt idx="66">
                  <c:v>0.14255000000000001</c:v>
                </c:pt>
                <c:pt idx="67">
                  <c:v>0.14157</c:v>
                </c:pt>
                <c:pt idx="68">
                  <c:v>0.14433000000000001</c:v>
                </c:pt>
                <c:pt idx="69">
                  <c:v>0.15076000000000001</c:v>
                </c:pt>
                <c:pt idx="70">
                  <c:v>0.14254</c:v>
                </c:pt>
                <c:pt idx="71">
                  <c:v>0.13915</c:v>
                </c:pt>
                <c:pt idx="72">
                  <c:v>0.14477999999999999</c:v>
                </c:pt>
                <c:pt idx="73">
                  <c:v>0.13244</c:v>
                </c:pt>
                <c:pt idx="74">
                  <c:v>0.14577000000000001</c:v>
                </c:pt>
                <c:pt idx="75">
                  <c:v>0.14285</c:v>
                </c:pt>
                <c:pt idx="76">
                  <c:v>0.14319999999999999</c:v>
                </c:pt>
                <c:pt idx="77">
                  <c:v>0.14621000000000001</c:v>
                </c:pt>
                <c:pt idx="78">
                  <c:v>0.14685000000000001</c:v>
                </c:pt>
                <c:pt idx="79">
                  <c:v>0.16125999999999999</c:v>
                </c:pt>
                <c:pt idx="80">
                  <c:v>0.13775999999999999</c:v>
                </c:pt>
                <c:pt idx="81">
                  <c:v>0.14704</c:v>
                </c:pt>
                <c:pt idx="82">
                  <c:v>0.12379</c:v>
                </c:pt>
                <c:pt idx="83">
                  <c:v>0.14998</c:v>
                </c:pt>
                <c:pt idx="84">
                  <c:v>0.13158</c:v>
                </c:pt>
                <c:pt idx="85">
                  <c:v>0.13796</c:v>
                </c:pt>
                <c:pt idx="86">
                  <c:v>0.15625</c:v>
                </c:pt>
                <c:pt idx="87">
                  <c:v>0.12372</c:v>
                </c:pt>
                <c:pt idx="88">
                  <c:v>0.14087</c:v>
                </c:pt>
                <c:pt idx="89">
                  <c:v>0.13646</c:v>
                </c:pt>
                <c:pt idx="90">
                  <c:v>0.1421</c:v>
                </c:pt>
                <c:pt idx="91">
                  <c:v>0.14743000000000001</c:v>
                </c:pt>
                <c:pt idx="92">
                  <c:v>0.12377000000000001</c:v>
                </c:pt>
                <c:pt idx="93">
                  <c:v>0.14835000000000001</c:v>
                </c:pt>
                <c:pt idx="94">
                  <c:v>0.14666999999999999</c:v>
                </c:pt>
                <c:pt idx="95">
                  <c:v>0.15173</c:v>
                </c:pt>
              </c:numCache>
            </c:numRef>
          </c:yVal>
          <c:smooth val="0"/>
          <c:extLst>
            <c:ext xmlns:c16="http://schemas.microsoft.com/office/drawing/2014/chart" uri="{C3380CC4-5D6E-409C-BE32-E72D297353CC}">
              <c16:uniqueId val="{00000000-2919-4B00-AB80-FC9845BB26B2}"/>
            </c:ext>
          </c:extLst>
        </c:ser>
        <c:dLbls>
          <c:showLegendKey val="0"/>
          <c:showVal val="0"/>
          <c:showCatName val="0"/>
          <c:showSerName val="0"/>
          <c:showPercent val="0"/>
          <c:showBubbleSize val="0"/>
        </c:dLbls>
        <c:axId val="55745345"/>
        <c:axId val="19619716"/>
      </c:scatterChart>
      <c:valAx>
        <c:axId val="55745345"/>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Risk (Standard Deviation)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619716"/>
        <c:crosses val="autoZero"/>
        <c:crossBetween val="midCat"/>
      </c:valAx>
      <c:valAx>
        <c:axId val="1961971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Expected Return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745345"/>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'5. Random Scenario Search'!$N$4</c:f>
              <c:strCache>
                <c:ptCount val="1"/>
                <c:pt idx="0">
                  <c:v>Risk</c:v>
                </c:pt>
              </c:strCache>
            </c:strRef>
          </c:tx>
          <c:spPr>
            <a:ln w="28575" cap="rnd">
              <a:noFill/>
              <a:round/>
            </a:ln>
            <a:effectLst/>
          </c:spPr>
          <c:marker>
            <c:symbol val="circle"/>
            <c:size val="5"/>
            <c:spPr>
              <a:solidFill>
                <a:schemeClr val="accent1"/>
              </a:solidFill>
              <a:ln w="9525">
                <a:solidFill>
                  <a:schemeClr val="accent1"/>
                </a:solidFill>
              </a:ln>
              <a:effectLst/>
            </c:spPr>
          </c:marker>
          <c:xVal>
            <c:numRef>
              <c:f>'5. Random Scenario Search'!$M$5:$M$5004</c:f>
              <c:numCache>
                <c:formatCode>0.00%</c:formatCode>
                <c:ptCount val="5000"/>
                <c:pt idx="0">
                  <c:v>0.13668</c:v>
                </c:pt>
                <c:pt idx="1">
                  <c:v>0.13561000000000001</c:v>
                </c:pt>
                <c:pt idx="2">
                  <c:v>0.13669999999999999</c:v>
                </c:pt>
                <c:pt idx="3">
                  <c:v>0.12375</c:v>
                </c:pt>
                <c:pt idx="4">
                  <c:v>0.14704</c:v>
                </c:pt>
                <c:pt idx="5">
                  <c:v>0.11882</c:v>
                </c:pt>
                <c:pt idx="6">
                  <c:v>0.12592</c:v>
                </c:pt>
                <c:pt idx="7">
                  <c:v>0.12071999999999999</c:v>
                </c:pt>
                <c:pt idx="8">
                  <c:v>0.13414000000000001</c:v>
                </c:pt>
                <c:pt idx="9">
                  <c:v>0.13542000000000001</c:v>
                </c:pt>
                <c:pt idx="10">
                  <c:v>0.15289</c:v>
                </c:pt>
                <c:pt idx="11">
                  <c:v>0.14269999999999999</c:v>
                </c:pt>
                <c:pt idx="12">
                  <c:v>0.15101999999999999</c:v>
                </c:pt>
                <c:pt idx="13">
                  <c:v>0.12744</c:v>
                </c:pt>
                <c:pt idx="14">
                  <c:v>0.13375999999999999</c:v>
                </c:pt>
                <c:pt idx="15">
                  <c:v>0.14021</c:v>
                </c:pt>
                <c:pt idx="16">
                  <c:v>0.14441999999999999</c:v>
                </c:pt>
                <c:pt idx="17">
                  <c:v>0.14907000000000001</c:v>
                </c:pt>
                <c:pt idx="18">
                  <c:v>0.12211</c:v>
                </c:pt>
                <c:pt idx="19">
                  <c:v>0.1381</c:v>
                </c:pt>
                <c:pt idx="20">
                  <c:v>0.13108</c:v>
                </c:pt>
                <c:pt idx="21">
                  <c:v>0.14169999999999999</c:v>
                </c:pt>
                <c:pt idx="22">
                  <c:v>0.13220000000000001</c:v>
                </c:pt>
                <c:pt idx="23">
                  <c:v>0.14751</c:v>
                </c:pt>
                <c:pt idx="24">
                  <c:v>0.13092999999999999</c:v>
                </c:pt>
                <c:pt idx="25">
                  <c:v>0.13005</c:v>
                </c:pt>
                <c:pt idx="26">
                  <c:v>0.13349</c:v>
                </c:pt>
                <c:pt idx="27">
                  <c:v>0.15115999999999999</c:v>
                </c:pt>
                <c:pt idx="28">
                  <c:v>0.13983999999999999</c:v>
                </c:pt>
                <c:pt idx="29">
                  <c:v>0.14212</c:v>
                </c:pt>
                <c:pt idx="30">
                  <c:v>0.15934000000000001</c:v>
                </c:pt>
                <c:pt idx="31">
                  <c:v>0.14072000000000001</c:v>
                </c:pt>
                <c:pt idx="32">
                  <c:v>0.13839000000000001</c:v>
                </c:pt>
                <c:pt idx="33">
                  <c:v>0.14696000000000001</c:v>
                </c:pt>
                <c:pt idx="34">
                  <c:v>0.13972000000000001</c:v>
                </c:pt>
                <c:pt idx="35">
                  <c:v>0.1479</c:v>
                </c:pt>
                <c:pt idx="36">
                  <c:v>0.13819000000000001</c:v>
                </c:pt>
                <c:pt idx="37">
                  <c:v>0.14083999999999999</c:v>
                </c:pt>
                <c:pt idx="38">
                  <c:v>0.14485999999999999</c:v>
                </c:pt>
                <c:pt idx="39">
                  <c:v>0.13111999999999999</c:v>
                </c:pt>
                <c:pt idx="40">
                  <c:v>0.13719000000000001</c:v>
                </c:pt>
                <c:pt idx="41">
                  <c:v>0.16012999999999999</c:v>
                </c:pt>
                <c:pt idx="42">
                  <c:v>0.14179</c:v>
                </c:pt>
                <c:pt idx="43">
                  <c:v>0.14161000000000001</c:v>
                </c:pt>
                <c:pt idx="44">
                  <c:v>0.13481000000000001</c:v>
                </c:pt>
                <c:pt idx="45">
                  <c:v>0.14199999999999999</c:v>
                </c:pt>
                <c:pt idx="46">
                  <c:v>0.14149</c:v>
                </c:pt>
                <c:pt idx="47">
                  <c:v>0.13294</c:v>
                </c:pt>
                <c:pt idx="48">
                  <c:v>0.15271999999999999</c:v>
                </c:pt>
                <c:pt idx="49">
                  <c:v>0.14577999999999999</c:v>
                </c:pt>
                <c:pt idx="50">
                  <c:v>0.13952000000000001</c:v>
                </c:pt>
                <c:pt idx="51">
                  <c:v>0.13927999999999999</c:v>
                </c:pt>
                <c:pt idx="52">
                  <c:v>0.15004000000000001</c:v>
                </c:pt>
                <c:pt idx="53">
                  <c:v>0.13905000000000001</c:v>
                </c:pt>
                <c:pt idx="54">
                  <c:v>0.15234</c:v>
                </c:pt>
                <c:pt idx="55">
                  <c:v>0.14491000000000001</c:v>
                </c:pt>
                <c:pt idx="56">
                  <c:v>0.13322999999999999</c:v>
                </c:pt>
                <c:pt idx="57">
                  <c:v>0.14621000000000001</c:v>
                </c:pt>
                <c:pt idx="58">
                  <c:v>0.15129000000000001</c:v>
                </c:pt>
                <c:pt idx="59">
                  <c:v>0.14882000000000001</c:v>
                </c:pt>
                <c:pt idx="60">
                  <c:v>0.16142999999999999</c:v>
                </c:pt>
                <c:pt idx="61">
                  <c:v>0.15328</c:v>
                </c:pt>
                <c:pt idx="62">
                  <c:v>0.15135000000000001</c:v>
                </c:pt>
                <c:pt idx="63">
                  <c:v>0.15171000000000001</c:v>
                </c:pt>
                <c:pt idx="64">
                  <c:v>0.17133999999999999</c:v>
                </c:pt>
                <c:pt idx="65">
                  <c:v>0.14119000000000001</c:v>
                </c:pt>
                <c:pt idx="66">
                  <c:v>0.14255000000000001</c:v>
                </c:pt>
                <c:pt idx="67">
                  <c:v>0.14157</c:v>
                </c:pt>
                <c:pt idx="68">
                  <c:v>0.14433000000000001</c:v>
                </c:pt>
                <c:pt idx="69">
                  <c:v>0.15076000000000001</c:v>
                </c:pt>
                <c:pt idx="70">
                  <c:v>0.14254</c:v>
                </c:pt>
                <c:pt idx="71">
                  <c:v>0.13915</c:v>
                </c:pt>
                <c:pt idx="72">
                  <c:v>0.14477999999999999</c:v>
                </c:pt>
                <c:pt idx="73">
                  <c:v>0.13244</c:v>
                </c:pt>
                <c:pt idx="74">
                  <c:v>0.14577000000000001</c:v>
                </c:pt>
                <c:pt idx="75">
                  <c:v>0.14285</c:v>
                </c:pt>
                <c:pt idx="76">
                  <c:v>0.14319999999999999</c:v>
                </c:pt>
                <c:pt idx="77">
                  <c:v>0.14621000000000001</c:v>
                </c:pt>
                <c:pt idx="78">
                  <c:v>0.14685000000000001</c:v>
                </c:pt>
                <c:pt idx="79">
                  <c:v>0.16125999999999999</c:v>
                </c:pt>
                <c:pt idx="80">
                  <c:v>0.13775999999999999</c:v>
                </c:pt>
                <c:pt idx="81">
                  <c:v>0.14704</c:v>
                </c:pt>
                <c:pt idx="82">
                  <c:v>0.12379</c:v>
                </c:pt>
                <c:pt idx="83">
                  <c:v>0.14998</c:v>
                </c:pt>
                <c:pt idx="84">
                  <c:v>0.13158</c:v>
                </c:pt>
                <c:pt idx="85">
                  <c:v>0.13796</c:v>
                </c:pt>
                <c:pt idx="86">
                  <c:v>0.15625</c:v>
                </c:pt>
                <c:pt idx="87">
                  <c:v>0.12372</c:v>
                </c:pt>
                <c:pt idx="88">
                  <c:v>0.14087</c:v>
                </c:pt>
                <c:pt idx="89">
                  <c:v>0.13646</c:v>
                </c:pt>
                <c:pt idx="90">
                  <c:v>0.1421</c:v>
                </c:pt>
                <c:pt idx="91">
                  <c:v>0.14743000000000001</c:v>
                </c:pt>
                <c:pt idx="92">
                  <c:v>0.12377000000000001</c:v>
                </c:pt>
                <c:pt idx="93">
                  <c:v>0.14835000000000001</c:v>
                </c:pt>
                <c:pt idx="94">
                  <c:v>0.14666999999999999</c:v>
                </c:pt>
                <c:pt idx="95">
                  <c:v>0.15173</c:v>
                </c:pt>
                <c:pt idx="96">
                  <c:v>0.14168</c:v>
                </c:pt>
                <c:pt idx="97">
                  <c:v>0.14793999999999999</c:v>
                </c:pt>
                <c:pt idx="98">
                  <c:v>0.16058</c:v>
                </c:pt>
                <c:pt idx="99">
                  <c:v>0.14871999999999999</c:v>
                </c:pt>
                <c:pt idx="100">
                  <c:v>0.16062000000000001</c:v>
                </c:pt>
                <c:pt idx="101">
                  <c:v>0.12669</c:v>
                </c:pt>
                <c:pt idx="102">
                  <c:v>0.14462</c:v>
                </c:pt>
                <c:pt idx="103">
                  <c:v>0.15382999999999999</c:v>
                </c:pt>
                <c:pt idx="104">
                  <c:v>0.13750000000000001</c:v>
                </c:pt>
                <c:pt idx="105">
                  <c:v>0.12745999999999999</c:v>
                </c:pt>
                <c:pt idx="106">
                  <c:v>0.14693999999999999</c:v>
                </c:pt>
                <c:pt idx="107">
                  <c:v>0.13321</c:v>
                </c:pt>
                <c:pt idx="108">
                  <c:v>0.13672999999999999</c:v>
                </c:pt>
                <c:pt idx="109">
                  <c:v>0.12909999999999999</c:v>
                </c:pt>
                <c:pt idx="110">
                  <c:v>0.14666999999999999</c:v>
                </c:pt>
                <c:pt idx="111">
                  <c:v>0.15817000000000001</c:v>
                </c:pt>
                <c:pt idx="112">
                  <c:v>0.16117999999999999</c:v>
                </c:pt>
                <c:pt idx="113">
                  <c:v>0.13966000000000001</c:v>
                </c:pt>
                <c:pt idx="114">
                  <c:v>0.14596000000000001</c:v>
                </c:pt>
                <c:pt idx="115">
                  <c:v>0.14398</c:v>
                </c:pt>
                <c:pt idx="116">
                  <c:v>0.15101999999999999</c:v>
                </c:pt>
                <c:pt idx="117">
                  <c:v>0.14485000000000001</c:v>
                </c:pt>
                <c:pt idx="118">
                  <c:v>0.14638000000000001</c:v>
                </c:pt>
                <c:pt idx="119">
                  <c:v>0.13835</c:v>
                </c:pt>
                <c:pt idx="120">
                  <c:v>0.13943</c:v>
                </c:pt>
                <c:pt idx="121">
                  <c:v>0.13736999999999999</c:v>
                </c:pt>
                <c:pt idx="122">
                  <c:v>0.14407</c:v>
                </c:pt>
                <c:pt idx="123">
                  <c:v>0.12920000000000001</c:v>
                </c:pt>
                <c:pt idx="124">
                  <c:v>0.14904999999999999</c:v>
                </c:pt>
                <c:pt idx="125">
                  <c:v>0.13439999999999999</c:v>
                </c:pt>
                <c:pt idx="126">
                  <c:v>0.12756000000000001</c:v>
                </c:pt>
                <c:pt idx="127">
                  <c:v>0.13761999999999999</c:v>
                </c:pt>
                <c:pt idx="128">
                  <c:v>0.13852999999999999</c:v>
                </c:pt>
                <c:pt idx="129">
                  <c:v>0.12676000000000001</c:v>
                </c:pt>
                <c:pt idx="130">
                  <c:v>0.13489000000000001</c:v>
                </c:pt>
                <c:pt idx="131">
                  <c:v>0.15175</c:v>
                </c:pt>
                <c:pt idx="132">
                  <c:v>0.15093999999999999</c:v>
                </c:pt>
                <c:pt idx="133">
                  <c:v>0.15509000000000001</c:v>
                </c:pt>
                <c:pt idx="134">
                  <c:v>0.14524000000000001</c:v>
                </c:pt>
                <c:pt idx="135">
                  <c:v>0.13830999999999999</c:v>
                </c:pt>
                <c:pt idx="136">
                  <c:v>0.1489</c:v>
                </c:pt>
                <c:pt idx="137">
                  <c:v>0.14885999999999999</c:v>
                </c:pt>
                <c:pt idx="138">
                  <c:v>0.14676</c:v>
                </c:pt>
                <c:pt idx="139">
                  <c:v>0.15431</c:v>
                </c:pt>
                <c:pt idx="140">
                  <c:v>0.1439</c:v>
                </c:pt>
                <c:pt idx="141">
                  <c:v>0.13929</c:v>
                </c:pt>
                <c:pt idx="142">
                  <c:v>0.12598999999999999</c:v>
                </c:pt>
                <c:pt idx="143">
                  <c:v>0.13658999999999999</c:v>
                </c:pt>
                <c:pt idx="144">
                  <c:v>0.15784999999999999</c:v>
                </c:pt>
                <c:pt idx="145">
                  <c:v>0.14649000000000001</c:v>
                </c:pt>
                <c:pt idx="146">
                  <c:v>0.13508999999999999</c:v>
                </c:pt>
                <c:pt idx="147">
                  <c:v>0.14459</c:v>
                </c:pt>
                <c:pt idx="148">
                  <c:v>0.13919999999999999</c:v>
                </c:pt>
                <c:pt idx="149">
                  <c:v>0.14651</c:v>
                </c:pt>
                <c:pt idx="150">
                  <c:v>0.14738999999999999</c:v>
                </c:pt>
                <c:pt idx="151">
                  <c:v>0.15478</c:v>
                </c:pt>
                <c:pt idx="152">
                  <c:v>0.15079000000000001</c:v>
                </c:pt>
                <c:pt idx="153">
                  <c:v>0.15720000000000001</c:v>
                </c:pt>
                <c:pt idx="154">
                  <c:v>0.13284000000000001</c:v>
                </c:pt>
                <c:pt idx="155">
                  <c:v>0.14452000000000001</c:v>
                </c:pt>
                <c:pt idx="156">
                  <c:v>0.15129999999999999</c:v>
                </c:pt>
                <c:pt idx="157">
                  <c:v>0.14903</c:v>
                </c:pt>
                <c:pt idx="158">
                  <c:v>0.14852000000000001</c:v>
                </c:pt>
                <c:pt idx="159">
                  <c:v>0.13153999999999999</c:v>
                </c:pt>
                <c:pt idx="160">
                  <c:v>0.15293999999999999</c:v>
                </c:pt>
                <c:pt idx="161">
                  <c:v>0.14584</c:v>
                </c:pt>
                <c:pt idx="162">
                  <c:v>0.14777000000000001</c:v>
                </c:pt>
                <c:pt idx="163">
                  <c:v>0.12925</c:v>
                </c:pt>
                <c:pt idx="164">
                  <c:v>0.15001999999999999</c:v>
                </c:pt>
                <c:pt idx="165">
                  <c:v>0.14521999999999999</c:v>
                </c:pt>
                <c:pt idx="166">
                  <c:v>0.13469</c:v>
                </c:pt>
                <c:pt idx="167">
                  <c:v>0.14607000000000001</c:v>
                </c:pt>
                <c:pt idx="168">
                  <c:v>0.16545000000000001</c:v>
                </c:pt>
                <c:pt idx="169">
                  <c:v>0.13841999999999999</c:v>
                </c:pt>
                <c:pt idx="170">
                  <c:v>0.14521000000000001</c:v>
                </c:pt>
                <c:pt idx="171">
                  <c:v>0.16436999999999999</c:v>
                </c:pt>
                <c:pt idx="172">
                  <c:v>0.14535999999999999</c:v>
                </c:pt>
                <c:pt idx="173">
                  <c:v>0.14635000000000001</c:v>
                </c:pt>
                <c:pt idx="174">
                  <c:v>0.13184000000000001</c:v>
                </c:pt>
                <c:pt idx="175">
                  <c:v>0.13572000000000001</c:v>
                </c:pt>
                <c:pt idx="176">
                  <c:v>0.14041000000000001</c:v>
                </c:pt>
                <c:pt idx="177">
                  <c:v>0.14055999999999999</c:v>
                </c:pt>
                <c:pt idx="178">
                  <c:v>0.14610999999999999</c:v>
                </c:pt>
                <c:pt idx="179">
                  <c:v>0.14191000000000001</c:v>
                </c:pt>
                <c:pt idx="180">
                  <c:v>0.13571</c:v>
                </c:pt>
                <c:pt idx="181">
                  <c:v>0.1341</c:v>
                </c:pt>
                <c:pt idx="182">
                  <c:v>0.13062000000000001</c:v>
                </c:pt>
                <c:pt idx="183">
                  <c:v>0.14371</c:v>
                </c:pt>
                <c:pt idx="184">
                  <c:v>0.13364000000000001</c:v>
                </c:pt>
                <c:pt idx="185">
                  <c:v>0.13657</c:v>
                </c:pt>
                <c:pt idx="186">
                  <c:v>0.15642</c:v>
                </c:pt>
                <c:pt idx="187">
                  <c:v>0.13982</c:v>
                </c:pt>
                <c:pt idx="188">
                  <c:v>0.14338999999999999</c:v>
                </c:pt>
                <c:pt idx="189">
                  <c:v>0.14147000000000001</c:v>
                </c:pt>
                <c:pt idx="190">
                  <c:v>0.13811999999999999</c:v>
                </c:pt>
                <c:pt idx="191">
                  <c:v>0.15744</c:v>
                </c:pt>
                <c:pt idx="192">
                  <c:v>0.15983</c:v>
                </c:pt>
                <c:pt idx="193">
                  <c:v>0.14488999999999999</c:v>
                </c:pt>
                <c:pt idx="194">
                  <c:v>0.13993</c:v>
                </c:pt>
                <c:pt idx="195">
                  <c:v>0.14624000000000001</c:v>
                </c:pt>
                <c:pt idx="196">
                  <c:v>0.15769</c:v>
                </c:pt>
                <c:pt idx="197">
                  <c:v>0.13363</c:v>
                </c:pt>
                <c:pt idx="198">
                  <c:v>0.13863</c:v>
                </c:pt>
                <c:pt idx="199">
                  <c:v>0.13966000000000001</c:v>
                </c:pt>
                <c:pt idx="200">
                  <c:v>0.13669000000000001</c:v>
                </c:pt>
                <c:pt idx="201">
                  <c:v>0.14624999999999999</c:v>
                </c:pt>
                <c:pt idx="202">
                  <c:v>0.1326</c:v>
                </c:pt>
                <c:pt idx="203">
                  <c:v>0.14298</c:v>
                </c:pt>
                <c:pt idx="204">
                  <c:v>0.14482</c:v>
                </c:pt>
                <c:pt idx="205">
                  <c:v>0.16499</c:v>
                </c:pt>
                <c:pt idx="206">
                  <c:v>0.13572999999999999</c:v>
                </c:pt>
                <c:pt idx="207">
                  <c:v>0.13669999999999999</c:v>
                </c:pt>
                <c:pt idx="208">
                  <c:v>0.16020999999999999</c:v>
                </c:pt>
                <c:pt idx="209">
                  <c:v>0.15901999999999999</c:v>
                </c:pt>
                <c:pt idx="210">
                  <c:v>0.15548999999999999</c:v>
                </c:pt>
                <c:pt idx="211">
                  <c:v>0.1429</c:v>
                </c:pt>
                <c:pt idx="212">
                  <c:v>0.14446000000000001</c:v>
                </c:pt>
                <c:pt idx="213">
                  <c:v>0.14149999999999999</c:v>
                </c:pt>
                <c:pt idx="214">
                  <c:v>0.13012000000000001</c:v>
                </c:pt>
                <c:pt idx="215">
                  <c:v>0.13727</c:v>
                </c:pt>
                <c:pt idx="216">
                  <c:v>0.14674000000000001</c:v>
                </c:pt>
                <c:pt idx="217">
                  <c:v>0.13109999999999999</c:v>
                </c:pt>
                <c:pt idx="218">
                  <c:v>0.15221000000000001</c:v>
                </c:pt>
                <c:pt idx="219">
                  <c:v>0.13472999999999999</c:v>
                </c:pt>
                <c:pt idx="220">
                  <c:v>0.14043</c:v>
                </c:pt>
                <c:pt idx="221">
                  <c:v>0.14605000000000001</c:v>
                </c:pt>
                <c:pt idx="222">
                  <c:v>0.1381</c:v>
                </c:pt>
                <c:pt idx="223">
                  <c:v>0.1338</c:v>
                </c:pt>
                <c:pt idx="224">
                  <c:v>0.13200999999999999</c:v>
                </c:pt>
                <c:pt idx="225">
                  <c:v>0.15498000000000001</c:v>
                </c:pt>
                <c:pt idx="226">
                  <c:v>0.15565999999999999</c:v>
                </c:pt>
                <c:pt idx="227">
                  <c:v>0.15939999999999999</c:v>
                </c:pt>
                <c:pt idx="228">
                  <c:v>0.14221</c:v>
                </c:pt>
                <c:pt idx="229">
                  <c:v>0.14230000000000001</c:v>
                </c:pt>
                <c:pt idx="230">
                  <c:v>0.14518</c:v>
                </c:pt>
                <c:pt idx="231">
                  <c:v>0.14452999999999999</c:v>
                </c:pt>
                <c:pt idx="232">
                  <c:v>0.14485000000000001</c:v>
                </c:pt>
                <c:pt idx="233">
                  <c:v>0.13924</c:v>
                </c:pt>
                <c:pt idx="234">
                  <c:v>0.14348</c:v>
                </c:pt>
                <c:pt idx="235">
                  <c:v>0.13741999999999999</c:v>
                </c:pt>
                <c:pt idx="236">
                  <c:v>0.13253000000000001</c:v>
                </c:pt>
                <c:pt idx="237">
                  <c:v>0.13652</c:v>
                </c:pt>
                <c:pt idx="238">
                  <c:v>0.15165000000000001</c:v>
                </c:pt>
                <c:pt idx="239">
                  <c:v>0.14085</c:v>
                </c:pt>
                <c:pt idx="240">
                  <c:v>0.1381</c:v>
                </c:pt>
                <c:pt idx="241">
                  <c:v>0.13657</c:v>
                </c:pt>
                <c:pt idx="242">
                  <c:v>0.14571000000000001</c:v>
                </c:pt>
                <c:pt idx="243">
                  <c:v>0.15265000000000001</c:v>
                </c:pt>
                <c:pt idx="244">
                  <c:v>0.15865000000000001</c:v>
                </c:pt>
                <c:pt idx="245">
                  <c:v>0.14258000000000001</c:v>
                </c:pt>
                <c:pt idx="246">
                  <c:v>0.14549000000000001</c:v>
                </c:pt>
                <c:pt idx="247">
                  <c:v>0.14696999999999999</c:v>
                </c:pt>
                <c:pt idx="248">
                  <c:v>0.14634</c:v>
                </c:pt>
                <c:pt idx="249">
                  <c:v>0.16236999999999999</c:v>
                </c:pt>
                <c:pt idx="250">
                  <c:v>0.14521000000000001</c:v>
                </c:pt>
                <c:pt idx="251">
                  <c:v>0.14562</c:v>
                </c:pt>
                <c:pt idx="252">
                  <c:v>0.14629</c:v>
                </c:pt>
                <c:pt idx="253">
                  <c:v>0.15096000000000001</c:v>
                </c:pt>
                <c:pt idx="254">
                  <c:v>0.1721</c:v>
                </c:pt>
                <c:pt idx="255">
                  <c:v>0.14913999999999999</c:v>
                </c:pt>
                <c:pt idx="256">
                  <c:v>0.14385000000000001</c:v>
                </c:pt>
                <c:pt idx="257">
                  <c:v>0.14757999999999999</c:v>
                </c:pt>
                <c:pt idx="258">
                  <c:v>0.13841999999999999</c:v>
                </c:pt>
                <c:pt idx="259">
                  <c:v>0.14882999999999999</c:v>
                </c:pt>
                <c:pt idx="260">
                  <c:v>0.14305000000000001</c:v>
                </c:pt>
                <c:pt idx="261">
                  <c:v>0.15160999999999999</c:v>
                </c:pt>
                <c:pt idx="262">
                  <c:v>0.15919</c:v>
                </c:pt>
                <c:pt idx="263">
                  <c:v>0.13389000000000001</c:v>
                </c:pt>
                <c:pt idx="264">
                  <c:v>0.15901999999999999</c:v>
                </c:pt>
                <c:pt idx="265">
                  <c:v>0.13421</c:v>
                </c:pt>
                <c:pt idx="266">
                  <c:v>0.14782999999999999</c:v>
                </c:pt>
                <c:pt idx="267">
                  <c:v>0.14555999999999999</c:v>
                </c:pt>
                <c:pt idx="268">
                  <c:v>0.14585999999999999</c:v>
                </c:pt>
                <c:pt idx="269">
                  <c:v>0.1366</c:v>
                </c:pt>
                <c:pt idx="270">
                  <c:v>0.14434</c:v>
                </c:pt>
                <c:pt idx="271">
                  <c:v>0.14754999999999999</c:v>
                </c:pt>
                <c:pt idx="272">
                  <c:v>0.13005</c:v>
                </c:pt>
                <c:pt idx="273">
                  <c:v>0.13094</c:v>
                </c:pt>
                <c:pt idx="274">
                  <c:v>0.16345000000000001</c:v>
                </c:pt>
                <c:pt idx="275">
                  <c:v>0.15726000000000001</c:v>
                </c:pt>
                <c:pt idx="276">
                  <c:v>0.14383000000000001</c:v>
                </c:pt>
                <c:pt idx="277">
                  <c:v>0.15074000000000001</c:v>
                </c:pt>
                <c:pt idx="278">
                  <c:v>0.1331</c:v>
                </c:pt>
                <c:pt idx="279">
                  <c:v>0.13266</c:v>
                </c:pt>
                <c:pt idx="280">
                  <c:v>0.14817</c:v>
                </c:pt>
                <c:pt idx="281">
                  <c:v>0.13741999999999999</c:v>
                </c:pt>
                <c:pt idx="282">
                  <c:v>0.15204999999999999</c:v>
                </c:pt>
                <c:pt idx="283">
                  <c:v>0.14884</c:v>
                </c:pt>
                <c:pt idx="284">
                  <c:v>0.12916</c:v>
                </c:pt>
                <c:pt idx="285">
                  <c:v>0.14793999999999999</c:v>
                </c:pt>
                <c:pt idx="286">
                  <c:v>0.14826</c:v>
                </c:pt>
                <c:pt idx="287">
                  <c:v>0.14230000000000001</c:v>
                </c:pt>
                <c:pt idx="288">
                  <c:v>0.14874000000000001</c:v>
                </c:pt>
                <c:pt idx="289">
                  <c:v>0.13999</c:v>
                </c:pt>
                <c:pt idx="290">
                  <c:v>0.15478</c:v>
                </c:pt>
                <c:pt idx="291">
                  <c:v>0.14868999999999999</c:v>
                </c:pt>
                <c:pt idx="292">
                  <c:v>0.12157</c:v>
                </c:pt>
                <c:pt idx="293">
                  <c:v>0.12468</c:v>
                </c:pt>
                <c:pt idx="294">
                  <c:v>0.14283999999999999</c:v>
                </c:pt>
                <c:pt idx="295">
                  <c:v>0.15434999999999999</c:v>
                </c:pt>
                <c:pt idx="296">
                  <c:v>0.14530999999999999</c:v>
                </c:pt>
                <c:pt idx="297">
                  <c:v>0.14124</c:v>
                </c:pt>
                <c:pt idx="298">
                  <c:v>0.14449000000000001</c:v>
                </c:pt>
                <c:pt idx="299">
                  <c:v>0.12820000000000001</c:v>
                </c:pt>
                <c:pt idx="300">
                  <c:v>0.14735000000000001</c:v>
                </c:pt>
                <c:pt idx="301">
                  <c:v>0.15396000000000001</c:v>
                </c:pt>
                <c:pt idx="302">
                  <c:v>0.15089</c:v>
                </c:pt>
                <c:pt idx="303">
                  <c:v>0.15533</c:v>
                </c:pt>
                <c:pt idx="304">
                  <c:v>0.14521000000000001</c:v>
                </c:pt>
                <c:pt idx="305">
                  <c:v>0.15442</c:v>
                </c:pt>
                <c:pt idx="306">
                  <c:v>0.14630000000000001</c:v>
                </c:pt>
                <c:pt idx="307">
                  <c:v>0.13689000000000001</c:v>
                </c:pt>
                <c:pt idx="308">
                  <c:v>0.14141999999999999</c:v>
                </c:pt>
                <c:pt idx="309">
                  <c:v>0.14435000000000001</c:v>
                </c:pt>
                <c:pt idx="310">
                  <c:v>0.15598000000000001</c:v>
                </c:pt>
                <c:pt idx="311">
                  <c:v>0.12545999999999999</c:v>
                </c:pt>
                <c:pt idx="312">
                  <c:v>0.16</c:v>
                </c:pt>
                <c:pt idx="313">
                  <c:v>0.14122000000000001</c:v>
                </c:pt>
                <c:pt idx="314">
                  <c:v>0.13782</c:v>
                </c:pt>
                <c:pt idx="315">
                  <c:v>0.13921</c:v>
                </c:pt>
                <c:pt idx="316">
                  <c:v>0.14903</c:v>
                </c:pt>
                <c:pt idx="317">
                  <c:v>0.13381000000000001</c:v>
                </c:pt>
                <c:pt idx="318">
                  <c:v>0.16008</c:v>
                </c:pt>
                <c:pt idx="319">
                  <c:v>0.13705999999999999</c:v>
                </c:pt>
                <c:pt idx="320">
                  <c:v>0.1416</c:v>
                </c:pt>
                <c:pt idx="321">
                  <c:v>0.14767</c:v>
                </c:pt>
                <c:pt idx="322">
                  <c:v>0.15486</c:v>
                </c:pt>
                <c:pt idx="323">
                  <c:v>0.13041</c:v>
                </c:pt>
                <c:pt idx="324">
                  <c:v>0.14965000000000001</c:v>
                </c:pt>
                <c:pt idx="325">
                  <c:v>0.13142000000000001</c:v>
                </c:pt>
                <c:pt idx="326">
                  <c:v>0.13425000000000001</c:v>
                </c:pt>
                <c:pt idx="327">
                  <c:v>0.16328999999999999</c:v>
                </c:pt>
                <c:pt idx="328">
                  <c:v>0.14346999999999999</c:v>
                </c:pt>
                <c:pt idx="329">
                  <c:v>0.12964999999999999</c:v>
                </c:pt>
                <c:pt idx="330">
                  <c:v>0.15203</c:v>
                </c:pt>
                <c:pt idx="331">
                  <c:v>0.16547000000000001</c:v>
                </c:pt>
                <c:pt idx="332">
                  <c:v>0.14943000000000001</c:v>
                </c:pt>
                <c:pt idx="333">
                  <c:v>0.13483000000000001</c:v>
                </c:pt>
                <c:pt idx="334">
                  <c:v>0.15322</c:v>
                </c:pt>
                <c:pt idx="335">
                  <c:v>0.15035000000000001</c:v>
                </c:pt>
                <c:pt idx="336">
                  <c:v>0.14610000000000001</c:v>
                </c:pt>
                <c:pt idx="337">
                  <c:v>0.15415999999999999</c:v>
                </c:pt>
                <c:pt idx="338">
                  <c:v>0.12078999999999999</c:v>
                </c:pt>
                <c:pt idx="339">
                  <c:v>0.13827</c:v>
                </c:pt>
                <c:pt idx="340">
                  <c:v>0.15043999999999999</c:v>
                </c:pt>
                <c:pt idx="341">
                  <c:v>0.15362999999999999</c:v>
                </c:pt>
                <c:pt idx="342">
                  <c:v>0.14924999999999999</c:v>
                </c:pt>
                <c:pt idx="343">
                  <c:v>0.14269999999999999</c:v>
                </c:pt>
                <c:pt idx="344">
                  <c:v>0.14427000000000001</c:v>
                </c:pt>
                <c:pt idx="345">
                  <c:v>0.15792999999999999</c:v>
                </c:pt>
                <c:pt idx="346">
                  <c:v>0.1482</c:v>
                </c:pt>
                <c:pt idx="347">
                  <c:v>0.14784</c:v>
                </c:pt>
                <c:pt idx="348">
                  <c:v>0.15312999999999999</c:v>
                </c:pt>
                <c:pt idx="349">
                  <c:v>0.12876000000000001</c:v>
                </c:pt>
                <c:pt idx="350">
                  <c:v>0.16211</c:v>
                </c:pt>
                <c:pt idx="351">
                  <c:v>0.14136000000000001</c:v>
                </c:pt>
                <c:pt idx="352">
                  <c:v>0.14626</c:v>
                </c:pt>
                <c:pt idx="353">
                  <c:v>0.14273</c:v>
                </c:pt>
                <c:pt idx="354">
                  <c:v>0.15704000000000001</c:v>
                </c:pt>
                <c:pt idx="355">
                  <c:v>0.13963999999999999</c:v>
                </c:pt>
                <c:pt idx="356">
                  <c:v>0.14460000000000001</c:v>
                </c:pt>
                <c:pt idx="357">
                  <c:v>0.15160999999999999</c:v>
                </c:pt>
                <c:pt idx="358">
                  <c:v>0.14380000000000001</c:v>
                </c:pt>
                <c:pt idx="359">
                  <c:v>0.14371</c:v>
                </c:pt>
                <c:pt idx="360">
                  <c:v>0.14033999999999999</c:v>
                </c:pt>
                <c:pt idx="361">
                  <c:v>0.13242000000000001</c:v>
                </c:pt>
                <c:pt idx="362">
                  <c:v>0.14813000000000001</c:v>
                </c:pt>
                <c:pt idx="363">
                  <c:v>0.13979</c:v>
                </c:pt>
                <c:pt idx="364">
                  <c:v>0.14990999999999999</c:v>
                </c:pt>
                <c:pt idx="365">
                  <c:v>0.15167</c:v>
                </c:pt>
                <c:pt idx="366">
                  <c:v>0.15253</c:v>
                </c:pt>
                <c:pt idx="367">
                  <c:v>0.15654999999999999</c:v>
                </c:pt>
                <c:pt idx="368">
                  <c:v>0.14798</c:v>
                </c:pt>
                <c:pt idx="369">
                  <c:v>0.14283999999999999</c:v>
                </c:pt>
                <c:pt idx="370">
                  <c:v>0.12644</c:v>
                </c:pt>
                <c:pt idx="371">
                  <c:v>0.15134</c:v>
                </c:pt>
                <c:pt idx="372">
                  <c:v>0.15887999999999999</c:v>
                </c:pt>
                <c:pt idx="373">
                  <c:v>0.1479</c:v>
                </c:pt>
                <c:pt idx="374">
                  <c:v>0.14693000000000001</c:v>
                </c:pt>
                <c:pt idx="375">
                  <c:v>0.13650999999999999</c:v>
                </c:pt>
                <c:pt idx="376">
                  <c:v>0.13309000000000001</c:v>
                </c:pt>
                <c:pt idx="377">
                  <c:v>0.13788</c:v>
                </c:pt>
                <c:pt idx="378">
                  <c:v>0.14913000000000001</c:v>
                </c:pt>
                <c:pt idx="379">
                  <c:v>0.13367000000000001</c:v>
                </c:pt>
                <c:pt idx="380">
                  <c:v>0.13894999999999999</c:v>
                </c:pt>
                <c:pt idx="381">
                  <c:v>0.15157999999999999</c:v>
                </c:pt>
                <c:pt idx="382">
                  <c:v>0.13744000000000001</c:v>
                </c:pt>
                <c:pt idx="383">
                  <c:v>0.14280999999999999</c:v>
                </c:pt>
                <c:pt idx="384">
                  <c:v>0.12931999999999999</c:v>
                </c:pt>
                <c:pt idx="385">
                  <c:v>0.14493</c:v>
                </c:pt>
                <c:pt idx="386">
                  <c:v>0.14881</c:v>
                </c:pt>
                <c:pt idx="387">
                  <c:v>0.14474000000000001</c:v>
                </c:pt>
                <c:pt idx="388">
                  <c:v>0.15225</c:v>
                </c:pt>
                <c:pt idx="389">
                  <c:v>0.14113000000000001</c:v>
                </c:pt>
                <c:pt idx="390">
                  <c:v>0.13747999999999999</c:v>
                </c:pt>
                <c:pt idx="391">
                  <c:v>0.1401</c:v>
                </c:pt>
                <c:pt idx="392">
                  <c:v>0.13672000000000001</c:v>
                </c:pt>
                <c:pt idx="393">
                  <c:v>0.14063000000000001</c:v>
                </c:pt>
                <c:pt idx="394">
                  <c:v>0.14038</c:v>
                </c:pt>
                <c:pt idx="395">
                  <c:v>0.13550000000000001</c:v>
                </c:pt>
                <c:pt idx="396">
                  <c:v>0.14643</c:v>
                </c:pt>
                <c:pt idx="397">
                  <c:v>0.14454</c:v>
                </c:pt>
                <c:pt idx="398">
                  <c:v>0.15445999999999999</c:v>
                </c:pt>
                <c:pt idx="399">
                  <c:v>0.15578</c:v>
                </c:pt>
                <c:pt idx="400">
                  <c:v>0.13836999999999999</c:v>
                </c:pt>
                <c:pt idx="401">
                  <c:v>0.13469</c:v>
                </c:pt>
                <c:pt idx="402">
                  <c:v>0.13716</c:v>
                </c:pt>
                <c:pt idx="403">
                  <c:v>0.1313</c:v>
                </c:pt>
                <c:pt idx="404">
                  <c:v>0.13245999999999999</c:v>
                </c:pt>
                <c:pt idx="405">
                  <c:v>0.13156000000000001</c:v>
                </c:pt>
                <c:pt idx="406">
                  <c:v>0.1517</c:v>
                </c:pt>
                <c:pt idx="407">
                  <c:v>0.14782000000000001</c:v>
                </c:pt>
                <c:pt idx="408">
                  <c:v>0.15215000000000001</c:v>
                </c:pt>
                <c:pt idx="409">
                  <c:v>0.14910000000000001</c:v>
                </c:pt>
                <c:pt idx="410">
                  <c:v>0.14136000000000001</c:v>
                </c:pt>
                <c:pt idx="411">
                  <c:v>0.13761000000000001</c:v>
                </c:pt>
                <c:pt idx="412">
                  <c:v>0.14998</c:v>
                </c:pt>
                <c:pt idx="413">
                  <c:v>0.15887999999999999</c:v>
                </c:pt>
                <c:pt idx="414">
                  <c:v>0.14138000000000001</c:v>
                </c:pt>
                <c:pt idx="415">
                  <c:v>0.14677999999999999</c:v>
                </c:pt>
                <c:pt idx="416">
                  <c:v>0.14665</c:v>
                </c:pt>
                <c:pt idx="417">
                  <c:v>0.14204</c:v>
                </c:pt>
                <c:pt idx="418">
                  <c:v>0.15293999999999999</c:v>
                </c:pt>
                <c:pt idx="419">
                  <c:v>0.13755000000000001</c:v>
                </c:pt>
                <c:pt idx="420">
                  <c:v>0.14444000000000001</c:v>
                </c:pt>
                <c:pt idx="421">
                  <c:v>0.14324999999999999</c:v>
                </c:pt>
                <c:pt idx="422">
                  <c:v>0.14013999999999999</c:v>
                </c:pt>
                <c:pt idx="423">
                  <c:v>0.14093</c:v>
                </c:pt>
                <c:pt idx="424">
                  <c:v>0.14524999999999999</c:v>
                </c:pt>
                <c:pt idx="425">
                  <c:v>0.13134000000000001</c:v>
                </c:pt>
                <c:pt idx="426">
                  <c:v>0.13974</c:v>
                </c:pt>
                <c:pt idx="427">
                  <c:v>0.13644999999999999</c:v>
                </c:pt>
                <c:pt idx="428">
                  <c:v>0.14727000000000001</c:v>
                </c:pt>
                <c:pt idx="429">
                  <c:v>0.14956</c:v>
                </c:pt>
                <c:pt idx="430">
                  <c:v>0.13674</c:v>
                </c:pt>
                <c:pt idx="431">
                  <c:v>0.14767</c:v>
                </c:pt>
                <c:pt idx="432">
                  <c:v>0.15093000000000001</c:v>
                </c:pt>
                <c:pt idx="433">
                  <c:v>0.15296000000000001</c:v>
                </c:pt>
                <c:pt idx="434">
                  <c:v>0.14562</c:v>
                </c:pt>
                <c:pt idx="435">
                  <c:v>0.14026</c:v>
                </c:pt>
                <c:pt idx="436">
                  <c:v>0.12827</c:v>
                </c:pt>
                <c:pt idx="437">
                  <c:v>0.14418</c:v>
                </c:pt>
                <c:pt idx="438">
                  <c:v>0.14388000000000001</c:v>
                </c:pt>
                <c:pt idx="439">
                  <c:v>0.1497</c:v>
                </c:pt>
                <c:pt idx="440">
                  <c:v>0.13532</c:v>
                </c:pt>
                <c:pt idx="441">
                  <c:v>0.14632999999999999</c:v>
                </c:pt>
                <c:pt idx="442">
                  <c:v>0.15626000000000001</c:v>
                </c:pt>
                <c:pt idx="443">
                  <c:v>0.15071999999999999</c:v>
                </c:pt>
                <c:pt idx="444">
                  <c:v>0.14867</c:v>
                </c:pt>
                <c:pt idx="445">
                  <c:v>0.13053999999999999</c:v>
                </c:pt>
                <c:pt idx="446">
                  <c:v>0.13821</c:v>
                </c:pt>
                <c:pt idx="447">
                  <c:v>0.14545</c:v>
                </c:pt>
                <c:pt idx="448">
                  <c:v>0.14949000000000001</c:v>
                </c:pt>
                <c:pt idx="449">
                  <c:v>0.14663000000000001</c:v>
                </c:pt>
                <c:pt idx="450">
                  <c:v>0.13406000000000001</c:v>
                </c:pt>
                <c:pt idx="451">
                  <c:v>0.15115999999999999</c:v>
                </c:pt>
                <c:pt idx="452">
                  <c:v>0.13769999999999999</c:v>
                </c:pt>
                <c:pt idx="453">
                  <c:v>0.14613999999999999</c:v>
                </c:pt>
                <c:pt idx="454">
                  <c:v>0.15592</c:v>
                </c:pt>
                <c:pt idx="455">
                  <c:v>0.14793999999999999</c:v>
                </c:pt>
                <c:pt idx="456">
                  <c:v>0.14233000000000001</c:v>
                </c:pt>
                <c:pt idx="457">
                  <c:v>0.16075</c:v>
                </c:pt>
                <c:pt idx="458">
                  <c:v>0.14773</c:v>
                </c:pt>
                <c:pt idx="459">
                  <c:v>0.14427999999999999</c:v>
                </c:pt>
                <c:pt idx="460">
                  <c:v>0.12715000000000001</c:v>
                </c:pt>
                <c:pt idx="461">
                  <c:v>0.15057999999999999</c:v>
                </c:pt>
                <c:pt idx="462">
                  <c:v>0.13886999999999999</c:v>
                </c:pt>
                <c:pt idx="463">
                  <c:v>0.13908999999999999</c:v>
                </c:pt>
                <c:pt idx="464">
                  <c:v>0.14404</c:v>
                </c:pt>
                <c:pt idx="465">
                  <c:v>0.14696999999999999</c:v>
                </c:pt>
                <c:pt idx="466">
                  <c:v>0.14082</c:v>
                </c:pt>
                <c:pt idx="467">
                  <c:v>0.15095</c:v>
                </c:pt>
                <c:pt idx="468">
                  <c:v>0.14137</c:v>
                </c:pt>
                <c:pt idx="469">
                  <c:v>0.13275999999999999</c:v>
                </c:pt>
                <c:pt idx="470">
                  <c:v>0.14408000000000001</c:v>
                </c:pt>
                <c:pt idx="471">
                  <c:v>0.15628</c:v>
                </c:pt>
                <c:pt idx="472">
                  <c:v>0.15262999999999999</c:v>
                </c:pt>
                <c:pt idx="473">
                  <c:v>0.13224</c:v>
                </c:pt>
                <c:pt idx="474">
                  <c:v>0.13704</c:v>
                </c:pt>
                <c:pt idx="475">
                  <c:v>0.13674</c:v>
                </c:pt>
                <c:pt idx="476">
                  <c:v>0.14609</c:v>
                </c:pt>
                <c:pt idx="477">
                  <c:v>0.13333</c:v>
                </c:pt>
                <c:pt idx="478">
                  <c:v>0.13536000000000001</c:v>
                </c:pt>
                <c:pt idx="479">
                  <c:v>0.11892</c:v>
                </c:pt>
                <c:pt idx="480">
                  <c:v>0.15831000000000001</c:v>
                </c:pt>
                <c:pt idx="481">
                  <c:v>0.14102000000000001</c:v>
                </c:pt>
                <c:pt idx="482">
                  <c:v>0.14373</c:v>
                </c:pt>
                <c:pt idx="483">
                  <c:v>0.16361000000000001</c:v>
                </c:pt>
                <c:pt idx="484">
                  <c:v>0.13283</c:v>
                </c:pt>
                <c:pt idx="485">
                  <c:v>0.1462</c:v>
                </c:pt>
                <c:pt idx="486">
                  <c:v>0.14530000000000001</c:v>
                </c:pt>
                <c:pt idx="487">
                  <c:v>0.14648</c:v>
                </c:pt>
                <c:pt idx="488">
                  <c:v>0.14765</c:v>
                </c:pt>
                <c:pt idx="489">
                  <c:v>0.14815999999999999</c:v>
                </c:pt>
                <c:pt idx="490">
                  <c:v>0.16547000000000001</c:v>
                </c:pt>
                <c:pt idx="491">
                  <c:v>0.14385999999999999</c:v>
                </c:pt>
                <c:pt idx="492">
                  <c:v>0.14627999999999999</c:v>
                </c:pt>
                <c:pt idx="493">
                  <c:v>0.14921999999999999</c:v>
                </c:pt>
                <c:pt idx="494">
                  <c:v>0.15719</c:v>
                </c:pt>
                <c:pt idx="495">
                  <c:v>0.13704</c:v>
                </c:pt>
                <c:pt idx="496">
                  <c:v>0.15751999999999999</c:v>
                </c:pt>
                <c:pt idx="497">
                  <c:v>0.13983000000000001</c:v>
                </c:pt>
                <c:pt idx="498">
                  <c:v>0.12998999999999999</c:v>
                </c:pt>
                <c:pt idx="499">
                  <c:v>0.15167</c:v>
                </c:pt>
                <c:pt idx="500">
                  <c:v>0.14873</c:v>
                </c:pt>
                <c:pt idx="501">
                  <c:v>0.16075</c:v>
                </c:pt>
                <c:pt idx="502">
                  <c:v>0.13270000000000001</c:v>
                </c:pt>
                <c:pt idx="503">
                  <c:v>0.14513999999999999</c:v>
                </c:pt>
                <c:pt idx="504">
                  <c:v>0.13722000000000001</c:v>
                </c:pt>
                <c:pt idx="505">
                  <c:v>0.14629</c:v>
                </c:pt>
                <c:pt idx="506">
                  <c:v>0.14529</c:v>
                </c:pt>
                <c:pt idx="507">
                  <c:v>0.14330999999999999</c:v>
                </c:pt>
                <c:pt idx="508">
                  <c:v>0.12212000000000001</c:v>
                </c:pt>
                <c:pt idx="509">
                  <c:v>0.15117</c:v>
                </c:pt>
                <c:pt idx="510">
                  <c:v>0.14282</c:v>
                </c:pt>
                <c:pt idx="511">
                  <c:v>0.1459</c:v>
                </c:pt>
                <c:pt idx="512">
                  <c:v>0.14085</c:v>
                </c:pt>
                <c:pt idx="513">
                  <c:v>0.14438999999999999</c:v>
                </c:pt>
                <c:pt idx="514">
                  <c:v>0.14552000000000001</c:v>
                </c:pt>
                <c:pt idx="515">
                  <c:v>0.14435999999999999</c:v>
                </c:pt>
                <c:pt idx="516">
                  <c:v>0.14954999999999999</c:v>
                </c:pt>
                <c:pt idx="517">
                  <c:v>0.13975000000000001</c:v>
                </c:pt>
                <c:pt idx="518">
                  <c:v>0.15434</c:v>
                </c:pt>
                <c:pt idx="519">
                  <c:v>0.15604999999999999</c:v>
                </c:pt>
                <c:pt idx="520">
                  <c:v>0.14835999999999999</c:v>
                </c:pt>
                <c:pt idx="521">
                  <c:v>0.12126000000000001</c:v>
                </c:pt>
                <c:pt idx="522">
                  <c:v>0.16116</c:v>
                </c:pt>
                <c:pt idx="523">
                  <c:v>0.15970000000000001</c:v>
                </c:pt>
                <c:pt idx="524">
                  <c:v>0.13800999999999999</c:v>
                </c:pt>
                <c:pt idx="525">
                  <c:v>0.12443</c:v>
                </c:pt>
                <c:pt idx="526">
                  <c:v>0.12837999999999999</c:v>
                </c:pt>
                <c:pt idx="527">
                  <c:v>0.13741999999999999</c:v>
                </c:pt>
                <c:pt idx="528">
                  <c:v>0.14680000000000001</c:v>
                </c:pt>
                <c:pt idx="529">
                  <c:v>0.13896</c:v>
                </c:pt>
                <c:pt idx="530">
                  <c:v>0.14196</c:v>
                </c:pt>
                <c:pt idx="531">
                  <c:v>0.12046</c:v>
                </c:pt>
                <c:pt idx="532">
                  <c:v>0.14585999999999999</c:v>
                </c:pt>
                <c:pt idx="533">
                  <c:v>0.15711</c:v>
                </c:pt>
                <c:pt idx="534">
                  <c:v>0.15304000000000001</c:v>
                </c:pt>
                <c:pt idx="535">
                  <c:v>0.13805999999999999</c:v>
                </c:pt>
                <c:pt idx="536">
                  <c:v>0.14194999999999999</c:v>
                </c:pt>
                <c:pt idx="537">
                  <c:v>0.16320000000000001</c:v>
                </c:pt>
                <c:pt idx="538">
                  <c:v>0.13608000000000001</c:v>
                </c:pt>
                <c:pt idx="539">
                  <c:v>0.14026</c:v>
                </c:pt>
                <c:pt idx="540">
                  <c:v>0.14656</c:v>
                </c:pt>
                <c:pt idx="541">
                  <c:v>0.16270999999999999</c:v>
                </c:pt>
                <c:pt idx="542">
                  <c:v>0.13033</c:v>
                </c:pt>
                <c:pt idx="543">
                  <c:v>0.14371</c:v>
                </c:pt>
                <c:pt idx="544">
                  <c:v>0.14907000000000001</c:v>
                </c:pt>
                <c:pt idx="545">
                  <c:v>0.1431</c:v>
                </c:pt>
                <c:pt idx="546">
                  <c:v>0.12421</c:v>
                </c:pt>
                <c:pt idx="547">
                  <c:v>0.14998</c:v>
                </c:pt>
                <c:pt idx="548">
                  <c:v>0.15751000000000001</c:v>
                </c:pt>
                <c:pt idx="549">
                  <c:v>0.15207999999999999</c:v>
                </c:pt>
                <c:pt idx="550">
                  <c:v>0.13039000000000001</c:v>
                </c:pt>
                <c:pt idx="551">
                  <c:v>0.15479000000000001</c:v>
                </c:pt>
                <c:pt idx="552">
                  <c:v>0.14471000000000001</c:v>
                </c:pt>
                <c:pt idx="553">
                  <c:v>0.14751</c:v>
                </c:pt>
                <c:pt idx="554">
                  <c:v>0.14213999999999999</c:v>
                </c:pt>
                <c:pt idx="555">
                  <c:v>0.13381999999999999</c:v>
                </c:pt>
                <c:pt idx="556">
                  <c:v>0.14824000000000001</c:v>
                </c:pt>
                <c:pt idx="557">
                  <c:v>0.15246999999999999</c:v>
                </c:pt>
                <c:pt idx="558">
                  <c:v>0.13772999999999999</c:v>
                </c:pt>
                <c:pt idx="559">
                  <c:v>0.1484</c:v>
                </c:pt>
                <c:pt idx="560">
                  <c:v>0.14102000000000001</c:v>
                </c:pt>
                <c:pt idx="561">
                  <c:v>0.14604</c:v>
                </c:pt>
                <c:pt idx="562">
                  <c:v>0.15798999999999999</c:v>
                </c:pt>
                <c:pt idx="563">
                  <c:v>0.14544000000000001</c:v>
                </c:pt>
                <c:pt idx="564">
                  <c:v>0.16175</c:v>
                </c:pt>
                <c:pt idx="565">
                  <c:v>0.15917000000000001</c:v>
                </c:pt>
                <c:pt idx="566">
                  <c:v>0.14829000000000001</c:v>
                </c:pt>
                <c:pt idx="567">
                  <c:v>0.15229000000000001</c:v>
                </c:pt>
                <c:pt idx="568">
                  <c:v>0.15887999999999999</c:v>
                </c:pt>
                <c:pt idx="569">
                  <c:v>0.15001999999999999</c:v>
                </c:pt>
                <c:pt idx="570">
                  <c:v>0.15345</c:v>
                </c:pt>
                <c:pt idx="571">
                  <c:v>0.15465999999999999</c:v>
                </c:pt>
                <c:pt idx="572">
                  <c:v>0.15590999999999999</c:v>
                </c:pt>
                <c:pt idx="573">
                  <c:v>0.14069000000000001</c:v>
                </c:pt>
                <c:pt idx="574">
                  <c:v>0.15792999999999999</c:v>
                </c:pt>
                <c:pt idx="575">
                  <c:v>0.14674000000000001</c:v>
                </c:pt>
                <c:pt idx="576">
                  <c:v>0.13538</c:v>
                </c:pt>
                <c:pt idx="577">
                  <c:v>0.14202000000000001</c:v>
                </c:pt>
                <c:pt idx="578">
                  <c:v>0.15762000000000001</c:v>
                </c:pt>
                <c:pt idx="579">
                  <c:v>0.14748</c:v>
                </c:pt>
                <c:pt idx="580">
                  <c:v>0.1512</c:v>
                </c:pt>
                <c:pt idx="581">
                  <c:v>0.15232000000000001</c:v>
                </c:pt>
                <c:pt idx="582">
                  <c:v>0.15961</c:v>
                </c:pt>
                <c:pt idx="583">
                  <c:v>0.14396</c:v>
                </c:pt>
                <c:pt idx="584">
                  <c:v>0.14041000000000001</c:v>
                </c:pt>
                <c:pt idx="585">
                  <c:v>0.14474000000000001</c:v>
                </c:pt>
                <c:pt idx="586">
                  <c:v>0.15353</c:v>
                </c:pt>
                <c:pt idx="587">
                  <c:v>0.15709000000000001</c:v>
                </c:pt>
                <c:pt idx="588">
                  <c:v>0.14655000000000001</c:v>
                </c:pt>
                <c:pt idx="589">
                  <c:v>0.1401</c:v>
                </c:pt>
                <c:pt idx="590">
                  <c:v>0.13930000000000001</c:v>
                </c:pt>
                <c:pt idx="591">
                  <c:v>0.15833</c:v>
                </c:pt>
                <c:pt idx="592">
                  <c:v>0.14712</c:v>
                </c:pt>
                <c:pt idx="593">
                  <c:v>0.13572000000000001</c:v>
                </c:pt>
                <c:pt idx="594">
                  <c:v>0.14418</c:v>
                </c:pt>
                <c:pt idx="595">
                  <c:v>0.16339000000000001</c:v>
                </c:pt>
                <c:pt idx="596">
                  <c:v>0.15393000000000001</c:v>
                </c:pt>
                <c:pt idx="597">
                  <c:v>0.14127999999999999</c:v>
                </c:pt>
                <c:pt idx="598">
                  <c:v>0.15557000000000001</c:v>
                </c:pt>
                <c:pt idx="599">
                  <c:v>0.15137</c:v>
                </c:pt>
                <c:pt idx="600">
                  <c:v>0.1537</c:v>
                </c:pt>
                <c:pt idx="601">
                  <c:v>0.15362999999999999</c:v>
                </c:pt>
                <c:pt idx="602">
                  <c:v>0.14402000000000001</c:v>
                </c:pt>
                <c:pt idx="603">
                  <c:v>0.15085999999999999</c:v>
                </c:pt>
                <c:pt idx="604">
                  <c:v>0.13847000000000001</c:v>
                </c:pt>
                <c:pt idx="605">
                  <c:v>0.14674999999999999</c:v>
                </c:pt>
                <c:pt idx="606">
                  <c:v>0.14147000000000001</c:v>
                </c:pt>
                <c:pt idx="607">
                  <c:v>0.14687</c:v>
                </c:pt>
                <c:pt idx="608">
                  <c:v>0.14735999999999999</c:v>
                </c:pt>
                <c:pt idx="609">
                  <c:v>0.14988000000000001</c:v>
                </c:pt>
                <c:pt idx="610">
                  <c:v>0.14082</c:v>
                </c:pt>
                <c:pt idx="611">
                  <c:v>0.14373</c:v>
                </c:pt>
                <c:pt idx="612">
                  <c:v>0.13117000000000001</c:v>
                </c:pt>
                <c:pt idx="613">
                  <c:v>0.14377999999999999</c:v>
                </c:pt>
                <c:pt idx="614">
                  <c:v>0.14588999999999999</c:v>
                </c:pt>
                <c:pt idx="615">
                  <c:v>0.13056000000000001</c:v>
                </c:pt>
                <c:pt idx="616">
                  <c:v>0.14692</c:v>
                </c:pt>
                <c:pt idx="617">
                  <c:v>0.13178999999999999</c:v>
                </c:pt>
                <c:pt idx="618">
                  <c:v>0.13491</c:v>
                </c:pt>
                <c:pt idx="619">
                  <c:v>0.14605000000000001</c:v>
                </c:pt>
                <c:pt idx="620">
                  <c:v>0.14948</c:v>
                </c:pt>
                <c:pt idx="621">
                  <c:v>0.14752999999999999</c:v>
                </c:pt>
                <c:pt idx="622">
                  <c:v>0.14885999999999999</c:v>
                </c:pt>
                <c:pt idx="623">
                  <c:v>0.14887</c:v>
                </c:pt>
                <c:pt idx="624">
                  <c:v>0.13854</c:v>
                </c:pt>
                <c:pt idx="625">
                  <c:v>0.13136</c:v>
                </c:pt>
                <c:pt idx="626">
                  <c:v>0.14297000000000001</c:v>
                </c:pt>
                <c:pt idx="627">
                  <c:v>0.13506000000000001</c:v>
                </c:pt>
                <c:pt idx="628">
                  <c:v>0.15817999999999999</c:v>
                </c:pt>
                <c:pt idx="629">
                  <c:v>0.14229</c:v>
                </c:pt>
                <c:pt idx="630">
                  <c:v>0.13488</c:v>
                </c:pt>
                <c:pt idx="631">
                  <c:v>0.16289000000000001</c:v>
                </c:pt>
                <c:pt idx="632">
                  <c:v>0.14360999999999999</c:v>
                </c:pt>
                <c:pt idx="633">
                  <c:v>0.14545</c:v>
                </c:pt>
                <c:pt idx="634">
                  <c:v>0.14324000000000001</c:v>
                </c:pt>
                <c:pt idx="635">
                  <c:v>0.14626</c:v>
                </c:pt>
                <c:pt idx="636">
                  <c:v>0.13697000000000001</c:v>
                </c:pt>
                <c:pt idx="637">
                  <c:v>0.14285999999999999</c:v>
                </c:pt>
                <c:pt idx="638">
                  <c:v>0.14383000000000001</c:v>
                </c:pt>
                <c:pt idx="639">
                  <c:v>0.14788000000000001</c:v>
                </c:pt>
                <c:pt idx="640">
                  <c:v>0.15626999999999999</c:v>
                </c:pt>
                <c:pt idx="641">
                  <c:v>0.15939</c:v>
                </c:pt>
                <c:pt idx="642">
                  <c:v>0.14939</c:v>
                </c:pt>
                <c:pt idx="643">
                  <c:v>0.154</c:v>
                </c:pt>
                <c:pt idx="644">
                  <c:v>0.14401</c:v>
                </c:pt>
                <c:pt idx="645">
                  <c:v>0.13347999999999999</c:v>
                </c:pt>
                <c:pt idx="646">
                  <c:v>0.15126000000000001</c:v>
                </c:pt>
                <c:pt idx="647">
                  <c:v>0.15842999999999999</c:v>
                </c:pt>
                <c:pt idx="648">
                  <c:v>0.14666000000000001</c:v>
                </c:pt>
                <c:pt idx="649">
                  <c:v>0.15897</c:v>
                </c:pt>
                <c:pt idx="650">
                  <c:v>0.15114</c:v>
                </c:pt>
                <c:pt idx="651">
                  <c:v>0.13278999999999999</c:v>
                </c:pt>
                <c:pt idx="652">
                  <c:v>0.14033999999999999</c:v>
                </c:pt>
                <c:pt idx="653">
                  <c:v>0.13754</c:v>
                </c:pt>
                <c:pt idx="654">
                  <c:v>0.14421999999999999</c:v>
                </c:pt>
                <c:pt idx="655">
                  <c:v>0.13092999999999999</c:v>
                </c:pt>
                <c:pt idx="656">
                  <c:v>0.13905000000000001</c:v>
                </c:pt>
                <c:pt idx="657">
                  <c:v>0.13483000000000001</c:v>
                </c:pt>
                <c:pt idx="658">
                  <c:v>0.15398000000000001</c:v>
                </c:pt>
                <c:pt idx="659">
                  <c:v>0.14194999999999999</c:v>
                </c:pt>
                <c:pt idx="660">
                  <c:v>0.14751</c:v>
                </c:pt>
                <c:pt idx="661">
                  <c:v>0.1434</c:v>
                </c:pt>
                <c:pt idx="662">
                  <c:v>0.12511</c:v>
                </c:pt>
                <c:pt idx="663">
                  <c:v>0.14524000000000001</c:v>
                </c:pt>
                <c:pt idx="664">
                  <c:v>0.15686</c:v>
                </c:pt>
                <c:pt idx="665">
                  <c:v>0.14962</c:v>
                </c:pt>
                <c:pt idx="666">
                  <c:v>0.14421999999999999</c:v>
                </c:pt>
                <c:pt idx="667">
                  <c:v>0.14582000000000001</c:v>
                </c:pt>
                <c:pt idx="668">
                  <c:v>0.15104999999999999</c:v>
                </c:pt>
                <c:pt idx="669">
                  <c:v>0.15040000000000001</c:v>
                </c:pt>
                <c:pt idx="670">
                  <c:v>0.15367</c:v>
                </c:pt>
                <c:pt idx="671">
                  <c:v>0.15304999999999999</c:v>
                </c:pt>
                <c:pt idx="672">
                  <c:v>0.14545</c:v>
                </c:pt>
                <c:pt idx="673">
                  <c:v>0.15251000000000001</c:v>
                </c:pt>
                <c:pt idx="674">
                  <c:v>0.15991</c:v>
                </c:pt>
                <c:pt idx="675">
                  <c:v>0.15332000000000001</c:v>
                </c:pt>
                <c:pt idx="676">
                  <c:v>0.14591999999999999</c:v>
                </c:pt>
                <c:pt idx="677">
                  <c:v>0.15403</c:v>
                </c:pt>
                <c:pt idx="678">
                  <c:v>0.15043999999999999</c:v>
                </c:pt>
                <c:pt idx="679">
                  <c:v>0.13205</c:v>
                </c:pt>
                <c:pt idx="680">
                  <c:v>0.14976</c:v>
                </c:pt>
                <c:pt idx="681">
                  <c:v>0.157</c:v>
                </c:pt>
                <c:pt idx="682">
                  <c:v>0.15365000000000001</c:v>
                </c:pt>
                <c:pt idx="683">
                  <c:v>0.14906</c:v>
                </c:pt>
                <c:pt idx="684">
                  <c:v>0.14172000000000001</c:v>
                </c:pt>
                <c:pt idx="685">
                  <c:v>0.14951999999999999</c:v>
                </c:pt>
                <c:pt idx="686">
                  <c:v>0.15837000000000001</c:v>
                </c:pt>
                <c:pt idx="687">
                  <c:v>0.13788</c:v>
                </c:pt>
                <c:pt idx="688">
                  <c:v>0.15637000000000001</c:v>
                </c:pt>
                <c:pt idx="689">
                  <c:v>0.13134999999999999</c:v>
                </c:pt>
                <c:pt idx="690">
                  <c:v>0.14333000000000001</c:v>
                </c:pt>
                <c:pt idx="691">
                  <c:v>0.15029000000000001</c:v>
                </c:pt>
                <c:pt idx="692">
                  <c:v>0.13544999999999999</c:v>
                </c:pt>
                <c:pt idx="693">
                  <c:v>0.16214000000000001</c:v>
                </c:pt>
                <c:pt idx="694">
                  <c:v>0.13716999999999999</c:v>
                </c:pt>
                <c:pt idx="695">
                  <c:v>0.13031999999999999</c:v>
                </c:pt>
                <c:pt idx="696">
                  <c:v>0.15354000000000001</c:v>
                </c:pt>
                <c:pt idx="697">
                  <c:v>0.13275000000000001</c:v>
                </c:pt>
                <c:pt idx="698">
                  <c:v>0.15415999999999999</c:v>
                </c:pt>
                <c:pt idx="699">
                  <c:v>0.14105999999999999</c:v>
                </c:pt>
                <c:pt idx="700">
                  <c:v>0.14709</c:v>
                </c:pt>
                <c:pt idx="701">
                  <c:v>0.13843</c:v>
                </c:pt>
                <c:pt idx="702">
                  <c:v>0.15461</c:v>
                </c:pt>
                <c:pt idx="703">
                  <c:v>0.16600999999999999</c:v>
                </c:pt>
                <c:pt idx="704">
                  <c:v>0.16236999999999999</c:v>
                </c:pt>
                <c:pt idx="705">
                  <c:v>0.14247000000000001</c:v>
                </c:pt>
                <c:pt idx="706">
                  <c:v>0.15375</c:v>
                </c:pt>
                <c:pt idx="707">
                  <c:v>0.14127000000000001</c:v>
                </c:pt>
                <c:pt idx="708">
                  <c:v>0.15148</c:v>
                </c:pt>
                <c:pt idx="709">
                  <c:v>0.1452</c:v>
                </c:pt>
                <c:pt idx="710">
                  <c:v>0.13915</c:v>
                </c:pt>
                <c:pt idx="711">
                  <c:v>0.14949999999999999</c:v>
                </c:pt>
                <c:pt idx="712">
                  <c:v>0.14307</c:v>
                </c:pt>
                <c:pt idx="713">
                  <c:v>0.13372000000000001</c:v>
                </c:pt>
                <c:pt idx="714">
                  <c:v>0.13764000000000001</c:v>
                </c:pt>
                <c:pt idx="715">
                  <c:v>0.15342</c:v>
                </c:pt>
                <c:pt idx="716">
                  <c:v>0.13888</c:v>
                </c:pt>
                <c:pt idx="717">
                  <c:v>0.13183</c:v>
                </c:pt>
                <c:pt idx="718">
                  <c:v>0.13508999999999999</c:v>
                </c:pt>
                <c:pt idx="719">
                  <c:v>0.13736000000000001</c:v>
                </c:pt>
                <c:pt idx="720">
                  <c:v>0.13436000000000001</c:v>
                </c:pt>
                <c:pt idx="721">
                  <c:v>0.15171999999999999</c:v>
                </c:pt>
                <c:pt idx="722">
                  <c:v>0.14749999999999999</c:v>
                </c:pt>
                <c:pt idx="723">
                  <c:v>0.15310000000000001</c:v>
                </c:pt>
                <c:pt idx="724">
                  <c:v>0.14207</c:v>
                </c:pt>
                <c:pt idx="725">
                  <c:v>0.15557000000000001</c:v>
                </c:pt>
                <c:pt idx="726">
                  <c:v>0.12636</c:v>
                </c:pt>
                <c:pt idx="727">
                  <c:v>0.13850999999999999</c:v>
                </c:pt>
                <c:pt idx="728">
                  <c:v>0.14912</c:v>
                </c:pt>
                <c:pt idx="729">
                  <c:v>0.14917</c:v>
                </c:pt>
                <c:pt idx="730">
                  <c:v>0.12853000000000001</c:v>
                </c:pt>
                <c:pt idx="731">
                  <c:v>0.1391</c:v>
                </c:pt>
                <c:pt idx="732">
                  <c:v>0.15165999999999999</c:v>
                </c:pt>
                <c:pt idx="733">
                  <c:v>0.14410000000000001</c:v>
                </c:pt>
                <c:pt idx="734">
                  <c:v>0.14707999999999999</c:v>
                </c:pt>
                <c:pt idx="735">
                  <c:v>0.15595000000000001</c:v>
                </c:pt>
                <c:pt idx="736">
                  <c:v>0.15489</c:v>
                </c:pt>
                <c:pt idx="737">
                  <c:v>0.13131999999999999</c:v>
                </c:pt>
                <c:pt idx="738">
                  <c:v>0.13435</c:v>
                </c:pt>
                <c:pt idx="739">
                  <c:v>0.1608</c:v>
                </c:pt>
                <c:pt idx="740">
                  <c:v>0.15467</c:v>
                </c:pt>
                <c:pt idx="741">
                  <c:v>0.15357999999999999</c:v>
                </c:pt>
                <c:pt idx="742">
                  <c:v>0.13244</c:v>
                </c:pt>
                <c:pt idx="743">
                  <c:v>0.14377999999999999</c:v>
                </c:pt>
                <c:pt idx="744">
                  <c:v>0.15808</c:v>
                </c:pt>
                <c:pt idx="745">
                  <c:v>0.13943</c:v>
                </c:pt>
                <c:pt idx="746">
                  <c:v>0.14924999999999999</c:v>
                </c:pt>
                <c:pt idx="747">
                  <c:v>0.14021</c:v>
                </c:pt>
                <c:pt idx="748">
                  <c:v>0.14369000000000001</c:v>
                </c:pt>
                <c:pt idx="749">
                  <c:v>0.13263</c:v>
                </c:pt>
                <c:pt idx="750">
                  <c:v>0.15478</c:v>
                </c:pt>
                <c:pt idx="751">
                  <c:v>0.15079000000000001</c:v>
                </c:pt>
                <c:pt idx="752">
                  <c:v>0.15139</c:v>
                </c:pt>
                <c:pt idx="753">
                  <c:v>0.14599999999999999</c:v>
                </c:pt>
                <c:pt idx="754">
                  <c:v>0.15762999999999999</c:v>
                </c:pt>
                <c:pt idx="755">
                  <c:v>0.14845</c:v>
                </c:pt>
                <c:pt idx="756">
                  <c:v>0.14631</c:v>
                </c:pt>
                <c:pt idx="757">
                  <c:v>0.13976</c:v>
                </c:pt>
                <c:pt idx="758">
                  <c:v>0.15845999999999999</c:v>
                </c:pt>
                <c:pt idx="759">
                  <c:v>0.14479</c:v>
                </c:pt>
                <c:pt idx="760">
                  <c:v>0.14473</c:v>
                </c:pt>
                <c:pt idx="761">
                  <c:v>0.15792</c:v>
                </c:pt>
                <c:pt idx="762">
                  <c:v>0.14446000000000001</c:v>
                </c:pt>
                <c:pt idx="763">
                  <c:v>0.13933999999999999</c:v>
                </c:pt>
                <c:pt idx="764">
                  <c:v>0.15046999999999999</c:v>
                </c:pt>
                <c:pt idx="765">
                  <c:v>0.14271</c:v>
                </c:pt>
                <c:pt idx="766">
                  <c:v>0.14359</c:v>
                </c:pt>
                <c:pt idx="767">
                  <c:v>0.1575</c:v>
                </c:pt>
                <c:pt idx="768">
                  <c:v>0.13935</c:v>
                </c:pt>
                <c:pt idx="769">
                  <c:v>0.14379</c:v>
                </c:pt>
                <c:pt idx="770">
                  <c:v>0.14782000000000001</c:v>
                </c:pt>
                <c:pt idx="771">
                  <c:v>0.14108999999999999</c:v>
                </c:pt>
                <c:pt idx="772">
                  <c:v>0.1525</c:v>
                </c:pt>
                <c:pt idx="773">
                  <c:v>0.14297000000000001</c:v>
                </c:pt>
                <c:pt idx="774">
                  <c:v>0.13528999999999999</c:v>
                </c:pt>
                <c:pt idx="775">
                  <c:v>0.14333000000000001</c:v>
                </c:pt>
                <c:pt idx="776">
                  <c:v>0.15054999999999999</c:v>
                </c:pt>
                <c:pt idx="777">
                  <c:v>0.13874</c:v>
                </c:pt>
                <c:pt idx="778">
                  <c:v>0.13900000000000001</c:v>
                </c:pt>
                <c:pt idx="779">
                  <c:v>0.15689</c:v>
                </c:pt>
                <c:pt idx="780">
                  <c:v>0.13062000000000001</c:v>
                </c:pt>
                <c:pt idx="781">
                  <c:v>0.14299999999999999</c:v>
                </c:pt>
                <c:pt idx="782">
                  <c:v>0.15776999999999999</c:v>
                </c:pt>
                <c:pt idx="783">
                  <c:v>0.14907000000000001</c:v>
                </c:pt>
                <c:pt idx="784">
                  <c:v>0.14610000000000001</c:v>
                </c:pt>
                <c:pt idx="785">
                  <c:v>0.13974</c:v>
                </c:pt>
                <c:pt idx="786">
                  <c:v>0.13546</c:v>
                </c:pt>
                <c:pt idx="787">
                  <c:v>0.14396</c:v>
                </c:pt>
                <c:pt idx="788">
                  <c:v>0.14530000000000001</c:v>
                </c:pt>
                <c:pt idx="789">
                  <c:v>0.14445</c:v>
                </c:pt>
                <c:pt idx="790">
                  <c:v>0.16564000000000001</c:v>
                </c:pt>
                <c:pt idx="791">
                  <c:v>0.15579000000000001</c:v>
                </c:pt>
                <c:pt idx="792">
                  <c:v>0.14260999999999999</c:v>
                </c:pt>
                <c:pt idx="793">
                  <c:v>0.14288000000000001</c:v>
                </c:pt>
                <c:pt idx="794">
                  <c:v>0.15024999999999999</c:v>
                </c:pt>
                <c:pt idx="795">
                  <c:v>0.1336</c:v>
                </c:pt>
                <c:pt idx="796">
                  <c:v>0.14555999999999999</c:v>
                </c:pt>
                <c:pt idx="797">
                  <c:v>0.14652000000000001</c:v>
                </c:pt>
                <c:pt idx="798">
                  <c:v>0.14849999999999999</c:v>
                </c:pt>
                <c:pt idx="799">
                  <c:v>0.13134000000000001</c:v>
                </c:pt>
                <c:pt idx="800">
                  <c:v>0.15698999999999999</c:v>
                </c:pt>
                <c:pt idx="801">
                  <c:v>0.12884000000000001</c:v>
                </c:pt>
                <c:pt idx="802">
                  <c:v>0.16525999999999999</c:v>
                </c:pt>
                <c:pt idx="803">
                  <c:v>0.14349999999999999</c:v>
                </c:pt>
                <c:pt idx="804">
                  <c:v>0.13439999999999999</c:v>
                </c:pt>
                <c:pt idx="805">
                  <c:v>0.15165000000000001</c:v>
                </c:pt>
                <c:pt idx="806">
                  <c:v>0.13755000000000001</c:v>
                </c:pt>
                <c:pt idx="807">
                  <c:v>0.14374000000000001</c:v>
                </c:pt>
                <c:pt idx="808">
                  <c:v>0.13191</c:v>
                </c:pt>
                <c:pt idx="809">
                  <c:v>0.14054</c:v>
                </c:pt>
                <c:pt idx="810">
                  <c:v>0.14426</c:v>
                </c:pt>
                <c:pt idx="811">
                  <c:v>0.13235</c:v>
                </c:pt>
                <c:pt idx="812">
                  <c:v>0.14419999999999999</c:v>
                </c:pt>
                <c:pt idx="813">
                  <c:v>0.14634</c:v>
                </c:pt>
                <c:pt idx="814">
                  <c:v>0.14563999999999999</c:v>
                </c:pt>
                <c:pt idx="815">
                  <c:v>0.13639000000000001</c:v>
                </c:pt>
                <c:pt idx="816">
                  <c:v>0.14280000000000001</c:v>
                </c:pt>
                <c:pt idx="817">
                  <c:v>0.14321</c:v>
                </c:pt>
                <c:pt idx="818">
                  <c:v>0.16735</c:v>
                </c:pt>
                <c:pt idx="819">
                  <c:v>0.13866000000000001</c:v>
                </c:pt>
                <c:pt idx="820">
                  <c:v>0.14544000000000001</c:v>
                </c:pt>
                <c:pt idx="821">
                  <c:v>0.16391</c:v>
                </c:pt>
                <c:pt idx="822">
                  <c:v>0.14685000000000001</c:v>
                </c:pt>
                <c:pt idx="823">
                  <c:v>0.15668000000000001</c:v>
                </c:pt>
                <c:pt idx="824">
                  <c:v>0.15196999999999999</c:v>
                </c:pt>
                <c:pt idx="825">
                  <c:v>0.14763999999999999</c:v>
                </c:pt>
                <c:pt idx="826">
                  <c:v>0.14546999999999999</c:v>
                </c:pt>
                <c:pt idx="827">
                  <c:v>0.14291000000000001</c:v>
                </c:pt>
                <c:pt idx="828">
                  <c:v>0.13750999999999999</c:v>
                </c:pt>
                <c:pt idx="829">
                  <c:v>0.13568</c:v>
                </c:pt>
                <c:pt idx="830">
                  <c:v>0.13922000000000001</c:v>
                </c:pt>
                <c:pt idx="831">
                  <c:v>0.13314000000000001</c:v>
                </c:pt>
                <c:pt idx="832">
                  <c:v>0.15479999999999999</c:v>
                </c:pt>
                <c:pt idx="833">
                  <c:v>0.1492</c:v>
                </c:pt>
                <c:pt idx="834">
                  <c:v>0.16233</c:v>
                </c:pt>
                <c:pt idx="835">
                  <c:v>0.15239</c:v>
                </c:pt>
                <c:pt idx="836">
                  <c:v>0.13938999999999999</c:v>
                </c:pt>
                <c:pt idx="837">
                  <c:v>0.14368</c:v>
                </c:pt>
                <c:pt idx="838">
                  <c:v>0.14116999999999999</c:v>
                </c:pt>
                <c:pt idx="839">
                  <c:v>0.15123</c:v>
                </c:pt>
                <c:pt idx="840">
                  <c:v>0.12887999999999999</c:v>
                </c:pt>
                <c:pt idx="841">
                  <c:v>0.13700000000000001</c:v>
                </c:pt>
                <c:pt idx="842">
                  <c:v>0.13872999999999999</c:v>
                </c:pt>
                <c:pt idx="843">
                  <c:v>0.14466000000000001</c:v>
                </c:pt>
                <c:pt idx="844">
                  <c:v>0.15318999999999999</c:v>
                </c:pt>
                <c:pt idx="845">
                  <c:v>0.14768999999999999</c:v>
                </c:pt>
                <c:pt idx="846">
                  <c:v>0.14615</c:v>
                </c:pt>
                <c:pt idx="847">
                  <c:v>0.1535</c:v>
                </c:pt>
                <c:pt idx="848">
                  <c:v>0.14147000000000001</c:v>
                </c:pt>
                <c:pt idx="849">
                  <c:v>0.15271000000000001</c:v>
                </c:pt>
                <c:pt idx="850">
                  <c:v>0.13786999999999999</c:v>
                </c:pt>
                <c:pt idx="851">
                  <c:v>0.14369999999999999</c:v>
                </c:pt>
                <c:pt idx="852">
                  <c:v>0.14469000000000001</c:v>
                </c:pt>
                <c:pt idx="853">
                  <c:v>0.13275999999999999</c:v>
                </c:pt>
                <c:pt idx="854">
                  <c:v>0.14252999999999999</c:v>
                </c:pt>
                <c:pt idx="855">
                  <c:v>0.15875</c:v>
                </c:pt>
                <c:pt idx="856">
                  <c:v>0.15251999999999999</c:v>
                </c:pt>
                <c:pt idx="857">
                  <c:v>0.14288999999999999</c:v>
                </c:pt>
                <c:pt idx="858">
                  <c:v>0.14988000000000001</c:v>
                </c:pt>
                <c:pt idx="859">
                  <c:v>0.14943000000000001</c:v>
                </c:pt>
                <c:pt idx="860">
                  <c:v>0.15107000000000001</c:v>
                </c:pt>
                <c:pt idx="861">
                  <c:v>0.15848000000000001</c:v>
                </c:pt>
                <c:pt idx="862">
                  <c:v>0.14607999999999999</c:v>
                </c:pt>
                <c:pt idx="863">
                  <c:v>0.14205000000000001</c:v>
                </c:pt>
                <c:pt idx="864">
                  <c:v>0.15298</c:v>
                </c:pt>
                <c:pt idx="865">
                  <c:v>0.13500999999999999</c:v>
                </c:pt>
                <c:pt idx="866">
                  <c:v>0.14066999999999999</c:v>
                </c:pt>
                <c:pt idx="867">
                  <c:v>0.14743000000000001</c:v>
                </c:pt>
                <c:pt idx="868">
                  <c:v>0.14946999999999999</c:v>
                </c:pt>
                <c:pt idx="869">
                  <c:v>0.16732</c:v>
                </c:pt>
                <c:pt idx="870">
                  <c:v>0.14856</c:v>
                </c:pt>
                <c:pt idx="871">
                  <c:v>0.15617</c:v>
                </c:pt>
                <c:pt idx="872">
                  <c:v>0.14413999999999999</c:v>
                </c:pt>
                <c:pt idx="873">
                  <c:v>0.16572999999999999</c:v>
                </c:pt>
                <c:pt idx="874">
                  <c:v>0.13377</c:v>
                </c:pt>
                <c:pt idx="875">
                  <c:v>0.14069999999999999</c:v>
                </c:pt>
                <c:pt idx="876">
                  <c:v>0.16475999999999999</c:v>
                </c:pt>
                <c:pt idx="877">
                  <c:v>0.14604</c:v>
                </c:pt>
                <c:pt idx="878">
                  <c:v>0.14188999999999999</c:v>
                </c:pt>
                <c:pt idx="879">
                  <c:v>0.12656000000000001</c:v>
                </c:pt>
                <c:pt idx="880">
                  <c:v>0.15076999999999999</c:v>
                </c:pt>
                <c:pt idx="881">
                  <c:v>0.14408000000000001</c:v>
                </c:pt>
                <c:pt idx="882">
                  <c:v>0.14074999999999999</c:v>
                </c:pt>
                <c:pt idx="883">
                  <c:v>0.14979000000000001</c:v>
                </c:pt>
                <c:pt idx="884">
                  <c:v>0.13833000000000001</c:v>
                </c:pt>
                <c:pt idx="885">
                  <c:v>0.14632000000000001</c:v>
                </c:pt>
                <c:pt idx="886">
                  <c:v>0.14802999999999999</c:v>
                </c:pt>
                <c:pt idx="887">
                  <c:v>0.13070000000000001</c:v>
                </c:pt>
                <c:pt idx="888">
                  <c:v>0.13786999999999999</c:v>
                </c:pt>
                <c:pt idx="889">
                  <c:v>0.14643999999999999</c:v>
                </c:pt>
                <c:pt idx="890">
                  <c:v>0.13755999999999999</c:v>
                </c:pt>
                <c:pt idx="891">
                  <c:v>0.12884000000000001</c:v>
                </c:pt>
                <c:pt idx="892">
                  <c:v>0.14227999999999999</c:v>
                </c:pt>
                <c:pt idx="893">
                  <c:v>0.13847000000000001</c:v>
                </c:pt>
                <c:pt idx="894">
                  <c:v>0.15218999999999999</c:v>
                </c:pt>
                <c:pt idx="895">
                  <c:v>0.14083999999999999</c:v>
                </c:pt>
                <c:pt idx="896">
                  <c:v>0.15021999999999999</c:v>
                </c:pt>
                <c:pt idx="897">
                  <c:v>0.13782</c:v>
                </c:pt>
                <c:pt idx="898">
                  <c:v>0.14282</c:v>
                </c:pt>
                <c:pt idx="899">
                  <c:v>0.12716</c:v>
                </c:pt>
                <c:pt idx="900">
                  <c:v>0.13680999999999999</c:v>
                </c:pt>
                <c:pt idx="901">
                  <c:v>0.14380999999999999</c:v>
                </c:pt>
                <c:pt idx="902">
                  <c:v>0.15398000000000001</c:v>
                </c:pt>
                <c:pt idx="903">
                  <c:v>0.15149000000000001</c:v>
                </c:pt>
                <c:pt idx="904">
                  <c:v>0.15162999999999999</c:v>
                </c:pt>
                <c:pt idx="905">
                  <c:v>0.14158999999999999</c:v>
                </c:pt>
                <c:pt idx="906">
                  <c:v>0.13675999999999999</c:v>
                </c:pt>
                <c:pt idx="907">
                  <c:v>0.13711000000000001</c:v>
                </c:pt>
                <c:pt idx="908">
                  <c:v>0.1295</c:v>
                </c:pt>
                <c:pt idx="909">
                  <c:v>0.14738000000000001</c:v>
                </c:pt>
                <c:pt idx="910">
                  <c:v>0.14113999999999999</c:v>
                </c:pt>
                <c:pt idx="911">
                  <c:v>0.157</c:v>
                </c:pt>
                <c:pt idx="912">
                  <c:v>0.14291999999999999</c:v>
                </c:pt>
                <c:pt idx="913">
                  <c:v>0.14007</c:v>
                </c:pt>
                <c:pt idx="914">
                  <c:v>0.14410000000000001</c:v>
                </c:pt>
                <c:pt idx="915">
                  <c:v>0.12969</c:v>
                </c:pt>
                <c:pt idx="916">
                  <c:v>0.13846</c:v>
                </c:pt>
                <c:pt idx="917">
                  <c:v>0.13886000000000001</c:v>
                </c:pt>
                <c:pt idx="918">
                  <c:v>0.1497</c:v>
                </c:pt>
                <c:pt idx="919">
                  <c:v>0.15959000000000001</c:v>
                </c:pt>
                <c:pt idx="920">
                  <c:v>0.15634999999999999</c:v>
                </c:pt>
                <c:pt idx="921">
                  <c:v>0.15053</c:v>
                </c:pt>
                <c:pt idx="922">
                  <c:v>0.13488</c:v>
                </c:pt>
                <c:pt idx="923">
                  <c:v>0.14902000000000001</c:v>
                </c:pt>
                <c:pt idx="924">
                  <c:v>0.13825000000000001</c:v>
                </c:pt>
                <c:pt idx="925">
                  <c:v>0.13825000000000001</c:v>
                </c:pt>
                <c:pt idx="926">
                  <c:v>0.17827999999999999</c:v>
                </c:pt>
                <c:pt idx="927">
                  <c:v>0.11747</c:v>
                </c:pt>
                <c:pt idx="928">
                  <c:v>0.14043</c:v>
                </c:pt>
                <c:pt idx="929">
                  <c:v>0.13371</c:v>
                </c:pt>
                <c:pt idx="930">
                  <c:v>0.13775000000000001</c:v>
                </c:pt>
                <c:pt idx="931">
                  <c:v>0.15262999999999999</c:v>
                </c:pt>
                <c:pt idx="932">
                  <c:v>0.13875999999999999</c:v>
                </c:pt>
                <c:pt idx="933">
                  <c:v>0.14534</c:v>
                </c:pt>
                <c:pt idx="934">
                  <c:v>0.14688999999999999</c:v>
                </c:pt>
                <c:pt idx="935">
                  <c:v>0.16491</c:v>
                </c:pt>
                <c:pt idx="936">
                  <c:v>0.13120999999999999</c:v>
                </c:pt>
                <c:pt idx="937">
                  <c:v>0.13469</c:v>
                </c:pt>
                <c:pt idx="938">
                  <c:v>0.14995</c:v>
                </c:pt>
                <c:pt idx="939">
                  <c:v>0.15234</c:v>
                </c:pt>
                <c:pt idx="940">
                  <c:v>0.13905999999999999</c:v>
                </c:pt>
                <c:pt idx="941">
                  <c:v>0.14091999999999999</c:v>
                </c:pt>
                <c:pt idx="942">
                  <c:v>0.13877</c:v>
                </c:pt>
                <c:pt idx="943">
                  <c:v>0.15432999999999999</c:v>
                </c:pt>
                <c:pt idx="944">
                  <c:v>0.14033999999999999</c:v>
                </c:pt>
                <c:pt idx="945">
                  <c:v>0.13588</c:v>
                </c:pt>
                <c:pt idx="946">
                  <c:v>0.15226999999999999</c:v>
                </c:pt>
                <c:pt idx="947">
                  <c:v>0.14566999999999999</c:v>
                </c:pt>
                <c:pt idx="948">
                  <c:v>0.14765</c:v>
                </c:pt>
                <c:pt idx="949">
                  <c:v>0.14116999999999999</c:v>
                </c:pt>
                <c:pt idx="950">
                  <c:v>0.14265</c:v>
                </c:pt>
                <c:pt idx="951">
                  <c:v>0.14079</c:v>
                </c:pt>
                <c:pt idx="952">
                  <c:v>0.13783999999999999</c:v>
                </c:pt>
                <c:pt idx="953">
                  <c:v>0.14985999999999999</c:v>
                </c:pt>
                <c:pt idx="954">
                  <c:v>0.13306999999999999</c:v>
                </c:pt>
                <c:pt idx="955">
                  <c:v>0.14252000000000001</c:v>
                </c:pt>
                <c:pt idx="956">
                  <c:v>0.12488</c:v>
                </c:pt>
                <c:pt idx="957">
                  <c:v>0.13803000000000001</c:v>
                </c:pt>
                <c:pt idx="958">
                  <c:v>0.14935999999999999</c:v>
                </c:pt>
                <c:pt idx="959">
                  <c:v>0.12709999999999999</c:v>
                </c:pt>
                <c:pt idx="960">
                  <c:v>0.14015</c:v>
                </c:pt>
                <c:pt idx="961">
                  <c:v>0.13714999999999999</c:v>
                </c:pt>
                <c:pt idx="962">
                  <c:v>0.14732999999999999</c:v>
                </c:pt>
                <c:pt idx="963">
                  <c:v>0.14112</c:v>
                </c:pt>
                <c:pt idx="964">
                  <c:v>0.12981999999999999</c:v>
                </c:pt>
                <c:pt idx="965">
                  <c:v>0.13972999999999999</c:v>
                </c:pt>
                <c:pt idx="966">
                  <c:v>0.1381</c:v>
                </c:pt>
                <c:pt idx="967">
                  <c:v>0.14224999999999999</c:v>
                </c:pt>
                <c:pt idx="968">
                  <c:v>0.15998999999999999</c:v>
                </c:pt>
                <c:pt idx="969">
                  <c:v>0.15587999999999999</c:v>
                </c:pt>
                <c:pt idx="970">
                  <c:v>0.12969</c:v>
                </c:pt>
                <c:pt idx="971">
                  <c:v>0.14848</c:v>
                </c:pt>
                <c:pt idx="972">
                  <c:v>0.15146999999999999</c:v>
                </c:pt>
                <c:pt idx="973">
                  <c:v>0.13145999999999999</c:v>
                </c:pt>
                <c:pt idx="974">
                  <c:v>0.15171999999999999</c:v>
                </c:pt>
                <c:pt idx="975">
                  <c:v>0.15362000000000001</c:v>
                </c:pt>
                <c:pt idx="976">
                  <c:v>0.14430000000000001</c:v>
                </c:pt>
                <c:pt idx="977">
                  <c:v>0.15448999999999999</c:v>
                </c:pt>
                <c:pt idx="978">
                  <c:v>0.14052000000000001</c:v>
                </c:pt>
                <c:pt idx="979">
                  <c:v>0.15476000000000001</c:v>
                </c:pt>
                <c:pt idx="980">
                  <c:v>0.14033999999999999</c:v>
                </c:pt>
                <c:pt idx="981">
                  <c:v>0.14152000000000001</c:v>
                </c:pt>
                <c:pt idx="982">
                  <c:v>0.14945</c:v>
                </c:pt>
                <c:pt idx="983">
                  <c:v>0.15007999999999999</c:v>
                </c:pt>
                <c:pt idx="984">
                  <c:v>0.14568</c:v>
                </c:pt>
                <c:pt idx="985">
                  <c:v>0.14208999999999999</c:v>
                </c:pt>
                <c:pt idx="986">
                  <c:v>0.12903000000000001</c:v>
                </c:pt>
                <c:pt idx="987">
                  <c:v>0.15298999999999999</c:v>
                </c:pt>
                <c:pt idx="988">
                  <c:v>0.15382999999999999</c:v>
                </c:pt>
                <c:pt idx="989">
                  <c:v>0.1459</c:v>
                </c:pt>
                <c:pt idx="990">
                  <c:v>0.13270000000000001</c:v>
                </c:pt>
                <c:pt idx="991">
                  <c:v>0.15941</c:v>
                </c:pt>
                <c:pt idx="992">
                  <c:v>0.14052000000000001</c:v>
                </c:pt>
                <c:pt idx="993">
                  <c:v>0.14606</c:v>
                </c:pt>
                <c:pt idx="994">
                  <c:v>0.14279</c:v>
                </c:pt>
                <c:pt idx="995">
                  <c:v>0.15354000000000001</c:v>
                </c:pt>
                <c:pt idx="996">
                  <c:v>0.14541000000000001</c:v>
                </c:pt>
                <c:pt idx="997">
                  <c:v>0.12798999999999999</c:v>
                </c:pt>
                <c:pt idx="998">
                  <c:v>0.16119</c:v>
                </c:pt>
                <c:pt idx="999">
                  <c:v>0.14724000000000001</c:v>
                </c:pt>
                <c:pt idx="1000">
                  <c:v>0.14494000000000001</c:v>
                </c:pt>
                <c:pt idx="1001">
                  <c:v>0.14437</c:v>
                </c:pt>
                <c:pt idx="1002">
                  <c:v>0.15337999999999999</c:v>
                </c:pt>
                <c:pt idx="1003">
                  <c:v>0.15154000000000001</c:v>
                </c:pt>
                <c:pt idx="1004">
                  <c:v>0.13513</c:v>
                </c:pt>
                <c:pt idx="1005">
                  <c:v>0.14881</c:v>
                </c:pt>
                <c:pt idx="1006">
                  <c:v>0.14405000000000001</c:v>
                </c:pt>
                <c:pt idx="1007">
                  <c:v>0.13894999999999999</c:v>
                </c:pt>
                <c:pt idx="1008">
                  <c:v>0.14915999999999999</c:v>
                </c:pt>
                <c:pt idx="1009">
                  <c:v>0.14907999999999999</c:v>
                </c:pt>
                <c:pt idx="1010">
                  <c:v>0.1479</c:v>
                </c:pt>
                <c:pt idx="1011">
                  <c:v>0.13733000000000001</c:v>
                </c:pt>
                <c:pt idx="1012">
                  <c:v>0.14717</c:v>
                </c:pt>
                <c:pt idx="1013">
                  <c:v>0.14746000000000001</c:v>
                </c:pt>
                <c:pt idx="1014">
                  <c:v>0.13833000000000001</c:v>
                </c:pt>
                <c:pt idx="1015">
                  <c:v>0.14849000000000001</c:v>
                </c:pt>
                <c:pt idx="1016">
                  <c:v>0.14155000000000001</c:v>
                </c:pt>
                <c:pt idx="1017">
                  <c:v>0.14873</c:v>
                </c:pt>
                <c:pt idx="1018">
                  <c:v>0.15559999999999999</c:v>
                </c:pt>
                <c:pt idx="1019">
                  <c:v>0.13553000000000001</c:v>
                </c:pt>
                <c:pt idx="1020">
                  <c:v>0.13588</c:v>
                </c:pt>
                <c:pt idx="1021">
                  <c:v>0.15071999999999999</c:v>
                </c:pt>
                <c:pt idx="1022">
                  <c:v>0.14004</c:v>
                </c:pt>
                <c:pt idx="1023">
                  <c:v>0.15089</c:v>
                </c:pt>
                <c:pt idx="1024">
                  <c:v>0.15178</c:v>
                </c:pt>
                <c:pt idx="1025">
                  <c:v>0.14713999999999999</c:v>
                </c:pt>
                <c:pt idx="1026">
                  <c:v>0.14993000000000001</c:v>
                </c:pt>
                <c:pt idx="1027">
                  <c:v>0.14815999999999999</c:v>
                </c:pt>
                <c:pt idx="1028">
                  <c:v>0.12947</c:v>
                </c:pt>
                <c:pt idx="1029">
                  <c:v>0.13503999999999999</c:v>
                </c:pt>
                <c:pt idx="1030">
                  <c:v>0.14929000000000001</c:v>
                </c:pt>
                <c:pt idx="1031">
                  <c:v>0.13214000000000001</c:v>
                </c:pt>
                <c:pt idx="1032">
                  <c:v>0.13836000000000001</c:v>
                </c:pt>
                <c:pt idx="1033">
                  <c:v>0.15012</c:v>
                </c:pt>
                <c:pt idx="1034">
                  <c:v>0.15526999999999999</c:v>
                </c:pt>
                <c:pt idx="1035">
                  <c:v>0.14932000000000001</c:v>
                </c:pt>
                <c:pt idx="1036">
                  <c:v>0.14301</c:v>
                </c:pt>
                <c:pt idx="1037">
                  <c:v>0.14951</c:v>
                </c:pt>
                <c:pt idx="1038">
                  <c:v>0.14061999999999999</c:v>
                </c:pt>
                <c:pt idx="1039">
                  <c:v>0.14545</c:v>
                </c:pt>
                <c:pt idx="1040">
                  <c:v>0.12981999999999999</c:v>
                </c:pt>
                <c:pt idx="1041">
                  <c:v>0.13925999999999999</c:v>
                </c:pt>
                <c:pt idx="1042">
                  <c:v>0.15740999999999999</c:v>
                </c:pt>
                <c:pt idx="1043">
                  <c:v>0.14365</c:v>
                </c:pt>
                <c:pt idx="1044">
                  <c:v>0.14297000000000001</c:v>
                </c:pt>
                <c:pt idx="1045">
                  <c:v>0.13328000000000001</c:v>
                </c:pt>
                <c:pt idx="1046">
                  <c:v>0.13120000000000001</c:v>
                </c:pt>
                <c:pt idx="1047">
                  <c:v>0.12967999999999999</c:v>
                </c:pt>
                <c:pt idx="1048">
                  <c:v>0.15115000000000001</c:v>
                </c:pt>
                <c:pt idx="1049">
                  <c:v>0.14421999999999999</c:v>
                </c:pt>
                <c:pt idx="1050">
                  <c:v>0.14202000000000001</c:v>
                </c:pt>
                <c:pt idx="1051">
                  <c:v>0.13438</c:v>
                </c:pt>
                <c:pt idx="1052">
                  <c:v>0.13297999999999999</c:v>
                </c:pt>
                <c:pt idx="1053">
                  <c:v>0.15833</c:v>
                </c:pt>
                <c:pt idx="1054">
                  <c:v>0.14865</c:v>
                </c:pt>
                <c:pt idx="1055">
                  <c:v>0.13471</c:v>
                </c:pt>
                <c:pt idx="1056">
                  <c:v>0.14688999999999999</c:v>
                </c:pt>
                <c:pt idx="1057">
                  <c:v>0.13295999999999999</c:v>
                </c:pt>
                <c:pt idx="1058">
                  <c:v>0.16106999999999999</c:v>
                </c:pt>
                <c:pt idx="1059">
                  <c:v>0.14509</c:v>
                </c:pt>
                <c:pt idx="1060">
                  <c:v>0.15923999999999999</c:v>
                </c:pt>
                <c:pt idx="1061">
                  <c:v>0.14305000000000001</c:v>
                </c:pt>
                <c:pt idx="1062">
                  <c:v>0.15792999999999999</c:v>
                </c:pt>
                <c:pt idx="1063">
                  <c:v>0.15212999999999999</c:v>
                </c:pt>
                <c:pt idx="1064">
                  <c:v>0.14091999999999999</c:v>
                </c:pt>
                <c:pt idx="1065">
                  <c:v>0.15703</c:v>
                </c:pt>
                <c:pt idx="1066">
                  <c:v>0.14016000000000001</c:v>
                </c:pt>
                <c:pt idx="1067">
                  <c:v>0.14602000000000001</c:v>
                </c:pt>
                <c:pt idx="1068">
                  <c:v>0.14285999999999999</c:v>
                </c:pt>
                <c:pt idx="1069">
                  <c:v>0.14473</c:v>
                </c:pt>
                <c:pt idx="1070">
                  <c:v>0.13738</c:v>
                </c:pt>
                <c:pt idx="1071">
                  <c:v>0.15565999999999999</c:v>
                </c:pt>
                <c:pt idx="1072">
                  <c:v>0.13819000000000001</c:v>
                </c:pt>
                <c:pt idx="1073">
                  <c:v>0.14760999999999999</c:v>
                </c:pt>
                <c:pt idx="1074">
                  <c:v>0.13457</c:v>
                </c:pt>
                <c:pt idx="1075">
                  <c:v>0.15029000000000001</c:v>
                </c:pt>
                <c:pt idx="1076">
                  <c:v>0.14871999999999999</c:v>
                </c:pt>
                <c:pt idx="1077">
                  <c:v>0.1371</c:v>
                </c:pt>
                <c:pt idx="1078">
                  <c:v>0.15575</c:v>
                </c:pt>
                <c:pt idx="1079">
                  <c:v>0.15132999999999999</c:v>
                </c:pt>
                <c:pt idx="1080">
                  <c:v>0.12852</c:v>
                </c:pt>
                <c:pt idx="1081">
                  <c:v>0.13138</c:v>
                </c:pt>
                <c:pt idx="1082">
                  <c:v>0.13424</c:v>
                </c:pt>
                <c:pt idx="1083">
                  <c:v>0.14050000000000001</c:v>
                </c:pt>
                <c:pt idx="1084">
                  <c:v>0.14102000000000001</c:v>
                </c:pt>
                <c:pt idx="1085">
                  <c:v>0.13961000000000001</c:v>
                </c:pt>
                <c:pt idx="1086">
                  <c:v>0.13722999999999999</c:v>
                </c:pt>
                <c:pt idx="1087">
                  <c:v>0.14323</c:v>
                </c:pt>
                <c:pt idx="1088">
                  <c:v>0.14704999999999999</c:v>
                </c:pt>
                <c:pt idx="1089">
                  <c:v>0.14799000000000001</c:v>
                </c:pt>
                <c:pt idx="1090">
                  <c:v>0.13671</c:v>
                </c:pt>
                <c:pt idx="1091">
                  <c:v>0.14626</c:v>
                </c:pt>
                <c:pt idx="1092">
                  <c:v>0.14985000000000001</c:v>
                </c:pt>
                <c:pt idx="1093">
                  <c:v>0.13875999999999999</c:v>
                </c:pt>
                <c:pt idx="1094">
                  <c:v>0.14712</c:v>
                </c:pt>
                <c:pt idx="1095">
                  <c:v>0.12162000000000001</c:v>
                </c:pt>
                <c:pt idx="1096">
                  <c:v>0.14280999999999999</c:v>
                </c:pt>
                <c:pt idx="1097">
                  <c:v>0.12872</c:v>
                </c:pt>
                <c:pt idx="1098">
                  <c:v>0.16070000000000001</c:v>
                </c:pt>
                <c:pt idx="1099">
                  <c:v>0.14738999999999999</c:v>
                </c:pt>
                <c:pt idx="1100">
                  <c:v>0.13505</c:v>
                </c:pt>
                <c:pt idx="1101">
                  <c:v>0.13663</c:v>
                </c:pt>
                <c:pt idx="1102">
                  <c:v>0.15528</c:v>
                </c:pt>
                <c:pt idx="1103">
                  <c:v>0.15428</c:v>
                </c:pt>
                <c:pt idx="1104">
                  <c:v>0.15035999999999999</c:v>
                </c:pt>
                <c:pt idx="1105">
                  <c:v>0.15644</c:v>
                </c:pt>
                <c:pt idx="1106">
                  <c:v>0.13799</c:v>
                </c:pt>
                <c:pt idx="1107">
                  <c:v>0.13336999999999999</c:v>
                </c:pt>
                <c:pt idx="1108">
                  <c:v>0.15064</c:v>
                </c:pt>
                <c:pt idx="1109">
                  <c:v>0.14706</c:v>
                </c:pt>
                <c:pt idx="1110">
                  <c:v>0.15245</c:v>
                </c:pt>
                <c:pt idx="1111">
                  <c:v>0.14179</c:v>
                </c:pt>
                <c:pt idx="1112">
                  <c:v>0.14512</c:v>
                </c:pt>
                <c:pt idx="1113">
                  <c:v>0.12728</c:v>
                </c:pt>
                <c:pt idx="1114">
                  <c:v>0.14735000000000001</c:v>
                </c:pt>
                <c:pt idx="1115">
                  <c:v>0.13639999999999999</c:v>
                </c:pt>
                <c:pt idx="1116">
                  <c:v>0.13722999999999999</c:v>
                </c:pt>
                <c:pt idx="1117">
                  <c:v>0.13436999999999999</c:v>
                </c:pt>
                <c:pt idx="1118">
                  <c:v>0.15593000000000001</c:v>
                </c:pt>
                <c:pt idx="1119">
                  <c:v>0.14116999999999999</c:v>
                </c:pt>
                <c:pt idx="1120">
                  <c:v>0.15051999999999999</c:v>
                </c:pt>
                <c:pt idx="1121">
                  <c:v>0.1467</c:v>
                </c:pt>
                <c:pt idx="1122">
                  <c:v>0.1457</c:v>
                </c:pt>
                <c:pt idx="1123">
                  <c:v>0.15325</c:v>
                </c:pt>
                <c:pt idx="1124">
                  <c:v>0.14066000000000001</c:v>
                </c:pt>
                <c:pt idx="1125">
                  <c:v>0.13224</c:v>
                </c:pt>
                <c:pt idx="1126">
                  <c:v>0.15038000000000001</c:v>
                </c:pt>
                <c:pt idx="1127">
                  <c:v>0.14269000000000001</c:v>
                </c:pt>
                <c:pt idx="1128">
                  <c:v>0.14666000000000001</c:v>
                </c:pt>
                <c:pt idx="1129">
                  <c:v>0.13250000000000001</c:v>
                </c:pt>
                <c:pt idx="1130">
                  <c:v>0.16250000000000001</c:v>
                </c:pt>
                <c:pt idx="1131">
                  <c:v>0.15397</c:v>
                </c:pt>
                <c:pt idx="1132">
                  <c:v>0.14251</c:v>
                </c:pt>
                <c:pt idx="1133">
                  <c:v>0.15543000000000001</c:v>
                </c:pt>
                <c:pt idx="1134">
                  <c:v>0.14502000000000001</c:v>
                </c:pt>
                <c:pt idx="1135">
                  <c:v>0.15553</c:v>
                </c:pt>
                <c:pt idx="1136">
                  <c:v>0.14384</c:v>
                </c:pt>
                <c:pt idx="1137">
                  <c:v>0.13799</c:v>
                </c:pt>
                <c:pt idx="1138">
                  <c:v>0.14832999999999999</c:v>
                </c:pt>
                <c:pt idx="1139">
                  <c:v>0.14738000000000001</c:v>
                </c:pt>
                <c:pt idx="1140">
                  <c:v>0.13117000000000001</c:v>
                </c:pt>
                <c:pt idx="1141">
                  <c:v>0.15590999999999999</c:v>
                </c:pt>
                <c:pt idx="1142">
                  <c:v>0.14859</c:v>
                </c:pt>
                <c:pt idx="1143">
                  <c:v>0.14665</c:v>
                </c:pt>
                <c:pt idx="1144">
                  <c:v>0.13647000000000001</c:v>
                </c:pt>
                <c:pt idx="1145">
                  <c:v>0.14828</c:v>
                </c:pt>
                <c:pt idx="1146">
                  <c:v>0.15365000000000001</c:v>
                </c:pt>
                <c:pt idx="1147">
                  <c:v>0.12848999999999999</c:v>
                </c:pt>
                <c:pt idx="1148">
                  <c:v>0.14616000000000001</c:v>
                </c:pt>
                <c:pt idx="1149">
                  <c:v>0.13311999999999999</c:v>
                </c:pt>
                <c:pt idx="1150">
                  <c:v>0.14302000000000001</c:v>
                </c:pt>
                <c:pt idx="1151">
                  <c:v>0.14293</c:v>
                </c:pt>
                <c:pt idx="1152">
                  <c:v>0.14616999999999999</c:v>
                </c:pt>
                <c:pt idx="1153">
                  <c:v>0.13744000000000001</c:v>
                </c:pt>
                <c:pt idx="1154">
                  <c:v>0.15123</c:v>
                </c:pt>
                <c:pt idx="1155">
                  <c:v>0.15301000000000001</c:v>
                </c:pt>
                <c:pt idx="1156">
                  <c:v>0.14183000000000001</c:v>
                </c:pt>
                <c:pt idx="1157">
                  <c:v>0.13714999999999999</c:v>
                </c:pt>
                <c:pt idx="1158">
                  <c:v>0.14169999999999999</c:v>
                </c:pt>
                <c:pt idx="1159">
                  <c:v>0.15562000000000001</c:v>
                </c:pt>
                <c:pt idx="1160">
                  <c:v>0.13544</c:v>
                </c:pt>
                <c:pt idx="1161">
                  <c:v>0.15676000000000001</c:v>
                </c:pt>
                <c:pt idx="1162">
                  <c:v>0.14082</c:v>
                </c:pt>
                <c:pt idx="1163">
                  <c:v>0.14660999999999999</c:v>
                </c:pt>
                <c:pt idx="1164">
                  <c:v>0.13911999999999999</c:v>
                </c:pt>
                <c:pt idx="1165">
                  <c:v>0.16005</c:v>
                </c:pt>
                <c:pt idx="1166">
                  <c:v>0.15559999999999999</c:v>
                </c:pt>
                <c:pt idx="1167">
                  <c:v>0.15542</c:v>
                </c:pt>
                <c:pt idx="1168">
                  <c:v>0.15040000000000001</c:v>
                </c:pt>
                <c:pt idx="1169">
                  <c:v>0.13919999999999999</c:v>
                </c:pt>
                <c:pt idx="1170">
                  <c:v>0.15511</c:v>
                </c:pt>
                <c:pt idx="1171">
                  <c:v>0.13095000000000001</c:v>
                </c:pt>
                <c:pt idx="1172">
                  <c:v>0.14088000000000001</c:v>
                </c:pt>
                <c:pt idx="1173">
                  <c:v>0.12967999999999999</c:v>
                </c:pt>
                <c:pt idx="1174">
                  <c:v>0.15137999999999999</c:v>
                </c:pt>
                <c:pt idx="1175">
                  <c:v>0.13275999999999999</c:v>
                </c:pt>
                <c:pt idx="1176">
                  <c:v>0.14480999999999999</c:v>
                </c:pt>
                <c:pt idx="1177">
                  <c:v>0.14971999999999999</c:v>
                </c:pt>
                <c:pt idx="1178">
                  <c:v>0.14677000000000001</c:v>
                </c:pt>
                <c:pt idx="1179">
                  <c:v>0.15015999999999999</c:v>
                </c:pt>
                <c:pt idx="1180">
                  <c:v>0.13844999999999999</c:v>
                </c:pt>
                <c:pt idx="1181">
                  <c:v>0.13761000000000001</c:v>
                </c:pt>
                <c:pt idx="1182">
                  <c:v>0.12903000000000001</c:v>
                </c:pt>
                <c:pt idx="1183">
                  <c:v>0.14501</c:v>
                </c:pt>
                <c:pt idx="1184">
                  <c:v>0.14946999999999999</c:v>
                </c:pt>
                <c:pt idx="1185">
                  <c:v>0.13214000000000001</c:v>
                </c:pt>
                <c:pt idx="1186">
                  <c:v>0.14895</c:v>
                </c:pt>
                <c:pt idx="1187">
                  <c:v>0.15049000000000001</c:v>
                </c:pt>
                <c:pt idx="1188">
                  <c:v>0.13852</c:v>
                </c:pt>
                <c:pt idx="1189">
                  <c:v>0.1593</c:v>
                </c:pt>
                <c:pt idx="1190">
                  <c:v>0.14530000000000001</c:v>
                </c:pt>
                <c:pt idx="1191">
                  <c:v>0.16527</c:v>
                </c:pt>
                <c:pt idx="1192">
                  <c:v>0.14704999999999999</c:v>
                </c:pt>
                <c:pt idx="1193">
                  <c:v>0.14022000000000001</c:v>
                </c:pt>
                <c:pt idx="1194">
                  <c:v>0.13153999999999999</c:v>
                </c:pt>
                <c:pt idx="1195">
                  <c:v>0.13991000000000001</c:v>
                </c:pt>
                <c:pt idx="1196">
                  <c:v>0.13585</c:v>
                </c:pt>
                <c:pt idx="1197">
                  <c:v>0.13947000000000001</c:v>
                </c:pt>
                <c:pt idx="1198">
                  <c:v>0.13458000000000001</c:v>
                </c:pt>
                <c:pt idx="1199">
                  <c:v>0.15573000000000001</c:v>
                </c:pt>
                <c:pt idx="1200">
                  <c:v>0.15198</c:v>
                </c:pt>
                <c:pt idx="1201">
                  <c:v>0.12543000000000001</c:v>
                </c:pt>
                <c:pt idx="1202">
                  <c:v>0.15171999999999999</c:v>
                </c:pt>
                <c:pt idx="1203">
                  <c:v>0.14774999999999999</c:v>
                </c:pt>
                <c:pt idx="1204">
                  <c:v>0.15196999999999999</c:v>
                </c:pt>
                <c:pt idx="1205">
                  <c:v>0.13588</c:v>
                </c:pt>
                <c:pt idx="1206">
                  <c:v>0.15214</c:v>
                </c:pt>
                <c:pt idx="1207">
                  <c:v>0.13764000000000001</c:v>
                </c:pt>
                <c:pt idx="1208">
                  <c:v>0.14352999999999999</c:v>
                </c:pt>
                <c:pt idx="1209">
                  <c:v>0.15014</c:v>
                </c:pt>
                <c:pt idx="1210">
                  <c:v>0.13522999999999999</c:v>
                </c:pt>
                <c:pt idx="1211">
                  <c:v>0.14863000000000001</c:v>
                </c:pt>
                <c:pt idx="1212">
                  <c:v>0.1285</c:v>
                </c:pt>
                <c:pt idx="1213">
                  <c:v>0.14132</c:v>
                </c:pt>
                <c:pt idx="1214">
                  <c:v>0.13506000000000001</c:v>
                </c:pt>
                <c:pt idx="1215">
                  <c:v>0.14104</c:v>
                </c:pt>
                <c:pt idx="1216">
                  <c:v>0.14788999999999999</c:v>
                </c:pt>
                <c:pt idx="1217">
                  <c:v>0.14462</c:v>
                </c:pt>
                <c:pt idx="1218">
                  <c:v>0.15762000000000001</c:v>
                </c:pt>
                <c:pt idx="1219">
                  <c:v>0.12537999999999999</c:v>
                </c:pt>
                <c:pt idx="1220">
                  <c:v>0.13811999999999999</c:v>
                </c:pt>
                <c:pt idx="1221">
                  <c:v>0.14335000000000001</c:v>
                </c:pt>
                <c:pt idx="1222">
                  <c:v>0.13758000000000001</c:v>
                </c:pt>
                <c:pt idx="1223">
                  <c:v>0.15515000000000001</c:v>
                </c:pt>
                <c:pt idx="1224">
                  <c:v>0.16581000000000001</c:v>
                </c:pt>
                <c:pt idx="1225">
                  <c:v>0.14138999999999999</c:v>
                </c:pt>
                <c:pt idx="1226">
                  <c:v>0.14408000000000001</c:v>
                </c:pt>
                <c:pt idx="1227">
                  <c:v>0.13782</c:v>
                </c:pt>
                <c:pt idx="1228">
                  <c:v>0.12784999999999999</c:v>
                </c:pt>
                <c:pt idx="1229">
                  <c:v>0.14379</c:v>
                </c:pt>
                <c:pt idx="1230">
                  <c:v>0.14979999999999999</c:v>
                </c:pt>
                <c:pt idx="1231">
                  <c:v>0.15153</c:v>
                </c:pt>
                <c:pt idx="1232">
                  <c:v>0.13996</c:v>
                </c:pt>
                <c:pt idx="1233">
                  <c:v>0.12311</c:v>
                </c:pt>
                <c:pt idx="1234">
                  <c:v>0.16281999999999999</c:v>
                </c:pt>
                <c:pt idx="1235">
                  <c:v>0.13907</c:v>
                </c:pt>
                <c:pt idx="1236">
                  <c:v>0.14724000000000001</c:v>
                </c:pt>
                <c:pt idx="1237">
                  <c:v>0.16266</c:v>
                </c:pt>
                <c:pt idx="1238">
                  <c:v>0.14127999999999999</c:v>
                </c:pt>
                <c:pt idx="1239">
                  <c:v>0.13492000000000001</c:v>
                </c:pt>
                <c:pt idx="1240">
                  <c:v>0.13761000000000001</c:v>
                </c:pt>
                <c:pt idx="1241">
                  <c:v>0.14729</c:v>
                </c:pt>
                <c:pt idx="1242">
                  <c:v>0.15284</c:v>
                </c:pt>
                <c:pt idx="1243">
                  <c:v>0.14318</c:v>
                </c:pt>
                <c:pt idx="1244">
                  <c:v>0.13205</c:v>
                </c:pt>
                <c:pt idx="1245">
                  <c:v>0.14188000000000001</c:v>
                </c:pt>
                <c:pt idx="1246">
                  <c:v>0.15562000000000001</c:v>
                </c:pt>
                <c:pt idx="1247">
                  <c:v>0.13622999999999999</c:v>
                </c:pt>
                <c:pt idx="1248">
                  <c:v>0.13691</c:v>
                </c:pt>
                <c:pt idx="1249">
                  <c:v>0.14380000000000001</c:v>
                </c:pt>
                <c:pt idx="1250">
                  <c:v>0.14953</c:v>
                </c:pt>
                <c:pt idx="1251">
                  <c:v>0.14152999999999999</c:v>
                </c:pt>
                <c:pt idx="1252">
                  <c:v>0.13768</c:v>
                </c:pt>
                <c:pt idx="1253">
                  <c:v>0.13497000000000001</c:v>
                </c:pt>
                <c:pt idx="1254">
                  <c:v>0.15339</c:v>
                </c:pt>
                <c:pt idx="1255">
                  <c:v>0.15694</c:v>
                </c:pt>
                <c:pt idx="1256">
                  <c:v>0.14524000000000001</c:v>
                </c:pt>
                <c:pt idx="1257">
                  <c:v>0.14738999999999999</c:v>
                </c:pt>
                <c:pt idx="1258">
                  <c:v>0.13868</c:v>
                </c:pt>
                <c:pt idx="1259">
                  <c:v>0.14269000000000001</c:v>
                </c:pt>
                <c:pt idx="1260">
                  <c:v>0.13408</c:v>
                </c:pt>
                <c:pt idx="1261">
                  <c:v>0.15129999999999999</c:v>
                </c:pt>
                <c:pt idx="1262">
                  <c:v>0.13472999999999999</c:v>
                </c:pt>
                <c:pt idx="1263">
                  <c:v>0.15073</c:v>
                </c:pt>
                <c:pt idx="1264">
                  <c:v>0.16066</c:v>
                </c:pt>
                <c:pt idx="1265">
                  <c:v>0.13805000000000001</c:v>
                </c:pt>
                <c:pt idx="1266">
                  <c:v>0.1522</c:v>
                </c:pt>
                <c:pt idx="1267">
                  <c:v>0.14180999999999999</c:v>
                </c:pt>
                <c:pt idx="1268">
                  <c:v>0.14729</c:v>
                </c:pt>
                <c:pt idx="1269">
                  <c:v>0.14107</c:v>
                </c:pt>
                <c:pt idx="1270">
                  <c:v>0.14413000000000001</c:v>
                </c:pt>
                <c:pt idx="1271">
                  <c:v>0.14362</c:v>
                </c:pt>
                <c:pt idx="1272">
                  <c:v>0.13969999999999999</c:v>
                </c:pt>
                <c:pt idx="1273">
                  <c:v>0.16084000000000001</c:v>
                </c:pt>
                <c:pt idx="1274">
                  <c:v>0.14069999999999999</c:v>
                </c:pt>
                <c:pt idx="1275">
                  <c:v>0.14332</c:v>
                </c:pt>
                <c:pt idx="1276">
                  <c:v>0.13472000000000001</c:v>
                </c:pt>
                <c:pt idx="1277">
                  <c:v>0.13342999999999999</c:v>
                </c:pt>
                <c:pt idx="1278">
                  <c:v>0.14515</c:v>
                </c:pt>
                <c:pt idx="1279">
                  <c:v>0.14688999999999999</c:v>
                </c:pt>
                <c:pt idx="1280">
                  <c:v>0.13528999999999999</c:v>
                </c:pt>
                <c:pt idx="1281">
                  <c:v>0.14302999999999999</c:v>
                </c:pt>
                <c:pt idx="1282">
                  <c:v>0.14321</c:v>
                </c:pt>
                <c:pt idx="1283">
                  <c:v>0.14713000000000001</c:v>
                </c:pt>
                <c:pt idx="1284">
                  <c:v>0.14085</c:v>
                </c:pt>
                <c:pt idx="1285">
                  <c:v>0.14560000000000001</c:v>
                </c:pt>
                <c:pt idx="1286">
                  <c:v>0.14510000000000001</c:v>
                </c:pt>
                <c:pt idx="1287">
                  <c:v>0.15167</c:v>
                </c:pt>
                <c:pt idx="1288">
                  <c:v>0.14182</c:v>
                </c:pt>
                <c:pt idx="1289">
                  <c:v>0.14549999999999999</c:v>
                </c:pt>
                <c:pt idx="1290">
                  <c:v>0.12216</c:v>
                </c:pt>
                <c:pt idx="1291">
                  <c:v>0.15368999999999999</c:v>
                </c:pt>
                <c:pt idx="1292">
                  <c:v>0.13627</c:v>
                </c:pt>
                <c:pt idx="1293">
                  <c:v>0.15861</c:v>
                </c:pt>
                <c:pt idx="1294">
                  <c:v>0.15332999999999999</c:v>
                </c:pt>
                <c:pt idx="1295">
                  <c:v>0.14222000000000001</c:v>
                </c:pt>
                <c:pt idx="1296">
                  <c:v>0.14368</c:v>
                </c:pt>
                <c:pt idx="1297">
                  <c:v>0.15583</c:v>
                </c:pt>
                <c:pt idx="1298">
                  <c:v>0.14957000000000001</c:v>
                </c:pt>
                <c:pt idx="1299">
                  <c:v>0.14585999999999999</c:v>
                </c:pt>
                <c:pt idx="1300">
                  <c:v>0.1343</c:v>
                </c:pt>
                <c:pt idx="1301">
                  <c:v>0.15090000000000001</c:v>
                </c:pt>
                <c:pt idx="1302">
                  <c:v>0.13278999999999999</c:v>
                </c:pt>
                <c:pt idx="1303">
                  <c:v>0.14643999999999999</c:v>
                </c:pt>
                <c:pt idx="1304">
                  <c:v>0.15099000000000001</c:v>
                </c:pt>
                <c:pt idx="1305">
                  <c:v>0.14868999999999999</c:v>
                </c:pt>
                <c:pt idx="1306">
                  <c:v>0.14093</c:v>
                </c:pt>
                <c:pt idx="1307">
                  <c:v>0.12391000000000001</c:v>
                </c:pt>
                <c:pt idx="1308">
                  <c:v>0.14330000000000001</c:v>
                </c:pt>
                <c:pt idx="1309">
                  <c:v>0.14665</c:v>
                </c:pt>
                <c:pt idx="1310">
                  <c:v>0.14666999999999999</c:v>
                </c:pt>
                <c:pt idx="1311">
                  <c:v>0.14846999999999999</c:v>
                </c:pt>
                <c:pt idx="1312">
                  <c:v>0.13070000000000001</c:v>
                </c:pt>
                <c:pt idx="1313">
                  <c:v>0.14696000000000001</c:v>
                </c:pt>
                <c:pt idx="1314">
                  <c:v>0.14551</c:v>
                </c:pt>
                <c:pt idx="1315">
                  <c:v>0.13655999999999999</c:v>
                </c:pt>
                <c:pt idx="1316">
                  <c:v>0.15554000000000001</c:v>
                </c:pt>
                <c:pt idx="1317">
                  <c:v>0.13059000000000001</c:v>
                </c:pt>
                <c:pt idx="1318">
                  <c:v>0.15376999999999999</c:v>
                </c:pt>
                <c:pt idx="1319">
                  <c:v>0.15379000000000001</c:v>
                </c:pt>
                <c:pt idx="1320">
                  <c:v>0.15809999999999999</c:v>
                </c:pt>
                <c:pt idx="1321">
                  <c:v>0.14002999999999999</c:v>
                </c:pt>
                <c:pt idx="1322">
                  <c:v>0.13278000000000001</c:v>
                </c:pt>
                <c:pt idx="1323">
                  <c:v>0.13716999999999999</c:v>
                </c:pt>
                <c:pt idx="1324">
                  <c:v>0.15512999999999999</c:v>
                </c:pt>
                <c:pt idx="1325">
                  <c:v>0.14796000000000001</c:v>
                </c:pt>
                <c:pt idx="1326">
                  <c:v>0.14183000000000001</c:v>
                </c:pt>
                <c:pt idx="1327">
                  <c:v>0.14613000000000001</c:v>
                </c:pt>
                <c:pt idx="1328">
                  <c:v>0.14557999999999999</c:v>
                </c:pt>
                <c:pt idx="1329">
                  <c:v>0.14047000000000001</c:v>
                </c:pt>
                <c:pt idx="1330">
                  <c:v>0.16084000000000001</c:v>
                </c:pt>
                <c:pt idx="1331">
                  <c:v>0.12490999999999999</c:v>
                </c:pt>
                <c:pt idx="1332">
                  <c:v>0.14541999999999999</c:v>
                </c:pt>
                <c:pt idx="1333">
                  <c:v>0.12590999999999999</c:v>
                </c:pt>
                <c:pt idx="1334">
                  <c:v>0.15396000000000001</c:v>
                </c:pt>
                <c:pt idx="1335">
                  <c:v>0.1391</c:v>
                </c:pt>
                <c:pt idx="1336">
                  <c:v>0.14144999999999999</c:v>
                </c:pt>
                <c:pt idx="1337">
                  <c:v>0.14016999999999999</c:v>
                </c:pt>
                <c:pt idx="1338">
                  <c:v>0.15240999999999999</c:v>
                </c:pt>
                <c:pt idx="1339">
                  <c:v>0.14599999999999999</c:v>
                </c:pt>
                <c:pt idx="1340">
                  <c:v>0.1363</c:v>
                </c:pt>
                <c:pt idx="1341">
                  <c:v>0.14562</c:v>
                </c:pt>
                <c:pt idx="1342">
                  <c:v>0.14879999999999999</c:v>
                </c:pt>
                <c:pt idx="1343">
                  <c:v>0.13167000000000001</c:v>
                </c:pt>
                <c:pt idx="1344">
                  <c:v>0.15612000000000001</c:v>
                </c:pt>
                <c:pt idx="1345">
                  <c:v>0.15415999999999999</c:v>
                </c:pt>
                <c:pt idx="1346">
                  <c:v>0.14995</c:v>
                </c:pt>
                <c:pt idx="1347">
                  <c:v>0.15165000000000001</c:v>
                </c:pt>
                <c:pt idx="1348">
                  <c:v>0.15401999999999999</c:v>
                </c:pt>
                <c:pt idx="1349">
                  <c:v>0.15387000000000001</c:v>
                </c:pt>
                <c:pt idx="1350">
                  <c:v>0.14899999999999999</c:v>
                </c:pt>
                <c:pt idx="1351">
                  <c:v>0.13972000000000001</c:v>
                </c:pt>
                <c:pt idx="1352">
                  <c:v>0.15203</c:v>
                </c:pt>
                <c:pt idx="1353">
                  <c:v>0.14319000000000001</c:v>
                </c:pt>
                <c:pt idx="1354">
                  <c:v>0.14863999999999999</c:v>
                </c:pt>
                <c:pt idx="1355">
                  <c:v>0.14260999999999999</c:v>
                </c:pt>
                <c:pt idx="1356">
                  <c:v>0.14477999999999999</c:v>
                </c:pt>
                <c:pt idx="1357">
                  <c:v>0.14044000000000001</c:v>
                </c:pt>
                <c:pt idx="1358">
                  <c:v>0.14094999999999999</c:v>
                </c:pt>
                <c:pt idx="1359">
                  <c:v>0.14327999999999999</c:v>
                </c:pt>
                <c:pt idx="1360">
                  <c:v>0.13830999999999999</c:v>
                </c:pt>
                <c:pt idx="1361">
                  <c:v>0.14093</c:v>
                </c:pt>
                <c:pt idx="1362">
                  <c:v>0.15357999999999999</c:v>
                </c:pt>
                <c:pt idx="1363">
                  <c:v>0.13650999999999999</c:v>
                </c:pt>
                <c:pt idx="1364">
                  <c:v>0.14702000000000001</c:v>
                </c:pt>
                <c:pt idx="1365">
                  <c:v>0.1452</c:v>
                </c:pt>
                <c:pt idx="1366">
                  <c:v>0.14704999999999999</c:v>
                </c:pt>
                <c:pt idx="1367">
                  <c:v>0.12551999999999999</c:v>
                </c:pt>
                <c:pt idx="1368">
                  <c:v>0.13866999999999999</c:v>
                </c:pt>
                <c:pt idx="1369">
                  <c:v>0.13822000000000001</c:v>
                </c:pt>
                <c:pt idx="1370">
                  <c:v>0.14582000000000001</c:v>
                </c:pt>
                <c:pt idx="1371">
                  <c:v>0.13971</c:v>
                </c:pt>
                <c:pt idx="1372">
                  <c:v>0.15060999999999999</c:v>
                </c:pt>
                <c:pt idx="1373">
                  <c:v>0.14771999999999999</c:v>
                </c:pt>
                <c:pt idx="1374">
                  <c:v>0.15625</c:v>
                </c:pt>
                <c:pt idx="1375">
                  <c:v>0.14573</c:v>
                </c:pt>
                <c:pt idx="1376">
                  <c:v>0.13270000000000001</c:v>
                </c:pt>
                <c:pt idx="1377">
                  <c:v>0.13997000000000001</c:v>
                </c:pt>
                <c:pt idx="1378">
                  <c:v>0.13344</c:v>
                </c:pt>
                <c:pt idx="1379">
                  <c:v>0.14624999999999999</c:v>
                </c:pt>
                <c:pt idx="1380">
                  <c:v>0.14016999999999999</c:v>
                </c:pt>
                <c:pt idx="1381">
                  <c:v>0.14466999999999999</c:v>
                </c:pt>
                <c:pt idx="1382">
                  <c:v>0.14918000000000001</c:v>
                </c:pt>
                <c:pt idx="1383">
                  <c:v>0.15306</c:v>
                </c:pt>
                <c:pt idx="1384">
                  <c:v>0.13941999999999999</c:v>
                </c:pt>
                <c:pt idx="1385">
                  <c:v>0.14377999999999999</c:v>
                </c:pt>
                <c:pt idx="1386">
                  <c:v>0.14071</c:v>
                </c:pt>
                <c:pt idx="1387">
                  <c:v>0.14016000000000001</c:v>
                </c:pt>
                <c:pt idx="1388">
                  <c:v>0.15443000000000001</c:v>
                </c:pt>
                <c:pt idx="1389">
                  <c:v>0.13525999999999999</c:v>
                </c:pt>
                <c:pt idx="1390">
                  <c:v>0.14099</c:v>
                </c:pt>
                <c:pt idx="1391">
                  <c:v>0.14197000000000001</c:v>
                </c:pt>
                <c:pt idx="1392">
                  <c:v>0.14524999999999999</c:v>
                </c:pt>
                <c:pt idx="1393">
                  <c:v>0.13295000000000001</c:v>
                </c:pt>
                <c:pt idx="1394">
                  <c:v>0.13253000000000001</c:v>
                </c:pt>
                <c:pt idx="1395">
                  <c:v>0.14169000000000001</c:v>
                </c:pt>
                <c:pt idx="1396">
                  <c:v>0.14801</c:v>
                </c:pt>
                <c:pt idx="1397">
                  <c:v>0.15123</c:v>
                </c:pt>
                <c:pt idx="1398">
                  <c:v>0.1598</c:v>
                </c:pt>
                <c:pt idx="1399">
                  <c:v>0.153</c:v>
                </c:pt>
                <c:pt idx="1400">
                  <c:v>0.13564999999999999</c:v>
                </c:pt>
                <c:pt idx="1401">
                  <c:v>0.14643999999999999</c:v>
                </c:pt>
                <c:pt idx="1402">
                  <c:v>0.14393</c:v>
                </c:pt>
                <c:pt idx="1403">
                  <c:v>0.15060000000000001</c:v>
                </c:pt>
                <c:pt idx="1404">
                  <c:v>0.14205000000000001</c:v>
                </c:pt>
                <c:pt idx="1405">
                  <c:v>0.15439</c:v>
                </c:pt>
                <c:pt idx="1406">
                  <c:v>0.15426999999999999</c:v>
                </c:pt>
                <c:pt idx="1407">
                  <c:v>0.14271</c:v>
                </c:pt>
                <c:pt idx="1408">
                  <c:v>0.15740999999999999</c:v>
                </c:pt>
                <c:pt idx="1409">
                  <c:v>0.13186999999999999</c:v>
                </c:pt>
                <c:pt idx="1410">
                  <c:v>0.14324000000000001</c:v>
                </c:pt>
                <c:pt idx="1411">
                  <c:v>0.14499000000000001</c:v>
                </c:pt>
                <c:pt idx="1412">
                  <c:v>0.16020000000000001</c:v>
                </c:pt>
                <c:pt idx="1413">
                  <c:v>0.13807</c:v>
                </c:pt>
                <c:pt idx="1414">
                  <c:v>0.15662000000000001</c:v>
                </c:pt>
                <c:pt idx="1415">
                  <c:v>0.15201000000000001</c:v>
                </c:pt>
                <c:pt idx="1416">
                  <c:v>0.14011999999999999</c:v>
                </c:pt>
                <c:pt idx="1417">
                  <c:v>0.13496</c:v>
                </c:pt>
                <c:pt idx="1418">
                  <c:v>0.13339999999999999</c:v>
                </c:pt>
                <c:pt idx="1419">
                  <c:v>0.14016999999999999</c:v>
                </c:pt>
                <c:pt idx="1420">
                  <c:v>0.15057999999999999</c:v>
                </c:pt>
                <c:pt idx="1421">
                  <c:v>0.14895</c:v>
                </c:pt>
                <c:pt idx="1422">
                  <c:v>0.13963999999999999</c:v>
                </c:pt>
                <c:pt idx="1423">
                  <c:v>0.14208999999999999</c:v>
                </c:pt>
                <c:pt idx="1424">
                  <c:v>0.13220999999999999</c:v>
                </c:pt>
                <c:pt idx="1425">
                  <c:v>0.15290000000000001</c:v>
                </c:pt>
                <c:pt idx="1426">
                  <c:v>0.14061999999999999</c:v>
                </c:pt>
                <c:pt idx="1427">
                  <c:v>0.14427999999999999</c:v>
                </c:pt>
                <c:pt idx="1428">
                  <c:v>0.14502000000000001</c:v>
                </c:pt>
                <c:pt idx="1429">
                  <c:v>0.14124999999999999</c:v>
                </c:pt>
                <c:pt idx="1430">
                  <c:v>0.14026</c:v>
                </c:pt>
                <c:pt idx="1431">
                  <c:v>0.15648000000000001</c:v>
                </c:pt>
                <c:pt idx="1432">
                  <c:v>0.14391999999999999</c:v>
                </c:pt>
                <c:pt idx="1433">
                  <c:v>0.15198</c:v>
                </c:pt>
                <c:pt idx="1434">
                  <c:v>0.15004000000000001</c:v>
                </c:pt>
                <c:pt idx="1435">
                  <c:v>0.13553000000000001</c:v>
                </c:pt>
                <c:pt idx="1436">
                  <c:v>0.14534</c:v>
                </c:pt>
                <c:pt idx="1437">
                  <c:v>0.14285</c:v>
                </c:pt>
                <c:pt idx="1438">
                  <c:v>0.14802000000000001</c:v>
                </c:pt>
                <c:pt idx="1439">
                  <c:v>0.14016999999999999</c:v>
                </c:pt>
                <c:pt idx="1440">
                  <c:v>0.13652</c:v>
                </c:pt>
                <c:pt idx="1441">
                  <c:v>0.14451</c:v>
                </c:pt>
                <c:pt idx="1442">
                  <c:v>0.1532</c:v>
                </c:pt>
                <c:pt idx="1443">
                  <c:v>0.1376</c:v>
                </c:pt>
                <c:pt idx="1444">
                  <c:v>0.14144000000000001</c:v>
                </c:pt>
                <c:pt idx="1445">
                  <c:v>0.14319999999999999</c:v>
                </c:pt>
                <c:pt idx="1446">
                  <c:v>0.14391999999999999</c:v>
                </c:pt>
                <c:pt idx="1447">
                  <c:v>0.14332</c:v>
                </c:pt>
                <c:pt idx="1448">
                  <c:v>0.14346999999999999</c:v>
                </c:pt>
                <c:pt idx="1449">
                  <c:v>0.15669</c:v>
                </c:pt>
                <c:pt idx="1450">
                  <c:v>0.14538999999999999</c:v>
                </c:pt>
                <c:pt idx="1451">
                  <c:v>0.13986999999999999</c:v>
                </c:pt>
                <c:pt idx="1452">
                  <c:v>0.15182000000000001</c:v>
                </c:pt>
                <c:pt idx="1453">
                  <c:v>0.1482</c:v>
                </c:pt>
                <c:pt idx="1454">
                  <c:v>0.14815999999999999</c:v>
                </c:pt>
                <c:pt idx="1455">
                  <c:v>0.13213</c:v>
                </c:pt>
                <c:pt idx="1456">
                  <c:v>0.13389000000000001</c:v>
                </c:pt>
                <c:pt idx="1457">
                  <c:v>0.14427999999999999</c:v>
                </c:pt>
                <c:pt idx="1458">
                  <c:v>0.12453</c:v>
                </c:pt>
                <c:pt idx="1459">
                  <c:v>0.14616999999999999</c:v>
                </c:pt>
                <c:pt idx="1460">
                  <c:v>0.14579</c:v>
                </c:pt>
                <c:pt idx="1461">
                  <c:v>0.14255999999999999</c:v>
                </c:pt>
                <c:pt idx="1462">
                  <c:v>0.15203</c:v>
                </c:pt>
                <c:pt idx="1463">
                  <c:v>0.13850000000000001</c:v>
                </c:pt>
                <c:pt idx="1464">
                  <c:v>0.13517000000000001</c:v>
                </c:pt>
                <c:pt idx="1465">
                  <c:v>0.15891</c:v>
                </c:pt>
                <c:pt idx="1466">
                  <c:v>0.13627</c:v>
                </c:pt>
                <c:pt idx="1467">
                  <c:v>0.1449</c:v>
                </c:pt>
                <c:pt idx="1468">
                  <c:v>0.153</c:v>
                </c:pt>
                <c:pt idx="1469">
                  <c:v>0.15340999999999999</c:v>
                </c:pt>
                <c:pt idx="1470">
                  <c:v>0.15884999999999999</c:v>
                </c:pt>
                <c:pt idx="1471">
                  <c:v>0.14881</c:v>
                </c:pt>
                <c:pt idx="1472">
                  <c:v>0.14477000000000001</c:v>
                </c:pt>
                <c:pt idx="1473">
                  <c:v>0.13289999999999999</c:v>
                </c:pt>
                <c:pt idx="1474">
                  <c:v>0.15705</c:v>
                </c:pt>
                <c:pt idx="1475">
                  <c:v>0.14294000000000001</c:v>
                </c:pt>
                <c:pt idx="1476">
                  <c:v>0.15614</c:v>
                </c:pt>
                <c:pt idx="1477">
                  <c:v>0.15232999999999999</c:v>
                </c:pt>
                <c:pt idx="1478">
                  <c:v>0.15071999999999999</c:v>
                </c:pt>
                <c:pt idx="1479">
                  <c:v>0.15797</c:v>
                </c:pt>
                <c:pt idx="1480">
                  <c:v>0.15551999999999999</c:v>
                </c:pt>
                <c:pt idx="1481">
                  <c:v>0.1457</c:v>
                </c:pt>
                <c:pt idx="1482">
                  <c:v>0.13927999999999999</c:v>
                </c:pt>
                <c:pt idx="1483">
                  <c:v>0.16012999999999999</c:v>
                </c:pt>
                <c:pt idx="1484">
                  <c:v>0.13844999999999999</c:v>
                </c:pt>
                <c:pt idx="1485">
                  <c:v>0.15176999999999999</c:v>
                </c:pt>
                <c:pt idx="1486">
                  <c:v>0.15751000000000001</c:v>
                </c:pt>
                <c:pt idx="1487">
                  <c:v>0.14843999999999999</c:v>
                </c:pt>
                <c:pt idx="1488">
                  <c:v>0.14015</c:v>
                </c:pt>
                <c:pt idx="1489">
                  <c:v>0.12758</c:v>
                </c:pt>
                <c:pt idx="1490">
                  <c:v>0.15071000000000001</c:v>
                </c:pt>
                <c:pt idx="1491">
                  <c:v>0.14133000000000001</c:v>
                </c:pt>
                <c:pt idx="1492">
                  <c:v>0.13245000000000001</c:v>
                </c:pt>
                <c:pt idx="1493">
                  <c:v>0.13733000000000001</c:v>
                </c:pt>
                <c:pt idx="1494">
                  <c:v>0.14409</c:v>
                </c:pt>
                <c:pt idx="1495">
                  <c:v>0.13822000000000001</c:v>
                </c:pt>
                <c:pt idx="1496">
                  <c:v>0.15035999999999999</c:v>
                </c:pt>
                <c:pt idx="1497">
                  <c:v>0.15240000000000001</c:v>
                </c:pt>
                <c:pt idx="1498">
                  <c:v>0.14754999999999999</c:v>
                </c:pt>
                <c:pt idx="1499">
                  <c:v>0.14973</c:v>
                </c:pt>
                <c:pt idx="1500">
                  <c:v>0.14086000000000001</c:v>
                </c:pt>
                <c:pt idx="1501">
                  <c:v>0.14593</c:v>
                </c:pt>
                <c:pt idx="1502">
                  <c:v>0.14591999999999999</c:v>
                </c:pt>
                <c:pt idx="1503">
                  <c:v>0.13355</c:v>
                </c:pt>
                <c:pt idx="1504">
                  <c:v>0.14230000000000001</c:v>
                </c:pt>
                <c:pt idx="1505">
                  <c:v>0.13597999999999999</c:v>
                </c:pt>
                <c:pt idx="1506">
                  <c:v>0.16147</c:v>
                </c:pt>
                <c:pt idx="1507">
                  <c:v>0.13583000000000001</c:v>
                </c:pt>
                <c:pt idx="1508">
                  <c:v>0.14815</c:v>
                </c:pt>
                <c:pt idx="1509">
                  <c:v>0.14707000000000001</c:v>
                </c:pt>
                <c:pt idx="1510">
                  <c:v>0.14324999999999999</c:v>
                </c:pt>
                <c:pt idx="1511">
                  <c:v>0.14598</c:v>
                </c:pt>
                <c:pt idx="1512">
                  <c:v>0.1517</c:v>
                </c:pt>
                <c:pt idx="1513">
                  <c:v>0.16697000000000001</c:v>
                </c:pt>
                <c:pt idx="1514">
                  <c:v>0.16002</c:v>
                </c:pt>
                <c:pt idx="1515">
                  <c:v>0.12723000000000001</c:v>
                </c:pt>
                <c:pt idx="1516">
                  <c:v>0.14398</c:v>
                </c:pt>
                <c:pt idx="1517">
                  <c:v>0.14582999999999999</c:v>
                </c:pt>
                <c:pt idx="1518">
                  <c:v>0.15804000000000001</c:v>
                </c:pt>
                <c:pt idx="1519">
                  <c:v>0.151</c:v>
                </c:pt>
                <c:pt idx="1520">
                  <c:v>0.15275</c:v>
                </c:pt>
                <c:pt idx="1521">
                  <c:v>0.1431</c:v>
                </c:pt>
                <c:pt idx="1522">
                  <c:v>0.14882999999999999</c:v>
                </c:pt>
                <c:pt idx="1523">
                  <c:v>0.15237999999999999</c:v>
                </c:pt>
                <c:pt idx="1524">
                  <c:v>0.14762</c:v>
                </c:pt>
                <c:pt idx="1525">
                  <c:v>0.14765</c:v>
                </c:pt>
                <c:pt idx="1526">
                  <c:v>0.15440999999999999</c:v>
                </c:pt>
                <c:pt idx="1527">
                  <c:v>0.14399000000000001</c:v>
                </c:pt>
                <c:pt idx="1528">
                  <c:v>0.14408000000000001</c:v>
                </c:pt>
                <c:pt idx="1529">
                  <c:v>0.14097999999999999</c:v>
                </c:pt>
                <c:pt idx="1530">
                  <c:v>0.14348</c:v>
                </c:pt>
                <c:pt idx="1531">
                  <c:v>0.15620000000000001</c:v>
                </c:pt>
                <c:pt idx="1532">
                  <c:v>0.13247999999999999</c:v>
                </c:pt>
                <c:pt idx="1533">
                  <c:v>0.14241999999999999</c:v>
                </c:pt>
                <c:pt idx="1534">
                  <c:v>0.14285</c:v>
                </c:pt>
                <c:pt idx="1535">
                  <c:v>0.1658</c:v>
                </c:pt>
                <c:pt idx="1536">
                  <c:v>0.15465999999999999</c:v>
                </c:pt>
                <c:pt idx="1537">
                  <c:v>0.15748999999999999</c:v>
                </c:pt>
                <c:pt idx="1538">
                  <c:v>0.14377000000000001</c:v>
                </c:pt>
                <c:pt idx="1539">
                  <c:v>0.16134000000000001</c:v>
                </c:pt>
                <c:pt idx="1540">
                  <c:v>0.14981</c:v>
                </c:pt>
                <c:pt idx="1541">
                  <c:v>0.14077999999999999</c:v>
                </c:pt>
                <c:pt idx="1542">
                  <c:v>0.14455000000000001</c:v>
                </c:pt>
                <c:pt idx="1543">
                  <c:v>0.15257999999999999</c:v>
                </c:pt>
                <c:pt idx="1544">
                  <c:v>0.13428000000000001</c:v>
                </c:pt>
                <c:pt idx="1545">
                  <c:v>0.14030999999999999</c:v>
                </c:pt>
                <c:pt idx="1546">
                  <c:v>0.15586</c:v>
                </c:pt>
                <c:pt idx="1547">
                  <c:v>0.13253999999999999</c:v>
                </c:pt>
                <c:pt idx="1548">
                  <c:v>0.14377000000000001</c:v>
                </c:pt>
                <c:pt idx="1549">
                  <c:v>0.14757000000000001</c:v>
                </c:pt>
                <c:pt idx="1550">
                  <c:v>0.15393000000000001</c:v>
                </c:pt>
                <c:pt idx="1551">
                  <c:v>0.13472999999999999</c:v>
                </c:pt>
                <c:pt idx="1552">
                  <c:v>0.14981</c:v>
                </c:pt>
                <c:pt idx="1553">
                  <c:v>0.15076000000000001</c:v>
                </c:pt>
                <c:pt idx="1554">
                  <c:v>0.15104000000000001</c:v>
                </c:pt>
                <c:pt idx="1555">
                  <c:v>0.13944999999999999</c:v>
                </c:pt>
                <c:pt idx="1556">
                  <c:v>0.14019000000000001</c:v>
                </c:pt>
                <c:pt idx="1557">
                  <c:v>0.13542999999999999</c:v>
                </c:pt>
                <c:pt idx="1558">
                  <c:v>0.15509999999999999</c:v>
                </c:pt>
                <c:pt idx="1559">
                  <c:v>0.12204</c:v>
                </c:pt>
                <c:pt idx="1560">
                  <c:v>0.14718000000000001</c:v>
                </c:pt>
                <c:pt idx="1561">
                  <c:v>0.13491</c:v>
                </c:pt>
                <c:pt idx="1562">
                  <c:v>0.12534999999999999</c:v>
                </c:pt>
                <c:pt idx="1563">
                  <c:v>0.14333000000000001</c:v>
                </c:pt>
                <c:pt idx="1564">
                  <c:v>0.15397</c:v>
                </c:pt>
                <c:pt idx="1565">
                  <c:v>0.13006999999999999</c:v>
                </c:pt>
                <c:pt idx="1566">
                  <c:v>0.15651999999999999</c:v>
                </c:pt>
                <c:pt idx="1567">
                  <c:v>0.13103000000000001</c:v>
                </c:pt>
                <c:pt idx="1568">
                  <c:v>0.14066000000000001</c:v>
                </c:pt>
                <c:pt idx="1569">
                  <c:v>0.14321999999999999</c:v>
                </c:pt>
                <c:pt idx="1570">
                  <c:v>0.15673999999999999</c:v>
                </c:pt>
                <c:pt idx="1571">
                  <c:v>0.14557</c:v>
                </c:pt>
                <c:pt idx="1572">
                  <c:v>0.14851</c:v>
                </c:pt>
                <c:pt idx="1573">
                  <c:v>0.12672</c:v>
                </c:pt>
                <c:pt idx="1574">
                  <c:v>0.14026</c:v>
                </c:pt>
                <c:pt idx="1575">
                  <c:v>0.12286999999999999</c:v>
                </c:pt>
                <c:pt idx="1576">
                  <c:v>0.13539999999999999</c:v>
                </c:pt>
                <c:pt idx="1577">
                  <c:v>0.14521999999999999</c:v>
                </c:pt>
                <c:pt idx="1578">
                  <c:v>0.14846999999999999</c:v>
                </c:pt>
                <c:pt idx="1579">
                  <c:v>0.12920000000000001</c:v>
                </c:pt>
                <c:pt idx="1580">
                  <c:v>0.14951</c:v>
                </c:pt>
                <c:pt idx="1581">
                  <c:v>0.12753999999999999</c:v>
                </c:pt>
                <c:pt idx="1582">
                  <c:v>0.16564000000000001</c:v>
                </c:pt>
                <c:pt idx="1583">
                  <c:v>0.14133999999999999</c:v>
                </c:pt>
                <c:pt idx="1584">
                  <c:v>0.15262999999999999</c:v>
                </c:pt>
                <c:pt idx="1585">
                  <c:v>0.13943</c:v>
                </c:pt>
                <c:pt idx="1586">
                  <c:v>0.14179</c:v>
                </c:pt>
                <c:pt idx="1587">
                  <c:v>0.13239000000000001</c:v>
                </c:pt>
                <c:pt idx="1588">
                  <c:v>0.12417</c:v>
                </c:pt>
                <c:pt idx="1589">
                  <c:v>0.16799</c:v>
                </c:pt>
                <c:pt idx="1590">
                  <c:v>0.13865</c:v>
                </c:pt>
                <c:pt idx="1591">
                  <c:v>0.14538000000000001</c:v>
                </c:pt>
                <c:pt idx="1592">
                  <c:v>0.16768</c:v>
                </c:pt>
                <c:pt idx="1593">
                  <c:v>0.12267</c:v>
                </c:pt>
                <c:pt idx="1594">
                  <c:v>0.15619</c:v>
                </c:pt>
                <c:pt idx="1595">
                  <c:v>0.14273</c:v>
                </c:pt>
                <c:pt idx="1596">
                  <c:v>0.14302000000000001</c:v>
                </c:pt>
                <c:pt idx="1597">
                  <c:v>0.12235</c:v>
                </c:pt>
                <c:pt idx="1598">
                  <c:v>0.14804</c:v>
                </c:pt>
                <c:pt idx="1599">
                  <c:v>0.14904000000000001</c:v>
                </c:pt>
                <c:pt idx="1600">
                  <c:v>0.14660999999999999</c:v>
                </c:pt>
                <c:pt idx="1601">
                  <c:v>0.14560000000000001</c:v>
                </c:pt>
                <c:pt idx="1602">
                  <c:v>0.13889000000000001</c:v>
                </c:pt>
                <c:pt idx="1603">
                  <c:v>0.14399000000000001</c:v>
                </c:pt>
                <c:pt idx="1604">
                  <c:v>0.1358</c:v>
                </c:pt>
                <c:pt idx="1605">
                  <c:v>0.14352999999999999</c:v>
                </c:pt>
                <c:pt idx="1606">
                  <c:v>0.14888999999999999</c:v>
                </c:pt>
                <c:pt idx="1607">
                  <c:v>0.14097000000000001</c:v>
                </c:pt>
                <c:pt idx="1608">
                  <c:v>0.16730999999999999</c:v>
                </c:pt>
                <c:pt idx="1609">
                  <c:v>0.13206999999999999</c:v>
                </c:pt>
                <c:pt idx="1610">
                  <c:v>0.14294000000000001</c:v>
                </c:pt>
                <c:pt idx="1611">
                  <c:v>0.12318</c:v>
                </c:pt>
                <c:pt idx="1612">
                  <c:v>0.13896</c:v>
                </c:pt>
                <c:pt idx="1613">
                  <c:v>0.15196000000000001</c:v>
                </c:pt>
                <c:pt idx="1614">
                  <c:v>0.14080000000000001</c:v>
                </c:pt>
                <c:pt idx="1615">
                  <c:v>0.14294999999999999</c:v>
                </c:pt>
                <c:pt idx="1616">
                  <c:v>0.15390999999999999</c:v>
                </c:pt>
                <c:pt idx="1617">
                  <c:v>0.13976</c:v>
                </c:pt>
                <c:pt idx="1618">
                  <c:v>0.15039</c:v>
                </c:pt>
                <c:pt idx="1619">
                  <c:v>0.13145999999999999</c:v>
                </c:pt>
                <c:pt idx="1620">
                  <c:v>0.17094000000000001</c:v>
                </c:pt>
                <c:pt idx="1621">
                  <c:v>0.15126999999999999</c:v>
                </c:pt>
                <c:pt idx="1622">
                  <c:v>0.16031999999999999</c:v>
                </c:pt>
                <c:pt idx="1623">
                  <c:v>0.15035999999999999</c:v>
                </c:pt>
                <c:pt idx="1624">
                  <c:v>0.13813</c:v>
                </c:pt>
                <c:pt idx="1625">
                  <c:v>0.13538</c:v>
                </c:pt>
                <c:pt idx="1626">
                  <c:v>0.14882000000000001</c:v>
                </c:pt>
                <c:pt idx="1627">
                  <c:v>0.14838999999999999</c:v>
                </c:pt>
                <c:pt idx="1628">
                  <c:v>0.13050999999999999</c:v>
                </c:pt>
                <c:pt idx="1629">
                  <c:v>0.15145</c:v>
                </c:pt>
                <c:pt idx="1630">
                  <c:v>0.15057000000000001</c:v>
                </c:pt>
                <c:pt idx="1631">
                  <c:v>0.15126999999999999</c:v>
                </c:pt>
                <c:pt idx="1632">
                  <c:v>0.13946</c:v>
                </c:pt>
                <c:pt idx="1633">
                  <c:v>0.14362</c:v>
                </c:pt>
                <c:pt idx="1634">
                  <c:v>0.13752</c:v>
                </c:pt>
                <c:pt idx="1635">
                  <c:v>0.15246000000000001</c:v>
                </c:pt>
                <c:pt idx="1636">
                  <c:v>0.13786000000000001</c:v>
                </c:pt>
                <c:pt idx="1637">
                  <c:v>0.13614999999999999</c:v>
                </c:pt>
                <c:pt idx="1638">
                  <c:v>0.13600000000000001</c:v>
                </c:pt>
                <c:pt idx="1639">
                  <c:v>0.14534</c:v>
                </c:pt>
                <c:pt idx="1640">
                  <c:v>0.13347999999999999</c:v>
                </c:pt>
                <c:pt idx="1641">
                  <c:v>0.13819000000000001</c:v>
                </c:pt>
                <c:pt idx="1642">
                  <c:v>0.14727999999999999</c:v>
                </c:pt>
                <c:pt idx="1643">
                  <c:v>0.14402999999999999</c:v>
                </c:pt>
                <c:pt idx="1644">
                  <c:v>0.12714</c:v>
                </c:pt>
                <c:pt idx="1645">
                  <c:v>0.14699000000000001</c:v>
                </c:pt>
                <c:pt idx="1646">
                  <c:v>0.14082</c:v>
                </c:pt>
                <c:pt idx="1647">
                  <c:v>0.15121000000000001</c:v>
                </c:pt>
                <c:pt idx="1648">
                  <c:v>0.14663999999999999</c:v>
                </c:pt>
                <c:pt idx="1649">
                  <c:v>0.15823999999999999</c:v>
                </c:pt>
                <c:pt idx="1650">
                  <c:v>0.14463999999999999</c:v>
                </c:pt>
                <c:pt idx="1651">
                  <c:v>0.14218</c:v>
                </c:pt>
                <c:pt idx="1652">
                  <c:v>0.13372999999999999</c:v>
                </c:pt>
                <c:pt idx="1653">
                  <c:v>0.12776000000000001</c:v>
                </c:pt>
                <c:pt idx="1654">
                  <c:v>0.12983</c:v>
                </c:pt>
                <c:pt idx="1655">
                  <c:v>0.1507</c:v>
                </c:pt>
                <c:pt idx="1656">
                  <c:v>0.15090000000000001</c:v>
                </c:pt>
                <c:pt idx="1657">
                  <c:v>0.14434</c:v>
                </c:pt>
                <c:pt idx="1658">
                  <c:v>0.13914000000000001</c:v>
                </c:pt>
                <c:pt idx="1659">
                  <c:v>0.14477999999999999</c:v>
                </c:pt>
                <c:pt idx="1660">
                  <c:v>0.13747999999999999</c:v>
                </c:pt>
                <c:pt idx="1661">
                  <c:v>0.14416999999999999</c:v>
                </c:pt>
                <c:pt idx="1662">
                  <c:v>0.16536999999999999</c:v>
                </c:pt>
                <c:pt idx="1663">
                  <c:v>0.13469</c:v>
                </c:pt>
                <c:pt idx="1664">
                  <c:v>0.15154999999999999</c:v>
                </c:pt>
                <c:pt idx="1665">
                  <c:v>0.14038</c:v>
                </c:pt>
                <c:pt idx="1666">
                  <c:v>0.14207</c:v>
                </c:pt>
                <c:pt idx="1667">
                  <c:v>0.14989</c:v>
                </c:pt>
                <c:pt idx="1668">
                  <c:v>0.14391999999999999</c:v>
                </c:pt>
                <c:pt idx="1669">
                  <c:v>0.15012</c:v>
                </c:pt>
                <c:pt idx="1670">
                  <c:v>0.13683000000000001</c:v>
                </c:pt>
                <c:pt idx="1671">
                  <c:v>0.15445999999999999</c:v>
                </c:pt>
                <c:pt idx="1672">
                  <c:v>0.13844999999999999</c:v>
                </c:pt>
                <c:pt idx="1673">
                  <c:v>0.14596000000000001</c:v>
                </c:pt>
                <c:pt idx="1674">
                  <c:v>0.15317</c:v>
                </c:pt>
                <c:pt idx="1675">
                  <c:v>0.14582999999999999</c:v>
                </c:pt>
                <c:pt idx="1676">
                  <c:v>0.14351</c:v>
                </c:pt>
                <c:pt idx="1677">
                  <c:v>0.15010000000000001</c:v>
                </c:pt>
                <c:pt idx="1678">
                  <c:v>0.14369000000000001</c:v>
                </c:pt>
                <c:pt idx="1679">
                  <c:v>0.1396</c:v>
                </c:pt>
                <c:pt idx="1680">
                  <c:v>0.16027</c:v>
                </c:pt>
                <c:pt idx="1681">
                  <c:v>0.13738</c:v>
                </c:pt>
                <c:pt idx="1682">
                  <c:v>0.14954999999999999</c:v>
                </c:pt>
                <c:pt idx="1683">
                  <c:v>0.14469000000000001</c:v>
                </c:pt>
                <c:pt idx="1684">
                  <c:v>0.14893999999999999</c:v>
                </c:pt>
                <c:pt idx="1685">
                  <c:v>0.13811999999999999</c:v>
                </c:pt>
                <c:pt idx="1686">
                  <c:v>0.13666</c:v>
                </c:pt>
                <c:pt idx="1687">
                  <c:v>0.14169000000000001</c:v>
                </c:pt>
                <c:pt idx="1688">
                  <c:v>0.15421000000000001</c:v>
                </c:pt>
                <c:pt idx="1689">
                  <c:v>0.14692</c:v>
                </c:pt>
                <c:pt idx="1690">
                  <c:v>0.13611000000000001</c:v>
                </c:pt>
                <c:pt idx="1691">
                  <c:v>0.15257000000000001</c:v>
                </c:pt>
                <c:pt idx="1692">
                  <c:v>0.14549999999999999</c:v>
                </c:pt>
                <c:pt idx="1693">
                  <c:v>0.14233000000000001</c:v>
                </c:pt>
                <c:pt idx="1694">
                  <c:v>0.11755</c:v>
                </c:pt>
                <c:pt idx="1695">
                  <c:v>0.15545999999999999</c:v>
                </c:pt>
                <c:pt idx="1696">
                  <c:v>0.13175000000000001</c:v>
                </c:pt>
                <c:pt idx="1697">
                  <c:v>0.13683999999999999</c:v>
                </c:pt>
                <c:pt idx="1698">
                  <c:v>0.14565</c:v>
                </c:pt>
                <c:pt idx="1699">
                  <c:v>0.14791000000000001</c:v>
                </c:pt>
                <c:pt idx="1700">
                  <c:v>0.15315999999999999</c:v>
                </c:pt>
                <c:pt idx="1701">
                  <c:v>0.15981000000000001</c:v>
                </c:pt>
                <c:pt idx="1702">
                  <c:v>0.15561</c:v>
                </c:pt>
                <c:pt idx="1703">
                  <c:v>0.14244999999999999</c:v>
                </c:pt>
                <c:pt idx="1704">
                  <c:v>0.13392999999999999</c:v>
                </c:pt>
                <c:pt idx="1705">
                  <c:v>0.15264</c:v>
                </c:pt>
                <c:pt idx="1706">
                  <c:v>0.14424999999999999</c:v>
                </c:pt>
                <c:pt idx="1707">
                  <c:v>0.14408000000000001</c:v>
                </c:pt>
                <c:pt idx="1708">
                  <c:v>0.14129</c:v>
                </c:pt>
                <c:pt idx="1709">
                  <c:v>0.14865</c:v>
                </c:pt>
                <c:pt idx="1710">
                  <c:v>0.13161999999999999</c:v>
                </c:pt>
                <c:pt idx="1711">
                  <c:v>0.13486999999999999</c:v>
                </c:pt>
                <c:pt idx="1712">
                  <c:v>0.14973</c:v>
                </c:pt>
                <c:pt idx="1713">
                  <c:v>0.15837999999999999</c:v>
                </c:pt>
                <c:pt idx="1714">
                  <c:v>0.15339</c:v>
                </c:pt>
                <c:pt idx="1715">
                  <c:v>0.14113000000000001</c:v>
                </c:pt>
                <c:pt idx="1716">
                  <c:v>0.15644</c:v>
                </c:pt>
                <c:pt idx="1717">
                  <c:v>0.13777</c:v>
                </c:pt>
                <c:pt idx="1718">
                  <c:v>0.12714</c:v>
                </c:pt>
                <c:pt idx="1719">
                  <c:v>0.13525000000000001</c:v>
                </c:pt>
                <c:pt idx="1720">
                  <c:v>0.13682</c:v>
                </c:pt>
                <c:pt idx="1721">
                  <c:v>0.14299999999999999</c:v>
                </c:pt>
                <c:pt idx="1722">
                  <c:v>0.12764</c:v>
                </c:pt>
                <c:pt idx="1723">
                  <c:v>0.13582</c:v>
                </c:pt>
                <c:pt idx="1724">
                  <c:v>0.13636999999999999</c:v>
                </c:pt>
                <c:pt idx="1725">
                  <c:v>0.16574</c:v>
                </c:pt>
                <c:pt idx="1726">
                  <c:v>0.14480000000000001</c:v>
                </c:pt>
                <c:pt idx="1727">
                  <c:v>0.16788</c:v>
                </c:pt>
                <c:pt idx="1728">
                  <c:v>0.14560000000000001</c:v>
                </c:pt>
                <c:pt idx="1729">
                  <c:v>0.12449</c:v>
                </c:pt>
                <c:pt idx="1730">
                  <c:v>0.14949999999999999</c:v>
                </c:pt>
                <c:pt idx="1731">
                  <c:v>0.14043</c:v>
                </c:pt>
                <c:pt idx="1732">
                  <c:v>0.14313999999999999</c:v>
                </c:pt>
                <c:pt idx="1733">
                  <c:v>0.12254</c:v>
                </c:pt>
                <c:pt idx="1734">
                  <c:v>0.16128999999999999</c:v>
                </c:pt>
                <c:pt idx="1735">
                  <c:v>0.13503000000000001</c:v>
                </c:pt>
                <c:pt idx="1736">
                  <c:v>0.13930000000000001</c:v>
                </c:pt>
                <c:pt idx="1737">
                  <c:v>0.14890999999999999</c:v>
                </c:pt>
                <c:pt idx="1738">
                  <c:v>0.14732000000000001</c:v>
                </c:pt>
                <c:pt idx="1739">
                  <c:v>0.14896999999999999</c:v>
                </c:pt>
                <c:pt idx="1740">
                  <c:v>0.13136</c:v>
                </c:pt>
                <c:pt idx="1741">
                  <c:v>0.14119999999999999</c:v>
                </c:pt>
                <c:pt idx="1742">
                  <c:v>0.14369000000000001</c:v>
                </c:pt>
                <c:pt idx="1743">
                  <c:v>0.15453</c:v>
                </c:pt>
                <c:pt idx="1744">
                  <c:v>0.15787999999999999</c:v>
                </c:pt>
                <c:pt idx="1745">
                  <c:v>0.13288</c:v>
                </c:pt>
                <c:pt idx="1746">
                  <c:v>0.14646999999999999</c:v>
                </c:pt>
                <c:pt idx="1747">
                  <c:v>0.14699000000000001</c:v>
                </c:pt>
                <c:pt idx="1748">
                  <c:v>0.14366000000000001</c:v>
                </c:pt>
                <c:pt idx="1749">
                  <c:v>0.14087</c:v>
                </c:pt>
                <c:pt idx="1750">
                  <c:v>0.14713999999999999</c:v>
                </c:pt>
                <c:pt idx="1751">
                  <c:v>0.14942</c:v>
                </c:pt>
                <c:pt idx="1752">
                  <c:v>0.16467999999999999</c:v>
                </c:pt>
                <c:pt idx="1753">
                  <c:v>0.14154</c:v>
                </c:pt>
                <c:pt idx="1754">
                  <c:v>0.14613000000000001</c:v>
                </c:pt>
                <c:pt idx="1755">
                  <c:v>0.14210999999999999</c:v>
                </c:pt>
                <c:pt idx="1756">
                  <c:v>0.14693999999999999</c:v>
                </c:pt>
                <c:pt idx="1757">
                  <c:v>0.15243999999999999</c:v>
                </c:pt>
                <c:pt idx="1758">
                  <c:v>0.16347</c:v>
                </c:pt>
                <c:pt idx="1759">
                  <c:v>0.14094000000000001</c:v>
                </c:pt>
                <c:pt idx="1760">
                  <c:v>0.13177</c:v>
                </c:pt>
                <c:pt idx="1761">
                  <c:v>0.16048000000000001</c:v>
                </c:pt>
                <c:pt idx="1762">
                  <c:v>0.14609</c:v>
                </c:pt>
                <c:pt idx="1763">
                  <c:v>0.15251000000000001</c:v>
                </c:pt>
                <c:pt idx="1764">
                  <c:v>0.12842000000000001</c:v>
                </c:pt>
                <c:pt idx="1765">
                  <c:v>0.15257999999999999</c:v>
                </c:pt>
                <c:pt idx="1766">
                  <c:v>0.14258000000000001</c:v>
                </c:pt>
                <c:pt idx="1767">
                  <c:v>0.13979</c:v>
                </c:pt>
                <c:pt idx="1768">
                  <c:v>0.14321</c:v>
                </c:pt>
                <c:pt idx="1769">
                  <c:v>0.14279</c:v>
                </c:pt>
                <c:pt idx="1770">
                  <c:v>0.1469</c:v>
                </c:pt>
                <c:pt idx="1771">
                  <c:v>0.15631</c:v>
                </c:pt>
                <c:pt idx="1772">
                  <c:v>0.15112</c:v>
                </c:pt>
                <c:pt idx="1773">
                  <c:v>0.13333</c:v>
                </c:pt>
                <c:pt idx="1774">
                  <c:v>0.15556</c:v>
                </c:pt>
                <c:pt idx="1775">
                  <c:v>0.13832</c:v>
                </c:pt>
                <c:pt idx="1776">
                  <c:v>0.15140999999999999</c:v>
                </c:pt>
                <c:pt idx="1777">
                  <c:v>0.13971</c:v>
                </c:pt>
                <c:pt idx="1778">
                  <c:v>0.14321999999999999</c:v>
                </c:pt>
                <c:pt idx="1779">
                  <c:v>0.14771999999999999</c:v>
                </c:pt>
                <c:pt idx="1780">
                  <c:v>0.13915</c:v>
                </c:pt>
                <c:pt idx="1781">
                  <c:v>0.15601999999999999</c:v>
                </c:pt>
                <c:pt idx="1782">
                  <c:v>0.16481000000000001</c:v>
                </c:pt>
                <c:pt idx="1783">
                  <c:v>0.14235999999999999</c:v>
                </c:pt>
                <c:pt idx="1784">
                  <c:v>0.14504</c:v>
                </c:pt>
                <c:pt idx="1785">
                  <c:v>0.14807000000000001</c:v>
                </c:pt>
                <c:pt idx="1786">
                  <c:v>0.13347000000000001</c:v>
                </c:pt>
                <c:pt idx="1787">
                  <c:v>0.12662999999999999</c:v>
                </c:pt>
                <c:pt idx="1788">
                  <c:v>0.13013</c:v>
                </c:pt>
                <c:pt idx="1789">
                  <c:v>0.13353000000000001</c:v>
                </c:pt>
                <c:pt idx="1790">
                  <c:v>0.14452999999999999</c:v>
                </c:pt>
                <c:pt idx="1791">
                  <c:v>0.15259</c:v>
                </c:pt>
                <c:pt idx="1792">
                  <c:v>0.13383999999999999</c:v>
                </c:pt>
                <c:pt idx="1793">
                  <c:v>0.14787</c:v>
                </c:pt>
                <c:pt idx="1794">
                  <c:v>0.15192</c:v>
                </c:pt>
                <c:pt idx="1795">
                  <c:v>0.15339</c:v>
                </c:pt>
                <c:pt idx="1796">
                  <c:v>0.13588</c:v>
                </c:pt>
                <c:pt idx="1797">
                  <c:v>0.15611</c:v>
                </c:pt>
                <c:pt idx="1798">
                  <c:v>0.12637999999999999</c:v>
                </c:pt>
                <c:pt idx="1799">
                  <c:v>0.14826</c:v>
                </c:pt>
                <c:pt idx="1800">
                  <c:v>0.13416</c:v>
                </c:pt>
                <c:pt idx="1801">
                  <c:v>0.13542999999999999</c:v>
                </c:pt>
                <c:pt idx="1802">
                  <c:v>0.13914000000000001</c:v>
                </c:pt>
                <c:pt idx="1803">
                  <c:v>0.13538</c:v>
                </c:pt>
                <c:pt idx="1804">
                  <c:v>0.12531</c:v>
                </c:pt>
                <c:pt idx="1805">
                  <c:v>0.15373999999999999</c:v>
                </c:pt>
                <c:pt idx="1806">
                  <c:v>0.15654999999999999</c:v>
                </c:pt>
                <c:pt idx="1807">
                  <c:v>0.14932000000000001</c:v>
                </c:pt>
                <c:pt idx="1808">
                  <c:v>0.14537</c:v>
                </c:pt>
                <c:pt idx="1809">
                  <c:v>0.14828</c:v>
                </c:pt>
                <c:pt idx="1810">
                  <c:v>0.14610000000000001</c:v>
                </c:pt>
                <c:pt idx="1811">
                  <c:v>0.13855000000000001</c:v>
                </c:pt>
                <c:pt idx="1812">
                  <c:v>0.14080999999999999</c:v>
                </c:pt>
                <c:pt idx="1813">
                  <c:v>0.13572999999999999</c:v>
                </c:pt>
                <c:pt idx="1814">
                  <c:v>0.14602000000000001</c:v>
                </c:pt>
                <c:pt idx="1815">
                  <c:v>0.13485</c:v>
                </c:pt>
                <c:pt idx="1816">
                  <c:v>0.1447</c:v>
                </c:pt>
                <c:pt idx="1817">
                  <c:v>0.15279999999999999</c:v>
                </c:pt>
                <c:pt idx="1818">
                  <c:v>0.13650000000000001</c:v>
                </c:pt>
                <c:pt idx="1819">
                  <c:v>0.15322</c:v>
                </c:pt>
                <c:pt idx="1820">
                  <c:v>0.13128999999999999</c:v>
                </c:pt>
                <c:pt idx="1821">
                  <c:v>0.16167999999999999</c:v>
                </c:pt>
                <c:pt idx="1822">
                  <c:v>0.14051</c:v>
                </c:pt>
                <c:pt idx="1823">
                  <c:v>0.14179</c:v>
                </c:pt>
                <c:pt idx="1824">
                  <c:v>0.15984000000000001</c:v>
                </c:pt>
                <c:pt idx="1825">
                  <c:v>0.14308000000000001</c:v>
                </c:pt>
                <c:pt idx="1826">
                  <c:v>0.14471999999999999</c:v>
                </c:pt>
                <c:pt idx="1827">
                  <c:v>0.1497</c:v>
                </c:pt>
                <c:pt idx="1828">
                  <c:v>0.12285</c:v>
                </c:pt>
                <c:pt idx="1829">
                  <c:v>0.14302999999999999</c:v>
                </c:pt>
                <c:pt idx="1830">
                  <c:v>0.15803</c:v>
                </c:pt>
                <c:pt idx="1831">
                  <c:v>0.14752999999999999</c:v>
                </c:pt>
                <c:pt idx="1832">
                  <c:v>0.14924999999999999</c:v>
                </c:pt>
                <c:pt idx="1833">
                  <c:v>0.13702</c:v>
                </c:pt>
                <c:pt idx="1834">
                  <c:v>0.15326000000000001</c:v>
                </c:pt>
                <c:pt idx="1835">
                  <c:v>0.12471</c:v>
                </c:pt>
                <c:pt idx="1836">
                  <c:v>0.14301</c:v>
                </c:pt>
                <c:pt idx="1837">
                  <c:v>0.13775000000000001</c:v>
                </c:pt>
                <c:pt idx="1838">
                  <c:v>0.15192</c:v>
                </c:pt>
                <c:pt idx="1839">
                  <c:v>0.12851000000000001</c:v>
                </c:pt>
                <c:pt idx="1840">
                  <c:v>0.14949000000000001</c:v>
                </c:pt>
                <c:pt idx="1841">
                  <c:v>0.13245000000000001</c:v>
                </c:pt>
                <c:pt idx="1842">
                  <c:v>0.14180000000000001</c:v>
                </c:pt>
                <c:pt idx="1843">
                  <c:v>0.14868999999999999</c:v>
                </c:pt>
                <c:pt idx="1844">
                  <c:v>0.14939</c:v>
                </c:pt>
                <c:pt idx="1845">
                  <c:v>0.15007999999999999</c:v>
                </c:pt>
                <c:pt idx="1846">
                  <c:v>0.12931000000000001</c:v>
                </c:pt>
                <c:pt idx="1847">
                  <c:v>0.14913000000000001</c:v>
                </c:pt>
                <c:pt idx="1848">
                  <c:v>0.14938000000000001</c:v>
                </c:pt>
                <c:pt idx="1849">
                  <c:v>0.14430000000000001</c:v>
                </c:pt>
                <c:pt idx="1850">
                  <c:v>0.14387</c:v>
                </c:pt>
                <c:pt idx="1851">
                  <c:v>0.14616999999999999</c:v>
                </c:pt>
                <c:pt idx="1852">
                  <c:v>0.14516999999999999</c:v>
                </c:pt>
                <c:pt idx="1853">
                  <c:v>0.15617</c:v>
                </c:pt>
                <c:pt idx="1854">
                  <c:v>0.13447000000000001</c:v>
                </c:pt>
                <c:pt idx="1855">
                  <c:v>0.13865</c:v>
                </c:pt>
                <c:pt idx="1856">
                  <c:v>0.15397</c:v>
                </c:pt>
                <c:pt idx="1857">
                  <c:v>0.15525</c:v>
                </c:pt>
                <c:pt idx="1858">
                  <c:v>0.14707999999999999</c:v>
                </c:pt>
                <c:pt idx="1859">
                  <c:v>0.14502999999999999</c:v>
                </c:pt>
                <c:pt idx="1860">
                  <c:v>0.16428000000000001</c:v>
                </c:pt>
                <c:pt idx="1861">
                  <c:v>0.15939999999999999</c:v>
                </c:pt>
                <c:pt idx="1862">
                  <c:v>0.14388000000000001</c:v>
                </c:pt>
                <c:pt idx="1863">
                  <c:v>0.13991000000000001</c:v>
                </c:pt>
                <c:pt idx="1864">
                  <c:v>0.15068999999999999</c:v>
                </c:pt>
                <c:pt idx="1865">
                  <c:v>0.14177999999999999</c:v>
                </c:pt>
                <c:pt idx="1866">
                  <c:v>0.14093</c:v>
                </c:pt>
                <c:pt idx="1867">
                  <c:v>0.1217</c:v>
                </c:pt>
                <c:pt idx="1868">
                  <c:v>0.13158</c:v>
                </c:pt>
                <c:pt idx="1869">
                  <c:v>0.13192000000000001</c:v>
                </c:pt>
                <c:pt idx="1870">
                  <c:v>0.14438000000000001</c:v>
                </c:pt>
                <c:pt idx="1871">
                  <c:v>0.12876000000000001</c:v>
                </c:pt>
                <c:pt idx="1872">
                  <c:v>0.13148000000000001</c:v>
                </c:pt>
                <c:pt idx="1873">
                  <c:v>0.13894000000000001</c:v>
                </c:pt>
                <c:pt idx="1874">
                  <c:v>0.13563</c:v>
                </c:pt>
                <c:pt idx="1875">
                  <c:v>0.15454999999999999</c:v>
                </c:pt>
                <c:pt idx="1876">
                  <c:v>0.13672999999999999</c:v>
                </c:pt>
                <c:pt idx="1877">
                  <c:v>0.14605000000000001</c:v>
                </c:pt>
                <c:pt idx="1878">
                  <c:v>0.15148</c:v>
                </c:pt>
                <c:pt idx="1879">
                  <c:v>0.13865</c:v>
                </c:pt>
                <c:pt idx="1880">
                  <c:v>0.14852000000000001</c:v>
                </c:pt>
                <c:pt idx="1881">
                  <c:v>0.14521000000000001</c:v>
                </c:pt>
                <c:pt idx="1882">
                  <c:v>0.14108999999999999</c:v>
                </c:pt>
                <c:pt idx="1883">
                  <c:v>0.15661</c:v>
                </c:pt>
                <c:pt idx="1884">
                  <c:v>0.14452999999999999</c:v>
                </c:pt>
                <c:pt idx="1885">
                  <c:v>0.13125000000000001</c:v>
                </c:pt>
                <c:pt idx="1886">
                  <c:v>0.15620000000000001</c:v>
                </c:pt>
                <c:pt idx="1887">
                  <c:v>0.16039999999999999</c:v>
                </c:pt>
                <c:pt idx="1888">
                  <c:v>0.13836999999999999</c:v>
                </c:pt>
                <c:pt idx="1889">
                  <c:v>0.14971000000000001</c:v>
                </c:pt>
                <c:pt idx="1890">
                  <c:v>0.14263999999999999</c:v>
                </c:pt>
                <c:pt idx="1891">
                  <c:v>0.12875</c:v>
                </c:pt>
                <c:pt idx="1892">
                  <c:v>0.14482</c:v>
                </c:pt>
                <c:pt idx="1893">
                  <c:v>0.14233000000000001</c:v>
                </c:pt>
                <c:pt idx="1894">
                  <c:v>0.14430999999999999</c:v>
                </c:pt>
                <c:pt idx="1895">
                  <c:v>0.14091000000000001</c:v>
                </c:pt>
                <c:pt idx="1896">
                  <c:v>0.14915999999999999</c:v>
                </c:pt>
                <c:pt idx="1897">
                  <c:v>0.15679000000000001</c:v>
                </c:pt>
                <c:pt idx="1898">
                  <c:v>0.16105</c:v>
                </c:pt>
                <c:pt idx="1899">
                  <c:v>0.13941000000000001</c:v>
                </c:pt>
                <c:pt idx="1900">
                  <c:v>0.14413999999999999</c:v>
                </c:pt>
                <c:pt idx="1901">
                  <c:v>0.15118999999999999</c:v>
                </c:pt>
                <c:pt idx="1902">
                  <c:v>0.1431</c:v>
                </c:pt>
                <c:pt idx="1903">
                  <c:v>0.15210000000000001</c:v>
                </c:pt>
                <c:pt idx="1904">
                  <c:v>0.15107000000000001</c:v>
                </c:pt>
                <c:pt idx="1905">
                  <c:v>0.13133</c:v>
                </c:pt>
                <c:pt idx="1906">
                  <c:v>0.13991999999999999</c:v>
                </c:pt>
                <c:pt idx="1907">
                  <c:v>0.14713999999999999</c:v>
                </c:pt>
                <c:pt idx="1908">
                  <c:v>0.13755999999999999</c:v>
                </c:pt>
                <c:pt idx="1909">
                  <c:v>0.16103999999999999</c:v>
                </c:pt>
                <c:pt idx="1910">
                  <c:v>0.16048000000000001</c:v>
                </c:pt>
                <c:pt idx="1911">
                  <c:v>0.14291000000000001</c:v>
                </c:pt>
                <c:pt idx="1912">
                  <c:v>0.14151</c:v>
                </c:pt>
                <c:pt idx="1913">
                  <c:v>0.15307999999999999</c:v>
                </c:pt>
                <c:pt idx="1914">
                  <c:v>0.13769000000000001</c:v>
                </c:pt>
                <c:pt idx="1915">
                  <c:v>0.15265000000000001</c:v>
                </c:pt>
                <c:pt idx="1916">
                  <c:v>0.1416</c:v>
                </c:pt>
                <c:pt idx="1917">
                  <c:v>0.16369</c:v>
                </c:pt>
                <c:pt idx="1918">
                  <c:v>0.14524999999999999</c:v>
                </c:pt>
                <c:pt idx="1919">
                  <c:v>0.14998</c:v>
                </c:pt>
                <c:pt idx="1920">
                  <c:v>0.14154</c:v>
                </c:pt>
                <c:pt idx="1921">
                  <c:v>0.13707</c:v>
                </c:pt>
                <c:pt idx="1922">
                  <c:v>0.14555999999999999</c:v>
                </c:pt>
                <c:pt idx="1923">
                  <c:v>0.14294000000000001</c:v>
                </c:pt>
                <c:pt idx="1924">
                  <c:v>0.14177999999999999</c:v>
                </c:pt>
                <c:pt idx="1925">
                  <c:v>0.14448</c:v>
                </c:pt>
                <c:pt idx="1926">
                  <c:v>0.15397</c:v>
                </c:pt>
                <c:pt idx="1927">
                  <c:v>0.14235</c:v>
                </c:pt>
                <c:pt idx="1928">
                  <c:v>0.14126</c:v>
                </c:pt>
                <c:pt idx="1929">
                  <c:v>0.13889000000000001</c:v>
                </c:pt>
                <c:pt idx="1930">
                  <c:v>0.1444</c:v>
                </c:pt>
                <c:pt idx="1931">
                  <c:v>0.14407</c:v>
                </c:pt>
                <c:pt idx="1932">
                  <c:v>0.13474</c:v>
                </c:pt>
                <c:pt idx="1933">
                  <c:v>0.14752999999999999</c:v>
                </c:pt>
                <c:pt idx="1934">
                  <c:v>0.1469</c:v>
                </c:pt>
                <c:pt idx="1935">
                  <c:v>0.14488000000000001</c:v>
                </c:pt>
                <c:pt idx="1936">
                  <c:v>0.14041000000000001</c:v>
                </c:pt>
                <c:pt idx="1937">
                  <c:v>0.14795</c:v>
                </c:pt>
                <c:pt idx="1938">
                  <c:v>0.13519999999999999</c:v>
                </c:pt>
                <c:pt idx="1939">
                  <c:v>0.1454</c:v>
                </c:pt>
                <c:pt idx="1940">
                  <c:v>0.13976</c:v>
                </c:pt>
                <c:pt idx="1941">
                  <c:v>0.13849</c:v>
                </c:pt>
                <c:pt idx="1942">
                  <c:v>0.14773</c:v>
                </c:pt>
                <c:pt idx="1943">
                  <c:v>0.13072</c:v>
                </c:pt>
                <c:pt idx="1944">
                  <c:v>0.15010000000000001</c:v>
                </c:pt>
                <c:pt idx="1945">
                  <c:v>0.15290000000000001</c:v>
                </c:pt>
                <c:pt idx="1946">
                  <c:v>0.14399000000000001</c:v>
                </c:pt>
                <c:pt idx="1947">
                  <c:v>0.12598999999999999</c:v>
                </c:pt>
                <c:pt idx="1948">
                  <c:v>0.12461999999999999</c:v>
                </c:pt>
                <c:pt idx="1949">
                  <c:v>0.13749</c:v>
                </c:pt>
                <c:pt idx="1950">
                  <c:v>0.14596000000000001</c:v>
                </c:pt>
                <c:pt idx="1951">
                  <c:v>0.16037999999999999</c:v>
                </c:pt>
                <c:pt idx="1952">
                  <c:v>0.14376</c:v>
                </c:pt>
                <c:pt idx="1953">
                  <c:v>0.13819000000000001</c:v>
                </c:pt>
                <c:pt idx="1954">
                  <c:v>0.13372999999999999</c:v>
                </c:pt>
                <c:pt idx="1955">
                  <c:v>0.14527999999999999</c:v>
                </c:pt>
                <c:pt idx="1956">
                  <c:v>0.15145</c:v>
                </c:pt>
                <c:pt idx="1957">
                  <c:v>0.14804</c:v>
                </c:pt>
                <c:pt idx="1958">
                  <c:v>0.13546</c:v>
                </c:pt>
                <c:pt idx="1959">
                  <c:v>0.13775000000000001</c:v>
                </c:pt>
                <c:pt idx="1960">
                  <c:v>0.14202000000000001</c:v>
                </c:pt>
                <c:pt idx="1961">
                  <c:v>0.1492</c:v>
                </c:pt>
                <c:pt idx="1962">
                  <c:v>0.1452</c:v>
                </c:pt>
                <c:pt idx="1963">
                  <c:v>0.16420999999999999</c:v>
                </c:pt>
                <c:pt idx="1964">
                  <c:v>0.15304000000000001</c:v>
                </c:pt>
                <c:pt idx="1965">
                  <c:v>0.15024999999999999</c:v>
                </c:pt>
                <c:pt idx="1966">
                  <c:v>0.14237</c:v>
                </c:pt>
                <c:pt idx="1967">
                  <c:v>0.13763</c:v>
                </c:pt>
                <c:pt idx="1968">
                  <c:v>0.13192999999999999</c:v>
                </c:pt>
                <c:pt idx="1969">
                  <c:v>0.15018999999999999</c:v>
                </c:pt>
                <c:pt idx="1970">
                  <c:v>0.15078</c:v>
                </c:pt>
                <c:pt idx="1971">
                  <c:v>0.12912999999999999</c:v>
                </c:pt>
                <c:pt idx="1972">
                  <c:v>0.14238000000000001</c:v>
                </c:pt>
                <c:pt idx="1973">
                  <c:v>0.13744000000000001</c:v>
                </c:pt>
                <c:pt idx="1974">
                  <c:v>0.14205000000000001</c:v>
                </c:pt>
                <c:pt idx="1975">
                  <c:v>0.14596000000000001</c:v>
                </c:pt>
                <c:pt idx="1976">
                  <c:v>0.14484</c:v>
                </c:pt>
                <c:pt idx="1977">
                  <c:v>0.13109999999999999</c:v>
                </c:pt>
                <c:pt idx="1978">
                  <c:v>0.14588999999999999</c:v>
                </c:pt>
                <c:pt idx="1979">
                  <c:v>0.13236000000000001</c:v>
                </c:pt>
                <c:pt idx="1980">
                  <c:v>0.14754999999999999</c:v>
                </c:pt>
                <c:pt idx="1981">
                  <c:v>0.13400999999999999</c:v>
                </c:pt>
                <c:pt idx="1982">
                  <c:v>0.14593</c:v>
                </c:pt>
                <c:pt idx="1983">
                  <c:v>0.12617</c:v>
                </c:pt>
                <c:pt idx="1984">
                  <c:v>0.14230000000000001</c:v>
                </c:pt>
                <c:pt idx="1985">
                  <c:v>0.13608000000000001</c:v>
                </c:pt>
                <c:pt idx="1986">
                  <c:v>0.15201000000000001</c:v>
                </c:pt>
                <c:pt idx="1987">
                  <c:v>0.14321</c:v>
                </c:pt>
                <c:pt idx="1988">
                  <c:v>0.14091999999999999</c:v>
                </c:pt>
                <c:pt idx="1989">
                  <c:v>0.13139000000000001</c:v>
                </c:pt>
                <c:pt idx="1990">
                  <c:v>0.14482</c:v>
                </c:pt>
                <c:pt idx="1991">
                  <c:v>0.14607000000000001</c:v>
                </c:pt>
                <c:pt idx="1992">
                  <c:v>0.13297999999999999</c:v>
                </c:pt>
                <c:pt idx="1993">
                  <c:v>0.13954</c:v>
                </c:pt>
                <c:pt idx="1994">
                  <c:v>0.14878</c:v>
                </c:pt>
                <c:pt idx="1995">
                  <c:v>0.12503</c:v>
                </c:pt>
                <c:pt idx="1996">
                  <c:v>0.1376</c:v>
                </c:pt>
                <c:pt idx="1997">
                  <c:v>0.14924000000000001</c:v>
                </c:pt>
                <c:pt idx="1998">
                  <c:v>0.14404</c:v>
                </c:pt>
                <c:pt idx="1999">
                  <c:v>0.14269000000000001</c:v>
                </c:pt>
                <c:pt idx="2000">
                  <c:v>0.1381</c:v>
                </c:pt>
                <c:pt idx="2001">
                  <c:v>0.14418</c:v>
                </c:pt>
                <c:pt idx="2002">
                  <c:v>0.14177999999999999</c:v>
                </c:pt>
                <c:pt idx="2003">
                  <c:v>0.14233000000000001</c:v>
                </c:pt>
                <c:pt idx="2004">
                  <c:v>0.13680999999999999</c:v>
                </c:pt>
                <c:pt idx="2005">
                  <c:v>0.14124999999999999</c:v>
                </c:pt>
                <c:pt idx="2006">
                  <c:v>0.14169999999999999</c:v>
                </c:pt>
                <c:pt idx="2007">
                  <c:v>0.15235000000000001</c:v>
                </c:pt>
                <c:pt idx="2008">
                  <c:v>0.13389000000000001</c:v>
                </c:pt>
                <c:pt idx="2009">
                  <c:v>0.13036</c:v>
                </c:pt>
                <c:pt idx="2010">
                  <c:v>0.15414</c:v>
                </c:pt>
                <c:pt idx="2011">
                  <c:v>0.15354999999999999</c:v>
                </c:pt>
                <c:pt idx="2012">
                  <c:v>0.15137999999999999</c:v>
                </c:pt>
                <c:pt idx="2013">
                  <c:v>0.14099999999999999</c:v>
                </c:pt>
                <c:pt idx="2014">
                  <c:v>0.14094000000000001</c:v>
                </c:pt>
                <c:pt idx="2015">
                  <c:v>0.13109999999999999</c:v>
                </c:pt>
                <c:pt idx="2016">
                  <c:v>0.14648</c:v>
                </c:pt>
                <c:pt idx="2017">
                  <c:v>0.12916</c:v>
                </c:pt>
                <c:pt idx="2018">
                  <c:v>0.14743999999999999</c:v>
                </c:pt>
                <c:pt idx="2019">
                  <c:v>0.12867000000000001</c:v>
                </c:pt>
                <c:pt idx="2020">
                  <c:v>0.14488999999999999</c:v>
                </c:pt>
                <c:pt idx="2021">
                  <c:v>0.12914</c:v>
                </c:pt>
                <c:pt idx="2022">
                  <c:v>0.15539</c:v>
                </c:pt>
                <c:pt idx="2023">
                  <c:v>0.15004000000000001</c:v>
                </c:pt>
                <c:pt idx="2024">
                  <c:v>0.13449</c:v>
                </c:pt>
                <c:pt idx="2025">
                  <c:v>0.13461999999999999</c:v>
                </c:pt>
                <c:pt idx="2026">
                  <c:v>0.12705</c:v>
                </c:pt>
                <c:pt idx="2027">
                  <c:v>0.14613000000000001</c:v>
                </c:pt>
                <c:pt idx="2028">
                  <c:v>0.13908999999999999</c:v>
                </c:pt>
                <c:pt idx="2029">
                  <c:v>0.15751999999999999</c:v>
                </c:pt>
                <c:pt idx="2030">
                  <c:v>0.14146</c:v>
                </c:pt>
                <c:pt idx="2031">
                  <c:v>0.13081999999999999</c:v>
                </c:pt>
                <c:pt idx="2032">
                  <c:v>0.13789999999999999</c:v>
                </c:pt>
                <c:pt idx="2033">
                  <c:v>0.14301</c:v>
                </c:pt>
                <c:pt idx="2034">
                  <c:v>0.14681</c:v>
                </c:pt>
                <c:pt idx="2035">
                  <c:v>0.13361999999999999</c:v>
                </c:pt>
                <c:pt idx="2036">
                  <c:v>0.14804</c:v>
                </c:pt>
                <c:pt idx="2037">
                  <c:v>0.14838999999999999</c:v>
                </c:pt>
                <c:pt idx="2038">
                  <c:v>0.14391999999999999</c:v>
                </c:pt>
                <c:pt idx="2039">
                  <c:v>0.14452000000000001</c:v>
                </c:pt>
                <c:pt idx="2040">
                  <c:v>0.13122</c:v>
                </c:pt>
                <c:pt idx="2041">
                  <c:v>0.13361999999999999</c:v>
                </c:pt>
                <c:pt idx="2042">
                  <c:v>0.13236000000000001</c:v>
                </c:pt>
                <c:pt idx="2043">
                  <c:v>0.13686999999999999</c:v>
                </c:pt>
                <c:pt idx="2044">
                  <c:v>0.14985000000000001</c:v>
                </c:pt>
                <c:pt idx="2045">
                  <c:v>0.13904</c:v>
                </c:pt>
                <c:pt idx="2046">
                  <c:v>0.14509</c:v>
                </c:pt>
                <c:pt idx="2047">
                  <c:v>0.13922999999999999</c:v>
                </c:pt>
                <c:pt idx="2048">
                  <c:v>0.14921000000000001</c:v>
                </c:pt>
                <c:pt idx="2049">
                  <c:v>0.15459000000000001</c:v>
                </c:pt>
                <c:pt idx="2050">
                  <c:v>0.13633999999999999</c:v>
                </c:pt>
                <c:pt idx="2051">
                  <c:v>0.14523</c:v>
                </c:pt>
                <c:pt idx="2052">
                  <c:v>0.14779</c:v>
                </c:pt>
                <c:pt idx="2053">
                  <c:v>0.13649</c:v>
                </c:pt>
                <c:pt idx="2054">
                  <c:v>0.15015000000000001</c:v>
                </c:pt>
                <c:pt idx="2055">
                  <c:v>0.15048</c:v>
                </c:pt>
                <c:pt idx="2056">
                  <c:v>0.13536999999999999</c:v>
                </c:pt>
                <c:pt idx="2057">
                  <c:v>0.13872999999999999</c:v>
                </c:pt>
                <c:pt idx="2058">
                  <c:v>0.15218999999999999</c:v>
                </c:pt>
                <c:pt idx="2059">
                  <c:v>0.13225999999999999</c:v>
                </c:pt>
                <c:pt idx="2060">
                  <c:v>0.13375000000000001</c:v>
                </c:pt>
                <c:pt idx="2061">
                  <c:v>0.15315999999999999</c:v>
                </c:pt>
                <c:pt idx="2062">
                  <c:v>0.13954</c:v>
                </c:pt>
                <c:pt idx="2063">
                  <c:v>0.15786</c:v>
                </c:pt>
                <c:pt idx="2064">
                  <c:v>0.12958</c:v>
                </c:pt>
                <c:pt idx="2065">
                  <c:v>0.15912999999999999</c:v>
                </c:pt>
                <c:pt idx="2066">
                  <c:v>0.14685999999999999</c:v>
                </c:pt>
                <c:pt idx="2067">
                  <c:v>0.14848</c:v>
                </c:pt>
                <c:pt idx="2068">
                  <c:v>0.14702999999999999</c:v>
                </c:pt>
                <c:pt idx="2069">
                  <c:v>0.14365</c:v>
                </c:pt>
                <c:pt idx="2070">
                  <c:v>0.13144</c:v>
                </c:pt>
                <c:pt idx="2071">
                  <c:v>0.13613</c:v>
                </c:pt>
                <c:pt idx="2072">
                  <c:v>0.16284999999999999</c:v>
                </c:pt>
                <c:pt idx="2073">
                  <c:v>0.13192000000000001</c:v>
                </c:pt>
                <c:pt idx="2074">
                  <c:v>0.14233999999999999</c:v>
                </c:pt>
                <c:pt idx="2075">
                  <c:v>0.14474000000000001</c:v>
                </c:pt>
                <c:pt idx="2076">
                  <c:v>0.15156</c:v>
                </c:pt>
                <c:pt idx="2077">
                  <c:v>0.15290999999999999</c:v>
                </c:pt>
                <c:pt idx="2078">
                  <c:v>0.13938999999999999</c:v>
                </c:pt>
                <c:pt idx="2079">
                  <c:v>0.13875999999999999</c:v>
                </c:pt>
                <c:pt idx="2080">
                  <c:v>0.13031999999999999</c:v>
                </c:pt>
                <c:pt idx="2081">
                  <c:v>0.15301999999999999</c:v>
                </c:pt>
                <c:pt idx="2082">
                  <c:v>0.14877000000000001</c:v>
                </c:pt>
                <c:pt idx="2083">
                  <c:v>0.15092</c:v>
                </c:pt>
                <c:pt idx="2084">
                  <c:v>0.15179000000000001</c:v>
                </c:pt>
                <c:pt idx="2085">
                  <c:v>0.15891</c:v>
                </c:pt>
                <c:pt idx="2086">
                  <c:v>0.15514</c:v>
                </c:pt>
                <c:pt idx="2087">
                  <c:v>0.16053000000000001</c:v>
                </c:pt>
                <c:pt idx="2088">
                  <c:v>0.13938</c:v>
                </c:pt>
                <c:pt idx="2089">
                  <c:v>0.14582999999999999</c:v>
                </c:pt>
                <c:pt idx="2090">
                  <c:v>0.13805000000000001</c:v>
                </c:pt>
                <c:pt idx="2091">
                  <c:v>0.16964000000000001</c:v>
                </c:pt>
                <c:pt idx="2092">
                  <c:v>0.16094</c:v>
                </c:pt>
                <c:pt idx="2093">
                  <c:v>0.14002000000000001</c:v>
                </c:pt>
                <c:pt idx="2094">
                  <c:v>0.15059</c:v>
                </c:pt>
                <c:pt idx="2095">
                  <c:v>0.15306</c:v>
                </c:pt>
                <c:pt idx="2096">
                  <c:v>0.14907999999999999</c:v>
                </c:pt>
                <c:pt idx="2097">
                  <c:v>0.16061</c:v>
                </c:pt>
                <c:pt idx="2098">
                  <c:v>0.14001</c:v>
                </c:pt>
                <c:pt idx="2099">
                  <c:v>0.13098000000000001</c:v>
                </c:pt>
                <c:pt idx="2100">
                  <c:v>0.14410999999999999</c:v>
                </c:pt>
                <c:pt idx="2101">
                  <c:v>0.13621</c:v>
                </c:pt>
                <c:pt idx="2102">
                  <c:v>0.14305999999999999</c:v>
                </c:pt>
                <c:pt idx="2103">
                  <c:v>0.13156999999999999</c:v>
                </c:pt>
                <c:pt idx="2104">
                  <c:v>0.1348</c:v>
                </c:pt>
                <c:pt idx="2105">
                  <c:v>0.13467999999999999</c:v>
                </c:pt>
                <c:pt idx="2106">
                  <c:v>0.13546</c:v>
                </c:pt>
                <c:pt idx="2107">
                  <c:v>0.14032</c:v>
                </c:pt>
                <c:pt idx="2108">
                  <c:v>0.15382000000000001</c:v>
                </c:pt>
                <c:pt idx="2109">
                  <c:v>0.15348000000000001</c:v>
                </c:pt>
                <c:pt idx="2110">
                  <c:v>0.14576</c:v>
                </c:pt>
                <c:pt idx="2111">
                  <c:v>0.14851</c:v>
                </c:pt>
                <c:pt idx="2112">
                  <c:v>0.17363999999999999</c:v>
                </c:pt>
                <c:pt idx="2113">
                  <c:v>0.14702999999999999</c:v>
                </c:pt>
                <c:pt idx="2114">
                  <c:v>0.15764</c:v>
                </c:pt>
                <c:pt idx="2115">
                  <c:v>0.13947999999999999</c:v>
                </c:pt>
                <c:pt idx="2116">
                  <c:v>0.1673</c:v>
                </c:pt>
                <c:pt idx="2117">
                  <c:v>0.14771999999999999</c:v>
                </c:pt>
                <c:pt idx="2118">
                  <c:v>0.14147999999999999</c:v>
                </c:pt>
                <c:pt idx="2119">
                  <c:v>0.13980999999999999</c:v>
                </c:pt>
                <c:pt idx="2120">
                  <c:v>0.14721999999999999</c:v>
                </c:pt>
                <c:pt idx="2121">
                  <c:v>0.14182</c:v>
                </c:pt>
                <c:pt idx="2122">
                  <c:v>0.14307</c:v>
                </c:pt>
                <c:pt idx="2123">
                  <c:v>0.14757999999999999</c:v>
                </c:pt>
                <c:pt idx="2124">
                  <c:v>0.13653000000000001</c:v>
                </c:pt>
                <c:pt idx="2125">
                  <c:v>0.14036000000000001</c:v>
                </c:pt>
                <c:pt idx="2126">
                  <c:v>0.14487</c:v>
                </c:pt>
                <c:pt idx="2127">
                  <c:v>0.13353999999999999</c:v>
                </c:pt>
                <c:pt idx="2128">
                  <c:v>0.15193999999999999</c:v>
                </c:pt>
                <c:pt idx="2129">
                  <c:v>0.13982</c:v>
                </c:pt>
                <c:pt idx="2130">
                  <c:v>0.16291</c:v>
                </c:pt>
                <c:pt idx="2131">
                  <c:v>0.12737999999999999</c:v>
                </c:pt>
                <c:pt idx="2132">
                  <c:v>0.14529</c:v>
                </c:pt>
                <c:pt idx="2133">
                  <c:v>0.14147999999999999</c:v>
                </c:pt>
                <c:pt idx="2134">
                  <c:v>0.15853</c:v>
                </c:pt>
                <c:pt idx="2135">
                  <c:v>0.14823</c:v>
                </c:pt>
                <c:pt idx="2136">
                  <c:v>0.15382000000000001</c:v>
                </c:pt>
                <c:pt idx="2137">
                  <c:v>0.15162999999999999</c:v>
                </c:pt>
                <c:pt idx="2138">
                  <c:v>0.13608000000000001</c:v>
                </c:pt>
                <c:pt idx="2139">
                  <c:v>0.15290000000000001</c:v>
                </c:pt>
                <c:pt idx="2140">
                  <c:v>0.14504</c:v>
                </c:pt>
                <c:pt idx="2141">
                  <c:v>0.14247000000000001</c:v>
                </c:pt>
                <c:pt idx="2142">
                  <c:v>0.14760000000000001</c:v>
                </c:pt>
                <c:pt idx="2143">
                  <c:v>0.15590000000000001</c:v>
                </c:pt>
                <c:pt idx="2144">
                  <c:v>0.14096</c:v>
                </c:pt>
                <c:pt idx="2145">
                  <c:v>0.15304000000000001</c:v>
                </c:pt>
                <c:pt idx="2146">
                  <c:v>0.13</c:v>
                </c:pt>
                <c:pt idx="2147">
                  <c:v>0.13788</c:v>
                </c:pt>
                <c:pt idx="2148">
                  <c:v>0.13014000000000001</c:v>
                </c:pt>
                <c:pt idx="2149">
                  <c:v>0.14515</c:v>
                </c:pt>
                <c:pt idx="2150">
                  <c:v>0.12995000000000001</c:v>
                </c:pt>
                <c:pt idx="2151">
                  <c:v>0.14496999999999999</c:v>
                </c:pt>
                <c:pt idx="2152">
                  <c:v>0.14852000000000001</c:v>
                </c:pt>
                <c:pt idx="2153">
                  <c:v>0.15878999999999999</c:v>
                </c:pt>
                <c:pt idx="2154">
                  <c:v>0.14446000000000001</c:v>
                </c:pt>
                <c:pt idx="2155">
                  <c:v>0.12833</c:v>
                </c:pt>
                <c:pt idx="2156">
                  <c:v>0.15731000000000001</c:v>
                </c:pt>
                <c:pt idx="2157">
                  <c:v>0.14434</c:v>
                </c:pt>
                <c:pt idx="2158">
                  <c:v>0.13905999999999999</c:v>
                </c:pt>
                <c:pt idx="2159">
                  <c:v>0.14296</c:v>
                </c:pt>
                <c:pt idx="2160">
                  <c:v>0.13103000000000001</c:v>
                </c:pt>
                <c:pt idx="2161">
                  <c:v>0.13074</c:v>
                </c:pt>
                <c:pt idx="2162">
                  <c:v>0.13983999999999999</c:v>
                </c:pt>
                <c:pt idx="2163">
                  <c:v>0.15537999999999999</c:v>
                </c:pt>
                <c:pt idx="2164">
                  <c:v>0.13772000000000001</c:v>
                </c:pt>
                <c:pt idx="2165">
                  <c:v>0.14093</c:v>
                </c:pt>
                <c:pt idx="2166">
                  <c:v>0.14798</c:v>
                </c:pt>
                <c:pt idx="2167">
                  <c:v>0.14884</c:v>
                </c:pt>
                <c:pt idx="2168">
                  <c:v>0.13417000000000001</c:v>
                </c:pt>
                <c:pt idx="2169">
                  <c:v>0.14882999999999999</c:v>
                </c:pt>
                <c:pt idx="2170">
                  <c:v>0.13961999999999999</c:v>
                </c:pt>
                <c:pt idx="2171">
                  <c:v>0.14216000000000001</c:v>
                </c:pt>
                <c:pt idx="2172">
                  <c:v>0.14427000000000001</c:v>
                </c:pt>
                <c:pt idx="2173">
                  <c:v>0.15124000000000001</c:v>
                </c:pt>
                <c:pt idx="2174">
                  <c:v>0.13564000000000001</c:v>
                </c:pt>
                <c:pt idx="2175">
                  <c:v>0.14124999999999999</c:v>
                </c:pt>
                <c:pt idx="2176">
                  <c:v>0.12892999999999999</c:v>
                </c:pt>
                <c:pt idx="2177">
                  <c:v>0.14904999999999999</c:v>
                </c:pt>
                <c:pt idx="2178">
                  <c:v>0.14202999999999999</c:v>
                </c:pt>
                <c:pt idx="2179">
                  <c:v>0.16681000000000001</c:v>
                </c:pt>
                <c:pt idx="2180">
                  <c:v>0.13999</c:v>
                </c:pt>
                <c:pt idx="2181">
                  <c:v>0.15164</c:v>
                </c:pt>
                <c:pt idx="2182">
                  <c:v>0.16577</c:v>
                </c:pt>
                <c:pt idx="2183">
                  <c:v>0.14294999999999999</c:v>
                </c:pt>
                <c:pt idx="2184">
                  <c:v>0.14907000000000001</c:v>
                </c:pt>
                <c:pt idx="2185">
                  <c:v>0.14862</c:v>
                </c:pt>
                <c:pt idx="2186">
                  <c:v>0.12694</c:v>
                </c:pt>
                <c:pt idx="2187">
                  <c:v>0.15107000000000001</c:v>
                </c:pt>
                <c:pt idx="2188">
                  <c:v>0.14565</c:v>
                </c:pt>
                <c:pt idx="2189">
                  <c:v>0.13908000000000001</c:v>
                </c:pt>
                <c:pt idx="2190">
                  <c:v>0.14086000000000001</c:v>
                </c:pt>
                <c:pt idx="2191">
                  <c:v>0.14729</c:v>
                </c:pt>
                <c:pt idx="2192">
                  <c:v>0.13888</c:v>
                </c:pt>
                <c:pt idx="2193">
                  <c:v>0.13161</c:v>
                </c:pt>
                <c:pt idx="2194">
                  <c:v>0.13907</c:v>
                </c:pt>
                <c:pt idx="2195">
                  <c:v>0.15259</c:v>
                </c:pt>
                <c:pt idx="2196">
                  <c:v>0.14061999999999999</c:v>
                </c:pt>
                <c:pt idx="2197">
                  <c:v>0.12928999999999999</c:v>
                </c:pt>
                <c:pt idx="2198">
                  <c:v>0.14865</c:v>
                </c:pt>
                <c:pt idx="2199">
                  <c:v>0.14876</c:v>
                </c:pt>
                <c:pt idx="2200">
                  <c:v>0.16375000000000001</c:v>
                </c:pt>
                <c:pt idx="2201">
                  <c:v>0.13533000000000001</c:v>
                </c:pt>
                <c:pt idx="2202">
                  <c:v>0.1331</c:v>
                </c:pt>
                <c:pt idx="2203">
                  <c:v>0.1361</c:v>
                </c:pt>
                <c:pt idx="2204">
                  <c:v>0.15043999999999999</c:v>
                </c:pt>
                <c:pt idx="2205">
                  <c:v>0.16769999999999999</c:v>
                </c:pt>
                <c:pt idx="2206">
                  <c:v>0.14596999999999999</c:v>
                </c:pt>
                <c:pt idx="2207">
                  <c:v>0.13408999999999999</c:v>
                </c:pt>
                <c:pt idx="2208">
                  <c:v>0.14104</c:v>
                </c:pt>
                <c:pt idx="2209">
                  <c:v>0.14255000000000001</c:v>
                </c:pt>
                <c:pt idx="2210">
                  <c:v>0.13693</c:v>
                </c:pt>
                <c:pt idx="2211">
                  <c:v>0.1278</c:v>
                </c:pt>
                <c:pt idx="2212">
                  <c:v>0.13955000000000001</c:v>
                </c:pt>
                <c:pt idx="2213">
                  <c:v>0.14680000000000001</c:v>
                </c:pt>
                <c:pt idx="2214">
                  <c:v>0.13009000000000001</c:v>
                </c:pt>
                <c:pt idx="2215">
                  <c:v>0.15340999999999999</c:v>
                </c:pt>
                <c:pt idx="2216">
                  <c:v>0.12989000000000001</c:v>
                </c:pt>
                <c:pt idx="2217">
                  <c:v>0.14929999999999999</c:v>
                </c:pt>
                <c:pt idx="2218">
                  <c:v>0.14837</c:v>
                </c:pt>
                <c:pt idx="2219">
                  <c:v>0.13453000000000001</c:v>
                </c:pt>
                <c:pt idx="2220">
                  <c:v>0.14782999999999999</c:v>
                </c:pt>
                <c:pt idx="2221">
                  <c:v>0.12071999999999999</c:v>
                </c:pt>
                <c:pt idx="2222">
                  <c:v>0.15437999999999999</c:v>
                </c:pt>
                <c:pt idx="2223">
                  <c:v>0.15018000000000001</c:v>
                </c:pt>
                <c:pt idx="2224">
                  <c:v>0.13547999999999999</c:v>
                </c:pt>
                <c:pt idx="2225">
                  <c:v>0.14507999999999999</c:v>
                </c:pt>
                <c:pt idx="2226">
                  <c:v>0.14212</c:v>
                </c:pt>
                <c:pt idx="2227">
                  <c:v>0.14638999999999999</c:v>
                </c:pt>
                <c:pt idx="2228">
                  <c:v>0.14663999999999999</c:v>
                </c:pt>
                <c:pt idx="2229">
                  <c:v>0.15276000000000001</c:v>
                </c:pt>
                <c:pt idx="2230">
                  <c:v>0.15145</c:v>
                </c:pt>
                <c:pt idx="2231">
                  <c:v>0.13899</c:v>
                </c:pt>
                <c:pt idx="2232">
                  <c:v>0.124</c:v>
                </c:pt>
                <c:pt idx="2233">
                  <c:v>0.13883000000000001</c:v>
                </c:pt>
                <c:pt idx="2234">
                  <c:v>0.14410000000000001</c:v>
                </c:pt>
                <c:pt idx="2235">
                  <c:v>0.14369000000000001</c:v>
                </c:pt>
                <c:pt idx="2236">
                  <c:v>0.14352999999999999</c:v>
                </c:pt>
                <c:pt idx="2237">
                  <c:v>0.13525000000000001</c:v>
                </c:pt>
                <c:pt idx="2238">
                  <c:v>0.14668</c:v>
                </c:pt>
                <c:pt idx="2239">
                  <c:v>0.14630000000000001</c:v>
                </c:pt>
                <c:pt idx="2240">
                  <c:v>0.12658</c:v>
                </c:pt>
                <c:pt idx="2241">
                  <c:v>0.13941999999999999</c:v>
                </c:pt>
                <c:pt idx="2242">
                  <c:v>0.13758000000000001</c:v>
                </c:pt>
                <c:pt idx="2243">
                  <c:v>0.15356</c:v>
                </c:pt>
                <c:pt idx="2244">
                  <c:v>0.15024999999999999</c:v>
                </c:pt>
                <c:pt idx="2245">
                  <c:v>0.14555000000000001</c:v>
                </c:pt>
                <c:pt idx="2246">
                  <c:v>0.1384</c:v>
                </c:pt>
                <c:pt idx="2247">
                  <c:v>0.13344</c:v>
                </c:pt>
                <c:pt idx="2248">
                  <c:v>0.15745000000000001</c:v>
                </c:pt>
                <c:pt idx="2249">
                  <c:v>0.13700999999999999</c:v>
                </c:pt>
                <c:pt idx="2250">
                  <c:v>0.13105</c:v>
                </c:pt>
                <c:pt idx="2251">
                  <c:v>0.14917</c:v>
                </c:pt>
                <c:pt idx="2252">
                  <c:v>0.13764999999999999</c:v>
                </c:pt>
                <c:pt idx="2253">
                  <c:v>0.14562</c:v>
                </c:pt>
                <c:pt idx="2254">
                  <c:v>0.13833999999999999</c:v>
                </c:pt>
                <c:pt idx="2255">
                  <c:v>0.14482</c:v>
                </c:pt>
                <c:pt idx="2256">
                  <c:v>0.13214999999999999</c:v>
                </c:pt>
                <c:pt idx="2257">
                  <c:v>0.14829999999999999</c:v>
                </c:pt>
                <c:pt idx="2258">
                  <c:v>0.13281999999999999</c:v>
                </c:pt>
                <c:pt idx="2259">
                  <c:v>0.14491999999999999</c:v>
                </c:pt>
                <c:pt idx="2260">
                  <c:v>0.14835000000000001</c:v>
                </c:pt>
                <c:pt idx="2261">
                  <c:v>0.14557</c:v>
                </c:pt>
                <c:pt idx="2262">
                  <c:v>0.14102999999999999</c:v>
                </c:pt>
                <c:pt idx="2263">
                  <c:v>0.13730000000000001</c:v>
                </c:pt>
                <c:pt idx="2264">
                  <c:v>0.14171</c:v>
                </c:pt>
                <c:pt idx="2265">
                  <c:v>0.13588</c:v>
                </c:pt>
                <c:pt idx="2266">
                  <c:v>0.16743</c:v>
                </c:pt>
                <c:pt idx="2267">
                  <c:v>0.1575</c:v>
                </c:pt>
                <c:pt idx="2268">
                  <c:v>0.13113</c:v>
                </c:pt>
                <c:pt idx="2269">
                  <c:v>0.13997999999999999</c:v>
                </c:pt>
                <c:pt idx="2270">
                  <c:v>0.14371</c:v>
                </c:pt>
                <c:pt idx="2271">
                  <c:v>0.1447</c:v>
                </c:pt>
                <c:pt idx="2272">
                  <c:v>0.14008000000000001</c:v>
                </c:pt>
                <c:pt idx="2273">
                  <c:v>0.1721</c:v>
                </c:pt>
                <c:pt idx="2274">
                  <c:v>0.14838999999999999</c:v>
                </c:pt>
                <c:pt idx="2275">
                  <c:v>0.15129000000000001</c:v>
                </c:pt>
                <c:pt idx="2276">
                  <c:v>0.14373</c:v>
                </c:pt>
                <c:pt idx="2277">
                  <c:v>0.15659000000000001</c:v>
                </c:pt>
                <c:pt idx="2278">
                  <c:v>0.14674000000000001</c:v>
                </c:pt>
                <c:pt idx="2279">
                  <c:v>0.15776999999999999</c:v>
                </c:pt>
                <c:pt idx="2280">
                  <c:v>0.15242</c:v>
                </c:pt>
                <c:pt idx="2281">
                  <c:v>0.13783999999999999</c:v>
                </c:pt>
                <c:pt idx="2282">
                  <c:v>0.12422</c:v>
                </c:pt>
                <c:pt idx="2283">
                  <c:v>0.13716</c:v>
                </c:pt>
                <c:pt idx="2284">
                  <c:v>0.14956</c:v>
                </c:pt>
                <c:pt idx="2285">
                  <c:v>0.14087</c:v>
                </c:pt>
                <c:pt idx="2286">
                  <c:v>0.1371</c:v>
                </c:pt>
                <c:pt idx="2287">
                  <c:v>0.13596</c:v>
                </c:pt>
                <c:pt idx="2288">
                  <c:v>0.13028000000000001</c:v>
                </c:pt>
                <c:pt idx="2289">
                  <c:v>0.15511</c:v>
                </c:pt>
                <c:pt idx="2290">
                  <c:v>0.14724000000000001</c:v>
                </c:pt>
                <c:pt idx="2291">
                  <c:v>0.14523</c:v>
                </c:pt>
                <c:pt idx="2292">
                  <c:v>0.14632000000000001</c:v>
                </c:pt>
                <c:pt idx="2293">
                  <c:v>0.13547999999999999</c:v>
                </c:pt>
                <c:pt idx="2294">
                  <c:v>0.13852</c:v>
                </c:pt>
                <c:pt idx="2295">
                  <c:v>0.15665999999999999</c:v>
                </c:pt>
                <c:pt idx="2296">
                  <c:v>0.14088999999999999</c:v>
                </c:pt>
                <c:pt idx="2297">
                  <c:v>0.12631000000000001</c:v>
                </c:pt>
                <c:pt idx="2298">
                  <c:v>0.14996000000000001</c:v>
                </c:pt>
                <c:pt idx="2299">
                  <c:v>0.13986999999999999</c:v>
                </c:pt>
                <c:pt idx="2300">
                  <c:v>0.12017</c:v>
                </c:pt>
                <c:pt idx="2301">
                  <c:v>0.12141</c:v>
                </c:pt>
                <c:pt idx="2302">
                  <c:v>0.12559000000000001</c:v>
                </c:pt>
                <c:pt idx="2303">
                  <c:v>0.16345000000000001</c:v>
                </c:pt>
                <c:pt idx="2304">
                  <c:v>0.15232000000000001</c:v>
                </c:pt>
                <c:pt idx="2305">
                  <c:v>0.15326000000000001</c:v>
                </c:pt>
                <c:pt idx="2306">
                  <c:v>0.13993</c:v>
                </c:pt>
                <c:pt idx="2307">
                  <c:v>0.13602</c:v>
                </c:pt>
                <c:pt idx="2308">
                  <c:v>0.13496</c:v>
                </c:pt>
                <c:pt idx="2309">
                  <c:v>0.13614999999999999</c:v>
                </c:pt>
                <c:pt idx="2310">
                  <c:v>0.14438000000000001</c:v>
                </c:pt>
                <c:pt idx="2311">
                  <c:v>0.14329</c:v>
                </c:pt>
                <c:pt idx="2312">
                  <c:v>0.14649999999999999</c:v>
                </c:pt>
                <c:pt idx="2313">
                  <c:v>0.14147000000000001</c:v>
                </c:pt>
                <c:pt idx="2314">
                  <c:v>0.13369</c:v>
                </c:pt>
                <c:pt idx="2315">
                  <c:v>0.14663999999999999</c:v>
                </c:pt>
                <c:pt idx="2316">
                  <c:v>0.13264000000000001</c:v>
                </c:pt>
                <c:pt idx="2317">
                  <c:v>0.1502</c:v>
                </c:pt>
                <c:pt idx="2318">
                  <c:v>0.13813</c:v>
                </c:pt>
                <c:pt idx="2319">
                  <c:v>0.15035000000000001</c:v>
                </c:pt>
                <c:pt idx="2320">
                  <c:v>0.12722</c:v>
                </c:pt>
                <c:pt idx="2321">
                  <c:v>0.13894999999999999</c:v>
                </c:pt>
                <c:pt idx="2322">
                  <c:v>0.15436</c:v>
                </c:pt>
                <c:pt idx="2323">
                  <c:v>0.13319</c:v>
                </c:pt>
                <c:pt idx="2324">
                  <c:v>0.15623000000000001</c:v>
                </c:pt>
                <c:pt idx="2325">
                  <c:v>0.13933000000000001</c:v>
                </c:pt>
                <c:pt idx="2326">
                  <c:v>0.13941000000000001</c:v>
                </c:pt>
                <c:pt idx="2327">
                  <c:v>0.1512</c:v>
                </c:pt>
                <c:pt idx="2328">
                  <c:v>0.13170000000000001</c:v>
                </c:pt>
                <c:pt idx="2329">
                  <c:v>0.14365</c:v>
                </c:pt>
                <c:pt idx="2330">
                  <c:v>0.15662999999999999</c:v>
                </c:pt>
                <c:pt idx="2331">
                  <c:v>0.15443999999999999</c:v>
                </c:pt>
                <c:pt idx="2332">
                  <c:v>0.14162</c:v>
                </c:pt>
                <c:pt idx="2333">
                  <c:v>0.14815999999999999</c:v>
                </c:pt>
                <c:pt idx="2334">
                  <c:v>0.14235999999999999</c:v>
                </c:pt>
                <c:pt idx="2335">
                  <c:v>0.15690000000000001</c:v>
                </c:pt>
                <c:pt idx="2336">
                  <c:v>0.13786000000000001</c:v>
                </c:pt>
                <c:pt idx="2337">
                  <c:v>0.14718000000000001</c:v>
                </c:pt>
                <c:pt idx="2338">
                  <c:v>0.14798</c:v>
                </c:pt>
                <c:pt idx="2339">
                  <c:v>0.15828999999999999</c:v>
                </c:pt>
                <c:pt idx="2340">
                  <c:v>0.13958999999999999</c:v>
                </c:pt>
                <c:pt idx="2341">
                  <c:v>0.15714</c:v>
                </c:pt>
                <c:pt idx="2342">
                  <c:v>0.15081</c:v>
                </c:pt>
                <c:pt idx="2343">
                  <c:v>0.14237</c:v>
                </c:pt>
                <c:pt idx="2344">
                  <c:v>0.15479999999999999</c:v>
                </c:pt>
                <c:pt idx="2345">
                  <c:v>0.13300000000000001</c:v>
                </c:pt>
                <c:pt idx="2346">
                  <c:v>0.14784</c:v>
                </c:pt>
                <c:pt idx="2347">
                  <c:v>0.15223999999999999</c:v>
                </c:pt>
                <c:pt idx="2348">
                  <c:v>0.13389999999999999</c:v>
                </c:pt>
                <c:pt idx="2349">
                  <c:v>0.15129000000000001</c:v>
                </c:pt>
                <c:pt idx="2350">
                  <c:v>0.13747000000000001</c:v>
                </c:pt>
                <c:pt idx="2351">
                  <c:v>0.14801</c:v>
                </c:pt>
                <c:pt idx="2352">
                  <c:v>0.16055</c:v>
                </c:pt>
                <c:pt idx="2353">
                  <c:v>0.14224999999999999</c:v>
                </c:pt>
                <c:pt idx="2354">
                  <c:v>0.14974999999999999</c:v>
                </c:pt>
                <c:pt idx="2355">
                  <c:v>0.13399</c:v>
                </c:pt>
                <c:pt idx="2356">
                  <c:v>0.13768</c:v>
                </c:pt>
                <c:pt idx="2357">
                  <c:v>0.14244000000000001</c:v>
                </c:pt>
                <c:pt idx="2358">
                  <c:v>0.15584000000000001</c:v>
                </c:pt>
                <c:pt idx="2359">
                  <c:v>0.14333000000000001</c:v>
                </c:pt>
                <c:pt idx="2360">
                  <c:v>0.14321999999999999</c:v>
                </c:pt>
                <c:pt idx="2361">
                  <c:v>0.1366</c:v>
                </c:pt>
                <c:pt idx="2362">
                  <c:v>0.14202000000000001</c:v>
                </c:pt>
                <c:pt idx="2363">
                  <c:v>0.1472</c:v>
                </c:pt>
                <c:pt idx="2364">
                  <c:v>0.17788999999999999</c:v>
                </c:pt>
                <c:pt idx="2365">
                  <c:v>0.15364</c:v>
                </c:pt>
                <c:pt idx="2366">
                  <c:v>0.15431</c:v>
                </c:pt>
                <c:pt idx="2367">
                  <c:v>0.14573</c:v>
                </c:pt>
                <c:pt idx="2368">
                  <c:v>0.13813</c:v>
                </c:pt>
                <c:pt idx="2369">
                  <c:v>0.1331</c:v>
                </c:pt>
                <c:pt idx="2370">
                  <c:v>0.15536</c:v>
                </c:pt>
                <c:pt idx="2371">
                  <c:v>0.14557</c:v>
                </c:pt>
                <c:pt idx="2372">
                  <c:v>0.14205999999999999</c:v>
                </c:pt>
                <c:pt idx="2373">
                  <c:v>0.14384</c:v>
                </c:pt>
                <c:pt idx="2374">
                  <c:v>0.15192</c:v>
                </c:pt>
                <c:pt idx="2375">
                  <c:v>0.14532</c:v>
                </c:pt>
                <c:pt idx="2376">
                  <c:v>0.11620999999999999</c:v>
                </c:pt>
                <c:pt idx="2377">
                  <c:v>0.13846</c:v>
                </c:pt>
                <c:pt idx="2378">
                  <c:v>0.13602</c:v>
                </c:pt>
                <c:pt idx="2379">
                  <c:v>0.13868</c:v>
                </c:pt>
                <c:pt idx="2380">
                  <c:v>0.13541</c:v>
                </c:pt>
                <c:pt idx="2381">
                  <c:v>0.14657999999999999</c:v>
                </c:pt>
                <c:pt idx="2382">
                  <c:v>0.15562999999999999</c:v>
                </c:pt>
                <c:pt idx="2383">
                  <c:v>0.14804</c:v>
                </c:pt>
                <c:pt idx="2384">
                  <c:v>0.14344999999999999</c:v>
                </c:pt>
                <c:pt idx="2385">
                  <c:v>0.13289000000000001</c:v>
                </c:pt>
                <c:pt idx="2386">
                  <c:v>0.14374000000000001</c:v>
                </c:pt>
                <c:pt idx="2387">
                  <c:v>0.14641000000000001</c:v>
                </c:pt>
                <c:pt idx="2388">
                  <c:v>0.14888000000000001</c:v>
                </c:pt>
                <c:pt idx="2389">
                  <c:v>0.13891000000000001</c:v>
                </c:pt>
                <c:pt idx="2390">
                  <c:v>0.13952000000000001</c:v>
                </c:pt>
                <c:pt idx="2391">
                  <c:v>0.13327</c:v>
                </c:pt>
                <c:pt idx="2392">
                  <c:v>0.1351</c:v>
                </c:pt>
                <c:pt idx="2393">
                  <c:v>0.14779999999999999</c:v>
                </c:pt>
                <c:pt idx="2394">
                  <c:v>0.15604999999999999</c:v>
                </c:pt>
                <c:pt idx="2395">
                  <c:v>0.12889999999999999</c:v>
                </c:pt>
                <c:pt idx="2396">
                  <c:v>0.12770000000000001</c:v>
                </c:pt>
                <c:pt idx="2397">
                  <c:v>0.13852</c:v>
                </c:pt>
                <c:pt idx="2398">
                  <c:v>0.14623</c:v>
                </c:pt>
                <c:pt idx="2399">
                  <c:v>0.15210000000000001</c:v>
                </c:pt>
                <c:pt idx="2400">
                  <c:v>0.14382</c:v>
                </c:pt>
                <c:pt idx="2401">
                  <c:v>0.14401</c:v>
                </c:pt>
                <c:pt idx="2402">
                  <c:v>0.14932999999999999</c:v>
                </c:pt>
                <c:pt idx="2403">
                  <c:v>0.13431999999999999</c:v>
                </c:pt>
                <c:pt idx="2404">
                  <c:v>0.16542000000000001</c:v>
                </c:pt>
                <c:pt idx="2405">
                  <c:v>0.16267000000000001</c:v>
                </c:pt>
                <c:pt idx="2406">
                  <c:v>0.13972999999999999</c:v>
                </c:pt>
                <c:pt idx="2407">
                  <c:v>0.15625</c:v>
                </c:pt>
                <c:pt idx="2408">
                  <c:v>0.14968999999999999</c:v>
                </c:pt>
                <c:pt idx="2409">
                  <c:v>0.14587</c:v>
                </c:pt>
                <c:pt idx="2410">
                  <c:v>0.14516000000000001</c:v>
                </c:pt>
                <c:pt idx="2411">
                  <c:v>0.13486000000000001</c:v>
                </c:pt>
                <c:pt idx="2412">
                  <c:v>0.12803</c:v>
                </c:pt>
                <c:pt idx="2413">
                  <c:v>0.14696999999999999</c:v>
                </c:pt>
                <c:pt idx="2414">
                  <c:v>0.13325000000000001</c:v>
                </c:pt>
                <c:pt idx="2415">
                  <c:v>0.14138000000000001</c:v>
                </c:pt>
                <c:pt idx="2416">
                  <c:v>0.14779</c:v>
                </c:pt>
                <c:pt idx="2417">
                  <c:v>0.13406999999999999</c:v>
                </c:pt>
                <c:pt idx="2418">
                  <c:v>0.14251</c:v>
                </c:pt>
                <c:pt idx="2419">
                  <c:v>0.14138999999999999</c:v>
                </c:pt>
                <c:pt idx="2420">
                  <c:v>0.13683000000000001</c:v>
                </c:pt>
                <c:pt idx="2421">
                  <c:v>0.14862</c:v>
                </c:pt>
                <c:pt idx="2422">
                  <c:v>0.15225</c:v>
                </c:pt>
                <c:pt idx="2423">
                  <c:v>0.14268</c:v>
                </c:pt>
                <c:pt idx="2424">
                  <c:v>0.1348</c:v>
                </c:pt>
                <c:pt idx="2425">
                  <c:v>0.14788000000000001</c:v>
                </c:pt>
                <c:pt idx="2426">
                  <c:v>0.14829999999999999</c:v>
                </c:pt>
                <c:pt idx="2427">
                  <c:v>0.1343</c:v>
                </c:pt>
                <c:pt idx="2428">
                  <c:v>0.1537</c:v>
                </c:pt>
                <c:pt idx="2429">
                  <c:v>0.1497</c:v>
                </c:pt>
                <c:pt idx="2430">
                  <c:v>0.13979</c:v>
                </c:pt>
                <c:pt idx="2431">
                  <c:v>0.13689000000000001</c:v>
                </c:pt>
                <c:pt idx="2432">
                  <c:v>0.14598</c:v>
                </c:pt>
                <c:pt idx="2433">
                  <c:v>0.14945</c:v>
                </c:pt>
                <c:pt idx="2434">
                  <c:v>0.15855</c:v>
                </c:pt>
                <c:pt idx="2435">
                  <c:v>0.14474000000000001</c:v>
                </c:pt>
                <c:pt idx="2436">
                  <c:v>0.12775</c:v>
                </c:pt>
                <c:pt idx="2437">
                  <c:v>0.13847000000000001</c:v>
                </c:pt>
                <c:pt idx="2438">
                  <c:v>0.14507</c:v>
                </c:pt>
                <c:pt idx="2439">
                  <c:v>0.13743</c:v>
                </c:pt>
                <c:pt idx="2440">
                  <c:v>0.12239</c:v>
                </c:pt>
                <c:pt idx="2441">
                  <c:v>0.12759000000000001</c:v>
                </c:pt>
                <c:pt idx="2442">
                  <c:v>0.13666</c:v>
                </c:pt>
                <c:pt idx="2443">
                  <c:v>0.13944999999999999</c:v>
                </c:pt>
                <c:pt idx="2444">
                  <c:v>0.14152000000000001</c:v>
                </c:pt>
                <c:pt idx="2445">
                  <c:v>0.13768</c:v>
                </c:pt>
                <c:pt idx="2446">
                  <c:v>0.13133</c:v>
                </c:pt>
                <c:pt idx="2447">
                  <c:v>0.15079999999999999</c:v>
                </c:pt>
                <c:pt idx="2448">
                  <c:v>0.1386</c:v>
                </c:pt>
                <c:pt idx="2449">
                  <c:v>0.12418999999999999</c:v>
                </c:pt>
                <c:pt idx="2450">
                  <c:v>0.13582</c:v>
                </c:pt>
                <c:pt idx="2451">
                  <c:v>0.12867000000000001</c:v>
                </c:pt>
                <c:pt idx="2452">
                  <c:v>0.13578000000000001</c:v>
                </c:pt>
                <c:pt idx="2453">
                  <c:v>0.15328</c:v>
                </c:pt>
                <c:pt idx="2454">
                  <c:v>0.14799000000000001</c:v>
                </c:pt>
                <c:pt idx="2455">
                  <c:v>0.14943000000000001</c:v>
                </c:pt>
                <c:pt idx="2456">
                  <c:v>0.12826000000000001</c:v>
                </c:pt>
                <c:pt idx="2457">
                  <c:v>0.15590999999999999</c:v>
                </c:pt>
                <c:pt idx="2458">
                  <c:v>0.15409999999999999</c:v>
                </c:pt>
                <c:pt idx="2459">
                  <c:v>0.15060000000000001</c:v>
                </c:pt>
                <c:pt idx="2460">
                  <c:v>0.16592999999999999</c:v>
                </c:pt>
                <c:pt idx="2461">
                  <c:v>0.13492999999999999</c:v>
                </c:pt>
                <c:pt idx="2462">
                  <c:v>0.14366999999999999</c:v>
                </c:pt>
                <c:pt idx="2463">
                  <c:v>0.12797</c:v>
                </c:pt>
                <c:pt idx="2464">
                  <c:v>0.16055</c:v>
                </c:pt>
                <c:pt idx="2465">
                  <c:v>0.14648</c:v>
                </c:pt>
                <c:pt idx="2466">
                  <c:v>0.14305000000000001</c:v>
                </c:pt>
                <c:pt idx="2467">
                  <c:v>0.15970999999999999</c:v>
                </c:pt>
                <c:pt idx="2468">
                  <c:v>0.12975</c:v>
                </c:pt>
                <c:pt idx="2469">
                  <c:v>0.13763</c:v>
                </c:pt>
                <c:pt idx="2470">
                  <c:v>0.15064</c:v>
                </c:pt>
                <c:pt idx="2471">
                  <c:v>0.11806999999999999</c:v>
                </c:pt>
                <c:pt idx="2472">
                  <c:v>0.14263999999999999</c:v>
                </c:pt>
                <c:pt idx="2473">
                  <c:v>0.16148000000000001</c:v>
                </c:pt>
                <c:pt idx="2474">
                  <c:v>0.13361999999999999</c:v>
                </c:pt>
                <c:pt idx="2475">
                  <c:v>0.1431</c:v>
                </c:pt>
                <c:pt idx="2476">
                  <c:v>0.13697999999999999</c:v>
                </c:pt>
                <c:pt idx="2477">
                  <c:v>0.16273000000000001</c:v>
                </c:pt>
                <c:pt idx="2478">
                  <c:v>0.12659999999999999</c:v>
                </c:pt>
                <c:pt idx="2479">
                  <c:v>0.13596</c:v>
                </c:pt>
                <c:pt idx="2480">
                  <c:v>0.14940999999999999</c:v>
                </c:pt>
                <c:pt idx="2481">
                  <c:v>0.13549</c:v>
                </c:pt>
                <c:pt idx="2482">
                  <c:v>0.13335</c:v>
                </c:pt>
                <c:pt idx="2483">
                  <c:v>0.12748999999999999</c:v>
                </c:pt>
                <c:pt idx="2484">
                  <c:v>0.14274000000000001</c:v>
                </c:pt>
                <c:pt idx="2485">
                  <c:v>0.14604</c:v>
                </c:pt>
                <c:pt idx="2486">
                  <c:v>0.13400000000000001</c:v>
                </c:pt>
                <c:pt idx="2487">
                  <c:v>0.14532</c:v>
                </c:pt>
                <c:pt idx="2488">
                  <c:v>0.15870999999999999</c:v>
                </c:pt>
                <c:pt idx="2489">
                  <c:v>0.14849999999999999</c:v>
                </c:pt>
                <c:pt idx="2490">
                  <c:v>0.14444000000000001</c:v>
                </c:pt>
                <c:pt idx="2491">
                  <c:v>0.15246999999999999</c:v>
                </c:pt>
                <c:pt idx="2492">
                  <c:v>0.15212000000000001</c:v>
                </c:pt>
                <c:pt idx="2493">
                  <c:v>0.16145999999999999</c:v>
                </c:pt>
                <c:pt idx="2494">
                  <c:v>0.14771000000000001</c:v>
                </c:pt>
                <c:pt idx="2495">
                  <c:v>0.14118</c:v>
                </c:pt>
                <c:pt idx="2496">
                  <c:v>0.14818999999999999</c:v>
                </c:pt>
                <c:pt idx="2497">
                  <c:v>0.13880000000000001</c:v>
                </c:pt>
                <c:pt idx="2498">
                  <c:v>0.15381</c:v>
                </c:pt>
                <c:pt idx="2499">
                  <c:v>0.14823</c:v>
                </c:pt>
                <c:pt idx="2500">
                  <c:v>0.14104</c:v>
                </c:pt>
                <c:pt idx="2501">
                  <c:v>0.14615</c:v>
                </c:pt>
                <c:pt idx="2502">
                  <c:v>0.12914999999999999</c:v>
                </c:pt>
                <c:pt idx="2503">
                  <c:v>0.13988999999999999</c:v>
                </c:pt>
                <c:pt idx="2504">
                  <c:v>0.13544999999999999</c:v>
                </c:pt>
                <c:pt idx="2505">
                  <c:v>0.13117999999999999</c:v>
                </c:pt>
                <c:pt idx="2506">
                  <c:v>0.13200999999999999</c:v>
                </c:pt>
                <c:pt idx="2507">
                  <c:v>0.13533000000000001</c:v>
                </c:pt>
                <c:pt idx="2508">
                  <c:v>0.14298</c:v>
                </c:pt>
                <c:pt idx="2509">
                  <c:v>0.14671999999999999</c:v>
                </c:pt>
                <c:pt idx="2510">
                  <c:v>0.13561999999999999</c:v>
                </c:pt>
                <c:pt idx="2511">
                  <c:v>0.14812</c:v>
                </c:pt>
                <c:pt idx="2512">
                  <c:v>0.12345</c:v>
                </c:pt>
                <c:pt idx="2513">
                  <c:v>0.15989</c:v>
                </c:pt>
                <c:pt idx="2514">
                  <c:v>0.12548000000000001</c:v>
                </c:pt>
                <c:pt idx="2515">
                  <c:v>0.13517999999999999</c:v>
                </c:pt>
                <c:pt idx="2516">
                  <c:v>0.13694000000000001</c:v>
                </c:pt>
                <c:pt idx="2517">
                  <c:v>0.15379999999999999</c:v>
                </c:pt>
                <c:pt idx="2518">
                  <c:v>0.14802000000000001</c:v>
                </c:pt>
                <c:pt idx="2519">
                  <c:v>0.13064999999999999</c:v>
                </c:pt>
                <c:pt idx="2520">
                  <c:v>0.14828</c:v>
                </c:pt>
                <c:pt idx="2521">
                  <c:v>0.15473000000000001</c:v>
                </c:pt>
                <c:pt idx="2522">
                  <c:v>0.14063000000000001</c:v>
                </c:pt>
                <c:pt idx="2523">
                  <c:v>0.13300999999999999</c:v>
                </c:pt>
                <c:pt idx="2524">
                  <c:v>0.13974</c:v>
                </c:pt>
                <c:pt idx="2525">
                  <c:v>0.13274</c:v>
                </c:pt>
                <c:pt idx="2526">
                  <c:v>0.14901</c:v>
                </c:pt>
                <c:pt idx="2527">
                  <c:v>0.15867999999999999</c:v>
                </c:pt>
                <c:pt idx="2528">
                  <c:v>0.13528999999999999</c:v>
                </c:pt>
                <c:pt idx="2529">
                  <c:v>0.14349999999999999</c:v>
                </c:pt>
                <c:pt idx="2530">
                  <c:v>0.14635000000000001</c:v>
                </c:pt>
                <c:pt idx="2531">
                  <c:v>0.12368</c:v>
                </c:pt>
                <c:pt idx="2532">
                  <c:v>0.14965999999999999</c:v>
                </c:pt>
                <c:pt idx="2533">
                  <c:v>0.14030000000000001</c:v>
                </c:pt>
                <c:pt idx="2534">
                  <c:v>0.13741</c:v>
                </c:pt>
                <c:pt idx="2535">
                  <c:v>0.12504999999999999</c:v>
                </c:pt>
                <c:pt idx="2536">
                  <c:v>0.15720000000000001</c:v>
                </c:pt>
                <c:pt idx="2537">
                  <c:v>0.13628000000000001</c:v>
                </c:pt>
                <c:pt idx="2538">
                  <c:v>0.15872</c:v>
                </c:pt>
                <c:pt idx="2539">
                  <c:v>0.15759000000000001</c:v>
                </c:pt>
                <c:pt idx="2540">
                  <c:v>0.12562999999999999</c:v>
                </c:pt>
                <c:pt idx="2541">
                  <c:v>0.14574999999999999</c:v>
                </c:pt>
                <c:pt idx="2542">
                  <c:v>0.15762999999999999</c:v>
                </c:pt>
                <c:pt idx="2543">
                  <c:v>0.14283000000000001</c:v>
                </c:pt>
                <c:pt idx="2544">
                  <c:v>0.14595</c:v>
                </c:pt>
                <c:pt idx="2545">
                  <c:v>0.15040999999999999</c:v>
                </c:pt>
                <c:pt idx="2546">
                  <c:v>0.14762</c:v>
                </c:pt>
                <c:pt idx="2547">
                  <c:v>0.13772999999999999</c:v>
                </c:pt>
                <c:pt idx="2548">
                  <c:v>0.13524</c:v>
                </c:pt>
                <c:pt idx="2549">
                  <c:v>0.13699</c:v>
                </c:pt>
                <c:pt idx="2550">
                  <c:v>0.14449000000000001</c:v>
                </c:pt>
                <c:pt idx="2551">
                  <c:v>0.15053</c:v>
                </c:pt>
                <c:pt idx="2552">
                  <c:v>0.13874</c:v>
                </c:pt>
                <c:pt idx="2553">
                  <c:v>0.15285000000000001</c:v>
                </c:pt>
                <c:pt idx="2554">
                  <c:v>0.14307</c:v>
                </c:pt>
                <c:pt idx="2555">
                  <c:v>0.14413999999999999</c:v>
                </c:pt>
                <c:pt idx="2556">
                  <c:v>0.14518</c:v>
                </c:pt>
                <c:pt idx="2557">
                  <c:v>0.14460000000000001</c:v>
                </c:pt>
                <c:pt idx="2558">
                  <c:v>0.15962999999999999</c:v>
                </c:pt>
                <c:pt idx="2559">
                  <c:v>0.14504</c:v>
                </c:pt>
                <c:pt idx="2560">
                  <c:v>0.14996000000000001</c:v>
                </c:pt>
                <c:pt idx="2561">
                  <c:v>0.14631</c:v>
                </c:pt>
                <c:pt idx="2562">
                  <c:v>0.15525</c:v>
                </c:pt>
                <c:pt idx="2563">
                  <c:v>0.14602000000000001</c:v>
                </c:pt>
                <c:pt idx="2564">
                  <c:v>0.13469</c:v>
                </c:pt>
                <c:pt idx="2565">
                  <c:v>0.15051999999999999</c:v>
                </c:pt>
                <c:pt idx="2566">
                  <c:v>0.16078000000000001</c:v>
                </c:pt>
                <c:pt idx="2567">
                  <c:v>0.14176</c:v>
                </c:pt>
                <c:pt idx="2568">
                  <c:v>0.13358</c:v>
                </c:pt>
                <c:pt idx="2569">
                  <c:v>0.14655000000000001</c:v>
                </c:pt>
                <c:pt idx="2570">
                  <c:v>0.13433</c:v>
                </c:pt>
                <c:pt idx="2571">
                  <c:v>0.1414</c:v>
                </c:pt>
                <c:pt idx="2572">
                  <c:v>0.13947000000000001</c:v>
                </c:pt>
                <c:pt idx="2573">
                  <c:v>0.14568</c:v>
                </c:pt>
                <c:pt idx="2574">
                  <c:v>0.13546</c:v>
                </c:pt>
                <c:pt idx="2575">
                  <c:v>0.14645</c:v>
                </c:pt>
                <c:pt idx="2576">
                  <c:v>0.14810999999999999</c:v>
                </c:pt>
                <c:pt idx="2577">
                  <c:v>0.15085999999999999</c:v>
                </c:pt>
                <c:pt idx="2578">
                  <c:v>0.1578</c:v>
                </c:pt>
                <c:pt idx="2579">
                  <c:v>0.14555999999999999</c:v>
                </c:pt>
                <c:pt idx="2580">
                  <c:v>0.13128999999999999</c:v>
                </c:pt>
                <c:pt idx="2581">
                  <c:v>0.12963</c:v>
                </c:pt>
                <c:pt idx="2582">
                  <c:v>0.13139000000000001</c:v>
                </c:pt>
                <c:pt idx="2583">
                  <c:v>0.16342999999999999</c:v>
                </c:pt>
                <c:pt idx="2584">
                  <c:v>0.14107</c:v>
                </c:pt>
                <c:pt idx="2585">
                  <c:v>0.15137999999999999</c:v>
                </c:pt>
                <c:pt idx="2586">
                  <c:v>0.13328999999999999</c:v>
                </c:pt>
                <c:pt idx="2587">
                  <c:v>0.14810000000000001</c:v>
                </c:pt>
                <c:pt idx="2588">
                  <c:v>0.13930000000000001</c:v>
                </c:pt>
                <c:pt idx="2589">
                  <c:v>0.15159</c:v>
                </c:pt>
                <c:pt idx="2590">
                  <c:v>0.14696000000000001</c:v>
                </c:pt>
                <c:pt idx="2591">
                  <c:v>0.14943000000000001</c:v>
                </c:pt>
                <c:pt idx="2592">
                  <c:v>0.13566</c:v>
                </c:pt>
                <c:pt idx="2593">
                  <c:v>0.15021000000000001</c:v>
                </c:pt>
                <c:pt idx="2594">
                  <c:v>0.13652</c:v>
                </c:pt>
                <c:pt idx="2595">
                  <c:v>0.15265000000000001</c:v>
                </c:pt>
                <c:pt idx="2596">
                  <c:v>0.13875999999999999</c:v>
                </c:pt>
                <c:pt idx="2597">
                  <c:v>0.12817999999999999</c:v>
                </c:pt>
                <c:pt idx="2598">
                  <c:v>0.14266999999999999</c:v>
                </c:pt>
                <c:pt idx="2599">
                  <c:v>0.14066000000000001</c:v>
                </c:pt>
                <c:pt idx="2600">
                  <c:v>0.14709</c:v>
                </c:pt>
                <c:pt idx="2601">
                  <c:v>0.13827</c:v>
                </c:pt>
                <c:pt idx="2602">
                  <c:v>0.14171</c:v>
                </c:pt>
                <c:pt idx="2603">
                  <c:v>0.13722000000000001</c:v>
                </c:pt>
                <c:pt idx="2604">
                  <c:v>0.1593</c:v>
                </c:pt>
                <c:pt idx="2605">
                  <c:v>0.15167</c:v>
                </c:pt>
                <c:pt idx="2606">
                  <c:v>0.13655</c:v>
                </c:pt>
                <c:pt idx="2607">
                  <c:v>0.14988000000000001</c:v>
                </c:pt>
                <c:pt idx="2608">
                  <c:v>0.14323</c:v>
                </c:pt>
                <c:pt idx="2609">
                  <c:v>0.16531999999999999</c:v>
                </c:pt>
                <c:pt idx="2610">
                  <c:v>0.13406000000000001</c:v>
                </c:pt>
                <c:pt idx="2611">
                  <c:v>0.12737000000000001</c:v>
                </c:pt>
                <c:pt idx="2612">
                  <c:v>0.14630000000000001</c:v>
                </c:pt>
                <c:pt idx="2613">
                  <c:v>0.14116999999999999</c:v>
                </c:pt>
                <c:pt idx="2614">
                  <c:v>0.15146999999999999</c:v>
                </c:pt>
                <c:pt idx="2615">
                  <c:v>0.13718</c:v>
                </c:pt>
                <c:pt idx="2616">
                  <c:v>0.12944</c:v>
                </c:pt>
                <c:pt idx="2617">
                  <c:v>0.14923</c:v>
                </c:pt>
                <c:pt idx="2618">
                  <c:v>0.14595</c:v>
                </c:pt>
                <c:pt idx="2619">
                  <c:v>0.13539999999999999</c:v>
                </c:pt>
                <c:pt idx="2620">
                  <c:v>0.15861</c:v>
                </c:pt>
                <c:pt idx="2621">
                  <c:v>0.13383</c:v>
                </c:pt>
                <c:pt idx="2622">
                  <c:v>0.13269</c:v>
                </c:pt>
                <c:pt idx="2623">
                  <c:v>0.15440000000000001</c:v>
                </c:pt>
                <c:pt idx="2624">
                  <c:v>0.15140999999999999</c:v>
                </c:pt>
                <c:pt idx="2625">
                  <c:v>0.15107000000000001</c:v>
                </c:pt>
                <c:pt idx="2626">
                  <c:v>0.14918000000000001</c:v>
                </c:pt>
                <c:pt idx="2627">
                  <c:v>0.15185000000000001</c:v>
                </c:pt>
                <c:pt idx="2628">
                  <c:v>0.13696</c:v>
                </c:pt>
                <c:pt idx="2629">
                  <c:v>0.1343</c:v>
                </c:pt>
                <c:pt idx="2630">
                  <c:v>0.15348999999999999</c:v>
                </c:pt>
                <c:pt idx="2631">
                  <c:v>0.15858</c:v>
                </c:pt>
                <c:pt idx="2632">
                  <c:v>0.14793000000000001</c:v>
                </c:pt>
                <c:pt idx="2633">
                  <c:v>0.13403999999999999</c:v>
                </c:pt>
                <c:pt idx="2634">
                  <c:v>0.13267000000000001</c:v>
                </c:pt>
                <c:pt idx="2635">
                  <c:v>0.12852</c:v>
                </c:pt>
                <c:pt idx="2636">
                  <c:v>0.15193999999999999</c:v>
                </c:pt>
                <c:pt idx="2637">
                  <c:v>0.15475</c:v>
                </c:pt>
                <c:pt idx="2638">
                  <c:v>0.14874999999999999</c:v>
                </c:pt>
                <c:pt idx="2639">
                  <c:v>0.13305</c:v>
                </c:pt>
                <c:pt idx="2640">
                  <c:v>0.14618999999999999</c:v>
                </c:pt>
                <c:pt idx="2641">
                  <c:v>0.14840999999999999</c:v>
                </c:pt>
                <c:pt idx="2642">
                  <c:v>0.15526000000000001</c:v>
                </c:pt>
                <c:pt idx="2643">
                  <c:v>0.13854</c:v>
                </c:pt>
                <c:pt idx="2644">
                  <c:v>0.12431</c:v>
                </c:pt>
                <c:pt idx="2645">
                  <c:v>0.13800000000000001</c:v>
                </c:pt>
                <c:pt idx="2646">
                  <c:v>0.15970000000000001</c:v>
                </c:pt>
                <c:pt idx="2647">
                  <c:v>0.14477999999999999</c:v>
                </c:pt>
                <c:pt idx="2648">
                  <c:v>0.14859</c:v>
                </c:pt>
                <c:pt idx="2649">
                  <c:v>0.13536000000000001</c:v>
                </c:pt>
                <c:pt idx="2650">
                  <c:v>0.14180999999999999</c:v>
                </c:pt>
                <c:pt idx="2651">
                  <c:v>0.13907</c:v>
                </c:pt>
                <c:pt idx="2652">
                  <c:v>0.1489</c:v>
                </c:pt>
                <c:pt idx="2653">
                  <c:v>0.13996</c:v>
                </c:pt>
                <c:pt idx="2654">
                  <c:v>0.14219999999999999</c:v>
                </c:pt>
                <c:pt idx="2655">
                  <c:v>0.13181000000000001</c:v>
                </c:pt>
                <c:pt idx="2656">
                  <c:v>0.13750000000000001</c:v>
                </c:pt>
                <c:pt idx="2657">
                  <c:v>0.13425999999999999</c:v>
                </c:pt>
                <c:pt idx="2658">
                  <c:v>0.13893</c:v>
                </c:pt>
                <c:pt idx="2659">
                  <c:v>0.17963000000000001</c:v>
                </c:pt>
                <c:pt idx="2660">
                  <c:v>0.14277999999999999</c:v>
                </c:pt>
                <c:pt idx="2661">
                  <c:v>0.15282000000000001</c:v>
                </c:pt>
                <c:pt idx="2662">
                  <c:v>0.14588999999999999</c:v>
                </c:pt>
                <c:pt idx="2663">
                  <c:v>0.15231</c:v>
                </c:pt>
                <c:pt idx="2664">
                  <c:v>0.14913999999999999</c:v>
                </c:pt>
                <c:pt idx="2665">
                  <c:v>0.15845999999999999</c:v>
                </c:pt>
                <c:pt idx="2666">
                  <c:v>0.1517</c:v>
                </c:pt>
                <c:pt idx="2667">
                  <c:v>0.13313</c:v>
                </c:pt>
                <c:pt idx="2668">
                  <c:v>0.14699999999999999</c:v>
                </c:pt>
                <c:pt idx="2669">
                  <c:v>0.12831999999999999</c:v>
                </c:pt>
                <c:pt idx="2670">
                  <c:v>0.14641000000000001</c:v>
                </c:pt>
                <c:pt idx="2671">
                  <c:v>0.13012000000000001</c:v>
                </c:pt>
                <c:pt idx="2672">
                  <c:v>0.14094999999999999</c:v>
                </c:pt>
                <c:pt idx="2673">
                  <c:v>0.12372</c:v>
                </c:pt>
                <c:pt idx="2674">
                  <c:v>0.15598000000000001</c:v>
                </c:pt>
                <c:pt idx="2675">
                  <c:v>0.12634000000000001</c:v>
                </c:pt>
                <c:pt idx="2676">
                  <c:v>0.13625000000000001</c:v>
                </c:pt>
                <c:pt idx="2677">
                  <c:v>0.13012000000000001</c:v>
                </c:pt>
                <c:pt idx="2678">
                  <c:v>0.15681999999999999</c:v>
                </c:pt>
                <c:pt idx="2679">
                  <c:v>0.15934999999999999</c:v>
                </c:pt>
                <c:pt idx="2680">
                  <c:v>0.17455000000000001</c:v>
                </c:pt>
                <c:pt idx="2681">
                  <c:v>0.13775999999999999</c:v>
                </c:pt>
                <c:pt idx="2682">
                  <c:v>0.13838</c:v>
                </c:pt>
                <c:pt idx="2683">
                  <c:v>0.15867999999999999</c:v>
                </c:pt>
                <c:pt idx="2684">
                  <c:v>0.14679</c:v>
                </c:pt>
                <c:pt idx="2685">
                  <c:v>0.14032</c:v>
                </c:pt>
                <c:pt idx="2686">
                  <c:v>0.11597</c:v>
                </c:pt>
                <c:pt idx="2687">
                  <c:v>0.14699000000000001</c:v>
                </c:pt>
                <c:pt idx="2688">
                  <c:v>0.1419</c:v>
                </c:pt>
                <c:pt idx="2689">
                  <c:v>0.14199000000000001</c:v>
                </c:pt>
                <c:pt idx="2690">
                  <c:v>0.15608</c:v>
                </c:pt>
                <c:pt idx="2691">
                  <c:v>0.13852</c:v>
                </c:pt>
                <c:pt idx="2692">
                  <c:v>0.15642</c:v>
                </c:pt>
                <c:pt idx="2693">
                  <c:v>0.15525</c:v>
                </c:pt>
                <c:pt idx="2694">
                  <c:v>0.15187999999999999</c:v>
                </c:pt>
                <c:pt idx="2695">
                  <c:v>0.13320000000000001</c:v>
                </c:pt>
                <c:pt idx="2696">
                  <c:v>0.14604</c:v>
                </c:pt>
                <c:pt idx="2697">
                  <c:v>0.15995000000000001</c:v>
                </c:pt>
                <c:pt idx="2698">
                  <c:v>0.14687</c:v>
                </c:pt>
                <c:pt idx="2699">
                  <c:v>0.14099999999999999</c:v>
                </c:pt>
                <c:pt idx="2700">
                  <c:v>0.13847000000000001</c:v>
                </c:pt>
                <c:pt idx="2701">
                  <c:v>0.16464999999999999</c:v>
                </c:pt>
                <c:pt idx="2702">
                  <c:v>0.14848</c:v>
                </c:pt>
                <c:pt idx="2703">
                  <c:v>0.15626999999999999</c:v>
                </c:pt>
                <c:pt idx="2704">
                  <c:v>0.1356</c:v>
                </c:pt>
                <c:pt idx="2705">
                  <c:v>0.14385999999999999</c:v>
                </c:pt>
                <c:pt idx="2706">
                  <c:v>0.14581</c:v>
                </c:pt>
                <c:pt idx="2707">
                  <c:v>0.14313999999999999</c:v>
                </c:pt>
                <c:pt idx="2708">
                  <c:v>0.14863999999999999</c:v>
                </c:pt>
                <c:pt idx="2709">
                  <c:v>0.13594999999999999</c:v>
                </c:pt>
                <c:pt idx="2710">
                  <c:v>0.12350999999999999</c:v>
                </c:pt>
                <c:pt idx="2711">
                  <c:v>0.13497999999999999</c:v>
                </c:pt>
                <c:pt idx="2712">
                  <c:v>0.12842999999999999</c:v>
                </c:pt>
                <c:pt idx="2713">
                  <c:v>0.14660999999999999</c:v>
                </c:pt>
                <c:pt idx="2714">
                  <c:v>0.14076</c:v>
                </c:pt>
                <c:pt idx="2715">
                  <c:v>0.13963999999999999</c:v>
                </c:pt>
                <c:pt idx="2716">
                  <c:v>0.12375</c:v>
                </c:pt>
                <c:pt idx="2717">
                  <c:v>0.13120000000000001</c:v>
                </c:pt>
                <c:pt idx="2718">
                  <c:v>0.13875999999999999</c:v>
                </c:pt>
                <c:pt idx="2719">
                  <c:v>0.14097000000000001</c:v>
                </c:pt>
                <c:pt idx="2720">
                  <c:v>0.1578</c:v>
                </c:pt>
                <c:pt idx="2721">
                  <c:v>0.16039999999999999</c:v>
                </c:pt>
                <c:pt idx="2722">
                  <c:v>0.13608000000000001</c:v>
                </c:pt>
                <c:pt idx="2723">
                  <c:v>0.13311999999999999</c:v>
                </c:pt>
                <c:pt idx="2724">
                  <c:v>0.13807</c:v>
                </c:pt>
                <c:pt idx="2725">
                  <c:v>0.14879000000000001</c:v>
                </c:pt>
                <c:pt idx="2726">
                  <c:v>0.13886000000000001</c:v>
                </c:pt>
                <c:pt idx="2727">
                  <c:v>0.1472</c:v>
                </c:pt>
                <c:pt idx="2728">
                  <c:v>0.15484999999999999</c:v>
                </c:pt>
                <c:pt idx="2729">
                  <c:v>0.13932</c:v>
                </c:pt>
                <c:pt idx="2730">
                  <c:v>0.15753</c:v>
                </c:pt>
                <c:pt idx="2731">
                  <c:v>0.13571</c:v>
                </c:pt>
                <c:pt idx="2732">
                  <c:v>0.12137000000000001</c:v>
                </c:pt>
                <c:pt idx="2733">
                  <c:v>0.12864</c:v>
                </c:pt>
                <c:pt idx="2734">
                  <c:v>0.16016</c:v>
                </c:pt>
                <c:pt idx="2735">
                  <c:v>0.15361</c:v>
                </c:pt>
                <c:pt idx="2736">
                  <c:v>0.14671999999999999</c:v>
                </c:pt>
                <c:pt idx="2737">
                  <c:v>0.13847999999999999</c:v>
                </c:pt>
                <c:pt idx="2738">
                  <c:v>0.13708000000000001</c:v>
                </c:pt>
                <c:pt idx="2739">
                  <c:v>0.14482</c:v>
                </c:pt>
                <c:pt idx="2740">
                  <c:v>0.13489000000000001</c:v>
                </c:pt>
                <c:pt idx="2741">
                  <c:v>0.13838</c:v>
                </c:pt>
                <c:pt idx="2742">
                  <c:v>0.13416</c:v>
                </c:pt>
                <c:pt idx="2743">
                  <c:v>0.13766</c:v>
                </c:pt>
                <c:pt idx="2744">
                  <c:v>0.14621000000000001</c:v>
                </c:pt>
                <c:pt idx="2745">
                  <c:v>0.13233</c:v>
                </c:pt>
                <c:pt idx="2746">
                  <c:v>0.13397999999999999</c:v>
                </c:pt>
                <c:pt idx="2747">
                  <c:v>0.14193</c:v>
                </c:pt>
                <c:pt idx="2748">
                  <c:v>0.13220000000000001</c:v>
                </c:pt>
                <c:pt idx="2749">
                  <c:v>0.1419</c:v>
                </c:pt>
                <c:pt idx="2750">
                  <c:v>0.13968</c:v>
                </c:pt>
                <c:pt idx="2751">
                  <c:v>0.15853</c:v>
                </c:pt>
                <c:pt idx="2752">
                  <c:v>0.13877999999999999</c:v>
                </c:pt>
                <c:pt idx="2753">
                  <c:v>0.15593000000000001</c:v>
                </c:pt>
                <c:pt idx="2754">
                  <c:v>0.14721000000000001</c:v>
                </c:pt>
                <c:pt idx="2755">
                  <c:v>0.14069000000000001</c:v>
                </c:pt>
                <c:pt idx="2756">
                  <c:v>0.13585</c:v>
                </c:pt>
                <c:pt idx="2757">
                  <c:v>0.15304999999999999</c:v>
                </c:pt>
                <c:pt idx="2758">
                  <c:v>0.156</c:v>
                </c:pt>
                <c:pt idx="2759">
                  <c:v>0.14676</c:v>
                </c:pt>
                <c:pt idx="2760">
                  <c:v>0.13802</c:v>
                </c:pt>
                <c:pt idx="2761">
                  <c:v>0.14767</c:v>
                </c:pt>
                <c:pt idx="2762">
                  <c:v>0.12920999999999999</c:v>
                </c:pt>
                <c:pt idx="2763">
                  <c:v>0.14604</c:v>
                </c:pt>
                <c:pt idx="2764">
                  <c:v>0.12679000000000001</c:v>
                </c:pt>
                <c:pt idx="2765">
                  <c:v>0.15532000000000001</c:v>
                </c:pt>
                <c:pt idx="2766">
                  <c:v>0.13513</c:v>
                </c:pt>
                <c:pt idx="2767">
                  <c:v>0.12695999999999999</c:v>
                </c:pt>
                <c:pt idx="2768">
                  <c:v>0.15534000000000001</c:v>
                </c:pt>
                <c:pt idx="2769">
                  <c:v>0.15043999999999999</c:v>
                </c:pt>
                <c:pt idx="2770">
                  <c:v>0.14352999999999999</c:v>
                </c:pt>
                <c:pt idx="2771">
                  <c:v>0.13567000000000001</c:v>
                </c:pt>
                <c:pt idx="2772">
                  <c:v>0.14119999999999999</c:v>
                </c:pt>
                <c:pt idx="2773">
                  <c:v>0.12958</c:v>
                </c:pt>
                <c:pt idx="2774">
                  <c:v>0.14727000000000001</c:v>
                </c:pt>
                <c:pt idx="2775">
                  <c:v>0.15698000000000001</c:v>
                </c:pt>
                <c:pt idx="2776">
                  <c:v>0.14915</c:v>
                </c:pt>
                <c:pt idx="2777">
                  <c:v>0.14468</c:v>
                </c:pt>
                <c:pt idx="2778">
                  <c:v>0.13636999999999999</c:v>
                </c:pt>
                <c:pt idx="2779">
                  <c:v>0.13092000000000001</c:v>
                </c:pt>
                <c:pt idx="2780">
                  <c:v>0.16064000000000001</c:v>
                </c:pt>
                <c:pt idx="2781">
                  <c:v>0.14337</c:v>
                </c:pt>
                <c:pt idx="2782">
                  <c:v>0.13697000000000001</c:v>
                </c:pt>
                <c:pt idx="2783">
                  <c:v>0.14549000000000001</c:v>
                </c:pt>
                <c:pt idx="2784">
                  <c:v>0.14798</c:v>
                </c:pt>
                <c:pt idx="2785">
                  <c:v>0.14258000000000001</c:v>
                </c:pt>
                <c:pt idx="2786">
                  <c:v>0.13269</c:v>
                </c:pt>
                <c:pt idx="2787">
                  <c:v>0.15221000000000001</c:v>
                </c:pt>
                <c:pt idx="2788">
                  <c:v>0.14521999999999999</c:v>
                </c:pt>
                <c:pt idx="2789">
                  <c:v>0.15204999999999999</c:v>
                </c:pt>
                <c:pt idx="2790">
                  <c:v>0.12434000000000001</c:v>
                </c:pt>
                <c:pt idx="2791">
                  <c:v>0.17102000000000001</c:v>
                </c:pt>
                <c:pt idx="2792">
                  <c:v>0.15445</c:v>
                </c:pt>
                <c:pt idx="2793">
                  <c:v>0.14599000000000001</c:v>
                </c:pt>
                <c:pt idx="2794">
                  <c:v>0.14369000000000001</c:v>
                </c:pt>
                <c:pt idx="2795">
                  <c:v>0.16069</c:v>
                </c:pt>
                <c:pt idx="2796">
                  <c:v>0.14293</c:v>
                </c:pt>
                <c:pt idx="2797">
                  <c:v>0.15085999999999999</c:v>
                </c:pt>
                <c:pt idx="2798">
                  <c:v>0.14219000000000001</c:v>
                </c:pt>
                <c:pt idx="2799">
                  <c:v>0.13435</c:v>
                </c:pt>
                <c:pt idx="2800">
                  <c:v>0.13711999999999999</c:v>
                </c:pt>
                <c:pt idx="2801">
                  <c:v>0.13722000000000001</c:v>
                </c:pt>
                <c:pt idx="2802">
                  <c:v>0.14258000000000001</c:v>
                </c:pt>
                <c:pt idx="2803">
                  <c:v>0.14260999999999999</c:v>
                </c:pt>
                <c:pt idx="2804">
                  <c:v>0.14601</c:v>
                </c:pt>
                <c:pt idx="2805">
                  <c:v>0.14868999999999999</c:v>
                </c:pt>
                <c:pt idx="2806">
                  <c:v>0.14108999999999999</c:v>
                </c:pt>
                <c:pt idx="2807">
                  <c:v>0.14596999999999999</c:v>
                </c:pt>
                <c:pt idx="2808">
                  <c:v>0.14577999999999999</c:v>
                </c:pt>
                <c:pt idx="2809">
                  <c:v>0.15822</c:v>
                </c:pt>
                <c:pt idx="2810">
                  <c:v>0.15334999999999999</c:v>
                </c:pt>
                <c:pt idx="2811">
                  <c:v>0.15068999999999999</c:v>
                </c:pt>
                <c:pt idx="2812">
                  <c:v>0.1333</c:v>
                </c:pt>
                <c:pt idx="2813">
                  <c:v>0.14693999999999999</c:v>
                </c:pt>
                <c:pt idx="2814">
                  <c:v>0.15457000000000001</c:v>
                </c:pt>
                <c:pt idx="2815">
                  <c:v>0.15256</c:v>
                </c:pt>
                <c:pt idx="2816">
                  <c:v>0.14959</c:v>
                </c:pt>
                <c:pt idx="2817">
                  <c:v>0.13139000000000001</c:v>
                </c:pt>
                <c:pt idx="2818">
                  <c:v>0.13602</c:v>
                </c:pt>
                <c:pt idx="2819">
                  <c:v>0.15281</c:v>
                </c:pt>
                <c:pt idx="2820">
                  <c:v>0.15071999999999999</c:v>
                </c:pt>
                <c:pt idx="2821">
                  <c:v>0.12060999999999999</c:v>
                </c:pt>
                <c:pt idx="2822">
                  <c:v>0.14509</c:v>
                </c:pt>
                <c:pt idx="2823">
                  <c:v>0.15406</c:v>
                </c:pt>
                <c:pt idx="2824">
                  <c:v>0.13167000000000001</c:v>
                </c:pt>
                <c:pt idx="2825">
                  <c:v>0.13969000000000001</c:v>
                </c:pt>
                <c:pt idx="2826">
                  <c:v>0.14580000000000001</c:v>
                </c:pt>
                <c:pt idx="2827">
                  <c:v>0.12831000000000001</c:v>
                </c:pt>
                <c:pt idx="2828">
                  <c:v>0.14904999999999999</c:v>
                </c:pt>
                <c:pt idx="2829">
                  <c:v>0.14537</c:v>
                </c:pt>
                <c:pt idx="2830">
                  <c:v>0.13758999999999999</c:v>
                </c:pt>
                <c:pt idx="2831">
                  <c:v>0.16334000000000001</c:v>
                </c:pt>
                <c:pt idx="2832">
                  <c:v>0.13421</c:v>
                </c:pt>
                <c:pt idx="2833">
                  <c:v>0.12106</c:v>
                </c:pt>
                <c:pt idx="2834">
                  <c:v>0.13750999999999999</c:v>
                </c:pt>
                <c:pt idx="2835">
                  <c:v>0.14380000000000001</c:v>
                </c:pt>
                <c:pt idx="2836">
                  <c:v>0.18165999999999999</c:v>
                </c:pt>
                <c:pt idx="2837">
                  <c:v>0.12765000000000001</c:v>
                </c:pt>
                <c:pt idx="2838">
                  <c:v>0.14907999999999999</c:v>
                </c:pt>
                <c:pt idx="2839">
                  <c:v>0.14416999999999999</c:v>
                </c:pt>
                <c:pt idx="2840">
                  <c:v>0.13951</c:v>
                </c:pt>
                <c:pt idx="2841">
                  <c:v>0.14873</c:v>
                </c:pt>
                <c:pt idx="2842">
                  <c:v>0.13891999999999999</c:v>
                </c:pt>
                <c:pt idx="2843">
                  <c:v>0.13764999999999999</c:v>
                </c:pt>
                <c:pt idx="2844">
                  <c:v>0.14749000000000001</c:v>
                </c:pt>
                <c:pt idx="2845">
                  <c:v>0.13386999999999999</c:v>
                </c:pt>
                <c:pt idx="2846">
                  <c:v>0.14596000000000001</c:v>
                </c:pt>
                <c:pt idx="2847">
                  <c:v>0.13729</c:v>
                </c:pt>
                <c:pt idx="2848">
                  <c:v>0.15583</c:v>
                </c:pt>
                <c:pt idx="2849">
                  <c:v>0.14482</c:v>
                </c:pt>
                <c:pt idx="2850">
                  <c:v>0.12848000000000001</c:v>
                </c:pt>
                <c:pt idx="2851">
                  <c:v>0.14663000000000001</c:v>
                </c:pt>
                <c:pt idx="2852">
                  <c:v>0.13969000000000001</c:v>
                </c:pt>
                <c:pt idx="2853">
                  <c:v>0.15540000000000001</c:v>
                </c:pt>
                <c:pt idx="2854">
                  <c:v>0.12966</c:v>
                </c:pt>
                <c:pt idx="2855">
                  <c:v>0.14460999999999999</c:v>
                </c:pt>
                <c:pt idx="2856">
                  <c:v>0.16014</c:v>
                </c:pt>
                <c:pt idx="2857">
                  <c:v>0.16206999999999999</c:v>
                </c:pt>
                <c:pt idx="2858">
                  <c:v>0.15634999999999999</c:v>
                </c:pt>
                <c:pt idx="2859">
                  <c:v>0.16364000000000001</c:v>
                </c:pt>
                <c:pt idx="2860">
                  <c:v>0.12703</c:v>
                </c:pt>
                <c:pt idx="2861">
                  <c:v>0.14019000000000001</c:v>
                </c:pt>
                <c:pt idx="2862">
                  <c:v>0.13794999999999999</c:v>
                </c:pt>
                <c:pt idx="2863">
                  <c:v>0.13186</c:v>
                </c:pt>
                <c:pt idx="2864">
                  <c:v>0.13285</c:v>
                </c:pt>
                <c:pt idx="2865">
                  <c:v>0.14524999999999999</c:v>
                </c:pt>
                <c:pt idx="2866">
                  <c:v>0.13414000000000001</c:v>
                </c:pt>
                <c:pt idx="2867">
                  <c:v>0.14532999999999999</c:v>
                </c:pt>
                <c:pt idx="2868">
                  <c:v>0.13461000000000001</c:v>
                </c:pt>
                <c:pt idx="2869">
                  <c:v>0.13333999999999999</c:v>
                </c:pt>
                <c:pt idx="2870">
                  <c:v>0.13971</c:v>
                </c:pt>
                <c:pt idx="2871">
                  <c:v>0.16067999999999999</c:v>
                </c:pt>
                <c:pt idx="2872">
                  <c:v>0.14881</c:v>
                </c:pt>
                <c:pt idx="2873">
                  <c:v>0.15579000000000001</c:v>
                </c:pt>
                <c:pt idx="2874">
                  <c:v>0.14416999999999999</c:v>
                </c:pt>
                <c:pt idx="2875">
                  <c:v>0.15590999999999999</c:v>
                </c:pt>
                <c:pt idx="2876">
                  <c:v>0.13153999999999999</c:v>
                </c:pt>
                <c:pt idx="2877">
                  <c:v>0.1472</c:v>
                </c:pt>
                <c:pt idx="2878">
                  <c:v>0.14177000000000001</c:v>
                </c:pt>
                <c:pt idx="2879">
                  <c:v>0.15892000000000001</c:v>
                </c:pt>
                <c:pt idx="2880">
                  <c:v>0.15262999999999999</c:v>
                </c:pt>
                <c:pt idx="2881">
                  <c:v>0.16538</c:v>
                </c:pt>
                <c:pt idx="2882">
                  <c:v>0.15104000000000001</c:v>
                </c:pt>
                <c:pt idx="2883">
                  <c:v>0.1401</c:v>
                </c:pt>
                <c:pt idx="2884">
                  <c:v>0.13911000000000001</c:v>
                </c:pt>
                <c:pt idx="2885">
                  <c:v>0.15934000000000001</c:v>
                </c:pt>
                <c:pt idx="2886">
                  <c:v>0.15039</c:v>
                </c:pt>
                <c:pt idx="2887">
                  <c:v>0.15117</c:v>
                </c:pt>
                <c:pt idx="2888">
                  <c:v>0.13736000000000001</c:v>
                </c:pt>
                <c:pt idx="2889">
                  <c:v>0.15384</c:v>
                </c:pt>
                <c:pt idx="2890">
                  <c:v>0.14468</c:v>
                </c:pt>
                <c:pt idx="2891">
                  <c:v>0.12914</c:v>
                </c:pt>
                <c:pt idx="2892">
                  <c:v>0.15334999999999999</c:v>
                </c:pt>
                <c:pt idx="2893">
                  <c:v>0.15668000000000001</c:v>
                </c:pt>
                <c:pt idx="2894">
                  <c:v>0.13930999999999999</c:v>
                </c:pt>
                <c:pt idx="2895">
                  <c:v>0.14366999999999999</c:v>
                </c:pt>
                <c:pt idx="2896">
                  <c:v>0.16306000000000001</c:v>
                </c:pt>
                <c:pt idx="2897">
                  <c:v>0.15543999999999999</c:v>
                </c:pt>
                <c:pt idx="2898">
                  <c:v>0.12494</c:v>
                </c:pt>
                <c:pt idx="2899">
                  <c:v>0.14582000000000001</c:v>
                </c:pt>
                <c:pt idx="2900">
                  <c:v>0.13839000000000001</c:v>
                </c:pt>
                <c:pt idx="2901">
                  <c:v>0.15089</c:v>
                </c:pt>
                <c:pt idx="2902">
                  <c:v>0.15287999999999999</c:v>
                </c:pt>
                <c:pt idx="2903">
                  <c:v>0.13086</c:v>
                </c:pt>
                <c:pt idx="2904">
                  <c:v>0.13977999999999999</c:v>
                </c:pt>
                <c:pt idx="2905">
                  <c:v>0.15284</c:v>
                </c:pt>
                <c:pt idx="2906">
                  <c:v>0.14924000000000001</c:v>
                </c:pt>
                <c:pt idx="2907">
                  <c:v>0.14238999999999999</c:v>
                </c:pt>
                <c:pt idx="2908">
                  <c:v>0.13877999999999999</c:v>
                </c:pt>
                <c:pt idx="2909">
                  <c:v>0.14735000000000001</c:v>
                </c:pt>
                <c:pt idx="2910">
                  <c:v>0.15293000000000001</c:v>
                </c:pt>
                <c:pt idx="2911">
                  <c:v>0.15518999999999999</c:v>
                </c:pt>
                <c:pt idx="2912">
                  <c:v>0.13544999999999999</c:v>
                </c:pt>
                <c:pt idx="2913">
                  <c:v>0.14595</c:v>
                </c:pt>
                <c:pt idx="2914">
                  <c:v>0.14005999999999999</c:v>
                </c:pt>
                <c:pt idx="2915">
                  <c:v>0.15038000000000001</c:v>
                </c:pt>
                <c:pt idx="2916">
                  <c:v>0.14732999999999999</c:v>
                </c:pt>
                <c:pt idx="2917">
                  <c:v>0.13761000000000001</c:v>
                </c:pt>
                <c:pt idx="2918">
                  <c:v>0.15625</c:v>
                </c:pt>
                <c:pt idx="2919">
                  <c:v>0.14521999999999999</c:v>
                </c:pt>
                <c:pt idx="2920">
                  <c:v>0.13819999999999999</c:v>
                </c:pt>
                <c:pt idx="2921">
                  <c:v>0.14115</c:v>
                </c:pt>
                <c:pt idx="2922">
                  <c:v>0.13921</c:v>
                </c:pt>
                <c:pt idx="2923">
                  <c:v>0.13827999999999999</c:v>
                </c:pt>
                <c:pt idx="2924">
                  <c:v>0.14677000000000001</c:v>
                </c:pt>
                <c:pt idx="2925">
                  <c:v>0.14616000000000001</c:v>
                </c:pt>
                <c:pt idx="2926">
                  <c:v>0.14698</c:v>
                </c:pt>
                <c:pt idx="2927">
                  <c:v>0.13628000000000001</c:v>
                </c:pt>
                <c:pt idx="2928">
                  <c:v>0.13156999999999999</c:v>
                </c:pt>
                <c:pt idx="2929">
                  <c:v>0.13941000000000001</c:v>
                </c:pt>
                <c:pt idx="2930">
                  <c:v>0.13325000000000001</c:v>
                </c:pt>
                <c:pt idx="2931">
                  <c:v>0.14638999999999999</c:v>
                </c:pt>
                <c:pt idx="2932">
                  <c:v>0.15856000000000001</c:v>
                </c:pt>
                <c:pt idx="2933">
                  <c:v>0.13982</c:v>
                </c:pt>
                <c:pt idx="2934">
                  <c:v>0.13533000000000001</c:v>
                </c:pt>
                <c:pt idx="2935">
                  <c:v>0.13766</c:v>
                </c:pt>
                <c:pt idx="2936">
                  <c:v>0.15053</c:v>
                </c:pt>
                <c:pt idx="2937">
                  <c:v>0.14201</c:v>
                </c:pt>
                <c:pt idx="2938">
                  <c:v>0.13733000000000001</c:v>
                </c:pt>
                <c:pt idx="2939">
                  <c:v>0.14510000000000001</c:v>
                </c:pt>
                <c:pt idx="2940">
                  <c:v>0.14993999999999999</c:v>
                </c:pt>
                <c:pt idx="2941">
                  <c:v>0.13761000000000001</c:v>
                </c:pt>
                <c:pt idx="2942">
                  <c:v>0.13854</c:v>
                </c:pt>
                <c:pt idx="2943">
                  <c:v>0.14868000000000001</c:v>
                </c:pt>
                <c:pt idx="2944">
                  <c:v>0.13672000000000001</c:v>
                </c:pt>
                <c:pt idx="2945">
                  <c:v>0.14393</c:v>
                </c:pt>
                <c:pt idx="2946">
                  <c:v>0.14507</c:v>
                </c:pt>
                <c:pt idx="2947">
                  <c:v>0.13972999999999999</c:v>
                </c:pt>
                <c:pt idx="2948">
                  <c:v>0.14848</c:v>
                </c:pt>
                <c:pt idx="2949">
                  <c:v>0.14204</c:v>
                </c:pt>
                <c:pt idx="2950">
                  <c:v>0.15253</c:v>
                </c:pt>
                <c:pt idx="2951">
                  <c:v>0.14638999999999999</c:v>
                </c:pt>
                <c:pt idx="2952">
                  <c:v>0.14435000000000001</c:v>
                </c:pt>
                <c:pt idx="2953">
                  <c:v>0.16202</c:v>
                </c:pt>
                <c:pt idx="2954">
                  <c:v>0.15855</c:v>
                </c:pt>
                <c:pt idx="2955">
                  <c:v>0.14080000000000001</c:v>
                </c:pt>
                <c:pt idx="2956">
                  <c:v>0.13758999999999999</c:v>
                </c:pt>
                <c:pt idx="2957">
                  <c:v>0.14102000000000001</c:v>
                </c:pt>
                <c:pt idx="2958">
                  <c:v>0.15543999999999999</c:v>
                </c:pt>
                <c:pt idx="2959">
                  <c:v>0.13954</c:v>
                </c:pt>
                <c:pt idx="2960">
                  <c:v>0.14660000000000001</c:v>
                </c:pt>
                <c:pt idx="2961">
                  <c:v>0.14144000000000001</c:v>
                </c:pt>
                <c:pt idx="2962">
                  <c:v>0.14698</c:v>
                </c:pt>
                <c:pt idx="2963">
                  <c:v>0.13633000000000001</c:v>
                </c:pt>
                <c:pt idx="2964">
                  <c:v>0.13763</c:v>
                </c:pt>
                <c:pt idx="2965">
                  <c:v>0.13900000000000001</c:v>
                </c:pt>
                <c:pt idx="2966">
                  <c:v>0.14069999999999999</c:v>
                </c:pt>
                <c:pt idx="2967">
                  <c:v>0.14649999999999999</c:v>
                </c:pt>
                <c:pt idx="2968">
                  <c:v>0.14283000000000001</c:v>
                </c:pt>
                <c:pt idx="2969">
                  <c:v>0.14509</c:v>
                </c:pt>
                <c:pt idx="2970">
                  <c:v>0.14604</c:v>
                </c:pt>
                <c:pt idx="2971">
                  <c:v>0.14754</c:v>
                </c:pt>
                <c:pt idx="2972">
                  <c:v>0.1424</c:v>
                </c:pt>
                <c:pt idx="2973">
                  <c:v>0.13622000000000001</c:v>
                </c:pt>
                <c:pt idx="2974">
                  <c:v>0.14308000000000001</c:v>
                </c:pt>
                <c:pt idx="2975">
                  <c:v>0.14623</c:v>
                </c:pt>
                <c:pt idx="2976">
                  <c:v>0.14426</c:v>
                </c:pt>
                <c:pt idx="2977">
                  <c:v>0.14265</c:v>
                </c:pt>
                <c:pt idx="2978">
                  <c:v>0.14163999999999999</c:v>
                </c:pt>
                <c:pt idx="2979">
                  <c:v>0.13394</c:v>
                </c:pt>
                <c:pt idx="2980">
                  <c:v>0.14915999999999999</c:v>
                </c:pt>
                <c:pt idx="2981">
                  <c:v>0.13374</c:v>
                </c:pt>
                <c:pt idx="2982">
                  <c:v>0.13833999999999999</c:v>
                </c:pt>
                <c:pt idx="2983">
                  <c:v>0.13181999999999999</c:v>
                </c:pt>
                <c:pt idx="2984">
                  <c:v>0.14321999999999999</c:v>
                </c:pt>
                <c:pt idx="2985">
                  <c:v>0.14993999999999999</c:v>
                </c:pt>
                <c:pt idx="2986">
                  <c:v>0.14507999999999999</c:v>
                </c:pt>
                <c:pt idx="2987">
                  <c:v>0.14094000000000001</c:v>
                </c:pt>
                <c:pt idx="2988">
                  <c:v>0.13381000000000001</c:v>
                </c:pt>
                <c:pt idx="2989">
                  <c:v>0.13815</c:v>
                </c:pt>
                <c:pt idx="2990">
                  <c:v>0.14868999999999999</c:v>
                </c:pt>
                <c:pt idx="2991">
                  <c:v>0.15490000000000001</c:v>
                </c:pt>
                <c:pt idx="2992">
                  <c:v>0.14537</c:v>
                </c:pt>
                <c:pt idx="2993">
                  <c:v>0.156</c:v>
                </c:pt>
                <c:pt idx="2994">
                  <c:v>0.15217</c:v>
                </c:pt>
                <c:pt idx="2995">
                  <c:v>0.14460000000000001</c:v>
                </c:pt>
                <c:pt idx="2996">
                  <c:v>0.13377</c:v>
                </c:pt>
                <c:pt idx="2997">
                  <c:v>0.14649000000000001</c:v>
                </c:pt>
                <c:pt idx="2998">
                  <c:v>0.15518999999999999</c:v>
                </c:pt>
                <c:pt idx="2999">
                  <c:v>0.14746999999999999</c:v>
                </c:pt>
                <c:pt idx="3000">
                  <c:v>0.13741</c:v>
                </c:pt>
                <c:pt idx="3001">
                  <c:v>0.12875</c:v>
                </c:pt>
                <c:pt idx="3002">
                  <c:v>0.14266999999999999</c:v>
                </c:pt>
                <c:pt idx="3003">
                  <c:v>0.13141</c:v>
                </c:pt>
                <c:pt idx="3004">
                  <c:v>0.14688000000000001</c:v>
                </c:pt>
                <c:pt idx="3005">
                  <c:v>0.11907</c:v>
                </c:pt>
                <c:pt idx="3006">
                  <c:v>0.13911000000000001</c:v>
                </c:pt>
                <c:pt idx="3007">
                  <c:v>0.12490999999999999</c:v>
                </c:pt>
                <c:pt idx="3008">
                  <c:v>0.11927</c:v>
                </c:pt>
                <c:pt idx="3009">
                  <c:v>0.13436000000000001</c:v>
                </c:pt>
                <c:pt idx="3010">
                  <c:v>0.13761999999999999</c:v>
                </c:pt>
                <c:pt idx="3011">
                  <c:v>0.14538999999999999</c:v>
                </c:pt>
                <c:pt idx="3012">
                  <c:v>0.12034</c:v>
                </c:pt>
                <c:pt idx="3013">
                  <c:v>0.14854000000000001</c:v>
                </c:pt>
                <c:pt idx="3014">
                  <c:v>0.14810999999999999</c:v>
                </c:pt>
                <c:pt idx="3015">
                  <c:v>0.1366</c:v>
                </c:pt>
                <c:pt idx="3016">
                  <c:v>0.14832000000000001</c:v>
                </c:pt>
                <c:pt idx="3017">
                  <c:v>0.14696000000000001</c:v>
                </c:pt>
                <c:pt idx="3018">
                  <c:v>0.14767</c:v>
                </c:pt>
                <c:pt idx="3019">
                  <c:v>0.14013999999999999</c:v>
                </c:pt>
                <c:pt idx="3020">
                  <c:v>0.13849</c:v>
                </c:pt>
                <c:pt idx="3021">
                  <c:v>0.14304</c:v>
                </c:pt>
                <c:pt idx="3022">
                  <c:v>0.1394</c:v>
                </c:pt>
                <c:pt idx="3023">
                  <c:v>0.14061000000000001</c:v>
                </c:pt>
                <c:pt idx="3024">
                  <c:v>0.14964</c:v>
                </c:pt>
                <c:pt idx="3025">
                  <c:v>0.14574000000000001</c:v>
                </c:pt>
                <c:pt idx="3026">
                  <c:v>0.14313999999999999</c:v>
                </c:pt>
                <c:pt idx="3027">
                  <c:v>0.13472000000000001</c:v>
                </c:pt>
                <c:pt idx="3028">
                  <c:v>0.13516</c:v>
                </c:pt>
                <c:pt idx="3029">
                  <c:v>0.14007</c:v>
                </c:pt>
                <c:pt idx="3030">
                  <c:v>0.13905000000000001</c:v>
                </c:pt>
                <c:pt idx="3031">
                  <c:v>0.12551999999999999</c:v>
                </c:pt>
                <c:pt idx="3032">
                  <c:v>0.14018</c:v>
                </c:pt>
                <c:pt idx="3033">
                  <c:v>0.14249999999999999</c:v>
                </c:pt>
                <c:pt idx="3034">
                  <c:v>0.13827999999999999</c:v>
                </c:pt>
                <c:pt idx="3035">
                  <c:v>0.11838</c:v>
                </c:pt>
                <c:pt idx="3036">
                  <c:v>0.14515</c:v>
                </c:pt>
                <c:pt idx="3037">
                  <c:v>0.13872000000000001</c:v>
                </c:pt>
                <c:pt idx="3038">
                  <c:v>0.14774000000000001</c:v>
                </c:pt>
                <c:pt idx="3039">
                  <c:v>0.15237999999999999</c:v>
                </c:pt>
                <c:pt idx="3040">
                  <c:v>0.13800000000000001</c:v>
                </c:pt>
                <c:pt idx="3041">
                  <c:v>0.14216999999999999</c:v>
                </c:pt>
                <c:pt idx="3042">
                  <c:v>0.12338</c:v>
                </c:pt>
                <c:pt idx="3043">
                  <c:v>0.12958</c:v>
                </c:pt>
                <c:pt idx="3044">
                  <c:v>0.15631999999999999</c:v>
                </c:pt>
                <c:pt idx="3045">
                  <c:v>0.14410999999999999</c:v>
                </c:pt>
                <c:pt idx="3046">
                  <c:v>0.14480999999999999</c:v>
                </c:pt>
                <c:pt idx="3047">
                  <c:v>0.1431</c:v>
                </c:pt>
                <c:pt idx="3048">
                  <c:v>0.15</c:v>
                </c:pt>
                <c:pt idx="3049">
                  <c:v>0.13689999999999999</c:v>
                </c:pt>
                <c:pt idx="3050">
                  <c:v>0.15021000000000001</c:v>
                </c:pt>
                <c:pt idx="3051">
                  <c:v>0.12484000000000001</c:v>
                </c:pt>
                <c:pt idx="3052">
                  <c:v>0.15529999999999999</c:v>
                </c:pt>
                <c:pt idx="3053">
                  <c:v>0.14130999999999999</c:v>
                </c:pt>
                <c:pt idx="3054">
                  <c:v>0.14333000000000001</c:v>
                </c:pt>
                <c:pt idx="3055">
                  <c:v>0.15579999999999999</c:v>
                </c:pt>
                <c:pt idx="3056">
                  <c:v>0.1368</c:v>
                </c:pt>
                <c:pt idx="3057">
                  <c:v>0.15</c:v>
                </c:pt>
                <c:pt idx="3058">
                  <c:v>0.13836000000000001</c:v>
                </c:pt>
                <c:pt idx="3059">
                  <c:v>0.13955000000000001</c:v>
                </c:pt>
                <c:pt idx="3060">
                  <c:v>0.1381</c:v>
                </c:pt>
                <c:pt idx="3061">
                  <c:v>0.15110000000000001</c:v>
                </c:pt>
                <c:pt idx="3062">
                  <c:v>0.14262</c:v>
                </c:pt>
                <c:pt idx="3063">
                  <c:v>0.14235999999999999</c:v>
                </c:pt>
                <c:pt idx="3064">
                  <c:v>0.14829999999999999</c:v>
                </c:pt>
                <c:pt idx="3065">
                  <c:v>0.15897</c:v>
                </c:pt>
                <c:pt idx="3066">
                  <c:v>0.14957000000000001</c:v>
                </c:pt>
                <c:pt idx="3067">
                  <c:v>0.14279</c:v>
                </c:pt>
                <c:pt idx="3068">
                  <c:v>0.14238999999999999</c:v>
                </c:pt>
                <c:pt idx="3069">
                  <c:v>0.14088999999999999</c:v>
                </c:pt>
                <c:pt idx="3070">
                  <c:v>0.13889000000000001</c:v>
                </c:pt>
                <c:pt idx="3071">
                  <c:v>0.13678999999999999</c:v>
                </c:pt>
                <c:pt idx="3072">
                  <c:v>0.12963</c:v>
                </c:pt>
                <c:pt idx="3073">
                  <c:v>0.13988</c:v>
                </c:pt>
                <c:pt idx="3074">
                  <c:v>0.14859</c:v>
                </c:pt>
                <c:pt idx="3075">
                  <c:v>0.13846</c:v>
                </c:pt>
                <c:pt idx="3076">
                  <c:v>0.13097</c:v>
                </c:pt>
                <c:pt idx="3077">
                  <c:v>0.1333</c:v>
                </c:pt>
                <c:pt idx="3078">
                  <c:v>0.14333000000000001</c:v>
                </c:pt>
                <c:pt idx="3079">
                  <c:v>0.14673</c:v>
                </c:pt>
                <c:pt idx="3080">
                  <c:v>0.14119000000000001</c:v>
                </c:pt>
                <c:pt idx="3081">
                  <c:v>0.1404</c:v>
                </c:pt>
                <c:pt idx="3082">
                  <c:v>0.16045000000000001</c:v>
                </c:pt>
                <c:pt idx="3083">
                  <c:v>0.14052999999999999</c:v>
                </c:pt>
                <c:pt idx="3084">
                  <c:v>0.14668</c:v>
                </c:pt>
                <c:pt idx="3085">
                  <c:v>0.1547</c:v>
                </c:pt>
                <c:pt idx="3086">
                  <c:v>0.15565999999999999</c:v>
                </c:pt>
                <c:pt idx="3087">
                  <c:v>0.14180999999999999</c:v>
                </c:pt>
                <c:pt idx="3088">
                  <c:v>0.14330000000000001</c:v>
                </c:pt>
                <c:pt idx="3089">
                  <c:v>0.15348000000000001</c:v>
                </c:pt>
                <c:pt idx="3090">
                  <c:v>0.15229000000000001</c:v>
                </c:pt>
                <c:pt idx="3091">
                  <c:v>0.151</c:v>
                </c:pt>
                <c:pt idx="3092">
                  <c:v>0.14165</c:v>
                </c:pt>
                <c:pt idx="3093">
                  <c:v>0.13869999999999999</c:v>
                </c:pt>
                <c:pt idx="3094">
                  <c:v>0.14793000000000001</c:v>
                </c:pt>
                <c:pt idx="3095">
                  <c:v>0.13264999999999999</c:v>
                </c:pt>
                <c:pt idx="3096">
                  <c:v>0.13747000000000001</c:v>
                </c:pt>
                <c:pt idx="3097">
                  <c:v>0.15178</c:v>
                </c:pt>
                <c:pt idx="3098">
                  <c:v>0.14069000000000001</c:v>
                </c:pt>
                <c:pt idx="3099">
                  <c:v>0.14781</c:v>
                </c:pt>
                <c:pt idx="3100">
                  <c:v>0.13583000000000001</c:v>
                </c:pt>
                <c:pt idx="3101">
                  <c:v>0.16270999999999999</c:v>
                </c:pt>
                <c:pt idx="3102">
                  <c:v>0.14723</c:v>
                </c:pt>
                <c:pt idx="3103">
                  <c:v>0.15554000000000001</c:v>
                </c:pt>
                <c:pt idx="3104">
                  <c:v>0.12581000000000001</c:v>
                </c:pt>
                <c:pt idx="3105">
                  <c:v>0.16541</c:v>
                </c:pt>
                <c:pt idx="3106">
                  <c:v>0.15117</c:v>
                </c:pt>
                <c:pt idx="3107">
                  <c:v>0.12992000000000001</c:v>
                </c:pt>
                <c:pt idx="3108">
                  <c:v>0.14107</c:v>
                </c:pt>
                <c:pt idx="3109">
                  <c:v>0.13461000000000001</c:v>
                </c:pt>
                <c:pt idx="3110">
                  <c:v>0.16422</c:v>
                </c:pt>
                <c:pt idx="3111">
                  <c:v>0.1351</c:v>
                </c:pt>
                <c:pt idx="3112">
                  <c:v>0.13680999999999999</c:v>
                </c:pt>
                <c:pt idx="3113">
                  <c:v>0.14957999999999999</c:v>
                </c:pt>
                <c:pt idx="3114">
                  <c:v>0.13247999999999999</c:v>
                </c:pt>
                <c:pt idx="3115">
                  <c:v>0.16095000000000001</c:v>
                </c:pt>
                <c:pt idx="3116">
                  <c:v>0.16134000000000001</c:v>
                </c:pt>
                <c:pt idx="3117">
                  <c:v>0.13718</c:v>
                </c:pt>
                <c:pt idx="3118">
                  <c:v>0.14024</c:v>
                </c:pt>
                <c:pt idx="3119">
                  <c:v>0.14041000000000001</c:v>
                </c:pt>
                <c:pt idx="3120">
                  <c:v>0.14544000000000001</c:v>
                </c:pt>
                <c:pt idx="3121">
                  <c:v>0.14793000000000001</c:v>
                </c:pt>
                <c:pt idx="3122">
                  <c:v>0.12897</c:v>
                </c:pt>
                <c:pt idx="3123">
                  <c:v>0.16205</c:v>
                </c:pt>
                <c:pt idx="3124">
                  <c:v>0.14518</c:v>
                </c:pt>
                <c:pt idx="3125">
                  <c:v>0.14498</c:v>
                </c:pt>
                <c:pt idx="3126">
                  <c:v>0.12845000000000001</c:v>
                </c:pt>
                <c:pt idx="3127">
                  <c:v>0.12922</c:v>
                </c:pt>
                <c:pt idx="3128">
                  <c:v>0.14069000000000001</c:v>
                </c:pt>
                <c:pt idx="3129">
                  <c:v>0.16367000000000001</c:v>
                </c:pt>
                <c:pt idx="3130">
                  <c:v>0.14523</c:v>
                </c:pt>
                <c:pt idx="3131">
                  <c:v>0.14119999999999999</c:v>
                </c:pt>
                <c:pt idx="3132">
                  <c:v>0.14063000000000001</c:v>
                </c:pt>
                <c:pt idx="3133">
                  <c:v>0.14842</c:v>
                </c:pt>
                <c:pt idx="3134">
                  <c:v>0.13963</c:v>
                </c:pt>
                <c:pt idx="3135">
                  <c:v>0.14657999999999999</c:v>
                </c:pt>
                <c:pt idx="3136">
                  <c:v>0.15645999999999999</c:v>
                </c:pt>
                <c:pt idx="3137">
                  <c:v>0.14330999999999999</c:v>
                </c:pt>
                <c:pt idx="3138">
                  <c:v>0.13841999999999999</c:v>
                </c:pt>
                <c:pt idx="3139">
                  <c:v>0.14018</c:v>
                </c:pt>
                <c:pt idx="3140">
                  <c:v>0.14368</c:v>
                </c:pt>
                <c:pt idx="3141">
                  <c:v>0.14008999999999999</c:v>
                </c:pt>
                <c:pt idx="3142">
                  <c:v>0.14074999999999999</c:v>
                </c:pt>
                <c:pt idx="3143">
                  <c:v>0.15404000000000001</c:v>
                </c:pt>
                <c:pt idx="3144">
                  <c:v>0.13719000000000001</c:v>
                </c:pt>
                <c:pt idx="3145">
                  <c:v>0.14768999999999999</c:v>
                </c:pt>
                <c:pt idx="3146">
                  <c:v>0.12436999999999999</c:v>
                </c:pt>
                <c:pt idx="3147">
                  <c:v>0.13841000000000001</c:v>
                </c:pt>
                <c:pt idx="3148">
                  <c:v>0.13829</c:v>
                </c:pt>
                <c:pt idx="3149">
                  <c:v>0.1386</c:v>
                </c:pt>
                <c:pt idx="3150">
                  <c:v>0.13553999999999999</c:v>
                </c:pt>
                <c:pt idx="3151">
                  <c:v>0.14421</c:v>
                </c:pt>
                <c:pt idx="3152">
                  <c:v>0.14779</c:v>
                </c:pt>
                <c:pt idx="3153">
                  <c:v>0.13708000000000001</c:v>
                </c:pt>
                <c:pt idx="3154">
                  <c:v>0.13542000000000001</c:v>
                </c:pt>
                <c:pt idx="3155">
                  <c:v>0.15845999999999999</c:v>
                </c:pt>
                <c:pt idx="3156">
                  <c:v>0.12791</c:v>
                </c:pt>
                <c:pt idx="3157">
                  <c:v>0.16172</c:v>
                </c:pt>
                <c:pt idx="3158">
                  <c:v>0.12853000000000001</c:v>
                </c:pt>
                <c:pt idx="3159">
                  <c:v>0.14721000000000001</c:v>
                </c:pt>
                <c:pt idx="3160">
                  <c:v>0.13933000000000001</c:v>
                </c:pt>
                <c:pt idx="3161">
                  <c:v>0.15443999999999999</c:v>
                </c:pt>
                <c:pt idx="3162">
                  <c:v>0.14463000000000001</c:v>
                </c:pt>
                <c:pt idx="3163">
                  <c:v>0.13017000000000001</c:v>
                </c:pt>
                <c:pt idx="3164">
                  <c:v>0.13968</c:v>
                </c:pt>
                <c:pt idx="3165">
                  <c:v>0.13521</c:v>
                </c:pt>
                <c:pt idx="3166">
                  <c:v>0.13672000000000001</c:v>
                </c:pt>
                <c:pt idx="3167">
                  <c:v>0.15409</c:v>
                </c:pt>
                <c:pt idx="3168">
                  <c:v>0.13553000000000001</c:v>
                </c:pt>
                <c:pt idx="3169">
                  <c:v>0.15143999999999999</c:v>
                </c:pt>
                <c:pt idx="3170">
                  <c:v>0.13447999999999999</c:v>
                </c:pt>
                <c:pt idx="3171">
                  <c:v>0.15942999999999999</c:v>
                </c:pt>
                <c:pt idx="3172">
                  <c:v>0.13864000000000001</c:v>
                </c:pt>
                <c:pt idx="3173">
                  <c:v>0.14902000000000001</c:v>
                </c:pt>
                <c:pt idx="3174">
                  <c:v>0.14968000000000001</c:v>
                </c:pt>
                <c:pt idx="3175">
                  <c:v>0.13711000000000001</c:v>
                </c:pt>
                <c:pt idx="3176">
                  <c:v>0.13642000000000001</c:v>
                </c:pt>
                <c:pt idx="3177">
                  <c:v>0.15529000000000001</c:v>
                </c:pt>
                <c:pt idx="3178">
                  <c:v>0.13705000000000001</c:v>
                </c:pt>
                <c:pt idx="3179">
                  <c:v>0.14402000000000001</c:v>
                </c:pt>
                <c:pt idx="3180">
                  <c:v>0.14545</c:v>
                </c:pt>
                <c:pt idx="3181">
                  <c:v>0.13875999999999999</c:v>
                </c:pt>
                <c:pt idx="3182">
                  <c:v>0.13944999999999999</c:v>
                </c:pt>
                <c:pt idx="3183">
                  <c:v>0.15490999999999999</c:v>
                </c:pt>
                <c:pt idx="3184">
                  <c:v>0.15157000000000001</c:v>
                </c:pt>
                <c:pt idx="3185">
                  <c:v>0.15704000000000001</c:v>
                </c:pt>
                <c:pt idx="3186">
                  <c:v>0.14498</c:v>
                </c:pt>
                <c:pt idx="3187">
                  <c:v>0.13653999999999999</c:v>
                </c:pt>
                <c:pt idx="3188">
                  <c:v>0.14541000000000001</c:v>
                </c:pt>
                <c:pt idx="3189">
                  <c:v>0.14985000000000001</c:v>
                </c:pt>
                <c:pt idx="3190">
                  <c:v>0.13911000000000001</c:v>
                </c:pt>
                <c:pt idx="3191">
                  <c:v>0.14945</c:v>
                </c:pt>
                <c:pt idx="3192">
                  <c:v>0.14823</c:v>
                </c:pt>
                <c:pt idx="3193">
                  <c:v>0.15457000000000001</c:v>
                </c:pt>
                <c:pt idx="3194">
                  <c:v>0.14810000000000001</c:v>
                </c:pt>
                <c:pt idx="3195">
                  <c:v>0.13861000000000001</c:v>
                </c:pt>
                <c:pt idx="3196">
                  <c:v>0.14205999999999999</c:v>
                </c:pt>
                <c:pt idx="3197">
                  <c:v>0.14019999999999999</c:v>
                </c:pt>
                <c:pt idx="3198">
                  <c:v>0.13819000000000001</c:v>
                </c:pt>
                <c:pt idx="3199">
                  <c:v>0.14257</c:v>
                </c:pt>
                <c:pt idx="3200">
                  <c:v>0.13561999999999999</c:v>
                </c:pt>
                <c:pt idx="3201">
                  <c:v>0.14266000000000001</c:v>
                </c:pt>
                <c:pt idx="3202">
                  <c:v>0.14893000000000001</c:v>
                </c:pt>
                <c:pt idx="3203">
                  <c:v>0.13833000000000001</c:v>
                </c:pt>
                <c:pt idx="3204">
                  <c:v>0.14857999999999999</c:v>
                </c:pt>
                <c:pt idx="3205">
                  <c:v>0.14974999999999999</c:v>
                </c:pt>
                <c:pt idx="3206">
                  <c:v>0.14704999999999999</c:v>
                </c:pt>
                <c:pt idx="3207">
                  <c:v>0.12884999999999999</c:v>
                </c:pt>
                <c:pt idx="3208">
                  <c:v>0.12998000000000001</c:v>
                </c:pt>
                <c:pt idx="3209">
                  <c:v>0.14767</c:v>
                </c:pt>
                <c:pt idx="3210">
                  <c:v>0.14227000000000001</c:v>
                </c:pt>
                <c:pt idx="3211">
                  <c:v>0.14673</c:v>
                </c:pt>
                <c:pt idx="3212">
                  <c:v>0.15608</c:v>
                </c:pt>
                <c:pt idx="3213">
                  <c:v>0.1462</c:v>
                </c:pt>
                <c:pt idx="3214">
                  <c:v>0.16316</c:v>
                </c:pt>
                <c:pt idx="3215">
                  <c:v>0.15404000000000001</c:v>
                </c:pt>
                <c:pt idx="3216">
                  <c:v>0.14352999999999999</c:v>
                </c:pt>
                <c:pt idx="3217">
                  <c:v>0.14137</c:v>
                </c:pt>
                <c:pt idx="3218">
                  <c:v>0.14632999999999999</c:v>
                </c:pt>
                <c:pt idx="3219">
                  <c:v>0.15346000000000001</c:v>
                </c:pt>
                <c:pt idx="3220">
                  <c:v>0.13483000000000001</c:v>
                </c:pt>
                <c:pt idx="3221">
                  <c:v>0.14408000000000001</c:v>
                </c:pt>
                <c:pt idx="3222">
                  <c:v>0.13879</c:v>
                </c:pt>
                <c:pt idx="3223">
                  <c:v>0.13177</c:v>
                </c:pt>
                <c:pt idx="3224">
                  <c:v>0.13297999999999999</c:v>
                </c:pt>
                <c:pt idx="3225">
                  <c:v>0.14824000000000001</c:v>
                </c:pt>
                <c:pt idx="3226">
                  <c:v>0.14327000000000001</c:v>
                </c:pt>
                <c:pt idx="3227">
                  <c:v>0.14198</c:v>
                </c:pt>
                <c:pt idx="3228">
                  <c:v>0.13247</c:v>
                </c:pt>
                <c:pt idx="3229">
                  <c:v>0.13630999999999999</c:v>
                </c:pt>
                <c:pt idx="3230">
                  <c:v>0.14660999999999999</c:v>
                </c:pt>
                <c:pt idx="3231">
                  <c:v>0.13503999999999999</c:v>
                </c:pt>
                <c:pt idx="3232">
                  <c:v>0.14796000000000001</c:v>
                </c:pt>
                <c:pt idx="3233">
                  <c:v>0.14076</c:v>
                </c:pt>
                <c:pt idx="3234">
                  <c:v>0.15243999999999999</c:v>
                </c:pt>
                <c:pt idx="3235">
                  <c:v>0.13624</c:v>
                </c:pt>
                <c:pt idx="3236">
                  <c:v>0.1249</c:v>
                </c:pt>
                <c:pt idx="3237">
                  <c:v>0.14976</c:v>
                </c:pt>
                <c:pt idx="3238">
                  <c:v>0.14793999999999999</c:v>
                </c:pt>
                <c:pt idx="3239">
                  <c:v>0.16066</c:v>
                </c:pt>
                <c:pt idx="3240">
                  <c:v>0.13464000000000001</c:v>
                </c:pt>
                <c:pt idx="3241">
                  <c:v>0.12537999999999999</c:v>
                </c:pt>
                <c:pt idx="3242">
                  <c:v>0.15146999999999999</c:v>
                </c:pt>
                <c:pt idx="3243">
                  <c:v>0.15075</c:v>
                </c:pt>
                <c:pt idx="3244">
                  <c:v>0.14152999999999999</c:v>
                </c:pt>
                <c:pt idx="3245">
                  <c:v>0.13491</c:v>
                </c:pt>
                <c:pt idx="3246">
                  <c:v>0.15137999999999999</c:v>
                </c:pt>
                <c:pt idx="3247">
                  <c:v>0.14377000000000001</c:v>
                </c:pt>
                <c:pt idx="3248">
                  <c:v>0.15110000000000001</c:v>
                </c:pt>
                <c:pt idx="3249">
                  <c:v>0.14849000000000001</c:v>
                </c:pt>
                <c:pt idx="3250">
                  <c:v>0.13503000000000001</c:v>
                </c:pt>
                <c:pt idx="3251">
                  <c:v>0.16994000000000001</c:v>
                </c:pt>
                <c:pt idx="3252">
                  <c:v>0.14559</c:v>
                </c:pt>
                <c:pt idx="3253">
                  <c:v>0.14907000000000001</c:v>
                </c:pt>
                <c:pt idx="3254">
                  <c:v>0.14679</c:v>
                </c:pt>
                <c:pt idx="3255">
                  <c:v>0.14285999999999999</c:v>
                </c:pt>
                <c:pt idx="3256">
                  <c:v>0.14199999999999999</c:v>
                </c:pt>
                <c:pt idx="3257">
                  <c:v>0.16192000000000001</c:v>
                </c:pt>
                <c:pt idx="3258">
                  <c:v>0.15268999999999999</c:v>
                </c:pt>
                <c:pt idx="3259">
                  <c:v>0.14637</c:v>
                </c:pt>
                <c:pt idx="3260">
                  <c:v>0.12902</c:v>
                </c:pt>
                <c:pt idx="3261">
                  <c:v>0.14030000000000001</c:v>
                </c:pt>
                <c:pt idx="3262">
                  <c:v>0.13761000000000001</c:v>
                </c:pt>
                <c:pt idx="3263">
                  <c:v>0.15482000000000001</c:v>
                </c:pt>
                <c:pt idx="3264">
                  <c:v>0.13741999999999999</c:v>
                </c:pt>
                <c:pt idx="3265">
                  <c:v>0.14874999999999999</c:v>
                </c:pt>
                <c:pt idx="3266">
                  <c:v>0.13841999999999999</c:v>
                </c:pt>
                <c:pt idx="3267">
                  <c:v>0.14308999999999999</c:v>
                </c:pt>
                <c:pt idx="3268">
                  <c:v>0.16943</c:v>
                </c:pt>
                <c:pt idx="3269">
                  <c:v>0.13835</c:v>
                </c:pt>
                <c:pt idx="3270">
                  <c:v>0.13431000000000001</c:v>
                </c:pt>
                <c:pt idx="3271">
                  <c:v>0.16239000000000001</c:v>
                </c:pt>
                <c:pt idx="3272">
                  <c:v>0.15284</c:v>
                </c:pt>
                <c:pt idx="3273">
                  <c:v>0.12479</c:v>
                </c:pt>
                <c:pt idx="3274">
                  <c:v>0.14896000000000001</c:v>
                </c:pt>
                <c:pt idx="3275">
                  <c:v>0.13317999999999999</c:v>
                </c:pt>
                <c:pt idx="3276">
                  <c:v>0.14884</c:v>
                </c:pt>
                <c:pt idx="3277">
                  <c:v>0.13705000000000001</c:v>
                </c:pt>
                <c:pt idx="3278">
                  <c:v>0.15755</c:v>
                </c:pt>
                <c:pt idx="3279">
                  <c:v>0.14136000000000001</c:v>
                </c:pt>
                <c:pt idx="3280">
                  <c:v>0.13292000000000001</c:v>
                </c:pt>
                <c:pt idx="3281">
                  <c:v>0.13975000000000001</c:v>
                </c:pt>
                <c:pt idx="3282">
                  <c:v>0.12784999999999999</c:v>
                </c:pt>
                <c:pt idx="3283">
                  <c:v>0.14704</c:v>
                </c:pt>
                <c:pt idx="3284">
                  <c:v>0.12238</c:v>
                </c:pt>
                <c:pt idx="3285">
                  <c:v>0.1434</c:v>
                </c:pt>
                <c:pt idx="3286">
                  <c:v>0.13774</c:v>
                </c:pt>
                <c:pt idx="3287">
                  <c:v>0.14446999999999999</c:v>
                </c:pt>
                <c:pt idx="3288">
                  <c:v>0.15181</c:v>
                </c:pt>
                <c:pt idx="3289">
                  <c:v>0.13036</c:v>
                </c:pt>
                <c:pt idx="3290">
                  <c:v>0.14088000000000001</c:v>
                </c:pt>
                <c:pt idx="3291">
                  <c:v>0.13789000000000001</c:v>
                </c:pt>
                <c:pt idx="3292">
                  <c:v>0.14457999999999999</c:v>
                </c:pt>
                <c:pt idx="3293">
                  <c:v>0.15640999999999999</c:v>
                </c:pt>
                <c:pt idx="3294">
                  <c:v>0.14913999999999999</c:v>
                </c:pt>
                <c:pt idx="3295">
                  <c:v>0.13417999999999999</c:v>
                </c:pt>
                <c:pt idx="3296">
                  <c:v>0.14077999999999999</c:v>
                </c:pt>
                <c:pt idx="3297">
                  <c:v>0.14585000000000001</c:v>
                </c:pt>
                <c:pt idx="3298">
                  <c:v>0.14566000000000001</c:v>
                </c:pt>
                <c:pt idx="3299">
                  <c:v>0.14202999999999999</c:v>
                </c:pt>
                <c:pt idx="3300">
                  <c:v>0.15286</c:v>
                </c:pt>
                <c:pt idx="3301">
                  <c:v>0.14427000000000001</c:v>
                </c:pt>
                <c:pt idx="3302">
                  <c:v>0.15181</c:v>
                </c:pt>
                <c:pt idx="3303">
                  <c:v>0.13563</c:v>
                </c:pt>
                <c:pt idx="3304">
                  <c:v>0.13821</c:v>
                </c:pt>
                <c:pt idx="3305">
                  <c:v>0.14699000000000001</c:v>
                </c:pt>
                <c:pt idx="3306">
                  <c:v>0.13741999999999999</c:v>
                </c:pt>
                <c:pt idx="3307">
                  <c:v>0.14687</c:v>
                </c:pt>
                <c:pt idx="3308">
                  <c:v>0.14202999999999999</c:v>
                </c:pt>
                <c:pt idx="3309">
                  <c:v>0.12314</c:v>
                </c:pt>
                <c:pt idx="3310">
                  <c:v>0.13672000000000001</c:v>
                </c:pt>
                <c:pt idx="3311">
                  <c:v>0.13586999999999999</c:v>
                </c:pt>
                <c:pt idx="3312">
                  <c:v>0.13850999999999999</c:v>
                </c:pt>
                <c:pt idx="3313">
                  <c:v>0.12842999999999999</c:v>
                </c:pt>
                <c:pt idx="3314">
                  <c:v>0.15304000000000001</c:v>
                </c:pt>
                <c:pt idx="3315">
                  <c:v>0.15322</c:v>
                </c:pt>
                <c:pt idx="3316">
                  <c:v>0.14154</c:v>
                </c:pt>
                <c:pt idx="3317">
                  <c:v>0.13866000000000001</c:v>
                </c:pt>
                <c:pt idx="3318">
                  <c:v>0.14888000000000001</c:v>
                </c:pt>
                <c:pt idx="3319">
                  <c:v>0.13214000000000001</c:v>
                </c:pt>
                <c:pt idx="3320">
                  <c:v>0.15984999999999999</c:v>
                </c:pt>
                <c:pt idx="3321">
                  <c:v>0.16497999999999999</c:v>
                </c:pt>
                <c:pt idx="3322">
                  <c:v>0.15545999999999999</c:v>
                </c:pt>
                <c:pt idx="3323">
                  <c:v>0.13203000000000001</c:v>
                </c:pt>
                <c:pt idx="3324">
                  <c:v>0.15409</c:v>
                </c:pt>
                <c:pt idx="3325">
                  <c:v>0.1244</c:v>
                </c:pt>
                <c:pt idx="3326">
                  <c:v>0.13542999999999999</c:v>
                </c:pt>
                <c:pt idx="3327">
                  <c:v>0.13786000000000001</c:v>
                </c:pt>
                <c:pt idx="3328">
                  <c:v>0.14698</c:v>
                </c:pt>
                <c:pt idx="3329">
                  <c:v>0.13300000000000001</c:v>
                </c:pt>
                <c:pt idx="3330">
                  <c:v>0.14499000000000001</c:v>
                </c:pt>
                <c:pt idx="3331">
                  <c:v>0.15909999999999999</c:v>
                </c:pt>
                <c:pt idx="3332">
                  <c:v>0.14216000000000001</c:v>
                </c:pt>
                <c:pt idx="3333">
                  <c:v>0.1497</c:v>
                </c:pt>
                <c:pt idx="3334">
                  <c:v>0.15731999999999999</c:v>
                </c:pt>
                <c:pt idx="3335">
                  <c:v>0.13694000000000001</c:v>
                </c:pt>
                <c:pt idx="3336">
                  <c:v>0.15029999999999999</c:v>
                </c:pt>
                <c:pt idx="3337">
                  <c:v>0.13394</c:v>
                </c:pt>
                <c:pt idx="3338">
                  <c:v>0.14709</c:v>
                </c:pt>
                <c:pt idx="3339">
                  <c:v>0.13805000000000001</c:v>
                </c:pt>
                <c:pt idx="3340">
                  <c:v>0.13858999999999999</c:v>
                </c:pt>
                <c:pt idx="3341">
                  <c:v>0.13919000000000001</c:v>
                </c:pt>
                <c:pt idx="3342">
                  <c:v>0.14918000000000001</c:v>
                </c:pt>
                <c:pt idx="3343">
                  <c:v>0.13411999999999999</c:v>
                </c:pt>
                <c:pt idx="3344">
                  <c:v>0.13852</c:v>
                </c:pt>
                <c:pt idx="3345">
                  <c:v>0.15761</c:v>
                </c:pt>
                <c:pt idx="3346">
                  <c:v>0.14044999999999999</c:v>
                </c:pt>
                <c:pt idx="3347">
                  <c:v>0.15878999999999999</c:v>
                </c:pt>
                <c:pt idx="3348">
                  <c:v>0.14260999999999999</c:v>
                </c:pt>
                <c:pt idx="3349">
                  <c:v>0.14591000000000001</c:v>
                </c:pt>
                <c:pt idx="3350">
                  <c:v>0.14976999999999999</c:v>
                </c:pt>
                <c:pt idx="3351">
                  <c:v>0.14180000000000001</c:v>
                </c:pt>
                <c:pt idx="3352">
                  <c:v>0.14335000000000001</c:v>
                </c:pt>
                <c:pt idx="3353">
                  <c:v>0.13408999999999999</c:v>
                </c:pt>
                <c:pt idx="3354">
                  <c:v>0.14665</c:v>
                </c:pt>
                <c:pt idx="3355">
                  <c:v>0.15981000000000001</c:v>
                </c:pt>
                <c:pt idx="3356">
                  <c:v>0.14288999999999999</c:v>
                </c:pt>
                <c:pt idx="3357">
                  <c:v>0.12452000000000001</c:v>
                </c:pt>
                <c:pt idx="3358">
                  <c:v>0.1578</c:v>
                </c:pt>
                <c:pt idx="3359">
                  <c:v>0.13189000000000001</c:v>
                </c:pt>
                <c:pt idx="3360">
                  <c:v>0.14979999999999999</c:v>
                </c:pt>
                <c:pt idx="3361">
                  <c:v>0.17619000000000001</c:v>
                </c:pt>
                <c:pt idx="3362">
                  <c:v>0.12407</c:v>
                </c:pt>
                <c:pt idx="3363">
                  <c:v>0.15656999999999999</c:v>
                </c:pt>
                <c:pt idx="3364">
                  <c:v>0.15487999999999999</c:v>
                </c:pt>
                <c:pt idx="3365">
                  <c:v>0.15520999999999999</c:v>
                </c:pt>
                <c:pt idx="3366">
                  <c:v>0.15454999999999999</c:v>
                </c:pt>
                <c:pt idx="3367">
                  <c:v>0.14382</c:v>
                </c:pt>
                <c:pt idx="3368">
                  <c:v>0.13500999999999999</c:v>
                </c:pt>
                <c:pt idx="3369">
                  <c:v>0.15013000000000001</c:v>
                </c:pt>
                <c:pt idx="3370">
                  <c:v>0.13372000000000001</c:v>
                </c:pt>
                <c:pt idx="3371">
                  <c:v>0.15067</c:v>
                </c:pt>
                <c:pt idx="3372">
                  <c:v>0.15672</c:v>
                </c:pt>
                <c:pt idx="3373">
                  <c:v>0.13997000000000001</c:v>
                </c:pt>
                <c:pt idx="3374">
                  <c:v>0.15533</c:v>
                </c:pt>
                <c:pt idx="3375">
                  <c:v>0.16027</c:v>
                </c:pt>
                <c:pt idx="3376">
                  <c:v>0.14013</c:v>
                </c:pt>
                <c:pt idx="3377">
                  <c:v>0.15525</c:v>
                </c:pt>
                <c:pt idx="3378">
                  <c:v>0.13902999999999999</c:v>
                </c:pt>
                <c:pt idx="3379">
                  <c:v>0.1489</c:v>
                </c:pt>
                <c:pt idx="3380">
                  <c:v>0.13686000000000001</c:v>
                </c:pt>
                <c:pt idx="3381">
                  <c:v>0.14344000000000001</c:v>
                </c:pt>
                <c:pt idx="3382">
                  <c:v>0.13863</c:v>
                </c:pt>
                <c:pt idx="3383">
                  <c:v>0.14945</c:v>
                </c:pt>
                <c:pt idx="3384">
                  <c:v>0.13918</c:v>
                </c:pt>
                <c:pt idx="3385">
                  <c:v>0.13383999999999999</c:v>
                </c:pt>
                <c:pt idx="3386">
                  <c:v>0.14895</c:v>
                </c:pt>
                <c:pt idx="3387">
                  <c:v>0.14115</c:v>
                </c:pt>
                <c:pt idx="3388">
                  <c:v>0.14129</c:v>
                </c:pt>
                <c:pt idx="3389">
                  <c:v>0.14903</c:v>
                </c:pt>
                <c:pt idx="3390">
                  <c:v>0.15464</c:v>
                </c:pt>
                <c:pt idx="3391">
                  <c:v>0.14671000000000001</c:v>
                </c:pt>
                <c:pt idx="3392">
                  <c:v>0.13983999999999999</c:v>
                </c:pt>
                <c:pt idx="3393">
                  <c:v>0.15864</c:v>
                </c:pt>
                <c:pt idx="3394">
                  <c:v>0.15021999999999999</c:v>
                </c:pt>
                <c:pt idx="3395">
                  <c:v>0.13206000000000001</c:v>
                </c:pt>
                <c:pt idx="3396">
                  <c:v>0.15728</c:v>
                </c:pt>
                <c:pt idx="3397">
                  <c:v>0.13052</c:v>
                </c:pt>
                <c:pt idx="3398">
                  <c:v>0.13963999999999999</c:v>
                </c:pt>
                <c:pt idx="3399">
                  <c:v>0.14076</c:v>
                </c:pt>
                <c:pt idx="3400">
                  <c:v>0.14652000000000001</c:v>
                </c:pt>
                <c:pt idx="3401">
                  <c:v>0.15207000000000001</c:v>
                </c:pt>
                <c:pt idx="3402">
                  <c:v>0.14026</c:v>
                </c:pt>
                <c:pt idx="3403">
                  <c:v>0.14244000000000001</c:v>
                </c:pt>
                <c:pt idx="3404">
                  <c:v>0.14108000000000001</c:v>
                </c:pt>
                <c:pt idx="3405">
                  <c:v>0.15109</c:v>
                </c:pt>
                <c:pt idx="3406">
                  <c:v>0.13897999999999999</c:v>
                </c:pt>
                <c:pt idx="3407">
                  <c:v>0.13519</c:v>
                </c:pt>
                <c:pt idx="3408">
                  <c:v>0.14149</c:v>
                </c:pt>
                <c:pt idx="3409">
                  <c:v>0.15784999999999999</c:v>
                </c:pt>
                <c:pt idx="3410">
                  <c:v>0.14199000000000001</c:v>
                </c:pt>
                <c:pt idx="3411">
                  <c:v>0.13358</c:v>
                </c:pt>
                <c:pt idx="3412">
                  <c:v>0.14957999999999999</c:v>
                </c:pt>
                <c:pt idx="3413">
                  <c:v>0.13189999999999999</c:v>
                </c:pt>
                <c:pt idx="3414">
                  <c:v>0.15075</c:v>
                </c:pt>
                <c:pt idx="3415">
                  <c:v>0.13564000000000001</c:v>
                </c:pt>
                <c:pt idx="3416">
                  <c:v>0.12970000000000001</c:v>
                </c:pt>
                <c:pt idx="3417">
                  <c:v>0.15195</c:v>
                </c:pt>
                <c:pt idx="3418">
                  <c:v>0.15406</c:v>
                </c:pt>
                <c:pt idx="3419">
                  <c:v>0.15035000000000001</c:v>
                </c:pt>
                <c:pt idx="3420">
                  <c:v>0.12884999999999999</c:v>
                </c:pt>
                <c:pt idx="3421">
                  <c:v>0.1275</c:v>
                </c:pt>
                <c:pt idx="3422">
                  <c:v>0.15112</c:v>
                </c:pt>
                <c:pt idx="3423">
                  <c:v>0.14177000000000001</c:v>
                </c:pt>
                <c:pt idx="3424">
                  <c:v>0.14482</c:v>
                </c:pt>
                <c:pt idx="3425">
                  <c:v>0.14673</c:v>
                </c:pt>
                <c:pt idx="3426">
                  <c:v>0.13525999999999999</c:v>
                </c:pt>
                <c:pt idx="3427">
                  <c:v>0.15212999999999999</c:v>
                </c:pt>
                <c:pt idx="3428">
                  <c:v>0.15726999999999999</c:v>
                </c:pt>
                <c:pt idx="3429">
                  <c:v>0.15085999999999999</c:v>
                </c:pt>
                <c:pt idx="3430">
                  <c:v>0.12950999999999999</c:v>
                </c:pt>
                <c:pt idx="3431">
                  <c:v>0.13211999999999999</c:v>
                </c:pt>
                <c:pt idx="3432">
                  <c:v>0.1459</c:v>
                </c:pt>
                <c:pt idx="3433">
                  <c:v>0.14377999999999999</c:v>
                </c:pt>
                <c:pt idx="3434">
                  <c:v>0.14293</c:v>
                </c:pt>
                <c:pt idx="3435">
                  <c:v>0.14901</c:v>
                </c:pt>
                <c:pt idx="3436">
                  <c:v>0.15698999999999999</c:v>
                </c:pt>
                <c:pt idx="3437">
                  <c:v>0.1346</c:v>
                </c:pt>
                <c:pt idx="3438">
                  <c:v>0.15282000000000001</c:v>
                </c:pt>
                <c:pt idx="3439">
                  <c:v>0.14257</c:v>
                </c:pt>
                <c:pt idx="3440">
                  <c:v>0.15729000000000001</c:v>
                </c:pt>
                <c:pt idx="3441">
                  <c:v>0.12784000000000001</c:v>
                </c:pt>
                <c:pt idx="3442">
                  <c:v>0.14312</c:v>
                </c:pt>
                <c:pt idx="3443">
                  <c:v>0.15237000000000001</c:v>
                </c:pt>
                <c:pt idx="3444">
                  <c:v>0.13436000000000001</c:v>
                </c:pt>
                <c:pt idx="3445">
                  <c:v>0.13632</c:v>
                </c:pt>
                <c:pt idx="3446">
                  <c:v>0.15040999999999999</c:v>
                </c:pt>
                <c:pt idx="3447">
                  <c:v>0.15775</c:v>
                </c:pt>
                <c:pt idx="3448">
                  <c:v>0.14480000000000001</c:v>
                </c:pt>
                <c:pt idx="3449">
                  <c:v>0.15723000000000001</c:v>
                </c:pt>
                <c:pt idx="3450">
                  <c:v>0.14332</c:v>
                </c:pt>
                <c:pt idx="3451">
                  <c:v>0.14344999999999999</c:v>
                </c:pt>
                <c:pt idx="3452">
                  <c:v>0.12939000000000001</c:v>
                </c:pt>
                <c:pt idx="3453">
                  <c:v>0.13822000000000001</c:v>
                </c:pt>
                <c:pt idx="3454">
                  <c:v>0.14759</c:v>
                </c:pt>
                <c:pt idx="3455">
                  <c:v>0.15523000000000001</c:v>
                </c:pt>
                <c:pt idx="3456">
                  <c:v>0.16900999999999999</c:v>
                </c:pt>
                <c:pt idx="3457">
                  <c:v>0.13625000000000001</c:v>
                </c:pt>
                <c:pt idx="3458">
                  <c:v>0.13688</c:v>
                </c:pt>
                <c:pt idx="3459">
                  <c:v>0.13383999999999999</c:v>
                </c:pt>
                <c:pt idx="3460">
                  <c:v>0.13694999999999999</c:v>
                </c:pt>
                <c:pt idx="3461">
                  <c:v>0.12837999999999999</c:v>
                </c:pt>
                <c:pt idx="3462">
                  <c:v>0.13685</c:v>
                </c:pt>
                <c:pt idx="3463">
                  <c:v>0.14030999999999999</c:v>
                </c:pt>
                <c:pt idx="3464">
                  <c:v>0.13567000000000001</c:v>
                </c:pt>
                <c:pt idx="3465">
                  <c:v>0.13647000000000001</c:v>
                </c:pt>
                <c:pt idx="3466">
                  <c:v>0.14716000000000001</c:v>
                </c:pt>
                <c:pt idx="3467">
                  <c:v>0.13935</c:v>
                </c:pt>
                <c:pt idx="3468">
                  <c:v>0.1479</c:v>
                </c:pt>
                <c:pt idx="3469">
                  <c:v>0.15512000000000001</c:v>
                </c:pt>
                <c:pt idx="3470">
                  <c:v>0.16164999999999999</c:v>
                </c:pt>
                <c:pt idx="3471">
                  <c:v>0.12870000000000001</c:v>
                </c:pt>
                <c:pt idx="3472">
                  <c:v>0.14088999999999999</c:v>
                </c:pt>
                <c:pt idx="3473">
                  <c:v>0.13672999999999999</c:v>
                </c:pt>
                <c:pt idx="3474">
                  <c:v>0.16031000000000001</c:v>
                </c:pt>
                <c:pt idx="3475">
                  <c:v>0.15286</c:v>
                </c:pt>
                <c:pt idx="3476">
                  <c:v>0.14044000000000001</c:v>
                </c:pt>
                <c:pt idx="3477">
                  <c:v>0.13668</c:v>
                </c:pt>
                <c:pt idx="3478">
                  <c:v>0.13716</c:v>
                </c:pt>
                <c:pt idx="3479">
                  <c:v>0.14326</c:v>
                </c:pt>
                <c:pt idx="3480">
                  <c:v>0.14496000000000001</c:v>
                </c:pt>
                <c:pt idx="3481">
                  <c:v>0.14767</c:v>
                </c:pt>
                <c:pt idx="3482">
                  <c:v>0.13911000000000001</c:v>
                </c:pt>
                <c:pt idx="3483">
                  <c:v>0.14299000000000001</c:v>
                </c:pt>
                <c:pt idx="3484">
                  <c:v>0.13711999999999999</c:v>
                </c:pt>
                <c:pt idx="3485">
                  <c:v>0.14638999999999999</c:v>
                </c:pt>
                <c:pt idx="3486">
                  <c:v>0.14682999999999999</c:v>
                </c:pt>
                <c:pt idx="3487">
                  <c:v>0.15007999999999999</c:v>
                </c:pt>
                <c:pt idx="3488">
                  <c:v>0.14907000000000001</c:v>
                </c:pt>
                <c:pt idx="3489">
                  <c:v>0.14681</c:v>
                </c:pt>
                <c:pt idx="3490">
                  <c:v>0.13508000000000001</c:v>
                </c:pt>
                <c:pt idx="3491">
                  <c:v>0.13508999999999999</c:v>
                </c:pt>
                <c:pt idx="3492">
                  <c:v>0.13064000000000001</c:v>
                </c:pt>
                <c:pt idx="3493">
                  <c:v>0.15343000000000001</c:v>
                </c:pt>
                <c:pt idx="3494">
                  <c:v>0.13838</c:v>
                </c:pt>
                <c:pt idx="3495">
                  <c:v>0.13375999999999999</c:v>
                </c:pt>
                <c:pt idx="3496">
                  <c:v>0.15026</c:v>
                </c:pt>
                <c:pt idx="3497">
                  <c:v>0.14341000000000001</c:v>
                </c:pt>
                <c:pt idx="3498">
                  <c:v>0.13647000000000001</c:v>
                </c:pt>
                <c:pt idx="3499">
                  <c:v>0.13733000000000001</c:v>
                </c:pt>
                <c:pt idx="3500">
                  <c:v>0.12071999999999999</c:v>
                </c:pt>
                <c:pt idx="3501">
                  <c:v>0.13975000000000001</c:v>
                </c:pt>
                <c:pt idx="3502">
                  <c:v>0.13674</c:v>
                </c:pt>
                <c:pt idx="3503">
                  <c:v>0.13647999999999999</c:v>
                </c:pt>
                <c:pt idx="3504">
                  <c:v>0.12124</c:v>
                </c:pt>
                <c:pt idx="3505">
                  <c:v>0.14115</c:v>
                </c:pt>
                <c:pt idx="3506">
                  <c:v>0.12404</c:v>
                </c:pt>
                <c:pt idx="3507">
                  <c:v>0.1429</c:v>
                </c:pt>
                <c:pt idx="3508">
                  <c:v>0.15064</c:v>
                </c:pt>
                <c:pt idx="3509">
                  <c:v>0.14757000000000001</c:v>
                </c:pt>
                <c:pt idx="3510">
                  <c:v>0.13492999999999999</c:v>
                </c:pt>
                <c:pt idx="3511">
                  <c:v>0.13150999999999999</c:v>
                </c:pt>
                <c:pt idx="3512">
                  <c:v>0.14917</c:v>
                </c:pt>
                <c:pt idx="3513">
                  <c:v>0.14251</c:v>
                </c:pt>
                <c:pt idx="3514">
                  <c:v>0.16148000000000001</c:v>
                </c:pt>
                <c:pt idx="3515">
                  <c:v>0.13633999999999999</c:v>
                </c:pt>
                <c:pt idx="3516">
                  <c:v>0.14116000000000001</c:v>
                </c:pt>
                <c:pt idx="3517">
                  <c:v>0.13949</c:v>
                </c:pt>
                <c:pt idx="3518">
                  <c:v>0.12995999999999999</c:v>
                </c:pt>
                <c:pt idx="3519">
                  <c:v>0.15461</c:v>
                </c:pt>
                <c:pt idx="3520">
                  <c:v>0.14254</c:v>
                </c:pt>
                <c:pt idx="3521">
                  <c:v>0.13084000000000001</c:v>
                </c:pt>
                <c:pt idx="3522">
                  <c:v>0.14032</c:v>
                </c:pt>
                <c:pt idx="3523">
                  <c:v>0.16386999999999999</c:v>
                </c:pt>
                <c:pt idx="3524">
                  <c:v>0.14088000000000001</c:v>
                </c:pt>
                <c:pt idx="3525">
                  <c:v>0.13994999999999999</c:v>
                </c:pt>
                <c:pt idx="3526">
                  <c:v>0.13516</c:v>
                </c:pt>
                <c:pt idx="3527">
                  <c:v>0.14854999999999999</c:v>
                </c:pt>
                <c:pt idx="3528">
                  <c:v>0.14989</c:v>
                </c:pt>
                <c:pt idx="3529">
                  <c:v>0.13886000000000001</c:v>
                </c:pt>
                <c:pt idx="3530">
                  <c:v>0.14879999999999999</c:v>
                </c:pt>
                <c:pt idx="3531">
                  <c:v>0.12218</c:v>
                </c:pt>
                <c:pt idx="3532">
                  <c:v>0.14477999999999999</c:v>
                </c:pt>
                <c:pt idx="3533">
                  <c:v>0.14013999999999999</c:v>
                </c:pt>
                <c:pt idx="3534">
                  <c:v>0.13422000000000001</c:v>
                </c:pt>
                <c:pt idx="3535">
                  <c:v>0.13850999999999999</c:v>
                </c:pt>
                <c:pt idx="3536">
                  <c:v>0.12126000000000001</c:v>
                </c:pt>
                <c:pt idx="3537">
                  <c:v>0.13941999999999999</c:v>
                </c:pt>
                <c:pt idx="3538">
                  <c:v>0.14909</c:v>
                </c:pt>
                <c:pt idx="3539">
                  <c:v>0.13519</c:v>
                </c:pt>
                <c:pt idx="3540">
                  <c:v>0.14982999999999999</c:v>
                </c:pt>
                <c:pt idx="3541">
                  <c:v>0.14413000000000001</c:v>
                </c:pt>
                <c:pt idx="3542">
                  <c:v>0.15690999999999999</c:v>
                </c:pt>
                <c:pt idx="3543">
                  <c:v>0.15013000000000001</c:v>
                </c:pt>
                <c:pt idx="3544">
                  <c:v>0.12884000000000001</c:v>
                </c:pt>
                <c:pt idx="3545">
                  <c:v>0.14319999999999999</c:v>
                </c:pt>
                <c:pt idx="3546">
                  <c:v>0.13325000000000001</c:v>
                </c:pt>
                <c:pt idx="3547">
                  <c:v>0.14438999999999999</c:v>
                </c:pt>
                <c:pt idx="3548">
                  <c:v>0.13277</c:v>
                </c:pt>
                <c:pt idx="3549">
                  <c:v>0.13947000000000001</c:v>
                </c:pt>
                <c:pt idx="3550">
                  <c:v>0.14731</c:v>
                </c:pt>
                <c:pt idx="3551">
                  <c:v>0.14061999999999999</c:v>
                </c:pt>
                <c:pt idx="3552">
                  <c:v>0.14141999999999999</c:v>
                </c:pt>
                <c:pt idx="3553">
                  <c:v>0.14530999999999999</c:v>
                </c:pt>
                <c:pt idx="3554">
                  <c:v>0.12146999999999999</c:v>
                </c:pt>
                <c:pt idx="3555">
                  <c:v>0.14154</c:v>
                </c:pt>
                <c:pt idx="3556">
                  <c:v>0.14057</c:v>
                </c:pt>
                <c:pt idx="3557">
                  <c:v>0.13284000000000001</c:v>
                </c:pt>
                <c:pt idx="3558">
                  <c:v>0.14151</c:v>
                </c:pt>
                <c:pt idx="3559">
                  <c:v>0.15679000000000001</c:v>
                </c:pt>
                <c:pt idx="3560">
                  <c:v>0.15459000000000001</c:v>
                </c:pt>
                <c:pt idx="3561">
                  <c:v>0.13414999999999999</c:v>
                </c:pt>
                <c:pt idx="3562">
                  <c:v>0.13474</c:v>
                </c:pt>
                <c:pt idx="3563">
                  <c:v>0.13325999999999999</c:v>
                </c:pt>
                <c:pt idx="3564">
                  <c:v>0.15176000000000001</c:v>
                </c:pt>
                <c:pt idx="3565">
                  <c:v>0.14221</c:v>
                </c:pt>
                <c:pt idx="3566">
                  <c:v>0.14752000000000001</c:v>
                </c:pt>
                <c:pt idx="3567">
                  <c:v>0.14580000000000001</c:v>
                </c:pt>
                <c:pt idx="3568">
                  <c:v>0.14441999999999999</c:v>
                </c:pt>
                <c:pt idx="3569">
                  <c:v>0.13172</c:v>
                </c:pt>
                <c:pt idx="3570">
                  <c:v>0.14049</c:v>
                </c:pt>
                <c:pt idx="3571">
                  <c:v>0.14030000000000001</c:v>
                </c:pt>
                <c:pt idx="3572">
                  <c:v>0.13145999999999999</c:v>
                </c:pt>
                <c:pt idx="3573">
                  <c:v>0.14682999999999999</c:v>
                </c:pt>
                <c:pt idx="3574">
                  <c:v>0.14995</c:v>
                </c:pt>
                <c:pt idx="3575">
                  <c:v>0.14704999999999999</c:v>
                </c:pt>
                <c:pt idx="3576">
                  <c:v>0.13219</c:v>
                </c:pt>
                <c:pt idx="3577">
                  <c:v>0.14296</c:v>
                </c:pt>
                <c:pt idx="3578">
                  <c:v>0.14754</c:v>
                </c:pt>
                <c:pt idx="3579">
                  <c:v>0.13097</c:v>
                </c:pt>
                <c:pt idx="3580">
                  <c:v>0.12706000000000001</c:v>
                </c:pt>
                <c:pt idx="3581">
                  <c:v>0.15079000000000001</c:v>
                </c:pt>
                <c:pt idx="3582">
                  <c:v>0.13525999999999999</c:v>
                </c:pt>
                <c:pt idx="3583">
                  <c:v>0.13991000000000001</c:v>
                </c:pt>
                <c:pt idx="3584">
                  <c:v>0.14738999999999999</c:v>
                </c:pt>
                <c:pt idx="3585">
                  <c:v>0.14044999999999999</c:v>
                </c:pt>
                <c:pt idx="3586">
                  <c:v>0.13951</c:v>
                </c:pt>
                <c:pt idx="3587">
                  <c:v>0.14260999999999999</c:v>
                </c:pt>
                <c:pt idx="3588">
                  <c:v>0.14807999999999999</c:v>
                </c:pt>
                <c:pt idx="3589">
                  <c:v>0.14327000000000001</c:v>
                </c:pt>
                <c:pt idx="3590">
                  <c:v>0.13877</c:v>
                </c:pt>
                <c:pt idx="3591">
                  <c:v>0.14848</c:v>
                </c:pt>
                <c:pt idx="3592">
                  <c:v>0.14455000000000001</c:v>
                </c:pt>
                <c:pt idx="3593">
                  <c:v>0.13084000000000001</c:v>
                </c:pt>
                <c:pt idx="3594">
                  <c:v>0.1366</c:v>
                </c:pt>
                <c:pt idx="3595">
                  <c:v>0.15442</c:v>
                </c:pt>
                <c:pt idx="3596">
                  <c:v>0.13722999999999999</c:v>
                </c:pt>
                <c:pt idx="3597">
                  <c:v>0.14166000000000001</c:v>
                </c:pt>
                <c:pt idx="3598">
                  <c:v>0.14280999999999999</c:v>
                </c:pt>
                <c:pt idx="3599">
                  <c:v>0.13769999999999999</c:v>
                </c:pt>
                <c:pt idx="3600">
                  <c:v>0.13514000000000001</c:v>
                </c:pt>
                <c:pt idx="3601">
                  <c:v>0.1459</c:v>
                </c:pt>
                <c:pt idx="3602">
                  <c:v>0.15340999999999999</c:v>
                </c:pt>
                <c:pt idx="3603">
                  <c:v>0.14560999999999999</c:v>
                </c:pt>
                <c:pt idx="3604">
                  <c:v>0.15118000000000001</c:v>
                </c:pt>
                <c:pt idx="3605">
                  <c:v>0.13854</c:v>
                </c:pt>
                <c:pt idx="3606">
                  <c:v>0.13763</c:v>
                </c:pt>
                <c:pt idx="3607">
                  <c:v>0.13517999999999999</c:v>
                </c:pt>
                <c:pt idx="3608">
                  <c:v>0.13944999999999999</c:v>
                </c:pt>
                <c:pt idx="3609">
                  <c:v>0.14102999999999999</c:v>
                </c:pt>
                <c:pt idx="3610">
                  <c:v>0.13607</c:v>
                </c:pt>
                <c:pt idx="3611">
                  <c:v>0.15609000000000001</c:v>
                </c:pt>
                <c:pt idx="3612">
                  <c:v>0.14402000000000001</c:v>
                </c:pt>
                <c:pt idx="3613">
                  <c:v>0.15343000000000001</c:v>
                </c:pt>
                <c:pt idx="3614">
                  <c:v>0.15157000000000001</c:v>
                </c:pt>
                <c:pt idx="3615">
                  <c:v>0.14352000000000001</c:v>
                </c:pt>
                <c:pt idx="3616">
                  <c:v>0.13927</c:v>
                </c:pt>
                <c:pt idx="3617">
                  <c:v>0.14407</c:v>
                </c:pt>
                <c:pt idx="3618">
                  <c:v>0.13211999999999999</c:v>
                </c:pt>
                <c:pt idx="3619">
                  <c:v>0.15475</c:v>
                </c:pt>
                <c:pt idx="3620">
                  <c:v>0.13306000000000001</c:v>
                </c:pt>
                <c:pt idx="3621">
                  <c:v>0.13880000000000001</c:v>
                </c:pt>
                <c:pt idx="3622">
                  <c:v>0.15075</c:v>
                </c:pt>
                <c:pt idx="3623">
                  <c:v>0.14974000000000001</c:v>
                </c:pt>
                <c:pt idx="3624">
                  <c:v>0.13764000000000001</c:v>
                </c:pt>
                <c:pt idx="3625">
                  <c:v>0.1414</c:v>
                </c:pt>
                <c:pt idx="3626">
                  <c:v>0.12956999999999999</c:v>
                </c:pt>
                <c:pt idx="3627">
                  <c:v>0.14260999999999999</c:v>
                </c:pt>
                <c:pt idx="3628">
                  <c:v>0.14448</c:v>
                </c:pt>
                <c:pt idx="3629">
                  <c:v>0.13192000000000001</c:v>
                </c:pt>
                <c:pt idx="3630">
                  <c:v>0.13164999999999999</c:v>
                </c:pt>
                <c:pt idx="3631">
                  <c:v>0.13955999999999999</c:v>
                </c:pt>
                <c:pt idx="3632">
                  <c:v>0.14788999999999999</c:v>
                </c:pt>
                <c:pt idx="3633">
                  <c:v>0.14083000000000001</c:v>
                </c:pt>
                <c:pt idx="3634">
                  <c:v>0.13816000000000001</c:v>
                </c:pt>
                <c:pt idx="3635">
                  <c:v>0.13930999999999999</c:v>
                </c:pt>
                <c:pt idx="3636">
                  <c:v>0.13447000000000001</c:v>
                </c:pt>
                <c:pt idx="3637">
                  <c:v>0.14354</c:v>
                </c:pt>
                <c:pt idx="3638">
                  <c:v>0.152</c:v>
                </c:pt>
                <c:pt idx="3639">
                  <c:v>0.14863999999999999</c:v>
                </c:pt>
                <c:pt idx="3640">
                  <c:v>0.16148000000000001</c:v>
                </c:pt>
                <c:pt idx="3641">
                  <c:v>0.14476</c:v>
                </c:pt>
                <c:pt idx="3642">
                  <c:v>0.15040000000000001</c:v>
                </c:pt>
                <c:pt idx="3643">
                  <c:v>0.12981999999999999</c:v>
                </c:pt>
                <c:pt idx="3644">
                  <c:v>0.15287999999999999</c:v>
                </c:pt>
                <c:pt idx="3645">
                  <c:v>0.15972</c:v>
                </c:pt>
                <c:pt idx="3646">
                  <c:v>0.11575000000000001</c:v>
                </c:pt>
                <c:pt idx="3647">
                  <c:v>0.12214999999999999</c:v>
                </c:pt>
                <c:pt idx="3648">
                  <c:v>0.12917999999999999</c:v>
                </c:pt>
                <c:pt idx="3649">
                  <c:v>0.13885</c:v>
                </c:pt>
                <c:pt idx="3650">
                  <c:v>0.15692</c:v>
                </c:pt>
                <c:pt idx="3651">
                  <c:v>0.13461000000000001</c:v>
                </c:pt>
                <c:pt idx="3652">
                  <c:v>0.14188000000000001</c:v>
                </c:pt>
                <c:pt idx="3653">
                  <c:v>0.13597999999999999</c:v>
                </c:pt>
                <c:pt idx="3654">
                  <c:v>0.12925</c:v>
                </c:pt>
                <c:pt idx="3655">
                  <c:v>0.12806000000000001</c:v>
                </c:pt>
                <c:pt idx="3656">
                  <c:v>0.15007000000000001</c:v>
                </c:pt>
                <c:pt idx="3657">
                  <c:v>0.14029</c:v>
                </c:pt>
                <c:pt idx="3658">
                  <c:v>0.13693</c:v>
                </c:pt>
                <c:pt idx="3659">
                  <c:v>0.15473999999999999</c:v>
                </c:pt>
                <c:pt idx="3660">
                  <c:v>0.13228000000000001</c:v>
                </c:pt>
                <c:pt idx="3661">
                  <c:v>0.13120000000000001</c:v>
                </c:pt>
                <c:pt idx="3662">
                  <c:v>0.15284</c:v>
                </c:pt>
                <c:pt idx="3663">
                  <c:v>0.14610999999999999</c:v>
                </c:pt>
                <c:pt idx="3664">
                  <c:v>0.15262999999999999</c:v>
                </c:pt>
                <c:pt idx="3665">
                  <c:v>0.15068999999999999</c:v>
                </c:pt>
                <c:pt idx="3666">
                  <c:v>0.14709</c:v>
                </c:pt>
                <c:pt idx="3667">
                  <c:v>0.13017000000000001</c:v>
                </c:pt>
                <c:pt idx="3668">
                  <c:v>0.12645999999999999</c:v>
                </c:pt>
                <c:pt idx="3669">
                  <c:v>0.13994000000000001</c:v>
                </c:pt>
                <c:pt idx="3670">
                  <c:v>0.14057</c:v>
                </c:pt>
                <c:pt idx="3671">
                  <c:v>0.13900000000000001</c:v>
                </c:pt>
                <c:pt idx="3672">
                  <c:v>0.15275</c:v>
                </c:pt>
                <c:pt idx="3673">
                  <c:v>0.12819</c:v>
                </c:pt>
                <c:pt idx="3674">
                  <c:v>0.16017999999999999</c:v>
                </c:pt>
                <c:pt idx="3675">
                  <c:v>0.13793</c:v>
                </c:pt>
                <c:pt idx="3676">
                  <c:v>0.15323000000000001</c:v>
                </c:pt>
                <c:pt idx="3677">
                  <c:v>0.15883</c:v>
                </c:pt>
                <c:pt idx="3678">
                  <c:v>0.14036000000000001</c:v>
                </c:pt>
                <c:pt idx="3679">
                  <c:v>0.14291000000000001</c:v>
                </c:pt>
                <c:pt idx="3680">
                  <c:v>0.14752999999999999</c:v>
                </c:pt>
                <c:pt idx="3681">
                  <c:v>0.16017999999999999</c:v>
                </c:pt>
                <c:pt idx="3682">
                  <c:v>0.13736000000000001</c:v>
                </c:pt>
                <c:pt idx="3683">
                  <c:v>0.14018</c:v>
                </c:pt>
                <c:pt idx="3684">
                  <c:v>0.12823999999999999</c:v>
                </c:pt>
                <c:pt idx="3685">
                  <c:v>0.1507</c:v>
                </c:pt>
                <c:pt idx="3686">
                  <c:v>0.14960999999999999</c:v>
                </c:pt>
                <c:pt idx="3687">
                  <c:v>0.15381</c:v>
                </c:pt>
                <c:pt idx="3688">
                  <c:v>0.14144000000000001</c:v>
                </c:pt>
                <c:pt idx="3689">
                  <c:v>0.13707</c:v>
                </c:pt>
                <c:pt idx="3690">
                  <c:v>0.13139000000000001</c:v>
                </c:pt>
                <c:pt idx="3691">
                  <c:v>0.13084999999999999</c:v>
                </c:pt>
                <c:pt idx="3692">
                  <c:v>0.15656</c:v>
                </c:pt>
                <c:pt idx="3693">
                  <c:v>0.14374000000000001</c:v>
                </c:pt>
                <c:pt idx="3694">
                  <c:v>0.14180999999999999</c:v>
                </c:pt>
                <c:pt idx="3695">
                  <c:v>0.13456000000000001</c:v>
                </c:pt>
                <c:pt idx="3696">
                  <c:v>0.15176999999999999</c:v>
                </c:pt>
                <c:pt idx="3697">
                  <c:v>0.13708000000000001</c:v>
                </c:pt>
                <c:pt idx="3698">
                  <c:v>0.13414999999999999</c:v>
                </c:pt>
                <c:pt idx="3699">
                  <c:v>0.14807999999999999</c:v>
                </c:pt>
                <c:pt idx="3700">
                  <c:v>0.15533</c:v>
                </c:pt>
                <c:pt idx="3701">
                  <c:v>0.13588</c:v>
                </c:pt>
                <c:pt idx="3702">
                  <c:v>0.12831000000000001</c:v>
                </c:pt>
                <c:pt idx="3703">
                  <c:v>0.13381999999999999</c:v>
                </c:pt>
                <c:pt idx="3704">
                  <c:v>0.14177000000000001</c:v>
                </c:pt>
                <c:pt idx="3705">
                  <c:v>0.12770999999999999</c:v>
                </c:pt>
                <c:pt idx="3706">
                  <c:v>0.13951</c:v>
                </c:pt>
                <c:pt idx="3707">
                  <c:v>0.15403</c:v>
                </c:pt>
                <c:pt idx="3708">
                  <c:v>0.15628</c:v>
                </c:pt>
                <c:pt idx="3709">
                  <c:v>0.14413999999999999</c:v>
                </c:pt>
                <c:pt idx="3710">
                  <c:v>0.15398999999999999</c:v>
                </c:pt>
                <c:pt idx="3711">
                  <c:v>0.13133</c:v>
                </c:pt>
                <c:pt idx="3712">
                  <c:v>0.14137</c:v>
                </c:pt>
                <c:pt idx="3713">
                  <c:v>0.12820000000000001</c:v>
                </c:pt>
                <c:pt idx="3714">
                  <c:v>0.15212000000000001</c:v>
                </c:pt>
                <c:pt idx="3715">
                  <c:v>0.13331999999999999</c:v>
                </c:pt>
                <c:pt idx="3716">
                  <c:v>0.14212</c:v>
                </c:pt>
                <c:pt idx="3717">
                  <c:v>0.13564000000000001</c:v>
                </c:pt>
                <c:pt idx="3718">
                  <c:v>0.13722000000000001</c:v>
                </c:pt>
                <c:pt idx="3719">
                  <c:v>0.13607</c:v>
                </c:pt>
                <c:pt idx="3720">
                  <c:v>0.12640999999999999</c:v>
                </c:pt>
                <c:pt idx="3721">
                  <c:v>0.14143</c:v>
                </c:pt>
                <c:pt idx="3722">
                  <c:v>0.12266000000000001</c:v>
                </c:pt>
                <c:pt idx="3723">
                  <c:v>0.15473000000000001</c:v>
                </c:pt>
                <c:pt idx="3724">
                  <c:v>0.13589000000000001</c:v>
                </c:pt>
                <c:pt idx="3725">
                  <c:v>0.14876</c:v>
                </c:pt>
                <c:pt idx="3726">
                  <c:v>0.11909</c:v>
                </c:pt>
                <c:pt idx="3727">
                  <c:v>0.13786000000000001</c:v>
                </c:pt>
                <c:pt idx="3728">
                  <c:v>0.14216000000000001</c:v>
                </c:pt>
                <c:pt idx="3729">
                  <c:v>0.15114</c:v>
                </c:pt>
                <c:pt idx="3730">
                  <c:v>0.13975000000000001</c:v>
                </c:pt>
                <c:pt idx="3731">
                  <c:v>0.13414999999999999</c:v>
                </c:pt>
                <c:pt idx="3732">
                  <c:v>0.13644000000000001</c:v>
                </c:pt>
                <c:pt idx="3733">
                  <c:v>0.13308</c:v>
                </c:pt>
                <c:pt idx="3734">
                  <c:v>0.14363000000000001</c:v>
                </c:pt>
                <c:pt idx="3735">
                  <c:v>0.14047999999999999</c:v>
                </c:pt>
                <c:pt idx="3736">
                  <c:v>0.14610000000000001</c:v>
                </c:pt>
                <c:pt idx="3737">
                  <c:v>0.13802</c:v>
                </c:pt>
                <c:pt idx="3738">
                  <c:v>0.13546</c:v>
                </c:pt>
                <c:pt idx="3739">
                  <c:v>0.14058999999999999</c:v>
                </c:pt>
                <c:pt idx="3740">
                  <c:v>0.13746</c:v>
                </c:pt>
                <c:pt idx="3741">
                  <c:v>0.14423</c:v>
                </c:pt>
                <c:pt idx="3742">
                  <c:v>0.13438</c:v>
                </c:pt>
                <c:pt idx="3743">
                  <c:v>0.14108999999999999</c:v>
                </c:pt>
                <c:pt idx="3744">
                  <c:v>0.14449000000000001</c:v>
                </c:pt>
                <c:pt idx="3745">
                  <c:v>0.13974</c:v>
                </c:pt>
                <c:pt idx="3746">
                  <c:v>0.12912000000000001</c:v>
                </c:pt>
                <c:pt idx="3747">
                  <c:v>0.13880999999999999</c:v>
                </c:pt>
                <c:pt idx="3748">
                  <c:v>0.14818000000000001</c:v>
                </c:pt>
                <c:pt idx="3749">
                  <c:v>0.13678999999999999</c:v>
                </c:pt>
                <c:pt idx="3750">
                  <c:v>0.13597999999999999</c:v>
                </c:pt>
                <c:pt idx="3751">
                  <c:v>0.13702</c:v>
                </c:pt>
                <c:pt idx="3752">
                  <c:v>0.15504999999999999</c:v>
                </c:pt>
                <c:pt idx="3753">
                  <c:v>0.14257</c:v>
                </c:pt>
                <c:pt idx="3754">
                  <c:v>0.15057999999999999</c:v>
                </c:pt>
                <c:pt idx="3755">
                  <c:v>0.14438000000000001</c:v>
                </c:pt>
                <c:pt idx="3756">
                  <c:v>0.12797</c:v>
                </c:pt>
                <c:pt idx="3757">
                  <c:v>0.16020000000000001</c:v>
                </c:pt>
                <c:pt idx="3758">
                  <c:v>0.13794999999999999</c:v>
                </c:pt>
                <c:pt idx="3759">
                  <c:v>0.14599999999999999</c:v>
                </c:pt>
                <c:pt idx="3760">
                  <c:v>0.15323000000000001</c:v>
                </c:pt>
                <c:pt idx="3761">
                  <c:v>0.13603000000000001</c:v>
                </c:pt>
                <c:pt idx="3762">
                  <c:v>0.13386000000000001</c:v>
                </c:pt>
                <c:pt idx="3763">
                  <c:v>0.13441</c:v>
                </c:pt>
                <c:pt idx="3764">
                  <c:v>0.14555000000000001</c:v>
                </c:pt>
                <c:pt idx="3765">
                  <c:v>0.15312000000000001</c:v>
                </c:pt>
                <c:pt idx="3766">
                  <c:v>0.14118</c:v>
                </c:pt>
                <c:pt idx="3767">
                  <c:v>0.13919999999999999</c:v>
                </c:pt>
                <c:pt idx="3768">
                  <c:v>0.13911000000000001</c:v>
                </c:pt>
                <c:pt idx="3769">
                  <c:v>0.13919000000000001</c:v>
                </c:pt>
                <c:pt idx="3770">
                  <c:v>0.12806000000000001</c:v>
                </c:pt>
                <c:pt idx="3771">
                  <c:v>0.12817999999999999</c:v>
                </c:pt>
                <c:pt idx="3772">
                  <c:v>0.14241000000000001</c:v>
                </c:pt>
                <c:pt idx="3773">
                  <c:v>0.14892</c:v>
                </c:pt>
                <c:pt idx="3774">
                  <c:v>0.13603999999999999</c:v>
                </c:pt>
                <c:pt idx="3775">
                  <c:v>0.14388999999999999</c:v>
                </c:pt>
                <c:pt idx="3776">
                  <c:v>0.13133</c:v>
                </c:pt>
                <c:pt idx="3777">
                  <c:v>0.15523999999999999</c:v>
                </c:pt>
                <c:pt idx="3778">
                  <c:v>0.13838</c:v>
                </c:pt>
                <c:pt idx="3779">
                  <c:v>0.14613000000000001</c:v>
                </c:pt>
                <c:pt idx="3780">
                  <c:v>0.14585999999999999</c:v>
                </c:pt>
                <c:pt idx="3781">
                  <c:v>0.16452</c:v>
                </c:pt>
                <c:pt idx="3782">
                  <c:v>0.13038</c:v>
                </c:pt>
                <c:pt idx="3783">
                  <c:v>0.13669000000000001</c:v>
                </c:pt>
                <c:pt idx="3784">
                  <c:v>0.12928999999999999</c:v>
                </c:pt>
                <c:pt idx="3785">
                  <c:v>0.15104999999999999</c:v>
                </c:pt>
                <c:pt idx="3786">
                  <c:v>0.12719</c:v>
                </c:pt>
                <c:pt idx="3787">
                  <c:v>0.13661999999999999</c:v>
                </c:pt>
                <c:pt idx="3788">
                  <c:v>0.14383000000000001</c:v>
                </c:pt>
                <c:pt idx="3789">
                  <c:v>0.14923</c:v>
                </c:pt>
                <c:pt idx="3790">
                  <c:v>0.16137000000000001</c:v>
                </c:pt>
                <c:pt idx="3791">
                  <c:v>0.14351</c:v>
                </c:pt>
                <c:pt idx="3792">
                  <c:v>0.13259000000000001</c:v>
                </c:pt>
                <c:pt idx="3793">
                  <c:v>0.13491</c:v>
                </c:pt>
                <c:pt idx="3794">
                  <c:v>0.15326000000000001</c:v>
                </c:pt>
                <c:pt idx="3795">
                  <c:v>0.13844999999999999</c:v>
                </c:pt>
                <c:pt idx="3796">
                  <c:v>0.14280000000000001</c:v>
                </c:pt>
                <c:pt idx="3797">
                  <c:v>0.14071</c:v>
                </c:pt>
                <c:pt idx="3798">
                  <c:v>0.13155</c:v>
                </c:pt>
                <c:pt idx="3799">
                  <c:v>0.13711000000000001</c:v>
                </c:pt>
                <c:pt idx="3800">
                  <c:v>0.13381999999999999</c:v>
                </c:pt>
                <c:pt idx="3801">
                  <c:v>0.12553</c:v>
                </c:pt>
                <c:pt idx="3802">
                  <c:v>0.15229999999999999</c:v>
                </c:pt>
                <c:pt idx="3803">
                  <c:v>0.14094999999999999</c:v>
                </c:pt>
                <c:pt idx="3804">
                  <c:v>0.13732</c:v>
                </c:pt>
                <c:pt idx="3805">
                  <c:v>0.13425999999999999</c:v>
                </c:pt>
                <c:pt idx="3806">
                  <c:v>0.13142000000000001</c:v>
                </c:pt>
                <c:pt idx="3807">
                  <c:v>0.154</c:v>
                </c:pt>
                <c:pt idx="3808">
                  <c:v>0.13406000000000001</c:v>
                </c:pt>
                <c:pt idx="3809">
                  <c:v>0.15603</c:v>
                </c:pt>
                <c:pt idx="3810">
                  <c:v>0.13988</c:v>
                </c:pt>
                <c:pt idx="3811">
                  <c:v>0.14035</c:v>
                </c:pt>
                <c:pt idx="3812">
                  <c:v>0.14473</c:v>
                </c:pt>
                <c:pt idx="3813">
                  <c:v>0.14607999999999999</c:v>
                </c:pt>
                <c:pt idx="3814">
                  <c:v>0.13417999999999999</c:v>
                </c:pt>
                <c:pt idx="3815">
                  <c:v>0.15670999999999999</c:v>
                </c:pt>
                <c:pt idx="3816">
                  <c:v>0.14052999999999999</c:v>
                </c:pt>
                <c:pt idx="3817">
                  <c:v>0.14427999999999999</c:v>
                </c:pt>
                <c:pt idx="3818">
                  <c:v>0.13299</c:v>
                </c:pt>
                <c:pt idx="3819">
                  <c:v>0.14513000000000001</c:v>
                </c:pt>
                <c:pt idx="3820">
                  <c:v>0.14033000000000001</c:v>
                </c:pt>
                <c:pt idx="3821">
                  <c:v>0.13619000000000001</c:v>
                </c:pt>
                <c:pt idx="3822">
                  <c:v>0.14529</c:v>
                </c:pt>
                <c:pt idx="3823">
                  <c:v>0.15029000000000001</c:v>
                </c:pt>
                <c:pt idx="3824">
                  <c:v>0.13184000000000001</c:v>
                </c:pt>
                <c:pt idx="3825">
                  <c:v>0.1138</c:v>
                </c:pt>
                <c:pt idx="3826">
                  <c:v>0.14119000000000001</c:v>
                </c:pt>
                <c:pt idx="3827">
                  <c:v>0.14871000000000001</c:v>
                </c:pt>
                <c:pt idx="3828">
                  <c:v>0.14702000000000001</c:v>
                </c:pt>
                <c:pt idx="3829">
                  <c:v>0.13536000000000001</c:v>
                </c:pt>
                <c:pt idx="3830">
                  <c:v>0.13769999999999999</c:v>
                </c:pt>
                <c:pt idx="3831">
                  <c:v>0.13983999999999999</c:v>
                </c:pt>
                <c:pt idx="3832">
                  <c:v>0.14635000000000001</c:v>
                </c:pt>
                <c:pt idx="3833">
                  <c:v>0.13980999999999999</c:v>
                </c:pt>
                <c:pt idx="3834">
                  <c:v>0.14213999999999999</c:v>
                </c:pt>
                <c:pt idx="3835">
                  <c:v>0.16053000000000001</c:v>
                </c:pt>
                <c:pt idx="3836">
                  <c:v>0.16200000000000001</c:v>
                </c:pt>
                <c:pt idx="3837">
                  <c:v>0.15714</c:v>
                </c:pt>
                <c:pt idx="3838">
                  <c:v>0.13561000000000001</c:v>
                </c:pt>
                <c:pt idx="3839">
                  <c:v>0.13736000000000001</c:v>
                </c:pt>
                <c:pt idx="3840">
                  <c:v>0.13272999999999999</c:v>
                </c:pt>
                <c:pt idx="3841">
                  <c:v>0.15143000000000001</c:v>
                </c:pt>
                <c:pt idx="3842">
                  <c:v>0.12648000000000001</c:v>
                </c:pt>
                <c:pt idx="3843">
                  <c:v>0.15601000000000001</c:v>
                </c:pt>
                <c:pt idx="3844">
                  <c:v>0.12706999999999999</c:v>
                </c:pt>
                <c:pt idx="3845">
                  <c:v>0.13672000000000001</c:v>
                </c:pt>
                <c:pt idx="3846">
                  <c:v>0.12286999999999999</c:v>
                </c:pt>
                <c:pt idx="3847">
                  <c:v>0.14562</c:v>
                </c:pt>
                <c:pt idx="3848">
                  <c:v>0.14843000000000001</c:v>
                </c:pt>
                <c:pt idx="3849">
                  <c:v>0.14235999999999999</c:v>
                </c:pt>
                <c:pt idx="3850">
                  <c:v>0.14746000000000001</c:v>
                </c:pt>
                <c:pt idx="3851">
                  <c:v>0.13472999999999999</c:v>
                </c:pt>
                <c:pt idx="3852">
                  <c:v>0.14555000000000001</c:v>
                </c:pt>
                <c:pt idx="3853">
                  <c:v>0.13083</c:v>
                </c:pt>
                <c:pt idx="3854">
                  <c:v>0.13647000000000001</c:v>
                </c:pt>
                <c:pt idx="3855">
                  <c:v>0.13335</c:v>
                </c:pt>
                <c:pt idx="3856">
                  <c:v>0.13919000000000001</c:v>
                </c:pt>
                <c:pt idx="3857">
                  <c:v>0.14360999999999999</c:v>
                </c:pt>
                <c:pt idx="3858">
                  <c:v>0.15276000000000001</c:v>
                </c:pt>
                <c:pt idx="3859">
                  <c:v>0.15540999999999999</c:v>
                </c:pt>
                <c:pt idx="3860">
                  <c:v>0.14301</c:v>
                </c:pt>
                <c:pt idx="3861">
                  <c:v>0.15551999999999999</c:v>
                </c:pt>
                <c:pt idx="3862">
                  <c:v>0.14177999999999999</c:v>
                </c:pt>
                <c:pt idx="3863">
                  <c:v>0.14249999999999999</c:v>
                </c:pt>
                <c:pt idx="3864">
                  <c:v>0.12587000000000001</c:v>
                </c:pt>
                <c:pt idx="3865">
                  <c:v>0.14341999999999999</c:v>
                </c:pt>
                <c:pt idx="3866">
                  <c:v>0.15065000000000001</c:v>
                </c:pt>
                <c:pt idx="3867">
                  <c:v>0.13336999999999999</c:v>
                </c:pt>
                <c:pt idx="3868">
                  <c:v>0.14188999999999999</c:v>
                </c:pt>
                <c:pt idx="3869">
                  <c:v>0.15075</c:v>
                </c:pt>
                <c:pt idx="3870">
                  <c:v>0.13719999999999999</c:v>
                </c:pt>
                <c:pt idx="3871">
                  <c:v>0.14191999999999999</c:v>
                </c:pt>
                <c:pt idx="3872">
                  <c:v>0.13370000000000001</c:v>
                </c:pt>
                <c:pt idx="3873">
                  <c:v>0.13078000000000001</c:v>
                </c:pt>
                <c:pt idx="3874">
                  <c:v>0.13517000000000001</c:v>
                </c:pt>
                <c:pt idx="3875">
                  <c:v>0.13095999999999999</c:v>
                </c:pt>
                <c:pt idx="3876">
                  <c:v>0.13306000000000001</c:v>
                </c:pt>
                <c:pt idx="3877">
                  <c:v>0.14302000000000001</c:v>
                </c:pt>
                <c:pt idx="3878">
                  <c:v>0.12275999999999999</c:v>
                </c:pt>
                <c:pt idx="3879">
                  <c:v>0.1386</c:v>
                </c:pt>
                <c:pt idx="3880">
                  <c:v>0.14413000000000001</c:v>
                </c:pt>
                <c:pt idx="3881">
                  <c:v>0.14269000000000001</c:v>
                </c:pt>
                <c:pt idx="3882">
                  <c:v>0.14107</c:v>
                </c:pt>
                <c:pt idx="3883">
                  <c:v>0.14898</c:v>
                </c:pt>
                <c:pt idx="3884">
                  <c:v>0.13134999999999999</c:v>
                </c:pt>
                <c:pt idx="3885">
                  <c:v>0.16220000000000001</c:v>
                </c:pt>
                <c:pt idx="3886">
                  <c:v>0.1431</c:v>
                </c:pt>
                <c:pt idx="3887">
                  <c:v>0.15160000000000001</c:v>
                </c:pt>
                <c:pt idx="3888">
                  <c:v>0.14199000000000001</c:v>
                </c:pt>
                <c:pt idx="3889">
                  <c:v>0.13300999999999999</c:v>
                </c:pt>
                <c:pt idx="3890">
                  <c:v>0.14121</c:v>
                </c:pt>
                <c:pt idx="3891">
                  <c:v>0.14330999999999999</c:v>
                </c:pt>
                <c:pt idx="3892">
                  <c:v>0.14538999999999999</c:v>
                </c:pt>
                <c:pt idx="3893">
                  <c:v>0.14673</c:v>
                </c:pt>
                <c:pt idx="3894">
                  <c:v>0.15099000000000001</c:v>
                </c:pt>
                <c:pt idx="3895">
                  <c:v>0.15357000000000001</c:v>
                </c:pt>
                <c:pt idx="3896">
                  <c:v>0.13272</c:v>
                </c:pt>
                <c:pt idx="3897">
                  <c:v>0.15104000000000001</c:v>
                </c:pt>
                <c:pt idx="3898">
                  <c:v>0.12867000000000001</c:v>
                </c:pt>
                <c:pt idx="3899">
                  <c:v>0.14119000000000001</c:v>
                </c:pt>
                <c:pt idx="3900">
                  <c:v>0.14779</c:v>
                </c:pt>
                <c:pt idx="3901">
                  <c:v>0.12570999999999999</c:v>
                </c:pt>
                <c:pt idx="3902">
                  <c:v>0.12736</c:v>
                </c:pt>
                <c:pt idx="3903">
                  <c:v>0.14271</c:v>
                </c:pt>
                <c:pt idx="3904">
                  <c:v>0.13200999999999999</c:v>
                </c:pt>
                <c:pt idx="3905">
                  <c:v>0.14374000000000001</c:v>
                </c:pt>
                <c:pt idx="3906">
                  <c:v>0.13435</c:v>
                </c:pt>
                <c:pt idx="3907">
                  <c:v>0.13272</c:v>
                </c:pt>
                <c:pt idx="3908">
                  <c:v>0.16693</c:v>
                </c:pt>
                <c:pt idx="3909">
                  <c:v>0.14097999999999999</c:v>
                </c:pt>
                <c:pt idx="3910">
                  <c:v>0.14482</c:v>
                </c:pt>
                <c:pt idx="3911">
                  <c:v>0.15855</c:v>
                </c:pt>
                <c:pt idx="3912">
                  <c:v>0.13431000000000001</c:v>
                </c:pt>
                <c:pt idx="3913">
                  <c:v>0.14909</c:v>
                </c:pt>
                <c:pt idx="3914">
                  <c:v>0.13791999999999999</c:v>
                </c:pt>
                <c:pt idx="3915">
                  <c:v>0.13416</c:v>
                </c:pt>
                <c:pt idx="3916">
                  <c:v>0.14265</c:v>
                </c:pt>
                <c:pt idx="3917">
                  <c:v>0.12531</c:v>
                </c:pt>
                <c:pt idx="3918">
                  <c:v>0.14254</c:v>
                </c:pt>
                <c:pt idx="3919">
                  <c:v>0.13556000000000001</c:v>
                </c:pt>
                <c:pt idx="3920">
                  <c:v>0.13616</c:v>
                </c:pt>
                <c:pt idx="3921">
                  <c:v>0.12277</c:v>
                </c:pt>
                <c:pt idx="3922">
                  <c:v>0.14283999999999999</c:v>
                </c:pt>
                <c:pt idx="3923">
                  <c:v>0.12684000000000001</c:v>
                </c:pt>
                <c:pt idx="3924">
                  <c:v>0.15132000000000001</c:v>
                </c:pt>
                <c:pt idx="3925">
                  <c:v>0.12609999999999999</c:v>
                </c:pt>
                <c:pt idx="3926">
                  <c:v>0.15146000000000001</c:v>
                </c:pt>
                <c:pt idx="3927">
                  <c:v>0.12137000000000001</c:v>
                </c:pt>
                <c:pt idx="3928">
                  <c:v>0.14047000000000001</c:v>
                </c:pt>
                <c:pt idx="3929">
                  <c:v>0.14349000000000001</c:v>
                </c:pt>
                <c:pt idx="3930">
                  <c:v>0.13847000000000001</c:v>
                </c:pt>
                <c:pt idx="3931">
                  <c:v>0.14055000000000001</c:v>
                </c:pt>
                <c:pt idx="3932">
                  <c:v>0.13666</c:v>
                </c:pt>
                <c:pt idx="3933">
                  <c:v>0.14144000000000001</c:v>
                </c:pt>
                <c:pt idx="3934">
                  <c:v>0.13532</c:v>
                </c:pt>
                <c:pt idx="3935">
                  <c:v>0.14391999999999999</c:v>
                </c:pt>
                <c:pt idx="3936">
                  <c:v>0.13147</c:v>
                </c:pt>
                <c:pt idx="3937">
                  <c:v>0.12537000000000001</c:v>
                </c:pt>
                <c:pt idx="3938">
                  <c:v>0.13786000000000001</c:v>
                </c:pt>
                <c:pt idx="3939">
                  <c:v>0.16835</c:v>
                </c:pt>
                <c:pt idx="3940">
                  <c:v>0.14047999999999999</c:v>
                </c:pt>
                <c:pt idx="3941">
                  <c:v>0.13258</c:v>
                </c:pt>
                <c:pt idx="3942">
                  <c:v>0.12024</c:v>
                </c:pt>
                <c:pt idx="3943">
                  <c:v>0.15798000000000001</c:v>
                </c:pt>
                <c:pt idx="3944">
                  <c:v>0.14884</c:v>
                </c:pt>
                <c:pt idx="3945">
                  <c:v>0.13048999999999999</c:v>
                </c:pt>
                <c:pt idx="3946">
                  <c:v>0.13925999999999999</c:v>
                </c:pt>
                <c:pt idx="3947">
                  <c:v>0.13019</c:v>
                </c:pt>
                <c:pt idx="3948">
                  <c:v>0.14615</c:v>
                </c:pt>
                <c:pt idx="3949">
                  <c:v>0.14874000000000001</c:v>
                </c:pt>
                <c:pt idx="3950">
                  <c:v>0.13955000000000001</c:v>
                </c:pt>
                <c:pt idx="3951">
                  <c:v>0.13847000000000001</c:v>
                </c:pt>
                <c:pt idx="3952">
                  <c:v>0.13557</c:v>
                </c:pt>
                <c:pt idx="3953">
                  <c:v>0.14477000000000001</c:v>
                </c:pt>
                <c:pt idx="3954">
                  <c:v>0.14687</c:v>
                </c:pt>
                <c:pt idx="3955">
                  <c:v>0.13372000000000001</c:v>
                </c:pt>
                <c:pt idx="3956">
                  <c:v>0.14724999999999999</c:v>
                </c:pt>
                <c:pt idx="3957">
                  <c:v>0.14682000000000001</c:v>
                </c:pt>
                <c:pt idx="3958">
                  <c:v>0.13456000000000001</c:v>
                </c:pt>
                <c:pt idx="3959">
                  <c:v>0.1414</c:v>
                </c:pt>
                <c:pt idx="3960">
                  <c:v>0.14363000000000001</c:v>
                </c:pt>
                <c:pt idx="3961">
                  <c:v>0.14516000000000001</c:v>
                </c:pt>
                <c:pt idx="3962">
                  <c:v>0.13066</c:v>
                </c:pt>
                <c:pt idx="3963">
                  <c:v>0.12565999999999999</c:v>
                </c:pt>
                <c:pt idx="3964">
                  <c:v>0.15920999999999999</c:v>
                </c:pt>
                <c:pt idx="3965">
                  <c:v>0.15334</c:v>
                </c:pt>
                <c:pt idx="3966">
                  <c:v>0.13582</c:v>
                </c:pt>
                <c:pt idx="3967">
                  <c:v>0.14935999999999999</c:v>
                </c:pt>
                <c:pt idx="3968">
                  <c:v>0.1321</c:v>
                </c:pt>
                <c:pt idx="3969">
                  <c:v>0.14623</c:v>
                </c:pt>
                <c:pt idx="3970">
                  <c:v>0.13575000000000001</c:v>
                </c:pt>
                <c:pt idx="3971">
                  <c:v>0.13363</c:v>
                </c:pt>
                <c:pt idx="3972">
                  <c:v>0.14688000000000001</c:v>
                </c:pt>
                <c:pt idx="3973">
                  <c:v>0.14584</c:v>
                </c:pt>
                <c:pt idx="3974">
                  <c:v>0.13944999999999999</c:v>
                </c:pt>
                <c:pt idx="3975">
                  <c:v>0.13700000000000001</c:v>
                </c:pt>
                <c:pt idx="3976">
                  <c:v>0.14469000000000001</c:v>
                </c:pt>
                <c:pt idx="3977">
                  <c:v>0.13263</c:v>
                </c:pt>
                <c:pt idx="3978">
                  <c:v>0.12861</c:v>
                </c:pt>
                <c:pt idx="3979">
                  <c:v>0.14546999999999999</c:v>
                </c:pt>
                <c:pt idx="3980">
                  <c:v>0.13633000000000001</c:v>
                </c:pt>
                <c:pt idx="3981">
                  <c:v>0.13775999999999999</c:v>
                </c:pt>
                <c:pt idx="3982">
                  <c:v>0.13667000000000001</c:v>
                </c:pt>
                <c:pt idx="3983">
                  <c:v>0.11713</c:v>
                </c:pt>
                <c:pt idx="3984">
                  <c:v>0.13317000000000001</c:v>
                </c:pt>
                <c:pt idx="3985">
                  <c:v>0.13344</c:v>
                </c:pt>
                <c:pt idx="3986">
                  <c:v>0.16053999999999999</c:v>
                </c:pt>
                <c:pt idx="3987">
                  <c:v>0.14876</c:v>
                </c:pt>
                <c:pt idx="3988">
                  <c:v>0.15570999999999999</c:v>
                </c:pt>
                <c:pt idx="3989">
                  <c:v>0.14812</c:v>
                </c:pt>
                <c:pt idx="3990">
                  <c:v>0.15368000000000001</c:v>
                </c:pt>
                <c:pt idx="3991">
                  <c:v>0.14679</c:v>
                </c:pt>
                <c:pt idx="3992">
                  <c:v>0.12092</c:v>
                </c:pt>
                <c:pt idx="3993">
                  <c:v>0.14754</c:v>
                </c:pt>
                <c:pt idx="3994">
                  <c:v>0.13109000000000001</c:v>
                </c:pt>
                <c:pt idx="3995">
                  <c:v>0.13017999999999999</c:v>
                </c:pt>
                <c:pt idx="3996">
                  <c:v>0.13613</c:v>
                </c:pt>
                <c:pt idx="3997">
                  <c:v>0.14695</c:v>
                </c:pt>
                <c:pt idx="3998">
                  <c:v>0.1368</c:v>
                </c:pt>
                <c:pt idx="3999">
                  <c:v>0.13969000000000001</c:v>
                </c:pt>
                <c:pt idx="4000">
                  <c:v>0.14851</c:v>
                </c:pt>
                <c:pt idx="4001">
                  <c:v>0.12031</c:v>
                </c:pt>
                <c:pt idx="4002">
                  <c:v>0.12947</c:v>
                </c:pt>
                <c:pt idx="4003">
                  <c:v>0.13843</c:v>
                </c:pt>
                <c:pt idx="4004">
                  <c:v>0.14019000000000001</c:v>
                </c:pt>
                <c:pt idx="4005">
                  <c:v>0.14513000000000001</c:v>
                </c:pt>
                <c:pt idx="4006">
                  <c:v>0.15587999999999999</c:v>
                </c:pt>
                <c:pt idx="4007">
                  <c:v>0.13220999999999999</c:v>
                </c:pt>
                <c:pt idx="4008">
                  <c:v>0.14529</c:v>
                </c:pt>
                <c:pt idx="4009">
                  <c:v>0.13619000000000001</c:v>
                </c:pt>
                <c:pt idx="4010">
                  <c:v>0.15304000000000001</c:v>
                </c:pt>
                <c:pt idx="4011">
                  <c:v>0.14482</c:v>
                </c:pt>
                <c:pt idx="4012">
                  <c:v>0.15765000000000001</c:v>
                </c:pt>
                <c:pt idx="4013">
                  <c:v>0.15995000000000001</c:v>
                </c:pt>
                <c:pt idx="4014">
                  <c:v>0.13864000000000001</c:v>
                </c:pt>
                <c:pt idx="4015">
                  <c:v>0.12306</c:v>
                </c:pt>
                <c:pt idx="4016">
                  <c:v>0.13852</c:v>
                </c:pt>
                <c:pt idx="4017">
                  <c:v>0.15228</c:v>
                </c:pt>
                <c:pt idx="4018">
                  <c:v>0.13481000000000001</c:v>
                </c:pt>
                <c:pt idx="4019">
                  <c:v>0.14935000000000001</c:v>
                </c:pt>
                <c:pt idx="4020">
                  <c:v>0.13099</c:v>
                </c:pt>
                <c:pt idx="4021">
                  <c:v>0.14798</c:v>
                </c:pt>
                <c:pt idx="4022">
                  <c:v>0.13158</c:v>
                </c:pt>
                <c:pt idx="4023">
                  <c:v>0.15135999999999999</c:v>
                </c:pt>
                <c:pt idx="4024">
                  <c:v>0.15734000000000001</c:v>
                </c:pt>
                <c:pt idx="4025">
                  <c:v>0.12424</c:v>
                </c:pt>
                <c:pt idx="4026">
                  <c:v>0.13839000000000001</c:v>
                </c:pt>
                <c:pt idx="4027">
                  <c:v>0.1527</c:v>
                </c:pt>
                <c:pt idx="4028">
                  <c:v>0.14943999999999999</c:v>
                </c:pt>
                <c:pt idx="4029">
                  <c:v>0.13789999999999999</c:v>
                </c:pt>
                <c:pt idx="4030">
                  <c:v>0.13538</c:v>
                </c:pt>
                <c:pt idx="4031">
                  <c:v>0.15153</c:v>
                </c:pt>
                <c:pt idx="4032">
                  <c:v>0.13664000000000001</c:v>
                </c:pt>
                <c:pt idx="4033">
                  <c:v>0.13541</c:v>
                </c:pt>
                <c:pt idx="4034">
                  <c:v>0.1285</c:v>
                </c:pt>
                <c:pt idx="4035">
                  <c:v>0.14605000000000001</c:v>
                </c:pt>
                <c:pt idx="4036">
                  <c:v>0.1368</c:v>
                </c:pt>
                <c:pt idx="4037">
                  <c:v>0.13394</c:v>
                </c:pt>
                <c:pt idx="4038">
                  <c:v>0.13708000000000001</c:v>
                </c:pt>
                <c:pt idx="4039">
                  <c:v>0.15146000000000001</c:v>
                </c:pt>
                <c:pt idx="4040">
                  <c:v>0.13492000000000001</c:v>
                </c:pt>
                <c:pt idx="4041">
                  <c:v>0.13783999999999999</c:v>
                </c:pt>
                <c:pt idx="4042">
                  <c:v>0.1467</c:v>
                </c:pt>
                <c:pt idx="4043">
                  <c:v>0.15118999999999999</c:v>
                </c:pt>
                <c:pt idx="4044">
                  <c:v>0.14751</c:v>
                </c:pt>
                <c:pt idx="4045">
                  <c:v>0.12533</c:v>
                </c:pt>
                <c:pt idx="4046">
                  <c:v>0.14615</c:v>
                </c:pt>
                <c:pt idx="4047">
                  <c:v>0.13879</c:v>
                </c:pt>
                <c:pt idx="4048">
                  <c:v>0.12468</c:v>
                </c:pt>
                <c:pt idx="4049">
                  <c:v>0.14008999999999999</c:v>
                </c:pt>
                <c:pt idx="4050">
                  <c:v>0.14929000000000001</c:v>
                </c:pt>
                <c:pt idx="4051">
                  <c:v>0.13613</c:v>
                </c:pt>
                <c:pt idx="4052">
                  <c:v>0.13589000000000001</c:v>
                </c:pt>
                <c:pt idx="4053">
                  <c:v>0.1419</c:v>
                </c:pt>
                <c:pt idx="4054">
                  <c:v>0.13056999999999999</c:v>
                </c:pt>
                <c:pt idx="4055">
                  <c:v>0.15209</c:v>
                </c:pt>
                <c:pt idx="4056">
                  <c:v>0.14887</c:v>
                </c:pt>
                <c:pt idx="4057">
                  <c:v>0.12841</c:v>
                </c:pt>
                <c:pt idx="4058">
                  <c:v>0.14141000000000001</c:v>
                </c:pt>
                <c:pt idx="4059">
                  <c:v>0.14643</c:v>
                </c:pt>
                <c:pt idx="4060">
                  <c:v>0.13439999999999999</c:v>
                </c:pt>
                <c:pt idx="4061">
                  <c:v>0.13475000000000001</c:v>
                </c:pt>
                <c:pt idx="4062">
                  <c:v>0.14718000000000001</c:v>
                </c:pt>
                <c:pt idx="4063">
                  <c:v>0.16475999999999999</c:v>
                </c:pt>
                <c:pt idx="4064">
                  <c:v>0.14373</c:v>
                </c:pt>
                <c:pt idx="4065">
                  <c:v>0.14355999999999999</c:v>
                </c:pt>
                <c:pt idx="4066">
                  <c:v>0.12970000000000001</c:v>
                </c:pt>
                <c:pt idx="4067">
                  <c:v>0.14294999999999999</c:v>
                </c:pt>
                <c:pt idx="4068">
                  <c:v>0.14283999999999999</c:v>
                </c:pt>
                <c:pt idx="4069">
                  <c:v>0.13916999999999999</c:v>
                </c:pt>
                <c:pt idx="4070">
                  <c:v>0.12667</c:v>
                </c:pt>
                <c:pt idx="4071">
                  <c:v>0.1409</c:v>
                </c:pt>
                <c:pt idx="4072">
                  <c:v>0.14710000000000001</c:v>
                </c:pt>
                <c:pt idx="4073">
                  <c:v>0.12447999999999999</c:v>
                </c:pt>
                <c:pt idx="4074">
                  <c:v>0.14352999999999999</c:v>
                </c:pt>
                <c:pt idx="4075">
                  <c:v>0.1462</c:v>
                </c:pt>
                <c:pt idx="4076">
                  <c:v>0.13266</c:v>
                </c:pt>
                <c:pt idx="4077">
                  <c:v>0.14297000000000001</c:v>
                </c:pt>
                <c:pt idx="4078">
                  <c:v>0.13314999999999999</c:v>
                </c:pt>
                <c:pt idx="4079">
                  <c:v>0.14843999999999999</c:v>
                </c:pt>
                <c:pt idx="4080">
                  <c:v>0.14044999999999999</c:v>
                </c:pt>
                <c:pt idx="4081">
                  <c:v>0.14505999999999999</c:v>
                </c:pt>
                <c:pt idx="4082">
                  <c:v>0.12963</c:v>
                </c:pt>
                <c:pt idx="4083">
                  <c:v>0.13625999999999999</c:v>
                </c:pt>
                <c:pt idx="4084">
                  <c:v>0.14199999999999999</c:v>
                </c:pt>
                <c:pt idx="4085">
                  <c:v>0.15961</c:v>
                </c:pt>
                <c:pt idx="4086">
                  <c:v>0.13436000000000001</c:v>
                </c:pt>
                <c:pt idx="4087">
                  <c:v>0.13022</c:v>
                </c:pt>
                <c:pt idx="4088">
                  <c:v>0.12250999999999999</c:v>
                </c:pt>
                <c:pt idx="4089">
                  <c:v>0.13533000000000001</c:v>
                </c:pt>
                <c:pt idx="4090">
                  <c:v>0.14359</c:v>
                </c:pt>
                <c:pt idx="4091">
                  <c:v>0.15740000000000001</c:v>
                </c:pt>
                <c:pt idx="4092">
                  <c:v>0.15448999999999999</c:v>
                </c:pt>
                <c:pt idx="4093">
                  <c:v>0.14726</c:v>
                </c:pt>
                <c:pt idx="4094">
                  <c:v>0.14291000000000001</c:v>
                </c:pt>
                <c:pt idx="4095">
                  <c:v>0.12820999999999999</c:v>
                </c:pt>
                <c:pt idx="4096">
                  <c:v>0.13194</c:v>
                </c:pt>
                <c:pt idx="4097">
                  <c:v>0.13391</c:v>
                </c:pt>
                <c:pt idx="4098">
                  <c:v>0.13336999999999999</c:v>
                </c:pt>
                <c:pt idx="4099">
                  <c:v>0.14277000000000001</c:v>
                </c:pt>
                <c:pt idx="4100">
                  <c:v>0.14637</c:v>
                </c:pt>
                <c:pt idx="4101">
                  <c:v>0.13844000000000001</c:v>
                </c:pt>
                <c:pt idx="4102">
                  <c:v>0.15057000000000001</c:v>
                </c:pt>
                <c:pt idx="4103">
                  <c:v>0.12576000000000001</c:v>
                </c:pt>
                <c:pt idx="4104">
                  <c:v>0.13697000000000001</c:v>
                </c:pt>
                <c:pt idx="4105">
                  <c:v>0.13224</c:v>
                </c:pt>
                <c:pt idx="4106">
                  <c:v>0.13242000000000001</c:v>
                </c:pt>
                <c:pt idx="4107">
                  <c:v>0.14326</c:v>
                </c:pt>
                <c:pt idx="4108">
                  <c:v>0.12089</c:v>
                </c:pt>
                <c:pt idx="4109">
                  <c:v>0.14112</c:v>
                </c:pt>
                <c:pt idx="4110">
                  <c:v>0.14724000000000001</c:v>
                </c:pt>
                <c:pt idx="4111">
                  <c:v>0.13761999999999999</c:v>
                </c:pt>
                <c:pt idx="4112">
                  <c:v>0.13313</c:v>
                </c:pt>
                <c:pt idx="4113">
                  <c:v>0.15035999999999999</c:v>
                </c:pt>
                <c:pt idx="4114">
                  <c:v>0.13231000000000001</c:v>
                </c:pt>
                <c:pt idx="4115">
                  <c:v>0.15257999999999999</c:v>
                </c:pt>
                <c:pt idx="4116">
                  <c:v>0.14297000000000001</c:v>
                </c:pt>
                <c:pt idx="4117">
                  <c:v>0.14648</c:v>
                </c:pt>
                <c:pt idx="4118">
                  <c:v>0.14559</c:v>
                </c:pt>
                <c:pt idx="4119">
                  <c:v>0.14957999999999999</c:v>
                </c:pt>
                <c:pt idx="4120">
                  <c:v>0.14158999999999999</c:v>
                </c:pt>
                <c:pt idx="4121">
                  <c:v>0.14399999999999999</c:v>
                </c:pt>
                <c:pt idx="4122">
                  <c:v>0.13714000000000001</c:v>
                </c:pt>
                <c:pt idx="4123">
                  <c:v>0.1542</c:v>
                </c:pt>
                <c:pt idx="4124">
                  <c:v>0.13600999999999999</c:v>
                </c:pt>
                <c:pt idx="4125">
                  <c:v>0.13811000000000001</c:v>
                </c:pt>
                <c:pt idx="4126">
                  <c:v>0.1469</c:v>
                </c:pt>
                <c:pt idx="4127">
                  <c:v>0.13822999999999999</c:v>
                </c:pt>
                <c:pt idx="4128">
                  <c:v>0.12174</c:v>
                </c:pt>
                <c:pt idx="4129">
                  <c:v>0.14141999999999999</c:v>
                </c:pt>
                <c:pt idx="4130">
                  <c:v>0.13897000000000001</c:v>
                </c:pt>
                <c:pt idx="4131">
                  <c:v>0.13292999999999999</c:v>
                </c:pt>
                <c:pt idx="4132">
                  <c:v>0.13946</c:v>
                </c:pt>
                <c:pt idx="4133">
                  <c:v>0.15010999999999999</c:v>
                </c:pt>
                <c:pt idx="4134">
                  <c:v>0.14113000000000001</c:v>
                </c:pt>
                <c:pt idx="4135">
                  <c:v>0.13478999999999999</c:v>
                </c:pt>
                <c:pt idx="4136">
                  <c:v>0.13258</c:v>
                </c:pt>
                <c:pt idx="4137">
                  <c:v>0.13428000000000001</c:v>
                </c:pt>
                <c:pt idx="4138">
                  <c:v>0.13635</c:v>
                </c:pt>
                <c:pt idx="4139">
                  <c:v>0.14177999999999999</c:v>
                </c:pt>
                <c:pt idx="4140">
                  <c:v>0.13556000000000001</c:v>
                </c:pt>
                <c:pt idx="4141">
                  <c:v>0.15139</c:v>
                </c:pt>
                <c:pt idx="4142">
                  <c:v>0.13608999999999999</c:v>
                </c:pt>
                <c:pt idx="4143">
                  <c:v>0.12903000000000001</c:v>
                </c:pt>
                <c:pt idx="4144">
                  <c:v>0.14241000000000001</c:v>
                </c:pt>
                <c:pt idx="4145">
                  <c:v>0.126</c:v>
                </c:pt>
                <c:pt idx="4146">
                  <c:v>0.13900000000000001</c:v>
                </c:pt>
                <c:pt idx="4147">
                  <c:v>0.12556999999999999</c:v>
                </c:pt>
                <c:pt idx="4148">
                  <c:v>0.14377000000000001</c:v>
                </c:pt>
                <c:pt idx="4149">
                  <c:v>0.13833000000000001</c:v>
                </c:pt>
                <c:pt idx="4150">
                  <c:v>0.14563999999999999</c:v>
                </c:pt>
                <c:pt idx="4151">
                  <c:v>0.14155000000000001</c:v>
                </c:pt>
                <c:pt idx="4152">
                  <c:v>0.13064000000000001</c:v>
                </c:pt>
                <c:pt idx="4153">
                  <c:v>0.13213</c:v>
                </c:pt>
                <c:pt idx="4154">
                  <c:v>0.13696</c:v>
                </c:pt>
                <c:pt idx="4155">
                  <c:v>0.13669000000000001</c:v>
                </c:pt>
                <c:pt idx="4156">
                  <c:v>0.15576000000000001</c:v>
                </c:pt>
                <c:pt idx="4157">
                  <c:v>0.15629999999999999</c:v>
                </c:pt>
                <c:pt idx="4158">
                  <c:v>0.13514000000000001</c:v>
                </c:pt>
                <c:pt idx="4159">
                  <c:v>0.14865</c:v>
                </c:pt>
                <c:pt idx="4160">
                  <c:v>0.13932</c:v>
                </c:pt>
                <c:pt idx="4161">
                  <c:v>0.15104999999999999</c:v>
                </c:pt>
                <c:pt idx="4162">
                  <c:v>0.14810999999999999</c:v>
                </c:pt>
                <c:pt idx="4163">
                  <c:v>0.13389000000000001</c:v>
                </c:pt>
                <c:pt idx="4164">
                  <c:v>0.15260000000000001</c:v>
                </c:pt>
                <c:pt idx="4165">
                  <c:v>0.12853000000000001</c:v>
                </c:pt>
                <c:pt idx="4166">
                  <c:v>0.14224999999999999</c:v>
                </c:pt>
                <c:pt idx="4167">
                  <c:v>0.14282</c:v>
                </c:pt>
                <c:pt idx="4168">
                  <c:v>0.13338</c:v>
                </c:pt>
                <c:pt idx="4169">
                  <c:v>0.14413000000000001</c:v>
                </c:pt>
                <c:pt idx="4170">
                  <c:v>0.12573000000000001</c:v>
                </c:pt>
                <c:pt idx="4171">
                  <c:v>0.14828</c:v>
                </c:pt>
                <c:pt idx="4172">
                  <c:v>0.13785</c:v>
                </c:pt>
                <c:pt idx="4173">
                  <c:v>0.14233000000000001</c:v>
                </c:pt>
                <c:pt idx="4174">
                  <c:v>0.14143</c:v>
                </c:pt>
                <c:pt idx="4175">
                  <c:v>0.13682</c:v>
                </c:pt>
                <c:pt idx="4176">
                  <c:v>0.14283999999999999</c:v>
                </c:pt>
                <c:pt idx="4177">
                  <c:v>0.14840999999999999</c:v>
                </c:pt>
                <c:pt idx="4178">
                  <c:v>0.1323</c:v>
                </c:pt>
                <c:pt idx="4179">
                  <c:v>0.13667000000000001</c:v>
                </c:pt>
                <c:pt idx="4180">
                  <c:v>0.13242000000000001</c:v>
                </c:pt>
                <c:pt idx="4181">
                  <c:v>0.13250999999999999</c:v>
                </c:pt>
                <c:pt idx="4182">
                  <c:v>0.13947999999999999</c:v>
                </c:pt>
                <c:pt idx="4183">
                  <c:v>0.13261999999999999</c:v>
                </c:pt>
                <c:pt idx="4184">
                  <c:v>0.13921</c:v>
                </c:pt>
                <c:pt idx="4185">
                  <c:v>0.14648</c:v>
                </c:pt>
                <c:pt idx="4186">
                  <c:v>0.14308999999999999</c:v>
                </c:pt>
                <c:pt idx="4187">
                  <c:v>0.14074999999999999</c:v>
                </c:pt>
                <c:pt idx="4188">
                  <c:v>0.13894999999999999</c:v>
                </c:pt>
                <c:pt idx="4189">
                  <c:v>0.13716999999999999</c:v>
                </c:pt>
                <c:pt idx="4190">
                  <c:v>0.13739000000000001</c:v>
                </c:pt>
                <c:pt idx="4191">
                  <c:v>0.14330000000000001</c:v>
                </c:pt>
                <c:pt idx="4192">
                  <c:v>0.12989999999999999</c:v>
                </c:pt>
                <c:pt idx="4193">
                  <c:v>0.15633</c:v>
                </c:pt>
                <c:pt idx="4194">
                  <c:v>0.12884999999999999</c:v>
                </c:pt>
                <c:pt idx="4195">
                  <c:v>0.14391000000000001</c:v>
                </c:pt>
                <c:pt idx="4196">
                  <c:v>0.14024</c:v>
                </c:pt>
                <c:pt idx="4197">
                  <c:v>0.14729</c:v>
                </c:pt>
                <c:pt idx="4198">
                  <c:v>0.16111</c:v>
                </c:pt>
                <c:pt idx="4199">
                  <c:v>0.13791999999999999</c:v>
                </c:pt>
                <c:pt idx="4200">
                  <c:v>0.14860000000000001</c:v>
                </c:pt>
                <c:pt idx="4201">
                  <c:v>0.12745000000000001</c:v>
                </c:pt>
                <c:pt idx="4202">
                  <c:v>0.14498</c:v>
                </c:pt>
                <c:pt idx="4203">
                  <c:v>0.15745000000000001</c:v>
                </c:pt>
                <c:pt idx="4204">
                  <c:v>0.14557</c:v>
                </c:pt>
                <c:pt idx="4205">
                  <c:v>0.14396999999999999</c:v>
                </c:pt>
                <c:pt idx="4206">
                  <c:v>0.14024</c:v>
                </c:pt>
                <c:pt idx="4207">
                  <c:v>0.15071000000000001</c:v>
                </c:pt>
                <c:pt idx="4208">
                  <c:v>0.13575000000000001</c:v>
                </c:pt>
                <c:pt idx="4209">
                  <c:v>0.13464000000000001</c:v>
                </c:pt>
                <c:pt idx="4210">
                  <c:v>0.12989999999999999</c:v>
                </c:pt>
                <c:pt idx="4211">
                  <c:v>0.14280999999999999</c:v>
                </c:pt>
                <c:pt idx="4212">
                  <c:v>0.12758</c:v>
                </c:pt>
                <c:pt idx="4213">
                  <c:v>0.13214999999999999</c:v>
                </c:pt>
                <c:pt idx="4214">
                  <c:v>0.13966999999999999</c:v>
                </c:pt>
                <c:pt idx="4215">
                  <c:v>0.14133999999999999</c:v>
                </c:pt>
                <c:pt idx="4216">
                  <c:v>0.13225999999999999</c:v>
                </c:pt>
                <c:pt idx="4217">
                  <c:v>0.14884</c:v>
                </c:pt>
                <c:pt idx="4218">
                  <c:v>0.13704</c:v>
                </c:pt>
                <c:pt idx="4219">
                  <c:v>0.14182</c:v>
                </c:pt>
                <c:pt idx="4220">
                  <c:v>0.13619999999999999</c:v>
                </c:pt>
                <c:pt idx="4221">
                  <c:v>0.14423</c:v>
                </c:pt>
                <c:pt idx="4222">
                  <c:v>0.14085</c:v>
                </c:pt>
                <c:pt idx="4223">
                  <c:v>0.14272000000000001</c:v>
                </c:pt>
                <c:pt idx="4224">
                  <c:v>0.12573999999999999</c:v>
                </c:pt>
                <c:pt idx="4225">
                  <c:v>0.14083999999999999</c:v>
                </c:pt>
                <c:pt idx="4226">
                  <c:v>0.14016000000000001</c:v>
                </c:pt>
                <c:pt idx="4227">
                  <c:v>0.13818</c:v>
                </c:pt>
                <c:pt idx="4228">
                  <c:v>0.14321999999999999</c:v>
                </c:pt>
                <c:pt idx="4229">
                  <c:v>0.14199999999999999</c:v>
                </c:pt>
                <c:pt idx="4230">
                  <c:v>0.13284000000000001</c:v>
                </c:pt>
                <c:pt idx="4231">
                  <c:v>0.14552000000000001</c:v>
                </c:pt>
                <c:pt idx="4232">
                  <c:v>0.13134999999999999</c:v>
                </c:pt>
                <c:pt idx="4233">
                  <c:v>0.13206999999999999</c:v>
                </c:pt>
                <c:pt idx="4234">
                  <c:v>0.12540000000000001</c:v>
                </c:pt>
                <c:pt idx="4235">
                  <c:v>0.12515000000000001</c:v>
                </c:pt>
                <c:pt idx="4236">
                  <c:v>0.13452</c:v>
                </c:pt>
                <c:pt idx="4237">
                  <c:v>0.13918</c:v>
                </c:pt>
                <c:pt idx="4238">
                  <c:v>0.13274</c:v>
                </c:pt>
                <c:pt idx="4239">
                  <c:v>0.14990999999999999</c:v>
                </c:pt>
                <c:pt idx="4240">
                  <c:v>0.13095999999999999</c:v>
                </c:pt>
                <c:pt idx="4241">
                  <c:v>0.13877999999999999</c:v>
                </c:pt>
                <c:pt idx="4242">
                  <c:v>0.12385</c:v>
                </c:pt>
                <c:pt idx="4243">
                  <c:v>0.14277999999999999</c:v>
                </c:pt>
                <c:pt idx="4244">
                  <c:v>0.12914</c:v>
                </c:pt>
                <c:pt idx="4245">
                  <c:v>0.14768999999999999</c:v>
                </c:pt>
                <c:pt idx="4246">
                  <c:v>0.12118</c:v>
                </c:pt>
                <c:pt idx="4247">
                  <c:v>0.12773999999999999</c:v>
                </c:pt>
                <c:pt idx="4248">
                  <c:v>0.14723</c:v>
                </c:pt>
                <c:pt idx="4249">
                  <c:v>0.15035000000000001</c:v>
                </c:pt>
                <c:pt idx="4250">
                  <c:v>0.14654</c:v>
                </c:pt>
                <c:pt idx="4251">
                  <c:v>0.14107</c:v>
                </c:pt>
                <c:pt idx="4252">
                  <c:v>0.12204</c:v>
                </c:pt>
                <c:pt idx="4253">
                  <c:v>0.12617</c:v>
                </c:pt>
                <c:pt idx="4254">
                  <c:v>0.15225</c:v>
                </c:pt>
                <c:pt idx="4255">
                  <c:v>0.14787</c:v>
                </c:pt>
                <c:pt idx="4256">
                  <c:v>0.13625000000000001</c:v>
                </c:pt>
                <c:pt idx="4257">
                  <c:v>0.13195000000000001</c:v>
                </c:pt>
                <c:pt idx="4258">
                  <c:v>0.14491999999999999</c:v>
                </c:pt>
                <c:pt idx="4259">
                  <c:v>0.14319000000000001</c:v>
                </c:pt>
                <c:pt idx="4260">
                  <c:v>0.14177999999999999</c:v>
                </c:pt>
                <c:pt idx="4261">
                  <c:v>0.13411999999999999</c:v>
                </c:pt>
                <c:pt idx="4262">
                  <c:v>0.14798</c:v>
                </c:pt>
                <c:pt idx="4263">
                  <c:v>0.14854000000000001</c:v>
                </c:pt>
                <c:pt idx="4264">
                  <c:v>0.14046</c:v>
                </c:pt>
                <c:pt idx="4265">
                  <c:v>0.13444999999999999</c:v>
                </c:pt>
                <c:pt idx="4266">
                  <c:v>0.14243</c:v>
                </c:pt>
                <c:pt idx="4267">
                  <c:v>0.12709999999999999</c:v>
                </c:pt>
                <c:pt idx="4268">
                  <c:v>0.14149</c:v>
                </c:pt>
                <c:pt idx="4269">
                  <c:v>0.13789999999999999</c:v>
                </c:pt>
                <c:pt idx="4270">
                  <c:v>0.13830999999999999</c:v>
                </c:pt>
                <c:pt idx="4271">
                  <c:v>0.12361999999999999</c:v>
                </c:pt>
                <c:pt idx="4272">
                  <c:v>0.13147</c:v>
                </c:pt>
                <c:pt idx="4273">
                  <c:v>0.13224</c:v>
                </c:pt>
                <c:pt idx="4274">
                  <c:v>0.13869999999999999</c:v>
                </c:pt>
                <c:pt idx="4275">
                  <c:v>0.12973999999999999</c:v>
                </c:pt>
                <c:pt idx="4276">
                  <c:v>0.14029</c:v>
                </c:pt>
                <c:pt idx="4277">
                  <c:v>0.14377999999999999</c:v>
                </c:pt>
                <c:pt idx="4278">
                  <c:v>0.13416</c:v>
                </c:pt>
                <c:pt idx="4279">
                  <c:v>0.13309000000000001</c:v>
                </c:pt>
                <c:pt idx="4280">
                  <c:v>0.13263</c:v>
                </c:pt>
                <c:pt idx="4281">
                  <c:v>0.14363000000000001</c:v>
                </c:pt>
                <c:pt idx="4282">
                  <c:v>0.14593999999999999</c:v>
                </c:pt>
                <c:pt idx="4283">
                  <c:v>0.14510000000000001</c:v>
                </c:pt>
                <c:pt idx="4284">
                  <c:v>0.15584999999999999</c:v>
                </c:pt>
                <c:pt idx="4285">
                  <c:v>0.13979</c:v>
                </c:pt>
                <c:pt idx="4286">
                  <c:v>0.12617999999999999</c:v>
                </c:pt>
                <c:pt idx="4287">
                  <c:v>0.12676999999999999</c:v>
                </c:pt>
                <c:pt idx="4288">
                  <c:v>0.13661000000000001</c:v>
                </c:pt>
                <c:pt idx="4289">
                  <c:v>0.13750999999999999</c:v>
                </c:pt>
                <c:pt idx="4290">
                  <c:v>0.14827000000000001</c:v>
                </c:pt>
                <c:pt idx="4291">
                  <c:v>0.13117000000000001</c:v>
                </c:pt>
                <c:pt idx="4292">
                  <c:v>0.15237000000000001</c:v>
                </c:pt>
                <c:pt idx="4293">
                  <c:v>0.13608999999999999</c:v>
                </c:pt>
                <c:pt idx="4294">
                  <c:v>0.14577000000000001</c:v>
                </c:pt>
                <c:pt idx="4295">
                  <c:v>0.13789999999999999</c:v>
                </c:pt>
                <c:pt idx="4296">
                  <c:v>0.12776999999999999</c:v>
                </c:pt>
                <c:pt idx="4297">
                  <c:v>0.12644</c:v>
                </c:pt>
                <c:pt idx="4298">
                  <c:v>0.13284000000000001</c:v>
                </c:pt>
                <c:pt idx="4299">
                  <c:v>0.14163000000000001</c:v>
                </c:pt>
                <c:pt idx="4300">
                  <c:v>0.14198</c:v>
                </c:pt>
                <c:pt idx="4301">
                  <c:v>0.12920999999999999</c:v>
                </c:pt>
                <c:pt idx="4302">
                  <c:v>0.12878000000000001</c:v>
                </c:pt>
                <c:pt idx="4303">
                  <c:v>0.14795</c:v>
                </c:pt>
                <c:pt idx="4304">
                  <c:v>0.14144999999999999</c:v>
                </c:pt>
                <c:pt idx="4305">
                  <c:v>0.13522000000000001</c:v>
                </c:pt>
                <c:pt idx="4306">
                  <c:v>0.1338</c:v>
                </c:pt>
                <c:pt idx="4307">
                  <c:v>0.13131999999999999</c:v>
                </c:pt>
                <c:pt idx="4308">
                  <c:v>0.14213999999999999</c:v>
                </c:pt>
                <c:pt idx="4309">
                  <c:v>0.13713</c:v>
                </c:pt>
                <c:pt idx="4310">
                  <c:v>0.13145000000000001</c:v>
                </c:pt>
                <c:pt idx="4311">
                  <c:v>0.13633999999999999</c:v>
                </c:pt>
                <c:pt idx="4312">
                  <c:v>0.12523000000000001</c:v>
                </c:pt>
                <c:pt idx="4313">
                  <c:v>0.14221</c:v>
                </c:pt>
                <c:pt idx="4314">
                  <c:v>0.13170000000000001</c:v>
                </c:pt>
                <c:pt idx="4315">
                  <c:v>0.13350000000000001</c:v>
                </c:pt>
                <c:pt idx="4316">
                  <c:v>0.12495000000000001</c:v>
                </c:pt>
                <c:pt idx="4317">
                  <c:v>0.15089</c:v>
                </c:pt>
                <c:pt idx="4318">
                  <c:v>0.1351</c:v>
                </c:pt>
                <c:pt idx="4319">
                  <c:v>0.13739000000000001</c:v>
                </c:pt>
                <c:pt idx="4320">
                  <c:v>0.14066999999999999</c:v>
                </c:pt>
                <c:pt idx="4321">
                  <c:v>0.15751000000000001</c:v>
                </c:pt>
                <c:pt idx="4322">
                  <c:v>0.15404000000000001</c:v>
                </c:pt>
                <c:pt idx="4323">
                  <c:v>0.12884000000000001</c:v>
                </c:pt>
                <c:pt idx="4324">
                  <c:v>0.14232</c:v>
                </c:pt>
                <c:pt idx="4325">
                  <c:v>0.13775999999999999</c:v>
                </c:pt>
                <c:pt idx="4326">
                  <c:v>0.14627000000000001</c:v>
                </c:pt>
                <c:pt idx="4327">
                  <c:v>0.13718</c:v>
                </c:pt>
                <c:pt idx="4328">
                  <c:v>0.13341</c:v>
                </c:pt>
                <c:pt idx="4329">
                  <c:v>0.14198</c:v>
                </c:pt>
                <c:pt idx="4330">
                  <c:v>0.14013999999999999</c:v>
                </c:pt>
                <c:pt idx="4331">
                  <c:v>0.14595</c:v>
                </c:pt>
                <c:pt idx="4332">
                  <c:v>0.15578</c:v>
                </c:pt>
                <c:pt idx="4333">
                  <c:v>0.14488999999999999</c:v>
                </c:pt>
                <c:pt idx="4334">
                  <c:v>0.14468</c:v>
                </c:pt>
                <c:pt idx="4335">
                  <c:v>0.13863</c:v>
                </c:pt>
                <c:pt idx="4336">
                  <c:v>0.13789999999999999</c:v>
                </c:pt>
                <c:pt idx="4337">
                  <c:v>0.14574999999999999</c:v>
                </c:pt>
                <c:pt idx="4338">
                  <c:v>0.15606</c:v>
                </c:pt>
                <c:pt idx="4339">
                  <c:v>0.13625000000000001</c:v>
                </c:pt>
                <c:pt idx="4340">
                  <c:v>0.13777</c:v>
                </c:pt>
                <c:pt idx="4341">
                  <c:v>0.13924</c:v>
                </c:pt>
                <c:pt idx="4342">
                  <c:v>0.13616</c:v>
                </c:pt>
                <c:pt idx="4343">
                  <c:v>0.15337000000000001</c:v>
                </c:pt>
                <c:pt idx="4344">
                  <c:v>0.13078999999999999</c:v>
                </c:pt>
                <c:pt idx="4345">
                  <c:v>0.15089</c:v>
                </c:pt>
                <c:pt idx="4346">
                  <c:v>0.12862000000000001</c:v>
                </c:pt>
                <c:pt idx="4347">
                  <c:v>0.13220000000000001</c:v>
                </c:pt>
                <c:pt idx="4348">
                  <c:v>0.13914000000000001</c:v>
                </c:pt>
                <c:pt idx="4349">
                  <c:v>0.13297</c:v>
                </c:pt>
                <c:pt idx="4350">
                  <c:v>0.12862999999999999</c:v>
                </c:pt>
                <c:pt idx="4351">
                  <c:v>0.13275999999999999</c:v>
                </c:pt>
                <c:pt idx="4352">
                  <c:v>0.13197</c:v>
                </c:pt>
                <c:pt idx="4353">
                  <c:v>0.14419000000000001</c:v>
                </c:pt>
                <c:pt idx="4354">
                  <c:v>0.13891000000000001</c:v>
                </c:pt>
                <c:pt idx="4355">
                  <c:v>0.14838999999999999</c:v>
                </c:pt>
                <c:pt idx="4356">
                  <c:v>0.13694000000000001</c:v>
                </c:pt>
                <c:pt idx="4357">
                  <c:v>0.13281000000000001</c:v>
                </c:pt>
                <c:pt idx="4358">
                  <c:v>0.11826</c:v>
                </c:pt>
                <c:pt idx="4359">
                  <c:v>0.13750999999999999</c:v>
                </c:pt>
                <c:pt idx="4360">
                  <c:v>0.13253000000000001</c:v>
                </c:pt>
                <c:pt idx="4361">
                  <c:v>0.13743</c:v>
                </c:pt>
                <c:pt idx="4362">
                  <c:v>0.15168999999999999</c:v>
                </c:pt>
                <c:pt idx="4363">
                  <c:v>0.13295000000000001</c:v>
                </c:pt>
                <c:pt idx="4364">
                  <c:v>0.12509999999999999</c:v>
                </c:pt>
                <c:pt idx="4365">
                  <c:v>0.13149</c:v>
                </c:pt>
                <c:pt idx="4366">
                  <c:v>0.13977999999999999</c:v>
                </c:pt>
                <c:pt idx="4367">
                  <c:v>0.12236</c:v>
                </c:pt>
                <c:pt idx="4368">
                  <c:v>0.14779999999999999</c:v>
                </c:pt>
                <c:pt idx="4369">
                  <c:v>0.13152</c:v>
                </c:pt>
                <c:pt idx="4370">
                  <c:v>0.13353999999999999</c:v>
                </c:pt>
                <c:pt idx="4371">
                  <c:v>0.14860999999999999</c:v>
                </c:pt>
                <c:pt idx="4372">
                  <c:v>0.14773</c:v>
                </c:pt>
                <c:pt idx="4373">
                  <c:v>0.13855999999999999</c:v>
                </c:pt>
                <c:pt idx="4374">
                  <c:v>0.12964000000000001</c:v>
                </c:pt>
                <c:pt idx="4375">
                  <c:v>0.12544</c:v>
                </c:pt>
                <c:pt idx="4376">
                  <c:v>0.15734999999999999</c:v>
                </c:pt>
                <c:pt idx="4377">
                  <c:v>0.14051</c:v>
                </c:pt>
                <c:pt idx="4378">
                  <c:v>0.1487</c:v>
                </c:pt>
                <c:pt idx="4379">
                  <c:v>0.13189000000000001</c:v>
                </c:pt>
                <c:pt idx="4380">
                  <c:v>0.14702999999999999</c:v>
                </c:pt>
                <c:pt idx="4381">
                  <c:v>0.14138000000000001</c:v>
                </c:pt>
                <c:pt idx="4382">
                  <c:v>0.13689999999999999</c:v>
                </c:pt>
                <c:pt idx="4383">
                  <c:v>0.12892000000000001</c:v>
                </c:pt>
                <c:pt idx="4384">
                  <c:v>0.12048</c:v>
                </c:pt>
                <c:pt idx="4385">
                  <c:v>0.14208999999999999</c:v>
                </c:pt>
                <c:pt idx="4386">
                  <c:v>0.15260000000000001</c:v>
                </c:pt>
                <c:pt idx="4387">
                  <c:v>0.13885</c:v>
                </c:pt>
                <c:pt idx="4388">
                  <c:v>0.14335000000000001</c:v>
                </c:pt>
                <c:pt idx="4389">
                  <c:v>0.13621</c:v>
                </c:pt>
                <c:pt idx="4390">
                  <c:v>0.14219000000000001</c:v>
                </c:pt>
                <c:pt idx="4391">
                  <c:v>0.12528</c:v>
                </c:pt>
                <c:pt idx="4392">
                  <c:v>0.13522000000000001</c:v>
                </c:pt>
                <c:pt idx="4393">
                  <c:v>0.1419</c:v>
                </c:pt>
                <c:pt idx="4394">
                  <c:v>0.14147000000000001</c:v>
                </c:pt>
                <c:pt idx="4395">
                  <c:v>0.13492000000000001</c:v>
                </c:pt>
                <c:pt idx="4396">
                  <c:v>0.13739999999999999</c:v>
                </c:pt>
                <c:pt idx="4397">
                  <c:v>0.13797000000000001</c:v>
                </c:pt>
                <c:pt idx="4398">
                  <c:v>0.14371999999999999</c:v>
                </c:pt>
                <c:pt idx="4399">
                  <c:v>0.12339</c:v>
                </c:pt>
                <c:pt idx="4400">
                  <c:v>0.14956</c:v>
                </c:pt>
                <c:pt idx="4401">
                  <c:v>0.15079999999999999</c:v>
                </c:pt>
                <c:pt idx="4402">
                  <c:v>0.14337</c:v>
                </c:pt>
                <c:pt idx="4403">
                  <c:v>0.14258000000000001</c:v>
                </c:pt>
                <c:pt idx="4404">
                  <c:v>0.14793999999999999</c:v>
                </c:pt>
                <c:pt idx="4405">
                  <c:v>0.14369000000000001</c:v>
                </c:pt>
                <c:pt idx="4406">
                  <c:v>0.15017</c:v>
                </c:pt>
                <c:pt idx="4407">
                  <c:v>0.15540999999999999</c:v>
                </c:pt>
                <c:pt idx="4408">
                  <c:v>0.13336000000000001</c:v>
                </c:pt>
                <c:pt idx="4409">
                  <c:v>0.12558</c:v>
                </c:pt>
                <c:pt idx="4410">
                  <c:v>0.13311999999999999</c:v>
                </c:pt>
                <c:pt idx="4411">
                  <c:v>0.13538</c:v>
                </c:pt>
                <c:pt idx="4412">
                  <c:v>0.11892999999999999</c:v>
                </c:pt>
                <c:pt idx="4413">
                  <c:v>0.14319000000000001</c:v>
                </c:pt>
                <c:pt idx="4414">
                  <c:v>0.13766</c:v>
                </c:pt>
                <c:pt idx="4415">
                  <c:v>0.13252</c:v>
                </c:pt>
                <c:pt idx="4416">
                  <c:v>0.14477999999999999</c:v>
                </c:pt>
                <c:pt idx="4417">
                  <c:v>0.14130999999999999</c:v>
                </c:pt>
                <c:pt idx="4418">
                  <c:v>0.14557999999999999</c:v>
                </c:pt>
                <c:pt idx="4419">
                  <c:v>0.13469</c:v>
                </c:pt>
                <c:pt idx="4420">
                  <c:v>0.14248</c:v>
                </c:pt>
                <c:pt idx="4421">
                  <c:v>0.13525999999999999</c:v>
                </c:pt>
                <c:pt idx="4422">
                  <c:v>0.11608</c:v>
                </c:pt>
                <c:pt idx="4423">
                  <c:v>0.1371</c:v>
                </c:pt>
                <c:pt idx="4424">
                  <c:v>0.16258</c:v>
                </c:pt>
                <c:pt idx="4425">
                  <c:v>0.14033999999999999</c:v>
                </c:pt>
                <c:pt idx="4426">
                  <c:v>0.14027000000000001</c:v>
                </c:pt>
                <c:pt idx="4427">
                  <c:v>0.15372</c:v>
                </c:pt>
                <c:pt idx="4428">
                  <c:v>0.13907</c:v>
                </c:pt>
                <c:pt idx="4429">
                  <c:v>0.14291000000000001</c:v>
                </c:pt>
                <c:pt idx="4430">
                  <c:v>0.13474</c:v>
                </c:pt>
                <c:pt idx="4431">
                  <c:v>0.14574000000000001</c:v>
                </c:pt>
                <c:pt idx="4432">
                  <c:v>0.13911000000000001</c:v>
                </c:pt>
                <c:pt idx="4433">
                  <c:v>0.1366</c:v>
                </c:pt>
                <c:pt idx="4434">
                  <c:v>0.13843</c:v>
                </c:pt>
                <c:pt idx="4435">
                  <c:v>0.13613</c:v>
                </c:pt>
                <c:pt idx="4436">
                  <c:v>0.14449000000000001</c:v>
                </c:pt>
                <c:pt idx="4437">
                  <c:v>0.15432000000000001</c:v>
                </c:pt>
                <c:pt idx="4438">
                  <c:v>0.12374</c:v>
                </c:pt>
                <c:pt idx="4439">
                  <c:v>0.14180000000000001</c:v>
                </c:pt>
                <c:pt idx="4440">
                  <c:v>0.14408000000000001</c:v>
                </c:pt>
                <c:pt idx="4441">
                  <c:v>0.13274</c:v>
                </c:pt>
                <c:pt idx="4442">
                  <c:v>0.14179</c:v>
                </c:pt>
                <c:pt idx="4443">
                  <c:v>0.12418999999999999</c:v>
                </c:pt>
                <c:pt idx="4444">
                  <c:v>0.14011999999999999</c:v>
                </c:pt>
                <c:pt idx="4445">
                  <c:v>0.13247999999999999</c:v>
                </c:pt>
                <c:pt idx="4446">
                  <c:v>0.13682</c:v>
                </c:pt>
                <c:pt idx="4447">
                  <c:v>0.13639999999999999</c:v>
                </c:pt>
                <c:pt idx="4448">
                  <c:v>0.13924</c:v>
                </c:pt>
                <c:pt idx="4449">
                  <c:v>0.14379</c:v>
                </c:pt>
                <c:pt idx="4450">
                  <c:v>0.14177999999999999</c:v>
                </c:pt>
                <c:pt idx="4451">
                  <c:v>0.1246</c:v>
                </c:pt>
                <c:pt idx="4452">
                  <c:v>0.14216000000000001</c:v>
                </c:pt>
                <c:pt idx="4453">
                  <c:v>0.14684</c:v>
                </c:pt>
                <c:pt idx="4454">
                  <c:v>0.13572000000000001</c:v>
                </c:pt>
                <c:pt idx="4455">
                  <c:v>0.13905000000000001</c:v>
                </c:pt>
                <c:pt idx="4456">
                  <c:v>0.14344999999999999</c:v>
                </c:pt>
                <c:pt idx="4457">
                  <c:v>0.13644000000000001</c:v>
                </c:pt>
                <c:pt idx="4458">
                  <c:v>0.13167999999999999</c:v>
                </c:pt>
                <c:pt idx="4459">
                  <c:v>0.14993999999999999</c:v>
                </c:pt>
                <c:pt idx="4460">
                  <c:v>0.13399</c:v>
                </c:pt>
                <c:pt idx="4461">
                  <c:v>0.14194000000000001</c:v>
                </c:pt>
                <c:pt idx="4462">
                  <c:v>0.13508000000000001</c:v>
                </c:pt>
                <c:pt idx="4463">
                  <c:v>0.14571999999999999</c:v>
                </c:pt>
                <c:pt idx="4464">
                  <c:v>0.14815</c:v>
                </c:pt>
                <c:pt idx="4465">
                  <c:v>0.12914</c:v>
                </c:pt>
                <c:pt idx="4466">
                  <c:v>0.11913</c:v>
                </c:pt>
                <c:pt idx="4467">
                  <c:v>0.14138000000000001</c:v>
                </c:pt>
                <c:pt idx="4468">
                  <c:v>0.1414</c:v>
                </c:pt>
                <c:pt idx="4469">
                  <c:v>0.13446</c:v>
                </c:pt>
                <c:pt idx="4470">
                  <c:v>0.14496000000000001</c:v>
                </c:pt>
                <c:pt idx="4471">
                  <c:v>0.14563000000000001</c:v>
                </c:pt>
                <c:pt idx="4472">
                  <c:v>0.13099</c:v>
                </c:pt>
                <c:pt idx="4473">
                  <c:v>0.13425000000000001</c:v>
                </c:pt>
                <c:pt idx="4474">
                  <c:v>0.14051</c:v>
                </c:pt>
                <c:pt idx="4475">
                  <c:v>0.15287000000000001</c:v>
                </c:pt>
                <c:pt idx="4476">
                  <c:v>0.15298</c:v>
                </c:pt>
                <c:pt idx="4477">
                  <c:v>0.13178000000000001</c:v>
                </c:pt>
                <c:pt idx="4478">
                  <c:v>0.13222</c:v>
                </c:pt>
                <c:pt idx="4479">
                  <c:v>0.12787999999999999</c:v>
                </c:pt>
                <c:pt idx="4480">
                  <c:v>0.13469999999999999</c:v>
                </c:pt>
                <c:pt idx="4481">
                  <c:v>0.13638</c:v>
                </c:pt>
                <c:pt idx="4482">
                  <c:v>0.13378000000000001</c:v>
                </c:pt>
                <c:pt idx="4483">
                  <c:v>0.15235000000000001</c:v>
                </c:pt>
                <c:pt idx="4484">
                  <c:v>0.14030000000000001</c:v>
                </c:pt>
                <c:pt idx="4485">
                  <c:v>0.13636999999999999</c:v>
                </c:pt>
                <c:pt idx="4486">
                  <c:v>0.14205999999999999</c:v>
                </c:pt>
                <c:pt idx="4487">
                  <c:v>0.13325000000000001</c:v>
                </c:pt>
                <c:pt idx="4488">
                  <c:v>0.11932</c:v>
                </c:pt>
                <c:pt idx="4489">
                  <c:v>0.13322000000000001</c:v>
                </c:pt>
                <c:pt idx="4490">
                  <c:v>0.14477000000000001</c:v>
                </c:pt>
                <c:pt idx="4491">
                  <c:v>0.14071</c:v>
                </c:pt>
                <c:pt idx="4492">
                  <c:v>0.13647999999999999</c:v>
                </c:pt>
                <c:pt idx="4493">
                  <c:v>0.14046</c:v>
                </c:pt>
                <c:pt idx="4494">
                  <c:v>0.14929999999999999</c:v>
                </c:pt>
                <c:pt idx="4495">
                  <c:v>0.14155999999999999</c:v>
                </c:pt>
                <c:pt idx="4496">
                  <c:v>0.14998</c:v>
                </c:pt>
                <c:pt idx="4497">
                  <c:v>0.13194</c:v>
                </c:pt>
                <c:pt idx="4498">
                  <c:v>0.15390000000000001</c:v>
                </c:pt>
                <c:pt idx="4499">
                  <c:v>0.12139999999999999</c:v>
                </c:pt>
                <c:pt idx="4500">
                  <c:v>0.14807999999999999</c:v>
                </c:pt>
                <c:pt idx="4501">
                  <c:v>0.12381</c:v>
                </c:pt>
                <c:pt idx="4502">
                  <c:v>0.15379000000000001</c:v>
                </c:pt>
                <c:pt idx="4503">
                  <c:v>0.13350999999999999</c:v>
                </c:pt>
                <c:pt idx="4504">
                  <c:v>0.14199999999999999</c:v>
                </c:pt>
                <c:pt idx="4505">
                  <c:v>0.14066000000000001</c:v>
                </c:pt>
                <c:pt idx="4506">
                  <c:v>0.12444</c:v>
                </c:pt>
                <c:pt idx="4507">
                  <c:v>0.12529000000000001</c:v>
                </c:pt>
                <c:pt idx="4508">
                  <c:v>0.12873000000000001</c:v>
                </c:pt>
                <c:pt idx="4509">
                  <c:v>0.14477999999999999</c:v>
                </c:pt>
                <c:pt idx="4510">
                  <c:v>0.13524</c:v>
                </c:pt>
                <c:pt idx="4511">
                  <c:v>0.12764</c:v>
                </c:pt>
                <c:pt idx="4512">
                  <c:v>0.13045000000000001</c:v>
                </c:pt>
                <c:pt idx="4513">
                  <c:v>0.1376</c:v>
                </c:pt>
                <c:pt idx="4514">
                  <c:v>0.13438</c:v>
                </c:pt>
                <c:pt idx="4515">
                  <c:v>0.13120000000000001</c:v>
                </c:pt>
                <c:pt idx="4516">
                  <c:v>0.13803000000000001</c:v>
                </c:pt>
                <c:pt idx="4517">
                  <c:v>0.14169999999999999</c:v>
                </c:pt>
                <c:pt idx="4518">
                  <c:v>0.1331</c:v>
                </c:pt>
                <c:pt idx="4519">
                  <c:v>0.13966999999999999</c:v>
                </c:pt>
                <c:pt idx="4520">
                  <c:v>0.13891000000000001</c:v>
                </c:pt>
                <c:pt idx="4521">
                  <c:v>0.13375999999999999</c:v>
                </c:pt>
                <c:pt idx="4522">
                  <c:v>0.13628000000000001</c:v>
                </c:pt>
                <c:pt idx="4523">
                  <c:v>0.12667</c:v>
                </c:pt>
                <c:pt idx="4524">
                  <c:v>0.13227</c:v>
                </c:pt>
                <c:pt idx="4525">
                  <c:v>0.14355999999999999</c:v>
                </c:pt>
                <c:pt idx="4526">
                  <c:v>0.14852000000000001</c:v>
                </c:pt>
                <c:pt idx="4527">
                  <c:v>0.14307</c:v>
                </c:pt>
                <c:pt idx="4528">
                  <c:v>0.14035</c:v>
                </c:pt>
                <c:pt idx="4529">
                  <c:v>0.13669000000000001</c:v>
                </c:pt>
                <c:pt idx="4530">
                  <c:v>0.14113000000000001</c:v>
                </c:pt>
                <c:pt idx="4531">
                  <c:v>0.12247</c:v>
                </c:pt>
                <c:pt idx="4532">
                  <c:v>0.13400999999999999</c:v>
                </c:pt>
                <c:pt idx="4533">
                  <c:v>0.14768999999999999</c:v>
                </c:pt>
                <c:pt idx="4534">
                  <c:v>0.14088000000000001</c:v>
                </c:pt>
                <c:pt idx="4535">
                  <c:v>0.1406</c:v>
                </c:pt>
                <c:pt idx="4536">
                  <c:v>0.12917000000000001</c:v>
                </c:pt>
                <c:pt idx="4537">
                  <c:v>0.13113</c:v>
                </c:pt>
                <c:pt idx="4538">
                  <c:v>0.13628999999999999</c:v>
                </c:pt>
                <c:pt idx="4539">
                  <c:v>0.14445</c:v>
                </c:pt>
                <c:pt idx="4540">
                  <c:v>0.13053000000000001</c:v>
                </c:pt>
                <c:pt idx="4541">
                  <c:v>0.13918</c:v>
                </c:pt>
                <c:pt idx="4542">
                  <c:v>0.12436999999999999</c:v>
                </c:pt>
                <c:pt idx="4543">
                  <c:v>0.13141</c:v>
                </c:pt>
                <c:pt idx="4544">
                  <c:v>0.14033999999999999</c:v>
                </c:pt>
                <c:pt idx="4545">
                  <c:v>0.14193</c:v>
                </c:pt>
                <c:pt idx="4546">
                  <c:v>0.14002999999999999</c:v>
                </c:pt>
                <c:pt idx="4547">
                  <c:v>0.13516</c:v>
                </c:pt>
                <c:pt idx="4548">
                  <c:v>0.12441000000000001</c:v>
                </c:pt>
                <c:pt idx="4549">
                  <c:v>0.12902</c:v>
                </c:pt>
                <c:pt idx="4550">
                  <c:v>0.15187999999999999</c:v>
                </c:pt>
                <c:pt idx="4551">
                  <c:v>0.12488</c:v>
                </c:pt>
                <c:pt idx="4552">
                  <c:v>0.14491000000000001</c:v>
                </c:pt>
                <c:pt idx="4553">
                  <c:v>0.14162</c:v>
                </c:pt>
                <c:pt idx="4554">
                  <c:v>0.13538</c:v>
                </c:pt>
                <c:pt idx="4555">
                  <c:v>0.14058999999999999</c:v>
                </c:pt>
                <c:pt idx="4556">
                  <c:v>0.15296999999999999</c:v>
                </c:pt>
                <c:pt idx="4557">
                  <c:v>0.14645</c:v>
                </c:pt>
                <c:pt idx="4558">
                  <c:v>0.14205999999999999</c:v>
                </c:pt>
                <c:pt idx="4559">
                  <c:v>0.13464000000000001</c:v>
                </c:pt>
                <c:pt idx="4560">
                  <c:v>0.14538000000000001</c:v>
                </c:pt>
                <c:pt idx="4561">
                  <c:v>0.14571999999999999</c:v>
                </c:pt>
                <c:pt idx="4562">
                  <c:v>0.12608</c:v>
                </c:pt>
                <c:pt idx="4563">
                  <c:v>0.1444</c:v>
                </c:pt>
                <c:pt idx="4564">
                  <c:v>0.1308</c:v>
                </c:pt>
                <c:pt idx="4565">
                  <c:v>0.14587</c:v>
                </c:pt>
                <c:pt idx="4566">
                  <c:v>0.13331000000000001</c:v>
                </c:pt>
                <c:pt idx="4567">
                  <c:v>0.13311999999999999</c:v>
                </c:pt>
                <c:pt idx="4568">
                  <c:v>0.12314</c:v>
                </c:pt>
                <c:pt idx="4569">
                  <c:v>0.13586999999999999</c:v>
                </c:pt>
                <c:pt idx="4570">
                  <c:v>0.1336</c:v>
                </c:pt>
                <c:pt idx="4571">
                  <c:v>0.14957000000000001</c:v>
                </c:pt>
                <c:pt idx="4572">
                  <c:v>0.14394999999999999</c:v>
                </c:pt>
                <c:pt idx="4573">
                  <c:v>0.12035</c:v>
                </c:pt>
                <c:pt idx="4574">
                  <c:v>0.1348</c:v>
                </c:pt>
                <c:pt idx="4575">
                  <c:v>0.13497000000000001</c:v>
                </c:pt>
                <c:pt idx="4576">
                  <c:v>0.12745000000000001</c:v>
                </c:pt>
                <c:pt idx="4577">
                  <c:v>0.13900000000000001</c:v>
                </c:pt>
                <c:pt idx="4578">
                  <c:v>0.12499</c:v>
                </c:pt>
                <c:pt idx="4579">
                  <c:v>0.13986000000000001</c:v>
                </c:pt>
                <c:pt idx="4580">
                  <c:v>0.12828000000000001</c:v>
                </c:pt>
                <c:pt idx="4581">
                  <c:v>0.13145000000000001</c:v>
                </c:pt>
                <c:pt idx="4582">
                  <c:v>0.13797999999999999</c:v>
                </c:pt>
                <c:pt idx="4583">
                  <c:v>0.11708</c:v>
                </c:pt>
                <c:pt idx="4584">
                  <c:v>0.13694999999999999</c:v>
                </c:pt>
                <c:pt idx="4585">
                  <c:v>0.13582</c:v>
                </c:pt>
                <c:pt idx="4586">
                  <c:v>0.14102000000000001</c:v>
                </c:pt>
                <c:pt idx="4587">
                  <c:v>0.13100000000000001</c:v>
                </c:pt>
                <c:pt idx="4588">
                  <c:v>0.1368</c:v>
                </c:pt>
                <c:pt idx="4589">
                  <c:v>0.13886999999999999</c:v>
                </c:pt>
                <c:pt idx="4590">
                  <c:v>0.12877</c:v>
                </c:pt>
                <c:pt idx="4591">
                  <c:v>0.11996999999999999</c:v>
                </c:pt>
                <c:pt idx="4592">
                  <c:v>0.14274999999999999</c:v>
                </c:pt>
                <c:pt idx="4593">
                  <c:v>0.13234000000000001</c:v>
                </c:pt>
                <c:pt idx="4594">
                  <c:v>0.13417999999999999</c:v>
                </c:pt>
                <c:pt idx="4595">
                  <c:v>0.1366</c:v>
                </c:pt>
                <c:pt idx="4596">
                  <c:v>0.14011000000000001</c:v>
                </c:pt>
                <c:pt idx="4597">
                  <c:v>0.14671000000000001</c:v>
                </c:pt>
                <c:pt idx="4598">
                  <c:v>0.13532</c:v>
                </c:pt>
                <c:pt idx="4599">
                  <c:v>0.12132999999999999</c:v>
                </c:pt>
                <c:pt idx="4600">
                  <c:v>0.14796999999999999</c:v>
                </c:pt>
                <c:pt idx="4601">
                  <c:v>0.12925</c:v>
                </c:pt>
                <c:pt idx="4602">
                  <c:v>0.14285999999999999</c:v>
                </c:pt>
                <c:pt idx="4603">
                  <c:v>0.14768000000000001</c:v>
                </c:pt>
                <c:pt idx="4604">
                  <c:v>0.13099</c:v>
                </c:pt>
                <c:pt idx="4605">
                  <c:v>0.14488999999999999</c:v>
                </c:pt>
                <c:pt idx="4606">
                  <c:v>0.13643</c:v>
                </c:pt>
                <c:pt idx="4607">
                  <c:v>0.13769000000000001</c:v>
                </c:pt>
                <c:pt idx="4608">
                  <c:v>0.14802999999999999</c:v>
                </c:pt>
                <c:pt idx="4609">
                  <c:v>0.13999</c:v>
                </c:pt>
                <c:pt idx="4610">
                  <c:v>0.14324999999999999</c:v>
                </c:pt>
                <c:pt idx="4611">
                  <c:v>0.13206000000000001</c:v>
                </c:pt>
                <c:pt idx="4612">
                  <c:v>0.14080000000000001</c:v>
                </c:pt>
                <c:pt idx="4613">
                  <c:v>0.13994000000000001</c:v>
                </c:pt>
                <c:pt idx="4614">
                  <c:v>0.1532</c:v>
                </c:pt>
                <c:pt idx="4615">
                  <c:v>0.12825</c:v>
                </c:pt>
                <c:pt idx="4616">
                  <c:v>0.14312</c:v>
                </c:pt>
                <c:pt idx="4617">
                  <c:v>0.12156</c:v>
                </c:pt>
                <c:pt idx="4618">
                  <c:v>0.13600999999999999</c:v>
                </c:pt>
                <c:pt idx="4619">
                  <c:v>0.14291999999999999</c:v>
                </c:pt>
                <c:pt idx="4620">
                  <c:v>0.15759999999999999</c:v>
                </c:pt>
                <c:pt idx="4621">
                  <c:v>0.12447999999999999</c:v>
                </c:pt>
                <c:pt idx="4622">
                  <c:v>0.13188</c:v>
                </c:pt>
                <c:pt idx="4623">
                  <c:v>0.12856999999999999</c:v>
                </c:pt>
                <c:pt idx="4624">
                  <c:v>0.12517</c:v>
                </c:pt>
                <c:pt idx="4625">
                  <c:v>0.1285</c:v>
                </c:pt>
                <c:pt idx="4626">
                  <c:v>0.13494</c:v>
                </c:pt>
                <c:pt idx="4627">
                  <c:v>0.13214999999999999</c:v>
                </c:pt>
                <c:pt idx="4628">
                  <c:v>0.14743000000000001</c:v>
                </c:pt>
                <c:pt idx="4629">
                  <c:v>0.14133999999999999</c:v>
                </c:pt>
                <c:pt idx="4630">
                  <c:v>0.14387</c:v>
                </c:pt>
                <c:pt idx="4631">
                  <c:v>0.12232</c:v>
                </c:pt>
                <c:pt idx="4632">
                  <c:v>0.13597999999999999</c:v>
                </c:pt>
                <c:pt idx="4633">
                  <c:v>0.13150000000000001</c:v>
                </c:pt>
                <c:pt idx="4634">
                  <c:v>0.13680999999999999</c:v>
                </c:pt>
                <c:pt idx="4635">
                  <c:v>0.13707</c:v>
                </c:pt>
                <c:pt idx="4636">
                  <c:v>0.14660999999999999</c:v>
                </c:pt>
                <c:pt idx="4637">
                  <c:v>0.13086</c:v>
                </c:pt>
                <c:pt idx="4638">
                  <c:v>0.1464</c:v>
                </c:pt>
                <c:pt idx="4639">
                  <c:v>0.13482</c:v>
                </c:pt>
                <c:pt idx="4640">
                  <c:v>0.13779</c:v>
                </c:pt>
                <c:pt idx="4641">
                  <c:v>0.13789999999999999</c:v>
                </c:pt>
                <c:pt idx="4642">
                  <c:v>0.13492999999999999</c:v>
                </c:pt>
                <c:pt idx="4643">
                  <c:v>0.13719000000000001</c:v>
                </c:pt>
                <c:pt idx="4644">
                  <c:v>0.13439000000000001</c:v>
                </c:pt>
                <c:pt idx="4645">
                  <c:v>0.12805</c:v>
                </c:pt>
                <c:pt idx="4646">
                  <c:v>0.12486</c:v>
                </c:pt>
                <c:pt idx="4647">
                  <c:v>0.14898</c:v>
                </c:pt>
                <c:pt idx="4648">
                  <c:v>0.12184</c:v>
                </c:pt>
                <c:pt idx="4649">
                  <c:v>0.13469999999999999</c:v>
                </c:pt>
                <c:pt idx="4650">
                  <c:v>0.14796999999999999</c:v>
                </c:pt>
                <c:pt idx="4651">
                  <c:v>0.12917000000000001</c:v>
                </c:pt>
                <c:pt idx="4652">
                  <c:v>0.12988</c:v>
                </c:pt>
                <c:pt idx="4653">
                  <c:v>0.14480000000000001</c:v>
                </c:pt>
                <c:pt idx="4654">
                  <c:v>0.1419</c:v>
                </c:pt>
                <c:pt idx="4655">
                  <c:v>0.13675999999999999</c:v>
                </c:pt>
                <c:pt idx="4656">
                  <c:v>0.1236</c:v>
                </c:pt>
                <c:pt idx="4657">
                  <c:v>0.12845000000000001</c:v>
                </c:pt>
                <c:pt idx="4658">
                  <c:v>0.14371999999999999</c:v>
                </c:pt>
                <c:pt idx="4659">
                  <c:v>0.14521999999999999</c:v>
                </c:pt>
                <c:pt idx="4660">
                  <c:v>0.13159999999999999</c:v>
                </c:pt>
                <c:pt idx="4661">
                  <c:v>0.12948000000000001</c:v>
                </c:pt>
                <c:pt idx="4662">
                  <c:v>0.12178</c:v>
                </c:pt>
                <c:pt idx="4663">
                  <c:v>0.12637999999999999</c:v>
                </c:pt>
                <c:pt idx="4664">
                  <c:v>0.13766999999999999</c:v>
                </c:pt>
                <c:pt idx="4665">
                  <c:v>0.13461000000000001</c:v>
                </c:pt>
                <c:pt idx="4666">
                  <c:v>0.13791</c:v>
                </c:pt>
                <c:pt idx="4667">
                  <c:v>0.14515</c:v>
                </c:pt>
                <c:pt idx="4668">
                  <c:v>0.11833</c:v>
                </c:pt>
                <c:pt idx="4669">
                  <c:v>0.12956000000000001</c:v>
                </c:pt>
                <c:pt idx="4670">
                  <c:v>0.13131999999999999</c:v>
                </c:pt>
                <c:pt idx="4671">
                  <c:v>0.14663999999999999</c:v>
                </c:pt>
                <c:pt idx="4672">
                  <c:v>0.12667999999999999</c:v>
                </c:pt>
                <c:pt idx="4673">
                  <c:v>0.1542</c:v>
                </c:pt>
                <c:pt idx="4674">
                  <c:v>0.13350000000000001</c:v>
                </c:pt>
                <c:pt idx="4675">
                  <c:v>0.13205</c:v>
                </c:pt>
                <c:pt idx="4676">
                  <c:v>0.13991000000000001</c:v>
                </c:pt>
                <c:pt idx="4677">
                  <c:v>0.13955000000000001</c:v>
                </c:pt>
                <c:pt idx="4678">
                  <c:v>0.12861</c:v>
                </c:pt>
                <c:pt idx="4679">
                  <c:v>0.13653999999999999</c:v>
                </c:pt>
                <c:pt idx="4680">
                  <c:v>0.13161</c:v>
                </c:pt>
                <c:pt idx="4681">
                  <c:v>0.15074000000000001</c:v>
                </c:pt>
                <c:pt idx="4682">
                  <c:v>0.12275</c:v>
                </c:pt>
                <c:pt idx="4683">
                  <c:v>0.14993999999999999</c:v>
                </c:pt>
                <c:pt idx="4684">
                  <c:v>0.13799</c:v>
                </c:pt>
                <c:pt idx="4685">
                  <c:v>0.13069</c:v>
                </c:pt>
                <c:pt idx="4686">
                  <c:v>0.12928000000000001</c:v>
                </c:pt>
                <c:pt idx="4687">
                  <c:v>0.14013999999999999</c:v>
                </c:pt>
                <c:pt idx="4688">
                  <c:v>0.13908000000000001</c:v>
                </c:pt>
                <c:pt idx="4689">
                  <c:v>0.13100000000000001</c:v>
                </c:pt>
                <c:pt idx="4690">
                  <c:v>0.12109</c:v>
                </c:pt>
                <c:pt idx="4691">
                  <c:v>0.13442000000000001</c:v>
                </c:pt>
                <c:pt idx="4692">
                  <c:v>0.14513999999999999</c:v>
                </c:pt>
                <c:pt idx="4693">
                  <c:v>0.12709000000000001</c:v>
                </c:pt>
                <c:pt idx="4694">
                  <c:v>0.13891999999999999</c:v>
                </c:pt>
                <c:pt idx="4695">
                  <c:v>0.14627000000000001</c:v>
                </c:pt>
                <c:pt idx="4696">
                  <c:v>0.13944000000000001</c:v>
                </c:pt>
                <c:pt idx="4697">
                  <c:v>0.12354999999999999</c:v>
                </c:pt>
                <c:pt idx="4698">
                  <c:v>0.1326</c:v>
                </c:pt>
                <c:pt idx="4699">
                  <c:v>0.12562999999999999</c:v>
                </c:pt>
                <c:pt idx="4700">
                  <c:v>0.13422000000000001</c:v>
                </c:pt>
                <c:pt idx="4701">
                  <c:v>0.12088</c:v>
                </c:pt>
                <c:pt idx="4702">
                  <c:v>0.12898999999999999</c:v>
                </c:pt>
                <c:pt idx="4703">
                  <c:v>0.13400000000000001</c:v>
                </c:pt>
                <c:pt idx="4704">
                  <c:v>0.14502000000000001</c:v>
                </c:pt>
                <c:pt idx="4705">
                  <c:v>0.12928999999999999</c:v>
                </c:pt>
                <c:pt idx="4706">
                  <c:v>0.14660000000000001</c:v>
                </c:pt>
                <c:pt idx="4707">
                  <c:v>0.14588999999999999</c:v>
                </c:pt>
                <c:pt idx="4708">
                  <c:v>0.12775</c:v>
                </c:pt>
                <c:pt idx="4709">
                  <c:v>0.12762000000000001</c:v>
                </c:pt>
                <c:pt idx="4710">
                  <c:v>0.13097</c:v>
                </c:pt>
                <c:pt idx="4711">
                  <c:v>0.12536</c:v>
                </c:pt>
                <c:pt idx="4712">
                  <c:v>0.13333</c:v>
                </c:pt>
                <c:pt idx="4713">
                  <c:v>0.11233</c:v>
                </c:pt>
                <c:pt idx="4714">
                  <c:v>0.1211</c:v>
                </c:pt>
                <c:pt idx="4715">
                  <c:v>0.13256000000000001</c:v>
                </c:pt>
                <c:pt idx="4716">
                  <c:v>0.14054</c:v>
                </c:pt>
                <c:pt idx="4717">
                  <c:v>0.1394</c:v>
                </c:pt>
                <c:pt idx="4718">
                  <c:v>0.12134</c:v>
                </c:pt>
                <c:pt idx="4719">
                  <c:v>0.13514999999999999</c:v>
                </c:pt>
                <c:pt idx="4720">
                  <c:v>0.12920999999999999</c:v>
                </c:pt>
                <c:pt idx="4721">
                  <c:v>0.13661999999999999</c:v>
                </c:pt>
                <c:pt idx="4722">
                  <c:v>0.12841</c:v>
                </c:pt>
                <c:pt idx="4723">
                  <c:v>0.13411000000000001</c:v>
                </c:pt>
                <c:pt idx="4724">
                  <c:v>0.13175000000000001</c:v>
                </c:pt>
                <c:pt idx="4725">
                  <c:v>0.14058999999999999</c:v>
                </c:pt>
                <c:pt idx="4726">
                  <c:v>0.1196</c:v>
                </c:pt>
                <c:pt idx="4727">
                  <c:v>0.13564000000000001</c:v>
                </c:pt>
                <c:pt idx="4728">
                  <c:v>0.13406999999999999</c:v>
                </c:pt>
                <c:pt idx="4729">
                  <c:v>0.13755999999999999</c:v>
                </c:pt>
                <c:pt idx="4730">
                  <c:v>0.13195000000000001</c:v>
                </c:pt>
                <c:pt idx="4731">
                  <c:v>0.13025</c:v>
                </c:pt>
                <c:pt idx="4732">
                  <c:v>0.14033000000000001</c:v>
                </c:pt>
                <c:pt idx="4733">
                  <c:v>0.12654000000000001</c:v>
                </c:pt>
                <c:pt idx="4734">
                  <c:v>0.12556999999999999</c:v>
                </c:pt>
                <c:pt idx="4735">
                  <c:v>0.12038</c:v>
                </c:pt>
                <c:pt idx="4736">
                  <c:v>0.12906999999999999</c:v>
                </c:pt>
                <c:pt idx="4737">
                  <c:v>0.13270000000000001</c:v>
                </c:pt>
                <c:pt idx="4738">
                  <c:v>0.13028000000000001</c:v>
                </c:pt>
                <c:pt idx="4739">
                  <c:v>0.13184999999999999</c:v>
                </c:pt>
                <c:pt idx="4740">
                  <c:v>0.13025999999999999</c:v>
                </c:pt>
                <c:pt idx="4741">
                  <c:v>0.12562000000000001</c:v>
                </c:pt>
                <c:pt idx="4742">
                  <c:v>0.12948000000000001</c:v>
                </c:pt>
                <c:pt idx="4743">
                  <c:v>0.13980000000000001</c:v>
                </c:pt>
                <c:pt idx="4744">
                  <c:v>0.12986</c:v>
                </c:pt>
                <c:pt idx="4745">
                  <c:v>0.13164000000000001</c:v>
                </c:pt>
                <c:pt idx="4746">
                  <c:v>0.13467999999999999</c:v>
                </c:pt>
                <c:pt idx="4747">
                  <c:v>0.12914</c:v>
                </c:pt>
                <c:pt idx="4748">
                  <c:v>0.14327999999999999</c:v>
                </c:pt>
                <c:pt idx="4749">
                  <c:v>0.1183</c:v>
                </c:pt>
                <c:pt idx="4750">
                  <c:v>0.13524</c:v>
                </c:pt>
                <c:pt idx="4751">
                  <c:v>0.13718</c:v>
                </c:pt>
                <c:pt idx="4752">
                  <c:v>0.14004</c:v>
                </c:pt>
                <c:pt idx="4753">
                  <c:v>0.12795000000000001</c:v>
                </c:pt>
                <c:pt idx="4754">
                  <c:v>0.1489</c:v>
                </c:pt>
                <c:pt idx="4755">
                  <c:v>0.13578000000000001</c:v>
                </c:pt>
                <c:pt idx="4756">
                  <c:v>0.11945</c:v>
                </c:pt>
                <c:pt idx="4757">
                  <c:v>0.12561</c:v>
                </c:pt>
                <c:pt idx="4758">
                  <c:v>0.13464999999999999</c:v>
                </c:pt>
                <c:pt idx="4759">
                  <c:v>0.13421</c:v>
                </c:pt>
                <c:pt idx="4760">
                  <c:v>0.13869999999999999</c:v>
                </c:pt>
                <c:pt idx="4761">
                  <c:v>0.13927999999999999</c:v>
                </c:pt>
                <c:pt idx="4762">
                  <c:v>0.12758</c:v>
                </c:pt>
                <c:pt idx="4763">
                  <c:v>0.13250999999999999</c:v>
                </c:pt>
                <c:pt idx="4764">
                  <c:v>0.12934999999999999</c:v>
                </c:pt>
                <c:pt idx="4765">
                  <c:v>0.14412</c:v>
                </c:pt>
                <c:pt idx="4766">
                  <c:v>0.14507999999999999</c:v>
                </c:pt>
                <c:pt idx="4767">
                  <c:v>0.12598999999999999</c:v>
                </c:pt>
                <c:pt idx="4768">
                  <c:v>0.13053000000000001</c:v>
                </c:pt>
                <c:pt idx="4769">
                  <c:v>0.14041000000000001</c:v>
                </c:pt>
                <c:pt idx="4770">
                  <c:v>0.12406</c:v>
                </c:pt>
                <c:pt idx="4771">
                  <c:v>0.12286</c:v>
                </c:pt>
                <c:pt idx="4772">
                  <c:v>0.1196</c:v>
                </c:pt>
                <c:pt idx="4773">
                  <c:v>0.13514999999999999</c:v>
                </c:pt>
                <c:pt idx="4774">
                  <c:v>0.13538</c:v>
                </c:pt>
                <c:pt idx="4775">
                  <c:v>0.12806000000000001</c:v>
                </c:pt>
                <c:pt idx="4776">
                  <c:v>0.12565000000000001</c:v>
                </c:pt>
                <c:pt idx="4777">
                  <c:v>0.13119</c:v>
                </c:pt>
                <c:pt idx="4778">
                  <c:v>0.1401</c:v>
                </c:pt>
                <c:pt idx="4779">
                  <c:v>0.14213999999999999</c:v>
                </c:pt>
                <c:pt idx="4780">
                  <c:v>0.13772999999999999</c:v>
                </c:pt>
                <c:pt idx="4781">
                  <c:v>0.12096999999999999</c:v>
                </c:pt>
                <c:pt idx="4782">
                  <c:v>0.13535</c:v>
                </c:pt>
                <c:pt idx="4783">
                  <c:v>0.14552000000000001</c:v>
                </c:pt>
                <c:pt idx="4784">
                  <c:v>0.13353000000000001</c:v>
                </c:pt>
                <c:pt idx="4785">
                  <c:v>0.13711999999999999</c:v>
                </c:pt>
                <c:pt idx="4786">
                  <c:v>0.13655999999999999</c:v>
                </c:pt>
                <c:pt idx="4787">
                  <c:v>0.14049</c:v>
                </c:pt>
                <c:pt idx="4788">
                  <c:v>0.13541</c:v>
                </c:pt>
                <c:pt idx="4789">
                  <c:v>0.13103000000000001</c:v>
                </c:pt>
                <c:pt idx="4790">
                  <c:v>0.14136000000000001</c:v>
                </c:pt>
                <c:pt idx="4791">
                  <c:v>0.13078999999999999</c:v>
                </c:pt>
                <c:pt idx="4792">
                  <c:v>0.12354999999999999</c:v>
                </c:pt>
                <c:pt idx="4793">
                  <c:v>0.12762999999999999</c:v>
                </c:pt>
                <c:pt idx="4794">
                  <c:v>0.13475000000000001</c:v>
                </c:pt>
                <c:pt idx="4795">
                  <c:v>0.13153999999999999</c:v>
                </c:pt>
                <c:pt idx="4796">
                  <c:v>0.13833000000000001</c:v>
                </c:pt>
                <c:pt idx="4797">
                  <c:v>0.123</c:v>
                </c:pt>
                <c:pt idx="4798">
                  <c:v>0.13074</c:v>
                </c:pt>
                <c:pt idx="4799">
                  <c:v>0.14890999999999999</c:v>
                </c:pt>
                <c:pt idx="4800">
                  <c:v>0.13159999999999999</c:v>
                </c:pt>
                <c:pt idx="4801">
                  <c:v>0.13904</c:v>
                </c:pt>
                <c:pt idx="4802">
                  <c:v>0.12506</c:v>
                </c:pt>
                <c:pt idx="4803">
                  <c:v>0.11706</c:v>
                </c:pt>
                <c:pt idx="4804">
                  <c:v>0.13439000000000001</c:v>
                </c:pt>
                <c:pt idx="4805">
                  <c:v>0.13639999999999999</c:v>
                </c:pt>
                <c:pt idx="4806">
                  <c:v>0.13422000000000001</c:v>
                </c:pt>
                <c:pt idx="4807">
                  <c:v>0.13743</c:v>
                </c:pt>
                <c:pt idx="4808">
                  <c:v>0.14015</c:v>
                </c:pt>
                <c:pt idx="4809">
                  <c:v>0.13524</c:v>
                </c:pt>
                <c:pt idx="4810">
                  <c:v>0.13772000000000001</c:v>
                </c:pt>
                <c:pt idx="4811">
                  <c:v>0.13599</c:v>
                </c:pt>
                <c:pt idx="4812">
                  <c:v>0.13819000000000001</c:v>
                </c:pt>
                <c:pt idx="4813">
                  <c:v>0.12135</c:v>
                </c:pt>
                <c:pt idx="4814">
                  <c:v>0.13012000000000001</c:v>
                </c:pt>
                <c:pt idx="4815">
                  <c:v>0.13242999999999999</c:v>
                </c:pt>
                <c:pt idx="4816">
                  <c:v>0.13485</c:v>
                </c:pt>
                <c:pt idx="4817">
                  <c:v>0.12048</c:v>
                </c:pt>
                <c:pt idx="4818">
                  <c:v>0.14305999999999999</c:v>
                </c:pt>
                <c:pt idx="4819">
                  <c:v>0.14216999999999999</c:v>
                </c:pt>
                <c:pt idx="4820">
                  <c:v>0.13486999999999999</c:v>
                </c:pt>
                <c:pt idx="4821">
                  <c:v>0.12257999999999999</c:v>
                </c:pt>
                <c:pt idx="4822">
                  <c:v>0.13729</c:v>
                </c:pt>
                <c:pt idx="4823">
                  <c:v>0.13855000000000001</c:v>
                </c:pt>
                <c:pt idx="4824">
                  <c:v>0.1368</c:v>
                </c:pt>
                <c:pt idx="4825">
                  <c:v>0.13911999999999999</c:v>
                </c:pt>
                <c:pt idx="4826">
                  <c:v>0.13022</c:v>
                </c:pt>
                <c:pt idx="4827">
                  <c:v>0.12501000000000001</c:v>
                </c:pt>
                <c:pt idx="4828">
                  <c:v>0.1368</c:v>
                </c:pt>
                <c:pt idx="4829">
                  <c:v>0.12309</c:v>
                </c:pt>
                <c:pt idx="4830">
                  <c:v>0.14269000000000001</c:v>
                </c:pt>
                <c:pt idx="4831">
                  <c:v>0.13467999999999999</c:v>
                </c:pt>
                <c:pt idx="4832">
                  <c:v>0.12803</c:v>
                </c:pt>
                <c:pt idx="4833">
                  <c:v>0.12817000000000001</c:v>
                </c:pt>
                <c:pt idx="4834">
                  <c:v>0.12248000000000001</c:v>
                </c:pt>
                <c:pt idx="4835">
                  <c:v>0.12486999999999999</c:v>
                </c:pt>
                <c:pt idx="4836">
                  <c:v>0.12604000000000001</c:v>
                </c:pt>
                <c:pt idx="4837">
                  <c:v>0.14416000000000001</c:v>
                </c:pt>
                <c:pt idx="4838">
                  <c:v>0.13388</c:v>
                </c:pt>
                <c:pt idx="4839">
                  <c:v>0.13558000000000001</c:v>
                </c:pt>
                <c:pt idx="4840">
                  <c:v>0.13558999999999999</c:v>
                </c:pt>
                <c:pt idx="4841">
                  <c:v>0.13206000000000001</c:v>
                </c:pt>
                <c:pt idx="4842">
                  <c:v>0.14452999999999999</c:v>
                </c:pt>
                <c:pt idx="4843">
                  <c:v>0.12837999999999999</c:v>
                </c:pt>
                <c:pt idx="4844">
                  <c:v>0.14457</c:v>
                </c:pt>
                <c:pt idx="4845">
                  <c:v>0.13006999999999999</c:v>
                </c:pt>
                <c:pt idx="4846">
                  <c:v>0.13725000000000001</c:v>
                </c:pt>
                <c:pt idx="4847">
                  <c:v>0.13525999999999999</c:v>
                </c:pt>
                <c:pt idx="4848">
                  <c:v>0.14383000000000001</c:v>
                </c:pt>
                <c:pt idx="4849">
                  <c:v>0.14252000000000001</c:v>
                </c:pt>
                <c:pt idx="4850">
                  <c:v>0.13897999999999999</c:v>
                </c:pt>
                <c:pt idx="4851">
                  <c:v>0.13469999999999999</c:v>
                </c:pt>
                <c:pt idx="4852">
                  <c:v>0.13725000000000001</c:v>
                </c:pt>
                <c:pt idx="4853">
                  <c:v>0.13594000000000001</c:v>
                </c:pt>
                <c:pt idx="4854">
                  <c:v>0.14049</c:v>
                </c:pt>
                <c:pt idx="4855">
                  <c:v>0.14491999999999999</c:v>
                </c:pt>
                <c:pt idx="4856">
                  <c:v>0.13386999999999999</c:v>
                </c:pt>
                <c:pt idx="4857">
                  <c:v>0.14127000000000001</c:v>
                </c:pt>
                <c:pt idx="4858">
                  <c:v>0.14079</c:v>
                </c:pt>
                <c:pt idx="4859">
                  <c:v>0.13789999999999999</c:v>
                </c:pt>
                <c:pt idx="4860">
                  <c:v>0.12651000000000001</c:v>
                </c:pt>
                <c:pt idx="4861">
                  <c:v>0.1409</c:v>
                </c:pt>
                <c:pt idx="4862">
                  <c:v>0.13946</c:v>
                </c:pt>
                <c:pt idx="4863">
                  <c:v>0.12812000000000001</c:v>
                </c:pt>
                <c:pt idx="4864">
                  <c:v>0.12299</c:v>
                </c:pt>
                <c:pt idx="4865">
                  <c:v>0.14476</c:v>
                </c:pt>
                <c:pt idx="4866">
                  <c:v>0.12581000000000001</c:v>
                </c:pt>
                <c:pt idx="4867">
                  <c:v>0.13472999999999999</c:v>
                </c:pt>
                <c:pt idx="4868">
                  <c:v>0.15129000000000001</c:v>
                </c:pt>
                <c:pt idx="4869">
                  <c:v>0.14294000000000001</c:v>
                </c:pt>
                <c:pt idx="4870">
                  <c:v>0.12194000000000001</c:v>
                </c:pt>
                <c:pt idx="4871">
                  <c:v>0.13532</c:v>
                </c:pt>
                <c:pt idx="4872">
                  <c:v>0.12584000000000001</c:v>
                </c:pt>
                <c:pt idx="4873">
                  <c:v>0.13081999999999999</c:v>
                </c:pt>
                <c:pt idx="4874">
                  <c:v>0.12254</c:v>
                </c:pt>
                <c:pt idx="4875">
                  <c:v>0.13238</c:v>
                </c:pt>
                <c:pt idx="4876">
                  <c:v>0.13803000000000001</c:v>
                </c:pt>
                <c:pt idx="4877">
                  <c:v>0.13055</c:v>
                </c:pt>
                <c:pt idx="4878">
                  <c:v>0.14154</c:v>
                </c:pt>
                <c:pt idx="4879">
                  <c:v>0.12606999999999999</c:v>
                </c:pt>
                <c:pt idx="4880">
                  <c:v>0.13272999999999999</c:v>
                </c:pt>
                <c:pt idx="4881">
                  <c:v>0.12559999999999999</c:v>
                </c:pt>
                <c:pt idx="4882">
                  <c:v>0.12484000000000001</c:v>
                </c:pt>
                <c:pt idx="4883">
                  <c:v>0.13525000000000001</c:v>
                </c:pt>
                <c:pt idx="4884">
                  <c:v>0.13522999999999999</c:v>
                </c:pt>
                <c:pt idx="4885">
                  <c:v>0.13222</c:v>
                </c:pt>
                <c:pt idx="4886">
                  <c:v>0.11853</c:v>
                </c:pt>
                <c:pt idx="4887">
                  <c:v>0.13446</c:v>
                </c:pt>
                <c:pt idx="4888">
                  <c:v>0.13281999999999999</c:v>
                </c:pt>
                <c:pt idx="4889">
                  <c:v>0.14052999999999999</c:v>
                </c:pt>
                <c:pt idx="4890">
                  <c:v>0.13893</c:v>
                </c:pt>
                <c:pt idx="4891">
                  <c:v>0.13191</c:v>
                </c:pt>
                <c:pt idx="4892">
                  <c:v>0.14011999999999999</c:v>
                </c:pt>
                <c:pt idx="4893">
                  <c:v>0.12347</c:v>
                </c:pt>
                <c:pt idx="4894">
                  <c:v>0.12231</c:v>
                </c:pt>
                <c:pt idx="4895">
                  <c:v>0.13546</c:v>
                </c:pt>
                <c:pt idx="4896">
                  <c:v>0.12300999999999999</c:v>
                </c:pt>
                <c:pt idx="4897">
                  <c:v>0.13217000000000001</c:v>
                </c:pt>
                <c:pt idx="4898">
                  <c:v>0.12889999999999999</c:v>
                </c:pt>
                <c:pt idx="4899">
                  <c:v>0.13492000000000001</c:v>
                </c:pt>
                <c:pt idx="4900">
                  <c:v>0.14332</c:v>
                </c:pt>
                <c:pt idx="4901">
                  <c:v>0.12927</c:v>
                </c:pt>
                <c:pt idx="4902">
                  <c:v>0.13639000000000001</c:v>
                </c:pt>
                <c:pt idx="4903">
                  <c:v>0.12837000000000001</c:v>
                </c:pt>
                <c:pt idx="4904">
                  <c:v>0.13607</c:v>
                </c:pt>
                <c:pt idx="4905">
                  <c:v>0.14061999999999999</c:v>
                </c:pt>
                <c:pt idx="4906">
                  <c:v>0.13044</c:v>
                </c:pt>
                <c:pt idx="4907">
                  <c:v>0.13791</c:v>
                </c:pt>
                <c:pt idx="4908">
                  <c:v>0.14016000000000001</c:v>
                </c:pt>
                <c:pt idx="4909">
                  <c:v>0.12753999999999999</c:v>
                </c:pt>
                <c:pt idx="4910">
                  <c:v>0.13009999999999999</c:v>
                </c:pt>
                <c:pt idx="4911">
                  <c:v>0.13005</c:v>
                </c:pt>
                <c:pt idx="4912">
                  <c:v>0.126</c:v>
                </c:pt>
                <c:pt idx="4913">
                  <c:v>0.13181000000000001</c:v>
                </c:pt>
                <c:pt idx="4914">
                  <c:v>0.13497000000000001</c:v>
                </c:pt>
                <c:pt idx="4915">
                  <c:v>0.11679</c:v>
                </c:pt>
                <c:pt idx="4916">
                  <c:v>0.13074</c:v>
                </c:pt>
                <c:pt idx="4917">
                  <c:v>0.14627999999999999</c:v>
                </c:pt>
                <c:pt idx="4918">
                  <c:v>0.13564000000000001</c:v>
                </c:pt>
                <c:pt idx="4919">
                  <c:v>0.12873000000000001</c:v>
                </c:pt>
                <c:pt idx="4920">
                  <c:v>0.14133999999999999</c:v>
                </c:pt>
                <c:pt idx="4921">
                  <c:v>0.13589000000000001</c:v>
                </c:pt>
                <c:pt idx="4922">
                  <c:v>0.14176</c:v>
                </c:pt>
                <c:pt idx="4923">
                  <c:v>0.13017999999999999</c:v>
                </c:pt>
                <c:pt idx="4924">
                  <c:v>0.12345</c:v>
                </c:pt>
                <c:pt idx="4925">
                  <c:v>0.13578000000000001</c:v>
                </c:pt>
                <c:pt idx="4926">
                  <c:v>0.13541</c:v>
                </c:pt>
                <c:pt idx="4927">
                  <c:v>0.11362</c:v>
                </c:pt>
                <c:pt idx="4928">
                  <c:v>0.13819999999999999</c:v>
                </c:pt>
                <c:pt idx="4929">
                  <c:v>0.13788</c:v>
                </c:pt>
                <c:pt idx="4930">
                  <c:v>0.12973000000000001</c:v>
                </c:pt>
                <c:pt idx="4931">
                  <c:v>0.13422000000000001</c:v>
                </c:pt>
                <c:pt idx="4932">
                  <c:v>0.12884000000000001</c:v>
                </c:pt>
                <c:pt idx="4933">
                  <c:v>0.12994</c:v>
                </c:pt>
                <c:pt idx="4934">
                  <c:v>0.13919000000000001</c:v>
                </c:pt>
                <c:pt idx="4935">
                  <c:v>0.13058</c:v>
                </c:pt>
                <c:pt idx="4936">
                  <c:v>0.12822</c:v>
                </c:pt>
                <c:pt idx="4937">
                  <c:v>0.12662000000000001</c:v>
                </c:pt>
                <c:pt idx="4938">
                  <c:v>0.11554</c:v>
                </c:pt>
                <c:pt idx="4939">
                  <c:v>0.13619999999999999</c:v>
                </c:pt>
                <c:pt idx="4940">
                  <c:v>0.12436999999999999</c:v>
                </c:pt>
                <c:pt idx="4941">
                  <c:v>0.14363000000000001</c:v>
                </c:pt>
                <c:pt idx="4942">
                  <c:v>0.13689999999999999</c:v>
                </c:pt>
                <c:pt idx="4943">
                  <c:v>0.12964999999999999</c:v>
                </c:pt>
                <c:pt idx="4944">
                  <c:v>0.123</c:v>
                </c:pt>
                <c:pt idx="4945">
                  <c:v>0.12471</c:v>
                </c:pt>
                <c:pt idx="4946">
                  <c:v>0.12762000000000001</c:v>
                </c:pt>
                <c:pt idx="4947">
                  <c:v>0.13974</c:v>
                </c:pt>
                <c:pt idx="4948">
                  <c:v>0.13524</c:v>
                </c:pt>
                <c:pt idx="4949">
                  <c:v>0.13586999999999999</c:v>
                </c:pt>
                <c:pt idx="4950">
                  <c:v>0.13816999999999999</c:v>
                </c:pt>
                <c:pt idx="4951">
                  <c:v>0.13153999999999999</c:v>
                </c:pt>
                <c:pt idx="4952">
                  <c:v>0.11634</c:v>
                </c:pt>
                <c:pt idx="4953">
                  <c:v>0.12675</c:v>
                </c:pt>
                <c:pt idx="4954">
                  <c:v>0.14163999999999999</c:v>
                </c:pt>
                <c:pt idx="4955">
                  <c:v>0.13128999999999999</c:v>
                </c:pt>
                <c:pt idx="4956">
                  <c:v>0.13097</c:v>
                </c:pt>
                <c:pt idx="4957">
                  <c:v>0.12461</c:v>
                </c:pt>
                <c:pt idx="4958">
                  <c:v>0.13417999999999999</c:v>
                </c:pt>
                <c:pt idx="4959">
                  <c:v>0.13889000000000001</c:v>
                </c:pt>
                <c:pt idx="4960">
                  <c:v>0.13488</c:v>
                </c:pt>
                <c:pt idx="4961">
                  <c:v>0.12371</c:v>
                </c:pt>
                <c:pt idx="4962">
                  <c:v>0.14199000000000001</c:v>
                </c:pt>
                <c:pt idx="4963">
                  <c:v>0.13342999999999999</c:v>
                </c:pt>
                <c:pt idx="4964">
                  <c:v>0.13144</c:v>
                </c:pt>
                <c:pt idx="4965">
                  <c:v>0.13066</c:v>
                </c:pt>
                <c:pt idx="4966">
                  <c:v>0.11873</c:v>
                </c:pt>
                <c:pt idx="4967">
                  <c:v>0.13938</c:v>
                </c:pt>
                <c:pt idx="4968">
                  <c:v>0.13952000000000001</c:v>
                </c:pt>
                <c:pt idx="4969">
                  <c:v>0.12714</c:v>
                </c:pt>
                <c:pt idx="4970">
                  <c:v>0.12981999999999999</c:v>
                </c:pt>
                <c:pt idx="4971">
                  <c:v>0.1227</c:v>
                </c:pt>
                <c:pt idx="4972">
                  <c:v>0.12734000000000001</c:v>
                </c:pt>
                <c:pt idx="4973">
                  <c:v>0.12881000000000001</c:v>
                </c:pt>
                <c:pt idx="4974">
                  <c:v>0.13313</c:v>
                </c:pt>
                <c:pt idx="4975">
                  <c:v>0.12077</c:v>
                </c:pt>
                <c:pt idx="4976">
                  <c:v>0.13161999999999999</c:v>
                </c:pt>
                <c:pt idx="4977">
                  <c:v>0.11856</c:v>
                </c:pt>
                <c:pt idx="4978">
                  <c:v>0.12429</c:v>
                </c:pt>
                <c:pt idx="4979">
                  <c:v>0.1305</c:v>
                </c:pt>
                <c:pt idx="4980">
                  <c:v>0.12806999999999999</c:v>
                </c:pt>
                <c:pt idx="4981">
                  <c:v>0.14204</c:v>
                </c:pt>
                <c:pt idx="4982">
                  <c:v>0.12628</c:v>
                </c:pt>
                <c:pt idx="4983">
                  <c:v>0.12903999999999999</c:v>
                </c:pt>
                <c:pt idx="4984">
                  <c:v>0.12250999999999999</c:v>
                </c:pt>
                <c:pt idx="4985">
                  <c:v>0.12572</c:v>
                </c:pt>
                <c:pt idx="4986">
                  <c:v>0.12561</c:v>
                </c:pt>
                <c:pt idx="4987">
                  <c:v>0.12192</c:v>
                </c:pt>
                <c:pt idx="4988">
                  <c:v>0.12712000000000001</c:v>
                </c:pt>
                <c:pt idx="4989">
                  <c:v>0.12167</c:v>
                </c:pt>
                <c:pt idx="4990">
                  <c:v>0.11852</c:v>
                </c:pt>
                <c:pt idx="4991">
                  <c:v>0.12744</c:v>
                </c:pt>
                <c:pt idx="4992">
                  <c:v>0.13444999999999999</c:v>
                </c:pt>
                <c:pt idx="4993">
                  <c:v>0.12052</c:v>
                </c:pt>
                <c:pt idx="4994">
                  <c:v>0.12132999999999999</c:v>
                </c:pt>
                <c:pt idx="4995">
                  <c:v>0.12207999999999999</c:v>
                </c:pt>
                <c:pt idx="4996">
                  <c:v>0.11695</c:v>
                </c:pt>
                <c:pt idx="4997">
                  <c:v>0.12102</c:v>
                </c:pt>
                <c:pt idx="4998">
                  <c:v>0.11244999999999999</c:v>
                </c:pt>
                <c:pt idx="4999">
                  <c:v>0.11863</c:v>
                </c:pt>
              </c:numCache>
            </c:numRef>
          </c:xVal>
          <c:yVal>
            <c:numRef>
              <c:f>'5. Random Scenario Search'!$N$5:$N$5004</c:f>
              <c:numCache>
                <c:formatCode>0.00%</c:formatCode>
                <c:ptCount val="5000"/>
                <c:pt idx="0">
                  <c:v>9.6287017366735381E-2</c:v>
                </c:pt>
                <c:pt idx="1">
                  <c:v>9.4896391527061766E-2</c:v>
                </c:pt>
                <c:pt idx="2">
                  <c:v>9.7282610995501159E-2</c:v>
                </c:pt>
                <c:pt idx="3">
                  <c:v>7.6949363212624453E-2</c:v>
                </c:pt>
                <c:pt idx="4">
                  <c:v>0.1140607488674452</c:v>
                </c:pt>
                <c:pt idx="5">
                  <c:v>6.9615693015704444E-2</c:v>
                </c:pt>
                <c:pt idx="6">
                  <c:v>8.0991769421566537E-2</c:v>
                </c:pt>
                <c:pt idx="7">
                  <c:v>7.2812063416262285E-2</c:v>
                </c:pt>
                <c:pt idx="8">
                  <c:v>9.4292635937991476E-2</c:v>
                </c:pt>
                <c:pt idx="9">
                  <c:v>9.653765293300226E-2</c:v>
                </c:pt>
                <c:pt idx="10">
                  <c:v>0.12445835830261784</c:v>
                </c:pt>
                <c:pt idx="11">
                  <c:v>0.1083344060578928</c:v>
                </c:pt>
                <c:pt idx="12">
                  <c:v>0.1219714698348003</c:v>
                </c:pt>
                <c:pt idx="13">
                  <c:v>8.4140793735216213E-2</c:v>
                </c:pt>
                <c:pt idx="14">
                  <c:v>9.4353127587970279E-2</c:v>
                </c:pt>
                <c:pt idx="15">
                  <c:v>0.10475019432671331</c:v>
                </c:pt>
                <c:pt idx="16">
                  <c:v>0.11152776458965005</c:v>
                </c:pt>
                <c:pt idx="17">
                  <c:v>0.11932831519267086</c:v>
                </c:pt>
                <c:pt idx="18">
                  <c:v>7.6056247218886625E-2</c:v>
                </c:pt>
                <c:pt idx="19">
                  <c:v>0.10207472962810042</c:v>
                </c:pt>
                <c:pt idx="20">
                  <c:v>9.0726327424614742E-2</c:v>
                </c:pt>
                <c:pt idx="21">
                  <c:v>0.10793900117997572</c:v>
                </c:pt>
                <c:pt idx="22">
                  <c:v>9.2581055082532948E-2</c:v>
                </c:pt>
                <c:pt idx="23">
                  <c:v>0.11742887065791359</c:v>
                </c:pt>
                <c:pt idx="24">
                  <c:v>9.0649564024909687E-2</c:v>
                </c:pt>
                <c:pt idx="25">
                  <c:v>8.9226745156897894E-2</c:v>
                </c:pt>
                <c:pt idx="26">
                  <c:v>9.4897554888982272E-2</c:v>
                </c:pt>
                <c:pt idx="27">
                  <c:v>0.12358800587461471</c:v>
                </c:pt>
                <c:pt idx="28">
                  <c:v>0.10524075649386791</c:v>
                </c:pt>
                <c:pt idx="29">
                  <c:v>0.10901872844001438</c:v>
                </c:pt>
                <c:pt idx="30">
                  <c:v>0.13707627345426998</c:v>
                </c:pt>
                <c:pt idx="31">
                  <c:v>0.10682465622519269</c:v>
                </c:pt>
                <c:pt idx="32">
                  <c:v>0.1030444497487264</c:v>
                </c:pt>
                <c:pt idx="33">
                  <c:v>0.11697945186938088</c:v>
                </c:pt>
                <c:pt idx="34">
                  <c:v>0.10528835715605502</c:v>
                </c:pt>
                <c:pt idx="35">
                  <c:v>0.11862337364166221</c:v>
                </c:pt>
                <c:pt idx="36">
                  <c:v>0.10285860100136304</c:v>
                </c:pt>
                <c:pt idx="37">
                  <c:v>0.10720537866903508</c:v>
                </c:pt>
                <c:pt idx="38">
                  <c:v>0.11375723880129651</c:v>
                </c:pt>
                <c:pt idx="39">
                  <c:v>9.1422467582717326E-2</c:v>
                </c:pt>
                <c:pt idx="40">
                  <c:v>0.10138917359688658</c:v>
                </c:pt>
                <c:pt idx="41">
                  <c:v>0.13880884091405057</c:v>
                </c:pt>
                <c:pt idx="42">
                  <c:v>0.10890636180815241</c:v>
                </c:pt>
                <c:pt idx="43">
                  <c:v>0.10871920036378671</c:v>
                </c:pt>
                <c:pt idx="44">
                  <c:v>9.7646596384830545E-2</c:v>
                </c:pt>
                <c:pt idx="45">
                  <c:v>0.10939199345795195</c:v>
                </c:pt>
                <c:pt idx="46">
                  <c:v>0.10856160174984432</c:v>
                </c:pt>
                <c:pt idx="47">
                  <c:v>9.4644945555647078E-2</c:v>
                </c:pt>
                <c:pt idx="48">
                  <c:v>0.12698290704582252</c:v>
                </c:pt>
                <c:pt idx="49">
                  <c:v>0.11564590772074471</c:v>
                </c:pt>
                <c:pt idx="50">
                  <c:v>0.10542715529714912</c:v>
                </c:pt>
                <c:pt idx="51">
                  <c:v>0.10505798068305901</c:v>
                </c:pt>
                <c:pt idx="52">
                  <c:v>0.12274292702515205</c:v>
                </c:pt>
                <c:pt idx="53">
                  <c:v>0.10483695175873629</c:v>
                </c:pt>
                <c:pt idx="54">
                  <c:v>0.12660492651367639</c:v>
                </c:pt>
                <c:pt idx="55">
                  <c:v>0.11444271158599835</c:v>
                </c:pt>
                <c:pt idx="56">
                  <c:v>9.5323325106307533E-2</c:v>
                </c:pt>
                <c:pt idx="57">
                  <c:v>0.11658476098255981</c:v>
                </c:pt>
                <c:pt idx="58">
                  <c:v>0.12504498809777703</c:v>
                </c:pt>
                <c:pt idx="59">
                  <c:v>0.12103885708635223</c:v>
                </c:pt>
                <c:pt idx="60">
                  <c:v>0.14184171537800719</c:v>
                </c:pt>
                <c:pt idx="61">
                  <c:v>0.12862499521783627</c:v>
                </c:pt>
                <c:pt idx="62">
                  <c:v>0.12549904479691387</c:v>
                </c:pt>
                <c:pt idx="63">
                  <c:v>0.12615369318094338</c:v>
                </c:pt>
                <c:pt idx="64">
                  <c:v>0.15850626855031003</c:v>
                </c:pt>
                <c:pt idx="65">
                  <c:v>0.10895558852107771</c:v>
                </c:pt>
                <c:pt idx="66">
                  <c:v>0.11123482567321172</c:v>
                </c:pt>
                <c:pt idx="67">
                  <c:v>0.10962276678269711</c:v>
                </c:pt>
                <c:pt idx="68">
                  <c:v>0.11421927102323497</c:v>
                </c:pt>
                <c:pt idx="69">
                  <c:v>0.12484060853876915</c:v>
                </c:pt>
                <c:pt idx="70">
                  <c:v>0.11129573818387928</c:v>
                </c:pt>
                <c:pt idx="71">
                  <c:v>0.10571727570233638</c:v>
                </c:pt>
                <c:pt idx="72">
                  <c:v>0.11499602291315557</c:v>
                </c:pt>
                <c:pt idx="73">
                  <c:v>9.4678152397768098E-2</c:v>
                </c:pt>
                <c:pt idx="74">
                  <c:v>0.11666041201306553</c:v>
                </c:pt>
                <c:pt idx="75">
                  <c:v>0.11185996086725133</c:v>
                </c:pt>
                <c:pt idx="76">
                  <c:v>0.11243810332678687</c:v>
                </c:pt>
                <c:pt idx="77">
                  <c:v>0.11742215211475644</c:v>
                </c:pt>
                <c:pt idx="78">
                  <c:v>0.11849456702669875</c:v>
                </c:pt>
                <c:pt idx="79">
                  <c:v>0.14225969184171181</c:v>
                </c:pt>
                <c:pt idx="80">
                  <c:v>0.10352524128399315</c:v>
                </c:pt>
                <c:pt idx="81">
                  <c:v>0.11883443055977844</c:v>
                </c:pt>
                <c:pt idx="82">
                  <c:v>8.0482263215652675E-2</c:v>
                </c:pt>
                <c:pt idx="83">
                  <c:v>0.12371822095244986</c:v>
                </c:pt>
                <c:pt idx="84">
                  <c:v>9.3360623678170662E-2</c:v>
                </c:pt>
                <c:pt idx="85">
                  <c:v>0.1038890018550549</c:v>
                </c:pt>
                <c:pt idx="86">
                  <c:v>0.13414743662173795</c:v>
                </c:pt>
                <c:pt idx="87">
                  <c:v>8.0448761998317922E-2</c:v>
                </c:pt>
                <c:pt idx="88">
                  <c:v>0.10878270397554016</c:v>
                </c:pt>
                <c:pt idx="89">
                  <c:v>0.10153868936901146</c:v>
                </c:pt>
                <c:pt idx="90">
                  <c:v>0.11086283673712667</c:v>
                </c:pt>
                <c:pt idx="91">
                  <c:v>0.11975760829807849</c:v>
                </c:pt>
                <c:pt idx="92">
                  <c:v>8.0669178409588385E-2</c:v>
                </c:pt>
                <c:pt idx="93">
                  <c:v>0.12141602672721588</c:v>
                </c:pt>
                <c:pt idx="94">
                  <c:v>0.11868000929318132</c:v>
                </c:pt>
                <c:pt idx="95">
                  <c:v>0.12711005122338359</c:v>
                </c:pt>
                <c:pt idx="96">
                  <c:v>0.11049286251929578</c:v>
                </c:pt>
                <c:pt idx="97">
                  <c:v>0.12095743349808147</c:v>
                </c:pt>
                <c:pt idx="98">
                  <c:v>0.14198377990535327</c:v>
                </c:pt>
                <c:pt idx="99">
                  <c:v>0.12231236229224092</c:v>
                </c:pt>
                <c:pt idx="100">
                  <c:v>0.14206756780698823</c:v>
                </c:pt>
                <c:pt idx="101">
                  <c:v>8.578667208602278E-2</c:v>
                </c:pt>
                <c:pt idx="102">
                  <c:v>0.11555123155907945</c:v>
                </c:pt>
                <c:pt idx="103">
                  <c:v>0.13084051056263196</c:v>
                </c:pt>
                <c:pt idx="104">
                  <c:v>0.10373784779481883</c:v>
                </c:pt>
                <c:pt idx="105">
                  <c:v>8.7095206560446253E-2</c:v>
                </c:pt>
                <c:pt idx="106">
                  <c:v>0.1194739989852085</c:v>
                </c:pt>
                <c:pt idx="107">
                  <c:v>9.6672123794941014E-2</c:v>
                </c:pt>
                <c:pt idx="108">
                  <c:v>0.10253507290394737</c:v>
                </c:pt>
                <c:pt idx="109">
                  <c:v>8.9874793627717456E-2</c:v>
                </c:pt>
                <c:pt idx="110">
                  <c:v>0.11917291538823577</c:v>
                </c:pt>
                <c:pt idx="111">
                  <c:v>0.13841749482879107</c:v>
                </c:pt>
                <c:pt idx="112">
                  <c:v>0.14343191657221485</c:v>
                </c:pt>
                <c:pt idx="113">
                  <c:v>0.10761910860524723</c:v>
                </c:pt>
                <c:pt idx="114">
                  <c:v>0.11812576175139697</c:v>
                </c:pt>
                <c:pt idx="115">
                  <c:v>0.11486072030856327</c:v>
                </c:pt>
                <c:pt idx="116">
                  <c:v>0.12662269577363927</c:v>
                </c:pt>
                <c:pt idx="117">
                  <c:v>0.11634990361683847</c:v>
                </c:pt>
                <c:pt idx="118">
                  <c:v>0.11891401778830619</c:v>
                </c:pt>
                <c:pt idx="119">
                  <c:v>0.10553876105045293</c:v>
                </c:pt>
                <c:pt idx="120">
                  <c:v>0.10736614726641355</c:v>
                </c:pt>
                <c:pt idx="121">
                  <c:v>0.10398371554246079</c:v>
                </c:pt>
                <c:pt idx="122">
                  <c:v>0.11516072548533117</c:v>
                </c:pt>
                <c:pt idx="123">
                  <c:v>9.0370423844104E-2</c:v>
                </c:pt>
                <c:pt idx="124">
                  <c:v>0.12348783415348737</c:v>
                </c:pt>
                <c:pt idx="125">
                  <c:v>9.9080981770009721E-2</c:v>
                </c:pt>
                <c:pt idx="126">
                  <c:v>8.7677719123526482E-2</c:v>
                </c:pt>
                <c:pt idx="127">
                  <c:v>0.10447375463666174</c:v>
                </c:pt>
                <c:pt idx="128">
                  <c:v>0.10602227805968518</c:v>
                </c:pt>
                <c:pt idx="129">
                  <c:v>8.6387931720218886E-2</c:v>
                </c:pt>
                <c:pt idx="130">
                  <c:v>9.9977834084144873E-2</c:v>
                </c:pt>
                <c:pt idx="131">
                  <c:v>0.12815082923431281</c:v>
                </c:pt>
                <c:pt idx="132">
                  <c:v>0.12680676431462323</c:v>
                </c:pt>
                <c:pt idx="133">
                  <c:v>0.13375597308543272</c:v>
                </c:pt>
                <c:pt idx="134">
                  <c:v>0.11732118259802873</c:v>
                </c:pt>
                <c:pt idx="135">
                  <c:v>0.10576836144576601</c:v>
                </c:pt>
                <c:pt idx="136">
                  <c:v>0.12346742530365815</c:v>
                </c:pt>
                <c:pt idx="137">
                  <c:v>0.12341682084435331</c:v>
                </c:pt>
                <c:pt idx="138">
                  <c:v>0.11992141347345769</c:v>
                </c:pt>
                <c:pt idx="139">
                  <c:v>0.13254767199671447</c:v>
                </c:pt>
                <c:pt idx="140">
                  <c:v>0.11518997979757095</c:v>
                </c:pt>
                <c:pt idx="141">
                  <c:v>0.10749954887531761</c:v>
                </c:pt>
                <c:pt idx="142">
                  <c:v>8.5281365544357932E-2</c:v>
                </c:pt>
                <c:pt idx="143">
                  <c:v>0.10301348379976673</c:v>
                </c:pt>
                <c:pt idx="144">
                  <c:v>0.1385726106987438</c:v>
                </c:pt>
                <c:pt idx="145">
                  <c:v>0.11957921111002197</c:v>
                </c:pt>
                <c:pt idx="146">
                  <c:v>0.10051374288866176</c:v>
                </c:pt>
                <c:pt idx="147">
                  <c:v>0.11640583064209542</c:v>
                </c:pt>
                <c:pt idx="148">
                  <c:v>0.10739811635569872</c:v>
                </c:pt>
                <c:pt idx="149">
                  <c:v>0.11962906579675024</c:v>
                </c:pt>
                <c:pt idx="150">
                  <c:v>0.12113501771766991</c:v>
                </c:pt>
                <c:pt idx="151">
                  <c:v>0.13353693798538141</c:v>
                </c:pt>
                <c:pt idx="152">
                  <c:v>0.12686117364791719</c:v>
                </c:pt>
                <c:pt idx="153">
                  <c:v>0.13759161188737634</c:v>
                </c:pt>
                <c:pt idx="154">
                  <c:v>9.6843856275621337E-2</c:v>
                </c:pt>
                <c:pt idx="155">
                  <c:v>0.11640024666826441</c:v>
                </c:pt>
                <c:pt idx="156">
                  <c:v>0.12776934654537137</c:v>
                </c:pt>
                <c:pt idx="157">
                  <c:v>0.12398678323800968</c:v>
                </c:pt>
                <c:pt idx="158">
                  <c:v>0.12313708686568722</c:v>
                </c:pt>
                <c:pt idx="159">
                  <c:v>9.4703383229035695E-2</c:v>
                </c:pt>
                <c:pt idx="160">
                  <c:v>0.13054901968665641</c:v>
                </c:pt>
                <c:pt idx="161">
                  <c:v>0.11871883461885481</c:v>
                </c:pt>
                <c:pt idx="162">
                  <c:v>0.12196181541404261</c:v>
                </c:pt>
                <c:pt idx="163">
                  <c:v>9.0926352847742656E-2</c:v>
                </c:pt>
                <c:pt idx="164">
                  <c:v>0.1257551774859437</c:v>
                </c:pt>
                <c:pt idx="165">
                  <c:v>0.11777444100069591</c:v>
                </c:pt>
                <c:pt idx="166">
                  <c:v>0.10011398116322315</c:v>
                </c:pt>
                <c:pt idx="167">
                  <c:v>0.11922565296571708</c:v>
                </c:pt>
                <c:pt idx="168">
                  <c:v>0.15175409060955095</c:v>
                </c:pt>
                <c:pt idx="169">
                  <c:v>0.10640808175249285</c:v>
                </c:pt>
                <c:pt idx="170">
                  <c:v>0.11780327612878091</c:v>
                </c:pt>
                <c:pt idx="171">
                  <c:v>0.14995316021576005</c:v>
                </c:pt>
                <c:pt idx="172">
                  <c:v>0.11805818246942734</c:v>
                </c:pt>
                <c:pt idx="173">
                  <c:v>0.11972000750018352</c:v>
                </c:pt>
                <c:pt idx="174">
                  <c:v>9.5380026457178121E-2</c:v>
                </c:pt>
                <c:pt idx="175">
                  <c:v>0.10189548640017673</c:v>
                </c:pt>
                <c:pt idx="176">
                  <c:v>0.10976999366304983</c:v>
                </c:pt>
                <c:pt idx="177">
                  <c:v>0.11002201547975206</c:v>
                </c:pt>
                <c:pt idx="178">
                  <c:v>0.11936911883699233</c:v>
                </c:pt>
                <c:pt idx="179">
                  <c:v>0.11233307845724962</c:v>
                </c:pt>
                <c:pt idx="180">
                  <c:v>0.10193277551417503</c:v>
                </c:pt>
                <c:pt idx="181">
                  <c:v>9.9245241436686532E-2</c:v>
                </c:pt>
                <c:pt idx="182">
                  <c:v>9.3427057327646792E-2</c:v>
                </c:pt>
                <c:pt idx="183">
                  <c:v>0.11541782419544913</c:v>
                </c:pt>
                <c:pt idx="184">
                  <c:v>9.8514917548571307E-2</c:v>
                </c:pt>
                <c:pt idx="185">
                  <c:v>0.10346967195695944</c:v>
                </c:pt>
                <c:pt idx="186">
                  <c:v>0.13682802027164029</c:v>
                </c:pt>
                <c:pt idx="187">
                  <c:v>0.10893638199449071</c:v>
                </c:pt>
                <c:pt idx="188">
                  <c:v>0.11493998525262478</c:v>
                </c:pt>
                <c:pt idx="189">
                  <c:v>0.11173550114069029</c:v>
                </c:pt>
                <c:pt idx="190">
                  <c:v>0.10611477236075664</c:v>
                </c:pt>
                <c:pt idx="191">
                  <c:v>0.13859556679373117</c:v>
                </c:pt>
                <c:pt idx="192">
                  <c:v>0.14266160194264607</c:v>
                </c:pt>
                <c:pt idx="193">
                  <c:v>0.11753658388733867</c:v>
                </c:pt>
                <c:pt idx="194">
                  <c:v>0.10920591592745972</c:v>
                </c:pt>
                <c:pt idx="195">
                  <c:v>0.11982600938419005</c:v>
                </c:pt>
                <c:pt idx="196">
                  <c:v>0.13909441113669663</c:v>
                </c:pt>
                <c:pt idx="197">
                  <c:v>9.8631499563639397E-2</c:v>
                </c:pt>
                <c:pt idx="198">
                  <c:v>0.10704555911831561</c:v>
                </c:pt>
                <c:pt idx="199">
                  <c:v>0.10879059126699883</c:v>
                </c:pt>
                <c:pt idx="200">
                  <c:v>0.10380227322174115</c:v>
                </c:pt>
                <c:pt idx="201">
                  <c:v>0.11989352549684408</c:v>
                </c:pt>
                <c:pt idx="202">
                  <c:v>9.6927111538889887E-2</c:v>
                </c:pt>
                <c:pt idx="203">
                  <c:v>0.11442590929124924</c:v>
                </c:pt>
                <c:pt idx="204">
                  <c:v>0.11752931397424135</c:v>
                </c:pt>
                <c:pt idx="205">
                  <c:v>0.15151185146927881</c:v>
                </c:pt>
                <c:pt idx="206">
                  <c:v>0.1022575625232325</c:v>
                </c:pt>
                <c:pt idx="207">
                  <c:v>0.10389919201694689</c:v>
                </c:pt>
                <c:pt idx="208">
                  <c:v>0.14350539842566482</c:v>
                </c:pt>
                <c:pt idx="209">
                  <c:v>0.14152187484884024</c:v>
                </c:pt>
                <c:pt idx="210">
                  <c:v>0.13557925878354993</c:v>
                </c:pt>
                <c:pt idx="211">
                  <c:v>0.11437547297254863</c:v>
                </c:pt>
                <c:pt idx="212">
                  <c:v>0.11700583472070784</c:v>
                </c:pt>
                <c:pt idx="213">
                  <c:v>0.11202065608992924</c:v>
                </c:pt>
                <c:pt idx="214">
                  <c:v>9.2854056737034382E-2</c:v>
                </c:pt>
                <c:pt idx="215">
                  <c:v>0.10489883240611213</c:v>
                </c:pt>
                <c:pt idx="216">
                  <c:v>0.12086930682443332</c:v>
                </c:pt>
                <c:pt idx="217">
                  <c:v>9.4552943318287036E-2</c:v>
                </c:pt>
                <c:pt idx="218">
                  <c:v>0.13014907720329635</c:v>
                </c:pt>
                <c:pt idx="219">
                  <c:v>0.10069904928689845</c:v>
                </c:pt>
                <c:pt idx="220">
                  <c:v>0.11032972958038374</c:v>
                </c:pt>
                <c:pt idx="221">
                  <c:v>0.11981293514101388</c:v>
                </c:pt>
                <c:pt idx="222">
                  <c:v>0.10640809237793618</c:v>
                </c:pt>
                <c:pt idx="223">
                  <c:v>9.916465317448854E-2</c:v>
                </c:pt>
                <c:pt idx="224">
                  <c:v>9.6146867681905279E-2</c:v>
                </c:pt>
                <c:pt idx="225">
                  <c:v>0.13493612500203347</c:v>
                </c:pt>
                <c:pt idx="226">
                  <c:v>0.13614682588296503</c:v>
                </c:pt>
                <c:pt idx="227">
                  <c:v>0.14246934950940501</c:v>
                </c:pt>
                <c:pt idx="228">
                  <c:v>0.11346953979253992</c:v>
                </c:pt>
                <c:pt idx="229">
                  <c:v>0.11363103333340591</c:v>
                </c:pt>
                <c:pt idx="230">
                  <c:v>0.11849838750615048</c:v>
                </c:pt>
                <c:pt idx="231">
                  <c:v>0.11740128562463531</c:v>
                </c:pt>
                <c:pt idx="232">
                  <c:v>0.11794590068867676</c:v>
                </c:pt>
                <c:pt idx="233">
                  <c:v>0.1084744004851329</c:v>
                </c:pt>
                <c:pt idx="234">
                  <c:v>0.11564540507348142</c:v>
                </c:pt>
                <c:pt idx="235">
                  <c:v>0.10541383461074737</c:v>
                </c:pt>
                <c:pt idx="236">
                  <c:v>9.71624135726043E-2</c:v>
                </c:pt>
                <c:pt idx="237">
                  <c:v>0.10392555884252727</c:v>
                </c:pt>
                <c:pt idx="238">
                  <c:v>0.12949534434269055</c:v>
                </c:pt>
                <c:pt idx="239">
                  <c:v>0.11125498216541944</c:v>
                </c:pt>
                <c:pt idx="240">
                  <c:v>0.10666391156746503</c:v>
                </c:pt>
                <c:pt idx="241">
                  <c:v>0.10408464907201734</c:v>
                </c:pt>
                <c:pt idx="242">
                  <c:v>0.11955112930974429</c:v>
                </c:pt>
                <c:pt idx="243">
                  <c:v>0.13128631002925095</c:v>
                </c:pt>
                <c:pt idx="244">
                  <c:v>0.14143624160155768</c:v>
                </c:pt>
                <c:pt idx="245">
                  <c:v>0.11427253599744866</c:v>
                </c:pt>
                <c:pt idx="246">
                  <c:v>0.11920870641995072</c:v>
                </c:pt>
                <c:pt idx="247">
                  <c:v>0.12172344142656499</c:v>
                </c:pt>
                <c:pt idx="248">
                  <c:v>0.12066179433907158</c:v>
                </c:pt>
                <c:pt idx="249">
                  <c:v>0.14778076905634713</c:v>
                </c:pt>
                <c:pt idx="250">
                  <c:v>0.11875640829579515</c:v>
                </c:pt>
                <c:pt idx="251">
                  <c:v>0.1194782926598669</c:v>
                </c:pt>
                <c:pt idx="252">
                  <c:v>0.12063805712423424</c:v>
                </c:pt>
                <c:pt idx="253">
                  <c:v>0.12854148668456344</c:v>
                </c:pt>
                <c:pt idx="254">
                  <c:v>0.1643233784014192</c:v>
                </c:pt>
                <c:pt idx="255">
                  <c:v>0.12547259535154917</c:v>
                </c:pt>
                <c:pt idx="256">
                  <c:v>0.11653215262135855</c:v>
                </c:pt>
                <c:pt idx="257">
                  <c:v>0.1228550557932542</c:v>
                </c:pt>
                <c:pt idx="258">
                  <c:v>0.10736176144113321</c:v>
                </c:pt>
                <c:pt idx="259">
                  <c:v>0.12498872339756335</c:v>
                </c:pt>
                <c:pt idx="260">
                  <c:v>0.11527304078181506</c:v>
                </c:pt>
                <c:pt idx="261">
                  <c:v>0.12979142978694627</c:v>
                </c:pt>
                <c:pt idx="262">
                  <c:v>0.14264016010781114</c:v>
                </c:pt>
                <c:pt idx="263">
                  <c:v>9.9777941025405006E-2</c:v>
                </c:pt>
                <c:pt idx="264">
                  <c:v>0.14236268480240319</c:v>
                </c:pt>
                <c:pt idx="265">
                  <c:v>0.10032649379897315</c:v>
                </c:pt>
                <c:pt idx="266">
                  <c:v>0.12343837119636585</c:v>
                </c:pt>
                <c:pt idx="267">
                  <c:v>0.11959504244680716</c:v>
                </c:pt>
                <c:pt idx="268">
                  <c:v>0.12011364602310846</c:v>
                </c:pt>
                <c:pt idx="269">
                  <c:v>0.10443172678196794</c:v>
                </c:pt>
                <c:pt idx="270">
                  <c:v>0.11757114843515649</c:v>
                </c:pt>
                <c:pt idx="271">
                  <c:v>0.12303925557129076</c:v>
                </c:pt>
                <c:pt idx="272">
                  <c:v>9.3377026436696944E-2</c:v>
                </c:pt>
                <c:pt idx="273">
                  <c:v>9.4899394073087742E-2</c:v>
                </c:pt>
                <c:pt idx="274">
                  <c:v>0.15006038550061773</c:v>
                </c:pt>
                <c:pt idx="275">
                  <c:v>0.13958813445093463</c:v>
                </c:pt>
                <c:pt idx="276">
                  <c:v>0.11680241822992279</c:v>
                </c:pt>
                <c:pt idx="277">
                  <c:v>0.12853998427604307</c:v>
                </c:pt>
                <c:pt idx="278">
                  <c:v>9.8611486563251846E-2</c:v>
                </c:pt>
                <c:pt idx="279">
                  <c:v>9.7868781556204126E-2</c:v>
                </c:pt>
                <c:pt idx="280">
                  <c:v>0.12419631713788215</c:v>
                </c:pt>
                <c:pt idx="281">
                  <c:v>0.10595644836639251</c:v>
                </c:pt>
                <c:pt idx="282">
                  <c:v>0.13080471865654542</c:v>
                </c:pt>
                <c:pt idx="283">
                  <c:v>0.12537869578470101</c:v>
                </c:pt>
                <c:pt idx="284">
                  <c:v>9.1969671746082698E-2</c:v>
                </c:pt>
                <c:pt idx="285">
                  <c:v>0.1238808460184915</c:v>
                </c:pt>
                <c:pt idx="286">
                  <c:v>0.12442709392138836</c:v>
                </c:pt>
                <c:pt idx="287">
                  <c:v>0.11430911312671795</c:v>
                </c:pt>
                <c:pt idx="288">
                  <c:v>0.12527066835172229</c:v>
                </c:pt>
                <c:pt idx="289">
                  <c:v>0.1104182714427499</c:v>
                </c:pt>
                <c:pt idx="290">
                  <c:v>0.13555022322587007</c:v>
                </c:pt>
                <c:pt idx="291">
                  <c:v>0.12522819510885957</c:v>
                </c:pt>
                <c:pt idx="292">
                  <c:v>7.9147801536076798E-2</c:v>
                </c:pt>
                <c:pt idx="293">
                  <c:v>8.4444516184427276E-2</c:v>
                </c:pt>
                <c:pt idx="294">
                  <c:v>0.11531413348430367</c:v>
                </c:pt>
                <c:pt idx="295">
                  <c:v>0.1348793866979095</c:v>
                </c:pt>
                <c:pt idx="296">
                  <c:v>0.1195260509407761</c:v>
                </c:pt>
                <c:pt idx="297">
                  <c:v>0.11265526388000696</c:v>
                </c:pt>
                <c:pt idx="298">
                  <c:v>0.11818790803358946</c:v>
                </c:pt>
                <c:pt idx="299">
                  <c:v>9.0494915203801374E-2</c:v>
                </c:pt>
                <c:pt idx="300">
                  <c:v>0.12308409680796785</c:v>
                </c:pt>
                <c:pt idx="301">
                  <c:v>0.13433036133902268</c:v>
                </c:pt>
                <c:pt idx="302">
                  <c:v>0.12912028415886173</c:v>
                </c:pt>
                <c:pt idx="303">
                  <c:v>0.13670538671160695</c:v>
                </c:pt>
                <c:pt idx="304">
                  <c:v>0.11950199243272139</c:v>
                </c:pt>
                <c:pt idx="305">
                  <c:v>0.13518940517435457</c:v>
                </c:pt>
                <c:pt idx="306">
                  <c:v>0.12137209817248855</c:v>
                </c:pt>
                <c:pt idx="307">
                  <c:v>0.10535498398070403</c:v>
                </c:pt>
                <c:pt idx="308">
                  <c:v>0.11308310395524171</c:v>
                </c:pt>
                <c:pt idx="309">
                  <c:v>0.11807299176468512</c:v>
                </c:pt>
                <c:pt idx="310">
                  <c:v>0.13787437431405303</c:v>
                </c:pt>
                <c:pt idx="311">
                  <c:v>8.5921891180838192E-2</c:v>
                </c:pt>
                <c:pt idx="312">
                  <c:v>0.14475535774754386</c:v>
                </c:pt>
                <c:pt idx="313">
                  <c:v>0.11278786724131812</c:v>
                </c:pt>
                <c:pt idx="314">
                  <c:v>0.10700557225738762</c:v>
                </c:pt>
                <c:pt idx="315">
                  <c:v>0.10937659017177853</c:v>
                </c:pt>
                <c:pt idx="316">
                  <c:v>0.12612199270414737</c:v>
                </c:pt>
                <c:pt idx="317">
                  <c:v>0.10019326098455525</c:v>
                </c:pt>
                <c:pt idx="318">
                  <c:v>0.14495580403788599</c:v>
                </c:pt>
                <c:pt idx="319">
                  <c:v>0.1057401488393751</c:v>
                </c:pt>
                <c:pt idx="320">
                  <c:v>0.11350127613755716</c:v>
                </c:pt>
                <c:pt idx="321">
                  <c:v>0.12384609487864041</c:v>
                </c:pt>
                <c:pt idx="322">
                  <c:v>0.13610027668191421</c:v>
                </c:pt>
                <c:pt idx="323">
                  <c:v>9.4431985256383341E-2</c:v>
                </c:pt>
                <c:pt idx="324">
                  <c:v>0.12722865807247125</c:v>
                </c:pt>
                <c:pt idx="325">
                  <c:v>9.6166653170966704E-2</c:v>
                </c:pt>
                <c:pt idx="326">
                  <c:v>0.10099205036764232</c:v>
                </c:pt>
                <c:pt idx="327">
                  <c:v>0.150493884151503</c:v>
                </c:pt>
                <c:pt idx="328">
                  <c:v>0.11671602757170071</c:v>
                </c:pt>
                <c:pt idx="329">
                  <c:v>9.3158892619482125E-2</c:v>
                </c:pt>
                <c:pt idx="330">
                  <c:v>0.13131247749150804</c:v>
                </c:pt>
                <c:pt idx="331">
                  <c:v>0.15422394854017063</c:v>
                </c:pt>
                <c:pt idx="332">
                  <c:v>0.12689726993562944</c:v>
                </c:pt>
                <c:pt idx="333">
                  <c:v>0.10200675922649244</c:v>
                </c:pt>
                <c:pt idx="334">
                  <c:v>0.1333725040641196</c:v>
                </c:pt>
                <c:pt idx="335">
                  <c:v>0.12849252054597263</c:v>
                </c:pt>
                <c:pt idx="336">
                  <c:v>0.12125205097296871</c:v>
                </c:pt>
                <c:pt idx="337">
                  <c:v>0.13502249349748063</c:v>
                </c:pt>
                <c:pt idx="338">
                  <c:v>7.8110826315245185E-2</c:v>
                </c:pt>
                <c:pt idx="339">
                  <c:v>0.1079312661983005</c:v>
                </c:pt>
                <c:pt idx="340">
                  <c:v>0.1286985638086999</c:v>
                </c:pt>
                <c:pt idx="341">
                  <c:v>0.13415825826395555</c:v>
                </c:pt>
                <c:pt idx="342">
                  <c:v>0.12668999588495455</c:v>
                </c:pt>
                <c:pt idx="343">
                  <c:v>0.11552067334931528</c:v>
                </c:pt>
                <c:pt idx="344">
                  <c:v>0.11821539849164998</c:v>
                </c:pt>
                <c:pt idx="345">
                  <c:v>0.14153373350259082</c:v>
                </c:pt>
                <c:pt idx="346">
                  <c:v>0.12493320360422525</c:v>
                </c:pt>
                <c:pt idx="347">
                  <c:v>0.12432086589548032</c:v>
                </c:pt>
                <c:pt idx="348">
                  <c:v>0.13335964026856104</c:v>
                </c:pt>
                <c:pt idx="349">
                  <c:v>9.1789991212905125E-2</c:v>
                </c:pt>
                <c:pt idx="350">
                  <c:v>0.14873761508597483</c:v>
                </c:pt>
                <c:pt idx="351">
                  <c:v>0.11330910198730992</c:v>
                </c:pt>
                <c:pt idx="352">
                  <c:v>0.12168099640722212</c:v>
                </c:pt>
                <c:pt idx="353">
                  <c:v>0.11567072643755377</c:v>
                </c:pt>
                <c:pt idx="354">
                  <c:v>0.14011267803449193</c:v>
                </c:pt>
                <c:pt idx="355">
                  <c:v>0.11041576481203851</c:v>
                </c:pt>
                <c:pt idx="356">
                  <c:v>0.11888914182557211</c:v>
                </c:pt>
                <c:pt idx="357">
                  <c:v>0.1308674679832853</c:v>
                </c:pt>
                <c:pt idx="358">
                  <c:v>0.11753208309341583</c:v>
                </c:pt>
                <c:pt idx="359">
                  <c:v>0.11737888066997573</c:v>
                </c:pt>
                <c:pt idx="360">
                  <c:v>0.11162368369572204</c:v>
                </c:pt>
                <c:pt idx="361">
                  <c:v>9.8100754913979141E-2</c:v>
                </c:pt>
                <c:pt idx="362">
                  <c:v>0.12495174632256327</c:v>
                </c:pt>
                <c:pt idx="363">
                  <c:v>0.11071944491345051</c:v>
                </c:pt>
                <c:pt idx="364">
                  <c:v>0.12801819453467855</c:v>
                </c:pt>
                <c:pt idx="365">
                  <c:v>0.13107291325222539</c:v>
                </c:pt>
                <c:pt idx="366">
                  <c:v>0.13254744045846606</c:v>
                </c:pt>
                <c:pt idx="367">
                  <c:v>0.13942232772497382</c:v>
                </c:pt>
                <c:pt idx="368">
                  <c:v>0.1247705983345764</c:v>
                </c:pt>
                <c:pt idx="369">
                  <c:v>0.11599273201444305</c:v>
                </c:pt>
                <c:pt idx="370">
                  <c:v>8.7959568882347294E-2</c:v>
                </c:pt>
                <c:pt idx="371">
                  <c:v>0.1305405074684575</c:v>
                </c:pt>
                <c:pt idx="372">
                  <c:v>0.1434365926559607</c:v>
                </c:pt>
                <c:pt idx="373">
                  <c:v>0.12466404279322808</c:v>
                </c:pt>
                <c:pt idx="374">
                  <c:v>0.12300538646524306</c:v>
                </c:pt>
                <c:pt idx="375">
                  <c:v>0.10518830987236368</c:v>
                </c:pt>
                <c:pt idx="376">
                  <c:v>9.9351586889207769E-2</c:v>
                </c:pt>
                <c:pt idx="377">
                  <c:v>0.10754676291252749</c:v>
                </c:pt>
                <c:pt idx="378">
                  <c:v>0.1267937152672253</c:v>
                </c:pt>
                <c:pt idx="379">
                  <c:v>0.10035216978999607</c:v>
                </c:pt>
                <c:pt idx="380">
                  <c:v>0.10938781872624209</c:v>
                </c:pt>
                <c:pt idx="381">
                  <c:v>0.13099275474093444</c:v>
                </c:pt>
                <c:pt idx="382">
                  <c:v>0.10681229629950946</c:v>
                </c:pt>
                <c:pt idx="383">
                  <c:v>0.11600220612940343</c:v>
                </c:pt>
                <c:pt idx="384">
                  <c:v>9.2926833752732585E-2</c:v>
                </c:pt>
                <c:pt idx="385">
                  <c:v>0.11963170118310783</c:v>
                </c:pt>
                <c:pt idx="386">
                  <c:v>0.12627622846245923</c:v>
                </c:pt>
                <c:pt idx="387">
                  <c:v>0.11932336262273202</c:v>
                </c:pt>
                <c:pt idx="388">
                  <c:v>0.13218174419247311</c:v>
                </c:pt>
                <c:pt idx="389">
                  <c:v>0.11315631223956797</c:v>
                </c:pt>
                <c:pt idx="390">
                  <c:v>0.1069432721586225</c:v>
                </c:pt>
                <c:pt idx="391">
                  <c:v>0.11143617343771456</c:v>
                </c:pt>
                <c:pt idx="392">
                  <c:v>0.10565073554872204</c:v>
                </c:pt>
                <c:pt idx="393">
                  <c:v>0.11234421009418867</c:v>
                </c:pt>
                <c:pt idx="394">
                  <c:v>0.11191643985652243</c:v>
                </c:pt>
                <c:pt idx="395">
                  <c:v>0.10356414520258543</c:v>
                </c:pt>
                <c:pt idx="396">
                  <c:v>0.12227978192442936</c:v>
                </c:pt>
                <c:pt idx="397">
                  <c:v>0.11905957939945949</c:v>
                </c:pt>
                <c:pt idx="398">
                  <c:v>0.13604629993539261</c:v>
                </c:pt>
                <c:pt idx="399">
                  <c:v>0.13833365811616855</c:v>
                </c:pt>
                <c:pt idx="400">
                  <c:v>0.10852194522396749</c:v>
                </c:pt>
                <c:pt idx="401">
                  <c:v>0.10223198926897491</c:v>
                </c:pt>
                <c:pt idx="402">
                  <c:v>0.10646564785132245</c:v>
                </c:pt>
                <c:pt idx="403">
                  <c:v>9.642937034492656E-2</c:v>
                </c:pt>
                <c:pt idx="404">
                  <c:v>9.8422156080858136E-2</c:v>
                </c:pt>
                <c:pt idx="405">
                  <c:v>9.6895316798937189E-2</c:v>
                </c:pt>
                <c:pt idx="406">
                  <c:v>0.13142784129819754</c:v>
                </c:pt>
                <c:pt idx="407">
                  <c:v>0.12479013314129447</c:v>
                </c:pt>
                <c:pt idx="408">
                  <c:v>0.13221307691690939</c:v>
                </c:pt>
                <c:pt idx="409">
                  <c:v>0.12698858234691024</c:v>
                </c:pt>
                <c:pt idx="410">
                  <c:v>0.11374483314849955</c:v>
                </c:pt>
                <c:pt idx="411">
                  <c:v>0.10733722611299773</c:v>
                </c:pt>
                <c:pt idx="412">
                  <c:v>0.12854520667135746</c:v>
                </c:pt>
                <c:pt idx="413">
                  <c:v>0.14380994582200357</c:v>
                </c:pt>
                <c:pt idx="414">
                  <c:v>0.11382700206964076</c:v>
                </c:pt>
                <c:pt idx="415">
                  <c:v>0.1230988062535409</c:v>
                </c:pt>
                <c:pt idx="416">
                  <c:v>0.12287781150195833</c:v>
                </c:pt>
                <c:pt idx="417">
                  <c:v>0.11497511882476748</c:v>
                </c:pt>
                <c:pt idx="418">
                  <c:v>0.13367355043478124</c:v>
                </c:pt>
                <c:pt idx="419">
                  <c:v>0.10728172843999673</c:v>
                </c:pt>
                <c:pt idx="420">
                  <c:v>0.11910180294511079</c:v>
                </c:pt>
                <c:pt idx="421">
                  <c:v>0.11706606353648183</c:v>
                </c:pt>
                <c:pt idx="422">
                  <c:v>0.11173251563309403</c:v>
                </c:pt>
                <c:pt idx="423">
                  <c:v>0.11309099442448811</c:v>
                </c:pt>
                <c:pt idx="424">
                  <c:v>0.12050596865947928</c:v>
                </c:pt>
                <c:pt idx="425">
                  <c:v>9.6655207576629834E-2</c:v>
                </c:pt>
                <c:pt idx="426">
                  <c:v>0.11106660002562248</c:v>
                </c:pt>
                <c:pt idx="427">
                  <c:v>0.10543019348397498</c:v>
                </c:pt>
                <c:pt idx="428">
                  <c:v>0.12400859913199327</c:v>
                </c:pt>
                <c:pt idx="429">
                  <c:v>0.12793970782482897</c:v>
                </c:pt>
                <c:pt idx="430">
                  <c:v>0.10594243080440055</c:v>
                </c:pt>
                <c:pt idx="431">
                  <c:v>0.12470658621877036</c:v>
                </c:pt>
                <c:pt idx="432">
                  <c:v>0.13032514804864948</c:v>
                </c:pt>
                <c:pt idx="433">
                  <c:v>0.13385724581915615</c:v>
                </c:pt>
                <c:pt idx="434">
                  <c:v>0.12125569321722342</c:v>
                </c:pt>
                <c:pt idx="435">
                  <c:v>0.11205387558281241</c:v>
                </c:pt>
                <c:pt idx="436">
                  <c:v>9.1478424293012395E-2</c:v>
                </c:pt>
                <c:pt idx="437">
                  <c:v>0.11880261899050543</c:v>
                </c:pt>
                <c:pt idx="438">
                  <c:v>0.1182969959059688</c:v>
                </c:pt>
                <c:pt idx="439">
                  <c:v>0.12829984107746042</c:v>
                </c:pt>
                <c:pt idx="440">
                  <c:v>0.10360475654659587</c:v>
                </c:pt>
                <c:pt idx="441">
                  <c:v>0.1225259943372646</c:v>
                </c:pt>
                <c:pt idx="442">
                  <c:v>0.13958747168211766</c:v>
                </c:pt>
                <c:pt idx="443">
                  <c:v>0.13008022972255623</c:v>
                </c:pt>
                <c:pt idx="444">
                  <c:v>0.12656501714971086</c:v>
                </c:pt>
                <c:pt idx="445">
                  <c:v>9.5418705908449628E-2</c:v>
                </c:pt>
                <c:pt idx="446">
                  <c:v>0.10859682096440025</c:v>
                </c:pt>
                <c:pt idx="447">
                  <c:v>0.12104849704370724</c:v>
                </c:pt>
                <c:pt idx="448">
                  <c:v>0.12799656850811822</c:v>
                </c:pt>
                <c:pt idx="449">
                  <c:v>0.1230838211153375</c:v>
                </c:pt>
                <c:pt idx="450">
                  <c:v>0.10148623070828772</c:v>
                </c:pt>
                <c:pt idx="451">
                  <c:v>0.13087480014876585</c:v>
                </c:pt>
                <c:pt idx="452">
                  <c:v>0.10774739073609348</c:v>
                </c:pt>
                <c:pt idx="453">
                  <c:v>0.12225563092281354</c:v>
                </c:pt>
                <c:pt idx="454">
                  <c:v>0.13908371962317589</c:v>
                </c:pt>
                <c:pt idx="455">
                  <c:v>0.12537416331273363</c:v>
                </c:pt>
                <c:pt idx="456">
                  <c:v>0.11573300043840998</c:v>
                </c:pt>
                <c:pt idx="457">
                  <c:v>0.14739974259034241</c:v>
                </c:pt>
                <c:pt idx="458">
                  <c:v>0.12502941637717263</c:v>
                </c:pt>
                <c:pt idx="459">
                  <c:v>0.11910917294872803</c:v>
                </c:pt>
                <c:pt idx="460">
                  <c:v>8.9661986117000561E-2</c:v>
                </c:pt>
                <c:pt idx="461">
                  <c:v>0.12995866562259248</c:v>
                </c:pt>
                <c:pt idx="462">
                  <c:v>0.10982852118346946</c:v>
                </c:pt>
                <c:pt idx="463">
                  <c:v>0.11022050654309659</c:v>
                </c:pt>
                <c:pt idx="464">
                  <c:v>0.11874995895661102</c:v>
                </c:pt>
                <c:pt idx="465">
                  <c:v>0.12379357293655112</c:v>
                </c:pt>
                <c:pt idx="466">
                  <c:v>0.11321852227583083</c:v>
                </c:pt>
                <c:pt idx="467">
                  <c:v>0.13065283611490186</c:v>
                </c:pt>
                <c:pt idx="468">
                  <c:v>0.11417575495585919</c:v>
                </c:pt>
                <c:pt idx="469">
                  <c:v>9.9369697326885317E-2</c:v>
                </c:pt>
                <c:pt idx="470">
                  <c:v>0.11884575766705516</c:v>
                </c:pt>
                <c:pt idx="471">
                  <c:v>0.13983495150398631</c:v>
                </c:pt>
                <c:pt idx="472">
                  <c:v>0.13357304550024604</c:v>
                </c:pt>
                <c:pt idx="473">
                  <c:v>9.8493320885956526E-2</c:v>
                </c:pt>
                <c:pt idx="474">
                  <c:v>0.10675972600368268</c:v>
                </c:pt>
                <c:pt idx="475">
                  <c:v>0.10624672955714448</c:v>
                </c:pt>
                <c:pt idx="476">
                  <c:v>0.1223496233787297</c:v>
                </c:pt>
                <c:pt idx="477">
                  <c:v>0.10039504517184104</c:v>
                </c:pt>
                <c:pt idx="478">
                  <c:v>0.10389056421083005</c:v>
                </c:pt>
                <c:pt idx="479">
                  <c:v>7.559593266790085E-2</c:v>
                </c:pt>
                <c:pt idx="480">
                  <c:v>0.14340995156097083</c:v>
                </c:pt>
                <c:pt idx="481">
                  <c:v>0.11365178096340946</c:v>
                </c:pt>
                <c:pt idx="482">
                  <c:v>0.11833070909333047</c:v>
                </c:pt>
                <c:pt idx="483">
                  <c:v>0.15256919223214627</c:v>
                </c:pt>
                <c:pt idx="484">
                  <c:v>9.957986224096918E-2</c:v>
                </c:pt>
                <c:pt idx="485">
                  <c:v>0.12261173773916917</c:v>
                </c:pt>
                <c:pt idx="486">
                  <c:v>0.12106555019258121</c:v>
                </c:pt>
                <c:pt idx="487">
                  <c:v>0.12310089464083029</c:v>
                </c:pt>
                <c:pt idx="488">
                  <c:v>0.12512296683375118</c:v>
                </c:pt>
                <c:pt idx="489">
                  <c:v>0.12602395545189415</c:v>
                </c:pt>
                <c:pt idx="490">
                  <c:v>0.15586111194803084</c:v>
                </c:pt>
                <c:pt idx="491">
                  <c:v>0.11866596057942817</c:v>
                </c:pt>
                <c:pt idx="492">
                  <c:v>0.12283816569463661</c:v>
                </c:pt>
                <c:pt idx="493">
                  <c:v>0.12790880558804307</c:v>
                </c:pt>
                <c:pt idx="494">
                  <c:v>0.14164773250749341</c:v>
                </c:pt>
                <c:pt idx="495">
                  <c:v>0.1069224503452722</c:v>
                </c:pt>
                <c:pt idx="496">
                  <c:v>0.14222150316323337</c:v>
                </c:pt>
                <c:pt idx="497">
                  <c:v>0.11173929000348086</c:v>
                </c:pt>
                <c:pt idx="498">
                  <c:v>9.478144327366618E-2</c:v>
                </c:pt>
                <c:pt idx="499">
                  <c:v>0.13216170106002192</c:v>
                </c:pt>
                <c:pt idx="500">
                  <c:v>0.1271008687697901</c:v>
                </c:pt>
                <c:pt idx="501">
                  <c:v>0.14782320690006223</c:v>
                </c:pt>
                <c:pt idx="502">
                  <c:v>9.9473092897528814E-2</c:v>
                </c:pt>
                <c:pt idx="503">
                  <c:v>0.12092807048939465</c:v>
                </c:pt>
                <c:pt idx="504">
                  <c:v>0.10729034255010653</c:v>
                </c:pt>
                <c:pt idx="505">
                  <c:v>0.12293243701131935</c:v>
                </c:pt>
                <c:pt idx="506">
                  <c:v>0.12120841152967975</c:v>
                </c:pt>
                <c:pt idx="507">
                  <c:v>0.11779729585498387</c:v>
                </c:pt>
                <c:pt idx="508">
                  <c:v>8.1258677365455556E-2</c:v>
                </c:pt>
                <c:pt idx="509">
                  <c:v>0.13135633982846431</c:v>
                </c:pt>
                <c:pt idx="510">
                  <c:v>0.11696116395220424</c:v>
                </c:pt>
                <c:pt idx="511">
                  <c:v>0.12227291807674993</c:v>
                </c:pt>
                <c:pt idx="512">
                  <c:v>0.11356642200174134</c:v>
                </c:pt>
                <c:pt idx="513">
                  <c:v>0.11968841690910027</c:v>
                </c:pt>
                <c:pt idx="514">
                  <c:v>0.12163976317304141</c:v>
                </c:pt>
                <c:pt idx="515">
                  <c:v>0.11964397753599135</c:v>
                </c:pt>
                <c:pt idx="516">
                  <c:v>0.12859896401280843</c:v>
                </c:pt>
                <c:pt idx="517">
                  <c:v>0.11169704967476804</c:v>
                </c:pt>
                <c:pt idx="518">
                  <c:v>0.13689241732475763</c:v>
                </c:pt>
                <c:pt idx="519">
                  <c:v>0.13984418524592218</c:v>
                </c:pt>
                <c:pt idx="520">
                  <c:v>0.12657595548817635</c:v>
                </c:pt>
                <c:pt idx="521">
                  <c:v>7.9821510374136623E-2</c:v>
                </c:pt>
                <c:pt idx="522">
                  <c:v>0.14866932085099402</c:v>
                </c:pt>
                <c:pt idx="523">
                  <c:v>0.14615520701126183</c:v>
                </c:pt>
                <c:pt idx="524">
                  <c:v>0.10873195446985123</c:v>
                </c:pt>
                <c:pt idx="525">
                  <c:v>8.5315182414496427E-2</c:v>
                </c:pt>
                <c:pt idx="526">
                  <c:v>9.213323029191911E-2</c:v>
                </c:pt>
                <c:pt idx="527">
                  <c:v>0.10774201663078338</c:v>
                </c:pt>
                <c:pt idx="528">
                  <c:v>0.12393620820417332</c:v>
                </c:pt>
                <c:pt idx="529">
                  <c:v>0.11040632540877447</c:v>
                </c:pt>
                <c:pt idx="530">
                  <c:v>0.11559572107161234</c:v>
                </c:pt>
                <c:pt idx="531">
                  <c:v>7.8479766285657351E-2</c:v>
                </c:pt>
                <c:pt idx="532">
                  <c:v>0.12233058296778611</c:v>
                </c:pt>
                <c:pt idx="533">
                  <c:v>0.14175348459771703</c:v>
                </c:pt>
                <c:pt idx="534">
                  <c:v>0.13473125046277423</c:v>
                </c:pt>
                <c:pt idx="535">
                  <c:v>0.10887880247683752</c:v>
                </c:pt>
                <c:pt idx="536">
                  <c:v>0.11559531593223404</c:v>
                </c:pt>
                <c:pt idx="537">
                  <c:v>0.15229046689494719</c:v>
                </c:pt>
                <c:pt idx="538">
                  <c:v>0.10546677680348727</c:v>
                </c:pt>
                <c:pt idx="539">
                  <c:v>0.1126853348846681</c:v>
                </c:pt>
                <c:pt idx="540">
                  <c:v>0.12357251288262856</c:v>
                </c:pt>
                <c:pt idx="541">
                  <c:v>0.15146932411052741</c:v>
                </c:pt>
                <c:pt idx="542">
                  <c:v>9.5551489992007965E-2</c:v>
                </c:pt>
                <c:pt idx="543">
                  <c:v>0.11867541691857671</c:v>
                </c:pt>
                <c:pt idx="544">
                  <c:v>0.12794891336627365</c:v>
                </c:pt>
                <c:pt idx="545">
                  <c:v>0.11763927919820999</c:v>
                </c:pt>
                <c:pt idx="546">
                  <c:v>8.5014707108956158E-2</c:v>
                </c:pt>
                <c:pt idx="547">
                  <c:v>0.1295409082835573</c:v>
                </c:pt>
                <c:pt idx="548">
                  <c:v>0.14255447884989095</c:v>
                </c:pt>
                <c:pt idx="549">
                  <c:v>0.1331797388045389</c:v>
                </c:pt>
                <c:pt idx="550">
                  <c:v>9.570612162320026E-2</c:v>
                </c:pt>
                <c:pt idx="551">
                  <c:v>0.13786753190511972</c:v>
                </c:pt>
                <c:pt idx="552">
                  <c:v>0.12046048923886289</c:v>
                </c:pt>
                <c:pt idx="553">
                  <c:v>0.12530138976806363</c:v>
                </c:pt>
                <c:pt idx="554">
                  <c:v>0.11602350162394599</c:v>
                </c:pt>
                <c:pt idx="555">
                  <c:v>0.10165391626450108</c:v>
                </c:pt>
                <c:pt idx="556">
                  <c:v>0.1265763338273044</c:v>
                </c:pt>
                <c:pt idx="557">
                  <c:v>0.1338869982099711</c:v>
                </c:pt>
                <c:pt idx="558">
                  <c:v>0.10841365669239</c:v>
                </c:pt>
                <c:pt idx="559">
                  <c:v>0.12686660665928448</c:v>
                </c:pt>
                <c:pt idx="560">
                  <c:v>0.11411115104615499</c:v>
                </c:pt>
                <c:pt idx="561">
                  <c:v>0.12279170167221888</c:v>
                </c:pt>
                <c:pt idx="562">
                  <c:v>0.14345092403700646</c:v>
                </c:pt>
                <c:pt idx="563">
                  <c:v>0.12175902287309881</c:v>
                </c:pt>
                <c:pt idx="564">
                  <c:v>0.14995167456185543</c:v>
                </c:pt>
                <c:pt idx="565">
                  <c:v>0.14550438977530747</c:v>
                </c:pt>
                <c:pt idx="566">
                  <c:v>0.1267026604538784</c:v>
                </c:pt>
                <c:pt idx="567">
                  <c:v>0.13362421093854213</c:v>
                </c:pt>
                <c:pt idx="568">
                  <c:v>0.14502791212947322</c:v>
                </c:pt>
                <c:pt idx="569">
                  <c:v>0.12971468586771046</c:v>
                </c:pt>
                <c:pt idx="570">
                  <c:v>0.13564555575870665</c:v>
                </c:pt>
                <c:pt idx="571">
                  <c:v>0.1377382136322306</c:v>
                </c:pt>
                <c:pt idx="572">
                  <c:v>0.13990324652497954</c:v>
                </c:pt>
                <c:pt idx="573">
                  <c:v>0.11359025020243244</c:v>
                </c:pt>
                <c:pt idx="574">
                  <c:v>0.14340750696061763</c:v>
                </c:pt>
                <c:pt idx="575">
                  <c:v>0.12405838695594427</c:v>
                </c:pt>
                <c:pt idx="576">
                  <c:v>0.10441866373500477</c:v>
                </c:pt>
                <c:pt idx="577">
                  <c:v>0.11590175979266579</c:v>
                </c:pt>
                <c:pt idx="578">
                  <c:v>0.14288619144614709</c:v>
                </c:pt>
                <c:pt idx="579">
                  <c:v>0.12535160209425966</c:v>
                </c:pt>
                <c:pt idx="580">
                  <c:v>0.13178705306985206</c:v>
                </c:pt>
                <c:pt idx="581">
                  <c:v>0.13373427655355977</c:v>
                </c:pt>
                <c:pt idx="582">
                  <c:v>0.14634581176991163</c:v>
                </c:pt>
                <c:pt idx="583">
                  <c:v>0.11928316368498365</c:v>
                </c:pt>
                <c:pt idx="584">
                  <c:v>0.11314312197568176</c:v>
                </c:pt>
                <c:pt idx="585">
                  <c:v>0.12064011718223586</c:v>
                </c:pt>
                <c:pt idx="586">
                  <c:v>0.13587957705445511</c:v>
                </c:pt>
                <c:pt idx="587">
                  <c:v>0.14203972087985106</c:v>
                </c:pt>
                <c:pt idx="588">
                  <c:v>0.12380328566882061</c:v>
                </c:pt>
                <c:pt idx="589">
                  <c:v>0.11264346251884128</c:v>
                </c:pt>
                <c:pt idx="590">
                  <c:v>0.11127378736819019</c:v>
                </c:pt>
                <c:pt idx="591">
                  <c:v>0.14420663621829474</c:v>
                </c:pt>
                <c:pt idx="592">
                  <c:v>0.12481270846559495</c:v>
                </c:pt>
                <c:pt idx="593">
                  <c:v>0.10508876729570578</c:v>
                </c:pt>
                <c:pt idx="594">
                  <c:v>0.11973230000389203</c:v>
                </c:pt>
                <c:pt idx="595">
                  <c:v>0.15298437012012372</c:v>
                </c:pt>
                <c:pt idx="596">
                  <c:v>0.13661329024679042</c:v>
                </c:pt>
                <c:pt idx="597">
                  <c:v>0.11472273070249681</c:v>
                </c:pt>
                <c:pt idx="598">
                  <c:v>0.13946680921061327</c:v>
                </c:pt>
                <c:pt idx="599">
                  <c:v>0.132202248208487</c:v>
                </c:pt>
                <c:pt idx="600">
                  <c:v>0.13625137317176439</c:v>
                </c:pt>
                <c:pt idx="601">
                  <c:v>0.13614528489829827</c:v>
                </c:pt>
                <c:pt idx="602">
                  <c:v>0.11951545591625963</c:v>
                </c:pt>
                <c:pt idx="603">
                  <c:v>0.13138359992967313</c:v>
                </c:pt>
                <c:pt idx="604">
                  <c:v>0.10993137360613393</c:v>
                </c:pt>
                <c:pt idx="605">
                  <c:v>0.12427833396889823</c:v>
                </c:pt>
                <c:pt idx="606">
                  <c:v>0.11514063043824017</c:v>
                </c:pt>
                <c:pt idx="607">
                  <c:v>0.1245013511714632</c:v>
                </c:pt>
                <c:pt idx="608">
                  <c:v>0.1253593810577581</c:v>
                </c:pt>
                <c:pt idx="609">
                  <c:v>0.12972530328790216</c:v>
                </c:pt>
                <c:pt idx="610">
                  <c:v>0.11403027302037209</c:v>
                </c:pt>
                <c:pt idx="611">
                  <c:v>0.11908801163232342</c:v>
                </c:pt>
                <c:pt idx="612">
                  <c:v>9.7328525811172142E-2</c:v>
                </c:pt>
                <c:pt idx="613">
                  <c:v>0.11918193646539479</c:v>
                </c:pt>
                <c:pt idx="614">
                  <c:v>0.12284049338008539</c:v>
                </c:pt>
                <c:pt idx="615">
                  <c:v>9.6279655031043812E-2</c:v>
                </c:pt>
                <c:pt idx="616">
                  <c:v>0.12464803345494867</c:v>
                </c:pt>
                <c:pt idx="617">
                  <c:v>9.8431778493886818E-2</c:v>
                </c:pt>
                <c:pt idx="618">
                  <c:v>0.10384067537896892</c:v>
                </c:pt>
                <c:pt idx="619">
                  <c:v>0.12315789350198712</c:v>
                </c:pt>
                <c:pt idx="620">
                  <c:v>0.12910966803357987</c:v>
                </c:pt>
                <c:pt idx="621">
                  <c:v>0.12573131133808238</c:v>
                </c:pt>
                <c:pt idx="622">
                  <c:v>0.12803879173113125</c:v>
                </c:pt>
                <c:pt idx="623">
                  <c:v>0.12806055482218481</c:v>
                </c:pt>
                <c:pt idx="624">
                  <c:v>0.1101591874956456</c:v>
                </c:pt>
                <c:pt idx="625">
                  <c:v>9.7720048391514838E-2</c:v>
                </c:pt>
                <c:pt idx="626">
                  <c:v>0.11785500143661787</c:v>
                </c:pt>
                <c:pt idx="627">
                  <c:v>0.10414623346602699</c:v>
                </c:pt>
                <c:pt idx="628">
                  <c:v>0.14425215246090717</c:v>
                </c:pt>
                <c:pt idx="629">
                  <c:v>0.11669977683414395</c:v>
                </c:pt>
                <c:pt idx="630">
                  <c:v>0.10385200038081693</c:v>
                </c:pt>
                <c:pt idx="631">
                  <c:v>0.15243104385371375</c:v>
                </c:pt>
                <c:pt idx="632">
                  <c:v>0.11899545828779348</c:v>
                </c:pt>
                <c:pt idx="633">
                  <c:v>0.12220129478176898</c:v>
                </c:pt>
                <c:pt idx="634">
                  <c:v>0.11837714304174519</c:v>
                </c:pt>
                <c:pt idx="635">
                  <c:v>0.12361627843659347</c:v>
                </c:pt>
                <c:pt idx="636">
                  <c:v>0.10751639321493817</c:v>
                </c:pt>
                <c:pt idx="637">
                  <c:v>0.11773610542157577</c:v>
                </c:pt>
                <c:pt idx="638">
                  <c:v>0.11942049329073801</c:v>
                </c:pt>
                <c:pt idx="639">
                  <c:v>0.12646151376902698</c:v>
                </c:pt>
                <c:pt idx="640">
                  <c:v>0.14103520212153917</c:v>
                </c:pt>
                <c:pt idx="641">
                  <c:v>0.1464568385679221</c:v>
                </c:pt>
                <c:pt idx="642">
                  <c:v>0.12910897747873462</c:v>
                </c:pt>
                <c:pt idx="643">
                  <c:v>0.13711159334769035</c:v>
                </c:pt>
                <c:pt idx="644">
                  <c:v>0.11978375204038066</c:v>
                </c:pt>
                <c:pt idx="645">
                  <c:v>0.10150977737736794</c:v>
                </c:pt>
                <c:pt idx="646">
                  <c:v>0.13238249171353741</c:v>
                </c:pt>
                <c:pt idx="647">
                  <c:v>0.1448362669762577</c:v>
                </c:pt>
                <c:pt idx="648">
                  <c:v>0.12440886539053075</c:v>
                </c:pt>
                <c:pt idx="649">
                  <c:v>0.14578681343452568</c:v>
                </c:pt>
                <c:pt idx="650">
                  <c:v>0.13219915111548711</c:v>
                </c:pt>
                <c:pt idx="651">
                  <c:v>0.10034309429020415</c:v>
                </c:pt>
                <c:pt idx="652">
                  <c:v>0.11345527912215016</c:v>
                </c:pt>
                <c:pt idx="653">
                  <c:v>0.10859631273436866</c:v>
                </c:pt>
                <c:pt idx="654">
                  <c:v>0.12020149050339018</c:v>
                </c:pt>
                <c:pt idx="655">
                  <c:v>9.7123610487335157E-2</c:v>
                </c:pt>
                <c:pt idx="656">
                  <c:v>0.11124108037939402</c:v>
                </c:pt>
                <c:pt idx="657">
                  <c:v>0.10391519295220503</c:v>
                </c:pt>
                <c:pt idx="658">
                  <c:v>0.1371970663607659</c:v>
                </c:pt>
                <c:pt idx="659">
                  <c:v>0.11630658571484333</c:v>
                </c:pt>
                <c:pt idx="660">
                  <c:v>0.12596711896402094</c:v>
                </c:pt>
                <c:pt idx="661">
                  <c:v>0.11882910755026481</c:v>
                </c:pt>
                <c:pt idx="662">
                  <c:v>8.7058591827614579E-2</c:v>
                </c:pt>
                <c:pt idx="663">
                  <c:v>0.12203872763892289</c:v>
                </c:pt>
                <c:pt idx="664">
                  <c:v>0.14223111507430503</c:v>
                </c:pt>
                <c:pt idx="665">
                  <c:v>0.12965320787521764</c:v>
                </c:pt>
                <c:pt idx="666">
                  <c:v>0.1202716357931894</c:v>
                </c:pt>
                <c:pt idx="667">
                  <c:v>0.12305237490107698</c:v>
                </c:pt>
                <c:pt idx="668">
                  <c:v>0.13214282661808774</c:v>
                </c:pt>
                <c:pt idx="669">
                  <c:v>0.13102116950907897</c:v>
                </c:pt>
                <c:pt idx="670">
                  <c:v>0.13670604812584483</c:v>
                </c:pt>
                <c:pt idx="671">
                  <c:v>0.13562895336497072</c:v>
                </c:pt>
                <c:pt idx="672">
                  <c:v>0.12242535921582588</c:v>
                </c:pt>
                <c:pt idx="673">
                  <c:v>0.1346987861694002</c:v>
                </c:pt>
                <c:pt idx="674">
                  <c:v>0.14756169275600628</c:v>
                </c:pt>
                <c:pt idx="675">
                  <c:v>0.13610943946196016</c:v>
                </c:pt>
                <c:pt idx="676">
                  <c:v>0.12325825621391696</c:v>
                </c:pt>
                <c:pt idx="677">
                  <c:v>0.13735960439489114</c:v>
                </c:pt>
                <c:pt idx="678">
                  <c:v>0.13112457914211431</c:v>
                </c:pt>
                <c:pt idx="679">
                  <c:v>9.9163963715742029E-2</c:v>
                </c:pt>
                <c:pt idx="680">
                  <c:v>0.12994966764227292</c:v>
                </c:pt>
                <c:pt idx="681">
                  <c:v>0.14253652412487264</c:v>
                </c:pt>
                <c:pt idx="682">
                  <c:v>0.13672283195680962</c:v>
                </c:pt>
                <c:pt idx="683">
                  <c:v>0.12876554738187695</c:v>
                </c:pt>
                <c:pt idx="684">
                  <c:v>0.11601670201468579</c:v>
                </c:pt>
                <c:pt idx="685">
                  <c:v>0.12958279102863235</c:v>
                </c:pt>
                <c:pt idx="686">
                  <c:v>0.14497390108901395</c:v>
                </c:pt>
                <c:pt idx="687">
                  <c:v>0.10934623741392752</c:v>
                </c:pt>
                <c:pt idx="688">
                  <c:v>0.14150481996480899</c:v>
                </c:pt>
                <c:pt idx="689">
                  <c:v>9.7998098478236817E-2</c:v>
                </c:pt>
                <c:pt idx="690">
                  <c:v>0.11884796826355679</c:v>
                </c:pt>
                <c:pt idx="691">
                  <c:v>0.13095517039976545</c:v>
                </c:pt>
                <c:pt idx="692">
                  <c:v>0.10514829106776583</c:v>
                </c:pt>
                <c:pt idx="693">
                  <c:v>0.15157453286998843</c:v>
                </c:pt>
                <c:pt idx="694">
                  <c:v>0.10814241328432707</c:v>
                </c:pt>
                <c:pt idx="695">
                  <c:v>9.6236578811744966E-2</c:v>
                </c:pt>
                <c:pt idx="696">
                  <c:v>0.13663242748245966</c:v>
                </c:pt>
                <c:pt idx="697">
                  <c:v>0.10047477758340648</c:v>
                </c:pt>
                <c:pt idx="698">
                  <c:v>0.13773469238723118</c:v>
                </c:pt>
                <c:pt idx="699">
                  <c:v>0.1149464503618559</c:v>
                </c:pt>
                <c:pt idx="700">
                  <c:v>0.12544772293894538</c:v>
                </c:pt>
                <c:pt idx="701">
                  <c:v>0.11038020928483511</c:v>
                </c:pt>
                <c:pt idx="702">
                  <c:v>0.13854091718127032</c:v>
                </c:pt>
                <c:pt idx="703">
                  <c:v>0.15838112738268914</c:v>
                </c:pt>
                <c:pt idx="704">
                  <c:v>0.15205571344168822</c:v>
                </c:pt>
                <c:pt idx="705">
                  <c:v>0.1174320972047404</c:v>
                </c:pt>
                <c:pt idx="706">
                  <c:v>0.13706791815138947</c:v>
                </c:pt>
                <c:pt idx="707">
                  <c:v>0.1153551344597422</c:v>
                </c:pt>
                <c:pt idx="708">
                  <c:v>0.13312833405379487</c:v>
                </c:pt>
                <c:pt idx="709">
                  <c:v>0.12219681538294605</c:v>
                </c:pt>
                <c:pt idx="710">
                  <c:v>0.11166710026924134</c:v>
                </c:pt>
                <c:pt idx="711">
                  <c:v>0.12968618504413415</c:v>
                </c:pt>
                <c:pt idx="712">
                  <c:v>0.11849827637207556</c:v>
                </c:pt>
                <c:pt idx="713">
                  <c:v>0.10223269931689077</c:v>
                </c:pt>
                <c:pt idx="714">
                  <c:v>0.10905869433024494</c:v>
                </c:pt>
                <c:pt idx="715">
                  <c:v>0.1365323745520805</c:v>
                </c:pt>
                <c:pt idx="716">
                  <c:v>0.11121778548851709</c:v>
                </c:pt>
                <c:pt idx="717">
                  <c:v>9.8950479492031784E-2</c:v>
                </c:pt>
                <c:pt idx="718">
                  <c:v>0.10463026809623495</c:v>
                </c:pt>
                <c:pt idx="719">
                  <c:v>0.10859261683914703</c:v>
                </c:pt>
                <c:pt idx="720">
                  <c:v>0.103369454571292</c:v>
                </c:pt>
                <c:pt idx="721">
                  <c:v>0.13361489437352109</c:v>
                </c:pt>
                <c:pt idx="722">
                  <c:v>0.12627010772650826</c:v>
                </c:pt>
                <c:pt idx="723">
                  <c:v>0.13603561205417133</c:v>
                </c:pt>
                <c:pt idx="724">
                  <c:v>0.11682419547361413</c:v>
                </c:pt>
                <c:pt idx="725">
                  <c:v>0.1403433716265845</c:v>
                </c:pt>
                <c:pt idx="726">
                  <c:v>8.9463074463966424E-2</c:v>
                </c:pt>
                <c:pt idx="727">
                  <c:v>0.11062791286033467</c:v>
                </c:pt>
                <c:pt idx="728">
                  <c:v>0.1291303634094135</c:v>
                </c:pt>
                <c:pt idx="729">
                  <c:v>0.12922158780140569</c:v>
                </c:pt>
                <c:pt idx="730">
                  <c:v>9.326220622005249E-2</c:v>
                </c:pt>
                <c:pt idx="731">
                  <c:v>0.11168120077345517</c:v>
                </c:pt>
                <c:pt idx="732">
                  <c:v>0.13357194789322943</c:v>
                </c:pt>
                <c:pt idx="733">
                  <c:v>0.12040394604989241</c:v>
                </c:pt>
                <c:pt idx="734">
                  <c:v>0.12560558161885402</c:v>
                </c:pt>
                <c:pt idx="735">
                  <c:v>0.14106729287444697</c:v>
                </c:pt>
                <c:pt idx="736">
                  <c:v>0.13922032947658186</c:v>
                </c:pt>
                <c:pt idx="737">
                  <c:v>9.8146082747643068E-2</c:v>
                </c:pt>
                <c:pt idx="738">
                  <c:v>0.10343381129535544</c:v>
                </c:pt>
                <c:pt idx="739">
                  <c:v>0.14953062430361883</c:v>
                </c:pt>
                <c:pt idx="740">
                  <c:v>0.13884768675520454</c:v>
                </c:pt>
                <c:pt idx="741">
                  <c:v>0.1369486468107794</c:v>
                </c:pt>
                <c:pt idx="742">
                  <c:v>0.1001078283588811</c:v>
                </c:pt>
                <c:pt idx="743">
                  <c:v>0.11987444132539847</c:v>
                </c:pt>
                <c:pt idx="744">
                  <c:v>0.14480848495446322</c:v>
                </c:pt>
                <c:pt idx="745">
                  <c:v>0.11231510495542797</c:v>
                </c:pt>
                <c:pt idx="746">
                  <c:v>0.12943354425806705</c:v>
                </c:pt>
                <c:pt idx="747">
                  <c:v>0.11369423112191929</c:v>
                </c:pt>
                <c:pt idx="748">
                  <c:v>0.11976260597137321</c:v>
                </c:pt>
                <c:pt idx="749">
                  <c:v>0.10048168833680493</c:v>
                </c:pt>
                <c:pt idx="750">
                  <c:v>0.13910337688965069</c:v>
                </c:pt>
                <c:pt idx="751">
                  <c:v>0.13215323700942933</c:v>
                </c:pt>
                <c:pt idx="752">
                  <c:v>0.1332086698594262</c:v>
                </c:pt>
                <c:pt idx="753">
                  <c:v>0.12381176451437238</c:v>
                </c:pt>
                <c:pt idx="754">
                  <c:v>0.14409743874542394</c:v>
                </c:pt>
                <c:pt idx="755">
                  <c:v>0.12809648139929061</c:v>
                </c:pt>
                <c:pt idx="756">
                  <c:v>0.12437314838970186</c:v>
                </c:pt>
                <c:pt idx="757">
                  <c:v>0.11295097419139953</c:v>
                </c:pt>
                <c:pt idx="758">
                  <c:v>0.14556893631249493</c:v>
                </c:pt>
                <c:pt idx="759">
                  <c:v>0.12172891538037954</c:v>
                </c:pt>
                <c:pt idx="760">
                  <c:v>0.12162827396663328</c:v>
                </c:pt>
                <c:pt idx="761">
                  <c:v>0.14465234160755092</c:v>
                </c:pt>
                <c:pt idx="762">
                  <c:v>0.12117621976682884</c:v>
                </c:pt>
                <c:pt idx="763">
                  <c:v>0.11224872538656286</c:v>
                </c:pt>
                <c:pt idx="764">
                  <c:v>0.1316676421940729</c:v>
                </c:pt>
                <c:pt idx="765">
                  <c:v>0.11813054851448884</c:v>
                </c:pt>
                <c:pt idx="766">
                  <c:v>0.11967853253799363</c:v>
                </c:pt>
                <c:pt idx="767">
                  <c:v>0.14395288164097028</c:v>
                </c:pt>
                <c:pt idx="768">
                  <c:v>0.11228650868923569</c:v>
                </c:pt>
                <c:pt idx="769">
                  <c:v>0.12003510290042077</c:v>
                </c:pt>
                <c:pt idx="770">
                  <c:v>0.12706775292636524</c:v>
                </c:pt>
                <c:pt idx="771">
                  <c:v>0.11532707622888393</c:v>
                </c:pt>
                <c:pt idx="772">
                  <c:v>0.13524044769461241</c:v>
                </c:pt>
                <c:pt idx="773">
                  <c:v>0.11862280848951774</c:v>
                </c:pt>
                <c:pt idx="774">
                  <c:v>0.10521977215905857</c:v>
                </c:pt>
                <c:pt idx="775">
                  <c:v>0.11926388606035357</c:v>
                </c:pt>
                <c:pt idx="776">
                  <c:v>0.13186863470845675</c:v>
                </c:pt>
                <c:pt idx="777">
                  <c:v>0.11125504727520545</c:v>
                </c:pt>
                <c:pt idx="778">
                  <c:v>0.11171097289981322</c:v>
                </c:pt>
                <c:pt idx="779">
                  <c:v>0.14294342936240825</c:v>
                </c:pt>
                <c:pt idx="780">
                  <c:v>9.7093851865409073E-2</c:v>
                </c:pt>
                <c:pt idx="781">
                  <c:v>0.11870690718905283</c:v>
                </c:pt>
                <c:pt idx="782">
                  <c:v>0.14450028580201771</c:v>
                </c:pt>
                <c:pt idx="783">
                  <c:v>0.1293205485203075</c:v>
                </c:pt>
                <c:pt idx="784">
                  <c:v>0.12414840511847101</c:v>
                </c:pt>
                <c:pt idx="785">
                  <c:v>0.11305735430993774</c:v>
                </c:pt>
                <c:pt idx="786">
                  <c:v>0.10559567098285612</c:v>
                </c:pt>
                <c:pt idx="787">
                  <c:v>0.12044358819914658</c:v>
                </c:pt>
                <c:pt idx="788">
                  <c:v>0.12280474814848652</c:v>
                </c:pt>
                <c:pt idx="789">
                  <c:v>0.12132611406161578</c:v>
                </c:pt>
                <c:pt idx="790">
                  <c:v>0.15836964113585913</c:v>
                </c:pt>
                <c:pt idx="791">
                  <c:v>0.14116064984926216</c:v>
                </c:pt>
                <c:pt idx="792">
                  <c:v>0.11813564447722627</c:v>
                </c:pt>
                <c:pt idx="793">
                  <c:v>0.11860846441205534</c:v>
                </c:pt>
                <c:pt idx="794">
                  <c:v>0.13148755657906494</c:v>
                </c:pt>
                <c:pt idx="795">
                  <c:v>0.10239583534134873</c:v>
                </c:pt>
                <c:pt idx="796">
                  <c:v>0.12329662989141431</c:v>
                </c:pt>
                <c:pt idx="797">
                  <c:v>0.12498012758085505</c:v>
                </c:pt>
                <c:pt idx="798">
                  <c:v>0.12846356610593995</c:v>
                </c:pt>
                <c:pt idx="799">
                  <c:v>9.8473909327132944E-2</c:v>
                </c:pt>
                <c:pt idx="800">
                  <c:v>0.14330814498001782</c:v>
                </c:pt>
                <c:pt idx="801">
                  <c:v>9.4106950392600655E-2</c:v>
                </c:pt>
                <c:pt idx="802">
                  <c:v>0.15778564422553976</c:v>
                </c:pt>
                <c:pt idx="803">
                  <c:v>0.11975287306672855</c:v>
                </c:pt>
                <c:pt idx="804">
                  <c:v>0.10385012772022383</c:v>
                </c:pt>
                <c:pt idx="805">
                  <c:v>0.13401183834464103</c:v>
                </c:pt>
                <c:pt idx="806">
                  <c:v>0.10936223646049399</c:v>
                </c:pt>
                <c:pt idx="807">
                  <c:v>0.12018970720118011</c:v>
                </c:pt>
                <c:pt idx="808">
                  <c:v>9.9506714010448569E-2</c:v>
                </c:pt>
                <c:pt idx="809">
                  <c:v>0.11459738202811964</c:v>
                </c:pt>
                <c:pt idx="810">
                  <c:v>0.12110254459056259</c:v>
                </c:pt>
                <c:pt idx="811">
                  <c:v>0.10027767712522963</c:v>
                </c:pt>
                <c:pt idx="812">
                  <c:v>0.12099852065035011</c:v>
                </c:pt>
                <c:pt idx="813">
                  <c:v>0.12474066493244855</c:v>
                </c:pt>
                <c:pt idx="814">
                  <c:v>0.12352476190186565</c:v>
                </c:pt>
                <c:pt idx="815">
                  <c:v>0.10734995114111977</c:v>
                </c:pt>
                <c:pt idx="816">
                  <c:v>0.11856670585842469</c:v>
                </c:pt>
                <c:pt idx="817">
                  <c:v>0.11929401731643546</c:v>
                </c:pt>
                <c:pt idx="818">
                  <c:v>0.16155029285239814</c:v>
                </c:pt>
                <c:pt idx="819">
                  <c:v>0.1113680340044584</c:v>
                </c:pt>
                <c:pt idx="820">
                  <c:v>0.12323390834902301</c:v>
                </c:pt>
                <c:pt idx="821">
                  <c:v>0.15555117415781727</c:v>
                </c:pt>
                <c:pt idx="822">
                  <c:v>0.12571159268387302</c:v>
                </c:pt>
                <c:pt idx="823">
                  <c:v>0.14291406957479591</c:v>
                </c:pt>
                <c:pt idx="824">
                  <c:v>0.13467643171063451</c:v>
                </c:pt>
                <c:pt idx="825">
                  <c:v>0.12710227058152188</c:v>
                </c:pt>
                <c:pt idx="826">
                  <c:v>0.12331071930446599</c:v>
                </c:pt>
                <c:pt idx="827">
                  <c:v>0.11883122458273415</c:v>
                </c:pt>
                <c:pt idx="828">
                  <c:v>0.10938265524681416</c:v>
                </c:pt>
                <c:pt idx="829">
                  <c:v>0.10618120256313072</c:v>
                </c:pt>
                <c:pt idx="830">
                  <c:v>0.11237620345081427</c:v>
                </c:pt>
                <c:pt idx="831">
                  <c:v>0.10173767999818553</c:v>
                </c:pt>
                <c:pt idx="832">
                  <c:v>0.13964188903953068</c:v>
                </c:pt>
                <c:pt idx="833">
                  <c:v>0.12984573663550913</c:v>
                </c:pt>
                <c:pt idx="834">
                  <c:v>0.15282517162740242</c:v>
                </c:pt>
                <c:pt idx="835">
                  <c:v>0.13543125388629096</c:v>
                </c:pt>
                <c:pt idx="836">
                  <c:v>0.11268434612120444</c:v>
                </c:pt>
                <c:pt idx="837">
                  <c:v>0.12019899196925404</c:v>
                </c:pt>
                <c:pt idx="838">
                  <c:v>0.11581140898058534</c:v>
                </c:pt>
                <c:pt idx="839">
                  <c:v>0.13342069129461218</c:v>
                </c:pt>
                <c:pt idx="840">
                  <c:v>9.4303940371297301E-2</c:v>
                </c:pt>
                <c:pt idx="841">
                  <c:v>0.10851609205387559</c:v>
                </c:pt>
                <c:pt idx="842">
                  <c:v>0.1115496440679261</c:v>
                </c:pt>
                <c:pt idx="843">
                  <c:v>0.12193278096015361</c:v>
                </c:pt>
                <c:pt idx="844">
                  <c:v>0.13687974240080086</c:v>
                </c:pt>
                <c:pt idx="845">
                  <c:v>0.12727835048124328</c:v>
                </c:pt>
                <c:pt idx="846">
                  <c:v>0.12458188556447122</c:v>
                </c:pt>
                <c:pt idx="847">
                  <c:v>0.13745286276570889</c:v>
                </c:pt>
                <c:pt idx="848">
                  <c:v>0.11638868067914424</c:v>
                </c:pt>
                <c:pt idx="849">
                  <c:v>0.13607011541547837</c:v>
                </c:pt>
                <c:pt idx="850">
                  <c:v>0.11008868307261832</c:v>
                </c:pt>
                <c:pt idx="851">
                  <c:v>0.12030647973891183</c:v>
                </c:pt>
                <c:pt idx="852">
                  <c:v>0.12204129945030739</c:v>
                </c:pt>
                <c:pt idx="853">
                  <c:v>0.10115040248862484</c:v>
                </c:pt>
                <c:pt idx="854">
                  <c:v>0.11826323577172408</c:v>
                </c:pt>
                <c:pt idx="855">
                  <c:v>0.14666986163210832</c:v>
                </c:pt>
                <c:pt idx="856">
                  <c:v>0.13577075666504407</c:v>
                </c:pt>
                <c:pt idx="857">
                  <c:v>0.11890572373932889</c:v>
                </c:pt>
                <c:pt idx="858">
                  <c:v>0.13114922117233638</c:v>
                </c:pt>
                <c:pt idx="859">
                  <c:v>0.13036121419181934</c:v>
                </c:pt>
                <c:pt idx="860">
                  <c:v>0.13324640778113458</c:v>
                </c:pt>
                <c:pt idx="861">
                  <c:v>0.14623254791903409</c:v>
                </c:pt>
                <c:pt idx="862">
                  <c:v>0.12451666715075937</c:v>
                </c:pt>
                <c:pt idx="863">
                  <c:v>0.11745928687958052</c:v>
                </c:pt>
                <c:pt idx="864">
                  <c:v>0.13661036686854772</c:v>
                </c:pt>
                <c:pt idx="865">
                  <c:v>0.10512958958856446</c:v>
                </c:pt>
                <c:pt idx="866">
                  <c:v>0.11505012852677829</c:v>
                </c:pt>
                <c:pt idx="867">
                  <c:v>0.12690852695072702</c:v>
                </c:pt>
                <c:pt idx="868">
                  <c:v>0.13048475489272685</c:v>
                </c:pt>
                <c:pt idx="869">
                  <c:v>0.16176691297825274</c:v>
                </c:pt>
                <c:pt idx="870">
                  <c:v>0.12889879368388518</c:v>
                </c:pt>
                <c:pt idx="871">
                  <c:v>0.1422402811807443</c:v>
                </c:pt>
                <c:pt idx="872">
                  <c:v>0.1211654447413552</c:v>
                </c:pt>
                <c:pt idx="873">
                  <c:v>0.15900250704711608</c:v>
                </c:pt>
                <c:pt idx="874">
                  <c:v>0.10299421079090805</c:v>
                </c:pt>
                <c:pt idx="875">
                  <c:v>0.11513951164672882</c:v>
                </c:pt>
                <c:pt idx="876">
                  <c:v>0.15730637501003322</c:v>
                </c:pt>
                <c:pt idx="877">
                  <c:v>0.12450338618997317</c:v>
                </c:pt>
                <c:pt idx="878">
                  <c:v>0.11723033817245944</c:v>
                </c:pt>
                <c:pt idx="879">
                  <c:v>9.0363328847748864E-2</c:v>
                </c:pt>
                <c:pt idx="880">
                  <c:v>0.13279589435231273</c:v>
                </c:pt>
                <c:pt idx="881">
                  <c:v>0.12107477618579439</c:v>
                </c:pt>
                <c:pt idx="882">
                  <c:v>0.11524593588787936</c:v>
                </c:pt>
                <c:pt idx="883">
                  <c:v>0.13109424382961749</c:v>
                </c:pt>
                <c:pt idx="884">
                  <c:v>0.11100856887795375</c:v>
                </c:pt>
                <c:pt idx="885">
                  <c:v>0.12501535514131373</c:v>
                </c:pt>
                <c:pt idx="886">
                  <c:v>0.12802483300485418</c:v>
                </c:pt>
                <c:pt idx="887">
                  <c:v>9.7650999938302729E-2</c:v>
                </c:pt>
                <c:pt idx="888">
                  <c:v>0.11023128108022695</c:v>
                </c:pt>
                <c:pt idx="889">
                  <c:v>0.12525816629240108</c:v>
                </c:pt>
                <c:pt idx="890">
                  <c:v>0.10969426256340849</c:v>
                </c:pt>
                <c:pt idx="891">
                  <c:v>9.441750160053379E-2</c:v>
                </c:pt>
                <c:pt idx="892">
                  <c:v>0.11799466858727897</c:v>
                </c:pt>
                <c:pt idx="893">
                  <c:v>0.11131457781534816</c:v>
                </c:pt>
                <c:pt idx="894">
                  <c:v>0.1353770504590612</c:v>
                </c:pt>
                <c:pt idx="895">
                  <c:v>0.11547643778183322</c:v>
                </c:pt>
                <c:pt idx="896">
                  <c:v>0.13194374031621434</c:v>
                </c:pt>
                <c:pt idx="897">
                  <c:v>0.11021250301310374</c:v>
                </c:pt>
                <c:pt idx="898">
                  <c:v>0.11898535013481618</c:v>
                </c:pt>
                <c:pt idx="899">
                  <c:v>9.1512005199708077E-2</c:v>
                </c:pt>
                <c:pt idx="900">
                  <c:v>0.10844874843996312</c:v>
                </c:pt>
                <c:pt idx="901">
                  <c:v>0.12073338042904208</c:v>
                </c:pt>
                <c:pt idx="902">
                  <c:v>0.13858965590853597</c:v>
                </c:pt>
                <c:pt idx="903">
                  <c:v>0.13424297580952754</c:v>
                </c:pt>
                <c:pt idx="904">
                  <c:v>0.13449425183839048</c:v>
                </c:pt>
                <c:pt idx="905">
                  <c:v>0.11687406973758467</c:v>
                </c:pt>
                <c:pt idx="906">
                  <c:v>0.10839765373294757</c:v>
                </c:pt>
                <c:pt idx="907">
                  <c:v>0.10901523936172777</c:v>
                </c:pt>
                <c:pt idx="908">
                  <c:v>9.5662873075193597E-2</c:v>
                </c:pt>
                <c:pt idx="909">
                  <c:v>0.12705283919130655</c:v>
                </c:pt>
                <c:pt idx="910">
                  <c:v>0.11610417126775249</c:v>
                </c:pt>
                <c:pt idx="911">
                  <c:v>0.14395897691439463</c:v>
                </c:pt>
                <c:pt idx="912">
                  <c:v>0.11924027359833253</c:v>
                </c:pt>
                <c:pt idx="913">
                  <c:v>0.11423906865817755</c:v>
                </c:pt>
                <c:pt idx="914">
                  <c:v>0.12132120325053655</c:v>
                </c:pt>
                <c:pt idx="915">
                  <c:v>9.6021608644321299E-2</c:v>
                </c:pt>
                <c:pt idx="916">
                  <c:v>0.11142179961696007</c:v>
                </c:pt>
                <c:pt idx="917">
                  <c:v>0.11213525253320118</c:v>
                </c:pt>
                <c:pt idx="918">
                  <c:v>0.13117183599397472</c:v>
                </c:pt>
                <c:pt idx="919">
                  <c:v>0.14855690809285779</c:v>
                </c:pt>
                <c:pt idx="920">
                  <c:v>0.14287008844308596</c:v>
                </c:pt>
                <c:pt idx="921">
                  <c:v>0.13265043799294368</c:v>
                </c:pt>
                <c:pt idx="922">
                  <c:v>0.10516696230399544</c:v>
                </c:pt>
                <c:pt idx="923">
                  <c:v>0.13001482366275241</c:v>
                </c:pt>
                <c:pt idx="924">
                  <c:v>0.11109770590161798</c:v>
                </c:pt>
                <c:pt idx="925">
                  <c:v>0.11110061131537664</c:v>
                </c:pt>
                <c:pt idx="926">
                  <c:v>0.18141693550754187</c:v>
                </c:pt>
                <c:pt idx="927">
                  <c:v>7.4601457589671794E-2</c:v>
                </c:pt>
                <c:pt idx="928">
                  <c:v>0.11494117377901793</c:v>
                </c:pt>
                <c:pt idx="929">
                  <c:v>0.10314398694912662</c:v>
                </c:pt>
                <c:pt idx="930">
                  <c:v>0.11025164639016145</c:v>
                </c:pt>
                <c:pt idx="931">
                  <c:v>0.13639836701688185</c:v>
                </c:pt>
                <c:pt idx="932">
                  <c:v>0.11203537756061878</c:v>
                </c:pt>
                <c:pt idx="933">
                  <c:v>0.12359823839343667</c:v>
                </c:pt>
                <c:pt idx="934">
                  <c:v>0.12632221972589622</c:v>
                </c:pt>
                <c:pt idx="935">
                  <c:v>0.1579961472909362</c:v>
                </c:pt>
                <c:pt idx="936">
                  <c:v>9.8778117412332778E-2</c:v>
                </c:pt>
                <c:pt idx="937">
                  <c:v>0.10489458547765371</c:v>
                </c:pt>
                <c:pt idx="938">
                  <c:v>0.13172011050901986</c:v>
                </c:pt>
                <c:pt idx="939">
                  <c:v>0.13592938263149951</c:v>
                </c:pt>
                <c:pt idx="940">
                  <c:v>0.11258973682379225</c:v>
                </c:pt>
                <c:pt idx="941">
                  <c:v>0.11587335465688997</c:v>
                </c:pt>
                <c:pt idx="942">
                  <c:v>0.11209639590137944</c:v>
                </c:pt>
                <c:pt idx="943">
                  <c:v>0.13944830305643091</c:v>
                </c:pt>
                <c:pt idx="944">
                  <c:v>0.114858566689422</c:v>
                </c:pt>
                <c:pt idx="945">
                  <c:v>0.107020134560491</c:v>
                </c:pt>
                <c:pt idx="946">
                  <c:v>0.13583205964925513</c:v>
                </c:pt>
                <c:pt idx="947">
                  <c:v>0.12423023425243471</c:v>
                </c:pt>
                <c:pt idx="948">
                  <c:v>0.12771154878412211</c:v>
                </c:pt>
                <c:pt idx="949">
                  <c:v>0.1163218470430856</c:v>
                </c:pt>
                <c:pt idx="950">
                  <c:v>0.11892841474659199</c:v>
                </c:pt>
                <c:pt idx="951">
                  <c:v>0.11566310127110893</c:v>
                </c:pt>
                <c:pt idx="952">
                  <c:v>0.11047858583662719</c:v>
                </c:pt>
                <c:pt idx="953">
                  <c:v>0.13161230944145233</c:v>
                </c:pt>
                <c:pt idx="954">
                  <c:v>0.10209444787529046</c:v>
                </c:pt>
                <c:pt idx="955">
                  <c:v>0.11870921252407751</c:v>
                </c:pt>
                <c:pt idx="956">
                  <c:v>8.7707371226315972E-2</c:v>
                </c:pt>
                <c:pt idx="957">
                  <c:v>0.11083157369123385</c:v>
                </c:pt>
                <c:pt idx="958">
                  <c:v>0.13076617446329614</c:v>
                </c:pt>
                <c:pt idx="959">
                  <c:v>9.1626139485083621E-2</c:v>
                </c:pt>
                <c:pt idx="960">
                  <c:v>0.11457971237366413</c:v>
                </c:pt>
                <c:pt idx="961">
                  <c:v>0.10930817540177862</c:v>
                </c:pt>
                <c:pt idx="962">
                  <c:v>0.12721624876287935</c:v>
                </c:pt>
                <c:pt idx="963">
                  <c:v>0.1162961546154343</c:v>
                </c:pt>
                <c:pt idx="964">
                  <c:v>9.6438163700235405E-2</c:v>
                </c:pt>
                <c:pt idx="965">
                  <c:v>0.1138722695081836</c:v>
                </c:pt>
                <c:pt idx="966">
                  <c:v>0.11101882389984953</c:v>
                </c:pt>
                <c:pt idx="967">
                  <c:v>0.11832278672562864</c:v>
                </c:pt>
                <c:pt idx="968">
                  <c:v>0.14953580729100238</c:v>
                </c:pt>
                <c:pt idx="969">
                  <c:v>0.14230935323868985</c:v>
                </c:pt>
                <c:pt idx="970">
                  <c:v>9.6228202137517885E-2</c:v>
                </c:pt>
                <c:pt idx="971">
                  <c:v>0.12929083060174995</c:v>
                </c:pt>
                <c:pt idx="972">
                  <c:v>0.13456442640567678</c:v>
                </c:pt>
                <c:pt idx="973">
                  <c:v>9.9352987533830109E-2</c:v>
                </c:pt>
                <c:pt idx="974">
                  <c:v>0.13503393846470155</c:v>
                </c:pt>
                <c:pt idx="975">
                  <c:v>0.13838982545938269</c:v>
                </c:pt>
                <c:pt idx="976">
                  <c:v>0.12198462770085336</c:v>
                </c:pt>
                <c:pt idx="977">
                  <c:v>0.1399250456508884</c:v>
                </c:pt>
                <c:pt idx="978">
                  <c:v>0.115335358842329</c:v>
                </c:pt>
                <c:pt idx="979">
                  <c:v>0.14040296979547834</c:v>
                </c:pt>
                <c:pt idx="980">
                  <c:v>0.1150261468004149</c:v>
                </c:pt>
                <c:pt idx="981">
                  <c:v>0.11710834734991867</c:v>
                </c:pt>
                <c:pt idx="982">
                  <c:v>0.13107097674086052</c:v>
                </c:pt>
                <c:pt idx="983">
                  <c:v>0.13218623046253949</c:v>
                </c:pt>
                <c:pt idx="984">
                  <c:v>0.12444269829927268</c:v>
                </c:pt>
                <c:pt idx="985">
                  <c:v>0.11812299767355297</c:v>
                </c:pt>
                <c:pt idx="986">
                  <c:v>9.513114461253161E-2</c:v>
                </c:pt>
                <c:pt idx="987">
                  <c:v>0.13732445107123639</c:v>
                </c:pt>
                <c:pt idx="988">
                  <c:v>0.13880369898660844</c:v>
                </c:pt>
                <c:pt idx="989">
                  <c:v>0.12484307118918855</c:v>
                </c:pt>
                <c:pt idx="990">
                  <c:v>0.10161642518100507</c:v>
                </c:pt>
                <c:pt idx="991">
                  <c:v>0.14865642264822196</c:v>
                </c:pt>
                <c:pt idx="992">
                  <c:v>0.11538998863785195</c:v>
                </c:pt>
                <c:pt idx="993">
                  <c:v>0.12514875210534943</c:v>
                </c:pt>
                <c:pt idx="994">
                  <c:v>0.119389933360948</c:v>
                </c:pt>
                <c:pt idx="995">
                  <c:v>0.13832514033647245</c:v>
                </c:pt>
                <c:pt idx="996">
                  <c:v>0.12401424640933316</c:v>
                </c:pt>
                <c:pt idx="997">
                  <c:v>9.3336867799347106E-2</c:v>
                </c:pt>
                <c:pt idx="998">
                  <c:v>0.15181746358734427</c:v>
                </c:pt>
                <c:pt idx="999">
                  <c:v>0.12725941421952247</c:v>
                </c:pt>
                <c:pt idx="1000">
                  <c:v>0.12320788627340865</c:v>
                </c:pt>
                <c:pt idx="1001">
                  <c:v>0.12221836847003481</c:v>
                </c:pt>
                <c:pt idx="1002">
                  <c:v>0.13809382765244652</c:v>
                </c:pt>
                <c:pt idx="1003">
                  <c:v>0.13485602168811744</c:v>
                </c:pt>
                <c:pt idx="1004">
                  <c:v>0.10594372151820702</c:v>
                </c:pt>
                <c:pt idx="1005">
                  <c:v>0.13004795707564962</c:v>
                </c:pt>
                <c:pt idx="1006">
                  <c:v>0.12167455786176336</c:v>
                </c:pt>
                <c:pt idx="1007">
                  <c:v>0.11269296161658544</c:v>
                </c:pt>
                <c:pt idx="1008">
                  <c:v>0.13068524662217459</c:v>
                </c:pt>
                <c:pt idx="1009">
                  <c:v>0.13054453769858929</c:v>
                </c:pt>
                <c:pt idx="1010">
                  <c:v>0.12847753524996267</c:v>
                </c:pt>
                <c:pt idx="1011">
                  <c:v>0.1098510362903819</c:v>
                </c:pt>
                <c:pt idx="1012">
                  <c:v>0.12719462813042459</c:v>
                </c:pt>
                <c:pt idx="1013">
                  <c:v>0.12770937022148532</c:v>
                </c:pt>
                <c:pt idx="1014">
                  <c:v>0.11162078827544805</c:v>
                </c:pt>
                <c:pt idx="1015">
                  <c:v>0.12952887265468729</c:v>
                </c:pt>
                <c:pt idx="1016">
                  <c:v>0.11729851880220313</c:v>
                </c:pt>
                <c:pt idx="1017">
                  <c:v>0.1299555207783217</c:v>
                </c:pt>
                <c:pt idx="1018">
                  <c:v>0.1420666650992484</c:v>
                </c:pt>
                <c:pt idx="1019">
                  <c:v>0.10669205815178279</c:v>
                </c:pt>
                <c:pt idx="1020">
                  <c:v>0.10731184621158375</c:v>
                </c:pt>
                <c:pt idx="1021">
                  <c:v>0.13348136147318546</c:v>
                </c:pt>
                <c:pt idx="1022">
                  <c:v>0.11465735574112462</c:v>
                </c:pt>
                <c:pt idx="1023">
                  <c:v>0.13378492366163239</c:v>
                </c:pt>
                <c:pt idx="1024">
                  <c:v>0.13536541430744561</c:v>
                </c:pt>
                <c:pt idx="1025">
                  <c:v>0.12718581477563762</c:v>
                </c:pt>
                <c:pt idx="1026">
                  <c:v>0.13210582159662004</c:v>
                </c:pt>
                <c:pt idx="1027">
                  <c:v>0.12898787636847039</c:v>
                </c:pt>
                <c:pt idx="1028">
                  <c:v>9.6040435930710988E-2</c:v>
                </c:pt>
                <c:pt idx="1029">
                  <c:v>0.10586703995977313</c:v>
                </c:pt>
                <c:pt idx="1030">
                  <c:v>0.13099457250061164</c:v>
                </c:pt>
                <c:pt idx="1031">
                  <c:v>0.10075705890544642</c:v>
                </c:pt>
                <c:pt idx="1032">
                  <c:v>0.11173473362800307</c:v>
                </c:pt>
                <c:pt idx="1033">
                  <c:v>0.13248739771207677</c:v>
                </c:pt>
                <c:pt idx="1034">
                  <c:v>0.1415745782490854</c:v>
                </c:pt>
                <c:pt idx="1035">
                  <c:v>0.13108089439479351</c:v>
                </c:pt>
                <c:pt idx="1036">
                  <c:v>0.11995176138655823</c:v>
                </c:pt>
                <c:pt idx="1037">
                  <c:v>0.1314206692623866</c:v>
                </c:pt>
                <c:pt idx="1038">
                  <c:v>0.11574696895342876</c:v>
                </c:pt>
                <c:pt idx="1039">
                  <c:v>0.12427225615834775</c:v>
                </c:pt>
                <c:pt idx="1040">
                  <c:v>9.670662697533608E-2</c:v>
                </c:pt>
                <c:pt idx="1041">
                  <c:v>0.11336247485623011</c:v>
                </c:pt>
                <c:pt idx="1042">
                  <c:v>0.14538835925120278</c:v>
                </c:pt>
                <c:pt idx="1043">
                  <c:v>0.12111354827419681</c:v>
                </c:pt>
                <c:pt idx="1044">
                  <c:v>0.11991950365416629</c:v>
                </c:pt>
                <c:pt idx="1045">
                  <c:v>0.10282605869221867</c:v>
                </c:pt>
                <c:pt idx="1046">
                  <c:v>9.916883655155484E-2</c:v>
                </c:pt>
                <c:pt idx="1047">
                  <c:v>9.6488295240318142E-2</c:v>
                </c:pt>
                <c:pt idx="1048">
                  <c:v>0.13438150845370878</c:v>
                </c:pt>
                <c:pt idx="1049">
                  <c:v>0.12215229787159225</c:v>
                </c:pt>
                <c:pt idx="1050">
                  <c:v>0.11827732940674472</c:v>
                </c:pt>
                <c:pt idx="1051">
                  <c:v>0.10479489648252915</c:v>
                </c:pt>
                <c:pt idx="1052">
                  <c:v>0.10232422348815065</c:v>
                </c:pt>
                <c:pt idx="1053">
                  <c:v>0.14706479063646677</c:v>
                </c:pt>
                <c:pt idx="1054">
                  <c:v>0.12998232806343793</c:v>
                </c:pt>
                <c:pt idx="1055">
                  <c:v>0.10538260155206647</c:v>
                </c:pt>
                <c:pt idx="1056">
                  <c:v>0.12688177215103202</c:v>
                </c:pt>
                <c:pt idx="1057">
                  <c:v>0.10229785212117702</c:v>
                </c:pt>
                <c:pt idx="1058">
                  <c:v>0.15192106604263414</c:v>
                </c:pt>
                <c:pt idx="1059">
                  <c:v>0.12371713899025147</c:v>
                </c:pt>
                <c:pt idx="1060">
                  <c:v>0.14869375150014677</c:v>
                </c:pt>
                <c:pt idx="1061">
                  <c:v>0.12011768152877993</c:v>
                </c:pt>
                <c:pt idx="1062">
                  <c:v>0.14639139710209204</c:v>
                </c:pt>
                <c:pt idx="1063">
                  <c:v>0.13615339040242883</c:v>
                </c:pt>
                <c:pt idx="1064">
                  <c:v>0.11637757446748322</c:v>
                </c:pt>
                <c:pt idx="1065">
                  <c:v>0.14482216909372406</c:v>
                </c:pt>
                <c:pt idx="1066">
                  <c:v>0.1150415640870603</c:v>
                </c:pt>
                <c:pt idx="1067">
                  <c:v>0.12539484715331489</c:v>
                </c:pt>
                <c:pt idx="1068">
                  <c:v>0.11982496632124542</c:v>
                </c:pt>
                <c:pt idx="1069">
                  <c:v>0.12312759466533975</c:v>
                </c:pt>
                <c:pt idx="1070">
                  <c:v>0.11015349885765137</c:v>
                </c:pt>
                <c:pt idx="1071">
                  <c:v>0.1424338582132198</c:v>
                </c:pt>
                <c:pt idx="1072">
                  <c:v>0.11158586860093979</c:v>
                </c:pt>
                <c:pt idx="1073">
                  <c:v>0.12822345218148357</c:v>
                </c:pt>
                <c:pt idx="1074">
                  <c:v>0.10519748043876717</c:v>
                </c:pt>
                <c:pt idx="1075">
                  <c:v>0.1329598438260981</c:v>
                </c:pt>
                <c:pt idx="1076">
                  <c:v>0.1301948887746589</c:v>
                </c:pt>
                <c:pt idx="1077">
                  <c:v>0.10967671918104954</c:v>
                </c:pt>
                <c:pt idx="1078">
                  <c:v>0.1426263207091307</c:v>
                </c:pt>
                <c:pt idx="1079">
                  <c:v>0.13482140039486387</c:v>
                </c:pt>
                <c:pt idx="1080">
                  <c:v>9.4532994161222891E-2</c:v>
                </c:pt>
                <c:pt idx="1081">
                  <c:v>9.9600079227515667E-2</c:v>
                </c:pt>
                <c:pt idx="1082">
                  <c:v>0.10465370207622854</c:v>
                </c:pt>
                <c:pt idx="1083">
                  <c:v>0.11571425461382188</c:v>
                </c:pt>
                <c:pt idx="1084">
                  <c:v>0.11663386034995241</c:v>
                </c:pt>
                <c:pt idx="1085">
                  <c:v>0.11414741054696774</c:v>
                </c:pt>
                <c:pt idx="1086">
                  <c:v>0.10994404117941636</c:v>
                </c:pt>
                <c:pt idx="1087">
                  <c:v>0.12055143125107225</c:v>
                </c:pt>
                <c:pt idx="1088">
                  <c:v>0.12731087465296279</c:v>
                </c:pt>
                <c:pt idx="1089">
                  <c:v>0.12897805550934935</c:v>
                </c:pt>
                <c:pt idx="1090">
                  <c:v>0.10904881376657337</c:v>
                </c:pt>
                <c:pt idx="1091">
                  <c:v>0.12593778992247007</c:v>
                </c:pt>
                <c:pt idx="1092">
                  <c:v>0.13228329966025643</c:v>
                </c:pt>
                <c:pt idx="1093">
                  <c:v>0.1126882894328723</c:v>
                </c:pt>
                <c:pt idx="1094">
                  <c:v>0.12749062360806304</c:v>
                </c:pt>
                <c:pt idx="1095">
                  <c:v>8.2414279294911033E-2</c:v>
                </c:pt>
                <c:pt idx="1096">
                  <c:v>0.11987594467264731</c:v>
                </c:pt>
                <c:pt idx="1097">
                  <c:v>9.4970684142672152E-2</c:v>
                </c:pt>
                <c:pt idx="1098">
                  <c:v>0.15151196746940354</c:v>
                </c:pt>
                <c:pt idx="1099">
                  <c:v>0.12798096888403371</c:v>
                </c:pt>
                <c:pt idx="1100">
                  <c:v>0.10616469769090288</c:v>
                </c:pt>
                <c:pt idx="1101">
                  <c:v>0.10896250827704085</c:v>
                </c:pt>
                <c:pt idx="1102">
                  <c:v>0.14194182622793608</c:v>
                </c:pt>
                <c:pt idx="1103">
                  <c:v>0.14017404549900955</c:v>
                </c:pt>
                <c:pt idx="1104">
                  <c:v>0.13324596120070281</c:v>
                </c:pt>
                <c:pt idx="1105">
                  <c:v>0.1440011220988531</c:v>
                </c:pt>
                <c:pt idx="1106">
                  <c:v>0.11137906632646459</c:v>
                </c:pt>
                <c:pt idx="1107">
                  <c:v>0.10321170201164401</c:v>
                </c:pt>
                <c:pt idx="1108">
                  <c:v>0.13376238148477021</c:v>
                </c:pt>
                <c:pt idx="1109">
                  <c:v>0.12743255491675745</c:v>
                </c:pt>
                <c:pt idx="1110">
                  <c:v>0.13697016519054725</c:v>
                </c:pt>
                <c:pt idx="1111">
                  <c:v>0.11812155082292562</c:v>
                </c:pt>
                <c:pt idx="1112">
                  <c:v>0.12401441380771834</c:v>
                </c:pt>
                <c:pt idx="1113">
                  <c:v>9.2467788625312117E-2</c:v>
                </c:pt>
                <c:pt idx="1114">
                  <c:v>0.12797523962969948</c:v>
                </c:pt>
                <c:pt idx="1115">
                  <c:v>0.10861018321396387</c:v>
                </c:pt>
                <c:pt idx="1116">
                  <c:v>0.1100928790014931</c:v>
                </c:pt>
                <c:pt idx="1117">
                  <c:v>0.10504130873522854</c:v>
                </c:pt>
                <c:pt idx="1118">
                  <c:v>0.14319356097075175</c:v>
                </c:pt>
                <c:pt idx="1119">
                  <c:v>0.1170813304975819</c:v>
                </c:pt>
                <c:pt idx="1120">
                  <c:v>0.13362923175569183</c:v>
                </c:pt>
                <c:pt idx="1121">
                  <c:v>0.12688170107440003</c:v>
                </c:pt>
                <c:pt idx="1122">
                  <c:v>0.12511420278513227</c:v>
                </c:pt>
                <c:pt idx="1123">
                  <c:v>0.13847829458777647</c:v>
                </c:pt>
                <c:pt idx="1124">
                  <c:v>0.11619966869141324</c:v>
                </c:pt>
                <c:pt idx="1125">
                  <c:v>0.10130418419355246</c:v>
                </c:pt>
                <c:pt idx="1126">
                  <c:v>0.13340961649475422</c:v>
                </c:pt>
                <c:pt idx="1127">
                  <c:v>0.11981206683558798</c:v>
                </c:pt>
                <c:pt idx="1128">
                  <c:v>0.12684074859506783</c:v>
                </c:pt>
                <c:pt idx="1129">
                  <c:v>0.10178234742188845</c:v>
                </c:pt>
                <c:pt idx="1130">
                  <c:v>0.15489145670465043</c:v>
                </c:pt>
                <c:pt idx="1131">
                  <c:v>0.13979504226555819</c:v>
                </c:pt>
                <c:pt idx="1132">
                  <c:v>0.11950966071637389</c:v>
                </c:pt>
                <c:pt idx="1133">
                  <c:v>0.14238917038726787</c:v>
                </c:pt>
                <c:pt idx="1134">
                  <c:v>0.12396153848628048</c:v>
                </c:pt>
                <c:pt idx="1135">
                  <c:v>0.14258065079717375</c:v>
                </c:pt>
                <c:pt idx="1136">
                  <c:v>0.12189569492251398</c:v>
                </c:pt>
                <c:pt idx="1137">
                  <c:v>0.11154115467631846</c:v>
                </c:pt>
                <c:pt idx="1138">
                  <c:v>0.12985121125889432</c:v>
                </c:pt>
                <c:pt idx="1139">
                  <c:v>0.12817287826530854</c:v>
                </c:pt>
                <c:pt idx="1140">
                  <c:v>9.9469357497597222E-2</c:v>
                </c:pt>
                <c:pt idx="1141">
                  <c:v>0.1432880196532676</c:v>
                </c:pt>
                <c:pt idx="1142">
                  <c:v>0.13033647035909943</c:v>
                </c:pt>
                <c:pt idx="1143">
                  <c:v>0.12690634582772525</c:v>
                </c:pt>
                <c:pt idx="1144">
                  <c:v>0.10887682295426608</c:v>
                </c:pt>
                <c:pt idx="1145">
                  <c:v>0.12980764584631216</c:v>
                </c:pt>
                <c:pt idx="1146">
                  <c:v>0.13932807859301369</c:v>
                </c:pt>
                <c:pt idx="1147">
                  <c:v>9.476167873089629E-2</c:v>
                </c:pt>
                <c:pt idx="1148">
                  <c:v>0.12606673971164242</c:v>
                </c:pt>
                <c:pt idx="1149">
                  <c:v>0.10297150402188948</c:v>
                </c:pt>
                <c:pt idx="1150">
                  <c:v>0.12051193626340587</c:v>
                </c:pt>
                <c:pt idx="1151">
                  <c:v>0.12035352652580812</c:v>
                </c:pt>
                <c:pt idx="1152">
                  <c:v>0.12610085746212038</c:v>
                </c:pt>
                <c:pt idx="1153">
                  <c:v>0.11063826018087956</c:v>
                </c:pt>
                <c:pt idx="1154">
                  <c:v>0.1350750161416211</c:v>
                </c:pt>
                <c:pt idx="1155">
                  <c:v>0.1382305703621424</c:v>
                </c:pt>
                <c:pt idx="1156">
                  <c:v>0.1184247197326994</c:v>
                </c:pt>
                <c:pt idx="1157">
                  <c:v>0.11013295411057311</c:v>
                </c:pt>
                <c:pt idx="1158">
                  <c:v>0.11820021569451808</c:v>
                </c:pt>
                <c:pt idx="1159">
                  <c:v>0.1428853532798782</c:v>
                </c:pt>
                <c:pt idx="1160">
                  <c:v>0.10712181431765241</c:v>
                </c:pt>
                <c:pt idx="1161">
                  <c:v>0.14490962918183317</c:v>
                </c:pt>
                <c:pt idx="1162">
                  <c:v>0.11666354483024337</c:v>
                </c:pt>
                <c:pt idx="1163">
                  <c:v>0.12693403208707665</c:v>
                </c:pt>
                <c:pt idx="1164">
                  <c:v>0.11366025157599731</c:v>
                </c:pt>
                <c:pt idx="1165">
                  <c:v>0.15076300601211956</c:v>
                </c:pt>
                <c:pt idx="1166">
                  <c:v>0.142880296667283</c:v>
                </c:pt>
                <c:pt idx="1167">
                  <c:v>0.14256231279452367</c:v>
                </c:pt>
                <c:pt idx="1168">
                  <c:v>0.13366602727263124</c:v>
                </c:pt>
                <c:pt idx="1169">
                  <c:v>0.11381208977356141</c:v>
                </c:pt>
                <c:pt idx="1170">
                  <c:v>0.14202274783667793</c:v>
                </c:pt>
                <c:pt idx="1171">
                  <c:v>9.9193456102846828E-2</c:v>
                </c:pt>
                <c:pt idx="1172">
                  <c:v>0.11679845462144524</c:v>
                </c:pt>
                <c:pt idx="1173">
                  <c:v>9.6947358008629608E-2</c:v>
                </c:pt>
                <c:pt idx="1174">
                  <c:v>0.13542290227120227</c:v>
                </c:pt>
                <c:pt idx="1175">
                  <c:v>0.10241246414867579</c:v>
                </c:pt>
                <c:pt idx="1176">
                  <c:v>0.12378426683885396</c:v>
                </c:pt>
                <c:pt idx="1177">
                  <c:v>0.13249977264968268</c:v>
                </c:pt>
                <c:pt idx="1178">
                  <c:v>0.12727321785081339</c:v>
                </c:pt>
                <c:pt idx="1179">
                  <c:v>0.1333043077087436</c:v>
                </c:pt>
                <c:pt idx="1180">
                  <c:v>0.11253666307915744</c:v>
                </c:pt>
                <c:pt idx="1181">
                  <c:v>0.11104942723238603</c:v>
                </c:pt>
                <c:pt idx="1182">
                  <c:v>9.5832493126176158E-2</c:v>
                </c:pt>
                <c:pt idx="1183">
                  <c:v>0.12418253931018242</c:v>
                </c:pt>
                <c:pt idx="1184">
                  <c:v>0.13209522029993365</c:v>
                </c:pt>
                <c:pt idx="1185">
                  <c:v>0.10135574902296564</c:v>
                </c:pt>
                <c:pt idx="1186">
                  <c:v>0.13117896433441911</c:v>
                </c:pt>
                <c:pt idx="1187">
                  <c:v>0.13391124964927181</c:v>
                </c:pt>
                <c:pt idx="1188">
                  <c:v>0.11268733725817377</c:v>
                </c:pt>
                <c:pt idx="1189">
                  <c:v>0.1495548386740797</c:v>
                </c:pt>
                <c:pt idx="1190">
                  <c:v>0.12472098424888733</c:v>
                </c:pt>
                <c:pt idx="1191">
                  <c:v>0.16015475650104372</c:v>
                </c:pt>
                <c:pt idx="1192">
                  <c:v>0.12783601785450766</c:v>
                </c:pt>
                <c:pt idx="1193">
                  <c:v>0.11572244124620688</c:v>
                </c:pt>
                <c:pt idx="1194">
                  <c:v>0.10032235922186342</c:v>
                </c:pt>
                <c:pt idx="1195">
                  <c:v>0.1151788739519275</c:v>
                </c:pt>
                <c:pt idx="1196">
                  <c:v>0.10797763140044238</c:v>
                </c:pt>
                <c:pt idx="1197">
                  <c:v>0.11440344740270549</c:v>
                </c:pt>
                <c:pt idx="1198">
                  <c:v>0.10573832351249381</c:v>
                </c:pt>
                <c:pt idx="1199">
                  <c:v>0.14328053889288317</c:v>
                </c:pt>
                <c:pt idx="1200">
                  <c:v>0.13662743683997811</c:v>
                </c:pt>
                <c:pt idx="1201">
                  <c:v>8.9514852189221658E-2</c:v>
                </c:pt>
                <c:pt idx="1202">
                  <c:v>0.13618657381196358</c:v>
                </c:pt>
                <c:pt idx="1203">
                  <c:v>0.12914358863402084</c:v>
                </c:pt>
                <c:pt idx="1204">
                  <c:v>0.13664008965411506</c:v>
                </c:pt>
                <c:pt idx="1205">
                  <c:v>0.10807712008858306</c:v>
                </c:pt>
                <c:pt idx="1206">
                  <c:v>0.13694678431229557</c:v>
                </c:pt>
                <c:pt idx="1207">
                  <c:v>0.11121127020479445</c:v>
                </c:pt>
                <c:pt idx="1208">
                  <c:v>0.12167130068815736</c:v>
                </c:pt>
                <c:pt idx="1209">
                  <c:v>0.13340824055137074</c:v>
                </c:pt>
                <c:pt idx="1210">
                  <c:v>0.1069372935785753</c:v>
                </c:pt>
                <c:pt idx="1211">
                  <c:v>0.1307292346191922</c:v>
                </c:pt>
                <c:pt idx="1212">
                  <c:v>9.4988920502482796E-2</c:v>
                </c:pt>
                <c:pt idx="1213">
                  <c:v>0.11775239933028457</c:v>
                </c:pt>
                <c:pt idx="1214">
                  <c:v>0.10663834545286888</c:v>
                </c:pt>
                <c:pt idx="1215">
                  <c:v>0.11725625221003015</c:v>
                </c:pt>
                <c:pt idx="1216">
                  <c:v>0.12942053633784556</c:v>
                </c:pt>
                <c:pt idx="1217">
                  <c:v>0.12361678915400123</c:v>
                </c:pt>
                <c:pt idx="1218">
                  <c:v>0.14670204176444512</c:v>
                </c:pt>
                <c:pt idx="1219">
                  <c:v>8.9460930686882531E-2</c:v>
                </c:pt>
                <c:pt idx="1220">
                  <c:v>0.11208479283040854</c:v>
                </c:pt>
                <c:pt idx="1221">
                  <c:v>0.12137359208076526</c:v>
                </c:pt>
                <c:pt idx="1222">
                  <c:v>0.11114426081427507</c:v>
                </c:pt>
                <c:pt idx="1223">
                  <c:v>0.14234924867933024</c:v>
                </c:pt>
                <c:pt idx="1224">
                  <c:v>0.16128348507686585</c:v>
                </c:pt>
                <c:pt idx="1225">
                  <c:v>0.11791725090608585</c:v>
                </c:pt>
                <c:pt idx="1226">
                  <c:v>0.12269691296133169</c:v>
                </c:pt>
                <c:pt idx="1227">
                  <c:v>0.11158010449326529</c:v>
                </c:pt>
                <c:pt idx="1228">
                  <c:v>9.3871763245621423E-2</c:v>
                </c:pt>
                <c:pt idx="1229">
                  <c:v>0.12218739424383433</c:v>
                </c:pt>
                <c:pt idx="1230">
                  <c:v>0.13286258792472319</c:v>
                </c:pt>
                <c:pt idx="1231">
                  <c:v>0.1359414072464516</c:v>
                </c:pt>
                <c:pt idx="1232">
                  <c:v>0.11539582492000219</c:v>
                </c:pt>
                <c:pt idx="1233">
                  <c:v>8.5465747699494221E-2</c:v>
                </c:pt>
                <c:pt idx="1234">
                  <c:v>0.15601466045848705</c:v>
                </c:pt>
                <c:pt idx="1235">
                  <c:v>0.11382428824319439</c:v>
                </c:pt>
                <c:pt idx="1236">
                  <c:v>0.12833939119965157</c:v>
                </c:pt>
                <c:pt idx="1237">
                  <c:v>0.15573577968841007</c:v>
                </c:pt>
                <c:pt idx="1238">
                  <c:v>0.11775686802525107</c:v>
                </c:pt>
                <c:pt idx="1239">
                  <c:v>0.10645994377543415</c:v>
                </c:pt>
                <c:pt idx="1240">
                  <c:v>0.11124301986544775</c:v>
                </c:pt>
                <c:pt idx="1241">
                  <c:v>0.12845328631477204</c:v>
                </c:pt>
                <c:pt idx="1242">
                  <c:v>0.13831692519100547</c:v>
                </c:pt>
                <c:pt idx="1243">
                  <c:v>0.1211560995453634</c:v>
                </c:pt>
                <c:pt idx="1244">
                  <c:v>0.10138004199758156</c:v>
                </c:pt>
                <c:pt idx="1245">
                  <c:v>0.11885033182841098</c:v>
                </c:pt>
                <c:pt idx="1246">
                  <c:v>0.14327096997511535</c:v>
                </c:pt>
                <c:pt idx="1247">
                  <c:v>0.10881333975866929</c:v>
                </c:pt>
                <c:pt idx="1248">
                  <c:v>0.11002272401432442</c:v>
                </c:pt>
                <c:pt idx="1249">
                  <c:v>0.12226943375185721</c:v>
                </c:pt>
                <c:pt idx="1250">
                  <c:v>0.13245279047658906</c:v>
                </c:pt>
                <c:pt idx="1251">
                  <c:v>0.11823627176564136</c:v>
                </c:pt>
                <c:pt idx="1252">
                  <c:v>0.11139841980363636</c:v>
                </c:pt>
                <c:pt idx="1253">
                  <c:v>0.10659042758779702</c:v>
                </c:pt>
                <c:pt idx="1254">
                  <c:v>0.13933183967966117</c:v>
                </c:pt>
                <c:pt idx="1255">
                  <c:v>0.14564296111499864</c:v>
                </c:pt>
                <c:pt idx="1256">
                  <c:v>0.12484709057572868</c:v>
                </c:pt>
                <c:pt idx="1257">
                  <c:v>0.12867268834556073</c:v>
                </c:pt>
                <c:pt idx="1258">
                  <c:v>0.11319126785076047</c:v>
                </c:pt>
                <c:pt idx="1259">
                  <c:v>0.12032098804621912</c:v>
                </c:pt>
                <c:pt idx="1260">
                  <c:v>0.10501657139858453</c:v>
                </c:pt>
                <c:pt idx="1261">
                  <c:v>0.13562653263915952</c:v>
                </c:pt>
                <c:pt idx="1262">
                  <c:v>0.10617863244856093</c:v>
                </c:pt>
                <c:pt idx="1263">
                  <c:v>0.13463006536087621</c:v>
                </c:pt>
                <c:pt idx="1264">
                  <c:v>0.15229093421628681</c:v>
                </c:pt>
                <c:pt idx="1265">
                  <c:v>0.11209613805660212</c:v>
                </c:pt>
                <c:pt idx="1266">
                  <c:v>0.13726353213839357</c:v>
                </c:pt>
                <c:pt idx="1267">
                  <c:v>0.11879014631076519</c:v>
                </c:pt>
                <c:pt idx="1268">
                  <c:v>0.12853483949681427</c:v>
                </c:pt>
                <c:pt idx="1269">
                  <c:v>0.11749223917338542</c:v>
                </c:pt>
                <c:pt idx="1270">
                  <c:v>0.12293951928524367</c:v>
                </c:pt>
                <c:pt idx="1271">
                  <c:v>0.12204493159568652</c:v>
                </c:pt>
                <c:pt idx="1272">
                  <c:v>0.11507514599820327</c:v>
                </c:pt>
                <c:pt idx="1273">
                  <c:v>0.15268194462161139</c:v>
                </c:pt>
                <c:pt idx="1274">
                  <c:v>0.11685973529484653</c:v>
                </c:pt>
                <c:pt idx="1275">
                  <c:v>0.12152277207694367</c:v>
                </c:pt>
                <c:pt idx="1276">
                  <c:v>0.10622750377508454</c:v>
                </c:pt>
                <c:pt idx="1277">
                  <c:v>0.10393659782809327</c:v>
                </c:pt>
                <c:pt idx="1278">
                  <c:v>0.12478876570158071</c:v>
                </c:pt>
                <c:pt idx="1279">
                  <c:v>0.12788474751605136</c:v>
                </c:pt>
                <c:pt idx="1280">
                  <c:v>0.10725050980613565</c:v>
                </c:pt>
                <c:pt idx="1281">
                  <c:v>0.12102049355353417</c:v>
                </c:pt>
                <c:pt idx="1282">
                  <c:v>0.12134402512078295</c:v>
                </c:pt>
                <c:pt idx="1283">
                  <c:v>0.12831858445066871</c:v>
                </c:pt>
                <c:pt idx="1284">
                  <c:v>0.11715240369048859</c:v>
                </c:pt>
                <c:pt idx="1285">
                  <c:v>0.12560774830570445</c:v>
                </c:pt>
                <c:pt idx="1286">
                  <c:v>0.12472852295325156</c:v>
                </c:pt>
                <c:pt idx="1287">
                  <c:v>0.13642498829569386</c:v>
                </c:pt>
                <c:pt idx="1288">
                  <c:v>0.11889835416328688</c:v>
                </c:pt>
                <c:pt idx="1289">
                  <c:v>0.12544665982023753</c:v>
                </c:pt>
                <c:pt idx="1290">
                  <c:v>8.391610816732982E-2</c:v>
                </c:pt>
                <c:pt idx="1291">
                  <c:v>0.14002883448342632</c:v>
                </c:pt>
                <c:pt idx="1292">
                  <c:v>0.10903575621312121</c:v>
                </c:pt>
                <c:pt idx="1293">
                  <c:v>0.14879992512629703</c:v>
                </c:pt>
                <c:pt idx="1294">
                  <c:v>0.13941069495925629</c:v>
                </c:pt>
                <c:pt idx="1295">
                  <c:v>0.11963901548604536</c:v>
                </c:pt>
                <c:pt idx="1296">
                  <c:v>0.12224498621682936</c:v>
                </c:pt>
                <c:pt idx="1297">
                  <c:v>0.14387460426274265</c:v>
                </c:pt>
                <c:pt idx="1298">
                  <c:v>0.13273755525179828</c:v>
                </c:pt>
                <c:pt idx="1299">
                  <c:v>0.12614074515315105</c:v>
                </c:pt>
                <c:pt idx="1300">
                  <c:v>0.1055625765441674</c:v>
                </c:pt>
                <c:pt idx="1301">
                  <c:v>0.1351185358642433</c:v>
                </c:pt>
                <c:pt idx="1302">
                  <c:v>0.10288260978677786</c:v>
                </c:pt>
                <c:pt idx="1303">
                  <c:v>0.12718551513789766</c:v>
                </c:pt>
                <c:pt idx="1304">
                  <c:v>0.13528682006359083</c:v>
                </c:pt>
                <c:pt idx="1305">
                  <c:v>0.13119910182180747</c:v>
                </c:pt>
                <c:pt idx="1306">
                  <c:v>0.11738804420409346</c:v>
                </c:pt>
                <c:pt idx="1307">
                  <c:v>8.7087941574279959E-2</c:v>
                </c:pt>
                <c:pt idx="1308">
                  <c:v>0.12161521868304642</c:v>
                </c:pt>
                <c:pt idx="1309">
                  <c:v>0.12758050470725063</c:v>
                </c:pt>
                <c:pt idx="1310">
                  <c:v>0.12761717758610555</c:v>
                </c:pt>
                <c:pt idx="1311">
                  <c:v>0.13082264311938971</c:v>
                </c:pt>
                <c:pt idx="1312">
                  <c:v>9.9185977712383327E-2</c:v>
                </c:pt>
                <c:pt idx="1313">
                  <c:v>0.12814280623396229</c:v>
                </c:pt>
                <c:pt idx="1314">
                  <c:v>0.12556875994198557</c:v>
                </c:pt>
                <c:pt idx="1315">
                  <c:v>0.10963090390571995</c:v>
                </c:pt>
                <c:pt idx="1316">
                  <c:v>0.14343803986255113</c:v>
                </c:pt>
                <c:pt idx="1317">
                  <c:v>9.9004766297018237E-2</c:v>
                </c:pt>
                <c:pt idx="1318">
                  <c:v>0.14028844692975184</c:v>
                </c:pt>
                <c:pt idx="1319">
                  <c:v>0.14033227282835548</c:v>
                </c:pt>
                <c:pt idx="1320">
                  <c:v>0.14800936757964342</c:v>
                </c:pt>
                <c:pt idx="1321">
                  <c:v>0.11582885605933091</c:v>
                </c:pt>
                <c:pt idx="1322">
                  <c:v>0.10292643938627723</c:v>
                </c:pt>
                <c:pt idx="1323">
                  <c:v>0.110746752497299</c:v>
                </c:pt>
                <c:pt idx="1324">
                  <c:v>0.14274995784305788</c:v>
                </c:pt>
                <c:pt idx="1325">
                  <c:v>0.12998644972747736</c:v>
                </c:pt>
                <c:pt idx="1326">
                  <c:v>0.11907098822006477</c:v>
                </c:pt>
                <c:pt idx="1327">
                  <c:v>0.1267368417855621</c:v>
                </c:pt>
                <c:pt idx="1328">
                  <c:v>0.12575794153806749</c:v>
                </c:pt>
                <c:pt idx="1329">
                  <c:v>0.11665850194113245</c:v>
                </c:pt>
                <c:pt idx="1330">
                  <c:v>0.15295873773580509</c:v>
                </c:pt>
                <c:pt idx="1331">
                  <c:v>8.8937587143622238E-2</c:v>
                </c:pt>
                <c:pt idx="1332">
                  <c:v>0.12548733595354075</c:v>
                </c:pt>
                <c:pt idx="1333">
                  <c:v>9.0730686680752071E-2</c:v>
                </c:pt>
                <c:pt idx="1334">
                  <c:v>0.14072166682383067</c:v>
                </c:pt>
                <c:pt idx="1335">
                  <c:v>0.11424248454505705</c:v>
                </c:pt>
                <c:pt idx="1336">
                  <c:v>0.11843313730450192</c:v>
                </c:pt>
                <c:pt idx="1337">
                  <c:v>0.11615604982812303</c:v>
                </c:pt>
                <c:pt idx="1338">
                  <c:v>0.13798214721400232</c:v>
                </c:pt>
                <c:pt idx="1339">
                  <c:v>0.12655857289158093</c:v>
                </c:pt>
                <c:pt idx="1340">
                  <c:v>0.10926844497983121</c:v>
                </c:pt>
                <c:pt idx="1341">
                  <c:v>0.12588323691229744</c:v>
                </c:pt>
                <c:pt idx="1342">
                  <c:v>0.13155470458315735</c:v>
                </c:pt>
                <c:pt idx="1343">
                  <c:v>0.10102310747075742</c:v>
                </c:pt>
                <c:pt idx="1344">
                  <c:v>0.14461221176190828</c:v>
                </c:pt>
                <c:pt idx="1345">
                  <c:v>0.14112292671832738</c:v>
                </c:pt>
                <c:pt idx="1346">
                  <c:v>0.13361769604952484</c:v>
                </c:pt>
                <c:pt idx="1347">
                  <c:v>0.13665143817055642</c:v>
                </c:pt>
                <c:pt idx="1348">
                  <c:v>0.14087760466996024</c:v>
                </c:pt>
                <c:pt idx="1349">
                  <c:v>0.14061381598313022</c:v>
                </c:pt>
                <c:pt idx="1350">
                  <c:v>0.13193228182104938</c:v>
                </c:pt>
                <c:pt idx="1351">
                  <c:v>0.11539011129015779</c:v>
                </c:pt>
                <c:pt idx="1352">
                  <c:v>0.13733826393074655</c:v>
                </c:pt>
                <c:pt idx="1353">
                  <c:v>0.12158423108321408</c:v>
                </c:pt>
                <c:pt idx="1354">
                  <c:v>0.13130954225418273</c:v>
                </c:pt>
                <c:pt idx="1355">
                  <c:v>0.12056003397611333</c:v>
                </c:pt>
                <c:pt idx="1356">
                  <c:v>0.1244314363974442</c:v>
                </c:pt>
                <c:pt idx="1357">
                  <c:v>0.11669847615194211</c:v>
                </c:pt>
                <c:pt idx="1358">
                  <c:v>0.11761178311129375</c:v>
                </c:pt>
                <c:pt idx="1359">
                  <c:v>0.12176899892669561</c:v>
                </c:pt>
                <c:pt idx="1360">
                  <c:v>0.11291398830389528</c:v>
                </c:pt>
                <c:pt idx="1361">
                  <c:v>0.11758787431728325</c:v>
                </c:pt>
                <c:pt idx="1362">
                  <c:v>0.14015590405165099</c:v>
                </c:pt>
                <c:pt idx="1363">
                  <c:v>0.10971455116574465</c:v>
                </c:pt>
                <c:pt idx="1364">
                  <c:v>0.12847297624819548</c:v>
                </c:pt>
                <c:pt idx="1365">
                  <c:v>0.12522750006214611</c:v>
                </c:pt>
                <c:pt idx="1366">
                  <c:v>0.12853584273118376</c:v>
                </c:pt>
                <c:pt idx="1367">
                  <c:v>9.012859962652478E-2</c:v>
                </c:pt>
                <c:pt idx="1368">
                  <c:v>0.1135898499754921</c:v>
                </c:pt>
                <c:pt idx="1369">
                  <c:v>0.11278728553947383</c:v>
                </c:pt>
                <c:pt idx="1370">
                  <c:v>0.12635031873384411</c:v>
                </c:pt>
                <c:pt idx="1371">
                  <c:v>0.11544953215517334</c:v>
                </c:pt>
                <c:pt idx="1372">
                  <c:v>0.13489779626752546</c:v>
                </c:pt>
                <c:pt idx="1373">
                  <c:v>0.12974482914081856</c:v>
                </c:pt>
                <c:pt idx="1374">
                  <c:v>0.1449799574933032</c:v>
                </c:pt>
                <c:pt idx="1375">
                  <c:v>0.12621068767296692</c:v>
                </c:pt>
                <c:pt idx="1376">
                  <c:v>0.10296282655224165</c:v>
                </c:pt>
                <c:pt idx="1377">
                  <c:v>0.11595234521888464</c:v>
                </c:pt>
                <c:pt idx="1378">
                  <c:v>0.10430270624415841</c:v>
                </c:pt>
                <c:pt idx="1379">
                  <c:v>0.12717315803481724</c:v>
                </c:pt>
                <c:pt idx="1380">
                  <c:v>0.11632826584948819</c:v>
                </c:pt>
                <c:pt idx="1381">
                  <c:v>0.1243653570661388</c:v>
                </c:pt>
                <c:pt idx="1382">
                  <c:v>0.13241611570423217</c:v>
                </c:pt>
                <c:pt idx="1383">
                  <c:v>0.13934409301233333</c:v>
                </c:pt>
                <c:pt idx="1384">
                  <c:v>0.11500595248749172</c:v>
                </c:pt>
                <c:pt idx="1385">
                  <c:v>0.1227907757327846</c:v>
                </c:pt>
                <c:pt idx="1386">
                  <c:v>0.11731082315188485</c:v>
                </c:pt>
                <c:pt idx="1387">
                  <c:v>0.11633071147002584</c:v>
                </c:pt>
                <c:pt idx="1388">
                  <c:v>0.14180950939772691</c:v>
                </c:pt>
                <c:pt idx="1389">
                  <c:v>0.10758708105480046</c:v>
                </c:pt>
                <c:pt idx="1390">
                  <c:v>0.1178272537116944</c:v>
                </c:pt>
                <c:pt idx="1391">
                  <c:v>0.11957906730359456</c:v>
                </c:pt>
                <c:pt idx="1392">
                  <c:v>0.125438460479294</c:v>
                </c:pt>
                <c:pt idx="1393">
                  <c:v>0.10347844005146579</c:v>
                </c:pt>
                <c:pt idx="1394">
                  <c:v>0.10273171017837579</c:v>
                </c:pt>
                <c:pt idx="1395">
                  <c:v>0.1190901483053422</c:v>
                </c:pt>
                <c:pt idx="1396">
                  <c:v>0.13037747155274718</c:v>
                </c:pt>
                <c:pt idx="1397">
                  <c:v>0.13612874122282848</c:v>
                </c:pt>
                <c:pt idx="1398">
                  <c:v>0.15143643521349873</c:v>
                </c:pt>
                <c:pt idx="1399">
                  <c:v>0.13929366124014689</c:v>
                </c:pt>
                <c:pt idx="1400">
                  <c:v>0.108310170603664</c:v>
                </c:pt>
                <c:pt idx="1401">
                  <c:v>0.12758021325852922</c:v>
                </c:pt>
                <c:pt idx="1402">
                  <c:v>0.12309972457683568</c:v>
                </c:pt>
                <c:pt idx="1403">
                  <c:v>0.13501158725372278</c:v>
                </c:pt>
                <c:pt idx="1404">
                  <c:v>0.11974913384665795</c:v>
                </c:pt>
                <c:pt idx="1405">
                  <c:v>0.1417882820282734</c:v>
                </c:pt>
                <c:pt idx="1406">
                  <c:v>0.1415812302928923</c:v>
                </c:pt>
                <c:pt idx="1407">
                  <c:v>0.120946206437582</c:v>
                </c:pt>
                <c:pt idx="1408">
                  <c:v>0.14720744255110405</c:v>
                </c:pt>
                <c:pt idx="1409">
                  <c:v>0.10158659308805075</c:v>
                </c:pt>
                <c:pt idx="1410">
                  <c:v>0.12189678514179773</c:v>
                </c:pt>
                <c:pt idx="1411">
                  <c:v>0.12502410328196001</c:v>
                </c:pt>
                <c:pt idx="1412">
                  <c:v>0.15219574074002201</c:v>
                </c:pt>
                <c:pt idx="1413">
                  <c:v>0.11266530330174947</c:v>
                </c:pt>
                <c:pt idx="1414">
                  <c:v>0.14580462267673408</c:v>
                </c:pt>
                <c:pt idx="1415">
                  <c:v>0.13757592384523393</c:v>
                </c:pt>
                <c:pt idx="1416">
                  <c:v>0.11633495915354593</c:v>
                </c:pt>
                <c:pt idx="1417">
                  <c:v>0.10711862461630191</c:v>
                </c:pt>
                <c:pt idx="1418">
                  <c:v>0.10433282647033292</c:v>
                </c:pt>
                <c:pt idx="1419">
                  <c:v>0.11642956765430078</c:v>
                </c:pt>
                <c:pt idx="1420">
                  <c:v>0.13503274367852192</c:v>
                </c:pt>
                <c:pt idx="1421">
                  <c:v>0.13212728706423818</c:v>
                </c:pt>
                <c:pt idx="1422">
                  <c:v>0.11549398349335087</c:v>
                </c:pt>
                <c:pt idx="1423">
                  <c:v>0.11988112298197244</c:v>
                </c:pt>
                <c:pt idx="1424">
                  <c:v>0.10222803700427295</c:v>
                </c:pt>
                <c:pt idx="1425">
                  <c:v>0.13921145443872929</c:v>
                </c:pt>
                <c:pt idx="1426">
                  <c:v>0.11728245350598188</c:v>
                </c:pt>
                <c:pt idx="1427">
                  <c:v>0.12382899717482493</c:v>
                </c:pt>
                <c:pt idx="1428">
                  <c:v>0.12515168027858037</c:v>
                </c:pt>
                <c:pt idx="1429">
                  <c:v>0.11841658517861761</c:v>
                </c:pt>
                <c:pt idx="1430">
                  <c:v>0.1166514798562633</c:v>
                </c:pt>
                <c:pt idx="1431">
                  <c:v>0.14565097869397858</c:v>
                </c:pt>
                <c:pt idx="1432">
                  <c:v>0.12319936489401641</c:v>
                </c:pt>
                <c:pt idx="1433">
                  <c:v>0.13760953265442477</c:v>
                </c:pt>
                <c:pt idx="1434">
                  <c:v>0.13414638553957614</c:v>
                </c:pt>
                <c:pt idx="1435">
                  <c:v>0.10820858167144877</c:v>
                </c:pt>
                <c:pt idx="1436">
                  <c:v>0.12575857985563371</c:v>
                </c:pt>
                <c:pt idx="1437">
                  <c:v>0.12130727104531616</c:v>
                </c:pt>
                <c:pt idx="1438">
                  <c:v>0.13056171321060089</c:v>
                </c:pt>
                <c:pt idx="1439">
                  <c:v>0.11652793116109372</c:v>
                </c:pt>
                <c:pt idx="1440">
                  <c:v>0.11000223139145315</c:v>
                </c:pt>
                <c:pt idx="1441">
                  <c:v>0.12429117676604642</c:v>
                </c:pt>
                <c:pt idx="1442">
                  <c:v>0.13983577225158805</c:v>
                </c:pt>
                <c:pt idx="1443">
                  <c:v>0.11194116531163055</c:v>
                </c:pt>
                <c:pt idx="1444">
                  <c:v>0.1188082442426905</c:v>
                </c:pt>
                <c:pt idx="1445">
                  <c:v>0.12196299240124359</c:v>
                </c:pt>
                <c:pt idx="1446">
                  <c:v>0.12325142207083617</c:v>
                </c:pt>
                <c:pt idx="1447">
                  <c:v>0.12218498989459549</c:v>
                </c:pt>
                <c:pt idx="1448">
                  <c:v>0.12245430713390444</c:v>
                </c:pt>
                <c:pt idx="1449">
                  <c:v>0.14610382758442161</c:v>
                </c:pt>
                <c:pt idx="1450">
                  <c:v>0.12589644922025323</c:v>
                </c:pt>
                <c:pt idx="1451">
                  <c:v>0.1160240413526257</c:v>
                </c:pt>
                <c:pt idx="1452">
                  <c:v>0.13739781785327887</c:v>
                </c:pt>
                <c:pt idx="1453">
                  <c:v>0.13092809675520836</c:v>
                </c:pt>
                <c:pt idx="1454">
                  <c:v>0.13085718746395708</c:v>
                </c:pt>
                <c:pt idx="1455">
                  <c:v>0.10218684863826069</c:v>
                </c:pt>
                <c:pt idx="1456">
                  <c:v>0.10533817907986448</c:v>
                </c:pt>
                <c:pt idx="1457">
                  <c:v>0.12392443661630502</c:v>
                </c:pt>
                <c:pt idx="1458">
                  <c:v>8.8596762508750856E-2</c:v>
                </c:pt>
                <c:pt idx="1459">
                  <c:v>0.12730636307927426</c:v>
                </c:pt>
                <c:pt idx="1460">
                  <c:v>0.12663331720036161</c:v>
                </c:pt>
                <c:pt idx="1461">
                  <c:v>0.12085599190447779</c:v>
                </c:pt>
                <c:pt idx="1462">
                  <c:v>0.13779747834951844</c:v>
                </c:pt>
                <c:pt idx="1463">
                  <c:v>0.11359622861376077</c:v>
                </c:pt>
                <c:pt idx="1464">
                  <c:v>0.10764770065512315</c:v>
                </c:pt>
                <c:pt idx="1465">
                  <c:v>0.15012020565324311</c:v>
                </c:pt>
                <c:pt idx="1466">
                  <c:v>0.10962557250176165</c:v>
                </c:pt>
                <c:pt idx="1467">
                  <c:v>0.12506806025349559</c:v>
                </c:pt>
                <c:pt idx="1468">
                  <c:v>0.13956165963782174</c:v>
                </c:pt>
                <c:pt idx="1469">
                  <c:v>0.14030175319780222</c:v>
                </c:pt>
                <c:pt idx="1470">
                  <c:v>0.1500466610214056</c:v>
                </c:pt>
                <c:pt idx="1471">
                  <c:v>0.13208212394287275</c:v>
                </c:pt>
                <c:pt idx="1472">
                  <c:v>0.12485488031973199</c:v>
                </c:pt>
                <c:pt idx="1473">
                  <c:v>0.10361528190587332</c:v>
                </c:pt>
                <c:pt idx="1474">
                  <c:v>0.14683567281609125</c:v>
                </c:pt>
                <c:pt idx="1475">
                  <c:v>0.12158572122858506</c:v>
                </c:pt>
                <c:pt idx="1476">
                  <c:v>0.1452188249218303</c:v>
                </c:pt>
                <c:pt idx="1477">
                  <c:v>0.13840128947397998</c:v>
                </c:pt>
                <c:pt idx="1478">
                  <c:v>0.13552314687000741</c:v>
                </c:pt>
                <c:pt idx="1479">
                  <c:v>0.14850241086630009</c:v>
                </c:pt>
                <c:pt idx="1480">
                  <c:v>0.1441291104970068</c:v>
                </c:pt>
                <c:pt idx="1481">
                  <c:v>0.12655750713832822</c:v>
                </c:pt>
                <c:pt idx="1482">
                  <c:v>0.11506623237122261</c:v>
                </c:pt>
                <c:pt idx="1483">
                  <c:v>0.15239300538899941</c:v>
                </c:pt>
                <c:pt idx="1484">
                  <c:v>0.11358382330586518</c:v>
                </c:pt>
                <c:pt idx="1485">
                  <c:v>0.13743484843685169</c:v>
                </c:pt>
                <c:pt idx="1486">
                  <c:v>0.1477136605398465</c:v>
                </c:pt>
                <c:pt idx="1487">
                  <c:v>0.13147728055441746</c:v>
                </c:pt>
                <c:pt idx="1488">
                  <c:v>0.11664108129169928</c:v>
                </c:pt>
                <c:pt idx="1489">
                  <c:v>9.413671373277803E-2</c:v>
                </c:pt>
                <c:pt idx="1490">
                  <c:v>0.13554979813796922</c:v>
                </c:pt>
                <c:pt idx="1491">
                  <c:v>0.11876104066651066</c:v>
                </c:pt>
                <c:pt idx="1492">
                  <c:v>0.10287367815426646</c:v>
                </c:pt>
                <c:pt idx="1493">
                  <c:v>0.11161390399335919</c:v>
                </c:pt>
                <c:pt idx="1494">
                  <c:v>0.12372218153322712</c:v>
                </c:pt>
                <c:pt idx="1495">
                  <c:v>0.11321414697815464</c:v>
                </c:pt>
                <c:pt idx="1496">
                  <c:v>0.13495696835205659</c:v>
                </c:pt>
                <c:pt idx="1497">
                  <c:v>0.13861368395087983</c:v>
                </c:pt>
                <c:pt idx="1498">
                  <c:v>0.12992928259819031</c:v>
                </c:pt>
                <c:pt idx="1499">
                  <c:v>0.13383661154699936</c:v>
                </c:pt>
                <c:pt idx="1500">
                  <c:v>0.11795247017412903</c:v>
                </c:pt>
                <c:pt idx="1501">
                  <c:v>0.1270337914368134</c:v>
                </c:pt>
                <c:pt idx="1502">
                  <c:v>0.12701594256831228</c:v>
                </c:pt>
                <c:pt idx="1503">
                  <c:v>0.10486424634163354</c:v>
                </c:pt>
                <c:pt idx="1504">
                  <c:v>0.12053620677038332</c:v>
                </c:pt>
                <c:pt idx="1505">
                  <c:v>0.10922038422128719</c:v>
                </c:pt>
                <c:pt idx="1506">
                  <c:v>0.15487717062992079</c:v>
                </c:pt>
                <c:pt idx="1507">
                  <c:v>0.10895339075325192</c:v>
                </c:pt>
                <c:pt idx="1508">
                  <c:v>0.13102033424853565</c:v>
                </c:pt>
                <c:pt idx="1509">
                  <c:v>0.12909017772958098</c:v>
                </c:pt>
                <c:pt idx="1510">
                  <c:v>0.12224951268655185</c:v>
                </c:pt>
                <c:pt idx="1511">
                  <c:v>0.12713980518949053</c:v>
                </c:pt>
                <c:pt idx="1512">
                  <c:v>0.13738594788662412</c:v>
                </c:pt>
                <c:pt idx="1513">
                  <c:v>0.16474035159515596</c:v>
                </c:pt>
                <c:pt idx="1514">
                  <c:v>0.1522913622140501</c:v>
                </c:pt>
                <c:pt idx="1515">
                  <c:v>9.3556807452501292E-2</c:v>
                </c:pt>
                <c:pt idx="1516">
                  <c:v>0.12356084015643144</c:v>
                </c:pt>
                <c:pt idx="1517">
                  <c:v>0.12687609768660291</c:v>
                </c:pt>
                <c:pt idx="1518">
                  <c:v>0.14875269640831054</c:v>
                </c:pt>
                <c:pt idx="1519">
                  <c:v>0.13614668414515355</c:v>
                </c:pt>
                <c:pt idx="1520">
                  <c:v>0.13928184046848893</c:v>
                </c:pt>
                <c:pt idx="1521">
                  <c:v>0.12199724337311725</c:v>
                </c:pt>
                <c:pt idx="1522">
                  <c:v>0.13226444184511119</c:v>
                </c:pt>
                <c:pt idx="1523">
                  <c:v>0.13862693297539119</c:v>
                </c:pt>
                <c:pt idx="1524">
                  <c:v>0.13010095374548183</c:v>
                </c:pt>
                <c:pt idx="1525">
                  <c:v>0.13016094048309731</c:v>
                </c:pt>
                <c:pt idx="1526">
                  <c:v>0.14227460825312435</c:v>
                </c:pt>
                <c:pt idx="1527">
                  <c:v>0.12361637625762212</c:v>
                </c:pt>
                <c:pt idx="1528">
                  <c:v>0.12377928595707927</c:v>
                </c:pt>
                <c:pt idx="1529">
                  <c:v>0.11822832210220528</c:v>
                </c:pt>
                <c:pt idx="1530">
                  <c:v>0.12270804881089178</c:v>
                </c:pt>
                <c:pt idx="1531">
                  <c:v>0.14550674541066336</c:v>
                </c:pt>
                <c:pt idx="1532">
                  <c:v>0.10301078861110617</c:v>
                </c:pt>
                <c:pt idx="1533">
                  <c:v>0.1208245382461245</c:v>
                </c:pt>
                <c:pt idx="1534">
                  <c:v>0.1215952686919561</c:v>
                </c:pt>
                <c:pt idx="1535">
                  <c:v>0.16272870063126418</c:v>
                </c:pt>
                <c:pt idx="1536">
                  <c:v>0.14276797162108873</c:v>
                </c:pt>
                <c:pt idx="1537">
                  <c:v>0.1478443712913346</c:v>
                </c:pt>
                <c:pt idx="1538">
                  <c:v>0.1232637008266067</c:v>
                </c:pt>
                <c:pt idx="1539">
                  <c:v>0.15475973838560597</c:v>
                </c:pt>
                <c:pt idx="1540">
                  <c:v>0.13409686867190151</c:v>
                </c:pt>
                <c:pt idx="1541">
                  <c:v>0.11791393645703972</c:v>
                </c:pt>
                <c:pt idx="1542">
                  <c:v>0.12467549103287544</c:v>
                </c:pt>
                <c:pt idx="1543">
                  <c:v>0.13907095811719139</c:v>
                </c:pt>
                <c:pt idx="1544">
                  <c:v>0.10626629247100323</c:v>
                </c:pt>
                <c:pt idx="1545">
                  <c:v>0.11707786432636873</c:v>
                </c:pt>
                <c:pt idx="1546">
                  <c:v>0.14495494679658091</c:v>
                </c:pt>
                <c:pt idx="1547">
                  <c:v>0.10315372814379517</c:v>
                </c:pt>
                <c:pt idx="1548">
                  <c:v>0.12328689228843348</c:v>
                </c:pt>
                <c:pt idx="1549">
                  <c:v>0.13010327572169503</c:v>
                </c:pt>
                <c:pt idx="1550">
                  <c:v>0.14150927051055279</c:v>
                </c:pt>
                <c:pt idx="1551">
                  <c:v>0.1070873495693483</c:v>
                </c:pt>
                <c:pt idx="1552">
                  <c:v>0.13412787895642428</c:v>
                </c:pt>
                <c:pt idx="1553">
                  <c:v>0.13583621048902977</c:v>
                </c:pt>
                <c:pt idx="1554">
                  <c:v>0.13633834970514644</c:v>
                </c:pt>
                <c:pt idx="1555">
                  <c:v>0.11555972503860937</c:v>
                </c:pt>
                <c:pt idx="1556">
                  <c:v>0.11688993296503854</c:v>
                </c:pt>
                <c:pt idx="1557">
                  <c:v>0.10835515669752502</c:v>
                </c:pt>
                <c:pt idx="1558">
                  <c:v>0.14362746875872875</c:v>
                </c:pt>
                <c:pt idx="1559">
                  <c:v>8.4353199297353271E-2</c:v>
                </c:pt>
                <c:pt idx="1560">
                  <c:v>0.12944344104956265</c:v>
                </c:pt>
                <c:pt idx="1561">
                  <c:v>0.10744065662547955</c:v>
                </c:pt>
                <c:pt idx="1562">
                  <c:v>9.0296473259697141E-2</c:v>
                </c:pt>
                <c:pt idx="1563">
                  <c:v>0.12254166961006285</c:v>
                </c:pt>
                <c:pt idx="1564">
                  <c:v>0.1416309968959705</c:v>
                </c:pt>
                <c:pt idx="1565">
                  <c:v>9.8767182215960786E-2</c:v>
                </c:pt>
                <c:pt idx="1566">
                  <c:v>0.14620542854331231</c:v>
                </c:pt>
                <c:pt idx="1567">
                  <c:v>0.10049547817335962</c:v>
                </c:pt>
                <c:pt idx="1568">
                  <c:v>0.11777121942071077</c:v>
                </c:pt>
                <c:pt idx="1569">
                  <c:v>0.12236360798552813</c:v>
                </c:pt>
                <c:pt idx="1570">
                  <c:v>0.1466187988216634</c:v>
                </c:pt>
                <c:pt idx="1571">
                  <c:v>0.12658502961452434</c:v>
                </c:pt>
                <c:pt idx="1572">
                  <c:v>0.13186090608505086</c:v>
                </c:pt>
                <c:pt idx="1573">
                  <c:v>9.2776448905769193E-2</c:v>
                </c:pt>
                <c:pt idx="1574">
                  <c:v>0.11706608067835191</c:v>
                </c:pt>
                <c:pt idx="1575">
                  <c:v>8.587121750847021E-2</c:v>
                </c:pt>
                <c:pt idx="1576">
                  <c:v>0.1083553052517236</c:v>
                </c:pt>
                <c:pt idx="1577">
                  <c:v>0.12597814518805556</c:v>
                </c:pt>
                <c:pt idx="1578">
                  <c:v>0.13180909067186833</c:v>
                </c:pt>
                <c:pt idx="1579">
                  <c:v>9.723921700507672E-2</c:v>
                </c:pt>
                <c:pt idx="1580">
                  <c:v>0.13368031575437275</c:v>
                </c:pt>
                <c:pt idx="1581">
                  <c:v>9.4265071613832657E-2</c:v>
                </c:pt>
                <c:pt idx="1582">
                  <c:v>0.16263290970654801</c:v>
                </c:pt>
                <c:pt idx="1583">
                  <c:v>0.11903217226435969</c:v>
                </c:pt>
                <c:pt idx="1584">
                  <c:v>0.13929558866598898</c:v>
                </c:pt>
                <c:pt idx="1585">
                  <c:v>0.11561245305378225</c:v>
                </c:pt>
                <c:pt idx="1586">
                  <c:v>0.1198477862671347</c:v>
                </c:pt>
                <c:pt idx="1587">
                  <c:v>0.10299349252173265</c:v>
                </c:pt>
                <c:pt idx="1588">
                  <c:v>8.8242186125986249E-2</c:v>
                </c:pt>
                <c:pt idx="1589">
                  <c:v>0.16689090219227051</c:v>
                </c:pt>
                <c:pt idx="1590">
                  <c:v>0.11423782280665366</c:v>
                </c:pt>
                <c:pt idx="1591">
                  <c:v>0.12632395506859656</c:v>
                </c:pt>
                <c:pt idx="1592">
                  <c:v>0.16636566962730501</c:v>
                </c:pt>
                <c:pt idx="1593">
                  <c:v>8.5573570527995385E-2</c:v>
                </c:pt>
                <c:pt idx="1594">
                  <c:v>0.14575418042423072</c:v>
                </c:pt>
                <c:pt idx="1595">
                  <c:v>0.12159218851313436</c:v>
                </c:pt>
                <c:pt idx="1596">
                  <c:v>0.12211518935548844</c:v>
                </c:pt>
                <c:pt idx="1597">
                  <c:v>8.5009093966248117E-2</c:v>
                </c:pt>
                <c:pt idx="1598">
                  <c:v>0.13114345022952462</c:v>
                </c:pt>
                <c:pt idx="1599">
                  <c:v>0.13294491880800108</c:v>
                </c:pt>
                <c:pt idx="1600">
                  <c:v>0.12858828736967765</c:v>
                </c:pt>
                <c:pt idx="1601">
                  <c:v>0.12677484132501135</c:v>
                </c:pt>
                <c:pt idx="1602">
                  <c:v>0.11472969982752679</c:v>
                </c:pt>
                <c:pt idx="1603">
                  <c:v>0.12388822947077821</c:v>
                </c:pt>
                <c:pt idx="1604">
                  <c:v>0.10918145671978095</c:v>
                </c:pt>
                <c:pt idx="1605">
                  <c:v>0.12306709973244029</c:v>
                </c:pt>
                <c:pt idx="1606">
                  <c:v>0.13269312808049558</c:v>
                </c:pt>
                <c:pt idx="1607">
                  <c:v>0.11848174621028845</c:v>
                </c:pt>
                <c:pt idx="1608">
                  <c:v>0.16579233491750214</c:v>
                </c:pt>
                <c:pt idx="1609">
                  <c:v>0.10250164049089654</c:v>
                </c:pt>
                <c:pt idx="1610">
                  <c:v>0.12203625755761686</c:v>
                </c:pt>
                <c:pt idx="1611">
                  <c:v>8.654354174734126E-2</c:v>
                </c:pt>
                <c:pt idx="1612">
                  <c:v>0.1148923452165844</c:v>
                </c:pt>
                <c:pt idx="1613">
                  <c:v>0.13824800953886171</c:v>
                </c:pt>
                <c:pt idx="1614">
                  <c:v>0.1182054210028728</c:v>
                </c:pt>
                <c:pt idx="1615">
                  <c:v>0.12206927908436586</c:v>
                </c:pt>
                <c:pt idx="1616">
                  <c:v>0.14175978595343039</c:v>
                </c:pt>
                <c:pt idx="1617">
                  <c:v>0.11634521692396212</c:v>
                </c:pt>
                <c:pt idx="1618">
                  <c:v>0.13544792917226531</c:v>
                </c:pt>
                <c:pt idx="1619">
                  <c:v>0.10143915373505144</c:v>
                </c:pt>
                <c:pt idx="1620">
                  <c:v>0.1723800933921954</c:v>
                </c:pt>
                <c:pt idx="1621">
                  <c:v>0.13703952575977926</c:v>
                </c:pt>
                <c:pt idx="1622">
                  <c:v>0.15330688791966721</c:v>
                </c:pt>
                <c:pt idx="1623">
                  <c:v>0.13541226398310163</c:v>
                </c:pt>
                <c:pt idx="1624">
                  <c:v>0.11344169604696326</c:v>
                </c:pt>
                <c:pt idx="1625">
                  <c:v>0.10850151921603217</c:v>
                </c:pt>
                <c:pt idx="1626">
                  <c:v>0.13265335731590361</c:v>
                </c:pt>
                <c:pt idx="1627">
                  <c:v>0.13188177028084511</c:v>
                </c:pt>
                <c:pt idx="1628">
                  <c:v>9.9760885197413926E-2</c:v>
                </c:pt>
                <c:pt idx="1629">
                  <c:v>0.13739906161027959</c:v>
                </c:pt>
                <c:pt idx="1630">
                  <c:v>0.1358266657825149</c:v>
                </c:pt>
                <c:pt idx="1631">
                  <c:v>0.13708610512611846</c:v>
                </c:pt>
                <c:pt idx="1632">
                  <c:v>0.11586020235438485</c:v>
                </c:pt>
                <c:pt idx="1633">
                  <c:v>0.12333980015113126</c:v>
                </c:pt>
                <c:pt idx="1634">
                  <c:v>0.11237794758804684</c:v>
                </c:pt>
                <c:pt idx="1635">
                  <c:v>0.13923221699523713</c:v>
                </c:pt>
                <c:pt idx="1636">
                  <c:v>0.11299880830521533</c:v>
                </c:pt>
                <c:pt idx="1637">
                  <c:v>0.1099281863660945</c:v>
                </c:pt>
                <c:pt idx="1638">
                  <c:v>0.10966267731771737</c:v>
                </c:pt>
                <c:pt idx="1639">
                  <c:v>0.12645960735910577</c:v>
                </c:pt>
                <c:pt idx="1640">
                  <c:v>0.1051389677082194</c:v>
                </c:pt>
                <c:pt idx="1641">
                  <c:v>0.1136081932604317</c:v>
                </c:pt>
                <c:pt idx="1642">
                  <c:v>0.12996010639627917</c:v>
                </c:pt>
                <c:pt idx="1643">
                  <c:v>0.12412012313782969</c:v>
                </c:pt>
                <c:pt idx="1644">
                  <c:v>9.3753666354854631E-2</c:v>
                </c:pt>
                <c:pt idx="1645">
                  <c:v>0.12944769552240318</c:v>
                </c:pt>
                <c:pt idx="1646">
                  <c:v>0.11835348585769495</c:v>
                </c:pt>
                <c:pt idx="1647">
                  <c:v>0.13704143495957274</c:v>
                </c:pt>
                <c:pt idx="1648">
                  <c:v>0.12882839248681172</c:v>
                </c:pt>
                <c:pt idx="1649">
                  <c:v>0.14968908092447894</c:v>
                </c:pt>
                <c:pt idx="1650">
                  <c:v>0.12523268970221713</c:v>
                </c:pt>
                <c:pt idx="1651">
                  <c:v>0.12081003614315246</c:v>
                </c:pt>
                <c:pt idx="1652">
                  <c:v>0.10561742579216461</c:v>
                </c:pt>
                <c:pt idx="1653">
                  <c:v>9.4885351143121133E-2</c:v>
                </c:pt>
                <c:pt idx="1654">
                  <c:v>9.8613155246735709E-2</c:v>
                </c:pt>
                <c:pt idx="1655">
                  <c:v>0.13615171375091978</c:v>
                </c:pt>
                <c:pt idx="1656">
                  <c:v>0.13651310840615197</c:v>
                </c:pt>
                <c:pt idx="1657">
                  <c:v>0.12472013581393585</c:v>
                </c:pt>
                <c:pt idx="1658">
                  <c:v>0.11536940308144443</c:v>
                </c:pt>
                <c:pt idx="1659">
                  <c:v>0.12551590300528934</c:v>
                </c:pt>
                <c:pt idx="1660">
                  <c:v>0.11238643705628362</c:v>
                </c:pt>
                <c:pt idx="1661">
                  <c:v>0.12442184029354332</c:v>
                </c:pt>
                <c:pt idx="1662">
                  <c:v>0.16256786286386127</c:v>
                </c:pt>
                <c:pt idx="1663">
                  <c:v>0.10737817551593341</c:v>
                </c:pt>
                <c:pt idx="1664">
                  <c:v>0.13771392384654429</c:v>
                </c:pt>
                <c:pt idx="1665">
                  <c:v>0.11762569563912045</c:v>
                </c:pt>
                <c:pt idx="1666">
                  <c:v>0.12067062126928163</c:v>
                </c:pt>
                <c:pt idx="1667">
                  <c:v>0.13475971717000079</c:v>
                </c:pt>
                <c:pt idx="1668">
                  <c:v>0.12401917162829464</c:v>
                </c:pt>
                <c:pt idx="1669">
                  <c:v>0.13517610296609309</c:v>
                </c:pt>
                <c:pt idx="1670">
                  <c:v>0.11126151258359469</c:v>
                </c:pt>
                <c:pt idx="1671">
                  <c:v>0.14298715112113466</c:v>
                </c:pt>
                <c:pt idx="1672">
                  <c:v>0.11417898726493418</c:v>
                </c:pt>
                <c:pt idx="1673">
                  <c:v>0.12769705329299655</c:v>
                </c:pt>
                <c:pt idx="1674">
                  <c:v>0.14067326550151596</c:v>
                </c:pt>
                <c:pt idx="1675">
                  <c:v>0.1274782686787658</c:v>
                </c:pt>
                <c:pt idx="1676">
                  <c:v>0.12330279992207964</c:v>
                </c:pt>
                <c:pt idx="1677">
                  <c:v>0.13516654254535551</c:v>
                </c:pt>
                <c:pt idx="1678">
                  <c:v>0.12363423000130182</c:v>
                </c:pt>
                <c:pt idx="1679">
                  <c:v>0.11627470005856562</c:v>
                </c:pt>
                <c:pt idx="1680">
                  <c:v>0.15347957654369981</c:v>
                </c:pt>
                <c:pt idx="1681">
                  <c:v>0.11228126671406233</c:v>
                </c:pt>
                <c:pt idx="1682">
                  <c:v>0.1341941774186533</c:v>
                </c:pt>
                <c:pt idx="1683">
                  <c:v>0.12544917792416657</c:v>
                </c:pt>
                <c:pt idx="1684">
                  <c:v>0.13309962667801592</c:v>
                </c:pt>
                <c:pt idx="1685">
                  <c:v>0.11362478989101894</c:v>
                </c:pt>
                <c:pt idx="1686">
                  <c:v>0.11099947269449437</c:v>
                </c:pt>
                <c:pt idx="1687">
                  <c:v>0.12005591968541326</c:v>
                </c:pt>
                <c:pt idx="1688">
                  <c:v>0.14259577906158655</c:v>
                </c:pt>
                <c:pt idx="1689">
                  <c:v>0.12947498277515931</c:v>
                </c:pt>
                <c:pt idx="1690">
                  <c:v>0.11002031648567005</c:v>
                </c:pt>
                <c:pt idx="1691">
                  <c:v>0.13966002063652433</c:v>
                </c:pt>
                <c:pt idx="1692">
                  <c:v>0.12693351676464495</c:v>
                </c:pt>
                <c:pt idx="1693">
                  <c:v>0.12122754388520045</c:v>
                </c:pt>
                <c:pt idx="1694">
                  <c:v>7.6613544821308194E-2</c:v>
                </c:pt>
                <c:pt idx="1695">
                  <c:v>0.1448761289899575</c:v>
                </c:pt>
                <c:pt idx="1696">
                  <c:v>0.10218867099249898</c:v>
                </c:pt>
                <c:pt idx="1697">
                  <c:v>0.11135436511706401</c:v>
                </c:pt>
                <c:pt idx="1698">
                  <c:v>0.12721898542761453</c:v>
                </c:pt>
                <c:pt idx="1699">
                  <c:v>0.13128927215373082</c:v>
                </c:pt>
                <c:pt idx="1700">
                  <c:v>0.14074350889489007</c:v>
                </c:pt>
                <c:pt idx="1701">
                  <c:v>0.15271913207057852</c:v>
                </c:pt>
                <c:pt idx="1702">
                  <c:v>0.14515845914766251</c:v>
                </c:pt>
                <c:pt idx="1703">
                  <c:v>0.12146144475477147</c:v>
                </c:pt>
                <c:pt idx="1704">
                  <c:v>0.10612666548180245</c:v>
                </c:pt>
                <c:pt idx="1705">
                  <c:v>0.13982526637660234</c:v>
                </c:pt>
                <c:pt idx="1706">
                  <c:v>0.12472454318285876</c:v>
                </c:pt>
                <c:pt idx="1707">
                  <c:v>0.12441871258452164</c:v>
                </c:pt>
                <c:pt idx="1708">
                  <c:v>0.1194003419900027</c:v>
                </c:pt>
                <c:pt idx="1709">
                  <c:v>0.13265882536852644</c:v>
                </c:pt>
                <c:pt idx="1710">
                  <c:v>0.10198553189189925</c:v>
                </c:pt>
                <c:pt idx="1711">
                  <c:v>0.10784723523669394</c:v>
                </c:pt>
                <c:pt idx="1712">
                  <c:v>0.13461806211979879</c:v>
                </c:pt>
                <c:pt idx="1713">
                  <c:v>0.1502129476705121</c:v>
                </c:pt>
                <c:pt idx="1714">
                  <c:v>0.1412287102085989</c:v>
                </c:pt>
                <c:pt idx="1715">
                  <c:v>0.11914326077919725</c:v>
                </c:pt>
                <c:pt idx="1716">
                  <c:v>0.14673592534245253</c:v>
                </c:pt>
                <c:pt idx="1717">
                  <c:v>0.11310192648991793</c:v>
                </c:pt>
                <c:pt idx="1718">
                  <c:v>9.3949346097848913E-2</c:v>
                </c:pt>
                <c:pt idx="1719">
                  <c:v>0.10856315402858835</c:v>
                </c:pt>
                <c:pt idx="1720">
                  <c:v>0.11139228080815475</c:v>
                </c:pt>
                <c:pt idx="1721">
                  <c:v>0.12253190240640029</c:v>
                </c:pt>
                <c:pt idx="1722">
                  <c:v>9.4854155417895117E-2</c:v>
                </c:pt>
                <c:pt idx="1723">
                  <c:v>0.10959752213179</c:v>
                </c:pt>
                <c:pt idx="1724">
                  <c:v>0.11059033401558022</c:v>
                </c:pt>
                <c:pt idx="1725">
                  <c:v>0.16353175285865679</c:v>
                </c:pt>
                <c:pt idx="1726">
                  <c:v>0.12580169099562055</c:v>
                </c:pt>
                <c:pt idx="1727">
                  <c:v>0.16739924302427775</c:v>
                </c:pt>
                <c:pt idx="1728">
                  <c:v>0.12724523707352195</c:v>
                </c:pt>
                <c:pt idx="1729">
                  <c:v>8.9198008118668209E-2</c:v>
                </c:pt>
                <c:pt idx="1730">
                  <c:v>0.13427596000330067</c:v>
                </c:pt>
                <c:pt idx="1731">
                  <c:v>0.11792881435217688</c:v>
                </c:pt>
                <c:pt idx="1732">
                  <c:v>0.12282779080201761</c:v>
                </c:pt>
                <c:pt idx="1733">
                  <c:v>8.5697066384782389E-2</c:v>
                </c:pt>
                <c:pt idx="1734">
                  <c:v>0.15555361138447157</c:v>
                </c:pt>
                <c:pt idx="1735">
                  <c:v>0.10821983961524247</c:v>
                </c:pt>
                <c:pt idx="1736">
                  <c:v>0.11592253624834128</c:v>
                </c:pt>
                <c:pt idx="1737">
                  <c:v>0.13325240130386171</c:v>
                </c:pt>
                <c:pt idx="1738">
                  <c:v>0.13038669112998</c:v>
                </c:pt>
                <c:pt idx="1739">
                  <c:v>0.13336189101505272</c:v>
                </c:pt>
                <c:pt idx="1740">
                  <c:v>0.10161352017259219</c:v>
                </c:pt>
                <c:pt idx="1741">
                  <c:v>0.11935526412896418</c:v>
                </c:pt>
                <c:pt idx="1742">
                  <c:v>0.12384679606951486</c:v>
                </c:pt>
                <c:pt idx="1743">
                  <c:v>0.1433947642681308</c:v>
                </c:pt>
                <c:pt idx="1744">
                  <c:v>0.14943544146818921</c:v>
                </c:pt>
                <c:pt idx="1745">
                  <c:v>0.10436751909929831</c:v>
                </c:pt>
                <c:pt idx="1746">
                  <c:v>0.12887542167274099</c:v>
                </c:pt>
                <c:pt idx="1747">
                  <c:v>0.12981632478224686</c:v>
                </c:pt>
                <c:pt idx="1748">
                  <c:v>0.12381280664242371</c:v>
                </c:pt>
                <c:pt idx="1749">
                  <c:v>0.11878689006103747</c:v>
                </c:pt>
                <c:pt idx="1750">
                  <c:v>0.13009818496606554</c:v>
                </c:pt>
                <c:pt idx="1751">
                  <c:v>0.13421021188813839</c:v>
                </c:pt>
                <c:pt idx="1752">
                  <c:v>0.16173171990779422</c:v>
                </c:pt>
                <c:pt idx="1753">
                  <c:v>0.12000624949839071</c:v>
                </c:pt>
                <c:pt idx="1754">
                  <c:v>0.12828802538173001</c:v>
                </c:pt>
                <c:pt idx="1755">
                  <c:v>0.12103889677177086</c:v>
                </c:pt>
                <c:pt idx="1756">
                  <c:v>0.1297549467809162</c:v>
                </c:pt>
                <c:pt idx="1757">
                  <c:v>0.13967715657905053</c:v>
                </c:pt>
                <c:pt idx="1758">
                  <c:v>0.1595763799691195</c:v>
                </c:pt>
                <c:pt idx="1759">
                  <c:v>0.11894201506231512</c:v>
                </c:pt>
                <c:pt idx="1760">
                  <c:v>0.10240459029964234</c:v>
                </c:pt>
                <c:pt idx="1761">
                  <c:v>0.15419787187501649</c:v>
                </c:pt>
                <c:pt idx="1762">
                  <c:v>0.12824493769240641</c:v>
                </c:pt>
                <c:pt idx="1763">
                  <c:v>0.13983114270922414</c:v>
                </c:pt>
                <c:pt idx="1764">
                  <c:v>9.6375484918474988E-2</c:v>
                </c:pt>
                <c:pt idx="1765">
                  <c:v>0.13996406898687536</c:v>
                </c:pt>
                <c:pt idx="1766">
                  <c:v>0.12192705632151297</c:v>
                </c:pt>
                <c:pt idx="1767">
                  <c:v>0.11689389018203646</c:v>
                </c:pt>
                <c:pt idx="1768">
                  <c:v>0.12306471650445387</c:v>
                </c:pt>
                <c:pt idx="1769">
                  <c:v>0.1223116776319751</c:v>
                </c:pt>
                <c:pt idx="1770">
                  <c:v>0.12972857747094663</c:v>
                </c:pt>
                <c:pt idx="1771">
                  <c:v>0.14670808621877665</c:v>
                </c:pt>
                <c:pt idx="1772">
                  <c:v>0.13734619468213963</c:v>
                </c:pt>
                <c:pt idx="1773">
                  <c:v>0.10524982196296107</c:v>
                </c:pt>
                <c:pt idx="1774">
                  <c:v>0.14537293314298644</c:v>
                </c:pt>
                <c:pt idx="1775">
                  <c:v>0.11426322721553248</c:v>
                </c:pt>
                <c:pt idx="1776">
                  <c:v>0.13788486617017909</c:v>
                </c:pt>
                <c:pt idx="1777">
                  <c:v>0.11677230997073065</c:v>
                </c:pt>
                <c:pt idx="1778">
                  <c:v>0.12310737379326066</c:v>
                </c:pt>
                <c:pt idx="1779">
                  <c:v>0.13122901213544361</c:v>
                </c:pt>
                <c:pt idx="1780">
                  <c:v>0.11576491485961281</c:v>
                </c:pt>
                <c:pt idx="1781">
                  <c:v>0.14621400484685659</c:v>
                </c:pt>
                <c:pt idx="1782">
                  <c:v>0.16207828679637812</c:v>
                </c:pt>
                <c:pt idx="1783">
                  <c:v>0.12156333315045866</c:v>
                </c:pt>
                <c:pt idx="1784">
                  <c:v>0.1264001392015974</c:v>
                </c:pt>
                <c:pt idx="1785">
                  <c:v>0.13186876385952589</c:v>
                </c:pt>
                <c:pt idx="1786">
                  <c:v>0.10552039627279837</c:v>
                </c:pt>
                <c:pt idx="1787">
                  <c:v>9.3177178048717488E-2</c:v>
                </c:pt>
                <c:pt idx="1788">
                  <c:v>9.9494977147524408E-2</c:v>
                </c:pt>
                <c:pt idx="1789">
                  <c:v>0.10563413953251004</c:v>
                </c:pt>
                <c:pt idx="1790">
                  <c:v>0.12548815773034203</c:v>
                </c:pt>
                <c:pt idx="1791">
                  <c:v>0.14003750155905098</c:v>
                </c:pt>
                <c:pt idx="1792">
                  <c:v>0.10620414438022276</c:v>
                </c:pt>
                <c:pt idx="1793">
                  <c:v>0.13153053557057692</c:v>
                </c:pt>
                <c:pt idx="1794">
                  <c:v>0.13884486314995742</c:v>
                </c:pt>
                <c:pt idx="1795">
                  <c:v>0.14150232607757798</c:v>
                </c:pt>
                <c:pt idx="1796">
                  <c:v>0.10989493259353408</c:v>
                </c:pt>
                <c:pt idx="1797">
                  <c:v>0.14641709505323278</c:v>
                </c:pt>
                <c:pt idx="1798">
                  <c:v>9.2750287437539519E-2</c:v>
                </c:pt>
                <c:pt idx="1799">
                  <c:v>0.13225136997876205</c:v>
                </c:pt>
                <c:pt idx="1800">
                  <c:v>0.10679773778262253</c:v>
                </c:pt>
                <c:pt idx="1801">
                  <c:v>0.10909173260783789</c:v>
                </c:pt>
                <c:pt idx="1802">
                  <c:v>0.11579041848300489</c:v>
                </c:pt>
                <c:pt idx="1803">
                  <c:v>0.10900355763409193</c:v>
                </c:pt>
                <c:pt idx="1804">
                  <c:v>9.0824377321712474E-2</c:v>
                </c:pt>
                <c:pt idx="1805">
                  <c:v>0.1421498085977804</c:v>
                </c:pt>
                <c:pt idx="1806">
                  <c:v>0.14722461096898848</c:v>
                </c:pt>
                <c:pt idx="1807">
                  <c:v>0.1341740861115916</c:v>
                </c:pt>
                <c:pt idx="1808">
                  <c:v>0.12704305575216066</c:v>
                </c:pt>
                <c:pt idx="1809">
                  <c:v>0.13229716330638841</c:v>
                </c:pt>
                <c:pt idx="1810">
                  <c:v>0.12836715797555073</c:v>
                </c:pt>
                <c:pt idx="1811">
                  <c:v>0.11473625966015975</c:v>
                </c:pt>
                <c:pt idx="1812">
                  <c:v>0.1188194429168417</c:v>
                </c:pt>
                <c:pt idx="1813">
                  <c:v>0.10964789787904372</c:v>
                </c:pt>
                <c:pt idx="1814">
                  <c:v>0.12822872414647352</c:v>
                </c:pt>
                <c:pt idx="1815">
                  <c:v>0.10806477495085437</c:v>
                </c:pt>
                <c:pt idx="1816">
                  <c:v>0.12585064610420876</c:v>
                </c:pt>
                <c:pt idx="1817">
                  <c:v>0.14047950357912431</c:v>
                </c:pt>
                <c:pt idx="1818">
                  <c:v>0.11104910303045676</c:v>
                </c:pt>
                <c:pt idx="1819">
                  <c:v>0.14124497383997353</c:v>
                </c:pt>
                <c:pt idx="1820">
                  <c:v>0.1016453944236137</c:v>
                </c:pt>
                <c:pt idx="1821">
                  <c:v>0.1565227514795699</c:v>
                </c:pt>
                <c:pt idx="1822">
                  <c:v>0.11829616377187556</c:v>
                </c:pt>
                <c:pt idx="1823">
                  <c:v>0.12060777101509339</c:v>
                </c:pt>
                <c:pt idx="1824">
                  <c:v>0.15320912591453423</c:v>
                </c:pt>
                <c:pt idx="1825">
                  <c:v>0.1229437502784497</c:v>
                </c:pt>
                <c:pt idx="1826">
                  <c:v>0.12590683457665433</c:v>
                </c:pt>
                <c:pt idx="1827">
                  <c:v>0.13490660588615075</c:v>
                </c:pt>
                <c:pt idx="1828">
                  <c:v>8.6416353914439137E-2</c:v>
                </c:pt>
                <c:pt idx="1829">
                  <c:v>0.12286274205123374</c:v>
                </c:pt>
                <c:pt idx="1830">
                  <c:v>0.14995423311369771</c:v>
                </c:pt>
                <c:pt idx="1831">
                  <c:v>0.13099361389315434</c:v>
                </c:pt>
                <c:pt idx="1832">
                  <c:v>0.13410186088840528</c:v>
                </c:pt>
                <c:pt idx="1833">
                  <c:v>0.1120156909501111</c:v>
                </c:pt>
                <c:pt idx="1834">
                  <c:v>0.14134794222112751</c:v>
                </c:pt>
                <c:pt idx="1835">
                  <c:v>8.9785451075976686E-2</c:v>
                </c:pt>
                <c:pt idx="1836">
                  <c:v>0.12284324578695242</c:v>
                </c:pt>
                <c:pt idx="1837">
                  <c:v>0.1133426833197794</c:v>
                </c:pt>
                <c:pt idx="1838">
                  <c:v>0.13893871174514896</c:v>
                </c:pt>
                <c:pt idx="1839">
                  <c:v>9.6657702240794022E-2</c:v>
                </c:pt>
                <c:pt idx="1840">
                  <c:v>0.13456708527118064</c:v>
                </c:pt>
                <c:pt idx="1841">
                  <c:v>0.10378753201710984</c:v>
                </c:pt>
                <c:pt idx="1842">
                  <c:v>0.12068085341310775</c:v>
                </c:pt>
                <c:pt idx="1843">
                  <c:v>0.13313131575510775</c:v>
                </c:pt>
                <c:pt idx="1844">
                  <c:v>0.13439776448142954</c:v>
                </c:pt>
                <c:pt idx="1845">
                  <c:v>0.13564657914369313</c:v>
                </c:pt>
                <c:pt idx="1846">
                  <c:v>9.8122842108813779E-2</c:v>
                </c:pt>
                <c:pt idx="1847">
                  <c:v>0.13393864191045168</c:v>
                </c:pt>
                <c:pt idx="1848">
                  <c:v>0.13439548358762138</c:v>
                </c:pt>
                <c:pt idx="1849">
                  <c:v>0.12521917686392928</c:v>
                </c:pt>
                <c:pt idx="1850">
                  <c:v>0.12444427435185278</c:v>
                </c:pt>
                <c:pt idx="1851">
                  <c:v>0.12861174434503406</c:v>
                </c:pt>
                <c:pt idx="1852">
                  <c:v>0.12680944412754913</c:v>
                </c:pt>
                <c:pt idx="1853">
                  <c:v>0.1466912384672793</c:v>
                </c:pt>
                <c:pt idx="1854">
                  <c:v>0.10747836543566616</c:v>
                </c:pt>
                <c:pt idx="1855">
                  <c:v>0.11503372051563489</c:v>
                </c:pt>
                <c:pt idx="1856">
                  <c:v>0.1427236264882798</c:v>
                </c:pt>
                <c:pt idx="1857">
                  <c:v>0.1450420659773998</c:v>
                </c:pt>
                <c:pt idx="1858">
                  <c:v>0.13027781976748076</c:v>
                </c:pt>
                <c:pt idx="1859">
                  <c:v>0.12657745309649346</c:v>
                </c:pt>
                <c:pt idx="1860">
                  <c:v>0.16137166095843347</c:v>
                </c:pt>
                <c:pt idx="1861">
                  <c:v>0.15256261938436561</c:v>
                </c:pt>
                <c:pt idx="1862">
                  <c:v>0.12452203303707904</c:v>
                </c:pt>
                <c:pt idx="1863">
                  <c:v>0.11734596293793323</c:v>
                </c:pt>
                <c:pt idx="1864">
                  <c:v>0.13683865084056915</c:v>
                </c:pt>
                <c:pt idx="1865">
                  <c:v>0.1207354971197626</c:v>
                </c:pt>
                <c:pt idx="1866">
                  <c:v>0.11920038894422785</c:v>
                </c:pt>
                <c:pt idx="1867">
                  <c:v>8.4433080741308966E-2</c:v>
                </c:pt>
                <c:pt idx="1868">
                  <c:v>0.10229627949202845</c:v>
                </c:pt>
                <c:pt idx="1869">
                  <c:v>0.1029190071069392</c:v>
                </c:pt>
                <c:pt idx="1870">
                  <c:v>0.12544988448531549</c:v>
                </c:pt>
                <c:pt idx="1871">
                  <c:v>9.7209744366727982E-2</c:v>
                </c:pt>
                <c:pt idx="1872">
                  <c:v>0.10213450556080937</c:v>
                </c:pt>
                <c:pt idx="1873">
                  <c:v>0.11562537393056251</c:v>
                </c:pt>
                <c:pt idx="1874">
                  <c:v>0.10964130011644152</c:v>
                </c:pt>
                <c:pt idx="1875">
                  <c:v>0.1438691281424983</c:v>
                </c:pt>
                <c:pt idx="1876">
                  <c:v>0.1116426208644548</c:v>
                </c:pt>
                <c:pt idx="1877">
                  <c:v>0.1284999168932992</c:v>
                </c:pt>
                <c:pt idx="1878">
                  <c:v>0.1383205962126306</c:v>
                </c:pt>
                <c:pt idx="1879">
                  <c:v>0.11511961658131684</c:v>
                </c:pt>
                <c:pt idx="1880">
                  <c:v>0.13297162999193626</c:v>
                </c:pt>
                <c:pt idx="1881">
                  <c:v>0.12699131741717465</c:v>
                </c:pt>
                <c:pt idx="1882">
                  <c:v>0.11954010486948387</c:v>
                </c:pt>
                <c:pt idx="1883">
                  <c:v>0.14761305599971436</c:v>
                </c:pt>
                <c:pt idx="1884">
                  <c:v>0.12576441015251258</c:v>
                </c:pt>
                <c:pt idx="1885">
                  <c:v>0.10174530285101716</c:v>
                </c:pt>
                <c:pt idx="1886">
                  <c:v>0.1468790604458961</c:v>
                </c:pt>
                <c:pt idx="1887">
                  <c:v>0.15449258637076863</c:v>
                </c:pt>
                <c:pt idx="1888">
                  <c:v>0.11464524850809039</c:v>
                </c:pt>
                <c:pt idx="1889">
                  <c:v>0.13516257211732841</c:v>
                </c:pt>
                <c:pt idx="1890">
                  <c:v>0.1223733774579692</c:v>
                </c:pt>
                <c:pt idx="1891">
                  <c:v>9.724646310680507E-2</c:v>
                </c:pt>
                <c:pt idx="1892">
                  <c:v>0.12633298380410082</c:v>
                </c:pt>
                <c:pt idx="1893">
                  <c:v>0.1218286399517355</c:v>
                </c:pt>
                <c:pt idx="1894">
                  <c:v>0.12541216483931214</c:v>
                </c:pt>
                <c:pt idx="1895">
                  <c:v>0.11926209076712684</c:v>
                </c:pt>
                <c:pt idx="1896">
                  <c:v>0.13419086876238787</c:v>
                </c:pt>
                <c:pt idx="1897">
                  <c:v>0.14800076399681864</c:v>
                </c:pt>
                <c:pt idx="1898">
                  <c:v>0.15572073334338496</c:v>
                </c:pt>
                <c:pt idx="1899">
                  <c:v>0.1165620673355479</c:v>
                </c:pt>
                <c:pt idx="1900">
                  <c:v>0.12512213206354902</c:v>
                </c:pt>
                <c:pt idx="1901">
                  <c:v>0.13788730787900677</c:v>
                </c:pt>
                <c:pt idx="1902">
                  <c:v>0.12325097269320189</c:v>
                </c:pt>
                <c:pt idx="1903">
                  <c:v>0.13954197292034107</c:v>
                </c:pt>
                <c:pt idx="1904">
                  <c:v>0.13768012197508542</c:v>
                </c:pt>
                <c:pt idx="1905">
                  <c:v>0.10195343768257351</c:v>
                </c:pt>
                <c:pt idx="1906">
                  <c:v>0.11750437219139211</c:v>
                </c:pt>
                <c:pt idx="1907">
                  <c:v>0.13058632970180609</c:v>
                </c:pt>
                <c:pt idx="1908">
                  <c:v>0.11324520918297427</c:v>
                </c:pt>
                <c:pt idx="1909">
                  <c:v>0.15575647311065055</c:v>
                </c:pt>
                <c:pt idx="1910">
                  <c:v>0.15474430473325279</c:v>
                </c:pt>
                <c:pt idx="1911">
                  <c:v>0.12294043093770252</c:v>
                </c:pt>
                <c:pt idx="1912">
                  <c:v>0.12040625543515089</c:v>
                </c:pt>
                <c:pt idx="1913">
                  <c:v>0.14135477291402862</c:v>
                </c:pt>
                <c:pt idx="1914">
                  <c:v>0.11349313958651333</c:v>
                </c:pt>
                <c:pt idx="1915">
                  <c:v>0.14057943911322168</c:v>
                </c:pt>
                <c:pt idx="1916">
                  <c:v>0.12058103641950171</c:v>
                </c:pt>
                <c:pt idx="1917">
                  <c:v>0.16057899973207518</c:v>
                </c:pt>
                <c:pt idx="1918">
                  <c:v>0.12720286482700538</c:v>
                </c:pt>
                <c:pt idx="1919">
                  <c:v>0.13576806677086112</c:v>
                </c:pt>
                <c:pt idx="1920">
                  <c:v>0.12048953278939462</c:v>
                </c:pt>
                <c:pt idx="1921">
                  <c:v>0.11239575397780292</c:v>
                </c:pt>
                <c:pt idx="1922">
                  <c:v>0.12777276957233102</c:v>
                </c:pt>
                <c:pt idx="1923">
                  <c:v>0.12302962557299604</c:v>
                </c:pt>
                <c:pt idx="1924">
                  <c:v>0.12093078718813502</c:v>
                </c:pt>
                <c:pt idx="1925">
                  <c:v>0.12582612816642655</c:v>
                </c:pt>
                <c:pt idx="1926">
                  <c:v>0.14302327554359745</c:v>
                </c:pt>
                <c:pt idx="1927">
                  <c:v>0.12197879090148582</c:v>
                </c:pt>
                <c:pt idx="1928">
                  <c:v>0.12000901271826712</c:v>
                </c:pt>
                <c:pt idx="1929">
                  <c:v>0.11571668109297985</c:v>
                </c:pt>
                <c:pt idx="1930">
                  <c:v>0.12569803804408086</c:v>
                </c:pt>
                <c:pt idx="1931">
                  <c:v>0.1251030381897682</c:v>
                </c:pt>
                <c:pt idx="1932">
                  <c:v>0.10820818253345539</c:v>
                </c:pt>
                <c:pt idx="1933">
                  <c:v>0.131378561527731</c:v>
                </c:pt>
                <c:pt idx="1934">
                  <c:v>0.13023743183430331</c:v>
                </c:pt>
                <c:pt idx="1935">
                  <c:v>0.1265831138981531</c:v>
                </c:pt>
                <c:pt idx="1936">
                  <c:v>0.11848861771124854</c:v>
                </c:pt>
                <c:pt idx="1937">
                  <c:v>0.13215280210856295</c:v>
                </c:pt>
                <c:pt idx="1938">
                  <c:v>0.10905708478694909</c:v>
                </c:pt>
                <c:pt idx="1939">
                  <c:v>0.1275370093414441</c:v>
                </c:pt>
                <c:pt idx="1940">
                  <c:v>0.11732121431276954</c:v>
                </c:pt>
                <c:pt idx="1941">
                  <c:v>0.11502753326568904</c:v>
                </c:pt>
                <c:pt idx="1942">
                  <c:v>0.1317680411657918</c:v>
                </c:pt>
                <c:pt idx="1943">
                  <c:v>0.10095304026903104</c:v>
                </c:pt>
                <c:pt idx="1944">
                  <c:v>0.13606967077349752</c:v>
                </c:pt>
                <c:pt idx="1945">
                  <c:v>0.14114538512877284</c:v>
                </c:pt>
                <c:pt idx="1946">
                  <c:v>0.12500227512689041</c:v>
                </c:pt>
                <c:pt idx="1947">
                  <c:v>9.2389340334211714E-2</c:v>
                </c:pt>
                <c:pt idx="1948">
                  <c:v>8.9908365038741528E-2</c:v>
                </c:pt>
                <c:pt idx="1949">
                  <c:v>0.11322920587761358</c:v>
                </c:pt>
                <c:pt idx="1950">
                  <c:v>0.12857988712109369</c:v>
                </c:pt>
                <c:pt idx="1951">
                  <c:v>0.15471946552604815</c:v>
                </c:pt>
                <c:pt idx="1952">
                  <c:v>0.12460478948343599</c:v>
                </c:pt>
                <c:pt idx="1953">
                  <c:v>0.11451293888364755</c:v>
                </c:pt>
                <c:pt idx="1954">
                  <c:v>0.10643276097844968</c:v>
                </c:pt>
                <c:pt idx="1955">
                  <c:v>0.12736828210002127</c:v>
                </c:pt>
                <c:pt idx="1956">
                  <c:v>0.13855042686217248</c:v>
                </c:pt>
                <c:pt idx="1957">
                  <c:v>0.13237354103295718</c:v>
                </c:pt>
                <c:pt idx="1958">
                  <c:v>0.1095750157830324</c:v>
                </c:pt>
                <c:pt idx="1959">
                  <c:v>0.11372656017029092</c:v>
                </c:pt>
                <c:pt idx="1960">
                  <c:v>0.1214674056569251</c:v>
                </c:pt>
                <c:pt idx="1961">
                  <c:v>0.13448080067584667</c:v>
                </c:pt>
                <c:pt idx="1962">
                  <c:v>0.127238964564693</c:v>
                </c:pt>
                <c:pt idx="1963">
                  <c:v>0.16171008531949391</c:v>
                </c:pt>
                <c:pt idx="1964">
                  <c:v>0.14146434034511737</c:v>
                </c:pt>
                <c:pt idx="1965">
                  <c:v>0.1364137826878494</c:v>
                </c:pt>
                <c:pt idx="1966">
                  <c:v>0.12213515233343429</c:v>
                </c:pt>
                <c:pt idx="1967">
                  <c:v>0.11354432492853266</c:v>
                </c:pt>
                <c:pt idx="1968">
                  <c:v>0.10321304431954714</c:v>
                </c:pt>
                <c:pt idx="1969">
                  <c:v>0.13632147283653739</c:v>
                </c:pt>
                <c:pt idx="1970">
                  <c:v>0.13740953731710473</c:v>
                </c:pt>
                <c:pt idx="1971">
                  <c:v>9.8152516734923312E-2</c:v>
                </c:pt>
                <c:pt idx="1972">
                  <c:v>0.12218542608224273</c:v>
                </c:pt>
                <c:pt idx="1973">
                  <c:v>0.11322739135457992</c:v>
                </c:pt>
                <c:pt idx="1974">
                  <c:v>0.12158787462885187</c:v>
                </c:pt>
                <c:pt idx="1975">
                  <c:v>0.12867967396712274</c:v>
                </c:pt>
                <c:pt idx="1976">
                  <c:v>0.12665769563757664</c:v>
                </c:pt>
                <c:pt idx="1977">
                  <c:v>0.10175018520001228</c:v>
                </c:pt>
                <c:pt idx="1978">
                  <c:v>0.12858352480128704</c:v>
                </c:pt>
                <c:pt idx="1979">
                  <c:v>0.10404348370986527</c:v>
                </c:pt>
                <c:pt idx="1980">
                  <c:v>0.1315978400096833</c:v>
                </c:pt>
                <c:pt idx="1981">
                  <c:v>0.1070475350831723</c:v>
                </c:pt>
                <c:pt idx="1982">
                  <c:v>0.12867148408651699</c:v>
                </c:pt>
                <c:pt idx="1983">
                  <c:v>9.2826944129307629E-2</c:v>
                </c:pt>
                <c:pt idx="1984">
                  <c:v>0.12208844788781206</c:v>
                </c:pt>
                <c:pt idx="1985">
                  <c:v>0.11080542238670273</c:v>
                </c:pt>
                <c:pt idx="1986">
                  <c:v>0.13970685836754904</c:v>
                </c:pt>
                <c:pt idx="1987">
                  <c:v>0.12374435379269795</c:v>
                </c:pt>
                <c:pt idx="1988">
                  <c:v>0.11959934139757208</c:v>
                </c:pt>
                <c:pt idx="1989">
                  <c:v>0.10231119441278749</c:v>
                </c:pt>
                <c:pt idx="1990">
                  <c:v>0.12667841666219073</c:v>
                </c:pt>
                <c:pt idx="1991">
                  <c:v>0.12894770426991167</c:v>
                </c:pt>
                <c:pt idx="1992">
                  <c:v>0.10520246040880793</c:v>
                </c:pt>
                <c:pt idx="1993">
                  <c:v>0.11710890138533621</c:v>
                </c:pt>
                <c:pt idx="1994">
                  <c:v>0.1338782822950795</c:v>
                </c:pt>
                <c:pt idx="1995">
                  <c:v>9.0784496025528516E-2</c:v>
                </c:pt>
                <c:pt idx="1996">
                  <c:v>0.11359471219612294</c:v>
                </c:pt>
                <c:pt idx="1997">
                  <c:v>0.13472358348193458</c:v>
                </c:pt>
                <c:pt idx="1998">
                  <c:v>0.12528725527668327</c:v>
                </c:pt>
                <c:pt idx="1999">
                  <c:v>0.12284071627990453</c:v>
                </c:pt>
                <c:pt idx="2000">
                  <c:v>0.1145109949343826</c:v>
                </c:pt>
                <c:pt idx="2001">
                  <c:v>0.12554903675038451</c:v>
                </c:pt>
                <c:pt idx="2002">
                  <c:v>0.12119510293325386</c:v>
                </c:pt>
                <c:pt idx="2003">
                  <c:v>0.12219584071104221</c:v>
                </c:pt>
                <c:pt idx="2004">
                  <c:v>0.11217854558938443</c:v>
                </c:pt>
                <c:pt idx="2005">
                  <c:v>0.12024103873411274</c:v>
                </c:pt>
                <c:pt idx="2006">
                  <c:v>0.12105926082525451</c:v>
                </c:pt>
                <c:pt idx="2007">
                  <c:v>0.14039545978095447</c:v>
                </c:pt>
                <c:pt idx="2008">
                  <c:v>0.10688942386841555</c:v>
                </c:pt>
                <c:pt idx="2009">
                  <c:v>0.10048738863935117</c:v>
                </c:pt>
                <c:pt idx="2010">
                  <c:v>0.14365363202675246</c:v>
                </c:pt>
                <c:pt idx="2011">
                  <c:v>0.14258587971791037</c:v>
                </c:pt>
                <c:pt idx="2012">
                  <c:v>0.1386538535840775</c:v>
                </c:pt>
                <c:pt idx="2013">
                  <c:v>0.11981359396342305</c:v>
                </c:pt>
                <c:pt idx="2014">
                  <c:v>0.11970777127138071</c:v>
                </c:pt>
                <c:pt idx="2015">
                  <c:v>0.10184598344963439</c:v>
                </c:pt>
                <c:pt idx="2016">
                  <c:v>0.12976740286711066</c:v>
                </c:pt>
                <c:pt idx="2017">
                  <c:v>9.8324238330417799E-2</c:v>
                </c:pt>
                <c:pt idx="2018">
                  <c:v>0.13154279262432741</c:v>
                </c:pt>
                <c:pt idx="2019">
                  <c:v>9.7459530247974227E-2</c:v>
                </c:pt>
                <c:pt idx="2020">
                  <c:v>0.1269154868826165</c:v>
                </c:pt>
                <c:pt idx="2021">
                  <c:v>9.8320777949010355E-2</c:v>
                </c:pt>
                <c:pt idx="2022">
                  <c:v>0.14599205166382451</c:v>
                </c:pt>
                <c:pt idx="2023">
                  <c:v>0.13627683975424071</c:v>
                </c:pt>
                <c:pt idx="2024">
                  <c:v>0.10803853175295007</c:v>
                </c:pt>
                <c:pt idx="2025">
                  <c:v>0.10827567702749219</c:v>
                </c:pt>
                <c:pt idx="2026">
                  <c:v>9.4528387188188082E-2</c:v>
                </c:pt>
                <c:pt idx="2027">
                  <c:v>0.12918247427829443</c:v>
                </c:pt>
                <c:pt idx="2028">
                  <c:v>0.11639776870231834</c:v>
                </c:pt>
                <c:pt idx="2029">
                  <c:v>0.14986988132571469</c:v>
                </c:pt>
                <c:pt idx="2030">
                  <c:v>0.12071807151276233</c:v>
                </c:pt>
                <c:pt idx="2031">
                  <c:v>0.10139263644723417</c:v>
                </c:pt>
                <c:pt idx="2032">
                  <c:v>0.11425699175998641</c:v>
                </c:pt>
                <c:pt idx="2033">
                  <c:v>0.12354559241492835</c:v>
                </c:pt>
                <c:pt idx="2034">
                  <c:v>0.1304591394190871</c:v>
                </c:pt>
                <c:pt idx="2035">
                  <c:v>0.10649898722495345</c:v>
                </c:pt>
                <c:pt idx="2036">
                  <c:v>0.13270034480967788</c:v>
                </c:pt>
                <c:pt idx="2037">
                  <c:v>0.13333930582992701</c:v>
                </c:pt>
                <c:pt idx="2038">
                  <c:v>0.12521841582605411</c:v>
                </c:pt>
                <c:pt idx="2039">
                  <c:v>0.12631014969034438</c:v>
                </c:pt>
                <c:pt idx="2040">
                  <c:v>0.10214688787775671</c:v>
                </c:pt>
                <c:pt idx="2041">
                  <c:v>0.10650848981799621</c:v>
                </c:pt>
                <c:pt idx="2042">
                  <c:v>0.10423312525374551</c:v>
                </c:pt>
                <c:pt idx="2043">
                  <c:v>0.11243084619020886</c:v>
                </c:pt>
                <c:pt idx="2044">
                  <c:v>0.13602151174730784</c:v>
                </c:pt>
                <c:pt idx="2045">
                  <c:v>0.11637963683335673</c:v>
                </c:pt>
                <c:pt idx="2046">
                  <c:v>0.12737705446603639</c:v>
                </c:pt>
                <c:pt idx="2047">
                  <c:v>0.11672933401700106</c:v>
                </c:pt>
                <c:pt idx="2048">
                  <c:v>0.13486843697264828</c:v>
                </c:pt>
                <c:pt idx="2049">
                  <c:v>0.14464622698271531</c:v>
                </c:pt>
                <c:pt idx="2050">
                  <c:v>0.11148058619227297</c:v>
                </c:pt>
                <c:pt idx="2051">
                  <c:v>0.12764094545469021</c:v>
                </c:pt>
                <c:pt idx="2052">
                  <c:v>0.13229609063103867</c:v>
                </c:pt>
                <c:pt idx="2053">
                  <c:v>0.11176422794326456</c:v>
                </c:pt>
                <c:pt idx="2054">
                  <c:v>0.1365974332061968</c:v>
                </c:pt>
                <c:pt idx="2055">
                  <c:v>0.1372027184494389</c:v>
                </c:pt>
                <c:pt idx="2056">
                  <c:v>0.10974502450288305</c:v>
                </c:pt>
                <c:pt idx="2057">
                  <c:v>0.11585573333070055</c:v>
                </c:pt>
                <c:pt idx="2058">
                  <c:v>0.14033002750697798</c:v>
                </c:pt>
                <c:pt idx="2059">
                  <c:v>0.10409942494568737</c:v>
                </c:pt>
                <c:pt idx="2060">
                  <c:v>0.10680997556885125</c:v>
                </c:pt>
                <c:pt idx="2061">
                  <c:v>0.14209818977812633</c:v>
                </c:pt>
                <c:pt idx="2062">
                  <c:v>0.11733872593705796</c:v>
                </c:pt>
                <c:pt idx="2063">
                  <c:v>0.15064598499318063</c:v>
                </c:pt>
                <c:pt idx="2064">
                  <c:v>9.9232147130829534E-2</c:v>
                </c:pt>
                <c:pt idx="2065">
                  <c:v>0.15295807891482557</c:v>
                </c:pt>
                <c:pt idx="2066">
                  <c:v>0.13065081102065612</c:v>
                </c:pt>
                <c:pt idx="2067">
                  <c:v>0.13359790628379772</c:v>
                </c:pt>
                <c:pt idx="2068">
                  <c:v>0.13096249601767218</c:v>
                </c:pt>
                <c:pt idx="2069">
                  <c:v>0.12482792265846052</c:v>
                </c:pt>
                <c:pt idx="2070">
                  <c:v>0.10262987731286442</c:v>
                </c:pt>
                <c:pt idx="2071">
                  <c:v>0.11115855775507255</c:v>
                </c:pt>
                <c:pt idx="2072">
                  <c:v>0.15975081051445716</c:v>
                </c:pt>
                <c:pt idx="2073">
                  <c:v>0.10352627107353862</c:v>
                </c:pt>
                <c:pt idx="2074">
                  <c:v>0.12248726594964719</c:v>
                </c:pt>
                <c:pt idx="2075">
                  <c:v>0.12685327541609401</c:v>
                </c:pt>
                <c:pt idx="2076">
                  <c:v>0.13926147004654663</c:v>
                </c:pt>
                <c:pt idx="2077">
                  <c:v>0.14171842260002049</c:v>
                </c:pt>
                <c:pt idx="2078">
                  <c:v>0.11713067508785902</c:v>
                </c:pt>
                <c:pt idx="2079">
                  <c:v>0.1159904672111549</c:v>
                </c:pt>
                <c:pt idx="2080">
                  <c:v>0.10063766260169599</c:v>
                </c:pt>
                <c:pt idx="2081">
                  <c:v>0.1419381809425829</c:v>
                </c:pt>
                <c:pt idx="2082">
                  <c:v>0.13420867162240596</c:v>
                </c:pt>
                <c:pt idx="2083">
                  <c:v>0.13812370845798197</c:v>
                </c:pt>
                <c:pt idx="2084">
                  <c:v>0.13971220575932944</c:v>
                </c:pt>
                <c:pt idx="2085">
                  <c:v>0.15266638633924365</c:v>
                </c:pt>
                <c:pt idx="2086">
                  <c:v>0.14581000712113421</c:v>
                </c:pt>
                <c:pt idx="2087">
                  <c:v>0.15562757648745934</c:v>
                </c:pt>
                <c:pt idx="2088">
                  <c:v>0.11715073565551863</c:v>
                </c:pt>
                <c:pt idx="2089">
                  <c:v>0.12888936796879022</c:v>
                </c:pt>
                <c:pt idx="2090">
                  <c:v>0.11473877840958044</c:v>
                </c:pt>
                <c:pt idx="2091">
                  <c:v>0.17222761030532591</c:v>
                </c:pt>
                <c:pt idx="2092">
                  <c:v>0.15640474469887222</c:v>
                </c:pt>
                <c:pt idx="2093">
                  <c:v>0.11833621904620666</c:v>
                </c:pt>
                <c:pt idx="2094">
                  <c:v>0.13757806884821289</c:v>
                </c:pt>
                <c:pt idx="2095">
                  <c:v>0.1420826031359371</c:v>
                </c:pt>
                <c:pt idx="2096">
                  <c:v>0.13484134557845601</c:v>
                </c:pt>
                <c:pt idx="2097">
                  <c:v>0.15582923424669839</c:v>
                </c:pt>
                <c:pt idx="2098">
                  <c:v>0.11833500494752598</c:v>
                </c:pt>
                <c:pt idx="2099">
                  <c:v>0.10189844891548644</c:v>
                </c:pt>
                <c:pt idx="2100">
                  <c:v>0.1257985977754919</c:v>
                </c:pt>
                <c:pt idx="2101">
                  <c:v>0.11142032086584117</c:v>
                </c:pt>
                <c:pt idx="2102">
                  <c:v>0.12390002310265967</c:v>
                </c:pt>
                <c:pt idx="2103">
                  <c:v>0.10298533314981898</c:v>
                </c:pt>
                <c:pt idx="2104">
                  <c:v>0.10886664702192496</c:v>
                </c:pt>
                <c:pt idx="2105">
                  <c:v>0.10865450645445683</c:v>
                </c:pt>
                <c:pt idx="2106">
                  <c:v>0.11007754788866711</c:v>
                </c:pt>
                <c:pt idx="2107">
                  <c:v>0.11892673482328353</c:v>
                </c:pt>
                <c:pt idx="2108">
                  <c:v>0.14351129838945506</c:v>
                </c:pt>
                <c:pt idx="2109">
                  <c:v>0.1429008594912424</c:v>
                </c:pt>
                <c:pt idx="2110">
                  <c:v>0.1288600558503635</c:v>
                </c:pt>
                <c:pt idx="2111">
                  <c:v>0.13387169245298575</c:v>
                </c:pt>
                <c:pt idx="2112">
                  <c:v>0.17964893634651832</c:v>
                </c:pt>
                <c:pt idx="2113">
                  <c:v>0.13118749771531585</c:v>
                </c:pt>
                <c:pt idx="2114">
                  <c:v>0.15051415904866428</c:v>
                </c:pt>
                <c:pt idx="2115">
                  <c:v>0.1174398995371241</c:v>
                </c:pt>
                <c:pt idx="2116">
                  <c:v>0.1681138075630042</c:v>
                </c:pt>
                <c:pt idx="2117">
                  <c:v>0.13245342819511768</c:v>
                </c:pt>
                <c:pt idx="2118">
                  <c:v>0.12110163777730754</c:v>
                </c:pt>
                <c:pt idx="2119">
                  <c:v>0.11806534100015129</c:v>
                </c:pt>
                <c:pt idx="2120">
                  <c:v>0.1315668356129629</c:v>
                </c:pt>
                <c:pt idx="2121">
                  <c:v>0.12173075319664624</c:v>
                </c:pt>
                <c:pt idx="2122">
                  <c:v>0.12400798999624581</c:v>
                </c:pt>
                <c:pt idx="2123">
                  <c:v>0.13222537537339724</c:v>
                </c:pt>
                <c:pt idx="2124">
                  <c:v>0.11209825761148476</c:v>
                </c:pt>
                <c:pt idx="2125">
                  <c:v>0.11907830514748773</c:v>
                </c:pt>
                <c:pt idx="2126">
                  <c:v>0.12729658233037289</c:v>
                </c:pt>
                <c:pt idx="2127">
                  <c:v>0.10665963580288655</c:v>
                </c:pt>
                <c:pt idx="2128">
                  <c:v>0.1401871313617245</c:v>
                </c:pt>
                <c:pt idx="2129">
                  <c:v>0.11810511776738213</c:v>
                </c:pt>
                <c:pt idx="2130">
                  <c:v>0.16017659515118368</c:v>
                </c:pt>
                <c:pt idx="2131">
                  <c:v>9.544137740272822E-2</c:v>
                </c:pt>
                <c:pt idx="2132">
                  <c:v>0.12807700356380297</c:v>
                </c:pt>
                <c:pt idx="2133">
                  <c:v>0.12113782654543379</c:v>
                </c:pt>
                <c:pt idx="2134">
                  <c:v>0.15220628495787092</c:v>
                </c:pt>
                <c:pt idx="2135">
                  <c:v>0.13343945081175135</c:v>
                </c:pt>
                <c:pt idx="2136">
                  <c:v>0.14363385510225157</c:v>
                </c:pt>
                <c:pt idx="2137">
                  <c:v>0.13965219803604453</c:v>
                </c:pt>
                <c:pt idx="2138">
                  <c:v>0.1113176848255721</c:v>
                </c:pt>
                <c:pt idx="2139">
                  <c:v>0.14197640349067941</c:v>
                </c:pt>
                <c:pt idx="2140">
                  <c:v>0.12765404853064083</c:v>
                </c:pt>
                <c:pt idx="2141">
                  <c:v>0.12297248600093356</c:v>
                </c:pt>
                <c:pt idx="2142">
                  <c:v>0.1323267688764862</c:v>
                </c:pt>
                <c:pt idx="2143">
                  <c:v>0.14746691005214357</c:v>
                </c:pt>
                <c:pt idx="2144">
                  <c:v>0.12023497592696063</c:v>
                </c:pt>
                <c:pt idx="2145">
                  <c:v>0.14225786364516235</c:v>
                </c:pt>
                <c:pt idx="2146">
                  <c:v>0.1002612638570909</c:v>
                </c:pt>
                <c:pt idx="2147">
                  <c:v>0.11462612235892305</c:v>
                </c:pt>
                <c:pt idx="2148">
                  <c:v>0.10051852525171567</c:v>
                </c:pt>
                <c:pt idx="2149">
                  <c:v>0.12789524037757621</c:v>
                </c:pt>
                <c:pt idx="2150">
                  <c:v>0.10018739315368876</c:v>
                </c:pt>
                <c:pt idx="2151">
                  <c:v>0.12757326147594408</c:v>
                </c:pt>
                <c:pt idx="2152">
                  <c:v>0.13404758389887153</c:v>
                </c:pt>
                <c:pt idx="2153">
                  <c:v>0.15277910830265112</c:v>
                </c:pt>
                <c:pt idx="2154">
                  <c:v>0.12665412045727373</c:v>
                </c:pt>
                <c:pt idx="2155">
                  <c:v>9.7246763740908113E-2</c:v>
                </c:pt>
                <c:pt idx="2156">
                  <c:v>0.15009336823838887</c:v>
                </c:pt>
                <c:pt idx="2157">
                  <c:v>0.12644279262993127</c:v>
                </c:pt>
                <c:pt idx="2158">
                  <c:v>0.11681562097738812</c:v>
                </c:pt>
                <c:pt idx="2159">
                  <c:v>0.12392915756574803</c:v>
                </c:pt>
                <c:pt idx="2160">
                  <c:v>0.10217430895579574</c:v>
                </c:pt>
                <c:pt idx="2161">
                  <c:v>0.10164571496906202</c:v>
                </c:pt>
                <c:pt idx="2162">
                  <c:v>0.11824933859965729</c:v>
                </c:pt>
                <c:pt idx="2163">
                  <c:v>0.14659014376026924</c:v>
                </c:pt>
                <c:pt idx="2164">
                  <c:v>0.11438556360893888</c:v>
                </c:pt>
                <c:pt idx="2165">
                  <c:v>0.12023982029684592</c:v>
                </c:pt>
                <c:pt idx="2166">
                  <c:v>0.13309883448978657</c:v>
                </c:pt>
                <c:pt idx="2167">
                  <c:v>0.13467164591912212</c:v>
                </c:pt>
                <c:pt idx="2168">
                  <c:v>0.10791662356676474</c:v>
                </c:pt>
                <c:pt idx="2169">
                  <c:v>0.13465908855626418</c:v>
                </c:pt>
                <c:pt idx="2170">
                  <c:v>0.11786623574002184</c:v>
                </c:pt>
                <c:pt idx="2171">
                  <c:v>0.12250853100123682</c:v>
                </c:pt>
                <c:pt idx="2172">
                  <c:v>0.12637813668224895</c:v>
                </c:pt>
                <c:pt idx="2173">
                  <c:v>0.13909568593867677</c:v>
                </c:pt>
                <c:pt idx="2174">
                  <c:v>0.11063827174694389</c:v>
                </c:pt>
                <c:pt idx="2175">
                  <c:v>0.12087876347230393</c:v>
                </c:pt>
                <c:pt idx="2176">
                  <c:v>9.8402363824731359E-2</c:v>
                </c:pt>
                <c:pt idx="2177">
                  <c:v>0.13511824518012658</c:v>
                </c:pt>
                <c:pt idx="2178">
                  <c:v>0.12231066498110948</c:v>
                </c:pt>
                <c:pt idx="2179">
                  <c:v>0.16753629855579957</c:v>
                </c:pt>
                <c:pt idx="2180">
                  <c:v>0.11859509430089595</c:v>
                </c:pt>
                <c:pt idx="2181">
                  <c:v>0.13985444687485846</c:v>
                </c:pt>
                <c:pt idx="2182">
                  <c:v>0.16564121888113478</c:v>
                </c:pt>
                <c:pt idx="2183">
                  <c:v>0.12400339228368312</c:v>
                </c:pt>
                <c:pt idx="2184">
                  <c:v>0.13517263775720662</c:v>
                </c:pt>
                <c:pt idx="2185">
                  <c:v>0.13435410138694467</c:v>
                </c:pt>
                <c:pt idx="2186">
                  <c:v>9.4800932636452478E-2</c:v>
                </c:pt>
                <c:pt idx="2187">
                  <c:v>0.13884365474955923</c:v>
                </c:pt>
                <c:pt idx="2188">
                  <c:v>0.12895218076670437</c:v>
                </c:pt>
                <c:pt idx="2189">
                  <c:v>0.11696533445628325</c:v>
                </c:pt>
                <c:pt idx="2190">
                  <c:v>0.12022066622377453</c:v>
                </c:pt>
                <c:pt idx="2191">
                  <c:v>0.13196580624509444</c:v>
                </c:pt>
                <c:pt idx="2192">
                  <c:v>0.11661401725788716</c:v>
                </c:pt>
                <c:pt idx="2193">
                  <c:v>0.10334382335188881</c:v>
                </c:pt>
                <c:pt idx="2194">
                  <c:v>0.11696308623887111</c:v>
                </c:pt>
                <c:pt idx="2195">
                  <c:v>0.14164699548453966</c:v>
                </c:pt>
                <c:pt idx="2196">
                  <c:v>0.11979673201236919</c:v>
                </c:pt>
                <c:pt idx="2197">
                  <c:v>9.9113987508489432E-2</c:v>
                </c:pt>
                <c:pt idx="2198">
                  <c:v>0.13446140687350777</c:v>
                </c:pt>
                <c:pt idx="2199">
                  <c:v>0.13466731932737727</c:v>
                </c:pt>
                <c:pt idx="2200">
                  <c:v>0.16204519370846765</c:v>
                </c:pt>
                <c:pt idx="2201">
                  <c:v>0.11015448124678359</c:v>
                </c:pt>
                <c:pt idx="2202">
                  <c:v>0.10608410553458987</c:v>
                </c:pt>
                <c:pt idx="2203">
                  <c:v>0.1115730427645845</c:v>
                </c:pt>
                <c:pt idx="2204">
                  <c:v>0.13776374428067714</c:v>
                </c:pt>
                <c:pt idx="2205">
                  <c:v>0.16928353401990226</c:v>
                </c:pt>
                <c:pt idx="2206">
                  <c:v>0.12960149095563137</c:v>
                </c:pt>
                <c:pt idx="2207">
                  <c:v>0.10791726732204258</c:v>
                </c:pt>
                <c:pt idx="2208">
                  <c:v>0.12061291998045234</c:v>
                </c:pt>
                <c:pt idx="2209">
                  <c:v>0.12337372049871886</c:v>
                </c:pt>
                <c:pt idx="2210">
                  <c:v>0.11311431738706731</c:v>
                </c:pt>
                <c:pt idx="2211">
                  <c:v>9.6441191986637115E-2</c:v>
                </c:pt>
                <c:pt idx="2212">
                  <c:v>0.11791335046020278</c:v>
                </c:pt>
                <c:pt idx="2213">
                  <c:v>0.13115936225941405</c:v>
                </c:pt>
                <c:pt idx="2214">
                  <c:v>0.10063609113275615</c:v>
                </c:pt>
                <c:pt idx="2215">
                  <c:v>0.14323870954860771</c:v>
                </c:pt>
                <c:pt idx="2216">
                  <c:v>0.10027305322994209</c:v>
                </c:pt>
                <c:pt idx="2217">
                  <c:v>0.13573596884377848</c:v>
                </c:pt>
                <c:pt idx="2218">
                  <c:v>0.1340483116667629</c:v>
                </c:pt>
                <c:pt idx="2219">
                  <c:v>0.10876287274886684</c:v>
                </c:pt>
                <c:pt idx="2220">
                  <c:v>0.133066992940756</c:v>
                </c:pt>
                <c:pt idx="2221">
                  <c:v>8.3539691661038584E-2</c:v>
                </c:pt>
                <c:pt idx="2222">
                  <c:v>0.14504854485993993</c:v>
                </c:pt>
                <c:pt idx="2223">
                  <c:v>0.13738314960407336</c:v>
                </c:pt>
                <c:pt idx="2224">
                  <c:v>0.11052400103878163</c:v>
                </c:pt>
                <c:pt idx="2225">
                  <c:v>0.12807020733060598</c:v>
                </c:pt>
                <c:pt idx="2226">
                  <c:v>0.12266193651154217</c:v>
                </c:pt>
                <c:pt idx="2227">
                  <c:v>0.13046809099584467</c:v>
                </c:pt>
                <c:pt idx="2228">
                  <c:v>0.13092507319374314</c:v>
                </c:pt>
                <c:pt idx="2229">
                  <c:v>0.14211283126364768</c:v>
                </c:pt>
                <c:pt idx="2230">
                  <c:v>0.1397209603349476</c:v>
                </c:pt>
                <c:pt idx="2231">
                  <c:v>0.11695630013790879</c:v>
                </c:pt>
                <c:pt idx="2232">
                  <c:v>8.9561457586608093E-2</c:v>
                </c:pt>
                <c:pt idx="2233">
                  <c:v>0.11668754306364326</c:v>
                </c:pt>
                <c:pt idx="2234">
                  <c:v>0.1263268637349689</c:v>
                </c:pt>
                <c:pt idx="2235">
                  <c:v>0.12558558759068894</c:v>
                </c:pt>
                <c:pt idx="2236">
                  <c:v>0.12530130889557381</c:v>
                </c:pt>
                <c:pt idx="2237">
                  <c:v>0.11016280507284298</c:v>
                </c:pt>
                <c:pt idx="2238">
                  <c:v>0.13106582525496721</c:v>
                </c:pt>
                <c:pt idx="2239">
                  <c:v>0.13037264649791844</c:v>
                </c:pt>
                <c:pt idx="2240">
                  <c:v>9.4315217068827242E-2</c:v>
                </c:pt>
                <c:pt idx="2241">
                  <c:v>0.11779903468619428</c:v>
                </c:pt>
                <c:pt idx="2242">
                  <c:v>0.11444000415172224</c:v>
                </c:pt>
                <c:pt idx="2243">
                  <c:v>0.14366511981382607</c:v>
                </c:pt>
                <c:pt idx="2244">
                  <c:v>0.13761440663765259</c:v>
                </c:pt>
                <c:pt idx="2245">
                  <c:v>0.12902102010640515</c:v>
                </c:pt>
                <c:pt idx="2246">
                  <c:v>0.11594827915218579</c:v>
                </c:pt>
                <c:pt idx="2247">
                  <c:v>0.10687742682780869</c:v>
                </c:pt>
                <c:pt idx="2248">
                  <c:v>0.1507884781168429</c:v>
                </c:pt>
                <c:pt idx="2249">
                  <c:v>0.11341045205013689</c:v>
                </c:pt>
                <c:pt idx="2250">
                  <c:v>0.10251154469759979</c:v>
                </c:pt>
                <c:pt idx="2251">
                  <c:v>0.13565229608649609</c:v>
                </c:pt>
                <c:pt idx="2252">
                  <c:v>0.11458481833838721</c:v>
                </c:pt>
                <c:pt idx="2253">
                  <c:v>0.12916176251538533</c:v>
                </c:pt>
                <c:pt idx="2254">
                  <c:v>0.11584884151298103</c:v>
                </c:pt>
                <c:pt idx="2255">
                  <c:v>0.12770245634326224</c:v>
                </c:pt>
                <c:pt idx="2256">
                  <c:v>0.10453328837463405</c:v>
                </c:pt>
                <c:pt idx="2257">
                  <c:v>0.13407356215399366</c:v>
                </c:pt>
                <c:pt idx="2258">
                  <c:v>0.10576065472295545</c:v>
                </c:pt>
                <c:pt idx="2259">
                  <c:v>0.12789360981592318</c:v>
                </c:pt>
                <c:pt idx="2260">
                  <c:v>0.13417193221795384</c:v>
                </c:pt>
                <c:pt idx="2261">
                  <c:v>0.12908794756343753</c:v>
                </c:pt>
                <c:pt idx="2262">
                  <c:v>0.12078769503792099</c:v>
                </c:pt>
                <c:pt idx="2263">
                  <c:v>0.11397174770301631</c:v>
                </c:pt>
                <c:pt idx="2264">
                  <c:v>0.12204271734798518</c:v>
                </c:pt>
                <c:pt idx="2265">
                  <c:v>0.11137782739842253</c:v>
                </c:pt>
                <c:pt idx="2266">
                  <c:v>0.16910232133683029</c:v>
                </c:pt>
                <c:pt idx="2267">
                  <c:v>0.15093843278085539</c:v>
                </c:pt>
                <c:pt idx="2268">
                  <c:v>0.10269365660190409</c:v>
                </c:pt>
                <c:pt idx="2269">
                  <c:v>0.1188854579925375</c:v>
                </c:pt>
                <c:pt idx="2270">
                  <c:v>0.12571228049430416</c:v>
                </c:pt>
                <c:pt idx="2271">
                  <c:v>0.12752438116526188</c:v>
                </c:pt>
                <c:pt idx="2272">
                  <c:v>0.11907303092472116</c:v>
                </c:pt>
                <c:pt idx="2273">
                  <c:v>0.17766244756035193</c:v>
                </c:pt>
                <c:pt idx="2274">
                  <c:v>0.13428520644340536</c:v>
                </c:pt>
                <c:pt idx="2275">
                  <c:v>0.13959894458826042</c:v>
                </c:pt>
                <c:pt idx="2276">
                  <c:v>0.12576598046268159</c:v>
                </c:pt>
                <c:pt idx="2277">
                  <c:v>0.14930558492585333</c:v>
                </c:pt>
                <c:pt idx="2278">
                  <c:v>0.13128288833861482</c:v>
                </c:pt>
                <c:pt idx="2279">
                  <c:v>0.15146832001296709</c:v>
                </c:pt>
                <c:pt idx="2280">
                  <c:v>0.14167849463363452</c:v>
                </c:pt>
                <c:pt idx="2281">
                  <c:v>0.11500182489647719</c:v>
                </c:pt>
                <c:pt idx="2282">
                  <c:v>9.0076421821088118E-2</c:v>
                </c:pt>
                <c:pt idx="2283">
                  <c:v>0.11376068159547745</c:v>
                </c:pt>
                <c:pt idx="2284">
                  <c:v>0.13645632544667546</c:v>
                </c:pt>
                <c:pt idx="2285">
                  <c:v>0.12055367476309962</c:v>
                </c:pt>
                <c:pt idx="2286">
                  <c:v>0.11365512536614264</c:v>
                </c:pt>
                <c:pt idx="2287">
                  <c:v>0.11156934581927241</c:v>
                </c:pt>
                <c:pt idx="2288">
                  <c:v>0.10117827606700362</c:v>
                </c:pt>
                <c:pt idx="2289">
                  <c:v>0.14662454863945668</c:v>
                </c:pt>
                <c:pt idx="2290">
                  <c:v>0.13222792491418445</c:v>
                </c:pt>
                <c:pt idx="2291">
                  <c:v>0.12854884183113049</c:v>
                </c:pt>
                <c:pt idx="2292">
                  <c:v>0.13054596008843553</c:v>
                </c:pt>
                <c:pt idx="2293">
                  <c:v>0.11070440075680642</c:v>
                </c:pt>
                <c:pt idx="2294">
                  <c:v>0.11627358738102821</c:v>
                </c:pt>
                <c:pt idx="2295">
                  <c:v>0.1494793362495519</c:v>
                </c:pt>
                <c:pt idx="2296">
                  <c:v>0.1206151723250935</c:v>
                </c:pt>
                <c:pt idx="2297">
                  <c:v>9.3931252193654918E-2</c:v>
                </c:pt>
                <c:pt idx="2298">
                  <c:v>0.13723186074231597</c:v>
                </c:pt>
                <c:pt idx="2299">
                  <c:v>0.1187619386234883</c:v>
                </c:pt>
                <c:pt idx="2300">
                  <c:v>8.2696337469894035E-2</c:v>
                </c:pt>
                <c:pt idx="2301">
                  <c:v>8.4970757744143949E-2</c:v>
                </c:pt>
                <c:pt idx="2302">
                  <c:v>9.2627554132856171E-2</c:v>
                </c:pt>
                <c:pt idx="2303">
                  <c:v>0.16194946832533785</c:v>
                </c:pt>
                <c:pt idx="2304">
                  <c:v>0.1415724793125917</c:v>
                </c:pt>
                <c:pt idx="2305">
                  <c:v>0.14329609232231491</c:v>
                </c:pt>
                <c:pt idx="2306">
                  <c:v>0.11890078447494534</c:v>
                </c:pt>
                <c:pt idx="2307">
                  <c:v>0.11174342315904055</c:v>
                </c:pt>
                <c:pt idx="2308">
                  <c:v>0.10980233817739583</c:v>
                </c:pt>
                <c:pt idx="2309">
                  <c:v>0.11198265376225464</c:v>
                </c:pt>
                <c:pt idx="2310">
                  <c:v>0.12705765693147816</c:v>
                </c:pt>
                <c:pt idx="2311">
                  <c:v>0.1250640584412836</c:v>
                </c:pt>
                <c:pt idx="2312">
                  <c:v>0.13094724749786379</c:v>
                </c:pt>
                <c:pt idx="2313">
                  <c:v>0.12173529249580994</c:v>
                </c:pt>
                <c:pt idx="2314">
                  <c:v>0.1074919436596613</c:v>
                </c:pt>
                <c:pt idx="2315">
                  <c:v>0.13121116994699653</c:v>
                </c:pt>
                <c:pt idx="2316">
                  <c:v>0.10557065027615488</c:v>
                </c:pt>
                <c:pt idx="2317">
                  <c:v>0.13773335185852845</c:v>
                </c:pt>
                <c:pt idx="2318">
                  <c:v>0.11563033834502172</c:v>
                </c:pt>
                <c:pt idx="2319">
                  <c:v>0.13802093138518304</c:v>
                </c:pt>
                <c:pt idx="2320">
                  <c:v>9.5655007048137328E-2</c:v>
                </c:pt>
                <c:pt idx="2321">
                  <c:v>0.11714232710965068</c:v>
                </c:pt>
                <c:pt idx="2322">
                  <c:v>0.14537609852067568</c:v>
                </c:pt>
                <c:pt idx="2323">
                  <c:v>0.10659675656586273</c:v>
                </c:pt>
                <c:pt idx="2324">
                  <c:v>0.14881066871997117</c:v>
                </c:pt>
                <c:pt idx="2325">
                  <c:v>0.11785186723738576</c:v>
                </c:pt>
                <c:pt idx="2326">
                  <c:v>0.11800238359605707</c:v>
                </c:pt>
                <c:pt idx="2327">
                  <c:v>0.13960526674271714</c:v>
                </c:pt>
                <c:pt idx="2328">
                  <c:v>0.1038835372480202</c:v>
                </c:pt>
                <c:pt idx="2329">
                  <c:v>0.12579418305208234</c:v>
                </c:pt>
                <c:pt idx="2330">
                  <c:v>0.14958122642716165</c:v>
                </c:pt>
                <c:pt idx="2331">
                  <c:v>0.1455777953929534</c:v>
                </c:pt>
                <c:pt idx="2332">
                  <c:v>0.12208486671727091</c:v>
                </c:pt>
                <c:pt idx="2333">
                  <c:v>0.13407253227666585</c:v>
                </c:pt>
                <c:pt idx="2334">
                  <c:v>0.1234483279142233</c:v>
                </c:pt>
                <c:pt idx="2335">
                  <c:v>0.15009761070341993</c:v>
                </c:pt>
                <c:pt idx="2336">
                  <c:v>0.11520512823343847</c:v>
                </c:pt>
                <c:pt idx="2337">
                  <c:v>0.1322897157506365</c:v>
                </c:pt>
                <c:pt idx="2338">
                  <c:v>0.13375753126330345</c:v>
                </c:pt>
                <c:pt idx="2339">
                  <c:v>0.15265716248793307</c:v>
                </c:pt>
                <c:pt idx="2340">
                  <c:v>0.11838419765776681</c:v>
                </c:pt>
                <c:pt idx="2341">
                  <c:v>0.15056799861753162</c:v>
                </c:pt>
                <c:pt idx="2342">
                  <c:v>0.13896898335434135</c:v>
                </c:pt>
                <c:pt idx="2343">
                  <c:v>0.12349827173520608</c:v>
                </c:pt>
                <c:pt idx="2344">
                  <c:v>0.14629005658619523</c:v>
                </c:pt>
                <c:pt idx="2345">
                  <c:v>0.10633336821551173</c:v>
                </c:pt>
                <c:pt idx="2346">
                  <c:v>0.13354058567059382</c:v>
                </c:pt>
                <c:pt idx="2347">
                  <c:v>0.14161177950135928</c:v>
                </c:pt>
                <c:pt idx="2348">
                  <c:v>0.10798943548153125</c:v>
                </c:pt>
                <c:pt idx="2349">
                  <c:v>0.13987752485593244</c:v>
                </c:pt>
                <c:pt idx="2350">
                  <c:v>0.11454044896617789</c:v>
                </c:pt>
                <c:pt idx="2351">
                  <c:v>0.13388147318668481</c:v>
                </c:pt>
                <c:pt idx="2352">
                  <c:v>0.15687898099821979</c:v>
                </c:pt>
                <c:pt idx="2353">
                  <c:v>0.12332138348604754</c:v>
                </c:pt>
                <c:pt idx="2354">
                  <c:v>0.13707665438701078</c:v>
                </c:pt>
                <c:pt idx="2355">
                  <c:v>0.10817789487516384</c:v>
                </c:pt>
                <c:pt idx="2356">
                  <c:v>0.11494553023606617</c:v>
                </c:pt>
                <c:pt idx="2357">
                  <c:v>0.1236755440379544</c:v>
                </c:pt>
                <c:pt idx="2358">
                  <c:v>0.14825016898282176</c:v>
                </c:pt>
                <c:pt idx="2359">
                  <c:v>0.12531199269584378</c:v>
                </c:pt>
                <c:pt idx="2360">
                  <c:v>0.12511855306187969</c:v>
                </c:pt>
                <c:pt idx="2361">
                  <c:v>0.11297894506570506</c:v>
                </c:pt>
                <c:pt idx="2362">
                  <c:v>0.12292260704212062</c:v>
                </c:pt>
                <c:pt idx="2363">
                  <c:v>0.13242781113465554</c:v>
                </c:pt>
                <c:pt idx="2364">
                  <c:v>0.18871982277099458</c:v>
                </c:pt>
                <c:pt idx="2365">
                  <c:v>0.14424159155113686</c:v>
                </c:pt>
                <c:pt idx="2366">
                  <c:v>0.14547784273360462</c:v>
                </c:pt>
                <c:pt idx="2367">
                  <c:v>0.12974008839420606</c:v>
                </c:pt>
                <c:pt idx="2368">
                  <c:v>0.11579994626421033</c:v>
                </c:pt>
                <c:pt idx="2369">
                  <c:v>0.10657454673535421</c:v>
                </c:pt>
                <c:pt idx="2370">
                  <c:v>0.14740926084987335</c:v>
                </c:pt>
                <c:pt idx="2371">
                  <c:v>0.12945100956197753</c:v>
                </c:pt>
                <c:pt idx="2372">
                  <c:v>0.12301896041714222</c:v>
                </c:pt>
                <c:pt idx="2373">
                  <c:v>0.12628905670429408</c:v>
                </c:pt>
                <c:pt idx="2374">
                  <c:v>0.14111569570116148</c:v>
                </c:pt>
                <c:pt idx="2375">
                  <c:v>0.12901233242326335</c:v>
                </c:pt>
                <c:pt idx="2376">
                  <c:v>7.5609796465190934E-2</c:v>
                </c:pt>
                <c:pt idx="2377">
                  <c:v>0.11644172107228835</c:v>
                </c:pt>
                <c:pt idx="2378">
                  <c:v>0.1119672961535126</c:v>
                </c:pt>
                <c:pt idx="2379">
                  <c:v>0.11685206664288998</c:v>
                </c:pt>
                <c:pt idx="2380">
                  <c:v>0.11085688249324352</c:v>
                </c:pt>
                <c:pt idx="2381">
                  <c:v>0.13135741576880541</c:v>
                </c:pt>
                <c:pt idx="2382">
                  <c:v>0.14796810826353562</c:v>
                </c:pt>
                <c:pt idx="2383">
                  <c:v>0.13404148120625795</c:v>
                </c:pt>
                <c:pt idx="2384">
                  <c:v>0.12562370607752343</c:v>
                </c:pt>
                <c:pt idx="2385">
                  <c:v>0.10624584196171444</c:v>
                </c:pt>
                <c:pt idx="2386">
                  <c:v>0.12616333704242291</c:v>
                </c:pt>
                <c:pt idx="2387">
                  <c:v>0.13107230357699753</c:v>
                </c:pt>
                <c:pt idx="2388">
                  <c:v>0.13560691405529882</c:v>
                </c:pt>
                <c:pt idx="2389">
                  <c:v>0.11731134181100394</c:v>
                </c:pt>
                <c:pt idx="2390">
                  <c:v>0.11843456046163214</c:v>
                </c:pt>
                <c:pt idx="2391">
                  <c:v>0.10696550135935605</c:v>
                </c:pt>
                <c:pt idx="2392">
                  <c:v>0.11032743576035384</c:v>
                </c:pt>
                <c:pt idx="2393">
                  <c:v>0.13364332992066608</c:v>
                </c:pt>
                <c:pt idx="2394">
                  <c:v>0.14879599279692785</c:v>
                </c:pt>
                <c:pt idx="2395">
                  <c:v>9.8954981415324425E-2</c:v>
                </c:pt>
                <c:pt idx="2396">
                  <c:v>9.6755055046313723E-2</c:v>
                </c:pt>
                <c:pt idx="2397">
                  <c:v>0.11662132909927671</c:v>
                </c:pt>
                <c:pt idx="2398">
                  <c:v>0.13077763101326315</c:v>
                </c:pt>
                <c:pt idx="2399">
                  <c:v>0.14155542319058356</c:v>
                </c:pt>
                <c:pt idx="2400">
                  <c:v>0.1263571326269641</c:v>
                </c:pt>
                <c:pt idx="2401">
                  <c:v>0.1267084263482591</c:v>
                </c:pt>
                <c:pt idx="2402">
                  <c:v>0.13647929237537246</c:v>
                </c:pt>
                <c:pt idx="2403">
                  <c:v>0.1089194851395819</c:v>
                </c:pt>
                <c:pt idx="2404">
                  <c:v>0.16602481987764359</c:v>
                </c:pt>
                <c:pt idx="2405">
                  <c:v>0.1609789819869209</c:v>
                </c:pt>
                <c:pt idx="2406">
                  <c:v>0.11886128652933554</c:v>
                </c:pt>
                <c:pt idx="2407">
                  <c:v>0.1491965219118053</c:v>
                </c:pt>
                <c:pt idx="2408">
                  <c:v>0.13715689219703545</c:v>
                </c:pt>
                <c:pt idx="2409">
                  <c:v>0.13014416734736367</c:v>
                </c:pt>
                <c:pt idx="2410">
                  <c:v>0.1288433171034703</c:v>
                </c:pt>
                <c:pt idx="2411">
                  <c:v>0.1099284690711801</c:v>
                </c:pt>
                <c:pt idx="2412">
                  <c:v>9.7388906730315028E-2</c:v>
                </c:pt>
                <c:pt idx="2413">
                  <c:v>0.13218194140008385</c:v>
                </c:pt>
                <c:pt idx="2414">
                  <c:v>0.10699349798698704</c:v>
                </c:pt>
                <c:pt idx="2415">
                  <c:v>0.12193144027872714</c:v>
                </c:pt>
                <c:pt idx="2416">
                  <c:v>0.13371268086472579</c:v>
                </c:pt>
                <c:pt idx="2417">
                  <c:v>0.10851066409918612</c:v>
                </c:pt>
                <c:pt idx="2418">
                  <c:v>0.12403435147160645</c:v>
                </c:pt>
                <c:pt idx="2419">
                  <c:v>0.12197904341496453</c:v>
                </c:pt>
                <c:pt idx="2420">
                  <c:v>0.11360425153781439</c:v>
                </c:pt>
                <c:pt idx="2421">
                  <c:v>0.13527235927917278</c:v>
                </c:pt>
                <c:pt idx="2422">
                  <c:v>0.14194502558872363</c:v>
                </c:pt>
                <c:pt idx="2423">
                  <c:v>0.12437337284254778</c:v>
                </c:pt>
                <c:pt idx="2424">
                  <c:v>0.10989490504436136</c:v>
                </c:pt>
                <c:pt idx="2425">
                  <c:v>0.13393297785850952</c:v>
                </c:pt>
                <c:pt idx="2426">
                  <c:v>0.13472156143306088</c:v>
                </c:pt>
                <c:pt idx="2427">
                  <c:v>0.1089936574902962</c:v>
                </c:pt>
                <c:pt idx="2428">
                  <c:v>0.14465361037716551</c:v>
                </c:pt>
                <c:pt idx="2429">
                  <c:v>0.13730305845499802</c:v>
                </c:pt>
                <c:pt idx="2430">
                  <c:v>0.11909012451889367</c:v>
                </c:pt>
                <c:pt idx="2431">
                  <c:v>0.11376124420822496</c:v>
                </c:pt>
                <c:pt idx="2432">
                  <c:v>0.1304700524347806</c:v>
                </c:pt>
                <c:pt idx="2433">
                  <c:v>0.1368510303296267</c:v>
                </c:pt>
                <c:pt idx="2434">
                  <c:v>0.15357967192524408</c:v>
                </c:pt>
                <c:pt idx="2435">
                  <c:v>0.12820276968729499</c:v>
                </c:pt>
                <c:pt idx="2436">
                  <c:v>9.6970295561361469E-2</c:v>
                </c:pt>
                <c:pt idx="2437">
                  <c:v>0.11668622466008316</c:v>
                </c:pt>
                <c:pt idx="2438">
                  <c:v>0.12882024734742284</c:v>
                </c:pt>
                <c:pt idx="2439">
                  <c:v>0.11477698796231238</c:v>
                </c:pt>
                <c:pt idx="2440">
                  <c:v>8.7127060804222015E-2</c:v>
                </c:pt>
                <c:pt idx="2441">
                  <c:v>9.6687468083159575E-2</c:v>
                </c:pt>
                <c:pt idx="2442">
                  <c:v>0.11337312238338856</c:v>
                </c:pt>
                <c:pt idx="2443">
                  <c:v>0.11851147131240924</c:v>
                </c:pt>
                <c:pt idx="2444">
                  <c:v>0.12231857153308488</c:v>
                </c:pt>
                <c:pt idx="2445">
                  <c:v>0.11526438398390113</c:v>
                </c:pt>
                <c:pt idx="2446">
                  <c:v>0.10358866780301018</c:v>
                </c:pt>
                <c:pt idx="2447">
                  <c:v>0.13939801046354428</c:v>
                </c:pt>
                <c:pt idx="2448">
                  <c:v>0.11697340535820099</c:v>
                </c:pt>
                <c:pt idx="2449">
                  <c:v>9.0472602607502117E-2</c:v>
                </c:pt>
                <c:pt idx="2450">
                  <c:v>0.11186384627362408</c:v>
                </c:pt>
                <c:pt idx="2451">
                  <c:v>9.8720663341660131E-2</c:v>
                </c:pt>
                <c:pt idx="2452">
                  <c:v>0.1118025562882191</c:v>
                </c:pt>
                <c:pt idx="2453">
                  <c:v>0.14399366099469726</c:v>
                </c:pt>
                <c:pt idx="2454">
                  <c:v>0.13426318164998399</c:v>
                </c:pt>
                <c:pt idx="2455">
                  <c:v>0.13691760283944573</c:v>
                </c:pt>
                <c:pt idx="2456">
                  <c:v>9.7974620406156204E-2</c:v>
                </c:pt>
                <c:pt idx="2457">
                  <c:v>0.1488411433533578</c:v>
                </c:pt>
                <c:pt idx="2458">
                  <c:v>0.1455152485262847</c:v>
                </c:pt>
                <c:pt idx="2459">
                  <c:v>0.13907889878835253</c:v>
                </c:pt>
                <c:pt idx="2460">
                  <c:v>0.16728565365758297</c:v>
                </c:pt>
                <c:pt idx="2461">
                  <c:v>0.11026143016389457</c:v>
                </c:pt>
                <c:pt idx="2462">
                  <c:v>0.12634638241855128</c:v>
                </c:pt>
                <c:pt idx="2463">
                  <c:v>9.7466693749339833E-2</c:v>
                </c:pt>
                <c:pt idx="2464">
                  <c:v>0.15741597203991406</c:v>
                </c:pt>
                <c:pt idx="2465">
                  <c:v>0.13153375436226855</c:v>
                </c:pt>
                <c:pt idx="2466">
                  <c:v>0.12522697407131261</c:v>
                </c:pt>
                <c:pt idx="2467">
                  <c:v>0.15589458008754378</c:v>
                </c:pt>
                <c:pt idx="2468">
                  <c:v>0.10076106414454047</c:v>
                </c:pt>
                <c:pt idx="2469">
                  <c:v>0.11527673125651247</c:v>
                </c:pt>
                <c:pt idx="2470">
                  <c:v>0.13922780083143452</c:v>
                </c:pt>
                <c:pt idx="2471">
                  <c:v>7.9278526386121734E-2</c:v>
                </c:pt>
                <c:pt idx="2472">
                  <c:v>0.12450644320027138</c:v>
                </c:pt>
                <c:pt idx="2473">
                  <c:v>0.15918718686042668</c:v>
                </c:pt>
                <c:pt idx="2474">
                  <c:v>0.10791978940893462</c:v>
                </c:pt>
                <c:pt idx="2475">
                  <c:v>0.12537313318265123</c:v>
                </c:pt>
                <c:pt idx="2476">
                  <c:v>0.11411136140604931</c:v>
                </c:pt>
                <c:pt idx="2477">
                  <c:v>0.16152140207285845</c:v>
                </c:pt>
                <c:pt idx="2478">
                  <c:v>9.5003441274360154E-2</c:v>
                </c:pt>
                <c:pt idx="2479">
                  <c:v>0.11223679689433319</c:v>
                </c:pt>
                <c:pt idx="2480">
                  <c:v>0.13700062800671609</c:v>
                </c:pt>
                <c:pt idx="2481">
                  <c:v>0.1113721374599994</c:v>
                </c:pt>
                <c:pt idx="2482">
                  <c:v>0.10744252970055759</c:v>
                </c:pt>
                <c:pt idx="2483">
                  <c:v>9.665292866214556E-2</c:v>
                </c:pt>
                <c:pt idx="2484">
                  <c:v>0.12474434490818732</c:v>
                </c:pt>
                <c:pt idx="2485">
                  <c:v>0.13082181931646114</c:v>
                </c:pt>
                <c:pt idx="2486">
                  <c:v>0.10865102304422357</c:v>
                </c:pt>
                <c:pt idx="2487">
                  <c:v>0.1295028990300032</c:v>
                </c:pt>
                <c:pt idx="2488">
                  <c:v>0.15416304626281943</c:v>
                </c:pt>
                <c:pt idx="2489">
                  <c:v>0.13536037427236672</c:v>
                </c:pt>
                <c:pt idx="2490">
                  <c:v>0.12789008335688345</c:v>
                </c:pt>
                <c:pt idx="2491">
                  <c:v>0.14268151652936692</c:v>
                </c:pt>
                <c:pt idx="2492">
                  <c:v>0.14203818088622722</c:v>
                </c:pt>
                <c:pt idx="2493">
                  <c:v>0.15924052145446085</c:v>
                </c:pt>
                <c:pt idx="2494">
                  <c:v>0.13391622431658459</c:v>
                </c:pt>
                <c:pt idx="2495">
                  <c:v>0.12189519616492522</c:v>
                </c:pt>
                <c:pt idx="2496">
                  <c:v>0.13481503913096937</c:v>
                </c:pt>
                <c:pt idx="2497">
                  <c:v>0.11752412535097805</c:v>
                </c:pt>
                <c:pt idx="2498">
                  <c:v>0.14517401192577892</c:v>
                </c:pt>
                <c:pt idx="2499">
                  <c:v>0.13490274414035172</c:v>
                </c:pt>
                <c:pt idx="2500">
                  <c:v>0.12165814545456133</c:v>
                </c:pt>
                <c:pt idx="2501">
                  <c:v>0.13107366482249591</c:v>
                </c:pt>
                <c:pt idx="2502">
                  <c:v>9.9757557851604395E-2</c:v>
                </c:pt>
                <c:pt idx="2503">
                  <c:v>0.11954589675015785</c:v>
                </c:pt>
                <c:pt idx="2504">
                  <c:v>0.11137969918735013</c:v>
                </c:pt>
                <c:pt idx="2505">
                  <c:v>0.10351254144541908</c:v>
                </c:pt>
                <c:pt idx="2506">
                  <c:v>0.10504824720935044</c:v>
                </c:pt>
                <c:pt idx="2507">
                  <c:v>0.11116637423301258</c:v>
                </c:pt>
                <c:pt idx="2508">
                  <c:v>0.12526433797536871</c:v>
                </c:pt>
                <c:pt idx="2509">
                  <c:v>0.13215841370640616</c:v>
                </c:pt>
                <c:pt idx="2510">
                  <c:v>0.11170898583585656</c:v>
                </c:pt>
                <c:pt idx="2511">
                  <c:v>0.1347437785520979</c:v>
                </c:pt>
                <c:pt idx="2512">
                  <c:v>8.9284836241090793E-2</c:v>
                </c:pt>
                <c:pt idx="2513">
                  <c:v>0.15643840257330105</c:v>
                </c:pt>
                <c:pt idx="2514">
                  <c:v>9.3028628036619987E-2</c:v>
                </c:pt>
                <c:pt idx="2515">
                  <c:v>0.11091079684613758</c:v>
                </c:pt>
                <c:pt idx="2516">
                  <c:v>0.11415467283172862</c:v>
                </c:pt>
                <c:pt idx="2517">
                  <c:v>0.14522787470128731</c:v>
                </c:pt>
                <c:pt idx="2518">
                  <c:v>0.13458899950107886</c:v>
                </c:pt>
                <c:pt idx="2519">
                  <c:v>0.10257475404163248</c:v>
                </c:pt>
                <c:pt idx="2520">
                  <c:v>0.13507439827466194</c:v>
                </c:pt>
                <c:pt idx="2521">
                  <c:v>0.14696408904392325</c:v>
                </c:pt>
                <c:pt idx="2522">
                  <c:v>0.1209772963617579</c:v>
                </c:pt>
                <c:pt idx="2523">
                  <c:v>0.10693701896530314</c:v>
                </c:pt>
                <c:pt idx="2524">
                  <c:v>0.11934649815472929</c:v>
                </c:pt>
                <c:pt idx="2525">
                  <c:v>0.10644286944220925</c:v>
                </c:pt>
                <c:pt idx="2526">
                  <c:v>0.13643654884663714</c:v>
                </c:pt>
                <c:pt idx="2527">
                  <c:v>0.15426698229154742</c:v>
                </c:pt>
                <c:pt idx="2528">
                  <c:v>0.11115231752427747</c:v>
                </c:pt>
                <c:pt idx="2529">
                  <c:v>0.12628950265190611</c:v>
                </c:pt>
                <c:pt idx="2530">
                  <c:v>0.13154584227289665</c:v>
                </c:pt>
                <c:pt idx="2531">
                  <c:v>8.9751076281805106E-2</c:v>
                </c:pt>
                <c:pt idx="2532">
                  <c:v>0.13765031032294478</c:v>
                </c:pt>
                <c:pt idx="2533">
                  <c:v>0.12039467886489336</c:v>
                </c:pt>
                <c:pt idx="2534">
                  <c:v>0.11506888114038738</c:v>
                </c:pt>
                <c:pt idx="2535">
                  <c:v>9.2284036319146764E-2</c:v>
                </c:pt>
                <c:pt idx="2536">
                  <c:v>0.15156576915194209</c:v>
                </c:pt>
                <c:pt idx="2537">
                  <c:v>0.11299237110691678</c:v>
                </c:pt>
                <c:pt idx="2538">
                  <c:v>0.15437310805310556</c:v>
                </c:pt>
                <c:pt idx="2539">
                  <c:v>0.15229182372485137</c:v>
                </c:pt>
                <c:pt idx="2540">
                  <c:v>9.3364797600358998E-2</c:v>
                </c:pt>
                <c:pt idx="2541">
                  <c:v>0.13046888942468085</c:v>
                </c:pt>
                <c:pt idx="2542">
                  <c:v>0.15237949776349113</c:v>
                </c:pt>
                <c:pt idx="2543">
                  <c:v>0.12509355485851301</c:v>
                </c:pt>
                <c:pt idx="2544">
                  <c:v>0.1308545234234377</c:v>
                </c:pt>
                <c:pt idx="2545">
                  <c:v>0.13908459110279112</c:v>
                </c:pt>
                <c:pt idx="2546">
                  <c:v>0.13394088302055129</c:v>
                </c:pt>
                <c:pt idx="2547">
                  <c:v>0.11571737556670389</c:v>
                </c:pt>
                <c:pt idx="2548">
                  <c:v>0.11112440865638476</c:v>
                </c:pt>
                <c:pt idx="2549">
                  <c:v>0.11435484333984461</c:v>
                </c:pt>
                <c:pt idx="2550">
                  <c:v>0.1281938338098389</c:v>
                </c:pt>
                <c:pt idx="2551">
                  <c:v>0.13934117994971337</c:v>
                </c:pt>
                <c:pt idx="2552">
                  <c:v>0.11759304032884939</c:v>
                </c:pt>
                <c:pt idx="2553">
                  <c:v>0.14362461948419428</c:v>
                </c:pt>
                <c:pt idx="2554">
                  <c:v>0.1255864326087249</c:v>
                </c:pt>
                <c:pt idx="2555">
                  <c:v>0.12757167801558855</c:v>
                </c:pt>
                <c:pt idx="2556">
                  <c:v>0.12949417407782021</c:v>
                </c:pt>
                <c:pt idx="2557">
                  <c:v>0.1284250998499164</c:v>
                </c:pt>
                <c:pt idx="2558">
                  <c:v>0.15615930162024996</c:v>
                </c:pt>
                <c:pt idx="2559">
                  <c:v>0.12923825091953078</c:v>
                </c:pt>
                <c:pt idx="2560">
                  <c:v>0.13831889974524234</c:v>
                </c:pt>
                <c:pt idx="2561">
                  <c:v>0.1315846782234581</c:v>
                </c:pt>
                <c:pt idx="2562">
                  <c:v>0.14808561916393231</c:v>
                </c:pt>
                <c:pt idx="2563">
                  <c:v>0.13105752077830865</c:v>
                </c:pt>
                <c:pt idx="2564">
                  <c:v>0.11015342964019958</c:v>
                </c:pt>
                <c:pt idx="2565">
                  <c:v>0.13937349410788408</c:v>
                </c:pt>
                <c:pt idx="2566">
                  <c:v>0.1583090851785898</c:v>
                </c:pt>
                <c:pt idx="2567">
                  <c:v>0.12320963824043069</c:v>
                </c:pt>
                <c:pt idx="2568">
                  <c:v>0.10811805592944872</c:v>
                </c:pt>
                <c:pt idx="2569">
                  <c:v>0.13205721417705585</c:v>
                </c:pt>
                <c:pt idx="2570">
                  <c:v>0.10950566894598929</c:v>
                </c:pt>
                <c:pt idx="2571">
                  <c:v>0.12255608943117596</c:v>
                </c:pt>
                <c:pt idx="2572">
                  <c:v>0.11899802979912316</c:v>
                </c:pt>
                <c:pt idx="2573">
                  <c:v>0.13046412715076738</c:v>
                </c:pt>
                <c:pt idx="2574">
                  <c:v>0.11160145006605157</c:v>
                </c:pt>
                <c:pt idx="2575">
                  <c:v>0.13189332554137453</c:v>
                </c:pt>
                <c:pt idx="2576">
                  <c:v>0.13495959557032169</c:v>
                </c:pt>
                <c:pt idx="2577">
                  <c:v>0.14003987781688473</c:v>
                </c:pt>
                <c:pt idx="2578">
                  <c:v>0.15285137016812181</c:v>
                </c:pt>
                <c:pt idx="2579">
                  <c:v>0.13025791672528161</c:v>
                </c:pt>
                <c:pt idx="2580">
                  <c:v>0.1039148426878278</c:v>
                </c:pt>
                <c:pt idx="2581">
                  <c:v>0.10085699551293208</c:v>
                </c:pt>
                <c:pt idx="2582">
                  <c:v>0.10410716171050483</c:v>
                </c:pt>
                <c:pt idx="2583">
                  <c:v>0.16326609378713514</c:v>
                </c:pt>
                <c:pt idx="2584">
                  <c:v>0.12198790059345804</c:v>
                </c:pt>
                <c:pt idx="2585">
                  <c:v>0.14102612610673598</c:v>
                </c:pt>
                <c:pt idx="2586">
                  <c:v>0.10762751795745827</c:v>
                </c:pt>
                <c:pt idx="2587">
                  <c:v>0.13498072024806951</c:v>
                </c:pt>
                <c:pt idx="2588">
                  <c:v>0.11873380512631776</c:v>
                </c:pt>
                <c:pt idx="2589">
                  <c:v>0.1414287440292899</c:v>
                </c:pt>
                <c:pt idx="2590">
                  <c:v>0.13287917936435414</c:v>
                </c:pt>
                <c:pt idx="2591">
                  <c:v>0.13744216559605935</c:v>
                </c:pt>
                <c:pt idx="2592">
                  <c:v>0.11201914449167519</c:v>
                </c:pt>
                <c:pt idx="2593">
                  <c:v>0.13889020503627894</c:v>
                </c:pt>
                <c:pt idx="2594">
                  <c:v>0.11361136526155119</c:v>
                </c:pt>
                <c:pt idx="2595">
                  <c:v>0.14340120176950191</c:v>
                </c:pt>
                <c:pt idx="2596">
                  <c:v>0.11775214172391431</c:v>
                </c:pt>
                <c:pt idx="2597">
                  <c:v>9.8218583192941661E-2</c:v>
                </c:pt>
                <c:pt idx="2598">
                  <c:v>0.12498297935654999</c:v>
                </c:pt>
                <c:pt idx="2599">
                  <c:v>0.12128435541317685</c:v>
                </c:pt>
                <c:pt idx="2600">
                  <c:v>0.1331626682746114</c:v>
                </c:pt>
                <c:pt idx="2601">
                  <c:v>0.11687544212985121</c:v>
                </c:pt>
                <c:pt idx="2602">
                  <c:v>0.12323020046539809</c:v>
                </c:pt>
                <c:pt idx="2603">
                  <c:v>0.11493945376455642</c:v>
                </c:pt>
                <c:pt idx="2604">
                  <c:v>0.1557352187185834</c:v>
                </c:pt>
                <c:pt idx="2605">
                  <c:v>0.14163964117138184</c:v>
                </c:pt>
                <c:pt idx="2606">
                  <c:v>0.11371623275564664</c:v>
                </c:pt>
                <c:pt idx="2607">
                  <c:v>0.13834426979674799</c:v>
                </c:pt>
                <c:pt idx="2608">
                  <c:v>0.12606910007384522</c:v>
                </c:pt>
                <c:pt idx="2609">
                  <c:v>0.16688855742526448</c:v>
                </c:pt>
                <c:pt idx="2610">
                  <c:v>0.10913525669674214</c:v>
                </c:pt>
                <c:pt idx="2611">
                  <c:v>9.6773184843953544E-2</c:v>
                </c:pt>
                <c:pt idx="2612">
                  <c:v>0.131763939571936</c:v>
                </c:pt>
                <c:pt idx="2613">
                  <c:v>0.12228473016748004</c:v>
                </c:pt>
                <c:pt idx="2614">
                  <c:v>0.14132915634112234</c:v>
                </c:pt>
                <c:pt idx="2615">
                  <c:v>0.11492146862329772</c:v>
                </c:pt>
                <c:pt idx="2616">
                  <c:v>0.10061824224803573</c:v>
                </c:pt>
                <c:pt idx="2617">
                  <c:v>0.13719667790861848</c:v>
                </c:pt>
                <c:pt idx="2618">
                  <c:v>0.1311409786862924</c:v>
                </c:pt>
                <c:pt idx="2619">
                  <c:v>0.11164286562476172</c:v>
                </c:pt>
                <c:pt idx="2620">
                  <c:v>0.15454942906554267</c:v>
                </c:pt>
                <c:pt idx="2621">
                  <c:v>0.10874483490572139</c:v>
                </c:pt>
                <c:pt idx="2622">
                  <c:v>0.1066414796438037</c:v>
                </c:pt>
                <c:pt idx="2623">
                  <c:v>0.14677490041836175</c:v>
                </c:pt>
                <c:pt idx="2624">
                  <c:v>0.14124923774813794</c:v>
                </c:pt>
                <c:pt idx="2625">
                  <c:v>0.14062186126522008</c:v>
                </c:pt>
                <c:pt idx="2626">
                  <c:v>0.13712952925797275</c:v>
                </c:pt>
                <c:pt idx="2627">
                  <c:v>0.14206815189722716</c:v>
                </c:pt>
                <c:pt idx="2628">
                  <c:v>0.11454256411016125</c:v>
                </c:pt>
                <c:pt idx="2629">
                  <c:v>0.10963031716933597</c:v>
                </c:pt>
                <c:pt idx="2630">
                  <c:v>0.14510847632376961</c:v>
                </c:pt>
                <c:pt idx="2631">
                  <c:v>0.1545211297923737</c:v>
                </c:pt>
                <c:pt idx="2632">
                  <c:v>0.13483482771064603</c:v>
                </c:pt>
                <c:pt idx="2633">
                  <c:v>0.10915841787336057</c:v>
                </c:pt>
                <c:pt idx="2634">
                  <c:v>0.10662721650223081</c:v>
                </c:pt>
                <c:pt idx="2635">
                  <c:v>9.8956239602511167E-2</c:v>
                </c:pt>
                <c:pt idx="2636">
                  <c:v>0.14226364787907486</c:v>
                </c:pt>
                <c:pt idx="2637">
                  <c:v>0.14747384511216083</c:v>
                </c:pt>
                <c:pt idx="2638">
                  <c:v>0.1363826750381206</c:v>
                </c:pt>
                <c:pt idx="2639">
                  <c:v>0.10735331776123271</c:v>
                </c:pt>
                <c:pt idx="2640">
                  <c:v>0.13165619501953943</c:v>
                </c:pt>
                <c:pt idx="2641">
                  <c:v>0.13576247120370563</c:v>
                </c:pt>
                <c:pt idx="2642">
                  <c:v>0.14843102831162494</c:v>
                </c:pt>
                <c:pt idx="2643">
                  <c:v>0.11750982553770133</c:v>
                </c:pt>
                <c:pt idx="2644">
                  <c:v>9.1193947238618844E-2</c:v>
                </c:pt>
                <c:pt idx="2645">
                  <c:v>0.11651829859698005</c:v>
                </c:pt>
                <c:pt idx="2646">
                  <c:v>0.15665766010149967</c:v>
                </c:pt>
                <c:pt idx="2647">
                  <c:v>0.12907379093302407</c:v>
                </c:pt>
                <c:pt idx="2648">
                  <c:v>0.13612588673037396</c:v>
                </c:pt>
                <c:pt idx="2649">
                  <c:v>0.11165674887010996</c:v>
                </c:pt>
                <c:pt idx="2650">
                  <c:v>0.12359557568261981</c:v>
                </c:pt>
                <c:pt idx="2651">
                  <c:v>0.11852909555281521</c:v>
                </c:pt>
                <c:pt idx="2652">
                  <c:v>0.13671577528702386</c:v>
                </c:pt>
                <c:pt idx="2653">
                  <c:v>0.12017968270318075</c:v>
                </c:pt>
                <c:pt idx="2654">
                  <c:v>0.12432432223493679</c:v>
                </c:pt>
                <c:pt idx="2655">
                  <c:v>0.10510735153280384</c:v>
                </c:pt>
                <c:pt idx="2656">
                  <c:v>0.11563645140161384</c:v>
                </c:pt>
                <c:pt idx="2657">
                  <c:v>0.10964546217445208</c:v>
                </c:pt>
                <c:pt idx="2658">
                  <c:v>0.11829923439976356</c:v>
                </c:pt>
                <c:pt idx="2659">
                  <c:v>0.19361891033458331</c:v>
                </c:pt>
                <c:pt idx="2660">
                  <c:v>0.12543077799419408</c:v>
                </c:pt>
                <c:pt idx="2661">
                  <c:v>0.14401711077298004</c:v>
                </c:pt>
                <c:pt idx="2662">
                  <c:v>0.13119279306105958</c:v>
                </c:pt>
                <c:pt idx="2663">
                  <c:v>0.14307498619124448</c:v>
                </c:pt>
                <c:pt idx="2664">
                  <c:v>0.13721297406665595</c:v>
                </c:pt>
                <c:pt idx="2665">
                  <c:v>0.1544667974267849</c:v>
                </c:pt>
                <c:pt idx="2666">
                  <c:v>0.14195594090801908</c:v>
                </c:pt>
                <c:pt idx="2667">
                  <c:v>0.10759054069471721</c:v>
                </c:pt>
                <c:pt idx="2668">
                  <c:v>0.13326254689123421</c:v>
                </c:pt>
                <c:pt idx="2669">
                  <c:v>9.8693004183518507E-2</c:v>
                </c:pt>
                <c:pt idx="2670">
                  <c:v>0.13218324482621238</c:v>
                </c:pt>
                <c:pt idx="2671">
                  <c:v>0.10203164177638034</c:v>
                </c:pt>
                <c:pt idx="2672">
                  <c:v>0.12208352208407489</c:v>
                </c:pt>
                <c:pt idx="2673">
                  <c:v>9.0188519332432771E-2</c:v>
                </c:pt>
                <c:pt idx="2674">
                  <c:v>0.14991129631649111</c:v>
                </c:pt>
                <c:pt idx="2675">
                  <c:v>9.5044340239894345E-2</c:v>
                </c:pt>
                <c:pt idx="2676">
                  <c:v>0.11339228931207096</c:v>
                </c:pt>
                <c:pt idx="2677">
                  <c:v>0.10205537936786381</c:v>
                </c:pt>
                <c:pt idx="2678">
                  <c:v>0.15149188964667648</c:v>
                </c:pt>
                <c:pt idx="2679">
                  <c:v>0.15617906021961522</c:v>
                </c:pt>
                <c:pt idx="2680">
                  <c:v>0.1843235242963133</c:v>
                </c:pt>
                <c:pt idx="2681">
                  <c:v>0.11620453217507483</c:v>
                </c:pt>
                <c:pt idx="2682">
                  <c:v>0.11735402695276545</c:v>
                </c:pt>
                <c:pt idx="2683">
                  <c:v>0.15494506030341593</c:v>
                </c:pt>
                <c:pt idx="2684">
                  <c:v>0.13293523448591046</c:v>
                </c:pt>
                <c:pt idx="2685">
                  <c:v>0.12095823669359107</c:v>
                </c:pt>
                <c:pt idx="2686">
                  <c:v>7.5867838232051926E-2</c:v>
                </c:pt>
                <c:pt idx="2687">
                  <c:v>0.1333110745293466</c:v>
                </c:pt>
                <c:pt idx="2688">
                  <c:v>0.12388618428421146</c:v>
                </c:pt>
                <c:pt idx="2689">
                  <c:v>0.12405556965094958</c:v>
                </c:pt>
                <c:pt idx="2690">
                  <c:v>0.15015367901577106</c:v>
                </c:pt>
                <c:pt idx="2691">
                  <c:v>0.11764310626379516</c:v>
                </c:pt>
                <c:pt idx="2692">
                  <c:v>0.15079716341834154</c:v>
                </c:pt>
                <c:pt idx="2693">
                  <c:v>0.14863057275317687</c:v>
                </c:pt>
                <c:pt idx="2694">
                  <c:v>0.1423890357394417</c:v>
                </c:pt>
                <c:pt idx="2695">
                  <c:v>0.10779729484096158</c:v>
                </c:pt>
                <c:pt idx="2696">
                  <c:v>0.13157942418723684</c:v>
                </c:pt>
                <c:pt idx="2697">
                  <c:v>0.15734612552342178</c:v>
                </c:pt>
                <c:pt idx="2698">
                  <c:v>0.133123081360592</c:v>
                </c:pt>
                <c:pt idx="2699">
                  <c:v>0.12225363085879291</c:v>
                </c:pt>
                <c:pt idx="2700">
                  <c:v>0.11757118346294214</c:v>
                </c:pt>
                <c:pt idx="2701">
                  <c:v>0.16607572529568673</c:v>
                </c:pt>
                <c:pt idx="2702">
                  <c:v>0.13612291024264578</c:v>
                </c:pt>
                <c:pt idx="2703">
                  <c:v>0.15056064301416822</c:v>
                </c:pt>
                <c:pt idx="2704">
                  <c:v>0.11226864649989061</c:v>
                </c:pt>
                <c:pt idx="2705">
                  <c:v>0.12757327703185883</c:v>
                </c:pt>
                <c:pt idx="2706">
                  <c:v>0.13119050423378667</c:v>
                </c:pt>
                <c:pt idx="2707">
                  <c:v>0.12624503442425133</c:v>
                </c:pt>
                <c:pt idx="2708">
                  <c:v>0.13643809679042287</c:v>
                </c:pt>
                <c:pt idx="2709">
                  <c:v>0.11293325066797023</c:v>
                </c:pt>
                <c:pt idx="2710">
                  <c:v>8.9883980236972152E-2</c:v>
                </c:pt>
                <c:pt idx="2711">
                  <c:v>0.11113690722621357</c:v>
                </c:pt>
                <c:pt idx="2712">
                  <c:v>9.9005458090383081E-2</c:v>
                </c:pt>
                <c:pt idx="2713">
                  <c:v>0.13269777237673885</c:v>
                </c:pt>
                <c:pt idx="2714">
                  <c:v>0.12185958922334508</c:v>
                </c:pt>
                <c:pt idx="2715">
                  <c:v>0.11978427878821746</c:v>
                </c:pt>
                <c:pt idx="2716">
                  <c:v>9.0339119600503087E-2</c:v>
                </c:pt>
                <c:pt idx="2717">
                  <c:v>0.10414613992314933</c:v>
                </c:pt>
                <c:pt idx="2718">
                  <c:v>0.11815897188180166</c:v>
                </c:pt>
                <c:pt idx="2719">
                  <c:v>0.12225591373416503</c:v>
                </c:pt>
                <c:pt idx="2720">
                  <c:v>0.15344987703425508</c:v>
                </c:pt>
                <c:pt idx="2721">
                  <c:v>0.15827401932194429</c:v>
                </c:pt>
                <c:pt idx="2722">
                  <c:v>0.11320210607526346</c:v>
                </c:pt>
                <c:pt idx="2723">
                  <c:v>0.10771751027123305</c:v>
                </c:pt>
                <c:pt idx="2724">
                  <c:v>0.11689180725842253</c:v>
                </c:pt>
                <c:pt idx="2725">
                  <c:v>0.13676120866440966</c:v>
                </c:pt>
                <c:pt idx="2726">
                  <c:v>0.11836712413516348</c:v>
                </c:pt>
                <c:pt idx="2727">
                  <c:v>0.13382591979581088</c:v>
                </c:pt>
                <c:pt idx="2728">
                  <c:v>0.14800731203942327</c:v>
                </c:pt>
                <c:pt idx="2729">
                  <c:v>0.11922205843254176</c:v>
                </c:pt>
                <c:pt idx="2730">
                  <c:v>0.1529840039499496</c:v>
                </c:pt>
                <c:pt idx="2731">
                  <c:v>0.11253924708364456</c:v>
                </c:pt>
                <c:pt idx="2732">
                  <c:v>8.5966012257609109E-2</c:v>
                </c:pt>
                <c:pt idx="2733">
                  <c:v>9.9444409031921963E-2</c:v>
                </c:pt>
                <c:pt idx="2734">
                  <c:v>0.15788436216209256</c:v>
                </c:pt>
                <c:pt idx="2735">
                  <c:v>0.1457415663973439</c:v>
                </c:pt>
                <c:pt idx="2736">
                  <c:v>0.13297238868066258</c:v>
                </c:pt>
                <c:pt idx="2737">
                  <c:v>0.11770351924568781</c:v>
                </c:pt>
                <c:pt idx="2738">
                  <c:v>0.11510914418652586</c:v>
                </c:pt>
                <c:pt idx="2739">
                  <c:v>0.12946112405964424</c:v>
                </c:pt>
                <c:pt idx="2740">
                  <c:v>0.11104922772310216</c:v>
                </c:pt>
                <c:pt idx="2741">
                  <c:v>0.11752173832009719</c:v>
                </c:pt>
                <c:pt idx="2742">
                  <c:v>0.10970711328934965</c:v>
                </c:pt>
                <c:pt idx="2743">
                  <c:v>0.11619814881093071</c:v>
                </c:pt>
                <c:pt idx="2744">
                  <c:v>0.13205563763681352</c:v>
                </c:pt>
                <c:pt idx="2745">
                  <c:v>0.10631963791045003</c:v>
                </c:pt>
                <c:pt idx="2746">
                  <c:v>0.10938151569166336</c:v>
                </c:pt>
                <c:pt idx="2747">
                  <c:v>0.12412762946842254</c:v>
                </c:pt>
                <c:pt idx="2748">
                  <c:v>0.10608371062395396</c:v>
                </c:pt>
                <c:pt idx="2749">
                  <c:v>0.12407382437205038</c:v>
                </c:pt>
                <c:pt idx="2750">
                  <c:v>0.11995731703706115</c:v>
                </c:pt>
                <c:pt idx="2751">
                  <c:v>0.15492070842870553</c:v>
                </c:pt>
                <c:pt idx="2752">
                  <c:v>0.11829443139198058</c:v>
                </c:pt>
                <c:pt idx="2753">
                  <c:v>0.15011198148059468</c:v>
                </c:pt>
                <c:pt idx="2754">
                  <c:v>0.13394268368479406</c:v>
                </c:pt>
                <c:pt idx="2755">
                  <c:v>0.12184920945921399</c:v>
                </c:pt>
                <c:pt idx="2756">
                  <c:v>0.11287418335865913</c:v>
                </c:pt>
                <c:pt idx="2757">
                  <c:v>0.14478401302529917</c:v>
                </c:pt>
                <c:pt idx="2758">
                  <c:v>0.15025657474600174</c:v>
                </c:pt>
                <c:pt idx="2759">
                  <c:v>0.13311728822603622</c:v>
                </c:pt>
                <c:pt idx="2760">
                  <c:v>0.1169104223172699</c:v>
                </c:pt>
                <c:pt idx="2761">
                  <c:v>0.13481812823180422</c:v>
                </c:pt>
                <c:pt idx="2762">
                  <c:v>0.10057197490603632</c:v>
                </c:pt>
                <c:pt idx="2763">
                  <c:v>0.13179775436081603</c:v>
                </c:pt>
                <c:pt idx="2764">
                  <c:v>9.6084178955564786E-2</c:v>
                </c:pt>
                <c:pt idx="2765">
                  <c:v>0.14902147532880219</c:v>
                </c:pt>
                <c:pt idx="2766">
                  <c:v>0.11156363738946126</c:v>
                </c:pt>
                <c:pt idx="2767">
                  <c:v>9.6405735306962947E-2</c:v>
                </c:pt>
                <c:pt idx="2768">
                  <c:v>0.14907458373217752</c:v>
                </c:pt>
                <c:pt idx="2769">
                  <c:v>0.13998778065083109</c:v>
                </c:pt>
                <c:pt idx="2770">
                  <c:v>0.12716603639394836</c:v>
                </c:pt>
                <c:pt idx="2771">
                  <c:v>0.11259392148743999</c:v>
                </c:pt>
                <c:pt idx="2772">
                  <c:v>0.12285848505322131</c:v>
                </c:pt>
                <c:pt idx="2773">
                  <c:v>0.10129379155185178</c:v>
                </c:pt>
                <c:pt idx="2774">
                  <c:v>0.13412973698760167</c:v>
                </c:pt>
                <c:pt idx="2775">
                  <c:v>0.15215670471328369</c:v>
                </c:pt>
                <c:pt idx="2776">
                  <c:v>0.13763176770190086</c:v>
                </c:pt>
                <c:pt idx="2777">
                  <c:v>0.1293349670689462</c:v>
                </c:pt>
                <c:pt idx="2778">
                  <c:v>0.11391626505138237</c:v>
                </c:pt>
                <c:pt idx="2779">
                  <c:v>0.10380338466324111</c:v>
                </c:pt>
                <c:pt idx="2780">
                  <c:v>0.15897221479778156</c:v>
                </c:pt>
                <c:pt idx="2781">
                  <c:v>0.12692038297647232</c:v>
                </c:pt>
                <c:pt idx="2782">
                  <c:v>0.11504782177224565</c:v>
                </c:pt>
                <c:pt idx="2783">
                  <c:v>0.13086548713691323</c:v>
                </c:pt>
                <c:pt idx="2784">
                  <c:v>0.1354914344465937</c:v>
                </c:pt>
                <c:pt idx="2785">
                  <c:v>0.12547117256716858</c:v>
                </c:pt>
                <c:pt idx="2786">
                  <c:v>0.10711023015570642</c:v>
                </c:pt>
                <c:pt idx="2787">
                  <c:v>0.14335663102883381</c:v>
                </c:pt>
                <c:pt idx="2788">
                  <c:v>0.1303854324589262</c:v>
                </c:pt>
                <c:pt idx="2789">
                  <c:v>0.14306820519931254</c:v>
                </c:pt>
                <c:pt idx="2790">
                  <c:v>9.1617182738818165E-2</c:v>
                </c:pt>
                <c:pt idx="2791">
                  <c:v>0.17829620022340578</c:v>
                </c:pt>
                <c:pt idx="2792">
                  <c:v>0.14753538941186078</c:v>
                </c:pt>
                <c:pt idx="2793">
                  <c:v>0.13182629431827325</c:v>
                </c:pt>
                <c:pt idx="2794">
                  <c:v>0.12755539272237296</c:v>
                </c:pt>
                <c:pt idx="2795">
                  <c:v>0.15912542439132474</c:v>
                </c:pt>
                <c:pt idx="2796">
                  <c:v>0.12614850207163064</c:v>
                </c:pt>
                <c:pt idx="2797">
                  <c:v>0.14088028338369427</c:v>
                </c:pt>
                <c:pt idx="2798">
                  <c:v>0.12478257618326447</c:v>
                </c:pt>
                <c:pt idx="2799">
                  <c:v>0.11022755872855028</c:v>
                </c:pt>
                <c:pt idx="2800">
                  <c:v>0.11537473473441662</c:v>
                </c:pt>
                <c:pt idx="2801">
                  <c:v>0.11556175392939397</c:v>
                </c:pt>
                <c:pt idx="2802">
                  <c:v>0.1255268169475503</c:v>
                </c:pt>
                <c:pt idx="2803">
                  <c:v>0.12558291313110553</c:v>
                </c:pt>
                <c:pt idx="2804">
                  <c:v>0.13190041640152772</c:v>
                </c:pt>
                <c:pt idx="2805">
                  <c:v>0.13688447690460376</c:v>
                </c:pt>
                <c:pt idx="2806">
                  <c:v>0.12276743016353482</c:v>
                </c:pt>
                <c:pt idx="2807">
                  <c:v>0.13184283068681893</c:v>
                </c:pt>
                <c:pt idx="2808">
                  <c:v>0.13149129551604244</c:v>
                </c:pt>
                <c:pt idx="2809">
                  <c:v>0.15460277254619592</c:v>
                </c:pt>
                <c:pt idx="2810">
                  <c:v>0.14555855284520386</c:v>
                </c:pt>
                <c:pt idx="2811">
                  <c:v>0.14061773540142369</c:v>
                </c:pt>
                <c:pt idx="2812">
                  <c:v>0.10831165175332892</c:v>
                </c:pt>
                <c:pt idx="2813">
                  <c:v>0.13366476878010899</c:v>
                </c:pt>
                <c:pt idx="2814">
                  <c:v>0.1478422533064577</c:v>
                </c:pt>
                <c:pt idx="2815">
                  <c:v>0.14411120957493972</c:v>
                </c:pt>
                <c:pt idx="2816">
                  <c:v>0.13859319429013534</c:v>
                </c:pt>
                <c:pt idx="2817">
                  <c:v>0.10477726971003873</c:v>
                </c:pt>
                <c:pt idx="2818">
                  <c:v>0.11338142572142935</c:v>
                </c:pt>
                <c:pt idx="2819">
                  <c:v>0.14458150279389409</c:v>
                </c:pt>
                <c:pt idx="2820">
                  <c:v>0.14070037917137751</c:v>
                </c:pt>
                <c:pt idx="2821">
                  <c:v>8.4751671019348052E-2</c:v>
                </c:pt>
                <c:pt idx="2822">
                  <c:v>0.13024495887372456</c:v>
                </c:pt>
                <c:pt idx="2823">
                  <c:v>0.14692443279622353</c:v>
                </c:pt>
                <c:pt idx="2824">
                  <c:v>0.10531578418581232</c:v>
                </c:pt>
                <c:pt idx="2825">
                  <c:v>0.12023327443823362</c:v>
                </c:pt>
                <c:pt idx="2826">
                  <c:v>0.13159183034738367</c:v>
                </c:pt>
                <c:pt idx="2827">
                  <c:v>9.9086056950850571E-2</c:v>
                </c:pt>
                <c:pt idx="2828">
                  <c:v>0.13763854332342448</c:v>
                </c:pt>
                <c:pt idx="2829">
                  <c:v>0.1308025382599711</c:v>
                </c:pt>
                <c:pt idx="2830">
                  <c:v>0.11634473551602582</c:v>
                </c:pt>
                <c:pt idx="2831">
                  <c:v>0.16422085721337715</c:v>
                </c:pt>
                <c:pt idx="2832">
                  <c:v>0.11007002080457604</c:v>
                </c:pt>
                <c:pt idx="2833">
                  <c:v>8.5628756740220163E-2</c:v>
                </c:pt>
                <c:pt idx="2834">
                  <c:v>0.11621266999053503</c:v>
                </c:pt>
                <c:pt idx="2835">
                  <c:v>0.12790765843189297</c:v>
                </c:pt>
                <c:pt idx="2836">
                  <c:v>0.19830215888046607</c:v>
                </c:pt>
                <c:pt idx="2837">
                  <c:v>9.7889131418518571E-2</c:v>
                </c:pt>
                <c:pt idx="2838">
                  <c:v>0.13773568827001956</c:v>
                </c:pt>
                <c:pt idx="2839">
                  <c:v>0.12860715328768149</c:v>
                </c:pt>
                <c:pt idx="2840">
                  <c:v>0.11994367822241905</c:v>
                </c:pt>
                <c:pt idx="2841">
                  <c:v>0.13708719515484516</c:v>
                </c:pt>
                <c:pt idx="2842">
                  <c:v>0.11884943274459497</c:v>
                </c:pt>
                <c:pt idx="2843">
                  <c:v>0.11649231684888323</c:v>
                </c:pt>
                <c:pt idx="2844">
                  <c:v>0.1347903221636739</c:v>
                </c:pt>
                <c:pt idx="2845">
                  <c:v>0.10947212454217924</c:v>
                </c:pt>
                <c:pt idx="2846">
                  <c:v>0.13195668706057606</c:v>
                </c:pt>
                <c:pt idx="2847">
                  <c:v>0.11583562396633776</c:v>
                </c:pt>
                <c:pt idx="2848">
                  <c:v>0.15031311125103627</c:v>
                </c:pt>
                <c:pt idx="2849">
                  <c:v>0.12983937640385138</c:v>
                </c:pt>
                <c:pt idx="2850">
                  <c:v>9.9453446157429848E-2</c:v>
                </c:pt>
                <c:pt idx="2851">
                  <c:v>0.1332202718207961</c:v>
                </c:pt>
                <c:pt idx="2852">
                  <c:v>0.12032860131838483</c:v>
                </c:pt>
                <c:pt idx="2853">
                  <c:v>0.14955566982042107</c:v>
                </c:pt>
                <c:pt idx="2854">
                  <c:v>0.1016761982784211</c:v>
                </c:pt>
                <c:pt idx="2855">
                  <c:v>0.12948937564277466</c:v>
                </c:pt>
                <c:pt idx="2856">
                  <c:v>0.1583864742982809</c:v>
                </c:pt>
                <c:pt idx="2857">
                  <c:v>0.16198938590993917</c:v>
                </c:pt>
                <c:pt idx="2858">
                  <c:v>0.15134914034366964</c:v>
                </c:pt>
                <c:pt idx="2859">
                  <c:v>0.16492342732017246</c:v>
                </c:pt>
                <c:pt idx="2860">
                  <c:v>9.6810986013604883E-2</c:v>
                </c:pt>
                <c:pt idx="2861">
                  <c:v>0.12130086597774066</c:v>
                </c:pt>
                <c:pt idx="2862">
                  <c:v>0.11713511929279793</c:v>
                </c:pt>
                <c:pt idx="2863">
                  <c:v>0.10580465917231907</c:v>
                </c:pt>
                <c:pt idx="2864">
                  <c:v>0.10765388531001935</c:v>
                </c:pt>
                <c:pt idx="2865">
                  <c:v>0.13072967270192792</c:v>
                </c:pt>
                <c:pt idx="2866">
                  <c:v>0.11005696890868748</c:v>
                </c:pt>
                <c:pt idx="2867">
                  <c:v>0.13088604448754648</c:v>
                </c:pt>
                <c:pt idx="2868">
                  <c:v>0.11094684961767415</c:v>
                </c:pt>
                <c:pt idx="2869">
                  <c:v>0.1085837650476921</c:v>
                </c:pt>
                <c:pt idx="2870">
                  <c:v>0.12044121256211099</c:v>
                </c:pt>
                <c:pt idx="2871">
                  <c:v>0.15947169446536336</c:v>
                </c:pt>
                <c:pt idx="2872">
                  <c:v>0.13737907489652781</c:v>
                </c:pt>
                <c:pt idx="2873">
                  <c:v>0.1503713185598404</c:v>
                </c:pt>
                <c:pt idx="2874">
                  <c:v>0.12875012449136194</c:v>
                </c:pt>
                <c:pt idx="2875">
                  <c:v>0.15060404363110905</c:v>
                </c:pt>
                <c:pt idx="2876">
                  <c:v>0.10525146687745213</c:v>
                </c:pt>
                <c:pt idx="2877">
                  <c:v>0.13440453910561875</c:v>
                </c:pt>
                <c:pt idx="2878">
                  <c:v>0.12429762522961169</c:v>
                </c:pt>
                <c:pt idx="2879">
                  <c:v>0.15623322501410769</c:v>
                </c:pt>
                <c:pt idx="2880">
                  <c:v>0.14452658011441979</c:v>
                </c:pt>
                <c:pt idx="2881">
                  <c:v>0.16827379343619078</c:v>
                </c:pt>
                <c:pt idx="2882">
                  <c:v>0.14157754686547794</c:v>
                </c:pt>
                <c:pt idx="2883">
                  <c:v>0.1212131194517153</c:v>
                </c:pt>
                <c:pt idx="2884">
                  <c:v>0.11937123721993</c:v>
                </c:pt>
                <c:pt idx="2885">
                  <c:v>0.15704454797037687</c:v>
                </c:pt>
                <c:pt idx="2886">
                  <c:v>0.14038617579206367</c:v>
                </c:pt>
                <c:pt idx="2887">
                  <c:v>0.14183994574920211</c:v>
                </c:pt>
                <c:pt idx="2888">
                  <c:v>0.11612448564733108</c:v>
                </c:pt>
                <c:pt idx="2889">
                  <c:v>0.14681990584428259</c:v>
                </c:pt>
                <c:pt idx="2890">
                  <c:v>0.12977295485761661</c:v>
                </c:pt>
                <c:pt idx="2891">
                  <c:v>0.10083257188372119</c:v>
                </c:pt>
                <c:pt idx="2892">
                  <c:v>0.14592278563509334</c:v>
                </c:pt>
                <c:pt idx="2893">
                  <c:v>0.15212898412059947</c:v>
                </c:pt>
                <c:pt idx="2894">
                  <c:v>0.11978537016335092</c:v>
                </c:pt>
                <c:pt idx="2895">
                  <c:v>0.12790827043076067</c:v>
                </c:pt>
                <c:pt idx="2896">
                  <c:v>0.16403020233929116</c:v>
                </c:pt>
                <c:pt idx="2897">
                  <c:v>0.14983826058493541</c:v>
                </c:pt>
                <c:pt idx="2898">
                  <c:v>9.3025283056593799E-2</c:v>
                </c:pt>
                <c:pt idx="2899">
                  <c:v>0.13192253702490264</c:v>
                </c:pt>
                <c:pt idx="2900">
                  <c:v>0.11808337772828825</c:v>
                </c:pt>
                <c:pt idx="2901">
                  <c:v>0.14137105510152567</c:v>
                </c:pt>
                <c:pt idx="2902">
                  <c:v>0.14507861316357143</c:v>
                </c:pt>
                <c:pt idx="2903">
                  <c:v>0.10405876934735486</c:v>
                </c:pt>
                <c:pt idx="2904">
                  <c:v>0.12068149253696443</c:v>
                </c:pt>
                <c:pt idx="2905">
                  <c:v>0.14501567804974608</c:v>
                </c:pt>
                <c:pt idx="2906">
                  <c:v>0.13831022990962238</c:v>
                </c:pt>
                <c:pt idx="2907">
                  <c:v>0.12555423455895226</c:v>
                </c:pt>
                <c:pt idx="2908">
                  <c:v>0.11883282029502204</c:v>
                </c:pt>
                <c:pt idx="2909">
                  <c:v>0.13480098616901734</c:v>
                </c:pt>
                <c:pt idx="2910">
                  <c:v>0.14520119305745804</c:v>
                </c:pt>
                <c:pt idx="2911">
                  <c:v>0.14943098095947174</c:v>
                </c:pt>
                <c:pt idx="2912">
                  <c:v>0.11264690883832809</c:v>
                </c:pt>
                <c:pt idx="2913">
                  <c:v>0.13221378079701146</c:v>
                </c:pt>
                <c:pt idx="2914">
                  <c:v>0.12123897321256313</c:v>
                </c:pt>
                <c:pt idx="2915">
                  <c:v>0.14047611073692637</c:v>
                </c:pt>
                <c:pt idx="2916">
                  <c:v>0.13480611399387121</c:v>
                </c:pt>
                <c:pt idx="2917">
                  <c:v>0.11669333684366988</c:v>
                </c:pt>
                <c:pt idx="2918">
                  <c:v>0.15143730833136926</c:v>
                </c:pt>
                <c:pt idx="2919">
                  <c:v>0.13088070242048214</c:v>
                </c:pt>
                <c:pt idx="2920">
                  <c:v>0.11779690352277347</c:v>
                </c:pt>
                <c:pt idx="2921">
                  <c:v>0.1232981748985207</c:v>
                </c:pt>
                <c:pt idx="2922">
                  <c:v>0.11968901493627225</c:v>
                </c:pt>
                <c:pt idx="2923">
                  <c:v>0.11796115200297427</c:v>
                </c:pt>
                <c:pt idx="2924">
                  <c:v>0.13378782000626441</c:v>
                </c:pt>
                <c:pt idx="2925">
                  <c:v>0.13265122500971713</c:v>
                </c:pt>
                <c:pt idx="2926">
                  <c:v>0.13418263691389135</c:v>
                </c:pt>
                <c:pt idx="2927">
                  <c:v>0.11423990986324875</c:v>
                </c:pt>
                <c:pt idx="2928">
                  <c:v>0.10545982600743944</c:v>
                </c:pt>
                <c:pt idx="2929">
                  <c:v>0.12007874544627703</c:v>
                </c:pt>
                <c:pt idx="2930">
                  <c:v>0.1085996068564081</c:v>
                </c:pt>
                <c:pt idx="2931">
                  <c:v>0.13310149247903946</c:v>
                </c:pt>
                <c:pt idx="2932">
                  <c:v>0.15580083020075727</c:v>
                </c:pt>
                <c:pt idx="2933">
                  <c:v>0.12086204268680883</c:v>
                </c:pt>
                <c:pt idx="2934">
                  <c:v>0.11249566543838389</c:v>
                </c:pt>
                <c:pt idx="2935">
                  <c:v>0.11684101613014497</c:v>
                </c:pt>
                <c:pt idx="2936">
                  <c:v>0.14084240161140679</c:v>
                </c:pt>
                <c:pt idx="2937">
                  <c:v>0.12495541664706336</c:v>
                </c:pt>
                <c:pt idx="2938">
                  <c:v>0.11624137865052701</c:v>
                </c:pt>
                <c:pt idx="2939">
                  <c:v>0.13073207757355959</c:v>
                </c:pt>
                <c:pt idx="2940">
                  <c:v>0.13976210093888544</c:v>
                </c:pt>
                <c:pt idx="2941">
                  <c:v>0.11679299592168874</c:v>
                </c:pt>
                <c:pt idx="2942">
                  <c:v>0.11852790812996405</c:v>
                </c:pt>
                <c:pt idx="2943">
                  <c:v>0.13744580782719712</c:v>
                </c:pt>
                <c:pt idx="2944">
                  <c:v>0.11513549972639368</c:v>
                </c:pt>
                <c:pt idx="2945">
                  <c:v>0.12859075764607969</c:v>
                </c:pt>
                <c:pt idx="2946">
                  <c:v>0.13072006422538968</c:v>
                </c:pt>
                <c:pt idx="2947">
                  <c:v>0.12076047884677008</c:v>
                </c:pt>
                <c:pt idx="2948">
                  <c:v>0.13709072852669216</c:v>
                </c:pt>
                <c:pt idx="2949">
                  <c:v>0.12507670391847797</c:v>
                </c:pt>
                <c:pt idx="2950">
                  <c:v>0.14464858033044709</c:v>
                </c:pt>
                <c:pt idx="2951">
                  <c:v>0.13319424165787724</c:v>
                </c:pt>
                <c:pt idx="2952">
                  <c:v>0.12938884776536269</c:v>
                </c:pt>
                <c:pt idx="2953">
                  <c:v>0.16236198764351958</c:v>
                </c:pt>
                <c:pt idx="2954">
                  <c:v>0.15588815638913692</c:v>
                </c:pt>
                <c:pt idx="2955">
                  <c:v>0.12277659218004873</c:v>
                </c:pt>
                <c:pt idx="2956">
                  <c:v>0.11678836041271751</c:v>
                </c:pt>
                <c:pt idx="2957">
                  <c:v>0.12319144224825522</c:v>
                </c:pt>
                <c:pt idx="2958">
                  <c:v>0.15010397182202276</c:v>
                </c:pt>
                <c:pt idx="2959">
                  <c:v>0.12043617872841533</c:v>
                </c:pt>
                <c:pt idx="2960">
                  <c:v>0.13361095202771442</c:v>
                </c:pt>
                <c:pt idx="2961">
                  <c:v>0.12398499768563453</c:v>
                </c:pt>
                <c:pt idx="2962">
                  <c:v>0.13432461040471549</c:v>
                </c:pt>
                <c:pt idx="2963">
                  <c:v>0.11445244151353261</c:v>
                </c:pt>
                <c:pt idx="2964">
                  <c:v>0.11688073697921655</c:v>
                </c:pt>
                <c:pt idx="2965">
                  <c:v>0.11944554673219174</c:v>
                </c:pt>
                <c:pt idx="2966">
                  <c:v>0.12261871205447723</c:v>
                </c:pt>
                <c:pt idx="2967">
                  <c:v>0.13345705319417181</c:v>
                </c:pt>
                <c:pt idx="2968">
                  <c:v>0.12660985555506887</c:v>
                </c:pt>
                <c:pt idx="2969">
                  <c:v>0.13082856903718471</c:v>
                </c:pt>
                <c:pt idx="2970">
                  <c:v>0.13262168376542954</c:v>
                </c:pt>
                <c:pt idx="2971">
                  <c:v>0.13542579043988631</c:v>
                </c:pt>
                <c:pt idx="2972">
                  <c:v>0.12583246090498587</c:v>
                </c:pt>
                <c:pt idx="2973">
                  <c:v>0.11429583586811026</c:v>
                </c:pt>
                <c:pt idx="2974">
                  <c:v>0.12710398303503789</c:v>
                </c:pt>
                <c:pt idx="2975">
                  <c:v>0.13299748877603595</c:v>
                </c:pt>
                <c:pt idx="2976">
                  <c:v>0.12932232858646955</c:v>
                </c:pt>
                <c:pt idx="2977">
                  <c:v>0.12632933208810296</c:v>
                </c:pt>
                <c:pt idx="2978">
                  <c:v>0.12446717507986434</c:v>
                </c:pt>
                <c:pt idx="2979">
                  <c:v>0.11008798788733673</c:v>
                </c:pt>
                <c:pt idx="2980">
                  <c:v>0.13851611866068514</c:v>
                </c:pt>
                <c:pt idx="2981">
                  <c:v>0.10971496660034401</c:v>
                </c:pt>
                <c:pt idx="2982">
                  <c:v>0.1183086332913951</c:v>
                </c:pt>
                <c:pt idx="2983">
                  <c:v>0.10613256615233987</c:v>
                </c:pt>
                <c:pt idx="2984">
                  <c:v>0.12742872936975869</c:v>
                </c:pt>
                <c:pt idx="2985">
                  <c:v>0.13998956892903772</c:v>
                </c:pt>
                <c:pt idx="2986">
                  <c:v>0.1309158788971109</c:v>
                </c:pt>
                <c:pt idx="2987">
                  <c:v>0.12318813024117949</c:v>
                </c:pt>
                <c:pt idx="2988">
                  <c:v>0.10987145316319066</c:v>
                </c:pt>
                <c:pt idx="2989">
                  <c:v>0.11798115043629299</c:v>
                </c:pt>
                <c:pt idx="2990">
                  <c:v>0.13767515854385495</c:v>
                </c:pt>
                <c:pt idx="2991">
                  <c:v>0.14927894985364348</c:v>
                </c:pt>
                <c:pt idx="2992">
                  <c:v>0.13149017018172957</c:v>
                </c:pt>
                <c:pt idx="2993">
                  <c:v>0.15135439476344914</c:v>
                </c:pt>
                <c:pt idx="2994">
                  <c:v>0.14419876382646629</c:v>
                </c:pt>
                <c:pt idx="2995">
                  <c:v>0.1300572001239447</c:v>
                </c:pt>
                <c:pt idx="2996">
                  <c:v>0.10982319508870156</c:v>
                </c:pt>
                <c:pt idx="2997">
                  <c:v>0.13359404698110541</c:v>
                </c:pt>
                <c:pt idx="2998">
                  <c:v>0.14985406205073987</c:v>
                </c:pt>
                <c:pt idx="2999">
                  <c:v>0.13543223474018953</c:v>
                </c:pt>
                <c:pt idx="3000">
                  <c:v>0.11663579042181092</c:v>
                </c:pt>
                <c:pt idx="3001">
                  <c:v>0.10045325559786603</c:v>
                </c:pt>
                <c:pt idx="3002">
                  <c:v>0.12647441865232667</c:v>
                </c:pt>
                <c:pt idx="3003">
                  <c:v>0.10543969746969876</c:v>
                </c:pt>
                <c:pt idx="3004">
                  <c:v>0.13435854951886167</c:v>
                </c:pt>
                <c:pt idx="3005">
                  <c:v>8.2381894923310675E-2</c:v>
                </c:pt>
                <c:pt idx="3006">
                  <c:v>0.11984551522431616</c:v>
                </c:pt>
                <c:pt idx="3007">
                  <c:v>9.330062455049698E-2</c:v>
                </c:pt>
                <c:pt idx="3008">
                  <c:v>8.2757534721446369E-2</c:v>
                </c:pt>
                <c:pt idx="3009">
                  <c:v>0.11096790417014823</c:v>
                </c:pt>
                <c:pt idx="3010">
                  <c:v>0.11706285819853879</c:v>
                </c:pt>
                <c:pt idx="3011">
                  <c:v>0.13159317840245141</c:v>
                </c:pt>
                <c:pt idx="3012">
                  <c:v>8.4763034800920151E-2</c:v>
                </c:pt>
                <c:pt idx="3013">
                  <c:v>0.13748485066209151</c:v>
                </c:pt>
                <c:pt idx="3014">
                  <c:v>0.13668369940758701</c:v>
                </c:pt>
                <c:pt idx="3015">
                  <c:v>0.11517155831899037</c:v>
                </c:pt>
                <c:pt idx="3016">
                  <c:v>0.13708850175995724</c:v>
                </c:pt>
                <c:pt idx="3017">
                  <c:v>0.13454592170468713</c:v>
                </c:pt>
                <c:pt idx="3018">
                  <c:v>0.13587980052473289</c:v>
                </c:pt>
                <c:pt idx="3019">
                  <c:v>0.12180366293383957</c:v>
                </c:pt>
                <c:pt idx="3020">
                  <c:v>0.11872116376959418</c:v>
                </c:pt>
                <c:pt idx="3021">
                  <c:v>0.12723584696343559</c:v>
                </c:pt>
                <c:pt idx="3022">
                  <c:v>0.12043727643193364</c:v>
                </c:pt>
                <c:pt idx="3023">
                  <c:v>0.12271198155329252</c:v>
                </c:pt>
                <c:pt idx="3024">
                  <c:v>0.13960809163928858</c:v>
                </c:pt>
                <c:pt idx="3025">
                  <c:v>0.1323152572631093</c:v>
                </c:pt>
                <c:pt idx="3026">
                  <c:v>0.12745710521964007</c:v>
                </c:pt>
                <c:pt idx="3027">
                  <c:v>0.11171133020361722</c:v>
                </c:pt>
                <c:pt idx="3028">
                  <c:v>0.11253618773462516</c:v>
                </c:pt>
                <c:pt idx="3029">
                  <c:v>0.12172225299881693</c:v>
                </c:pt>
                <c:pt idx="3030">
                  <c:v>0.11982879110817735</c:v>
                </c:pt>
                <c:pt idx="3031">
                  <c:v>9.4523744307003624E-2</c:v>
                </c:pt>
                <c:pt idx="3032">
                  <c:v>0.12195432886666796</c:v>
                </c:pt>
                <c:pt idx="3033">
                  <c:v>0.12629820314157919</c:v>
                </c:pt>
                <c:pt idx="3034">
                  <c:v>0.11840319194398435</c:v>
                </c:pt>
                <c:pt idx="3035">
                  <c:v>8.1173419551759676E-2</c:v>
                </c:pt>
                <c:pt idx="3036">
                  <c:v>0.13127069143427791</c:v>
                </c:pt>
                <c:pt idx="3037">
                  <c:v>0.11924012334935753</c:v>
                </c:pt>
                <c:pt idx="3038">
                  <c:v>0.1361203289181164</c:v>
                </c:pt>
                <c:pt idx="3039">
                  <c:v>0.14480328726798714</c:v>
                </c:pt>
                <c:pt idx="3040">
                  <c:v>0.11789516762324316</c:v>
                </c:pt>
                <c:pt idx="3041">
                  <c:v>0.1257066585633824</c:v>
                </c:pt>
                <c:pt idx="3042">
                  <c:v>9.054268782454053E-2</c:v>
                </c:pt>
                <c:pt idx="3043">
                  <c:v>0.10215261537420274</c:v>
                </c:pt>
                <c:pt idx="3044">
                  <c:v>0.15221646320240134</c:v>
                </c:pt>
                <c:pt idx="3045">
                  <c:v>0.12936251980988311</c:v>
                </c:pt>
                <c:pt idx="3046">
                  <c:v>0.13067325865573645</c:v>
                </c:pt>
                <c:pt idx="3047">
                  <c:v>0.12747960836527544</c:v>
                </c:pt>
                <c:pt idx="3048">
                  <c:v>0.14039701369229193</c:v>
                </c:pt>
                <c:pt idx="3049">
                  <c:v>0.11587636027855897</c:v>
                </c:pt>
                <c:pt idx="3050">
                  <c:v>0.1407939378641325</c:v>
                </c:pt>
                <c:pt idx="3051">
                  <c:v>9.3312183839301496E-2</c:v>
                </c:pt>
                <c:pt idx="3052">
                  <c:v>0.15034786967480451</c:v>
                </c:pt>
                <c:pt idx="3053">
                  <c:v>0.12415435551098883</c:v>
                </c:pt>
                <c:pt idx="3054">
                  <c:v>0.12793990931497959</c:v>
                </c:pt>
                <c:pt idx="3055">
                  <c:v>0.15129212578858756</c:v>
                </c:pt>
                <c:pt idx="3056">
                  <c:v>0.11572082158622794</c:v>
                </c:pt>
                <c:pt idx="3057">
                  <c:v>0.1404395122431184</c:v>
                </c:pt>
                <c:pt idx="3058">
                  <c:v>0.11864410867064071</c:v>
                </c:pt>
                <c:pt idx="3059">
                  <c:v>0.12087493958717166</c:v>
                </c:pt>
                <c:pt idx="3060">
                  <c:v>0.11816226735568339</c:v>
                </c:pt>
                <c:pt idx="3061">
                  <c:v>0.14251050722816758</c:v>
                </c:pt>
                <c:pt idx="3062">
                  <c:v>0.12663107223940734</c:v>
                </c:pt>
                <c:pt idx="3063">
                  <c:v>0.12614504710077049</c:v>
                </c:pt>
                <c:pt idx="3064">
                  <c:v>0.13726910218845464</c:v>
                </c:pt>
                <c:pt idx="3065">
                  <c:v>0.15725237849059454</c:v>
                </c:pt>
                <c:pt idx="3066">
                  <c:v>0.13965479625562452</c:v>
                </c:pt>
                <c:pt idx="3067">
                  <c:v>0.12696021006844782</c:v>
                </c:pt>
                <c:pt idx="3068">
                  <c:v>0.12621191028157683</c:v>
                </c:pt>
                <c:pt idx="3069">
                  <c:v>0.123402756187505</c:v>
                </c:pt>
                <c:pt idx="3070">
                  <c:v>0.11965914000504264</c:v>
                </c:pt>
                <c:pt idx="3071">
                  <c:v>0.11572696108759963</c:v>
                </c:pt>
                <c:pt idx="3072">
                  <c:v>0.10231998928795781</c:v>
                </c:pt>
                <c:pt idx="3073">
                  <c:v>0.12152719998641952</c:v>
                </c:pt>
                <c:pt idx="3074">
                  <c:v>0.13784220062105945</c:v>
                </c:pt>
                <c:pt idx="3075">
                  <c:v>0.11887492189954028</c:v>
                </c:pt>
                <c:pt idx="3076">
                  <c:v>0.10484452908403853</c:v>
                </c:pt>
                <c:pt idx="3077">
                  <c:v>0.10920935062460266</c:v>
                </c:pt>
                <c:pt idx="3078">
                  <c:v>0.1279988970217478</c:v>
                </c:pt>
                <c:pt idx="3079">
                  <c:v>0.13436943430261436</c:v>
                </c:pt>
                <c:pt idx="3080">
                  <c:v>0.12399200573767973</c:v>
                </c:pt>
                <c:pt idx="3081">
                  <c:v>0.12252930239732698</c:v>
                </c:pt>
                <c:pt idx="3082">
                  <c:v>0.16011434987721057</c:v>
                </c:pt>
                <c:pt idx="3083">
                  <c:v>0.12279348020505405</c:v>
                </c:pt>
                <c:pt idx="3084">
                  <c:v>0.13431915333145381</c:v>
                </c:pt>
                <c:pt idx="3085">
                  <c:v>0.14935033438001469</c:v>
                </c:pt>
                <c:pt idx="3086">
                  <c:v>0.15115604460130069</c:v>
                </c:pt>
                <c:pt idx="3087">
                  <c:v>0.12521425933628488</c:v>
                </c:pt>
                <c:pt idx="3088">
                  <c:v>0.12801006309390525</c:v>
                </c:pt>
                <c:pt idx="3089">
                  <c:v>0.14710095187993177</c:v>
                </c:pt>
                <c:pt idx="3090">
                  <c:v>0.14488156611229394</c:v>
                </c:pt>
                <c:pt idx="3091">
                  <c:v>0.14247165840121398</c:v>
                </c:pt>
                <c:pt idx="3092">
                  <c:v>0.12495361957150901</c:v>
                </c:pt>
                <c:pt idx="3093">
                  <c:v>0.11942389243564036</c:v>
                </c:pt>
                <c:pt idx="3094">
                  <c:v>0.13673421508908443</c:v>
                </c:pt>
                <c:pt idx="3095">
                  <c:v>0.10809096536938322</c:v>
                </c:pt>
                <c:pt idx="3096">
                  <c:v>0.11712863693511165</c:v>
                </c:pt>
                <c:pt idx="3097">
                  <c:v>0.14397143597865655</c:v>
                </c:pt>
                <c:pt idx="3098">
                  <c:v>0.12318469164876047</c:v>
                </c:pt>
                <c:pt idx="3099">
                  <c:v>0.13654158053272564</c:v>
                </c:pt>
                <c:pt idx="3100">
                  <c:v>0.11407785942102526</c:v>
                </c:pt>
                <c:pt idx="3101">
                  <c:v>0.1644884485107608</c:v>
                </c:pt>
                <c:pt idx="3102">
                  <c:v>0.13546674620308263</c:v>
                </c:pt>
                <c:pt idx="3103">
                  <c:v>0.151054486097776</c:v>
                </c:pt>
                <c:pt idx="3104">
                  <c:v>9.5304616095893274E-2</c:v>
                </c:pt>
                <c:pt idx="3105">
                  <c:v>0.1695860200211185</c:v>
                </c:pt>
                <c:pt idx="3106">
                  <c:v>0.14287577805068571</c:v>
                </c:pt>
                <c:pt idx="3107">
                  <c:v>0.10302022409746642</c:v>
                </c:pt>
                <c:pt idx="3108">
                  <c:v>0.12393969290234425</c:v>
                </c:pt>
                <c:pt idx="3109">
                  <c:v>0.11182310669209114</c:v>
                </c:pt>
                <c:pt idx="3110">
                  <c:v>0.16737313520601746</c:v>
                </c:pt>
                <c:pt idx="3111">
                  <c:v>0.11274554692998921</c:v>
                </c:pt>
                <c:pt idx="3112">
                  <c:v>0.11595682883932365</c:v>
                </c:pt>
                <c:pt idx="3113">
                  <c:v>0.13991761147450668</c:v>
                </c:pt>
                <c:pt idx="3114">
                  <c:v>0.10783759743325239</c:v>
                </c:pt>
                <c:pt idx="3115">
                  <c:v>0.16125477724456166</c:v>
                </c:pt>
                <c:pt idx="3116">
                  <c:v>0.16199436208333798</c:v>
                </c:pt>
                <c:pt idx="3117">
                  <c:v>0.11666955332054889</c:v>
                </c:pt>
                <c:pt idx="3118">
                  <c:v>0.12241151663505113</c:v>
                </c:pt>
                <c:pt idx="3119">
                  <c:v>0.12273271891430255</c:v>
                </c:pt>
                <c:pt idx="3120">
                  <c:v>0.13217131450446426</c:v>
                </c:pt>
                <c:pt idx="3121">
                  <c:v>0.13684637877217212</c:v>
                </c:pt>
                <c:pt idx="3122">
                  <c:v>0.10127210110037217</c:v>
                </c:pt>
                <c:pt idx="3123">
                  <c:v>0.16334862203891773</c:v>
                </c:pt>
                <c:pt idx="3124">
                  <c:v>0.13170002132249867</c:v>
                </c:pt>
                <c:pt idx="3125">
                  <c:v>0.13133065681031753</c:v>
                </c:pt>
                <c:pt idx="3126">
                  <c:v>0.10031347456449806</c:v>
                </c:pt>
                <c:pt idx="3127">
                  <c:v>0.10176083150188092</c:v>
                </c:pt>
                <c:pt idx="3128">
                  <c:v>0.12329474055461247</c:v>
                </c:pt>
                <c:pt idx="3129">
                  <c:v>0.16644682077929635</c:v>
                </c:pt>
                <c:pt idx="3130">
                  <c:v>0.13184498775337955</c:v>
                </c:pt>
                <c:pt idx="3131">
                  <c:v>0.12428291710708354</c:v>
                </c:pt>
                <c:pt idx="3132">
                  <c:v>0.12321369719046986</c:v>
                </c:pt>
                <c:pt idx="3133">
                  <c:v>0.13784318351346359</c:v>
                </c:pt>
                <c:pt idx="3134">
                  <c:v>0.12134751857037622</c:v>
                </c:pt>
                <c:pt idx="3135">
                  <c:v>0.13439685469094431</c:v>
                </c:pt>
                <c:pt idx="3136">
                  <c:v>0.15294917424759966</c:v>
                </c:pt>
                <c:pt idx="3137">
                  <c:v>0.12826895021524579</c:v>
                </c:pt>
                <c:pt idx="3138">
                  <c:v>0.11908845610775211</c:v>
                </c:pt>
                <c:pt idx="3139">
                  <c:v>0.12239678402655033</c:v>
                </c:pt>
                <c:pt idx="3140">
                  <c:v>0.1289729200005629</c:v>
                </c:pt>
                <c:pt idx="3141">
                  <c:v>0.12223416537259622</c:v>
                </c:pt>
                <c:pt idx="3142">
                  <c:v>0.123475017508215</c:v>
                </c:pt>
                <c:pt idx="3143">
                  <c:v>0.1484429901156562</c:v>
                </c:pt>
                <c:pt idx="3144">
                  <c:v>0.11680013995550606</c:v>
                </c:pt>
                <c:pt idx="3145">
                  <c:v>0.13652078692700903</c:v>
                </c:pt>
                <c:pt idx="3146">
                  <c:v>9.27240947587918E-2</c:v>
                </c:pt>
                <c:pt idx="3147">
                  <c:v>0.11909401763612983</c:v>
                </c:pt>
                <c:pt idx="3148">
                  <c:v>0.11887275319132809</c:v>
                </c:pt>
                <c:pt idx="3149">
                  <c:v>0.11945512210509436</c:v>
                </c:pt>
                <c:pt idx="3150">
                  <c:v>0.1137100507940657</c:v>
                </c:pt>
                <c:pt idx="3151">
                  <c:v>0.13001196834736409</c:v>
                </c:pt>
                <c:pt idx="3152">
                  <c:v>0.13673843794243812</c:v>
                </c:pt>
                <c:pt idx="3153">
                  <c:v>0.11661980939923201</c:v>
                </c:pt>
                <c:pt idx="3154">
                  <c:v>0.11351280141418149</c:v>
                </c:pt>
                <c:pt idx="3155">
                  <c:v>0.1568032250779709</c:v>
                </c:pt>
                <c:pt idx="3156">
                  <c:v>9.9409394216063915E-2</c:v>
                </c:pt>
                <c:pt idx="3157">
                  <c:v>0.16294245604893282</c:v>
                </c:pt>
                <c:pt idx="3158">
                  <c:v>0.10059156463878768</c:v>
                </c:pt>
                <c:pt idx="3159">
                  <c:v>0.13570784331297436</c:v>
                </c:pt>
                <c:pt idx="3160">
                  <c:v>0.1208994521036907</c:v>
                </c:pt>
                <c:pt idx="3161">
                  <c:v>0.14930582052355226</c:v>
                </c:pt>
                <c:pt idx="3162">
                  <c:v>0.13087003388990467</c:v>
                </c:pt>
                <c:pt idx="3163">
                  <c:v>0.10369299450150334</c:v>
                </c:pt>
                <c:pt idx="3164">
                  <c:v>0.12157004341993138</c:v>
                </c:pt>
                <c:pt idx="3165">
                  <c:v>0.11316982841336996</c:v>
                </c:pt>
                <c:pt idx="3166">
                  <c:v>0.11601049149026997</c:v>
                </c:pt>
                <c:pt idx="3167">
                  <c:v>0.14866000383987485</c:v>
                </c:pt>
                <c:pt idx="3168">
                  <c:v>0.11377615560987989</c:v>
                </c:pt>
                <c:pt idx="3169">
                  <c:v>0.14369896355299505</c:v>
                </c:pt>
                <c:pt idx="3170">
                  <c:v>0.11181627452545896</c:v>
                </c:pt>
                <c:pt idx="3171">
                  <c:v>0.15873855853862415</c:v>
                </c:pt>
                <c:pt idx="3172">
                  <c:v>0.11965229558488881</c:v>
                </c:pt>
                <c:pt idx="3173">
                  <c:v>0.13916927369381649</c:v>
                </c:pt>
                <c:pt idx="3174">
                  <c:v>0.14041310795614773</c:v>
                </c:pt>
                <c:pt idx="3175">
                  <c:v>0.11677934739340258</c:v>
                </c:pt>
                <c:pt idx="3176">
                  <c:v>0.11548447450881352</c:v>
                </c:pt>
                <c:pt idx="3177">
                  <c:v>0.1509661294158289</c:v>
                </c:pt>
                <c:pt idx="3178">
                  <c:v>0.11667214005160272</c:v>
                </c:pt>
                <c:pt idx="3179">
                  <c:v>0.12978117169986408</c:v>
                </c:pt>
                <c:pt idx="3180">
                  <c:v>0.1324779896704513</c:v>
                </c:pt>
                <c:pt idx="3181">
                  <c:v>0.11989807029746559</c:v>
                </c:pt>
                <c:pt idx="3182">
                  <c:v>0.12120950686446835</c:v>
                </c:pt>
                <c:pt idx="3183">
                  <c:v>0.1502922144198614</c:v>
                </c:pt>
                <c:pt idx="3184">
                  <c:v>0.14403297130516682</c:v>
                </c:pt>
                <c:pt idx="3185">
                  <c:v>0.15432685086430811</c:v>
                </c:pt>
                <c:pt idx="3186">
                  <c:v>0.13164606548158056</c:v>
                </c:pt>
                <c:pt idx="3187">
                  <c:v>0.11577053775678682</c:v>
                </c:pt>
                <c:pt idx="3188">
                  <c:v>0.1324633224633098</c:v>
                </c:pt>
                <c:pt idx="3189">
                  <c:v>0.14081986296867213</c:v>
                </c:pt>
                <c:pt idx="3190">
                  <c:v>0.1206197460530638</c:v>
                </c:pt>
                <c:pt idx="3191">
                  <c:v>0.14007715182451635</c:v>
                </c:pt>
                <c:pt idx="3192">
                  <c:v>0.13779284259542293</c:v>
                </c:pt>
                <c:pt idx="3193">
                  <c:v>0.149724634567896</c:v>
                </c:pt>
                <c:pt idx="3194">
                  <c:v>0.13755142176699012</c:v>
                </c:pt>
                <c:pt idx="3195">
                  <c:v>0.11970130411273805</c:v>
                </c:pt>
                <c:pt idx="3196">
                  <c:v>0.12620434051408694</c:v>
                </c:pt>
                <c:pt idx="3197">
                  <c:v>0.12270607764498953</c:v>
                </c:pt>
                <c:pt idx="3198">
                  <c:v>0.11892441663810087</c:v>
                </c:pt>
                <c:pt idx="3199">
                  <c:v>0.12718049563475997</c:v>
                </c:pt>
                <c:pt idx="3200">
                  <c:v>0.11410169023712226</c:v>
                </c:pt>
                <c:pt idx="3201">
                  <c:v>0.12735297636175449</c:v>
                </c:pt>
                <c:pt idx="3202">
                  <c:v>0.13915587545762056</c:v>
                </c:pt>
                <c:pt idx="3203">
                  <c:v>0.11920743544877392</c:v>
                </c:pt>
                <c:pt idx="3204">
                  <c:v>0.13850814893949021</c:v>
                </c:pt>
                <c:pt idx="3205">
                  <c:v>0.14071670509834786</c:v>
                </c:pt>
                <c:pt idx="3206">
                  <c:v>0.13563847042432392</c:v>
                </c:pt>
                <c:pt idx="3207">
                  <c:v>0.10138542370297617</c:v>
                </c:pt>
                <c:pt idx="3208">
                  <c:v>0.10351445134278982</c:v>
                </c:pt>
                <c:pt idx="3209">
                  <c:v>0.13682457249216384</c:v>
                </c:pt>
                <c:pt idx="3210">
                  <c:v>0.12666062722498733</c:v>
                </c:pt>
                <c:pt idx="3211">
                  <c:v>0.13505917940346743</c:v>
                </c:pt>
                <c:pt idx="3212">
                  <c:v>0.15266763064842265</c:v>
                </c:pt>
                <c:pt idx="3213">
                  <c:v>0.13406823262338699</c:v>
                </c:pt>
                <c:pt idx="3214">
                  <c:v>0.16600363921728223</c:v>
                </c:pt>
                <c:pt idx="3215">
                  <c:v>0.14884055872830834</c:v>
                </c:pt>
                <c:pt idx="3216">
                  <c:v>0.12904944096935408</c:v>
                </c:pt>
                <c:pt idx="3217">
                  <c:v>0.1249904750433056</c:v>
                </c:pt>
                <c:pt idx="3218">
                  <c:v>0.13433392898819421</c:v>
                </c:pt>
                <c:pt idx="3219">
                  <c:v>0.14776852816620323</c:v>
                </c:pt>
                <c:pt idx="3220">
                  <c:v>0.11268565773241065</c:v>
                </c:pt>
                <c:pt idx="3221">
                  <c:v>0.13011278945650345</c:v>
                </c:pt>
                <c:pt idx="3222">
                  <c:v>0.12015393270426898</c:v>
                </c:pt>
                <c:pt idx="3223">
                  <c:v>0.1069344411245217</c:v>
                </c:pt>
                <c:pt idx="3224">
                  <c:v>0.1092184569478456</c:v>
                </c:pt>
                <c:pt idx="3225">
                  <c:v>0.13796918919818077</c:v>
                </c:pt>
                <c:pt idx="3226">
                  <c:v>0.12860740804068324</c:v>
                </c:pt>
                <c:pt idx="3227">
                  <c:v>0.12618038003416379</c:v>
                </c:pt>
                <c:pt idx="3228">
                  <c:v>0.1082653986836293</c:v>
                </c:pt>
                <c:pt idx="3229">
                  <c:v>0.11550370893526579</c:v>
                </c:pt>
                <c:pt idx="3230">
                  <c:v>0.13491078562170855</c:v>
                </c:pt>
                <c:pt idx="3231">
                  <c:v>0.11311540114413864</c:v>
                </c:pt>
                <c:pt idx="3232">
                  <c:v>0.13745806337176006</c:v>
                </c:pt>
                <c:pt idx="3233">
                  <c:v>0.12389730272480026</c:v>
                </c:pt>
                <c:pt idx="3234">
                  <c:v>0.14591269234596421</c:v>
                </c:pt>
                <c:pt idx="3235">
                  <c:v>0.11539327408357908</c:v>
                </c:pt>
                <c:pt idx="3236">
                  <c:v>9.4027331564525446E-2</c:v>
                </c:pt>
                <c:pt idx="3237">
                  <c:v>0.14087411026841731</c:v>
                </c:pt>
                <c:pt idx="3238">
                  <c:v>0.13744710832597026</c:v>
                </c:pt>
                <c:pt idx="3239">
                  <c:v>0.16142075207013379</c:v>
                </c:pt>
                <c:pt idx="3240">
                  <c:v>0.11239316551476251</c:v>
                </c:pt>
                <c:pt idx="3241">
                  <c:v>9.4943342449673632E-2</c:v>
                </c:pt>
                <c:pt idx="3242">
                  <c:v>0.14412961237469907</c:v>
                </c:pt>
                <c:pt idx="3243">
                  <c:v>0.14277362541596891</c:v>
                </c:pt>
                <c:pt idx="3244">
                  <c:v>0.12539592340409159</c:v>
                </c:pt>
                <c:pt idx="3245">
                  <c:v>0.11292600055909711</c:v>
                </c:pt>
                <c:pt idx="3246">
                  <c:v>0.14397388962331467</c:v>
                </c:pt>
                <c:pt idx="3247">
                  <c:v>0.12963332816675657</c:v>
                </c:pt>
                <c:pt idx="3248">
                  <c:v>0.14345184748800552</c:v>
                </c:pt>
                <c:pt idx="3249">
                  <c:v>0.138532892383988</c:v>
                </c:pt>
                <c:pt idx="3250">
                  <c:v>0.11316180444359396</c:v>
                </c:pt>
                <c:pt idx="3251">
                  <c:v>0.17897618277074748</c:v>
                </c:pt>
                <c:pt idx="3252">
                  <c:v>0.13307640272351295</c:v>
                </c:pt>
                <c:pt idx="3253">
                  <c:v>0.13963700527669018</c:v>
                </c:pt>
                <c:pt idx="3254">
                  <c:v>0.13534321024481799</c:v>
                </c:pt>
                <c:pt idx="3255">
                  <c:v>0.1279346313108628</c:v>
                </c:pt>
                <c:pt idx="3256">
                  <c:v>0.12631931668632473</c:v>
                </c:pt>
                <c:pt idx="3257">
                  <c:v>0.16387802555576877</c:v>
                </c:pt>
                <c:pt idx="3258">
                  <c:v>0.14648441298760631</c:v>
                </c:pt>
                <c:pt idx="3259">
                  <c:v>0.13457080753666525</c:v>
                </c:pt>
                <c:pt idx="3260">
                  <c:v>0.10186163458325123</c:v>
                </c:pt>
                <c:pt idx="3261">
                  <c:v>0.12313210550256826</c:v>
                </c:pt>
                <c:pt idx="3262">
                  <c:v>0.11806076560592686</c:v>
                </c:pt>
                <c:pt idx="3263">
                  <c:v>0.15051445669397276</c:v>
                </c:pt>
                <c:pt idx="3264">
                  <c:v>0.11770573297243427</c:v>
                </c:pt>
                <c:pt idx="3265">
                  <c:v>0.13907813636566388</c:v>
                </c:pt>
                <c:pt idx="3266">
                  <c:v>0.11960346718586212</c:v>
                </c:pt>
                <c:pt idx="3267">
                  <c:v>0.12841446155380321</c:v>
                </c:pt>
                <c:pt idx="3268">
                  <c:v>0.17809686808229674</c:v>
                </c:pt>
                <c:pt idx="3269">
                  <c:v>0.11948216104114789</c:v>
                </c:pt>
                <c:pt idx="3270">
                  <c:v>0.11188091561231522</c:v>
                </c:pt>
                <c:pt idx="3271">
                  <c:v>0.16485586214131909</c:v>
                </c:pt>
                <c:pt idx="3272">
                  <c:v>0.14684538943776276</c:v>
                </c:pt>
                <c:pt idx="3273">
                  <c:v>9.3933428201800451E-2</c:v>
                </c:pt>
                <c:pt idx="3274">
                  <c:v>0.13953403385702356</c:v>
                </c:pt>
                <c:pt idx="3275">
                  <c:v>0.10976893105790364</c:v>
                </c:pt>
                <c:pt idx="3276">
                  <c:v>0.13931604710440504</c:v>
                </c:pt>
                <c:pt idx="3277">
                  <c:v>0.11707476090550858</c:v>
                </c:pt>
                <c:pt idx="3278">
                  <c:v>0.15575503181679945</c:v>
                </c:pt>
                <c:pt idx="3279">
                  <c:v>0.12521110413050035</c:v>
                </c:pt>
                <c:pt idx="3280">
                  <c:v>0.10928810332536108</c:v>
                </c:pt>
                <c:pt idx="3281">
                  <c:v>0.12217740973691658</c:v>
                </c:pt>
                <c:pt idx="3282">
                  <c:v>9.9725054012694325E-2</c:v>
                </c:pt>
                <c:pt idx="3283">
                  <c:v>0.13593649328712434</c:v>
                </c:pt>
                <c:pt idx="3284">
                  <c:v>8.9406131779474721E-2</c:v>
                </c:pt>
                <c:pt idx="3285">
                  <c:v>0.12907111791072159</c:v>
                </c:pt>
                <c:pt idx="3286">
                  <c:v>0.11839888723874815</c:v>
                </c:pt>
                <c:pt idx="3287">
                  <c:v>0.13110018399871298</c:v>
                </c:pt>
                <c:pt idx="3288">
                  <c:v>0.14495631821057336</c:v>
                </c:pt>
                <c:pt idx="3289">
                  <c:v>0.10447731029207538</c:v>
                </c:pt>
                <c:pt idx="3290">
                  <c:v>0.12433598923619822</c:v>
                </c:pt>
                <c:pt idx="3291">
                  <c:v>0.11869760832087478</c:v>
                </c:pt>
                <c:pt idx="3292">
                  <c:v>0.1313248666079673</c:v>
                </c:pt>
                <c:pt idx="3293">
                  <c:v>0.15365527795861944</c:v>
                </c:pt>
                <c:pt idx="3294">
                  <c:v>0.13993470250827419</c:v>
                </c:pt>
                <c:pt idx="3295">
                  <c:v>0.1117000195899983</c:v>
                </c:pt>
                <c:pt idx="3296">
                  <c:v>0.12415878282500116</c:v>
                </c:pt>
                <c:pt idx="3297">
                  <c:v>0.13372966885198662</c:v>
                </c:pt>
                <c:pt idx="3298">
                  <c:v>0.13337583167243083</c:v>
                </c:pt>
                <c:pt idx="3299">
                  <c:v>0.12652800610075701</c:v>
                </c:pt>
                <c:pt idx="3300">
                  <c:v>0.14697284616542813</c:v>
                </c:pt>
                <c:pt idx="3301">
                  <c:v>0.13075923231397546</c:v>
                </c:pt>
                <c:pt idx="3302">
                  <c:v>0.14500204505958114</c:v>
                </c:pt>
                <c:pt idx="3303">
                  <c:v>0.11445795273494455</c:v>
                </c:pt>
                <c:pt idx="3304">
                  <c:v>0.11932930470328318</c:v>
                </c:pt>
                <c:pt idx="3305">
                  <c:v>0.13590570479790978</c:v>
                </c:pt>
                <c:pt idx="3306">
                  <c:v>0.11784368231756678</c:v>
                </c:pt>
                <c:pt idx="3307">
                  <c:v>0.13568449471520244</c:v>
                </c:pt>
                <c:pt idx="3308">
                  <c:v>0.12654799102599773</c:v>
                </c:pt>
                <c:pt idx="3309">
                  <c:v>9.0889832759116676E-2</c:v>
                </c:pt>
                <c:pt idx="3310">
                  <c:v>0.11653056666202392</c:v>
                </c:pt>
                <c:pt idx="3311">
                  <c:v>0.11492653887917011</c:v>
                </c:pt>
                <c:pt idx="3312">
                  <c:v>0.11991121081578153</c:v>
                </c:pt>
                <c:pt idx="3313">
                  <c:v>0.10087976319221116</c:v>
                </c:pt>
                <c:pt idx="3314">
                  <c:v>0.14734603339185212</c:v>
                </c:pt>
                <c:pt idx="3315">
                  <c:v>0.14768983258132498</c:v>
                </c:pt>
                <c:pt idx="3316">
                  <c:v>0.12563698805039145</c:v>
                </c:pt>
                <c:pt idx="3317">
                  <c:v>0.12019946645806628</c:v>
                </c:pt>
                <c:pt idx="3318">
                  <c:v>0.1394977474886602</c:v>
                </c:pt>
                <c:pt idx="3319">
                  <c:v>0.10789081663031382</c:v>
                </c:pt>
                <c:pt idx="3320">
                  <c:v>0.16021403924488514</c:v>
                </c:pt>
                <c:pt idx="3321">
                  <c:v>0.16990131456210339</c:v>
                </c:pt>
                <c:pt idx="3322">
                  <c:v>0.1519305815201015</c:v>
                </c:pt>
                <c:pt idx="3323">
                  <c:v>0.10768875058109273</c:v>
                </c:pt>
                <c:pt idx="3324">
                  <c:v>0.1493481715852879</c:v>
                </c:pt>
                <c:pt idx="3325">
                  <c:v>9.3285159662047007E-2</c:v>
                </c:pt>
                <c:pt idx="3326">
                  <c:v>0.11411428135454652</c:v>
                </c:pt>
                <c:pt idx="3327">
                  <c:v>0.11870337410969833</c:v>
                </c:pt>
                <c:pt idx="3328">
                  <c:v>0.1359307673387096</c:v>
                </c:pt>
                <c:pt idx="3329">
                  <c:v>0.10953056785976871</c:v>
                </c:pt>
                <c:pt idx="3330">
                  <c:v>0.13217639206656762</c:v>
                </c:pt>
                <c:pt idx="3331">
                  <c:v>0.1588274871046835</c:v>
                </c:pt>
                <c:pt idx="3332">
                  <c:v>0.12683669721143565</c:v>
                </c:pt>
                <c:pt idx="3333">
                  <c:v>0.14107901479427903</c:v>
                </c:pt>
                <c:pt idx="3334">
                  <c:v>0.15547575199897701</c:v>
                </c:pt>
                <c:pt idx="3335">
                  <c:v>0.11698993326993481</c:v>
                </c:pt>
                <c:pt idx="3336">
                  <c:v>0.14222429945265824</c:v>
                </c:pt>
                <c:pt idx="3337">
                  <c:v>0.11132958466157951</c:v>
                </c:pt>
                <c:pt idx="3338">
                  <c:v>0.1361742515412844</c:v>
                </c:pt>
                <c:pt idx="3339">
                  <c:v>0.1190995420773153</c:v>
                </c:pt>
                <c:pt idx="3340">
                  <c:v>0.12012193077512201</c:v>
                </c:pt>
                <c:pt idx="3341">
                  <c:v>0.12126348804814251</c:v>
                </c:pt>
                <c:pt idx="3342">
                  <c:v>0.14013865087739</c:v>
                </c:pt>
                <c:pt idx="3343">
                  <c:v>0.11168903874171539</c:v>
                </c:pt>
                <c:pt idx="3344">
                  <c:v>0.12000370636256782</c:v>
                </c:pt>
                <c:pt idx="3345">
                  <c:v>0.15606924845411924</c:v>
                </c:pt>
                <c:pt idx="3346">
                  <c:v>0.12365511414757822</c:v>
                </c:pt>
                <c:pt idx="3347">
                  <c:v>0.15830809187179665</c:v>
                </c:pt>
                <c:pt idx="3348">
                  <c:v>0.12774196914724856</c:v>
                </c:pt>
                <c:pt idx="3349">
                  <c:v>0.13398362408485748</c:v>
                </c:pt>
                <c:pt idx="3350">
                  <c:v>0.14127801404381363</c:v>
                </c:pt>
                <c:pt idx="3351">
                  <c:v>0.12621886531513665</c:v>
                </c:pt>
                <c:pt idx="3352">
                  <c:v>0.12914774505106624</c:v>
                </c:pt>
                <c:pt idx="3353">
                  <c:v>0.11165486886870632</c:v>
                </c:pt>
                <c:pt idx="3354">
                  <c:v>0.13538887256503321</c:v>
                </c:pt>
                <c:pt idx="3355">
                  <c:v>0.16026024060409494</c:v>
                </c:pt>
                <c:pt idx="3356">
                  <c:v>0.12829066742216599</c:v>
                </c:pt>
                <c:pt idx="3357">
                  <c:v>9.357807982119104E-2</c:v>
                </c:pt>
                <c:pt idx="3358">
                  <c:v>0.15647608836707289</c:v>
                </c:pt>
                <c:pt idx="3359">
                  <c:v>0.1075111883333386</c:v>
                </c:pt>
                <c:pt idx="3360">
                  <c:v>0.14135947360452641</c:v>
                </c:pt>
                <c:pt idx="3361">
                  <c:v>0.19123428300702833</c:v>
                </c:pt>
                <c:pt idx="3362">
                  <c:v>9.2736041891440482E-2</c:v>
                </c:pt>
                <c:pt idx="3363">
                  <c:v>0.15416337122361265</c:v>
                </c:pt>
                <c:pt idx="3364">
                  <c:v>0.15096941809546066</c:v>
                </c:pt>
                <c:pt idx="3365">
                  <c:v>0.15160314166581379</c:v>
                </c:pt>
                <c:pt idx="3366">
                  <c:v>0.15036073349453841</c:v>
                </c:pt>
                <c:pt idx="3367">
                  <c:v>0.1300809475337284</c:v>
                </c:pt>
                <c:pt idx="3368">
                  <c:v>0.11342888986314464</c:v>
                </c:pt>
                <c:pt idx="3369">
                  <c:v>0.14201629343473096</c:v>
                </c:pt>
                <c:pt idx="3370">
                  <c:v>0.11099967187076006</c:v>
                </c:pt>
                <c:pt idx="3371">
                  <c:v>0.14304793649536368</c:v>
                </c:pt>
                <c:pt idx="3372">
                  <c:v>0.15448794705814431</c:v>
                </c:pt>
                <c:pt idx="3373">
                  <c:v>0.12282400405333153</c:v>
                </c:pt>
                <c:pt idx="3374">
                  <c:v>0.15187902881355805</c:v>
                </c:pt>
                <c:pt idx="3375">
                  <c:v>0.16121937666057018</c:v>
                </c:pt>
                <c:pt idx="3376">
                  <c:v>0.12314196615374631</c:v>
                </c:pt>
                <c:pt idx="3377">
                  <c:v>0.15174620650740234</c:v>
                </c:pt>
                <c:pt idx="3378">
                  <c:v>0.12108382292184536</c:v>
                </c:pt>
                <c:pt idx="3379">
                  <c:v>0.13974921054913619</c:v>
                </c:pt>
                <c:pt idx="3380">
                  <c:v>0.11698113172079162</c:v>
                </c:pt>
                <c:pt idx="3381">
                  <c:v>0.12943110959061274</c:v>
                </c:pt>
                <c:pt idx="3382">
                  <c:v>0.12033741055419965</c:v>
                </c:pt>
                <c:pt idx="3383">
                  <c:v>0.14080848871394935</c:v>
                </c:pt>
                <c:pt idx="3384">
                  <c:v>0.12139246736416474</c:v>
                </c:pt>
                <c:pt idx="3385">
                  <c:v>0.11129234216402044</c:v>
                </c:pt>
                <c:pt idx="3386">
                  <c:v>0.13987358354623078</c:v>
                </c:pt>
                <c:pt idx="3387">
                  <c:v>0.12512021184966318</c:v>
                </c:pt>
                <c:pt idx="3388">
                  <c:v>0.12538867773911008</c:v>
                </c:pt>
                <c:pt idx="3389">
                  <c:v>0.14003003230814598</c:v>
                </c:pt>
                <c:pt idx="3390">
                  <c:v>0.15064308530559575</c:v>
                </c:pt>
                <c:pt idx="3391">
                  <c:v>0.13564374110259717</c:v>
                </c:pt>
                <c:pt idx="3392">
                  <c:v>0.12265114247593538</c:v>
                </c:pt>
                <c:pt idx="3393">
                  <c:v>0.15821331808335354</c:v>
                </c:pt>
                <c:pt idx="3394">
                  <c:v>0.14228640446226756</c:v>
                </c:pt>
                <c:pt idx="3395">
                  <c:v>0.10793854064204778</c:v>
                </c:pt>
                <c:pt idx="3396">
                  <c:v>0.1556489135159857</c:v>
                </c:pt>
                <c:pt idx="3397">
                  <c:v>0.10503418383414612</c:v>
                </c:pt>
                <c:pt idx="3398">
                  <c:v>0.1223043121311706</c:v>
                </c:pt>
                <c:pt idx="3399">
                  <c:v>0.12442425967153914</c:v>
                </c:pt>
                <c:pt idx="3400">
                  <c:v>0.13532912665550681</c:v>
                </c:pt>
                <c:pt idx="3401">
                  <c:v>0.1458316910771407</c:v>
                </c:pt>
                <c:pt idx="3402">
                  <c:v>0.12349301420337268</c:v>
                </c:pt>
                <c:pt idx="3403">
                  <c:v>0.12761858609641152</c:v>
                </c:pt>
                <c:pt idx="3404">
                  <c:v>0.12504557253687312</c:v>
                </c:pt>
                <c:pt idx="3405">
                  <c:v>0.14398921632379283</c:v>
                </c:pt>
                <c:pt idx="3406">
                  <c:v>0.12108652138216211</c:v>
                </c:pt>
                <c:pt idx="3407">
                  <c:v>0.11391955353514865</c:v>
                </c:pt>
                <c:pt idx="3408">
                  <c:v>0.12584392180921414</c:v>
                </c:pt>
                <c:pt idx="3409">
                  <c:v>0.15681227378477491</c:v>
                </c:pt>
                <c:pt idx="3410">
                  <c:v>0.12679389115302836</c:v>
                </c:pt>
                <c:pt idx="3411">
                  <c:v>0.11087607113304926</c:v>
                </c:pt>
                <c:pt idx="3412">
                  <c:v>0.14116101090930527</c:v>
                </c:pt>
                <c:pt idx="3413">
                  <c:v>0.10769756945279962</c:v>
                </c:pt>
                <c:pt idx="3414">
                  <c:v>0.1433782931631368</c:v>
                </c:pt>
                <c:pt idx="3415">
                  <c:v>0.11477894669689037</c:v>
                </c:pt>
                <c:pt idx="3416">
                  <c:v>0.10354024039027533</c:v>
                </c:pt>
                <c:pt idx="3417">
                  <c:v>0.14566424174147341</c:v>
                </c:pt>
                <c:pt idx="3418">
                  <c:v>0.14965859527932701</c:v>
                </c:pt>
                <c:pt idx="3419">
                  <c:v>0.14264050796126324</c:v>
                </c:pt>
                <c:pt idx="3420">
                  <c:v>0.10194078045694764</c:v>
                </c:pt>
                <c:pt idx="3421">
                  <c:v>9.9387967036055236E-2</c:v>
                </c:pt>
                <c:pt idx="3422">
                  <c:v>0.14410673394482715</c:v>
                </c:pt>
                <c:pt idx="3423">
                  <c:v>0.12642868557506559</c:v>
                </c:pt>
                <c:pt idx="3424">
                  <c:v>0.13220404380145184</c:v>
                </c:pt>
                <c:pt idx="3425">
                  <c:v>0.13584614866013392</c:v>
                </c:pt>
                <c:pt idx="3426">
                  <c:v>0.11412597095277394</c:v>
                </c:pt>
                <c:pt idx="3427">
                  <c:v>0.14607856591756163</c:v>
                </c:pt>
                <c:pt idx="3428">
                  <c:v>0.15581390351682678</c:v>
                </c:pt>
                <c:pt idx="3429">
                  <c:v>0.14367491911515731</c:v>
                </c:pt>
                <c:pt idx="3430">
                  <c:v>0.10323936150986407</c:v>
                </c:pt>
                <c:pt idx="3431">
                  <c:v>0.10818312080512746</c:v>
                </c:pt>
                <c:pt idx="3432">
                  <c:v>0.1342877585079422</c:v>
                </c:pt>
                <c:pt idx="3433">
                  <c:v>0.13029024618459895</c:v>
                </c:pt>
                <c:pt idx="3434">
                  <c:v>0.12868477315267102</c:v>
                </c:pt>
                <c:pt idx="3435">
                  <c:v>0.14020277980255741</c:v>
                </c:pt>
                <c:pt idx="3436">
                  <c:v>0.15533124461560591</c:v>
                </c:pt>
                <c:pt idx="3437">
                  <c:v>0.11291411771475346</c:v>
                </c:pt>
                <c:pt idx="3438">
                  <c:v>0.14743336285774261</c:v>
                </c:pt>
                <c:pt idx="3439">
                  <c:v>0.12801616273828084</c:v>
                </c:pt>
                <c:pt idx="3440">
                  <c:v>0.15590770389504749</c:v>
                </c:pt>
                <c:pt idx="3441">
                  <c:v>0.10011617676079526</c:v>
                </c:pt>
                <c:pt idx="3442">
                  <c:v>0.12907128307180959</c:v>
                </c:pt>
                <c:pt idx="3443">
                  <c:v>0.14660162639858537</c:v>
                </c:pt>
                <c:pt idx="3444">
                  <c:v>0.1124760634259112</c:v>
                </c:pt>
                <c:pt idx="3445">
                  <c:v>0.1161920374392755</c:v>
                </c:pt>
                <c:pt idx="3446">
                  <c:v>0.14289718862651149</c:v>
                </c:pt>
                <c:pt idx="3447">
                  <c:v>0.15680718378635911</c:v>
                </c:pt>
                <c:pt idx="3448">
                  <c:v>0.13226933858742015</c:v>
                </c:pt>
                <c:pt idx="3449">
                  <c:v>0.15582476433939696</c:v>
                </c:pt>
                <c:pt idx="3450">
                  <c:v>0.12946553333171498</c:v>
                </c:pt>
                <c:pt idx="3451">
                  <c:v>0.12971190958448264</c:v>
                </c:pt>
                <c:pt idx="3452">
                  <c:v>0.10307007738021157</c:v>
                </c:pt>
                <c:pt idx="3453">
                  <c:v>0.11980475604061969</c:v>
                </c:pt>
                <c:pt idx="3454">
                  <c:v>0.1375676172479243</c:v>
                </c:pt>
                <c:pt idx="3455">
                  <c:v>0.15204888182788523</c:v>
                </c:pt>
                <c:pt idx="3456">
                  <c:v>0.17817167165723119</c:v>
                </c:pt>
                <c:pt idx="3457">
                  <c:v>0.11608883310778345</c:v>
                </c:pt>
                <c:pt idx="3458">
                  <c:v>0.11728765227882601</c:v>
                </c:pt>
                <c:pt idx="3459">
                  <c:v>0.11152705121793278</c:v>
                </c:pt>
                <c:pt idx="3460">
                  <c:v>0.11742384260009464</c:v>
                </c:pt>
                <c:pt idx="3461">
                  <c:v>0.10119131558240757</c:v>
                </c:pt>
                <c:pt idx="3462">
                  <c:v>0.11724789478688734</c:v>
                </c:pt>
                <c:pt idx="3463">
                  <c:v>0.12380948609395082</c:v>
                </c:pt>
                <c:pt idx="3464">
                  <c:v>0.11502372437256499</c:v>
                </c:pt>
                <c:pt idx="3465">
                  <c:v>0.11654102445222456</c:v>
                </c:pt>
                <c:pt idx="3466">
                  <c:v>0.13681259865715292</c:v>
                </c:pt>
                <c:pt idx="3467">
                  <c:v>0.12201153753366771</c:v>
                </c:pt>
                <c:pt idx="3468">
                  <c:v>0.13823450070949439</c:v>
                </c:pt>
                <c:pt idx="3469">
                  <c:v>0.15192665714536735</c:v>
                </c:pt>
                <c:pt idx="3470">
                  <c:v>0.16430916995724434</c:v>
                </c:pt>
                <c:pt idx="3471">
                  <c:v>0.10183495232171122</c:v>
                </c:pt>
                <c:pt idx="3472">
                  <c:v>0.12495885799823477</c:v>
                </c:pt>
                <c:pt idx="3473">
                  <c:v>0.11707144431870994</c:v>
                </c:pt>
                <c:pt idx="3474">
                  <c:v>0.16179653064041083</c:v>
                </c:pt>
                <c:pt idx="3475">
                  <c:v>0.14766904706551676</c:v>
                </c:pt>
                <c:pt idx="3476">
                  <c:v>0.12411739610820476</c:v>
                </c:pt>
                <c:pt idx="3477">
                  <c:v>0.11698764069857295</c:v>
                </c:pt>
                <c:pt idx="3478">
                  <c:v>0.11790205128971337</c:v>
                </c:pt>
                <c:pt idx="3479">
                  <c:v>0.12947392480676023</c:v>
                </c:pt>
                <c:pt idx="3480">
                  <c:v>0.1327106514243043</c:v>
                </c:pt>
                <c:pt idx="3481">
                  <c:v>0.13786147899709042</c:v>
                </c:pt>
                <c:pt idx="3482">
                  <c:v>0.12162417364314793</c:v>
                </c:pt>
                <c:pt idx="3483">
                  <c:v>0.12899617173539299</c:v>
                </c:pt>
                <c:pt idx="3484">
                  <c:v>0.11786249807689299</c:v>
                </c:pt>
                <c:pt idx="3485">
                  <c:v>0.13545141190388235</c:v>
                </c:pt>
                <c:pt idx="3486">
                  <c:v>0.13628821700529067</c:v>
                </c:pt>
                <c:pt idx="3487">
                  <c:v>0.14246017103901848</c:v>
                </c:pt>
                <c:pt idx="3488">
                  <c:v>0.14054597375975308</c:v>
                </c:pt>
                <c:pt idx="3489">
                  <c:v>0.13626500757288351</c:v>
                </c:pt>
                <c:pt idx="3490">
                  <c:v>0.11401301088188927</c:v>
                </c:pt>
                <c:pt idx="3491">
                  <c:v>0.11403331333784528</c:v>
                </c:pt>
                <c:pt idx="3492">
                  <c:v>0.10559643288308086</c:v>
                </c:pt>
                <c:pt idx="3493">
                  <c:v>0.14885251403737998</c:v>
                </c:pt>
                <c:pt idx="3494">
                  <c:v>0.12029272431374394</c:v>
                </c:pt>
                <c:pt idx="3495">
                  <c:v>0.11152630510697287</c:v>
                </c:pt>
                <c:pt idx="3496">
                  <c:v>0.14284625366019787</c:v>
                </c:pt>
                <c:pt idx="3497">
                  <c:v>0.12984906873872681</c:v>
                </c:pt>
                <c:pt idx="3498">
                  <c:v>0.1166773935585433</c:v>
                </c:pt>
                <c:pt idx="3499">
                  <c:v>0.11831213029004339</c:v>
                </c:pt>
                <c:pt idx="3500">
                  <c:v>8.6785560082340882E-2</c:v>
                </c:pt>
                <c:pt idx="3501">
                  <c:v>0.12292008037866882</c:v>
                </c:pt>
                <c:pt idx="3502">
                  <c:v>0.11720761173687826</c:v>
                </c:pt>
                <c:pt idx="3503">
                  <c:v>0.11672148167964712</c:v>
                </c:pt>
                <c:pt idx="3504">
                  <c:v>8.7791617889794019E-2</c:v>
                </c:pt>
                <c:pt idx="3505">
                  <c:v>0.12559457402334864</c:v>
                </c:pt>
                <c:pt idx="3506">
                  <c:v>9.3110470615690694E-2</c:v>
                </c:pt>
                <c:pt idx="3507">
                  <c:v>0.12892160724176455</c:v>
                </c:pt>
                <c:pt idx="3508">
                  <c:v>0.14362138542017969</c:v>
                </c:pt>
                <c:pt idx="3509">
                  <c:v>0.13780055142667755</c:v>
                </c:pt>
                <c:pt idx="3510">
                  <c:v>0.11380093320101818</c:v>
                </c:pt>
                <c:pt idx="3511">
                  <c:v>0.10730946890689283</c:v>
                </c:pt>
                <c:pt idx="3512">
                  <c:v>0.14086306991839559</c:v>
                </c:pt>
                <c:pt idx="3513">
                  <c:v>0.12821948686909099</c:v>
                </c:pt>
                <c:pt idx="3514">
                  <c:v>0.1642532348484291</c:v>
                </c:pt>
                <c:pt idx="3515">
                  <c:v>0.11651123734278596</c:v>
                </c:pt>
                <c:pt idx="3516">
                  <c:v>0.12566834863568471</c:v>
                </c:pt>
                <c:pt idx="3517">
                  <c:v>0.12250598527905975</c:v>
                </c:pt>
                <c:pt idx="3518">
                  <c:v>0.10440383293625766</c:v>
                </c:pt>
                <c:pt idx="3519">
                  <c:v>0.15123231535831025</c:v>
                </c:pt>
                <c:pt idx="3520">
                  <c:v>0.12830911220876792</c:v>
                </c:pt>
                <c:pt idx="3521">
                  <c:v>0.10608244830282436</c:v>
                </c:pt>
                <c:pt idx="3522">
                  <c:v>0.12410265200483511</c:v>
                </c:pt>
                <c:pt idx="3523">
                  <c:v>0.16885376080306949</c:v>
                </c:pt>
                <c:pt idx="3524">
                  <c:v>0.12517502896458063</c:v>
                </c:pt>
                <c:pt idx="3525">
                  <c:v>0.12341133798641274</c:v>
                </c:pt>
                <c:pt idx="3526">
                  <c:v>0.11431102980174047</c:v>
                </c:pt>
                <c:pt idx="3527">
                  <c:v>0.13975826765712288</c:v>
                </c:pt>
                <c:pt idx="3528">
                  <c:v>0.14230712421771302</c:v>
                </c:pt>
                <c:pt idx="3529">
                  <c:v>0.12134980369176622</c:v>
                </c:pt>
                <c:pt idx="3530">
                  <c:v>0.14024790350369376</c:v>
                </c:pt>
                <c:pt idx="3531">
                  <c:v>8.9664647064448988E-2</c:v>
                </c:pt>
                <c:pt idx="3532">
                  <c:v>0.13262008207108456</c:v>
                </c:pt>
                <c:pt idx="3533">
                  <c:v>0.12380408635710859</c:v>
                </c:pt>
                <c:pt idx="3534">
                  <c:v>0.11256063098385423</c:v>
                </c:pt>
                <c:pt idx="3535">
                  <c:v>0.12072002280910404</c:v>
                </c:pt>
                <c:pt idx="3536">
                  <c:v>8.7933404301722556E-2</c:v>
                </c:pt>
                <c:pt idx="3537">
                  <c:v>0.12245465132251204</c:v>
                </c:pt>
                <c:pt idx="3538">
                  <c:v>0.14083987719048324</c:v>
                </c:pt>
                <c:pt idx="3539">
                  <c:v>0.11441710152145439</c:v>
                </c:pt>
                <c:pt idx="3540">
                  <c:v>0.14225004726568002</c:v>
                </c:pt>
                <c:pt idx="3541">
                  <c:v>0.13142507860310529</c:v>
                </c:pt>
                <c:pt idx="3542">
                  <c:v>0.15572354742344655</c:v>
                </c:pt>
                <c:pt idx="3543">
                  <c:v>0.14283648082737899</c:v>
                </c:pt>
                <c:pt idx="3544">
                  <c:v>0.1023687423847524</c:v>
                </c:pt>
                <c:pt idx="3545">
                  <c:v>0.12967271511323111</c:v>
                </c:pt>
                <c:pt idx="3546">
                  <c:v>0.11075476335454741</c:v>
                </c:pt>
                <c:pt idx="3547">
                  <c:v>0.1319395488390043</c:v>
                </c:pt>
                <c:pt idx="3548">
                  <c:v>0.10985030114124041</c:v>
                </c:pt>
                <c:pt idx="3549">
                  <c:v>0.12259296710892433</c:v>
                </c:pt>
                <c:pt idx="3550">
                  <c:v>0.1375028627868671</c:v>
                </c:pt>
                <c:pt idx="3551">
                  <c:v>0.12478796697655269</c:v>
                </c:pt>
                <c:pt idx="3552">
                  <c:v>0.12632100289299955</c:v>
                </c:pt>
                <c:pt idx="3553">
                  <c:v>0.1337215332382814</c:v>
                </c:pt>
                <c:pt idx="3554">
                  <c:v>8.8385588818255881E-2</c:v>
                </c:pt>
                <c:pt idx="3555">
                  <c:v>0.12656705773892826</c:v>
                </c:pt>
                <c:pt idx="3556">
                  <c:v>0.12472633053391735</c:v>
                </c:pt>
                <c:pt idx="3557">
                  <c:v>0.11002358778833292</c:v>
                </c:pt>
                <c:pt idx="3558">
                  <c:v>0.12652546860430511</c:v>
                </c:pt>
                <c:pt idx="3559">
                  <c:v>0.15559386167407185</c:v>
                </c:pt>
                <c:pt idx="3560">
                  <c:v>0.15140881845596116</c:v>
                </c:pt>
                <c:pt idx="3561">
                  <c:v>0.11252729380742613</c:v>
                </c:pt>
                <c:pt idx="3562">
                  <c:v>0.11365034339779358</c:v>
                </c:pt>
                <c:pt idx="3563">
                  <c:v>0.11083511666376322</c:v>
                </c:pt>
                <c:pt idx="3564">
                  <c:v>0.14603384302659297</c:v>
                </c:pt>
                <c:pt idx="3565">
                  <c:v>0.12786564310254728</c:v>
                </c:pt>
                <c:pt idx="3566">
                  <c:v>0.13798505650718415</c:v>
                </c:pt>
                <c:pt idx="3567">
                  <c:v>0.13471858936892117</c:v>
                </c:pt>
                <c:pt idx="3568">
                  <c:v>0.1320963462861377</c:v>
                </c:pt>
                <c:pt idx="3569">
                  <c:v>0.10793190931350098</c:v>
                </c:pt>
                <c:pt idx="3570">
                  <c:v>0.12462432670432205</c:v>
                </c:pt>
                <c:pt idx="3571">
                  <c:v>0.12427107265272479</c:v>
                </c:pt>
                <c:pt idx="3572">
                  <c:v>0.10746407065496449</c:v>
                </c:pt>
                <c:pt idx="3573">
                  <c:v>0.13672098351556133</c:v>
                </c:pt>
                <c:pt idx="3574">
                  <c:v>0.1426614367890468</c:v>
                </c:pt>
                <c:pt idx="3575">
                  <c:v>0.13715013895000033</c:v>
                </c:pt>
                <c:pt idx="3576">
                  <c:v>0.10886369067455502</c:v>
                </c:pt>
                <c:pt idx="3577">
                  <c:v>0.12936928102236328</c:v>
                </c:pt>
                <c:pt idx="3578">
                  <c:v>0.13808984878869915</c:v>
                </c:pt>
                <c:pt idx="3579">
                  <c:v>0.10656114554609573</c:v>
                </c:pt>
                <c:pt idx="3580">
                  <c:v>9.9117274312067322E-2</c:v>
                </c:pt>
                <c:pt idx="3581">
                  <c:v>0.14430360681281879</c:v>
                </c:pt>
                <c:pt idx="3582">
                  <c:v>0.11473916984197072</c:v>
                </c:pt>
                <c:pt idx="3583">
                  <c:v>0.12359763020350027</c:v>
                </c:pt>
                <c:pt idx="3584">
                  <c:v>0.13784162002389555</c:v>
                </c:pt>
                <c:pt idx="3585">
                  <c:v>0.12462819982633545</c:v>
                </c:pt>
                <c:pt idx="3586">
                  <c:v>0.12285356528278697</c:v>
                </c:pt>
                <c:pt idx="3587">
                  <c:v>0.12875749669592526</c:v>
                </c:pt>
                <c:pt idx="3588">
                  <c:v>0.13918067410507826</c:v>
                </c:pt>
                <c:pt idx="3589">
                  <c:v>0.13002083928470623</c:v>
                </c:pt>
                <c:pt idx="3590">
                  <c:v>0.12146965862209214</c:v>
                </c:pt>
                <c:pt idx="3591">
                  <c:v>0.13997320519590026</c:v>
                </c:pt>
                <c:pt idx="3592">
                  <c:v>0.13248707787538905</c:v>
                </c:pt>
                <c:pt idx="3593">
                  <c:v>0.10637189769283238</c:v>
                </c:pt>
                <c:pt idx="3594">
                  <c:v>0.11734675989558298</c:v>
                </c:pt>
                <c:pt idx="3595">
                  <c:v>0.15129599969339178</c:v>
                </c:pt>
                <c:pt idx="3596">
                  <c:v>0.11856702497024794</c:v>
                </c:pt>
                <c:pt idx="3597">
                  <c:v>0.12701274940869045</c:v>
                </c:pt>
                <c:pt idx="3598">
                  <c:v>0.12920759578888233</c:v>
                </c:pt>
                <c:pt idx="3599">
                  <c:v>0.11948556840944349</c:v>
                </c:pt>
                <c:pt idx="3600">
                  <c:v>0.11460777415693144</c:v>
                </c:pt>
                <c:pt idx="3601">
                  <c:v>0.13511313856275192</c:v>
                </c:pt>
                <c:pt idx="3602">
                  <c:v>0.14942777865144488</c:v>
                </c:pt>
                <c:pt idx="3603">
                  <c:v>0.13456772941664433</c:v>
                </c:pt>
                <c:pt idx="3604">
                  <c:v>0.14519907076436062</c:v>
                </c:pt>
                <c:pt idx="3605">
                  <c:v>0.12110992531139717</c:v>
                </c:pt>
                <c:pt idx="3606">
                  <c:v>0.11937839247027748</c:v>
                </c:pt>
                <c:pt idx="3607">
                  <c:v>0.11471266658100229</c:v>
                </c:pt>
                <c:pt idx="3608">
                  <c:v>0.12285539828028885</c:v>
                </c:pt>
                <c:pt idx="3609">
                  <c:v>0.12586862171482219</c:v>
                </c:pt>
                <c:pt idx="3610">
                  <c:v>0.11641447290144812</c:v>
                </c:pt>
                <c:pt idx="3611">
                  <c:v>0.15458568768655526</c:v>
                </c:pt>
                <c:pt idx="3612">
                  <c:v>0.13158282454457346</c:v>
                </c:pt>
                <c:pt idx="3613">
                  <c:v>0.14955436721435855</c:v>
                </c:pt>
                <c:pt idx="3614">
                  <c:v>0.1460096178942189</c:v>
                </c:pt>
                <c:pt idx="3615">
                  <c:v>0.13066379245340157</c:v>
                </c:pt>
                <c:pt idx="3616">
                  <c:v>0.1225601557314554</c:v>
                </c:pt>
                <c:pt idx="3617">
                  <c:v>0.13171900958563804</c:v>
                </c:pt>
                <c:pt idx="3618">
                  <c:v>0.10894541931107889</c:v>
                </c:pt>
                <c:pt idx="3619">
                  <c:v>0.15211868258966746</c:v>
                </c:pt>
                <c:pt idx="3620">
                  <c:v>0.11074719523347579</c:v>
                </c:pt>
                <c:pt idx="3621">
                  <c:v>0.12170079070921931</c:v>
                </c:pt>
                <c:pt idx="3622">
                  <c:v>0.14449714399496344</c:v>
                </c:pt>
                <c:pt idx="3623">
                  <c:v>0.14257523455407115</c:v>
                </c:pt>
                <c:pt idx="3624">
                  <c:v>0.11949609344067949</c:v>
                </c:pt>
                <c:pt idx="3625">
                  <c:v>0.12667220592946662</c:v>
                </c:pt>
                <c:pt idx="3626">
                  <c:v>0.10410975361808326</c:v>
                </c:pt>
                <c:pt idx="3627">
                  <c:v>0.12899984201597148</c:v>
                </c:pt>
                <c:pt idx="3628">
                  <c:v>0.13257672830552578</c:v>
                </c:pt>
                <c:pt idx="3629">
                  <c:v>0.10861207048426065</c:v>
                </c:pt>
                <c:pt idx="3630">
                  <c:v>0.10810592633438741</c:v>
                </c:pt>
                <c:pt idx="3631">
                  <c:v>0.12320182601009694</c:v>
                </c:pt>
                <c:pt idx="3632">
                  <c:v>0.13910060448298492</c:v>
                </c:pt>
                <c:pt idx="3633">
                  <c:v>0.12562860233408793</c:v>
                </c:pt>
                <c:pt idx="3634">
                  <c:v>0.12054785990383486</c:v>
                </c:pt>
                <c:pt idx="3635">
                  <c:v>0.12274581174611378</c:v>
                </c:pt>
                <c:pt idx="3636">
                  <c:v>0.11352023387763258</c:v>
                </c:pt>
                <c:pt idx="3637">
                  <c:v>0.13083417627084598</c:v>
                </c:pt>
                <c:pt idx="3638">
                  <c:v>0.14698520950528801</c:v>
                </c:pt>
                <c:pt idx="3639">
                  <c:v>0.14057306391102672</c:v>
                </c:pt>
                <c:pt idx="3640">
                  <c:v>0.16511053209777021</c:v>
                </c:pt>
                <c:pt idx="3641">
                  <c:v>0.13318851533850207</c:v>
                </c:pt>
                <c:pt idx="3642">
                  <c:v>0.14395757822132743</c:v>
                </c:pt>
                <c:pt idx="3643">
                  <c:v>0.1046725451648664</c:v>
                </c:pt>
                <c:pt idx="3644">
                  <c:v>0.1487065077163767</c:v>
                </c:pt>
                <c:pt idx="3645">
                  <c:v>0.16177733888812984</c:v>
                </c:pt>
                <c:pt idx="3646">
                  <c:v>7.7816559839360672E-2</c:v>
                </c:pt>
                <c:pt idx="3647">
                  <c:v>9.0051590671584483E-2</c:v>
                </c:pt>
                <c:pt idx="3648">
                  <c:v>0.10347928251227778</c:v>
                </c:pt>
                <c:pt idx="3649">
                  <c:v>0.12194908150367186</c:v>
                </c:pt>
                <c:pt idx="3650">
                  <c:v>0.15646722059135582</c:v>
                </c:pt>
                <c:pt idx="3651">
                  <c:v>0.11385558604552173</c:v>
                </c:pt>
                <c:pt idx="3652">
                  <c:v>0.12774602906418578</c:v>
                </c:pt>
                <c:pt idx="3653">
                  <c:v>0.1164772819166124</c:v>
                </c:pt>
                <c:pt idx="3654">
                  <c:v>0.10362496702152431</c:v>
                </c:pt>
                <c:pt idx="3655">
                  <c:v>0.10136075990608102</c:v>
                </c:pt>
                <c:pt idx="3656">
                  <c:v>0.14341117327888647</c:v>
                </c:pt>
                <c:pt idx="3657">
                  <c:v>0.12472966398324498</c:v>
                </c:pt>
                <c:pt idx="3658">
                  <c:v>0.11832358804863383</c:v>
                </c:pt>
                <c:pt idx="3659">
                  <c:v>0.15236023673304069</c:v>
                </c:pt>
                <c:pt idx="3660">
                  <c:v>0.10946662933393719</c:v>
                </c:pt>
                <c:pt idx="3661">
                  <c:v>0.10740307272945405</c:v>
                </c:pt>
                <c:pt idx="3662">
                  <c:v>0.14876590593591801</c:v>
                </c:pt>
                <c:pt idx="3663">
                  <c:v>0.13590887871472487</c:v>
                </c:pt>
                <c:pt idx="3664">
                  <c:v>0.14837400360247749</c:v>
                </c:pt>
                <c:pt idx="3665">
                  <c:v>0.14466913409001866</c:v>
                </c:pt>
                <c:pt idx="3666">
                  <c:v>0.1378031123065673</c:v>
                </c:pt>
                <c:pt idx="3667">
                  <c:v>0.10546293047614123</c:v>
                </c:pt>
                <c:pt idx="3668">
                  <c:v>9.8387906911664713E-2</c:v>
                </c:pt>
                <c:pt idx="3669">
                  <c:v>0.12416148728341329</c:v>
                </c:pt>
                <c:pt idx="3670">
                  <c:v>0.1253811200668131</c:v>
                </c:pt>
                <c:pt idx="3671">
                  <c:v>0.1223809501470952</c:v>
                </c:pt>
                <c:pt idx="3672">
                  <c:v>0.14867653379029791</c:v>
                </c:pt>
                <c:pt idx="3673">
                  <c:v>0.10171308455243701</c:v>
                </c:pt>
                <c:pt idx="3674">
                  <c:v>0.16289080042504486</c:v>
                </c:pt>
                <c:pt idx="3675">
                  <c:v>0.12035768324605041</c:v>
                </c:pt>
                <c:pt idx="3676">
                  <c:v>0.14961993250316485</c:v>
                </c:pt>
                <c:pt idx="3677">
                  <c:v>0.16033194563852707</c:v>
                </c:pt>
                <c:pt idx="3678">
                  <c:v>0.1250101950003199</c:v>
                </c:pt>
                <c:pt idx="3679">
                  <c:v>0.1298915853137585</c:v>
                </c:pt>
                <c:pt idx="3680">
                  <c:v>0.13873101929454423</c:v>
                </c:pt>
                <c:pt idx="3681">
                  <c:v>0.16292958301258983</c:v>
                </c:pt>
                <c:pt idx="3682">
                  <c:v>0.11928350447834436</c:v>
                </c:pt>
                <c:pt idx="3683">
                  <c:v>0.12469760024940657</c:v>
                </c:pt>
                <c:pt idx="3684">
                  <c:v>0.10185601546199517</c:v>
                </c:pt>
                <c:pt idx="3685">
                  <c:v>0.14482674920165611</c:v>
                </c:pt>
                <c:pt idx="3686">
                  <c:v>0.14275128561076431</c:v>
                </c:pt>
                <c:pt idx="3687">
                  <c:v>0.15079959685513553</c:v>
                </c:pt>
                <c:pt idx="3688">
                  <c:v>0.12713073203994618</c:v>
                </c:pt>
                <c:pt idx="3689">
                  <c:v>0.11877107874552879</c:v>
                </c:pt>
                <c:pt idx="3690">
                  <c:v>0.10790253621041999</c:v>
                </c:pt>
                <c:pt idx="3691">
                  <c:v>0.106874363413117</c:v>
                </c:pt>
                <c:pt idx="3692">
                  <c:v>0.15607340285304477</c:v>
                </c:pt>
                <c:pt idx="3693">
                  <c:v>0.13154468695880728</c:v>
                </c:pt>
                <c:pt idx="3694">
                  <c:v>0.12785294183889473</c:v>
                </c:pt>
                <c:pt idx="3695">
                  <c:v>0.11398184563502557</c:v>
                </c:pt>
                <c:pt idx="3696">
                  <c:v>0.14691775527574402</c:v>
                </c:pt>
                <c:pt idx="3697">
                  <c:v>0.1188117281874403</c:v>
                </c:pt>
                <c:pt idx="3698">
                  <c:v>0.11320590437844222</c:v>
                </c:pt>
                <c:pt idx="3699">
                  <c:v>0.13987734136193752</c:v>
                </c:pt>
                <c:pt idx="3700">
                  <c:v>0.15375621346497254</c:v>
                </c:pt>
                <c:pt idx="3701">
                  <c:v>0.11652802040370806</c:v>
                </c:pt>
                <c:pt idx="3702">
                  <c:v>0.1020394177694826</c:v>
                </c:pt>
                <c:pt idx="3703">
                  <c:v>0.11258634560895829</c:v>
                </c:pt>
                <c:pt idx="3704">
                  <c:v>0.12780843054750965</c:v>
                </c:pt>
                <c:pt idx="3705">
                  <c:v>0.10089604310403952</c:v>
                </c:pt>
                <c:pt idx="3706">
                  <c:v>0.12348435981946458</c:v>
                </c:pt>
                <c:pt idx="3707">
                  <c:v>0.15128256538147083</c:v>
                </c:pt>
                <c:pt idx="3708">
                  <c:v>0.15559065609625342</c:v>
                </c:pt>
                <c:pt idx="3709">
                  <c:v>0.13235508789207162</c:v>
                </c:pt>
                <c:pt idx="3710">
                  <c:v>0.1512122432641729</c:v>
                </c:pt>
                <c:pt idx="3711">
                  <c:v>0.10783453456540536</c:v>
                </c:pt>
                <c:pt idx="3712">
                  <c:v>0.12705779202046602</c:v>
                </c:pt>
                <c:pt idx="3713">
                  <c:v>0.10184601793032462</c:v>
                </c:pt>
                <c:pt idx="3714">
                  <c:v>0.14764207009532346</c:v>
                </c:pt>
                <c:pt idx="3715">
                  <c:v>0.11165446057302414</c:v>
                </c:pt>
                <c:pt idx="3716">
                  <c:v>0.12850484596723813</c:v>
                </c:pt>
                <c:pt idx="3717">
                  <c:v>0.11610254260873963</c:v>
                </c:pt>
                <c:pt idx="3718">
                  <c:v>0.11913043212061056</c:v>
                </c:pt>
                <c:pt idx="3719">
                  <c:v>0.11693051159873373</c:v>
                </c:pt>
                <c:pt idx="3720">
                  <c:v>9.8435921519264502E-2</c:v>
                </c:pt>
                <c:pt idx="3721">
                  <c:v>0.12719999191146045</c:v>
                </c:pt>
                <c:pt idx="3722">
                  <c:v>9.1260993543926541E-2</c:v>
                </c:pt>
                <c:pt idx="3723">
                  <c:v>0.15267518609786332</c:v>
                </c:pt>
                <c:pt idx="3724">
                  <c:v>0.11660628763965604</c:v>
                </c:pt>
                <c:pt idx="3725">
                  <c:v>0.14125373738288061</c:v>
                </c:pt>
                <c:pt idx="3726">
                  <c:v>8.4438344042549768E-2</c:v>
                </c:pt>
                <c:pt idx="3727">
                  <c:v>0.1203895435176519</c:v>
                </c:pt>
                <c:pt idx="3728">
                  <c:v>0.12863064835676763</c:v>
                </c:pt>
                <c:pt idx="3729">
                  <c:v>0.14583138153985514</c:v>
                </c:pt>
                <c:pt idx="3730">
                  <c:v>0.12403120020606107</c:v>
                </c:pt>
                <c:pt idx="3731">
                  <c:v>0.1133111062204822</c:v>
                </c:pt>
                <c:pt idx="3732">
                  <c:v>0.11770099262836997</c:v>
                </c:pt>
                <c:pt idx="3733">
                  <c:v>0.11126593986449403</c:v>
                </c:pt>
                <c:pt idx="3734">
                  <c:v>0.13147703722718124</c:v>
                </c:pt>
                <c:pt idx="3735">
                  <c:v>0.12544923184298901</c:v>
                </c:pt>
                <c:pt idx="3736">
                  <c:v>0.13621710810573687</c:v>
                </c:pt>
                <c:pt idx="3737">
                  <c:v>0.12074485385117827</c:v>
                </c:pt>
                <c:pt idx="3738">
                  <c:v>0.11584003366701687</c:v>
                </c:pt>
                <c:pt idx="3739">
                  <c:v>0.12568230260498411</c:v>
                </c:pt>
                <c:pt idx="3740">
                  <c:v>0.11968931223735225</c:v>
                </c:pt>
                <c:pt idx="3741">
                  <c:v>0.13266973307138896</c:v>
                </c:pt>
                <c:pt idx="3742">
                  <c:v>0.11380717731413076</c:v>
                </c:pt>
                <c:pt idx="3743">
                  <c:v>0.1266710808466526</c:v>
                </c:pt>
                <c:pt idx="3744">
                  <c:v>0.13320049183637425</c:v>
                </c:pt>
                <c:pt idx="3745">
                  <c:v>0.12410162566466243</c:v>
                </c:pt>
                <c:pt idx="3746">
                  <c:v>0.10374864122882188</c:v>
                </c:pt>
                <c:pt idx="3747">
                  <c:v>0.12232606955097919</c:v>
                </c:pt>
                <c:pt idx="3748">
                  <c:v>0.14029190615284334</c:v>
                </c:pt>
                <c:pt idx="3749">
                  <c:v>0.11846099978502207</c:v>
                </c:pt>
                <c:pt idx="3750">
                  <c:v>0.11691393077002159</c:v>
                </c:pt>
                <c:pt idx="3751">
                  <c:v>0.11891082976010807</c:v>
                </c:pt>
                <c:pt idx="3752">
                  <c:v>0.15348834892659313</c:v>
                </c:pt>
                <c:pt idx="3753">
                  <c:v>0.12956241999417267</c:v>
                </c:pt>
                <c:pt idx="3754">
                  <c:v>0.1449246259412347</c:v>
                </c:pt>
                <c:pt idx="3755">
                  <c:v>0.13304559004276692</c:v>
                </c:pt>
                <c:pt idx="3756">
                  <c:v>0.10158186272224781</c:v>
                </c:pt>
                <c:pt idx="3757">
                  <c:v>0.16339893250624435</c:v>
                </c:pt>
                <c:pt idx="3758">
                  <c:v>0.12073836725662478</c:v>
                </c:pt>
                <c:pt idx="3759">
                  <c:v>0.136186608191664</c:v>
                </c:pt>
                <c:pt idx="3760">
                  <c:v>0.15005694206644357</c:v>
                </c:pt>
                <c:pt idx="3761">
                  <c:v>0.11706821024036117</c:v>
                </c:pt>
                <c:pt idx="3762">
                  <c:v>0.1129077683297363</c:v>
                </c:pt>
                <c:pt idx="3763">
                  <c:v>0.11396387913753901</c:v>
                </c:pt>
                <c:pt idx="3764">
                  <c:v>0.13533948532851822</c:v>
                </c:pt>
                <c:pt idx="3765">
                  <c:v>0.14986899460702205</c:v>
                </c:pt>
                <c:pt idx="3766">
                  <c:v>0.12696652173857487</c:v>
                </c:pt>
                <c:pt idx="3767">
                  <c:v>0.12316957335408449</c:v>
                </c:pt>
                <c:pt idx="3768">
                  <c:v>0.12299718666421278</c:v>
                </c:pt>
                <c:pt idx="3769">
                  <c:v>0.12315604201023107</c:v>
                </c:pt>
                <c:pt idx="3770">
                  <c:v>0.1018043304748477</c:v>
                </c:pt>
                <c:pt idx="3771">
                  <c:v>0.10203726527228864</c:v>
                </c:pt>
                <c:pt idx="3772">
                  <c:v>0.1293493035890306</c:v>
                </c:pt>
                <c:pt idx="3773">
                  <c:v>0.14184515679765314</c:v>
                </c:pt>
                <c:pt idx="3774">
                  <c:v>0.11713452007813581</c:v>
                </c:pt>
                <c:pt idx="3775">
                  <c:v>0.13219972503934191</c:v>
                </c:pt>
                <c:pt idx="3776">
                  <c:v>0.10809716659652834</c:v>
                </c:pt>
                <c:pt idx="3777">
                  <c:v>0.15398637559190489</c:v>
                </c:pt>
                <c:pt idx="3778">
                  <c:v>0.12163111936368916</c:v>
                </c:pt>
                <c:pt idx="3779">
                  <c:v>0.13650710316561698</c:v>
                </c:pt>
                <c:pt idx="3780">
                  <c:v>0.13600368062770213</c:v>
                </c:pt>
                <c:pt idx="3781">
                  <c:v>0.17182842549177887</c:v>
                </c:pt>
                <c:pt idx="3782">
                  <c:v>0.10629951534215762</c:v>
                </c:pt>
                <c:pt idx="3783">
                  <c:v>0.118413485832134</c:v>
                </c:pt>
                <c:pt idx="3784">
                  <c:v>0.10422402914915543</c:v>
                </c:pt>
                <c:pt idx="3785">
                  <c:v>0.14600459297714372</c:v>
                </c:pt>
                <c:pt idx="3786">
                  <c:v>0.10019806447821235</c:v>
                </c:pt>
                <c:pt idx="3787">
                  <c:v>0.11830888877818606</c:v>
                </c:pt>
                <c:pt idx="3788">
                  <c:v>0.13215697294753387</c:v>
                </c:pt>
                <c:pt idx="3789">
                  <c:v>0.14253426315491655</c:v>
                </c:pt>
                <c:pt idx="3790">
                  <c:v>0.16585472470061444</c:v>
                </c:pt>
                <c:pt idx="3791">
                  <c:v>0.13155957886946737</c:v>
                </c:pt>
                <c:pt idx="3792">
                  <c:v>0.11059018740072467</c:v>
                </c:pt>
                <c:pt idx="3793">
                  <c:v>0.11504537866781527</c:v>
                </c:pt>
                <c:pt idx="3794">
                  <c:v>0.15029213103178687</c:v>
                </c:pt>
                <c:pt idx="3795">
                  <c:v>0.12185636494393637</c:v>
                </c:pt>
                <c:pt idx="3796">
                  <c:v>0.13022812976057671</c:v>
                </c:pt>
                <c:pt idx="3797">
                  <c:v>0.12622687758386247</c:v>
                </c:pt>
                <c:pt idx="3798">
                  <c:v>0.10863225481503916</c:v>
                </c:pt>
                <c:pt idx="3799">
                  <c:v>0.11932450177819726</c:v>
                </c:pt>
                <c:pt idx="3800">
                  <c:v>0.11300540374159812</c:v>
                </c:pt>
                <c:pt idx="3801">
                  <c:v>9.7082045639860726E-2</c:v>
                </c:pt>
                <c:pt idx="3802">
                  <c:v>0.1485158272030318</c:v>
                </c:pt>
                <c:pt idx="3803">
                  <c:v>0.12670970478496901</c:v>
                </c:pt>
                <c:pt idx="3804">
                  <c:v>0.11974343708834484</c:v>
                </c:pt>
                <c:pt idx="3805">
                  <c:v>0.11386440181531891</c:v>
                </c:pt>
                <c:pt idx="3806">
                  <c:v>0.10841073288106949</c:v>
                </c:pt>
                <c:pt idx="3807">
                  <c:v>0.15180089553196385</c:v>
                </c:pt>
                <c:pt idx="3808">
                  <c:v>0.11348669830587373</c:v>
                </c:pt>
                <c:pt idx="3809">
                  <c:v>0.15571349101781709</c:v>
                </c:pt>
                <c:pt idx="3810">
                  <c:v>0.12467946352454042</c:v>
                </c:pt>
                <c:pt idx="3811">
                  <c:v>0.12558490499563074</c:v>
                </c:pt>
                <c:pt idx="3812">
                  <c:v>0.13400857886160347</c:v>
                </c:pt>
                <c:pt idx="3813">
                  <c:v>0.13661385558658537</c:v>
                </c:pt>
                <c:pt idx="3814">
                  <c:v>0.11374532637737429</c:v>
                </c:pt>
                <c:pt idx="3815">
                  <c:v>0.15705093275131607</c:v>
                </c:pt>
                <c:pt idx="3816">
                  <c:v>0.12595540457596888</c:v>
                </c:pt>
                <c:pt idx="3817">
                  <c:v>0.13316338857007357</c:v>
                </c:pt>
                <c:pt idx="3818">
                  <c:v>0.11146383547609691</c:v>
                </c:pt>
                <c:pt idx="3819">
                  <c:v>0.13480429998311627</c:v>
                </c:pt>
                <c:pt idx="3820">
                  <c:v>0.12558012995201032</c:v>
                </c:pt>
                <c:pt idx="3821">
                  <c:v>0.11762489761591718</c:v>
                </c:pt>
                <c:pt idx="3822">
                  <c:v>0.13511987772558115</c:v>
                </c:pt>
                <c:pt idx="3823">
                  <c:v>0.14473300768388805</c:v>
                </c:pt>
                <c:pt idx="3824">
                  <c:v>0.10926775193230985</c:v>
                </c:pt>
                <c:pt idx="3825">
                  <c:v>7.4589133871806018E-2</c:v>
                </c:pt>
                <c:pt idx="3826">
                  <c:v>0.12724815495684563</c:v>
                </c:pt>
                <c:pt idx="3827">
                  <c:v>0.14170942164068273</c:v>
                </c:pt>
                <c:pt idx="3828">
                  <c:v>0.13846334498594784</c:v>
                </c:pt>
                <c:pt idx="3829">
                  <c:v>0.11604694828801315</c:v>
                </c:pt>
                <c:pt idx="3830">
                  <c:v>0.12054751576453412</c:v>
                </c:pt>
                <c:pt idx="3831">
                  <c:v>0.12466334936400353</c:v>
                </c:pt>
                <c:pt idx="3832">
                  <c:v>0.13718461879479493</c:v>
                </c:pt>
                <c:pt idx="3833">
                  <c:v>0.12461446963553792</c:v>
                </c:pt>
                <c:pt idx="3834">
                  <c:v>0.12909773483031839</c:v>
                </c:pt>
                <c:pt idx="3835">
                  <c:v>0.16446203745739257</c:v>
                </c:pt>
                <c:pt idx="3836">
                  <c:v>0.16728870038144955</c:v>
                </c:pt>
                <c:pt idx="3837">
                  <c:v>0.15794430779492247</c:v>
                </c:pt>
                <c:pt idx="3838">
                  <c:v>0.11655095018071882</c:v>
                </c:pt>
                <c:pt idx="3839">
                  <c:v>0.119920285949268</c:v>
                </c:pt>
                <c:pt idx="3840">
                  <c:v>0.11102228403112323</c:v>
                </c:pt>
                <c:pt idx="3841">
                  <c:v>0.14698744372357933</c:v>
                </c:pt>
                <c:pt idx="3842">
                  <c:v>9.9004925956582598E-2</c:v>
                </c:pt>
                <c:pt idx="3843">
                  <c:v>0.15580588909599985</c:v>
                </c:pt>
                <c:pt idx="3844">
                  <c:v>0.10015853781755903</c:v>
                </c:pt>
                <c:pt idx="3845">
                  <c:v>0.11872193114846473</c:v>
                </c:pt>
                <c:pt idx="3846">
                  <c:v>9.2081005978385144E-2</c:v>
                </c:pt>
                <c:pt idx="3847">
                  <c:v>0.13584337252043618</c:v>
                </c:pt>
                <c:pt idx="3848">
                  <c:v>0.14125054778554524</c:v>
                </c:pt>
                <c:pt idx="3849">
                  <c:v>0.12957609548307358</c:v>
                </c:pt>
                <c:pt idx="3850">
                  <c:v>0.13939935341719487</c:v>
                </c:pt>
                <c:pt idx="3851">
                  <c:v>0.1149123222389714</c:v>
                </c:pt>
                <c:pt idx="3852">
                  <c:v>0.13572858867655996</c:v>
                </c:pt>
                <c:pt idx="3853">
                  <c:v>0.1074111830881217</c:v>
                </c:pt>
                <c:pt idx="3854">
                  <c:v>0.11826870704761848</c:v>
                </c:pt>
                <c:pt idx="3855">
                  <c:v>0.11226995464933438</c:v>
                </c:pt>
                <c:pt idx="3856">
                  <c:v>0.12351320897809352</c:v>
                </c:pt>
                <c:pt idx="3857">
                  <c:v>0.1320182248711548</c:v>
                </c:pt>
                <c:pt idx="3858">
                  <c:v>0.14962907924495092</c:v>
                </c:pt>
                <c:pt idx="3859">
                  <c:v>0.15474353944976316</c:v>
                </c:pt>
                <c:pt idx="3860">
                  <c:v>0.13088770526390781</c:v>
                </c:pt>
                <c:pt idx="3861">
                  <c:v>0.15497773830272915</c:v>
                </c:pt>
                <c:pt idx="3862">
                  <c:v>0.12854129214956569</c:v>
                </c:pt>
                <c:pt idx="3863">
                  <c:v>0.12992964527129902</c:v>
                </c:pt>
                <c:pt idx="3864">
                  <c:v>9.7919581706016293E-2</c:v>
                </c:pt>
                <c:pt idx="3865">
                  <c:v>0.13170308097062497</c:v>
                </c:pt>
                <c:pt idx="3866">
                  <c:v>0.14562411827554939</c:v>
                </c:pt>
                <c:pt idx="3867">
                  <c:v>0.11236197943855565</c:v>
                </c:pt>
                <c:pt idx="3868">
                  <c:v>0.12876882140957105</c:v>
                </c:pt>
                <c:pt idx="3869">
                  <c:v>0.14582719056600454</c:v>
                </c:pt>
                <c:pt idx="3870">
                  <c:v>0.1197458535830974</c:v>
                </c:pt>
                <c:pt idx="3871">
                  <c:v>0.12883896833630268</c:v>
                </c:pt>
                <c:pt idx="3872">
                  <c:v>0.11301334224210433</c:v>
                </c:pt>
                <c:pt idx="3873">
                  <c:v>0.10739851124774868</c:v>
                </c:pt>
                <c:pt idx="3874">
                  <c:v>0.11585148342731395</c:v>
                </c:pt>
                <c:pt idx="3875">
                  <c:v>0.10775870573729809</c:v>
                </c:pt>
                <c:pt idx="3876">
                  <c:v>0.11181286364466927</c:v>
                </c:pt>
                <c:pt idx="3877">
                  <c:v>0.13099399597488276</c:v>
                </c:pt>
                <c:pt idx="3878">
                  <c:v>9.1985755044835055E-2</c:v>
                </c:pt>
                <c:pt idx="3879">
                  <c:v>0.12250355520230424</c:v>
                </c:pt>
                <c:pt idx="3880">
                  <c:v>0.13317935148851792</c:v>
                </c:pt>
                <c:pt idx="3881">
                  <c:v>0.13040869901380506</c:v>
                </c:pt>
                <c:pt idx="3882">
                  <c:v>0.12728839127736749</c:v>
                </c:pt>
                <c:pt idx="3883">
                  <c:v>0.14252985477909744</c:v>
                </c:pt>
                <c:pt idx="3884">
                  <c:v>0.10856390656698661</c:v>
                </c:pt>
                <c:pt idx="3885">
                  <c:v>0.16800932327961624</c:v>
                </c:pt>
                <c:pt idx="3886">
                  <c:v>0.13121243015164838</c:v>
                </c:pt>
                <c:pt idx="3887">
                  <c:v>0.14759372001978946</c:v>
                </c:pt>
                <c:pt idx="3888">
                  <c:v>0.1290830097737731</c:v>
                </c:pt>
                <c:pt idx="3889">
                  <c:v>0.11178397534062384</c:v>
                </c:pt>
                <c:pt idx="3890">
                  <c:v>0.12759149929778632</c:v>
                </c:pt>
                <c:pt idx="3891">
                  <c:v>0.13164056506371888</c:v>
                </c:pt>
                <c:pt idx="3892">
                  <c:v>0.13566004976010806</c:v>
                </c:pt>
                <c:pt idx="3893">
                  <c:v>0.13824373095129486</c:v>
                </c:pt>
                <c:pt idx="3894">
                  <c:v>0.14646573284520376</c:v>
                </c:pt>
                <c:pt idx="3895">
                  <c:v>0.1514461629936599</c:v>
                </c:pt>
                <c:pt idx="3896">
                  <c:v>0.11126512198535532</c:v>
                </c:pt>
                <c:pt idx="3897">
                  <c:v>0.14658775711261429</c:v>
                </c:pt>
                <c:pt idx="3898">
                  <c:v>0.10346474771538952</c:v>
                </c:pt>
                <c:pt idx="3899">
                  <c:v>0.12761755746457537</c:v>
                </c:pt>
                <c:pt idx="3900">
                  <c:v>0.14034269657770509</c:v>
                </c:pt>
                <c:pt idx="3901">
                  <c:v>9.7771895240268303E-2</c:v>
                </c:pt>
                <c:pt idx="3902">
                  <c:v>0.100954361857891</c:v>
                </c:pt>
                <c:pt idx="3903">
                  <c:v>0.13055508410900588</c:v>
                </c:pt>
                <c:pt idx="3904">
                  <c:v>0.10992452624001432</c:v>
                </c:pt>
                <c:pt idx="3905">
                  <c:v>0.13254360252258954</c:v>
                </c:pt>
                <c:pt idx="3906">
                  <c:v>0.11444105206258635</c:v>
                </c:pt>
                <c:pt idx="3907">
                  <c:v>0.11130275359499964</c:v>
                </c:pt>
                <c:pt idx="3908">
                  <c:v>0.17729572778641678</c:v>
                </c:pt>
                <c:pt idx="3909">
                  <c:v>0.12725558395808648</c:v>
                </c:pt>
                <c:pt idx="3910">
                  <c:v>0.1346694685085866</c:v>
                </c:pt>
                <c:pt idx="3911">
                  <c:v>0.16115937619045875</c:v>
                </c:pt>
                <c:pt idx="3912">
                  <c:v>0.11441769257224951</c:v>
                </c:pt>
                <c:pt idx="3913">
                  <c:v>0.14293070192646787</c:v>
                </c:pt>
                <c:pt idx="3914">
                  <c:v>0.12138817711278559</c:v>
                </c:pt>
                <c:pt idx="3915">
                  <c:v>0.11413527485014438</c:v>
                </c:pt>
                <c:pt idx="3916">
                  <c:v>0.130516622524326</c:v>
                </c:pt>
                <c:pt idx="3917">
                  <c:v>9.7079167261741595E-2</c:v>
                </c:pt>
                <c:pt idx="3918">
                  <c:v>0.1303374152144042</c:v>
                </c:pt>
                <c:pt idx="3919">
                  <c:v>0.11686954273291053</c:v>
                </c:pt>
                <c:pt idx="3920">
                  <c:v>0.11803727014166585</c:v>
                </c:pt>
                <c:pt idx="3921">
                  <c:v>9.2199505872176998E-2</c:v>
                </c:pt>
                <c:pt idx="3922">
                  <c:v>0.13093866373229873</c:v>
                </c:pt>
                <c:pt idx="3923">
                  <c:v>0.10005841483839428</c:v>
                </c:pt>
                <c:pt idx="3924">
                  <c:v>0.14730898646885127</c:v>
                </c:pt>
                <c:pt idx="3925">
                  <c:v>9.8636254771973159E-2</c:v>
                </c:pt>
                <c:pt idx="3926">
                  <c:v>0.14759068313675835</c:v>
                </c:pt>
                <c:pt idx="3927">
                  <c:v>8.9509032495234814E-2</c:v>
                </c:pt>
                <c:pt idx="3928">
                  <c:v>0.12638752982546339</c:v>
                </c:pt>
                <c:pt idx="3929">
                  <c:v>0.13221924249556263</c:v>
                </c:pt>
                <c:pt idx="3930">
                  <c:v>0.12253060708536052</c:v>
                </c:pt>
                <c:pt idx="3931">
                  <c:v>0.12654934448034172</c:v>
                </c:pt>
                <c:pt idx="3932">
                  <c:v>0.11905391381887537</c:v>
                </c:pt>
                <c:pt idx="3933">
                  <c:v>0.12829311389149459</c:v>
                </c:pt>
                <c:pt idx="3934">
                  <c:v>0.11649082474913551</c:v>
                </c:pt>
                <c:pt idx="3935">
                  <c:v>0.13310337742164174</c:v>
                </c:pt>
                <c:pt idx="3936">
                  <c:v>0.10907268841965803</c:v>
                </c:pt>
                <c:pt idx="3937">
                  <c:v>9.7291559355707727E-2</c:v>
                </c:pt>
                <c:pt idx="3938">
                  <c:v>0.12142558047741753</c:v>
                </c:pt>
                <c:pt idx="3939">
                  <c:v>0.18033481353303585</c:v>
                </c:pt>
                <c:pt idx="3940">
                  <c:v>0.12650462840957638</c:v>
                </c:pt>
                <c:pt idx="3941">
                  <c:v>0.11124261492725979</c:v>
                </c:pt>
                <c:pt idx="3942">
                  <c:v>8.7408082290239039E-2</c:v>
                </c:pt>
                <c:pt idx="3943">
                  <c:v>0.16032604421096466</c:v>
                </c:pt>
                <c:pt idx="3944">
                  <c:v>0.14266826895283338</c:v>
                </c:pt>
                <c:pt idx="3945">
                  <c:v>0.10721453926660694</c:v>
                </c:pt>
                <c:pt idx="3946">
                  <c:v>0.12416133748464214</c:v>
                </c:pt>
                <c:pt idx="3947">
                  <c:v>0.10663681962953604</c:v>
                </c:pt>
                <c:pt idx="3948">
                  <c:v>0.13747456146257533</c:v>
                </c:pt>
                <c:pt idx="3949">
                  <c:v>0.14248258508276865</c:v>
                </c:pt>
                <c:pt idx="3950">
                  <c:v>0.12472704751692074</c:v>
                </c:pt>
                <c:pt idx="3951">
                  <c:v>0.12264755075833761</c:v>
                </c:pt>
                <c:pt idx="3952">
                  <c:v>0.1170584967959601</c:v>
                </c:pt>
                <c:pt idx="3953">
                  <c:v>0.13484957326264849</c:v>
                </c:pt>
                <c:pt idx="3954">
                  <c:v>0.13890855174478137</c:v>
                </c:pt>
                <c:pt idx="3955">
                  <c:v>0.1134969541253024</c:v>
                </c:pt>
                <c:pt idx="3956">
                  <c:v>0.13965824018088299</c:v>
                </c:pt>
                <c:pt idx="3957">
                  <c:v>0.13882770863361391</c:v>
                </c:pt>
                <c:pt idx="3958">
                  <c:v>0.11513180726108836</c:v>
                </c:pt>
                <c:pt idx="3959">
                  <c:v>0.12836013587883352</c:v>
                </c:pt>
                <c:pt idx="3960">
                  <c:v>0.13267660487928684</c:v>
                </c:pt>
                <c:pt idx="3961">
                  <c:v>0.13563969779338569</c:v>
                </c:pt>
                <c:pt idx="3962">
                  <c:v>0.10762203248311937</c:v>
                </c:pt>
                <c:pt idx="3963">
                  <c:v>9.7957752345471882E-2</c:v>
                </c:pt>
                <c:pt idx="3964">
                  <c:v>0.16283322256576882</c:v>
                </c:pt>
                <c:pt idx="3965">
                  <c:v>0.15148816790134603</c:v>
                </c:pt>
                <c:pt idx="3966">
                  <c:v>0.11761170005677922</c:v>
                </c:pt>
                <c:pt idx="3967">
                  <c:v>0.14379569537273637</c:v>
                </c:pt>
                <c:pt idx="3968">
                  <c:v>0.11042170230175226</c:v>
                </c:pt>
                <c:pt idx="3969">
                  <c:v>0.13776013361246209</c:v>
                </c:pt>
                <c:pt idx="3970">
                  <c:v>0.11749274771057489</c:v>
                </c:pt>
                <c:pt idx="3971">
                  <c:v>0.11339496161799517</c:v>
                </c:pt>
                <c:pt idx="3972">
                  <c:v>0.13902936977042657</c:v>
                </c:pt>
                <c:pt idx="3973">
                  <c:v>0.13702325711865854</c:v>
                </c:pt>
                <c:pt idx="3974">
                  <c:v>0.12466557114457705</c:v>
                </c:pt>
                <c:pt idx="3975">
                  <c:v>0.11993247392240018</c:v>
                </c:pt>
                <c:pt idx="3976">
                  <c:v>0.1348126230485395</c:v>
                </c:pt>
                <c:pt idx="3977">
                  <c:v>0.11150064920477548</c:v>
                </c:pt>
                <c:pt idx="3978">
                  <c:v>0.10373467119985583</c:v>
                </c:pt>
                <c:pt idx="3979">
                  <c:v>0.13635920470609017</c:v>
                </c:pt>
                <c:pt idx="3980">
                  <c:v>0.11867574356366005</c:v>
                </c:pt>
                <c:pt idx="3981">
                  <c:v>0.12144429478775526</c:v>
                </c:pt>
                <c:pt idx="3982">
                  <c:v>0.11934167103389329</c:v>
                </c:pt>
                <c:pt idx="3983">
                  <c:v>8.1528923489278329E-2</c:v>
                </c:pt>
                <c:pt idx="3984">
                  <c:v>0.11257529936380362</c:v>
                </c:pt>
                <c:pt idx="3985">
                  <c:v>0.11310103882316998</c:v>
                </c:pt>
                <c:pt idx="3986">
                  <c:v>0.16555075841602296</c:v>
                </c:pt>
                <c:pt idx="3987">
                  <c:v>0.14275485984334474</c:v>
                </c:pt>
                <c:pt idx="3988">
                  <c:v>0.15620673730953477</c:v>
                </c:pt>
                <c:pt idx="3989">
                  <c:v>0.14152002959567811</c:v>
                </c:pt>
                <c:pt idx="3990">
                  <c:v>0.15228786032398117</c:v>
                </c:pt>
                <c:pt idx="3991">
                  <c:v>0.13895410979629066</c:v>
                </c:pt>
                <c:pt idx="3992">
                  <c:v>8.8892251974629369E-2</c:v>
                </c:pt>
                <c:pt idx="3993">
                  <c:v>0.14042439463545925</c:v>
                </c:pt>
                <c:pt idx="3994">
                  <c:v>0.10858041533087724</c:v>
                </c:pt>
                <c:pt idx="3995">
                  <c:v>0.10681982600775664</c:v>
                </c:pt>
                <c:pt idx="3996">
                  <c:v>0.11833843756387438</c:v>
                </c:pt>
                <c:pt idx="3997">
                  <c:v>0.13928945658181741</c:v>
                </c:pt>
                <c:pt idx="3998">
                  <c:v>0.11965648283209565</c:v>
                </c:pt>
                <c:pt idx="3999">
                  <c:v>0.12525341910967461</c:v>
                </c:pt>
                <c:pt idx="4000">
                  <c:v>0.1423373514252482</c:v>
                </c:pt>
                <c:pt idx="4001">
                  <c:v>8.7736142688661659E-2</c:v>
                </c:pt>
                <c:pt idx="4002">
                  <c:v>0.10548249985159625</c:v>
                </c:pt>
                <c:pt idx="4003">
                  <c:v>0.12283738981926878</c:v>
                </c:pt>
                <c:pt idx="4004">
                  <c:v>0.12625139304826383</c:v>
                </c:pt>
                <c:pt idx="4005">
                  <c:v>0.1358224412811366</c:v>
                </c:pt>
                <c:pt idx="4006">
                  <c:v>0.15665539316640523</c:v>
                </c:pt>
                <c:pt idx="4007">
                  <c:v>0.11081374354104279</c:v>
                </c:pt>
                <c:pt idx="4008">
                  <c:v>0.13616159536498534</c:v>
                </c:pt>
                <c:pt idx="4009">
                  <c:v>0.11853929355805019</c:v>
                </c:pt>
                <c:pt idx="4010">
                  <c:v>0.15119176342659146</c:v>
                </c:pt>
                <c:pt idx="4011">
                  <c:v>0.13527350288700593</c:v>
                </c:pt>
                <c:pt idx="4012">
                  <c:v>0.16013231665691532</c:v>
                </c:pt>
                <c:pt idx="4013">
                  <c:v>0.16459101222248498</c:v>
                </c:pt>
                <c:pt idx="4014">
                  <c:v>0.12330675948157668</c:v>
                </c:pt>
                <c:pt idx="4015">
                  <c:v>9.3121909428769772E-2</c:v>
                </c:pt>
                <c:pt idx="4016">
                  <c:v>0.12308399951536188</c:v>
                </c:pt>
                <c:pt idx="4017">
                  <c:v>0.1497479866318262</c:v>
                </c:pt>
                <c:pt idx="4018">
                  <c:v>0.11590383720888019</c:v>
                </c:pt>
                <c:pt idx="4019">
                  <c:v>0.14409807153977738</c:v>
                </c:pt>
                <c:pt idx="4020">
                  <c:v>0.10851672063138842</c:v>
                </c:pt>
                <c:pt idx="4021">
                  <c:v>0.14144732537154953</c:v>
                </c:pt>
                <c:pt idx="4022">
                  <c:v>0.1096670920137723</c:v>
                </c:pt>
                <c:pt idx="4023">
                  <c:v>0.14802688943801529</c:v>
                </c:pt>
                <c:pt idx="4024">
                  <c:v>0.15962743222243725</c:v>
                </c:pt>
                <c:pt idx="4025">
                  <c:v>9.546497161376731E-2</c:v>
                </c:pt>
                <c:pt idx="4026">
                  <c:v>0.12290133839864072</c:v>
                </c:pt>
                <c:pt idx="4027">
                  <c:v>0.15064638129874081</c:v>
                </c:pt>
                <c:pt idx="4028">
                  <c:v>0.14434071439548304</c:v>
                </c:pt>
                <c:pt idx="4029">
                  <c:v>0.12196647114922857</c:v>
                </c:pt>
                <c:pt idx="4030">
                  <c:v>0.11708357887953888</c:v>
                </c:pt>
                <c:pt idx="4031">
                  <c:v>0.14841778744244777</c:v>
                </c:pt>
                <c:pt idx="4032">
                  <c:v>0.11954391095998324</c:v>
                </c:pt>
                <c:pt idx="4033">
                  <c:v>0.11716369322620725</c:v>
                </c:pt>
                <c:pt idx="4034">
                  <c:v>0.10376710652315597</c:v>
                </c:pt>
                <c:pt idx="4035">
                  <c:v>0.13780908387081239</c:v>
                </c:pt>
                <c:pt idx="4036">
                  <c:v>0.11987118617742297</c:v>
                </c:pt>
                <c:pt idx="4037">
                  <c:v>0.1143310871730152</c:v>
                </c:pt>
                <c:pt idx="4038">
                  <c:v>0.12042812369677858</c:v>
                </c:pt>
                <c:pt idx="4039">
                  <c:v>0.1483474695039993</c:v>
                </c:pt>
                <c:pt idx="4040">
                  <c:v>0.11626921447139822</c:v>
                </c:pt>
                <c:pt idx="4041">
                  <c:v>0.12194730744922497</c:v>
                </c:pt>
                <c:pt idx="4042">
                  <c:v>0.13915354282992368</c:v>
                </c:pt>
                <c:pt idx="4043">
                  <c:v>0.14786930776004262</c:v>
                </c:pt>
                <c:pt idx="4044">
                  <c:v>0.14073558821595125</c:v>
                </c:pt>
                <c:pt idx="4045">
                  <c:v>9.7693634463852347E-2</c:v>
                </c:pt>
                <c:pt idx="4046">
                  <c:v>0.1381345540277269</c:v>
                </c:pt>
                <c:pt idx="4047">
                  <c:v>0.12385565188084958</c:v>
                </c:pt>
                <c:pt idx="4048">
                  <c:v>9.6460710249926113E-2</c:v>
                </c:pt>
                <c:pt idx="4049">
                  <c:v>0.12639556683667982</c:v>
                </c:pt>
                <c:pt idx="4050">
                  <c:v>0.14427383917869729</c:v>
                </c:pt>
                <c:pt idx="4051">
                  <c:v>0.11873426462617942</c:v>
                </c:pt>
                <c:pt idx="4052">
                  <c:v>0.11826897050332517</c:v>
                </c:pt>
                <c:pt idx="4053">
                  <c:v>0.12995421041365993</c:v>
                </c:pt>
                <c:pt idx="4054">
                  <c:v>0.10795291630513462</c:v>
                </c:pt>
                <c:pt idx="4055">
                  <c:v>0.14976395339098592</c:v>
                </c:pt>
                <c:pt idx="4056">
                  <c:v>0.14351099282218488</c:v>
                </c:pt>
                <c:pt idx="4057">
                  <c:v>0.10378490920178136</c:v>
                </c:pt>
                <c:pt idx="4058">
                  <c:v>0.12904635532778058</c:v>
                </c:pt>
                <c:pt idx="4059">
                  <c:v>0.13881142202051458</c:v>
                </c:pt>
                <c:pt idx="4060">
                  <c:v>0.11543372728493523</c:v>
                </c:pt>
                <c:pt idx="4061">
                  <c:v>0.1161157438018635</c:v>
                </c:pt>
                <c:pt idx="4062">
                  <c:v>0.14028043476579619</c:v>
                </c:pt>
                <c:pt idx="4063">
                  <c:v>0.17446405851257502</c:v>
                </c:pt>
                <c:pt idx="4064">
                  <c:v>0.13358964015206271</c:v>
                </c:pt>
                <c:pt idx="4065">
                  <c:v>0.1332607600376465</c:v>
                </c:pt>
                <c:pt idx="4066">
                  <c:v>0.1063437479644497</c:v>
                </c:pt>
                <c:pt idx="4067">
                  <c:v>0.13211204434147705</c:v>
                </c:pt>
                <c:pt idx="4068">
                  <c:v>0.13190492848169549</c:v>
                </c:pt>
                <c:pt idx="4069">
                  <c:v>0.12478087519955693</c:v>
                </c:pt>
                <c:pt idx="4070">
                  <c:v>0.10047783136675074</c:v>
                </c:pt>
                <c:pt idx="4071">
                  <c:v>0.12816774983243795</c:v>
                </c:pt>
                <c:pt idx="4072">
                  <c:v>0.14022604542659042</c:v>
                </c:pt>
                <c:pt idx="4073">
                  <c:v>9.6236356843132836E-2</c:v>
                </c:pt>
                <c:pt idx="4074">
                  <c:v>0.13329336245935505</c:v>
                </c:pt>
                <c:pt idx="4075">
                  <c:v>0.13849539561984073</c:v>
                </c:pt>
                <c:pt idx="4076">
                  <c:v>0.11216083628173786</c:v>
                </c:pt>
                <c:pt idx="4077">
                  <c:v>0.13221700976602141</c:v>
                </c:pt>
                <c:pt idx="4078">
                  <c:v>0.11311593917600295</c:v>
                </c:pt>
                <c:pt idx="4079">
                  <c:v>0.14286834873305285</c:v>
                </c:pt>
                <c:pt idx="4080">
                  <c:v>0.12733264865467853</c:v>
                </c:pt>
                <c:pt idx="4081">
                  <c:v>0.13630215924098488</c:v>
                </c:pt>
                <c:pt idx="4082">
                  <c:v>0.10628913167712868</c:v>
                </c:pt>
                <c:pt idx="4083">
                  <c:v>0.11919006618037511</c:v>
                </c:pt>
                <c:pt idx="4084">
                  <c:v>0.13036238173228043</c:v>
                </c:pt>
                <c:pt idx="4085">
                  <c:v>0.1646403678735352</c:v>
                </c:pt>
                <c:pt idx="4086">
                  <c:v>0.1155112047346542</c:v>
                </c:pt>
                <c:pt idx="4087">
                  <c:v>0.10745606943969707</c:v>
                </c:pt>
                <c:pt idx="4088">
                  <c:v>9.2454901096152814E-2</c:v>
                </c:pt>
                <c:pt idx="4089">
                  <c:v>0.11740477313941117</c:v>
                </c:pt>
                <c:pt idx="4090">
                  <c:v>0.13347996994791392</c:v>
                </c:pt>
                <c:pt idx="4091">
                  <c:v>0.16035856739267035</c:v>
                </c:pt>
                <c:pt idx="4092">
                  <c:v>0.15469725137759624</c:v>
                </c:pt>
                <c:pt idx="4093">
                  <c:v>0.14063727289046529</c:v>
                </c:pt>
                <c:pt idx="4094">
                  <c:v>0.13217281130128086</c:v>
                </c:pt>
                <c:pt idx="4095">
                  <c:v>0.1035627313284021</c:v>
                </c:pt>
                <c:pt idx="4096">
                  <c:v>0.11082399470375269</c:v>
                </c:pt>
                <c:pt idx="4097">
                  <c:v>0.11466153282767068</c:v>
                </c:pt>
                <c:pt idx="4098">
                  <c:v>0.11362990985482915</c:v>
                </c:pt>
                <c:pt idx="4099">
                  <c:v>0.13193468557738941</c:v>
                </c:pt>
                <c:pt idx="4100">
                  <c:v>0.13896397904499425</c:v>
                </c:pt>
                <c:pt idx="4101">
                  <c:v>0.12352992793845789</c:v>
                </c:pt>
                <c:pt idx="4102">
                  <c:v>0.14714979898717295</c:v>
                </c:pt>
                <c:pt idx="4103">
                  <c:v>9.8840384550418464E-2</c:v>
                </c:pt>
                <c:pt idx="4104">
                  <c:v>0.12067859733241765</c:v>
                </c:pt>
                <c:pt idx="4105">
                  <c:v>0.11148325675612369</c:v>
                </c:pt>
                <c:pt idx="4106">
                  <c:v>0.11183394813952693</c:v>
                </c:pt>
                <c:pt idx="4107">
                  <c:v>0.13294653618327482</c:v>
                </c:pt>
                <c:pt idx="4108">
                  <c:v>8.9377655500972958E-2</c:v>
                </c:pt>
                <c:pt idx="4109">
                  <c:v>0.12878105185413263</c:v>
                </c:pt>
                <c:pt idx="4110">
                  <c:v>0.14070983296915393</c:v>
                </c:pt>
                <c:pt idx="4111">
                  <c:v>0.12198655999645862</c:v>
                </c:pt>
                <c:pt idx="4112">
                  <c:v>0.1132448536967398</c:v>
                </c:pt>
                <c:pt idx="4113">
                  <c:v>0.14681584451044513</c:v>
                </c:pt>
                <c:pt idx="4114">
                  <c:v>0.11165269584504353</c:v>
                </c:pt>
                <c:pt idx="4115">
                  <c:v>0.15115528148289098</c:v>
                </c:pt>
                <c:pt idx="4116">
                  <c:v>0.13243695140477826</c:v>
                </c:pt>
                <c:pt idx="4117">
                  <c:v>0.13928587792803834</c:v>
                </c:pt>
                <c:pt idx="4118">
                  <c:v>0.13755484114885672</c:v>
                </c:pt>
                <c:pt idx="4119">
                  <c:v>0.14533171196465897</c:v>
                </c:pt>
                <c:pt idx="4120">
                  <c:v>0.12976402748396029</c:v>
                </c:pt>
                <c:pt idx="4121">
                  <c:v>0.13446130462541556</c:v>
                </c:pt>
                <c:pt idx="4122">
                  <c:v>0.12110048516848479</c:v>
                </c:pt>
                <c:pt idx="4123">
                  <c:v>0.15438779555114257</c:v>
                </c:pt>
                <c:pt idx="4124">
                  <c:v>0.11893706280387287</c:v>
                </c:pt>
                <c:pt idx="4125">
                  <c:v>0.12303717166094562</c:v>
                </c:pt>
                <c:pt idx="4126">
                  <c:v>0.14017883271982901</c:v>
                </c:pt>
                <c:pt idx="4127">
                  <c:v>0.12328493657432769</c:v>
                </c:pt>
                <c:pt idx="4128">
                  <c:v>9.113332112415086E-2</c:v>
                </c:pt>
                <c:pt idx="4129">
                  <c:v>0.12950630302491303</c:v>
                </c:pt>
                <c:pt idx="4130">
                  <c:v>0.12474435706583525</c:v>
                </c:pt>
                <c:pt idx="4131">
                  <c:v>0.11297130297983556</c:v>
                </c:pt>
                <c:pt idx="4132">
                  <c:v>0.12570952094969259</c:v>
                </c:pt>
                <c:pt idx="4133">
                  <c:v>0.14649076493130889</c:v>
                </c:pt>
                <c:pt idx="4134">
                  <c:v>0.12898511759536216</c:v>
                </c:pt>
                <c:pt idx="4135">
                  <c:v>0.11662012801932008</c:v>
                </c:pt>
                <c:pt idx="4136">
                  <c:v>0.11231910446700598</c:v>
                </c:pt>
                <c:pt idx="4137">
                  <c:v>0.11564121836030958</c:v>
                </c:pt>
                <c:pt idx="4138">
                  <c:v>0.11968952327999306</c:v>
                </c:pt>
                <c:pt idx="4139">
                  <c:v>0.13028471504491615</c:v>
                </c:pt>
                <c:pt idx="4140">
                  <c:v>0.11816690127202795</c:v>
                </c:pt>
                <c:pt idx="4141">
                  <c:v>0.14906720780837748</c:v>
                </c:pt>
                <c:pt idx="4142">
                  <c:v>0.11921634989186425</c:v>
                </c:pt>
                <c:pt idx="4143">
                  <c:v>0.10544216482142901</c:v>
                </c:pt>
                <c:pt idx="4144">
                  <c:v>0.13155503018448667</c:v>
                </c:pt>
                <c:pt idx="4145">
                  <c:v>9.9539787678395206E-2</c:v>
                </c:pt>
                <c:pt idx="4146">
                  <c:v>0.12491534678031199</c:v>
                </c:pt>
                <c:pt idx="4147">
                  <c:v>9.8705998079183621E-2</c:v>
                </c:pt>
                <c:pt idx="4148">
                  <c:v>0.13424030378867519</c:v>
                </c:pt>
                <c:pt idx="4149">
                  <c:v>0.12362190297184557</c:v>
                </c:pt>
                <c:pt idx="4150">
                  <c:v>0.13789147594503515</c:v>
                </c:pt>
                <c:pt idx="4151">
                  <c:v>0.12991047786928814</c:v>
                </c:pt>
                <c:pt idx="4152">
                  <c:v>0.10861693937982418</c:v>
                </c:pt>
                <c:pt idx="4153">
                  <c:v>0.11153038599344306</c:v>
                </c:pt>
                <c:pt idx="4154">
                  <c:v>0.12096982161091087</c:v>
                </c:pt>
                <c:pt idx="4155">
                  <c:v>0.12044946857233202</c:v>
                </c:pt>
                <c:pt idx="4156">
                  <c:v>0.15769458098282391</c:v>
                </c:pt>
                <c:pt idx="4157">
                  <c:v>0.15876069880569688</c:v>
                </c:pt>
                <c:pt idx="4158">
                  <c:v>0.11744459945926847</c:v>
                </c:pt>
                <c:pt idx="4159">
                  <c:v>0.14383722719848852</c:v>
                </c:pt>
                <c:pt idx="4160">
                  <c:v>0.12563235511379781</c:v>
                </c:pt>
                <c:pt idx="4161">
                  <c:v>0.14856007740226848</c:v>
                </c:pt>
                <c:pt idx="4162">
                  <c:v>0.14281889607152551</c:v>
                </c:pt>
                <c:pt idx="4163">
                  <c:v>0.11504342739108567</c:v>
                </c:pt>
                <c:pt idx="4164">
                  <c:v>0.15159523490281218</c:v>
                </c:pt>
                <c:pt idx="4165">
                  <c:v>0.10457367573246241</c:v>
                </c:pt>
                <c:pt idx="4166">
                  <c:v>0.13138516243297566</c:v>
                </c:pt>
                <c:pt idx="4167">
                  <c:v>0.13251220712542525</c:v>
                </c:pt>
                <c:pt idx="4168">
                  <c:v>0.11407090165885163</c:v>
                </c:pt>
                <c:pt idx="4169">
                  <c:v>0.13507693390513498</c:v>
                </c:pt>
                <c:pt idx="4170">
                  <c:v>9.9138383206800379E-2</c:v>
                </c:pt>
                <c:pt idx="4171">
                  <c:v>0.14322035570170813</c:v>
                </c:pt>
                <c:pt idx="4172">
                  <c:v>0.12283582324900665</c:v>
                </c:pt>
                <c:pt idx="4173">
                  <c:v>0.13160278478073023</c:v>
                </c:pt>
                <c:pt idx="4174">
                  <c:v>0.12985451176126303</c:v>
                </c:pt>
                <c:pt idx="4175">
                  <c:v>0.12084392063709949</c:v>
                </c:pt>
                <c:pt idx="4176">
                  <c:v>0.13261753213746214</c:v>
                </c:pt>
                <c:pt idx="4177">
                  <c:v>0.14351812476223275</c:v>
                </c:pt>
                <c:pt idx="4178">
                  <c:v>0.11202679068479023</c:v>
                </c:pt>
                <c:pt idx="4179">
                  <c:v>0.12057513824421684</c:v>
                </c:pt>
                <c:pt idx="4180">
                  <c:v>0.11227159520307084</c:v>
                </c:pt>
                <c:pt idx="4181">
                  <c:v>0.11246051720765558</c:v>
                </c:pt>
                <c:pt idx="4182">
                  <c:v>0.12609111869068415</c:v>
                </c:pt>
                <c:pt idx="4183">
                  <c:v>0.11267905240999411</c:v>
                </c:pt>
                <c:pt idx="4184">
                  <c:v>0.12556725781890835</c:v>
                </c:pt>
                <c:pt idx="4185">
                  <c:v>0.13978615691115195</c:v>
                </c:pt>
                <c:pt idx="4186">
                  <c:v>0.13315676138612415</c:v>
                </c:pt>
                <c:pt idx="4187">
                  <c:v>0.12858666202872676</c:v>
                </c:pt>
                <c:pt idx="4188">
                  <c:v>0.12506778058086024</c:v>
                </c:pt>
                <c:pt idx="4189">
                  <c:v>0.12158984209966556</c:v>
                </c:pt>
                <c:pt idx="4190">
                  <c:v>0.12202696353916211</c:v>
                </c:pt>
                <c:pt idx="4191">
                  <c:v>0.13359003651713702</c:v>
                </c:pt>
                <c:pt idx="4192">
                  <c:v>0.10738359886667237</c:v>
                </c:pt>
                <c:pt idx="4193">
                  <c:v>0.15909461340290565</c:v>
                </c:pt>
                <c:pt idx="4194">
                  <c:v>0.10533962802080613</c:v>
                </c:pt>
                <c:pt idx="4195">
                  <c:v>0.13480365696943092</c:v>
                </c:pt>
                <c:pt idx="4196">
                  <c:v>0.12763024147002622</c:v>
                </c:pt>
                <c:pt idx="4197">
                  <c:v>0.1414318258517778</c:v>
                </c:pt>
                <c:pt idx="4198">
                  <c:v>0.16847935340001516</c:v>
                </c:pt>
                <c:pt idx="4199">
                  <c:v>0.12310953541156834</c:v>
                </c:pt>
                <c:pt idx="4200">
                  <c:v>0.14400730808877166</c:v>
                </c:pt>
                <c:pt idx="4201">
                  <c:v>0.1026337921548629</c:v>
                </c:pt>
                <c:pt idx="4202">
                  <c:v>0.13694397363638461</c:v>
                </c:pt>
                <c:pt idx="4203">
                  <c:v>0.16135160087713107</c:v>
                </c:pt>
                <c:pt idx="4204">
                  <c:v>0.13810521296194797</c:v>
                </c:pt>
                <c:pt idx="4205">
                  <c:v>0.13497700557420661</c:v>
                </c:pt>
                <c:pt idx="4206">
                  <c:v>0.12769276523618558</c:v>
                </c:pt>
                <c:pt idx="4207">
                  <c:v>0.14819543951163949</c:v>
                </c:pt>
                <c:pt idx="4208">
                  <c:v>0.1189179248055246</c:v>
                </c:pt>
                <c:pt idx="4209">
                  <c:v>0.11674865980887833</c:v>
                </c:pt>
                <c:pt idx="4210">
                  <c:v>0.10747013800078141</c:v>
                </c:pt>
                <c:pt idx="4211">
                  <c:v>0.13274900741103191</c:v>
                </c:pt>
                <c:pt idx="4212">
                  <c:v>0.10294231816473923</c:v>
                </c:pt>
                <c:pt idx="4213">
                  <c:v>0.1119025059190222</c:v>
                </c:pt>
                <c:pt idx="4214">
                  <c:v>0.12662967873406772</c:v>
                </c:pt>
                <c:pt idx="4215">
                  <c:v>0.12990090088648962</c:v>
                </c:pt>
                <c:pt idx="4216">
                  <c:v>0.11212797817903344</c:v>
                </c:pt>
                <c:pt idx="4217">
                  <c:v>0.14460053676939241</c:v>
                </c:pt>
                <c:pt idx="4218">
                  <c:v>0.12149866453378655</c:v>
                </c:pt>
                <c:pt idx="4219">
                  <c:v>0.13087040706139719</c:v>
                </c:pt>
                <c:pt idx="4220">
                  <c:v>0.11987647221361832</c:v>
                </c:pt>
                <c:pt idx="4221">
                  <c:v>0.13561709786260581</c:v>
                </c:pt>
                <c:pt idx="4222">
                  <c:v>0.12901470415460248</c:v>
                </c:pt>
                <c:pt idx="4223">
                  <c:v>0.13269576051327336</c:v>
                </c:pt>
                <c:pt idx="4224">
                  <c:v>9.9426479697983877E-2</c:v>
                </c:pt>
                <c:pt idx="4225">
                  <c:v>0.12904936224299599</c:v>
                </c:pt>
                <c:pt idx="4226">
                  <c:v>0.12772289712488674</c:v>
                </c:pt>
                <c:pt idx="4227">
                  <c:v>0.12384698569279028</c:v>
                </c:pt>
                <c:pt idx="4228">
                  <c:v>0.133739804395171</c:v>
                </c:pt>
                <c:pt idx="4229">
                  <c:v>0.13135645012672731</c:v>
                </c:pt>
                <c:pt idx="4230">
                  <c:v>0.11341058428599864</c:v>
                </c:pt>
                <c:pt idx="4231">
                  <c:v>0.1382757256960194</c:v>
                </c:pt>
                <c:pt idx="4232">
                  <c:v>0.11049336100105651</c:v>
                </c:pt>
                <c:pt idx="4233">
                  <c:v>0.11190578269444704</c:v>
                </c:pt>
                <c:pt idx="4234">
                  <c:v>9.8830648155333892E-2</c:v>
                </c:pt>
                <c:pt idx="4235">
                  <c:v>9.8347205563120099E-2</c:v>
                </c:pt>
                <c:pt idx="4236">
                  <c:v>0.11674341844862092</c:v>
                </c:pt>
                <c:pt idx="4237">
                  <c:v>0.12588410161232355</c:v>
                </c:pt>
                <c:pt idx="4238">
                  <c:v>0.11325501539452636</c:v>
                </c:pt>
                <c:pt idx="4239">
                  <c:v>0.14693365398480498</c:v>
                </c:pt>
                <c:pt idx="4240">
                  <c:v>0.10977155114949227</c:v>
                </c:pt>
                <c:pt idx="4241">
                  <c:v>0.12511358773063699</c:v>
                </c:pt>
                <c:pt idx="4242">
                  <c:v>9.5829301776949219E-2</c:v>
                </c:pt>
                <c:pt idx="4243">
                  <c:v>0.13298613180847244</c:v>
                </c:pt>
                <c:pt idx="4244">
                  <c:v>0.10622900595124761</c:v>
                </c:pt>
                <c:pt idx="4245">
                  <c:v>0.14262671461369361</c:v>
                </c:pt>
                <c:pt idx="4246">
                  <c:v>9.0611583127899284E-2</c:v>
                </c:pt>
                <c:pt idx="4247">
                  <c:v>0.10349031211487382</c:v>
                </c:pt>
                <c:pt idx="4248">
                  <c:v>0.14173967687876324</c:v>
                </c:pt>
                <c:pt idx="4249">
                  <c:v>0.14786559246350856</c:v>
                </c:pt>
                <c:pt idx="4250">
                  <c:v>0.14040624520179007</c:v>
                </c:pt>
                <c:pt idx="4251">
                  <c:v>0.12967781849985138</c:v>
                </c:pt>
                <c:pt idx="4252">
                  <c:v>9.2336641809712794E-2</c:v>
                </c:pt>
                <c:pt idx="4253">
                  <c:v>0.1004443210223475</c:v>
                </c:pt>
                <c:pt idx="4254">
                  <c:v>0.15163921790843951</c:v>
                </c:pt>
                <c:pt idx="4255">
                  <c:v>0.14304359886877285</c:v>
                </c:pt>
                <c:pt idx="4256">
                  <c:v>0.12023528945428377</c:v>
                </c:pt>
                <c:pt idx="4257">
                  <c:v>0.11180865779779758</c:v>
                </c:pt>
                <c:pt idx="4258">
                  <c:v>0.13728983731860855</c:v>
                </c:pt>
                <c:pt idx="4259">
                  <c:v>0.13390277874359441</c:v>
                </c:pt>
                <c:pt idx="4260">
                  <c:v>0.13114674440551927</c:v>
                </c:pt>
                <c:pt idx="4261">
                  <c:v>0.11610737717087748</c:v>
                </c:pt>
                <c:pt idx="4262">
                  <c:v>0.14333110373252556</c:v>
                </c:pt>
                <c:pt idx="4263">
                  <c:v>0.14443119102027513</c:v>
                </c:pt>
                <c:pt idx="4264">
                  <c:v>0.1285653146789833</c:v>
                </c:pt>
                <c:pt idx="4265">
                  <c:v>0.11676635872891816</c:v>
                </c:pt>
                <c:pt idx="4266">
                  <c:v>0.13244211556317725</c:v>
                </c:pt>
                <c:pt idx="4267">
                  <c:v>0.10233773417936123</c:v>
                </c:pt>
                <c:pt idx="4268">
                  <c:v>0.13061732494967199</c:v>
                </c:pt>
                <c:pt idx="4269">
                  <c:v>0.12357745883928833</c:v>
                </c:pt>
                <c:pt idx="4270">
                  <c:v>0.12438377494976666</c:v>
                </c:pt>
                <c:pt idx="4271">
                  <c:v>9.5525727760560925E-2</c:v>
                </c:pt>
                <c:pt idx="4272">
                  <c:v>0.11095679247135438</c:v>
                </c:pt>
                <c:pt idx="4273">
                  <c:v>0.11250018433756098</c:v>
                </c:pt>
                <c:pt idx="4274">
                  <c:v>0.12519860265365665</c:v>
                </c:pt>
                <c:pt idx="4275">
                  <c:v>0.1075951275150636</c:v>
                </c:pt>
                <c:pt idx="4276">
                  <c:v>0.12833337773075251</c:v>
                </c:pt>
                <c:pt idx="4277">
                  <c:v>0.13519942969240367</c:v>
                </c:pt>
                <c:pt idx="4278">
                  <c:v>0.11629586622073805</c:v>
                </c:pt>
                <c:pt idx="4279">
                  <c:v>0.11419342180741324</c:v>
                </c:pt>
                <c:pt idx="4280">
                  <c:v>0.1133053233180048</c:v>
                </c:pt>
                <c:pt idx="4281">
                  <c:v>0.13493573135290521</c:v>
                </c:pt>
                <c:pt idx="4282">
                  <c:v>0.13948632348401474</c:v>
                </c:pt>
                <c:pt idx="4283">
                  <c:v>0.13784226004888633</c:v>
                </c:pt>
                <c:pt idx="4284">
                  <c:v>0.1589877735529239</c:v>
                </c:pt>
                <c:pt idx="4285">
                  <c:v>0.12741132029211849</c:v>
                </c:pt>
                <c:pt idx="4286">
                  <c:v>0.10065845737836439</c:v>
                </c:pt>
                <c:pt idx="4287">
                  <c:v>0.10182083676272358</c:v>
                </c:pt>
                <c:pt idx="4288">
                  <c:v>0.1211808840813187</c:v>
                </c:pt>
                <c:pt idx="4289">
                  <c:v>0.12295370783085396</c:v>
                </c:pt>
                <c:pt idx="4290">
                  <c:v>0.1441186100059198</c:v>
                </c:pt>
                <c:pt idx="4291">
                  <c:v>0.11050066364574922</c:v>
                </c:pt>
                <c:pt idx="4292">
                  <c:v>0.15220765637325082</c:v>
                </c:pt>
                <c:pt idx="4293">
                  <c:v>0.1201823896983564</c:v>
                </c:pt>
                <c:pt idx="4294">
                  <c:v>0.13923447131003586</c:v>
                </c:pt>
                <c:pt idx="4295">
                  <c:v>0.12375176259035343</c:v>
                </c:pt>
                <c:pt idx="4296">
                  <c:v>0.10382943468065113</c:v>
                </c:pt>
                <c:pt idx="4297">
                  <c:v>0.10122613460109499</c:v>
                </c:pt>
                <c:pt idx="4298">
                  <c:v>0.11382061861701157</c:v>
                </c:pt>
                <c:pt idx="4299">
                  <c:v>0.13113520823560926</c:v>
                </c:pt>
                <c:pt idx="4300">
                  <c:v>0.13182774596494853</c:v>
                </c:pt>
                <c:pt idx="4301">
                  <c:v>0.10670014434425194</c:v>
                </c:pt>
                <c:pt idx="4302">
                  <c:v>0.10585818751684162</c:v>
                </c:pt>
                <c:pt idx="4303">
                  <c:v>0.14360628755333174</c:v>
                </c:pt>
                <c:pt idx="4304">
                  <c:v>0.1308134709860938</c:v>
                </c:pt>
                <c:pt idx="4305">
                  <c:v>0.11855243775452785</c:v>
                </c:pt>
                <c:pt idx="4306">
                  <c:v>0.11576598258362861</c:v>
                </c:pt>
                <c:pt idx="4307">
                  <c:v>0.1108841855861078</c:v>
                </c:pt>
                <c:pt idx="4308">
                  <c:v>0.13218738524196325</c:v>
                </c:pt>
                <c:pt idx="4309">
                  <c:v>0.12235387655155926</c:v>
                </c:pt>
                <c:pt idx="4310">
                  <c:v>0.11117198516937439</c:v>
                </c:pt>
                <c:pt idx="4311">
                  <c:v>0.1208264679380739</c:v>
                </c:pt>
                <c:pt idx="4312">
                  <c:v>9.8951871636133296E-2</c:v>
                </c:pt>
                <c:pt idx="4313">
                  <c:v>0.13242042196400072</c:v>
                </c:pt>
                <c:pt idx="4314">
                  <c:v>0.11173429762037797</c:v>
                </c:pt>
                <c:pt idx="4315">
                  <c:v>0.11528333951446411</c:v>
                </c:pt>
                <c:pt idx="4316">
                  <c:v>9.8449371177770348E-2</c:v>
                </c:pt>
                <c:pt idx="4317">
                  <c:v>0.14961072160994013</c:v>
                </c:pt>
                <c:pt idx="4318">
                  <c:v>0.11848871884104244</c:v>
                </c:pt>
                <c:pt idx="4319">
                  <c:v>0.12300492681074446</c:v>
                </c:pt>
                <c:pt idx="4320">
                  <c:v>0.12948508941542805</c:v>
                </c:pt>
                <c:pt idx="4321">
                  <c:v>0.16268943924633583</c:v>
                </c:pt>
                <c:pt idx="4322">
                  <c:v>0.15585274970076016</c:v>
                </c:pt>
                <c:pt idx="4323">
                  <c:v>0.10616753836185429</c:v>
                </c:pt>
                <c:pt idx="4324">
                  <c:v>0.13274909929737755</c:v>
                </c:pt>
                <c:pt idx="4325">
                  <c:v>0.12376262940815536</c:v>
                </c:pt>
                <c:pt idx="4326">
                  <c:v>0.14054768646544702</c:v>
                </c:pt>
                <c:pt idx="4327">
                  <c:v>0.12262868005744251</c:v>
                </c:pt>
                <c:pt idx="4328">
                  <c:v>0.11519636857366643</c:v>
                </c:pt>
                <c:pt idx="4329">
                  <c:v>0.13210631755681182</c:v>
                </c:pt>
                <c:pt idx="4330">
                  <c:v>0.12848865578422866</c:v>
                </c:pt>
                <c:pt idx="4331">
                  <c:v>0.13995080780361649</c:v>
                </c:pt>
                <c:pt idx="4332">
                  <c:v>0.15934878569161298</c:v>
                </c:pt>
                <c:pt idx="4333">
                  <c:v>0.13788500531346473</c:v>
                </c:pt>
                <c:pt idx="4334">
                  <c:v>0.13747246715959965</c:v>
                </c:pt>
                <c:pt idx="4335">
                  <c:v>0.12555115552695961</c:v>
                </c:pt>
                <c:pt idx="4336">
                  <c:v>0.1241120383169981</c:v>
                </c:pt>
                <c:pt idx="4337">
                  <c:v>0.13960976882406476</c:v>
                </c:pt>
                <c:pt idx="4338">
                  <c:v>0.15997252225184738</c:v>
                </c:pt>
                <c:pt idx="4339">
                  <c:v>0.12087931963533548</c:v>
                </c:pt>
                <c:pt idx="4340">
                  <c:v>0.12388528174024871</c:v>
                </c:pt>
                <c:pt idx="4341">
                  <c:v>0.12678901611486385</c:v>
                </c:pt>
                <c:pt idx="4342">
                  <c:v>0.12071439061250817</c:v>
                </c:pt>
                <c:pt idx="4343">
                  <c:v>0.15468822334789423</c:v>
                </c:pt>
                <c:pt idx="4344">
                  <c:v>0.11011960582229306</c:v>
                </c:pt>
                <c:pt idx="4345">
                  <c:v>0.1497964774967222</c:v>
                </c:pt>
                <c:pt idx="4346">
                  <c:v>0.10584025604838927</c:v>
                </c:pt>
                <c:pt idx="4347">
                  <c:v>0.11290968122725881</c:v>
                </c:pt>
                <c:pt idx="4348">
                  <c:v>0.12660989476131793</c:v>
                </c:pt>
                <c:pt idx="4349">
                  <c:v>0.11443487850786403</c:v>
                </c:pt>
                <c:pt idx="4350">
                  <c:v>0.10587292003484082</c:v>
                </c:pt>
                <c:pt idx="4351">
                  <c:v>0.11403180752924773</c:v>
                </c:pt>
                <c:pt idx="4352">
                  <c:v>0.1124726485957515</c:v>
                </c:pt>
                <c:pt idx="4353">
                  <c:v>0.13660339315318196</c:v>
                </c:pt>
                <c:pt idx="4354">
                  <c:v>0.1261971359924115</c:v>
                </c:pt>
                <c:pt idx="4355">
                  <c:v>0.14494556651078294</c:v>
                </c:pt>
                <c:pt idx="4356">
                  <c:v>0.12233684271008061</c:v>
                </c:pt>
                <c:pt idx="4357">
                  <c:v>0.1141912007455233</c:v>
                </c:pt>
                <c:pt idx="4358">
                  <c:v>8.5472141814783145E-2</c:v>
                </c:pt>
                <c:pt idx="4359">
                  <c:v>0.1235146160238253</c:v>
                </c:pt>
                <c:pt idx="4360">
                  <c:v>0.11368026090111688</c:v>
                </c:pt>
                <c:pt idx="4361">
                  <c:v>0.12336635200382072</c:v>
                </c:pt>
                <c:pt idx="4362">
                  <c:v>0.15154669192445938</c:v>
                </c:pt>
                <c:pt idx="4363">
                  <c:v>0.11451591734585022</c:v>
                </c:pt>
                <c:pt idx="4364">
                  <c:v>9.9004165871369273E-2</c:v>
                </c:pt>
                <c:pt idx="4365">
                  <c:v>0.11163654603746391</c:v>
                </c:pt>
                <c:pt idx="4366">
                  <c:v>0.12802255414194955</c:v>
                </c:pt>
                <c:pt idx="4367">
                  <c:v>9.3605582767438605E-2</c:v>
                </c:pt>
                <c:pt idx="4368">
                  <c:v>0.1438964829111386</c:v>
                </c:pt>
                <c:pt idx="4369">
                  <c:v>0.1117293379590034</c:v>
                </c:pt>
                <c:pt idx="4370">
                  <c:v>0.11573129992917387</c:v>
                </c:pt>
                <c:pt idx="4371">
                  <c:v>0.1455600859341839</c:v>
                </c:pt>
                <c:pt idx="4372">
                  <c:v>0.14382209803778001</c:v>
                </c:pt>
                <c:pt idx="4373">
                  <c:v>0.12570033551674475</c:v>
                </c:pt>
                <c:pt idx="4374">
                  <c:v>0.10806031722148052</c:v>
                </c:pt>
                <c:pt idx="4375">
                  <c:v>9.9760587117940516E-2</c:v>
                </c:pt>
                <c:pt idx="4376">
                  <c:v>0.16288094131695643</c:v>
                </c:pt>
                <c:pt idx="4377">
                  <c:v>0.12957419218849098</c:v>
                </c:pt>
                <c:pt idx="4378">
                  <c:v>0.145775968307718</c:v>
                </c:pt>
                <c:pt idx="4379">
                  <c:v>0.11252839109844326</c:v>
                </c:pt>
                <c:pt idx="4380">
                  <c:v>0.14248424576241966</c:v>
                </c:pt>
                <c:pt idx="4381">
                  <c:v>0.13132004886394233</c:v>
                </c:pt>
                <c:pt idx="4382">
                  <c:v>0.12246047448579972</c:v>
                </c:pt>
                <c:pt idx="4383">
                  <c:v>0.10668430612777216</c:v>
                </c:pt>
                <c:pt idx="4384">
                  <c:v>8.9994943024376661E-2</c:v>
                </c:pt>
                <c:pt idx="4385">
                  <c:v>0.13277676873336844</c:v>
                </c:pt>
                <c:pt idx="4386">
                  <c:v>0.15357937572796421</c:v>
                </c:pt>
                <c:pt idx="4387">
                  <c:v>0.12636784528683237</c:v>
                </c:pt>
                <c:pt idx="4388">
                  <c:v>0.13527766479375669</c:v>
                </c:pt>
                <c:pt idx="4389">
                  <c:v>0.1211520923658795</c:v>
                </c:pt>
                <c:pt idx="4390">
                  <c:v>0.13299053926448529</c:v>
                </c:pt>
                <c:pt idx="4391">
                  <c:v>9.9541389333411459E-2</c:v>
                </c:pt>
                <c:pt idx="4392">
                  <c:v>0.11922402205880323</c:v>
                </c:pt>
                <c:pt idx="4393">
                  <c:v>0.1324560069474707</c:v>
                </c:pt>
                <c:pt idx="4394">
                  <c:v>0.13160551806042406</c:v>
                </c:pt>
                <c:pt idx="4395">
                  <c:v>0.11864019316845198</c:v>
                </c:pt>
                <c:pt idx="4396">
                  <c:v>0.12355187681334025</c:v>
                </c:pt>
                <c:pt idx="4397">
                  <c:v>0.12468075170305078</c:v>
                </c:pt>
                <c:pt idx="4398">
                  <c:v>0.13606668754805271</c:v>
                </c:pt>
                <c:pt idx="4399">
                  <c:v>9.581552401649851E-2</c:v>
                </c:pt>
                <c:pt idx="4400">
                  <c:v>0.14764272657940386</c:v>
                </c:pt>
                <c:pt idx="4401">
                  <c:v>0.15010956621554206</c:v>
                </c:pt>
                <c:pt idx="4402">
                  <c:v>0.13539679946643862</c:v>
                </c:pt>
                <c:pt idx="4403">
                  <c:v>0.13384103646084636</c:v>
                </c:pt>
                <c:pt idx="4404">
                  <c:v>0.14447190274240385</c:v>
                </c:pt>
                <c:pt idx="4405">
                  <c:v>0.13607126634852343</c:v>
                </c:pt>
                <c:pt idx="4406">
                  <c:v>0.14891261082110341</c:v>
                </c:pt>
                <c:pt idx="4407">
                  <c:v>0.1593040359836875</c:v>
                </c:pt>
                <c:pt idx="4408">
                  <c:v>0.11562391190998428</c:v>
                </c:pt>
                <c:pt idx="4409">
                  <c:v>0.10023941723711186</c:v>
                </c:pt>
                <c:pt idx="4410">
                  <c:v>0.11519252987831285</c:v>
                </c:pt>
                <c:pt idx="4411">
                  <c:v>0.11968062859283454</c:v>
                </c:pt>
                <c:pt idx="4412">
                  <c:v>8.7079856842053896E-2</c:v>
                </c:pt>
                <c:pt idx="4413">
                  <c:v>0.1351757034885811</c:v>
                </c:pt>
                <c:pt idx="4414">
                  <c:v>0.12421535536163636</c:v>
                </c:pt>
                <c:pt idx="4415">
                  <c:v>0.11402767860135364</c:v>
                </c:pt>
                <c:pt idx="4416">
                  <c:v>0.13833197894775234</c:v>
                </c:pt>
                <c:pt idx="4417">
                  <c:v>0.1314549251787471</c:v>
                </c:pt>
                <c:pt idx="4418">
                  <c:v>0.13992773234464997</c:v>
                </c:pt>
                <c:pt idx="4419">
                  <c:v>0.11834473252000194</c:v>
                </c:pt>
                <c:pt idx="4420">
                  <c:v>0.13379090417577721</c:v>
                </c:pt>
                <c:pt idx="4421">
                  <c:v>0.11948651375208835</c:v>
                </c:pt>
                <c:pt idx="4422">
                  <c:v>8.1462735823564142E-2</c:v>
                </c:pt>
                <c:pt idx="4423">
                  <c:v>0.12314998947569748</c:v>
                </c:pt>
                <c:pt idx="4424">
                  <c:v>0.1736939141929498</c:v>
                </c:pt>
                <c:pt idx="4425">
                  <c:v>0.12959240503224562</c:v>
                </c:pt>
                <c:pt idx="4426">
                  <c:v>0.12945876393316447</c:v>
                </c:pt>
                <c:pt idx="4427">
                  <c:v>0.15615724442682319</c:v>
                </c:pt>
                <c:pt idx="4428">
                  <c:v>0.12710384487415005</c:v>
                </c:pt>
                <c:pt idx="4429">
                  <c:v>0.1347225202178344</c:v>
                </c:pt>
                <c:pt idx="4430">
                  <c:v>0.11852284447003454</c:v>
                </c:pt>
                <c:pt idx="4431">
                  <c:v>0.14036498193293939</c:v>
                </c:pt>
                <c:pt idx="4432">
                  <c:v>0.12721802594600815</c:v>
                </c:pt>
                <c:pt idx="4433">
                  <c:v>0.1222464519200815</c:v>
                </c:pt>
                <c:pt idx="4434">
                  <c:v>0.12588014771498404</c:v>
                </c:pt>
                <c:pt idx="4435">
                  <c:v>0.12131817897457084</c:v>
                </c:pt>
                <c:pt idx="4436">
                  <c:v>0.1379158855031653</c:v>
                </c:pt>
                <c:pt idx="4437">
                  <c:v>0.15742908443805104</c:v>
                </c:pt>
                <c:pt idx="4438">
                  <c:v>9.673815484781588E-2</c:v>
                </c:pt>
                <c:pt idx="4439">
                  <c:v>0.13259294575205124</c:v>
                </c:pt>
                <c:pt idx="4440">
                  <c:v>0.13713003661185466</c:v>
                </c:pt>
                <c:pt idx="4441">
                  <c:v>0.1146256550887165</c:v>
                </c:pt>
                <c:pt idx="4442">
                  <c:v>0.13260110058193184</c:v>
                </c:pt>
                <c:pt idx="4443">
                  <c:v>9.7666692693108015E-2</c:v>
                </c:pt>
                <c:pt idx="4444">
                  <c:v>0.12929899408180406</c:v>
                </c:pt>
                <c:pt idx="4445">
                  <c:v>0.11413374720620367</c:v>
                </c:pt>
                <c:pt idx="4446">
                  <c:v>0.12277339177458771</c:v>
                </c:pt>
                <c:pt idx="4447">
                  <c:v>0.12194930361221173</c:v>
                </c:pt>
                <c:pt idx="4448">
                  <c:v>0.12759435360545779</c:v>
                </c:pt>
                <c:pt idx="4449">
                  <c:v>0.13663414406523869</c:v>
                </c:pt>
                <c:pt idx="4450">
                  <c:v>0.13266179293369587</c:v>
                </c:pt>
                <c:pt idx="4451">
                  <c:v>9.8544434535414532E-2</c:v>
                </c:pt>
                <c:pt idx="4452">
                  <c:v>0.13344453561279232</c:v>
                </c:pt>
                <c:pt idx="4453">
                  <c:v>0.14274527202230411</c:v>
                </c:pt>
                <c:pt idx="4454">
                  <c:v>0.12066008225514684</c:v>
                </c:pt>
                <c:pt idx="4455">
                  <c:v>0.12728698545138539</c:v>
                </c:pt>
                <c:pt idx="4456">
                  <c:v>0.13603572381900131</c:v>
                </c:pt>
                <c:pt idx="4457">
                  <c:v>0.1221068123040316</c:v>
                </c:pt>
                <c:pt idx="4458">
                  <c:v>0.1126486603615347</c:v>
                </c:pt>
                <c:pt idx="4459">
                  <c:v>0.14897160205164339</c:v>
                </c:pt>
                <c:pt idx="4460">
                  <c:v>0.11726841790219565</c:v>
                </c:pt>
                <c:pt idx="4461">
                  <c:v>0.13308377411745881</c:v>
                </c:pt>
                <c:pt idx="4462">
                  <c:v>0.11944779827073836</c:v>
                </c:pt>
                <c:pt idx="4463">
                  <c:v>0.14060575149373514</c:v>
                </c:pt>
                <c:pt idx="4464">
                  <c:v>0.14545878086318337</c:v>
                </c:pt>
                <c:pt idx="4465">
                  <c:v>0.10765989967416095</c:v>
                </c:pt>
                <c:pt idx="4466">
                  <c:v>8.7763287533098935E-2</c:v>
                </c:pt>
                <c:pt idx="4467">
                  <c:v>0.13201725975925194</c:v>
                </c:pt>
                <c:pt idx="4468">
                  <c:v>0.1320637638904624</c:v>
                </c:pt>
                <c:pt idx="4469">
                  <c:v>0.11826215246925789</c:v>
                </c:pt>
                <c:pt idx="4470">
                  <c:v>0.1391598878139739</c:v>
                </c:pt>
                <c:pt idx="4471">
                  <c:v>0.14053958682639422</c:v>
                </c:pt>
                <c:pt idx="4472">
                  <c:v>0.11140998961205588</c:v>
                </c:pt>
                <c:pt idx="4473">
                  <c:v>0.11789769374811453</c:v>
                </c:pt>
                <c:pt idx="4474">
                  <c:v>0.13037383706828837</c:v>
                </c:pt>
                <c:pt idx="4475">
                  <c:v>0.1549785204152008</c:v>
                </c:pt>
                <c:pt idx="4476">
                  <c:v>0.15520399924347053</c:v>
                </c:pt>
                <c:pt idx="4477">
                  <c:v>0.11302184321250826</c:v>
                </c:pt>
                <c:pt idx="4478">
                  <c:v>0.11390580813081483</c:v>
                </c:pt>
                <c:pt idx="4479">
                  <c:v>0.10526789590595226</c:v>
                </c:pt>
                <c:pt idx="4480">
                  <c:v>0.1188727252968283</c:v>
                </c:pt>
                <c:pt idx="4481">
                  <c:v>0.12221860099795284</c:v>
                </c:pt>
                <c:pt idx="4482">
                  <c:v>0.11704225841685131</c:v>
                </c:pt>
                <c:pt idx="4483">
                  <c:v>0.1540862692911085</c:v>
                </c:pt>
                <c:pt idx="4484">
                  <c:v>0.13008881223567767</c:v>
                </c:pt>
                <c:pt idx="4485">
                  <c:v>0.12226930377772748</c:v>
                </c:pt>
                <c:pt idx="4486">
                  <c:v>0.13360630238858195</c:v>
                </c:pt>
                <c:pt idx="4487">
                  <c:v>0.11606652069680042</c:v>
                </c:pt>
                <c:pt idx="4488">
                  <c:v>8.8311181308235259E-2</c:v>
                </c:pt>
                <c:pt idx="4489">
                  <c:v>0.1160145223175004</c:v>
                </c:pt>
                <c:pt idx="4490">
                  <c:v>0.13905322603813189</c:v>
                </c:pt>
                <c:pt idx="4491">
                  <c:v>0.13097002402575331</c:v>
                </c:pt>
                <c:pt idx="4492">
                  <c:v>0.12254950521288122</c:v>
                </c:pt>
                <c:pt idx="4493">
                  <c:v>0.13049556962137526</c:v>
                </c:pt>
                <c:pt idx="4494">
                  <c:v>0.14811944508000832</c:v>
                </c:pt>
                <c:pt idx="4495">
                  <c:v>0.13269162754149713</c:v>
                </c:pt>
                <c:pt idx="4496">
                  <c:v>0.14948072872411347</c:v>
                </c:pt>
                <c:pt idx="4497">
                  <c:v>0.11351959059889266</c:v>
                </c:pt>
                <c:pt idx="4498">
                  <c:v>0.157308183590852</c:v>
                </c:pt>
                <c:pt idx="4499">
                  <c:v>9.2515658817037036E-2</c:v>
                </c:pt>
                <c:pt idx="4500">
                  <c:v>0.14571722262270237</c:v>
                </c:pt>
                <c:pt idx="4501">
                  <c:v>9.7326911922925002E-2</c:v>
                </c:pt>
                <c:pt idx="4502">
                  <c:v>0.15711389071781973</c:v>
                </c:pt>
                <c:pt idx="4503">
                  <c:v>0.11668681208149531</c:v>
                </c:pt>
                <c:pt idx="4504">
                  <c:v>0.13364899246471557</c:v>
                </c:pt>
                <c:pt idx="4505">
                  <c:v>0.13098488705499733</c:v>
                </c:pt>
                <c:pt idx="4506">
                  <c:v>9.8633726867006291E-2</c:v>
                </c:pt>
                <c:pt idx="4507">
                  <c:v>0.10033368274339681</c:v>
                </c:pt>
                <c:pt idx="4508">
                  <c:v>0.10721235255477048</c:v>
                </c:pt>
                <c:pt idx="4509">
                  <c:v>0.13925026975805685</c:v>
                </c:pt>
                <c:pt idx="4510">
                  <c:v>0.12023926815639223</c:v>
                </c:pt>
                <c:pt idx="4511">
                  <c:v>0.10507891439077205</c:v>
                </c:pt>
                <c:pt idx="4512">
                  <c:v>0.11068836559981091</c:v>
                </c:pt>
                <c:pt idx="4513">
                  <c:v>0.12496639189325824</c:v>
                </c:pt>
                <c:pt idx="4514">
                  <c:v>0.11855130424521614</c:v>
                </c:pt>
                <c:pt idx="4515">
                  <c:v>0.11222701712484033</c:v>
                </c:pt>
                <c:pt idx="4516">
                  <c:v>0.1258766545267255</c:v>
                </c:pt>
                <c:pt idx="4517">
                  <c:v>0.13321595590556712</c:v>
                </c:pt>
                <c:pt idx="4518">
                  <c:v>0.11605108057547762</c:v>
                </c:pt>
                <c:pt idx="4519">
                  <c:v>0.12918146543067779</c:v>
                </c:pt>
                <c:pt idx="4520">
                  <c:v>0.12766969410412168</c:v>
                </c:pt>
                <c:pt idx="4521">
                  <c:v>0.11738513876344654</c:v>
                </c:pt>
                <c:pt idx="4522">
                  <c:v>0.12242026455255763</c:v>
                </c:pt>
                <c:pt idx="4523">
                  <c:v>0.10322239638526516</c:v>
                </c:pt>
                <c:pt idx="4524">
                  <c:v>0.11441469743465565</c:v>
                </c:pt>
                <c:pt idx="4525">
                  <c:v>0.13697923795566247</c:v>
                </c:pt>
                <c:pt idx="4526">
                  <c:v>0.14690410431943418</c:v>
                </c:pt>
                <c:pt idx="4527">
                  <c:v>0.13601505213938495</c:v>
                </c:pt>
                <c:pt idx="4528">
                  <c:v>0.13058244215942819</c:v>
                </c:pt>
                <c:pt idx="4529">
                  <c:v>0.12328269601604275</c:v>
                </c:pt>
                <c:pt idx="4530">
                  <c:v>0.13215700667107289</c:v>
                </c:pt>
                <c:pt idx="4531">
                  <c:v>9.4866145198356192E-2</c:v>
                </c:pt>
                <c:pt idx="4532">
                  <c:v>0.11792888065829338</c:v>
                </c:pt>
                <c:pt idx="4533">
                  <c:v>0.14528461045558541</c:v>
                </c:pt>
                <c:pt idx="4534">
                  <c:v>0.13167481713208795</c:v>
                </c:pt>
                <c:pt idx="4535">
                  <c:v>0.13112392558907471</c:v>
                </c:pt>
                <c:pt idx="4536">
                  <c:v>0.10828416599463378</c:v>
                </c:pt>
                <c:pt idx="4537">
                  <c:v>0.11224296826947781</c:v>
                </c:pt>
                <c:pt idx="4538">
                  <c:v>0.12256897791064263</c:v>
                </c:pt>
                <c:pt idx="4539">
                  <c:v>0.13889799526710672</c:v>
                </c:pt>
                <c:pt idx="4540">
                  <c:v>0.111061195534272</c:v>
                </c:pt>
                <c:pt idx="4541">
                  <c:v>0.12836150979525288</c:v>
                </c:pt>
                <c:pt idx="4542">
                  <c:v>9.8741989038328565E-2</c:v>
                </c:pt>
                <c:pt idx="4543">
                  <c:v>0.11283037771788235</c:v>
                </c:pt>
                <c:pt idx="4544">
                  <c:v>0.13069300165486597</c:v>
                </c:pt>
                <c:pt idx="4545">
                  <c:v>0.13387777941244991</c:v>
                </c:pt>
                <c:pt idx="4546">
                  <c:v>0.13008548333502629</c:v>
                </c:pt>
                <c:pt idx="4547">
                  <c:v>0.12035475436676525</c:v>
                </c:pt>
                <c:pt idx="4548">
                  <c:v>9.8854354670470643E-2</c:v>
                </c:pt>
                <c:pt idx="4549">
                  <c:v>0.10808041585862631</c:v>
                </c:pt>
                <c:pt idx="4550">
                  <c:v>0.15383579230236635</c:v>
                </c:pt>
                <c:pt idx="4551">
                  <c:v>9.9817591580701845E-2</c:v>
                </c:pt>
                <c:pt idx="4552">
                  <c:v>0.13991788756719709</c:v>
                </c:pt>
                <c:pt idx="4553">
                  <c:v>0.13333688822342601</c:v>
                </c:pt>
                <c:pt idx="4554">
                  <c:v>0.12087833072738471</c:v>
                </c:pt>
                <c:pt idx="4555">
                  <c:v>0.13132059918799033</c:v>
                </c:pt>
                <c:pt idx="4556">
                  <c:v>0.1561071497015393</c:v>
                </c:pt>
                <c:pt idx="4557">
                  <c:v>0.14306342002799599</c:v>
                </c:pt>
                <c:pt idx="4558">
                  <c:v>0.13429946808291388</c:v>
                </c:pt>
                <c:pt idx="4559">
                  <c:v>0.11944282651128028</c:v>
                </c:pt>
                <c:pt idx="4560">
                  <c:v>0.14095409325659541</c:v>
                </c:pt>
                <c:pt idx="4561">
                  <c:v>0.14165751934214507</c:v>
                </c:pt>
                <c:pt idx="4562">
                  <c:v>0.10234436446498753</c:v>
                </c:pt>
                <c:pt idx="4563">
                  <c:v>0.13908190098936957</c:v>
                </c:pt>
                <c:pt idx="4564">
                  <c:v>0.1118266677567869</c:v>
                </c:pt>
                <c:pt idx="4565">
                  <c:v>0.14203284593222018</c:v>
                </c:pt>
                <c:pt idx="4566">
                  <c:v>0.11687749858913905</c:v>
                </c:pt>
                <c:pt idx="4567">
                  <c:v>0.116526231219531</c:v>
                </c:pt>
                <c:pt idx="4568">
                  <c:v>9.6531648755569285E-2</c:v>
                </c:pt>
                <c:pt idx="4569">
                  <c:v>0.12206823888306328</c:v>
                </c:pt>
                <c:pt idx="4570">
                  <c:v>0.11751813706212416</c:v>
                </c:pt>
                <c:pt idx="4571">
                  <c:v>0.14954748102167753</c:v>
                </c:pt>
                <c:pt idx="4572">
                  <c:v>0.13828370228085521</c:v>
                </c:pt>
                <c:pt idx="4573">
                  <c:v>9.0954110647021344E-2</c:v>
                </c:pt>
                <c:pt idx="4574">
                  <c:v>0.11993775644818107</c:v>
                </c:pt>
                <c:pt idx="4575">
                  <c:v>0.12028750007240155</c:v>
                </c:pt>
                <c:pt idx="4576">
                  <c:v>0.1052099168840951</c:v>
                </c:pt>
                <c:pt idx="4577">
                  <c:v>0.12838851370948651</c:v>
                </c:pt>
                <c:pt idx="4578">
                  <c:v>0.10028942551403812</c:v>
                </c:pt>
                <c:pt idx="4579">
                  <c:v>0.13013657700282963</c:v>
                </c:pt>
                <c:pt idx="4580">
                  <c:v>0.10690252747675894</c:v>
                </c:pt>
                <c:pt idx="4581">
                  <c:v>0.1132635196302746</c:v>
                </c:pt>
                <c:pt idx="4582">
                  <c:v>0.12636829193996651</c:v>
                </c:pt>
                <c:pt idx="4583">
                  <c:v>8.4442562058013135E-2</c:v>
                </c:pt>
                <c:pt idx="4584">
                  <c:v>0.12432404701195099</c:v>
                </c:pt>
                <c:pt idx="4585">
                  <c:v>0.12207442333160702</c:v>
                </c:pt>
                <c:pt idx="4586">
                  <c:v>0.13251168007783465</c:v>
                </c:pt>
                <c:pt idx="4587">
                  <c:v>0.11240139338636332</c:v>
                </c:pt>
                <c:pt idx="4588">
                  <c:v>0.12404428629235609</c:v>
                </c:pt>
                <c:pt idx="4589">
                  <c:v>0.12820112497364758</c:v>
                </c:pt>
                <c:pt idx="4590">
                  <c:v>0.10794610766807482</c:v>
                </c:pt>
                <c:pt idx="4591">
                  <c:v>9.0280773934458491E-2</c:v>
                </c:pt>
                <c:pt idx="4592">
                  <c:v>0.13602669771238954</c:v>
                </c:pt>
                <c:pt idx="4593">
                  <c:v>0.11513302225030142</c:v>
                </c:pt>
                <c:pt idx="4594">
                  <c:v>0.11883940456859332</c:v>
                </c:pt>
                <c:pt idx="4595">
                  <c:v>0.12371298881674875</c:v>
                </c:pt>
                <c:pt idx="4596">
                  <c:v>0.13078397732151364</c:v>
                </c:pt>
                <c:pt idx="4597">
                  <c:v>0.14406562298754411</c:v>
                </c:pt>
                <c:pt idx="4598">
                  <c:v>0.12118558649127875</c:v>
                </c:pt>
                <c:pt idx="4599">
                  <c:v>9.3079379549547925E-2</c:v>
                </c:pt>
                <c:pt idx="4600">
                  <c:v>0.14661553024682072</c:v>
                </c:pt>
                <c:pt idx="4601">
                  <c:v>0.10905139173654686</c:v>
                </c:pt>
                <c:pt idx="4602">
                  <c:v>0.13641448592721525</c:v>
                </c:pt>
                <c:pt idx="4603">
                  <c:v>0.14611923397326651</c:v>
                </c:pt>
                <c:pt idx="4604">
                  <c:v>0.11257925434754933</c:v>
                </c:pt>
                <c:pt idx="4605">
                  <c:v>0.14053421517422082</c:v>
                </c:pt>
                <c:pt idx="4606">
                  <c:v>0.12352747995687519</c:v>
                </c:pt>
                <c:pt idx="4607">
                  <c:v>0.12606683263186316</c:v>
                </c:pt>
                <c:pt idx="4608">
                  <c:v>0.14688397270962752</c:v>
                </c:pt>
                <c:pt idx="4609">
                  <c:v>0.13073917571325971</c:v>
                </c:pt>
                <c:pt idx="4610">
                  <c:v>0.13729992691273438</c:v>
                </c:pt>
                <c:pt idx="4611">
                  <c:v>0.11480670717231377</c:v>
                </c:pt>
                <c:pt idx="4612">
                  <c:v>0.13244634040620754</c:v>
                </c:pt>
                <c:pt idx="4613">
                  <c:v>0.13072178875996152</c:v>
                </c:pt>
                <c:pt idx="4614">
                  <c:v>0.15741472366887033</c:v>
                </c:pt>
                <c:pt idx="4615">
                  <c:v>0.1071928315458977</c:v>
                </c:pt>
                <c:pt idx="4616">
                  <c:v>0.13712835749466337</c:v>
                </c:pt>
                <c:pt idx="4617">
                  <c:v>9.373487771666747E-2</c:v>
                </c:pt>
                <c:pt idx="4618">
                  <c:v>0.12282658605392156</c:v>
                </c:pt>
                <c:pt idx="4619">
                  <c:v>0.13677902419136717</c:v>
                </c:pt>
                <c:pt idx="4620">
                  <c:v>0.16635555183487205</c:v>
                </c:pt>
                <c:pt idx="4621">
                  <c:v>9.9662991024309519E-2</c:v>
                </c:pt>
                <c:pt idx="4622">
                  <c:v>0.11457086623219011</c:v>
                </c:pt>
                <c:pt idx="4623">
                  <c:v>0.10791028206651858</c:v>
                </c:pt>
                <c:pt idx="4624">
                  <c:v>0.10106217097563559</c:v>
                </c:pt>
                <c:pt idx="4625">
                  <c:v>0.10777161376344237</c:v>
                </c:pt>
                <c:pt idx="4626">
                  <c:v>0.12074523137474376</c:v>
                </c:pt>
                <c:pt idx="4627">
                  <c:v>0.11512630257032057</c:v>
                </c:pt>
                <c:pt idx="4628">
                  <c:v>0.14590799372389643</c:v>
                </c:pt>
                <c:pt idx="4629">
                  <c:v>0.13365814707047977</c:v>
                </c:pt>
                <c:pt idx="4630">
                  <c:v>0.13875770170304566</c:v>
                </c:pt>
                <c:pt idx="4631">
                  <c:v>9.5341402250678067E-2</c:v>
                </c:pt>
                <c:pt idx="4632">
                  <c:v>0.12288953723444562</c:v>
                </c:pt>
                <c:pt idx="4633">
                  <c:v>0.11386855202214875</c:v>
                </c:pt>
                <c:pt idx="4634">
                  <c:v>0.12461023754693994</c:v>
                </c:pt>
                <c:pt idx="4635">
                  <c:v>0.12514569563565822</c:v>
                </c:pt>
                <c:pt idx="4636">
                  <c:v>0.14439878388378621</c:v>
                </c:pt>
                <c:pt idx="4637">
                  <c:v>0.11264044377779768</c:v>
                </c:pt>
                <c:pt idx="4638">
                  <c:v>0.14400713329236089</c:v>
                </c:pt>
                <c:pt idx="4639">
                  <c:v>0.12065775889427917</c:v>
                </c:pt>
                <c:pt idx="4640">
                  <c:v>0.12665791442624499</c:v>
                </c:pt>
                <c:pt idx="4641">
                  <c:v>0.1268992264693343</c:v>
                </c:pt>
                <c:pt idx="4642">
                  <c:v>0.12091618976323312</c:v>
                </c:pt>
                <c:pt idx="4643">
                  <c:v>0.12549135618788093</c:v>
                </c:pt>
                <c:pt idx="4644">
                  <c:v>0.11987244521289704</c:v>
                </c:pt>
                <c:pt idx="4645">
                  <c:v>0.10708779349805934</c:v>
                </c:pt>
                <c:pt idx="4646">
                  <c:v>0.10066916967625293</c:v>
                </c:pt>
                <c:pt idx="4647">
                  <c:v>0.14938945534535231</c:v>
                </c:pt>
                <c:pt idx="4648">
                  <c:v>9.4589300073177424E-2</c:v>
                </c:pt>
                <c:pt idx="4649">
                  <c:v>0.12056084936479339</c:v>
                </c:pt>
                <c:pt idx="4650">
                  <c:v>0.14739418790405001</c:v>
                </c:pt>
                <c:pt idx="4651">
                  <c:v>0.10942797832639056</c:v>
                </c:pt>
                <c:pt idx="4652">
                  <c:v>0.11086368672341544</c:v>
                </c:pt>
                <c:pt idx="4653">
                  <c:v>0.14101445490446149</c:v>
                </c:pt>
                <c:pt idx="4654">
                  <c:v>0.13517556235948122</c:v>
                </c:pt>
                <c:pt idx="4655">
                  <c:v>0.12480668679726099</c:v>
                </c:pt>
                <c:pt idx="4656">
                  <c:v>9.8219276258903476E-2</c:v>
                </c:pt>
                <c:pt idx="4657">
                  <c:v>0.10802740336869901</c:v>
                </c:pt>
                <c:pt idx="4658">
                  <c:v>0.13889613114188099</c:v>
                </c:pt>
                <c:pt idx="4659">
                  <c:v>0.14194459151763056</c:v>
                </c:pt>
                <c:pt idx="4660">
                  <c:v>0.11447652743983808</c:v>
                </c:pt>
                <c:pt idx="4661">
                  <c:v>0.11018918686824403</c:v>
                </c:pt>
                <c:pt idx="4662">
                  <c:v>9.4624581440748257E-2</c:v>
                </c:pt>
                <c:pt idx="4663">
                  <c:v>0.10392967967267003</c:v>
                </c:pt>
                <c:pt idx="4664">
                  <c:v>0.12676745463145264</c:v>
                </c:pt>
                <c:pt idx="4665">
                  <c:v>0.12057855082394713</c:v>
                </c:pt>
                <c:pt idx="4666">
                  <c:v>0.12727647371380149</c:v>
                </c:pt>
                <c:pt idx="4667">
                  <c:v>0.14194630680603493</c:v>
                </c:pt>
                <c:pt idx="4668">
                  <c:v>8.7684516886072886E-2</c:v>
                </c:pt>
                <c:pt idx="4669">
                  <c:v>0.11042398260789182</c:v>
                </c:pt>
                <c:pt idx="4670">
                  <c:v>0.11399371392121234</c:v>
                </c:pt>
                <c:pt idx="4671">
                  <c:v>0.14501193014154939</c:v>
                </c:pt>
                <c:pt idx="4672">
                  <c:v>0.10460991270067574</c:v>
                </c:pt>
                <c:pt idx="4673">
                  <c:v>0.16032574451945514</c:v>
                </c:pt>
                <c:pt idx="4674">
                  <c:v>0.11843773237263791</c:v>
                </c:pt>
                <c:pt idx="4675">
                  <c:v>0.11551032975465009</c:v>
                </c:pt>
                <c:pt idx="4676">
                  <c:v>0.13146072719989571</c:v>
                </c:pt>
                <c:pt idx="4677">
                  <c:v>0.13073381144961163</c:v>
                </c:pt>
                <c:pt idx="4678">
                  <c:v>0.10857804188762846</c:v>
                </c:pt>
                <c:pt idx="4679">
                  <c:v>0.12469149844582669</c:v>
                </c:pt>
                <c:pt idx="4680">
                  <c:v>0.11471149485716155</c:v>
                </c:pt>
                <c:pt idx="4681">
                  <c:v>0.15352442682607745</c:v>
                </c:pt>
                <c:pt idx="4682">
                  <c:v>9.6809830591841242E-2</c:v>
                </c:pt>
                <c:pt idx="4683">
                  <c:v>0.15194111446018752</c:v>
                </c:pt>
                <c:pt idx="4684">
                  <c:v>0.1277241795704909</c:v>
                </c:pt>
                <c:pt idx="4685">
                  <c:v>0.11292216864816049</c:v>
                </c:pt>
                <c:pt idx="4686">
                  <c:v>0.1100743886652522</c:v>
                </c:pt>
                <c:pt idx="4687">
                  <c:v>0.13214052499717943</c:v>
                </c:pt>
                <c:pt idx="4688">
                  <c:v>0.12999742245743259</c:v>
                </c:pt>
                <c:pt idx="4689">
                  <c:v>0.11363465932411906</c:v>
                </c:pt>
                <c:pt idx="4690">
                  <c:v>9.3542481051918869E-2</c:v>
                </c:pt>
                <c:pt idx="4691">
                  <c:v>0.12061719213989025</c:v>
                </c:pt>
                <c:pt idx="4692">
                  <c:v>0.14237891623689794</c:v>
                </c:pt>
                <c:pt idx="4693">
                  <c:v>0.10574825017574428</c:v>
                </c:pt>
                <c:pt idx="4694">
                  <c:v>0.12984869641871574</c:v>
                </c:pt>
                <c:pt idx="4695">
                  <c:v>0.14480595327201778</c:v>
                </c:pt>
                <c:pt idx="4696">
                  <c:v>0.13094431026287168</c:v>
                </c:pt>
                <c:pt idx="4697">
                  <c:v>9.8660399628439574E-2</c:v>
                </c:pt>
                <c:pt idx="4698">
                  <c:v>0.11705744929827321</c:v>
                </c:pt>
                <c:pt idx="4699">
                  <c:v>0.10289356324493966</c:v>
                </c:pt>
                <c:pt idx="4700">
                  <c:v>0.12035366395662161</c:v>
                </c:pt>
                <c:pt idx="4701">
                  <c:v>9.3247123777110683E-2</c:v>
                </c:pt>
                <c:pt idx="4702">
                  <c:v>0.10973680597513762</c:v>
                </c:pt>
                <c:pt idx="4703">
                  <c:v>0.11992739247987592</c:v>
                </c:pt>
                <c:pt idx="4704">
                  <c:v>0.14235472275351668</c:v>
                </c:pt>
                <c:pt idx="4705">
                  <c:v>0.11040630054589096</c:v>
                </c:pt>
                <c:pt idx="4706">
                  <c:v>0.14565857113205249</c:v>
                </c:pt>
                <c:pt idx="4707">
                  <c:v>0.14422883362533165</c:v>
                </c:pt>
                <c:pt idx="4708">
                  <c:v>0.10732331444963392</c:v>
                </c:pt>
                <c:pt idx="4709">
                  <c:v>0.10707316018862617</c:v>
                </c:pt>
                <c:pt idx="4710">
                  <c:v>0.11394688520994771</c:v>
                </c:pt>
                <c:pt idx="4711">
                  <c:v>0.10253909460960928</c:v>
                </c:pt>
                <c:pt idx="4712">
                  <c:v>0.11880438068463553</c:v>
                </c:pt>
                <c:pt idx="4713">
                  <c:v>7.6037357381954038E-2</c:v>
                </c:pt>
                <c:pt idx="4714">
                  <c:v>9.393177178265405E-2</c:v>
                </c:pt>
                <c:pt idx="4715">
                  <c:v>0.11728929550389329</c:v>
                </c:pt>
                <c:pt idx="4716">
                  <c:v>0.13359845640122195</c:v>
                </c:pt>
                <c:pt idx="4717">
                  <c:v>0.13127586651074372</c:v>
                </c:pt>
                <c:pt idx="4718">
                  <c:v>9.4482755559778211E-2</c:v>
                </c:pt>
                <c:pt idx="4719">
                  <c:v>0.12265262775354796</c:v>
                </c:pt>
                <c:pt idx="4720">
                  <c:v>0.11054225348114267</c:v>
                </c:pt>
                <c:pt idx="4721">
                  <c:v>0.12567996150406635</c:v>
                </c:pt>
                <c:pt idx="4722">
                  <c:v>0.10897213121820459</c:v>
                </c:pt>
                <c:pt idx="4723">
                  <c:v>0.12062052409656743</c:v>
                </c:pt>
                <c:pt idx="4724">
                  <c:v>0.11581779960286588</c:v>
                </c:pt>
                <c:pt idx="4725">
                  <c:v>0.13385939913469133</c:v>
                </c:pt>
                <c:pt idx="4726">
                  <c:v>9.1037811196363894E-2</c:v>
                </c:pt>
                <c:pt idx="4727">
                  <c:v>0.12379530268998416</c:v>
                </c:pt>
                <c:pt idx="4728">
                  <c:v>0.12059934938375082</c:v>
                </c:pt>
                <c:pt idx="4729">
                  <c:v>0.12778881363883618</c:v>
                </c:pt>
                <c:pt idx="4730">
                  <c:v>0.11634911080390517</c:v>
                </c:pt>
                <c:pt idx="4731">
                  <c:v>0.11287623912894335</c:v>
                </c:pt>
                <c:pt idx="4732">
                  <c:v>0.13347780133388923</c:v>
                </c:pt>
                <c:pt idx="4733">
                  <c:v>0.10533126350309485</c:v>
                </c:pt>
                <c:pt idx="4734">
                  <c:v>0.10334981279953245</c:v>
                </c:pt>
                <c:pt idx="4735">
                  <c:v>9.2771185622517516E-2</c:v>
                </c:pt>
                <c:pt idx="4736">
                  <c:v>0.11055476420797884</c:v>
                </c:pt>
                <c:pt idx="4737">
                  <c:v>0.11797717740376823</c:v>
                </c:pt>
                <c:pt idx="4738">
                  <c:v>0.11303659831539165</c:v>
                </c:pt>
                <c:pt idx="4739">
                  <c:v>0.11626532605597423</c:v>
                </c:pt>
                <c:pt idx="4740">
                  <c:v>0.1130164005035809</c:v>
                </c:pt>
                <c:pt idx="4741">
                  <c:v>0.10355488692326403</c:v>
                </c:pt>
                <c:pt idx="4742">
                  <c:v>0.1114593794652949</c:v>
                </c:pt>
                <c:pt idx="4743">
                  <c:v>0.13257422604398186</c:v>
                </c:pt>
                <c:pt idx="4744">
                  <c:v>0.11225001853766975</c:v>
                </c:pt>
                <c:pt idx="4745">
                  <c:v>0.11589769567782873</c:v>
                </c:pt>
                <c:pt idx="4746">
                  <c:v>0.12212026570108665</c:v>
                </c:pt>
                <c:pt idx="4747">
                  <c:v>0.11083024706337795</c:v>
                </c:pt>
                <c:pt idx="4748">
                  <c:v>0.1398063250721869</c:v>
                </c:pt>
                <c:pt idx="4749">
                  <c:v>8.8659912782166658E-2</c:v>
                </c:pt>
                <c:pt idx="4750">
                  <c:v>0.12335604028794943</c:v>
                </c:pt>
                <c:pt idx="4751">
                  <c:v>0.12733473830644804</c:v>
                </c:pt>
                <c:pt idx="4752">
                  <c:v>0.13325048640300569</c:v>
                </c:pt>
                <c:pt idx="4753">
                  <c:v>0.10848152174995611</c:v>
                </c:pt>
                <c:pt idx="4754">
                  <c:v>0.15144486998679885</c:v>
                </c:pt>
                <c:pt idx="4755">
                  <c:v>0.12456823369505246</c:v>
                </c:pt>
                <c:pt idx="4756">
                  <c:v>9.1101210674554692E-2</c:v>
                </c:pt>
                <c:pt idx="4757">
                  <c:v>0.10377440565132716</c:v>
                </c:pt>
                <c:pt idx="4758">
                  <c:v>0.12232065896047323</c:v>
                </c:pt>
                <c:pt idx="4759">
                  <c:v>0.12142901085078311</c:v>
                </c:pt>
                <c:pt idx="4760">
                  <c:v>0.13064194654090008</c:v>
                </c:pt>
                <c:pt idx="4761">
                  <c:v>0.13185254044860115</c:v>
                </c:pt>
                <c:pt idx="4762">
                  <c:v>0.10786208057681718</c:v>
                </c:pt>
                <c:pt idx="4763">
                  <c:v>0.11799352689661159</c:v>
                </c:pt>
                <c:pt idx="4764">
                  <c:v>0.11152343533598308</c:v>
                </c:pt>
                <c:pt idx="4765">
                  <c:v>0.14186787694178338</c:v>
                </c:pt>
                <c:pt idx="4766">
                  <c:v>0.14390102700963325</c:v>
                </c:pt>
                <c:pt idx="4767">
                  <c:v>0.10471226057097803</c:v>
                </c:pt>
                <c:pt idx="4768">
                  <c:v>0.11404088824522018</c:v>
                </c:pt>
                <c:pt idx="4769">
                  <c:v>0.1343453484271547</c:v>
                </c:pt>
                <c:pt idx="4770">
                  <c:v>0.10078194260771123</c:v>
                </c:pt>
                <c:pt idx="4771">
                  <c:v>9.833083525880984E-2</c:v>
                </c:pt>
                <c:pt idx="4772">
                  <c:v>9.1638425353330902E-2</c:v>
                </c:pt>
                <c:pt idx="4773">
                  <c:v>0.12362627907150892</c:v>
                </c:pt>
                <c:pt idx="4774">
                  <c:v>0.1241084990307763</c:v>
                </c:pt>
                <c:pt idx="4775">
                  <c:v>0.10906647254536932</c:v>
                </c:pt>
                <c:pt idx="4776">
                  <c:v>0.10411786727902564</c:v>
                </c:pt>
                <c:pt idx="4777">
                  <c:v>0.11550705609109428</c:v>
                </c:pt>
                <c:pt idx="4778">
                  <c:v>0.13384256637592468</c:v>
                </c:pt>
                <c:pt idx="4779">
                  <c:v>0.13807374056868527</c:v>
                </c:pt>
                <c:pt idx="4780">
                  <c:v>0.12900896607722426</c:v>
                </c:pt>
                <c:pt idx="4781">
                  <c:v>9.4542836937229674E-2</c:v>
                </c:pt>
                <c:pt idx="4782">
                  <c:v>0.12412080778004952</c:v>
                </c:pt>
                <c:pt idx="4783">
                  <c:v>0.14505869967863286</c:v>
                </c:pt>
                <c:pt idx="4784">
                  <c:v>0.12039748929289182</c:v>
                </c:pt>
                <c:pt idx="4785">
                  <c:v>0.12779381660486708</c:v>
                </c:pt>
                <c:pt idx="4786">
                  <c:v>0.12668637846557457</c:v>
                </c:pt>
                <c:pt idx="4787">
                  <c:v>0.13485453009047937</c:v>
                </c:pt>
                <c:pt idx="4788">
                  <c:v>0.12443332812831295</c:v>
                </c:pt>
                <c:pt idx="4789">
                  <c:v>0.11541830961952093</c:v>
                </c:pt>
                <c:pt idx="4790">
                  <c:v>0.13672404219790826</c:v>
                </c:pt>
                <c:pt idx="4791">
                  <c:v>0.11499067222123541</c:v>
                </c:pt>
                <c:pt idx="4792">
                  <c:v>0.10008231867117788</c:v>
                </c:pt>
                <c:pt idx="4793">
                  <c:v>0.10849422528619945</c:v>
                </c:pt>
                <c:pt idx="4794">
                  <c:v>0.12318133730312314</c:v>
                </c:pt>
                <c:pt idx="4795">
                  <c:v>0.11657013556036386</c:v>
                </c:pt>
                <c:pt idx="4796">
                  <c:v>0.13058890190114933</c:v>
                </c:pt>
                <c:pt idx="4797">
                  <c:v>9.8982878978308167E-2</c:v>
                </c:pt>
                <c:pt idx="4798">
                  <c:v>0.11495870329305652</c:v>
                </c:pt>
                <c:pt idx="4799">
                  <c:v>0.15243796073973961</c:v>
                </c:pt>
                <c:pt idx="4800">
                  <c:v>0.11677891974283031</c:v>
                </c:pt>
                <c:pt idx="4801">
                  <c:v>0.13213418464176027</c:v>
                </c:pt>
                <c:pt idx="4802">
                  <c:v>0.10331778240496647</c:v>
                </c:pt>
                <c:pt idx="4803">
                  <c:v>8.6824249637415238E-2</c:v>
                </c:pt>
                <c:pt idx="4804">
                  <c:v>0.12267881693746806</c:v>
                </c:pt>
                <c:pt idx="4805">
                  <c:v>0.12684654587825478</c:v>
                </c:pt>
                <c:pt idx="4806">
                  <c:v>0.12237074487535</c:v>
                </c:pt>
                <c:pt idx="4807">
                  <c:v>0.12909696918818195</c:v>
                </c:pt>
                <c:pt idx="4808">
                  <c:v>0.13473719721448416</c:v>
                </c:pt>
                <c:pt idx="4809">
                  <c:v>0.12461204476600007</c:v>
                </c:pt>
                <c:pt idx="4810">
                  <c:v>0.1297509865896356</c:v>
                </c:pt>
                <c:pt idx="4811">
                  <c:v>0.12617599834075338</c:v>
                </c:pt>
                <c:pt idx="4812">
                  <c:v>0.13076765479176797</c:v>
                </c:pt>
                <c:pt idx="4813">
                  <c:v>9.5921205052868275E-2</c:v>
                </c:pt>
                <c:pt idx="4814">
                  <c:v>0.11407647564758652</c:v>
                </c:pt>
                <c:pt idx="4815">
                  <c:v>0.11885816849304047</c:v>
                </c:pt>
                <c:pt idx="4816">
                  <c:v>0.12388637456411097</c:v>
                </c:pt>
                <c:pt idx="4817">
                  <c:v>9.4160844468728092E-2</c:v>
                </c:pt>
                <c:pt idx="4818">
                  <c:v>0.14092402719047595</c:v>
                </c:pt>
                <c:pt idx="4819">
                  <c:v>0.13915009692299896</c:v>
                </c:pt>
                <c:pt idx="4820">
                  <c:v>0.12418807646050888</c:v>
                </c:pt>
                <c:pt idx="4821">
                  <c:v>9.8761558398680616E-2</c:v>
                </c:pt>
                <c:pt idx="4822">
                  <c:v>0.12932480231737842</c:v>
                </c:pt>
                <c:pt idx="4823">
                  <c:v>0.13194925666442991</c:v>
                </c:pt>
                <c:pt idx="4824">
                  <c:v>0.12831786465839587</c:v>
                </c:pt>
                <c:pt idx="4825">
                  <c:v>0.1331354281532966</c:v>
                </c:pt>
                <c:pt idx="4826">
                  <c:v>0.11471913707869583</c:v>
                </c:pt>
                <c:pt idx="4827">
                  <c:v>0.1038979035831715</c:v>
                </c:pt>
                <c:pt idx="4828">
                  <c:v>0.12839583945887267</c:v>
                </c:pt>
                <c:pt idx="4829">
                  <c:v>9.9997570134365762E-2</c:v>
                </c:pt>
                <c:pt idx="4830">
                  <c:v>0.14076599447110938</c:v>
                </c:pt>
                <c:pt idx="4831">
                  <c:v>0.12411052621537547</c:v>
                </c:pt>
                <c:pt idx="4832">
                  <c:v>0.11028257178733185</c:v>
                </c:pt>
                <c:pt idx="4833">
                  <c:v>0.11059995362541523</c:v>
                </c:pt>
                <c:pt idx="4834">
                  <c:v>9.8803481616983518E-2</c:v>
                </c:pt>
                <c:pt idx="4835">
                  <c:v>0.10380615083670139</c:v>
                </c:pt>
                <c:pt idx="4836">
                  <c:v>0.10627309995480042</c:v>
                </c:pt>
                <c:pt idx="4837">
                  <c:v>0.14400527485969394</c:v>
                </c:pt>
                <c:pt idx="4838">
                  <c:v>0.12262180954225313</c:v>
                </c:pt>
                <c:pt idx="4839">
                  <c:v>0.12617224168162031</c:v>
                </c:pt>
                <c:pt idx="4840">
                  <c:v>0.12627037632897434</c:v>
                </c:pt>
                <c:pt idx="4841">
                  <c:v>0.11892564149682103</c:v>
                </c:pt>
                <c:pt idx="4842">
                  <c:v>0.14494872233013784</c:v>
                </c:pt>
                <c:pt idx="4843">
                  <c:v>0.11129513355113152</c:v>
                </c:pt>
                <c:pt idx="4844">
                  <c:v>0.14505277849165593</c:v>
                </c:pt>
                <c:pt idx="4845">
                  <c:v>0.11482452315457531</c:v>
                </c:pt>
                <c:pt idx="4846">
                  <c:v>0.12981326826615144</c:v>
                </c:pt>
                <c:pt idx="4847">
                  <c:v>0.12566405460658908</c:v>
                </c:pt>
                <c:pt idx="4848">
                  <c:v>0.14354723178343703</c:v>
                </c:pt>
                <c:pt idx="4849">
                  <c:v>0.14083719376745477</c:v>
                </c:pt>
                <c:pt idx="4850">
                  <c:v>0.13354090083562264</c:v>
                </c:pt>
                <c:pt idx="4851">
                  <c:v>0.12462059592199277</c:v>
                </c:pt>
                <c:pt idx="4852">
                  <c:v>0.12997642796945452</c:v>
                </c:pt>
                <c:pt idx="4853">
                  <c:v>0.12726410808108155</c:v>
                </c:pt>
                <c:pt idx="4854">
                  <c:v>0.13682164157030274</c:v>
                </c:pt>
                <c:pt idx="4855">
                  <c:v>0.14612551789681841</c:v>
                </c:pt>
                <c:pt idx="4856">
                  <c:v>0.12304206679285422</c:v>
                </c:pt>
                <c:pt idx="4857">
                  <c:v>0.1386055998505385</c:v>
                </c:pt>
                <c:pt idx="4858">
                  <c:v>0.13768637837265965</c:v>
                </c:pt>
                <c:pt idx="4859">
                  <c:v>0.13164458850054339</c:v>
                </c:pt>
                <c:pt idx="4860">
                  <c:v>0.10781633465592494</c:v>
                </c:pt>
                <c:pt idx="4861">
                  <c:v>0.13796019063038076</c:v>
                </c:pt>
                <c:pt idx="4862">
                  <c:v>0.13496496376624934</c:v>
                </c:pt>
                <c:pt idx="4863">
                  <c:v>0.11122993440770969</c:v>
                </c:pt>
                <c:pt idx="4864">
                  <c:v>0.10051560946035497</c:v>
                </c:pt>
                <c:pt idx="4865">
                  <c:v>0.14615708668876581</c:v>
                </c:pt>
                <c:pt idx="4866">
                  <c:v>0.10645719313860101</c:v>
                </c:pt>
                <c:pt idx="4867">
                  <c:v>0.12516972680417418</c:v>
                </c:pt>
                <c:pt idx="4868">
                  <c:v>0.15992212315992432</c:v>
                </c:pt>
                <c:pt idx="4869">
                  <c:v>0.14242641250466012</c:v>
                </c:pt>
                <c:pt idx="4870">
                  <c:v>9.8412160828408812E-2</c:v>
                </c:pt>
                <c:pt idx="4871">
                  <c:v>0.12650583106689114</c:v>
                </c:pt>
                <c:pt idx="4872">
                  <c:v>0.10665179344826697</c:v>
                </c:pt>
                <c:pt idx="4873">
                  <c:v>0.11713643579970923</c:v>
                </c:pt>
                <c:pt idx="4874">
                  <c:v>9.9779218918619517E-2</c:v>
                </c:pt>
                <c:pt idx="4875">
                  <c:v>0.12044234323623897</c:v>
                </c:pt>
                <c:pt idx="4876">
                  <c:v>0.13231422566827575</c:v>
                </c:pt>
                <c:pt idx="4877">
                  <c:v>0.11663344398769163</c:v>
                </c:pt>
                <c:pt idx="4878">
                  <c:v>0.13983302473629397</c:v>
                </c:pt>
                <c:pt idx="4879">
                  <c:v>0.10732487469661262</c:v>
                </c:pt>
                <c:pt idx="4880">
                  <c:v>0.1213588340189712</c:v>
                </c:pt>
                <c:pt idx="4881">
                  <c:v>0.10638294783749228</c:v>
                </c:pt>
                <c:pt idx="4882">
                  <c:v>0.10481580402099103</c:v>
                </c:pt>
                <c:pt idx="4883">
                  <c:v>0.12674419621745683</c:v>
                </c:pt>
                <c:pt idx="4884">
                  <c:v>0.12672828649687015</c:v>
                </c:pt>
                <c:pt idx="4885">
                  <c:v>0.12047364004528874</c:v>
                </c:pt>
                <c:pt idx="4886">
                  <c:v>9.1673055454339486E-2</c:v>
                </c:pt>
                <c:pt idx="4887">
                  <c:v>0.1253539061412296</c:v>
                </c:pt>
                <c:pt idx="4888">
                  <c:v>0.12196037499572392</c:v>
                </c:pt>
                <c:pt idx="4889">
                  <c:v>0.13823124233344139</c:v>
                </c:pt>
                <c:pt idx="4890">
                  <c:v>0.13491724509379074</c:v>
                </c:pt>
                <c:pt idx="4891">
                  <c:v>0.1201123558989682</c:v>
                </c:pt>
                <c:pt idx="4892">
                  <c:v>0.13746750722724116</c:v>
                </c:pt>
                <c:pt idx="4893">
                  <c:v>0.10241097721953932</c:v>
                </c:pt>
                <c:pt idx="4894">
                  <c:v>0.10005173074436445</c:v>
                </c:pt>
                <c:pt idx="4895">
                  <c:v>0.1279089733574576</c:v>
                </c:pt>
                <c:pt idx="4896">
                  <c:v>0.10156985298529285</c:v>
                </c:pt>
                <c:pt idx="4897">
                  <c:v>0.12098464424071348</c:v>
                </c:pt>
                <c:pt idx="4898">
                  <c:v>0.11407226098031371</c:v>
                </c:pt>
                <c:pt idx="4899">
                  <c:v>0.12682735216954741</c:v>
                </c:pt>
                <c:pt idx="4900">
                  <c:v>0.14464065986999297</c:v>
                </c:pt>
                <c:pt idx="4901">
                  <c:v>0.11492281742357868</c:v>
                </c:pt>
                <c:pt idx="4902">
                  <c:v>0.13001838641816088</c:v>
                </c:pt>
                <c:pt idx="4903">
                  <c:v>0.11307458555287479</c:v>
                </c:pt>
                <c:pt idx="4904">
                  <c:v>0.12943145073591272</c:v>
                </c:pt>
                <c:pt idx="4905">
                  <c:v>0.13913894005186184</c:v>
                </c:pt>
                <c:pt idx="4906">
                  <c:v>0.11757497122359419</c:v>
                </c:pt>
                <c:pt idx="4907">
                  <c:v>0.13342034103558723</c:v>
                </c:pt>
                <c:pt idx="4908">
                  <c:v>0.13820583885928267</c:v>
                </c:pt>
                <c:pt idx="4909">
                  <c:v>0.11146322744213179</c:v>
                </c:pt>
                <c:pt idx="4910">
                  <c:v>0.11694900081960768</c:v>
                </c:pt>
                <c:pt idx="4911">
                  <c:v>0.11688564639657514</c:v>
                </c:pt>
                <c:pt idx="4912">
                  <c:v>0.10832146289239634</c:v>
                </c:pt>
                <c:pt idx="4913">
                  <c:v>0.12068034939986544</c:v>
                </c:pt>
                <c:pt idx="4914">
                  <c:v>0.12741403895926537</c:v>
                </c:pt>
                <c:pt idx="4915">
                  <c:v>8.8909422108246774E-2</c:v>
                </c:pt>
                <c:pt idx="4916">
                  <c:v>0.1186233804061417</c:v>
                </c:pt>
                <c:pt idx="4917">
                  <c:v>0.15187996198206463</c:v>
                </c:pt>
                <c:pt idx="4918">
                  <c:v>0.12934923092601053</c:v>
                </c:pt>
                <c:pt idx="4919">
                  <c:v>0.11464977090754433</c:v>
                </c:pt>
                <c:pt idx="4920">
                  <c:v>0.14155813336563605</c:v>
                </c:pt>
                <c:pt idx="4921">
                  <c:v>0.12993994266429393</c:v>
                </c:pt>
                <c:pt idx="4922">
                  <c:v>0.14251871013025483</c:v>
                </c:pt>
                <c:pt idx="4923">
                  <c:v>0.11781802213051787</c:v>
                </c:pt>
                <c:pt idx="4924">
                  <c:v>0.10354020754779855</c:v>
                </c:pt>
                <c:pt idx="4925">
                  <c:v>0.12991875057303548</c:v>
                </c:pt>
                <c:pt idx="4926">
                  <c:v>0.12918004330721211</c:v>
                </c:pt>
                <c:pt idx="4927">
                  <c:v>8.2602612170729811E-2</c:v>
                </c:pt>
                <c:pt idx="4928">
                  <c:v>0.13518444873974816</c:v>
                </c:pt>
                <c:pt idx="4929">
                  <c:v>0.13458667654883449</c:v>
                </c:pt>
                <c:pt idx="4930">
                  <c:v>0.11717626695022761</c:v>
                </c:pt>
                <c:pt idx="4931">
                  <c:v>0.12681504118769193</c:v>
                </c:pt>
                <c:pt idx="4932">
                  <c:v>0.11530446409586317</c:v>
                </c:pt>
                <c:pt idx="4933">
                  <c:v>0.11767750132665462</c:v>
                </c:pt>
                <c:pt idx="4934">
                  <c:v>0.13749710660500752</c:v>
                </c:pt>
                <c:pt idx="4935">
                  <c:v>0.11905477197460336</c:v>
                </c:pt>
                <c:pt idx="4936">
                  <c:v>0.11405414833984602</c:v>
                </c:pt>
                <c:pt idx="4937">
                  <c:v>0.11071975743517866</c:v>
                </c:pt>
                <c:pt idx="4938">
                  <c:v>8.6960110362869256E-2</c:v>
                </c:pt>
                <c:pt idx="4939">
                  <c:v>0.1313256703442004</c:v>
                </c:pt>
                <c:pt idx="4940">
                  <c:v>0.10601111417677866</c:v>
                </c:pt>
                <c:pt idx="4941">
                  <c:v>0.14756064427430371</c:v>
                </c:pt>
                <c:pt idx="4942">
                  <c:v>0.13311882124625204</c:v>
                </c:pt>
                <c:pt idx="4943">
                  <c:v>0.11763755850486612</c:v>
                </c:pt>
                <c:pt idx="4944">
                  <c:v>0.10340962937243608</c:v>
                </c:pt>
                <c:pt idx="4945">
                  <c:v>0.10713675441280085</c:v>
                </c:pt>
                <c:pt idx="4946">
                  <c:v>0.11346437456172488</c:v>
                </c:pt>
                <c:pt idx="4947">
                  <c:v>0.1396220950667193</c:v>
                </c:pt>
                <c:pt idx="4948">
                  <c:v>0.13005959658671712</c:v>
                </c:pt>
                <c:pt idx="4949">
                  <c:v>0.13157382964415379</c:v>
                </c:pt>
                <c:pt idx="4950">
                  <c:v>0.13678279725492529</c:v>
                </c:pt>
                <c:pt idx="4951">
                  <c:v>0.12269282580426616</c:v>
                </c:pt>
                <c:pt idx="4952">
                  <c:v>8.9741041189179444E-2</c:v>
                </c:pt>
                <c:pt idx="4953">
                  <c:v>0.11239011366690935</c:v>
                </c:pt>
                <c:pt idx="4954">
                  <c:v>0.1447823880487506</c:v>
                </c:pt>
                <c:pt idx="4955">
                  <c:v>0.12234258160661805</c:v>
                </c:pt>
                <c:pt idx="4956">
                  <c:v>0.12164753513173376</c:v>
                </c:pt>
                <c:pt idx="4957">
                  <c:v>0.10783078406539665</c:v>
                </c:pt>
                <c:pt idx="4958">
                  <c:v>0.12888121476907333</c:v>
                </c:pt>
                <c:pt idx="4959">
                  <c:v>0.13918972220827011</c:v>
                </c:pt>
                <c:pt idx="4960">
                  <c:v>0.13078410697907986</c:v>
                </c:pt>
                <c:pt idx="4961">
                  <c:v>0.10639301941540902</c:v>
                </c:pt>
                <c:pt idx="4962">
                  <c:v>0.14632149272590136</c:v>
                </c:pt>
                <c:pt idx="4963">
                  <c:v>0.12767748275514834</c:v>
                </c:pt>
                <c:pt idx="4964">
                  <c:v>0.12355985995292323</c:v>
                </c:pt>
                <c:pt idx="4965">
                  <c:v>0.12194536648719541</c:v>
                </c:pt>
                <c:pt idx="4966">
                  <c:v>9.5850648736809291E-2</c:v>
                </c:pt>
                <c:pt idx="4967">
                  <c:v>0.14112048749862369</c:v>
                </c:pt>
                <c:pt idx="4968">
                  <c:v>0.14148273838449762</c:v>
                </c:pt>
                <c:pt idx="4969">
                  <c:v>0.11459497361866793</c:v>
                </c:pt>
                <c:pt idx="4970">
                  <c:v>0.12060793733690002</c:v>
                </c:pt>
                <c:pt idx="4971">
                  <c:v>0.10498960242227799</c:v>
                </c:pt>
                <c:pt idx="4972">
                  <c:v>0.11527636540249089</c:v>
                </c:pt>
                <c:pt idx="4973">
                  <c:v>0.11866577100977603</c:v>
                </c:pt>
                <c:pt idx="4974">
                  <c:v>0.12820286915613785</c:v>
                </c:pt>
                <c:pt idx="4975">
                  <c:v>0.10103241048644936</c:v>
                </c:pt>
                <c:pt idx="4976">
                  <c:v>0.12516033414944769</c:v>
                </c:pt>
                <c:pt idx="4977">
                  <c:v>9.6456020610309237E-2</c:v>
                </c:pt>
                <c:pt idx="4978">
                  <c:v>0.10937640496280722</c:v>
                </c:pt>
                <c:pt idx="4979">
                  <c:v>0.12330442407691057</c:v>
                </c:pt>
                <c:pt idx="4980">
                  <c:v>0.1180254917458038</c:v>
                </c:pt>
                <c:pt idx="4981">
                  <c:v>0.14912438796584815</c:v>
                </c:pt>
                <c:pt idx="4982">
                  <c:v>0.1140907352035896</c:v>
                </c:pt>
                <c:pt idx="4983">
                  <c:v>0.12058213537182032</c:v>
                </c:pt>
                <c:pt idx="4984">
                  <c:v>0.10612945621013047</c:v>
                </c:pt>
                <c:pt idx="4985">
                  <c:v>0.11352297245451425</c:v>
                </c:pt>
                <c:pt idx="4986">
                  <c:v>0.11386745510515549</c:v>
                </c:pt>
                <c:pt idx="4987">
                  <c:v>0.10587772509141759</c:v>
                </c:pt>
                <c:pt idx="4988">
                  <c:v>0.11774662375438882</c:v>
                </c:pt>
                <c:pt idx="4989">
                  <c:v>0.10566195884555046</c:v>
                </c:pt>
                <c:pt idx="4990">
                  <c:v>9.8690838018814092E-2</c:v>
                </c:pt>
                <c:pt idx="4991">
                  <c:v>0.11910351977126957</c:v>
                </c:pt>
                <c:pt idx="4992">
                  <c:v>0.13508087661947268</c:v>
                </c:pt>
                <c:pt idx="4993">
                  <c:v>0.10355688592297375</c:v>
                </c:pt>
                <c:pt idx="4994">
                  <c:v>0.10570672091120413</c:v>
                </c:pt>
                <c:pt idx="4995">
                  <c:v>0.10929996989695927</c:v>
                </c:pt>
                <c:pt idx="4996">
                  <c:v>9.7588940464957405E-2</c:v>
                </c:pt>
                <c:pt idx="4997">
                  <c:v>0.10883291747870127</c:v>
                </c:pt>
                <c:pt idx="4998">
                  <c:v>8.9266105327251738E-2</c:v>
                </c:pt>
                <c:pt idx="4999">
                  <c:v>0.10768249468046141</c:v>
                </c:pt>
              </c:numCache>
            </c:numRef>
          </c:yVal>
          <c:smooth val="0"/>
          <c:extLst>
            <c:ext xmlns:c16="http://schemas.microsoft.com/office/drawing/2014/chart" uri="{C3380CC4-5D6E-409C-BE32-E72D297353CC}">
              <c16:uniqueId val="{00000000-4DA1-47AE-8686-D065CDB88634}"/>
            </c:ext>
          </c:extLst>
        </c:ser>
        <c:dLbls>
          <c:showLegendKey val="0"/>
          <c:showVal val="0"/>
          <c:showCatName val="0"/>
          <c:showSerName val="0"/>
          <c:showPercent val="0"/>
          <c:showBubbleSize val="0"/>
        </c:dLbls>
        <c:axId val="289237007"/>
        <c:axId val="289237487"/>
      </c:scatterChart>
      <c:valAx>
        <c:axId val="2892370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37487"/>
        <c:crosses val="autoZero"/>
        <c:crossBetween val="midCat"/>
      </c:valAx>
      <c:valAx>
        <c:axId val="28923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370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Portfolios</a:t>
            </a:r>
            <a:r>
              <a:rPr lang="en-IN" baseline="0"/>
              <a:t> IC Curve Vs Deven's IC Curve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v>Market Portfolio</c:v>
          </c:tx>
          <c:spPr>
            <a:ln w="25400" cap="rnd">
              <a:noFill/>
              <a:round/>
            </a:ln>
            <a:effectLst/>
          </c:spPr>
          <c:marker>
            <c:symbol val="circle"/>
            <c:size val="5"/>
            <c:spPr>
              <a:solidFill>
                <a:schemeClr val="accent1"/>
              </a:solidFill>
              <a:ln w="9525">
                <a:solidFill>
                  <a:schemeClr val="accent1"/>
                </a:solidFill>
              </a:ln>
              <a:effectLst/>
            </c:spPr>
          </c:marker>
          <c:xVal>
            <c:numRef>
              <c:f>'5. Random Scenario Search'!$M$5:$M$5004</c:f>
              <c:numCache>
                <c:formatCode>0.00%</c:formatCode>
                <c:ptCount val="5000"/>
                <c:pt idx="0">
                  <c:v>0.13668</c:v>
                </c:pt>
                <c:pt idx="1">
                  <c:v>0.13561000000000001</c:v>
                </c:pt>
                <c:pt idx="2">
                  <c:v>0.13669999999999999</c:v>
                </c:pt>
                <c:pt idx="3">
                  <c:v>0.12375</c:v>
                </c:pt>
                <c:pt idx="4">
                  <c:v>0.14704</c:v>
                </c:pt>
                <c:pt idx="5">
                  <c:v>0.11882</c:v>
                </c:pt>
                <c:pt idx="6">
                  <c:v>0.12592</c:v>
                </c:pt>
                <c:pt idx="7">
                  <c:v>0.12071999999999999</c:v>
                </c:pt>
                <c:pt idx="8">
                  <c:v>0.13414000000000001</c:v>
                </c:pt>
                <c:pt idx="9">
                  <c:v>0.13542000000000001</c:v>
                </c:pt>
                <c:pt idx="10">
                  <c:v>0.15289</c:v>
                </c:pt>
                <c:pt idx="11">
                  <c:v>0.14269999999999999</c:v>
                </c:pt>
                <c:pt idx="12">
                  <c:v>0.15101999999999999</c:v>
                </c:pt>
                <c:pt idx="13">
                  <c:v>0.12744</c:v>
                </c:pt>
                <c:pt idx="14">
                  <c:v>0.13375999999999999</c:v>
                </c:pt>
                <c:pt idx="15">
                  <c:v>0.14021</c:v>
                </c:pt>
                <c:pt idx="16">
                  <c:v>0.14441999999999999</c:v>
                </c:pt>
                <c:pt idx="17">
                  <c:v>0.14907000000000001</c:v>
                </c:pt>
                <c:pt idx="18">
                  <c:v>0.12211</c:v>
                </c:pt>
                <c:pt idx="19">
                  <c:v>0.1381</c:v>
                </c:pt>
                <c:pt idx="20">
                  <c:v>0.13108</c:v>
                </c:pt>
                <c:pt idx="21">
                  <c:v>0.14169999999999999</c:v>
                </c:pt>
                <c:pt idx="22">
                  <c:v>0.13220000000000001</c:v>
                </c:pt>
                <c:pt idx="23">
                  <c:v>0.14751</c:v>
                </c:pt>
                <c:pt idx="24">
                  <c:v>0.13092999999999999</c:v>
                </c:pt>
                <c:pt idx="25">
                  <c:v>0.13005</c:v>
                </c:pt>
                <c:pt idx="26">
                  <c:v>0.13349</c:v>
                </c:pt>
                <c:pt idx="27">
                  <c:v>0.15115999999999999</c:v>
                </c:pt>
                <c:pt idx="28">
                  <c:v>0.13983999999999999</c:v>
                </c:pt>
                <c:pt idx="29">
                  <c:v>0.14212</c:v>
                </c:pt>
                <c:pt idx="30">
                  <c:v>0.15934000000000001</c:v>
                </c:pt>
                <c:pt idx="31">
                  <c:v>0.14072000000000001</c:v>
                </c:pt>
                <c:pt idx="32">
                  <c:v>0.13839000000000001</c:v>
                </c:pt>
                <c:pt idx="33">
                  <c:v>0.14696000000000001</c:v>
                </c:pt>
                <c:pt idx="34">
                  <c:v>0.13972000000000001</c:v>
                </c:pt>
                <c:pt idx="35">
                  <c:v>0.1479</c:v>
                </c:pt>
                <c:pt idx="36">
                  <c:v>0.13819000000000001</c:v>
                </c:pt>
                <c:pt idx="37">
                  <c:v>0.14083999999999999</c:v>
                </c:pt>
                <c:pt idx="38">
                  <c:v>0.14485999999999999</c:v>
                </c:pt>
                <c:pt idx="39">
                  <c:v>0.13111999999999999</c:v>
                </c:pt>
                <c:pt idx="40">
                  <c:v>0.13719000000000001</c:v>
                </c:pt>
                <c:pt idx="41">
                  <c:v>0.16012999999999999</c:v>
                </c:pt>
                <c:pt idx="42">
                  <c:v>0.14179</c:v>
                </c:pt>
                <c:pt idx="43">
                  <c:v>0.14161000000000001</c:v>
                </c:pt>
                <c:pt idx="44">
                  <c:v>0.13481000000000001</c:v>
                </c:pt>
                <c:pt idx="45">
                  <c:v>0.14199999999999999</c:v>
                </c:pt>
                <c:pt idx="46">
                  <c:v>0.14149</c:v>
                </c:pt>
                <c:pt idx="47">
                  <c:v>0.13294</c:v>
                </c:pt>
                <c:pt idx="48">
                  <c:v>0.15271999999999999</c:v>
                </c:pt>
                <c:pt idx="49">
                  <c:v>0.14577999999999999</c:v>
                </c:pt>
                <c:pt idx="50">
                  <c:v>0.13952000000000001</c:v>
                </c:pt>
                <c:pt idx="51">
                  <c:v>0.13927999999999999</c:v>
                </c:pt>
                <c:pt idx="52">
                  <c:v>0.15004000000000001</c:v>
                </c:pt>
                <c:pt idx="53">
                  <c:v>0.13905000000000001</c:v>
                </c:pt>
                <c:pt idx="54">
                  <c:v>0.15234</c:v>
                </c:pt>
                <c:pt idx="55">
                  <c:v>0.14491000000000001</c:v>
                </c:pt>
                <c:pt idx="56">
                  <c:v>0.13322999999999999</c:v>
                </c:pt>
                <c:pt idx="57">
                  <c:v>0.14621000000000001</c:v>
                </c:pt>
                <c:pt idx="58">
                  <c:v>0.15129000000000001</c:v>
                </c:pt>
                <c:pt idx="59">
                  <c:v>0.14882000000000001</c:v>
                </c:pt>
                <c:pt idx="60">
                  <c:v>0.16142999999999999</c:v>
                </c:pt>
                <c:pt idx="61">
                  <c:v>0.15328</c:v>
                </c:pt>
                <c:pt idx="62">
                  <c:v>0.15135000000000001</c:v>
                </c:pt>
                <c:pt idx="63">
                  <c:v>0.15171000000000001</c:v>
                </c:pt>
                <c:pt idx="64">
                  <c:v>0.17133999999999999</c:v>
                </c:pt>
                <c:pt idx="65">
                  <c:v>0.14119000000000001</c:v>
                </c:pt>
                <c:pt idx="66">
                  <c:v>0.14255000000000001</c:v>
                </c:pt>
                <c:pt idx="67">
                  <c:v>0.14157</c:v>
                </c:pt>
                <c:pt idx="68">
                  <c:v>0.14433000000000001</c:v>
                </c:pt>
                <c:pt idx="69">
                  <c:v>0.15076000000000001</c:v>
                </c:pt>
                <c:pt idx="70">
                  <c:v>0.14254</c:v>
                </c:pt>
                <c:pt idx="71">
                  <c:v>0.13915</c:v>
                </c:pt>
                <c:pt idx="72">
                  <c:v>0.14477999999999999</c:v>
                </c:pt>
                <c:pt idx="73">
                  <c:v>0.13244</c:v>
                </c:pt>
                <c:pt idx="74">
                  <c:v>0.14577000000000001</c:v>
                </c:pt>
                <c:pt idx="75">
                  <c:v>0.14285</c:v>
                </c:pt>
                <c:pt idx="76">
                  <c:v>0.14319999999999999</c:v>
                </c:pt>
                <c:pt idx="77">
                  <c:v>0.14621000000000001</c:v>
                </c:pt>
                <c:pt idx="78">
                  <c:v>0.14685000000000001</c:v>
                </c:pt>
                <c:pt idx="79">
                  <c:v>0.16125999999999999</c:v>
                </c:pt>
                <c:pt idx="80">
                  <c:v>0.13775999999999999</c:v>
                </c:pt>
                <c:pt idx="81">
                  <c:v>0.14704</c:v>
                </c:pt>
                <c:pt idx="82">
                  <c:v>0.12379</c:v>
                </c:pt>
                <c:pt idx="83">
                  <c:v>0.14998</c:v>
                </c:pt>
                <c:pt idx="84">
                  <c:v>0.13158</c:v>
                </c:pt>
                <c:pt idx="85">
                  <c:v>0.13796</c:v>
                </c:pt>
                <c:pt idx="86">
                  <c:v>0.15625</c:v>
                </c:pt>
                <c:pt idx="87">
                  <c:v>0.12372</c:v>
                </c:pt>
                <c:pt idx="88">
                  <c:v>0.14087</c:v>
                </c:pt>
                <c:pt idx="89">
                  <c:v>0.13646</c:v>
                </c:pt>
                <c:pt idx="90">
                  <c:v>0.1421</c:v>
                </c:pt>
                <c:pt idx="91">
                  <c:v>0.14743000000000001</c:v>
                </c:pt>
                <c:pt idx="92">
                  <c:v>0.12377000000000001</c:v>
                </c:pt>
                <c:pt idx="93">
                  <c:v>0.14835000000000001</c:v>
                </c:pt>
                <c:pt idx="94">
                  <c:v>0.14666999999999999</c:v>
                </c:pt>
                <c:pt idx="95">
                  <c:v>0.15173</c:v>
                </c:pt>
                <c:pt idx="96">
                  <c:v>0.14168</c:v>
                </c:pt>
                <c:pt idx="97">
                  <c:v>0.14793999999999999</c:v>
                </c:pt>
                <c:pt idx="98">
                  <c:v>0.16058</c:v>
                </c:pt>
                <c:pt idx="99">
                  <c:v>0.14871999999999999</c:v>
                </c:pt>
                <c:pt idx="100">
                  <c:v>0.16062000000000001</c:v>
                </c:pt>
                <c:pt idx="101">
                  <c:v>0.12669</c:v>
                </c:pt>
                <c:pt idx="102">
                  <c:v>0.14462</c:v>
                </c:pt>
                <c:pt idx="103">
                  <c:v>0.15382999999999999</c:v>
                </c:pt>
                <c:pt idx="104">
                  <c:v>0.13750000000000001</c:v>
                </c:pt>
                <c:pt idx="105">
                  <c:v>0.12745999999999999</c:v>
                </c:pt>
                <c:pt idx="106">
                  <c:v>0.14693999999999999</c:v>
                </c:pt>
                <c:pt idx="107">
                  <c:v>0.13321</c:v>
                </c:pt>
                <c:pt idx="108">
                  <c:v>0.13672999999999999</c:v>
                </c:pt>
                <c:pt idx="109">
                  <c:v>0.12909999999999999</c:v>
                </c:pt>
                <c:pt idx="110">
                  <c:v>0.14666999999999999</c:v>
                </c:pt>
                <c:pt idx="111">
                  <c:v>0.15817000000000001</c:v>
                </c:pt>
                <c:pt idx="112">
                  <c:v>0.16117999999999999</c:v>
                </c:pt>
                <c:pt idx="113">
                  <c:v>0.13966000000000001</c:v>
                </c:pt>
                <c:pt idx="114">
                  <c:v>0.14596000000000001</c:v>
                </c:pt>
                <c:pt idx="115">
                  <c:v>0.14398</c:v>
                </c:pt>
                <c:pt idx="116">
                  <c:v>0.15101999999999999</c:v>
                </c:pt>
                <c:pt idx="117">
                  <c:v>0.14485000000000001</c:v>
                </c:pt>
                <c:pt idx="118">
                  <c:v>0.14638000000000001</c:v>
                </c:pt>
                <c:pt idx="119">
                  <c:v>0.13835</c:v>
                </c:pt>
                <c:pt idx="120">
                  <c:v>0.13943</c:v>
                </c:pt>
                <c:pt idx="121">
                  <c:v>0.13736999999999999</c:v>
                </c:pt>
                <c:pt idx="122">
                  <c:v>0.14407</c:v>
                </c:pt>
                <c:pt idx="123">
                  <c:v>0.12920000000000001</c:v>
                </c:pt>
                <c:pt idx="124">
                  <c:v>0.14904999999999999</c:v>
                </c:pt>
                <c:pt idx="125">
                  <c:v>0.13439999999999999</c:v>
                </c:pt>
                <c:pt idx="126">
                  <c:v>0.12756000000000001</c:v>
                </c:pt>
                <c:pt idx="127">
                  <c:v>0.13761999999999999</c:v>
                </c:pt>
                <c:pt idx="128">
                  <c:v>0.13852999999999999</c:v>
                </c:pt>
                <c:pt idx="129">
                  <c:v>0.12676000000000001</c:v>
                </c:pt>
                <c:pt idx="130">
                  <c:v>0.13489000000000001</c:v>
                </c:pt>
                <c:pt idx="131">
                  <c:v>0.15175</c:v>
                </c:pt>
                <c:pt idx="132">
                  <c:v>0.15093999999999999</c:v>
                </c:pt>
                <c:pt idx="133">
                  <c:v>0.15509000000000001</c:v>
                </c:pt>
                <c:pt idx="134">
                  <c:v>0.14524000000000001</c:v>
                </c:pt>
                <c:pt idx="135">
                  <c:v>0.13830999999999999</c:v>
                </c:pt>
                <c:pt idx="136">
                  <c:v>0.1489</c:v>
                </c:pt>
                <c:pt idx="137">
                  <c:v>0.14885999999999999</c:v>
                </c:pt>
                <c:pt idx="138">
                  <c:v>0.14676</c:v>
                </c:pt>
                <c:pt idx="139">
                  <c:v>0.15431</c:v>
                </c:pt>
                <c:pt idx="140">
                  <c:v>0.1439</c:v>
                </c:pt>
                <c:pt idx="141">
                  <c:v>0.13929</c:v>
                </c:pt>
                <c:pt idx="142">
                  <c:v>0.12598999999999999</c:v>
                </c:pt>
                <c:pt idx="143">
                  <c:v>0.13658999999999999</c:v>
                </c:pt>
                <c:pt idx="144">
                  <c:v>0.15784999999999999</c:v>
                </c:pt>
                <c:pt idx="145">
                  <c:v>0.14649000000000001</c:v>
                </c:pt>
                <c:pt idx="146">
                  <c:v>0.13508999999999999</c:v>
                </c:pt>
                <c:pt idx="147">
                  <c:v>0.14459</c:v>
                </c:pt>
                <c:pt idx="148">
                  <c:v>0.13919999999999999</c:v>
                </c:pt>
                <c:pt idx="149">
                  <c:v>0.14651</c:v>
                </c:pt>
                <c:pt idx="150">
                  <c:v>0.14738999999999999</c:v>
                </c:pt>
                <c:pt idx="151">
                  <c:v>0.15478</c:v>
                </c:pt>
                <c:pt idx="152">
                  <c:v>0.15079000000000001</c:v>
                </c:pt>
                <c:pt idx="153">
                  <c:v>0.15720000000000001</c:v>
                </c:pt>
                <c:pt idx="154">
                  <c:v>0.13284000000000001</c:v>
                </c:pt>
                <c:pt idx="155">
                  <c:v>0.14452000000000001</c:v>
                </c:pt>
                <c:pt idx="156">
                  <c:v>0.15129999999999999</c:v>
                </c:pt>
                <c:pt idx="157">
                  <c:v>0.14903</c:v>
                </c:pt>
                <c:pt idx="158">
                  <c:v>0.14852000000000001</c:v>
                </c:pt>
                <c:pt idx="159">
                  <c:v>0.13153999999999999</c:v>
                </c:pt>
                <c:pt idx="160">
                  <c:v>0.15293999999999999</c:v>
                </c:pt>
                <c:pt idx="161">
                  <c:v>0.14584</c:v>
                </c:pt>
                <c:pt idx="162">
                  <c:v>0.14777000000000001</c:v>
                </c:pt>
                <c:pt idx="163">
                  <c:v>0.12925</c:v>
                </c:pt>
                <c:pt idx="164">
                  <c:v>0.15001999999999999</c:v>
                </c:pt>
                <c:pt idx="165">
                  <c:v>0.14521999999999999</c:v>
                </c:pt>
                <c:pt idx="166">
                  <c:v>0.13469</c:v>
                </c:pt>
                <c:pt idx="167">
                  <c:v>0.14607000000000001</c:v>
                </c:pt>
                <c:pt idx="168">
                  <c:v>0.16545000000000001</c:v>
                </c:pt>
                <c:pt idx="169">
                  <c:v>0.13841999999999999</c:v>
                </c:pt>
                <c:pt idx="170">
                  <c:v>0.14521000000000001</c:v>
                </c:pt>
                <c:pt idx="171">
                  <c:v>0.16436999999999999</c:v>
                </c:pt>
                <c:pt idx="172">
                  <c:v>0.14535999999999999</c:v>
                </c:pt>
                <c:pt idx="173">
                  <c:v>0.14635000000000001</c:v>
                </c:pt>
                <c:pt idx="174">
                  <c:v>0.13184000000000001</c:v>
                </c:pt>
                <c:pt idx="175">
                  <c:v>0.13572000000000001</c:v>
                </c:pt>
                <c:pt idx="176">
                  <c:v>0.14041000000000001</c:v>
                </c:pt>
                <c:pt idx="177">
                  <c:v>0.14055999999999999</c:v>
                </c:pt>
                <c:pt idx="178">
                  <c:v>0.14610999999999999</c:v>
                </c:pt>
                <c:pt idx="179">
                  <c:v>0.14191000000000001</c:v>
                </c:pt>
                <c:pt idx="180">
                  <c:v>0.13571</c:v>
                </c:pt>
                <c:pt idx="181">
                  <c:v>0.1341</c:v>
                </c:pt>
                <c:pt idx="182">
                  <c:v>0.13062000000000001</c:v>
                </c:pt>
                <c:pt idx="183">
                  <c:v>0.14371</c:v>
                </c:pt>
                <c:pt idx="184">
                  <c:v>0.13364000000000001</c:v>
                </c:pt>
                <c:pt idx="185">
                  <c:v>0.13657</c:v>
                </c:pt>
                <c:pt idx="186">
                  <c:v>0.15642</c:v>
                </c:pt>
                <c:pt idx="187">
                  <c:v>0.13982</c:v>
                </c:pt>
                <c:pt idx="188">
                  <c:v>0.14338999999999999</c:v>
                </c:pt>
                <c:pt idx="189">
                  <c:v>0.14147000000000001</c:v>
                </c:pt>
                <c:pt idx="190">
                  <c:v>0.13811999999999999</c:v>
                </c:pt>
                <c:pt idx="191">
                  <c:v>0.15744</c:v>
                </c:pt>
                <c:pt idx="192">
                  <c:v>0.15983</c:v>
                </c:pt>
                <c:pt idx="193">
                  <c:v>0.14488999999999999</c:v>
                </c:pt>
                <c:pt idx="194">
                  <c:v>0.13993</c:v>
                </c:pt>
                <c:pt idx="195">
                  <c:v>0.14624000000000001</c:v>
                </c:pt>
                <c:pt idx="196">
                  <c:v>0.15769</c:v>
                </c:pt>
                <c:pt idx="197">
                  <c:v>0.13363</c:v>
                </c:pt>
                <c:pt idx="198">
                  <c:v>0.13863</c:v>
                </c:pt>
                <c:pt idx="199">
                  <c:v>0.13966000000000001</c:v>
                </c:pt>
                <c:pt idx="200">
                  <c:v>0.13669000000000001</c:v>
                </c:pt>
                <c:pt idx="201">
                  <c:v>0.14624999999999999</c:v>
                </c:pt>
                <c:pt idx="202">
                  <c:v>0.1326</c:v>
                </c:pt>
                <c:pt idx="203">
                  <c:v>0.14298</c:v>
                </c:pt>
                <c:pt idx="204">
                  <c:v>0.14482</c:v>
                </c:pt>
                <c:pt idx="205">
                  <c:v>0.16499</c:v>
                </c:pt>
                <c:pt idx="206">
                  <c:v>0.13572999999999999</c:v>
                </c:pt>
                <c:pt idx="207">
                  <c:v>0.13669999999999999</c:v>
                </c:pt>
                <c:pt idx="208">
                  <c:v>0.16020999999999999</c:v>
                </c:pt>
                <c:pt idx="209">
                  <c:v>0.15901999999999999</c:v>
                </c:pt>
                <c:pt idx="210">
                  <c:v>0.15548999999999999</c:v>
                </c:pt>
                <c:pt idx="211">
                  <c:v>0.1429</c:v>
                </c:pt>
                <c:pt idx="212">
                  <c:v>0.14446000000000001</c:v>
                </c:pt>
                <c:pt idx="213">
                  <c:v>0.14149999999999999</c:v>
                </c:pt>
                <c:pt idx="214">
                  <c:v>0.13012000000000001</c:v>
                </c:pt>
                <c:pt idx="215">
                  <c:v>0.13727</c:v>
                </c:pt>
                <c:pt idx="216">
                  <c:v>0.14674000000000001</c:v>
                </c:pt>
                <c:pt idx="217">
                  <c:v>0.13109999999999999</c:v>
                </c:pt>
                <c:pt idx="218">
                  <c:v>0.15221000000000001</c:v>
                </c:pt>
                <c:pt idx="219">
                  <c:v>0.13472999999999999</c:v>
                </c:pt>
                <c:pt idx="220">
                  <c:v>0.14043</c:v>
                </c:pt>
                <c:pt idx="221">
                  <c:v>0.14605000000000001</c:v>
                </c:pt>
                <c:pt idx="222">
                  <c:v>0.1381</c:v>
                </c:pt>
                <c:pt idx="223">
                  <c:v>0.1338</c:v>
                </c:pt>
                <c:pt idx="224">
                  <c:v>0.13200999999999999</c:v>
                </c:pt>
                <c:pt idx="225">
                  <c:v>0.15498000000000001</c:v>
                </c:pt>
                <c:pt idx="226">
                  <c:v>0.15565999999999999</c:v>
                </c:pt>
                <c:pt idx="227">
                  <c:v>0.15939999999999999</c:v>
                </c:pt>
                <c:pt idx="228">
                  <c:v>0.14221</c:v>
                </c:pt>
                <c:pt idx="229">
                  <c:v>0.14230000000000001</c:v>
                </c:pt>
                <c:pt idx="230">
                  <c:v>0.14518</c:v>
                </c:pt>
                <c:pt idx="231">
                  <c:v>0.14452999999999999</c:v>
                </c:pt>
                <c:pt idx="232">
                  <c:v>0.14485000000000001</c:v>
                </c:pt>
                <c:pt idx="233">
                  <c:v>0.13924</c:v>
                </c:pt>
                <c:pt idx="234">
                  <c:v>0.14348</c:v>
                </c:pt>
                <c:pt idx="235">
                  <c:v>0.13741999999999999</c:v>
                </c:pt>
                <c:pt idx="236">
                  <c:v>0.13253000000000001</c:v>
                </c:pt>
                <c:pt idx="237">
                  <c:v>0.13652</c:v>
                </c:pt>
                <c:pt idx="238">
                  <c:v>0.15165000000000001</c:v>
                </c:pt>
                <c:pt idx="239">
                  <c:v>0.14085</c:v>
                </c:pt>
                <c:pt idx="240">
                  <c:v>0.1381</c:v>
                </c:pt>
                <c:pt idx="241">
                  <c:v>0.13657</c:v>
                </c:pt>
                <c:pt idx="242">
                  <c:v>0.14571000000000001</c:v>
                </c:pt>
                <c:pt idx="243">
                  <c:v>0.15265000000000001</c:v>
                </c:pt>
                <c:pt idx="244">
                  <c:v>0.15865000000000001</c:v>
                </c:pt>
                <c:pt idx="245">
                  <c:v>0.14258000000000001</c:v>
                </c:pt>
                <c:pt idx="246">
                  <c:v>0.14549000000000001</c:v>
                </c:pt>
                <c:pt idx="247">
                  <c:v>0.14696999999999999</c:v>
                </c:pt>
                <c:pt idx="248">
                  <c:v>0.14634</c:v>
                </c:pt>
                <c:pt idx="249">
                  <c:v>0.16236999999999999</c:v>
                </c:pt>
                <c:pt idx="250">
                  <c:v>0.14521000000000001</c:v>
                </c:pt>
                <c:pt idx="251">
                  <c:v>0.14562</c:v>
                </c:pt>
                <c:pt idx="252">
                  <c:v>0.14629</c:v>
                </c:pt>
                <c:pt idx="253">
                  <c:v>0.15096000000000001</c:v>
                </c:pt>
                <c:pt idx="254">
                  <c:v>0.1721</c:v>
                </c:pt>
                <c:pt idx="255">
                  <c:v>0.14913999999999999</c:v>
                </c:pt>
                <c:pt idx="256">
                  <c:v>0.14385000000000001</c:v>
                </c:pt>
                <c:pt idx="257">
                  <c:v>0.14757999999999999</c:v>
                </c:pt>
                <c:pt idx="258">
                  <c:v>0.13841999999999999</c:v>
                </c:pt>
                <c:pt idx="259">
                  <c:v>0.14882999999999999</c:v>
                </c:pt>
                <c:pt idx="260">
                  <c:v>0.14305000000000001</c:v>
                </c:pt>
                <c:pt idx="261">
                  <c:v>0.15160999999999999</c:v>
                </c:pt>
                <c:pt idx="262">
                  <c:v>0.15919</c:v>
                </c:pt>
                <c:pt idx="263">
                  <c:v>0.13389000000000001</c:v>
                </c:pt>
                <c:pt idx="264">
                  <c:v>0.15901999999999999</c:v>
                </c:pt>
                <c:pt idx="265">
                  <c:v>0.13421</c:v>
                </c:pt>
                <c:pt idx="266">
                  <c:v>0.14782999999999999</c:v>
                </c:pt>
                <c:pt idx="267">
                  <c:v>0.14555999999999999</c:v>
                </c:pt>
                <c:pt idx="268">
                  <c:v>0.14585999999999999</c:v>
                </c:pt>
                <c:pt idx="269">
                  <c:v>0.1366</c:v>
                </c:pt>
                <c:pt idx="270">
                  <c:v>0.14434</c:v>
                </c:pt>
                <c:pt idx="271">
                  <c:v>0.14754999999999999</c:v>
                </c:pt>
                <c:pt idx="272">
                  <c:v>0.13005</c:v>
                </c:pt>
                <c:pt idx="273">
                  <c:v>0.13094</c:v>
                </c:pt>
                <c:pt idx="274">
                  <c:v>0.16345000000000001</c:v>
                </c:pt>
                <c:pt idx="275">
                  <c:v>0.15726000000000001</c:v>
                </c:pt>
                <c:pt idx="276">
                  <c:v>0.14383000000000001</c:v>
                </c:pt>
                <c:pt idx="277">
                  <c:v>0.15074000000000001</c:v>
                </c:pt>
                <c:pt idx="278">
                  <c:v>0.1331</c:v>
                </c:pt>
                <c:pt idx="279">
                  <c:v>0.13266</c:v>
                </c:pt>
                <c:pt idx="280">
                  <c:v>0.14817</c:v>
                </c:pt>
                <c:pt idx="281">
                  <c:v>0.13741999999999999</c:v>
                </c:pt>
                <c:pt idx="282">
                  <c:v>0.15204999999999999</c:v>
                </c:pt>
                <c:pt idx="283">
                  <c:v>0.14884</c:v>
                </c:pt>
                <c:pt idx="284">
                  <c:v>0.12916</c:v>
                </c:pt>
                <c:pt idx="285">
                  <c:v>0.14793999999999999</c:v>
                </c:pt>
                <c:pt idx="286">
                  <c:v>0.14826</c:v>
                </c:pt>
                <c:pt idx="287">
                  <c:v>0.14230000000000001</c:v>
                </c:pt>
                <c:pt idx="288">
                  <c:v>0.14874000000000001</c:v>
                </c:pt>
                <c:pt idx="289">
                  <c:v>0.13999</c:v>
                </c:pt>
                <c:pt idx="290">
                  <c:v>0.15478</c:v>
                </c:pt>
                <c:pt idx="291">
                  <c:v>0.14868999999999999</c:v>
                </c:pt>
                <c:pt idx="292">
                  <c:v>0.12157</c:v>
                </c:pt>
                <c:pt idx="293">
                  <c:v>0.12468</c:v>
                </c:pt>
                <c:pt idx="294">
                  <c:v>0.14283999999999999</c:v>
                </c:pt>
                <c:pt idx="295">
                  <c:v>0.15434999999999999</c:v>
                </c:pt>
                <c:pt idx="296">
                  <c:v>0.14530999999999999</c:v>
                </c:pt>
                <c:pt idx="297">
                  <c:v>0.14124</c:v>
                </c:pt>
                <c:pt idx="298">
                  <c:v>0.14449000000000001</c:v>
                </c:pt>
                <c:pt idx="299">
                  <c:v>0.12820000000000001</c:v>
                </c:pt>
                <c:pt idx="300">
                  <c:v>0.14735000000000001</c:v>
                </c:pt>
                <c:pt idx="301">
                  <c:v>0.15396000000000001</c:v>
                </c:pt>
                <c:pt idx="302">
                  <c:v>0.15089</c:v>
                </c:pt>
                <c:pt idx="303">
                  <c:v>0.15533</c:v>
                </c:pt>
                <c:pt idx="304">
                  <c:v>0.14521000000000001</c:v>
                </c:pt>
                <c:pt idx="305">
                  <c:v>0.15442</c:v>
                </c:pt>
                <c:pt idx="306">
                  <c:v>0.14630000000000001</c:v>
                </c:pt>
                <c:pt idx="307">
                  <c:v>0.13689000000000001</c:v>
                </c:pt>
                <c:pt idx="308">
                  <c:v>0.14141999999999999</c:v>
                </c:pt>
                <c:pt idx="309">
                  <c:v>0.14435000000000001</c:v>
                </c:pt>
                <c:pt idx="310">
                  <c:v>0.15598000000000001</c:v>
                </c:pt>
                <c:pt idx="311">
                  <c:v>0.12545999999999999</c:v>
                </c:pt>
                <c:pt idx="312">
                  <c:v>0.16</c:v>
                </c:pt>
                <c:pt idx="313">
                  <c:v>0.14122000000000001</c:v>
                </c:pt>
                <c:pt idx="314">
                  <c:v>0.13782</c:v>
                </c:pt>
                <c:pt idx="315">
                  <c:v>0.13921</c:v>
                </c:pt>
                <c:pt idx="316">
                  <c:v>0.14903</c:v>
                </c:pt>
                <c:pt idx="317">
                  <c:v>0.13381000000000001</c:v>
                </c:pt>
                <c:pt idx="318">
                  <c:v>0.16008</c:v>
                </c:pt>
                <c:pt idx="319">
                  <c:v>0.13705999999999999</c:v>
                </c:pt>
                <c:pt idx="320">
                  <c:v>0.1416</c:v>
                </c:pt>
                <c:pt idx="321">
                  <c:v>0.14767</c:v>
                </c:pt>
                <c:pt idx="322">
                  <c:v>0.15486</c:v>
                </c:pt>
                <c:pt idx="323">
                  <c:v>0.13041</c:v>
                </c:pt>
                <c:pt idx="324">
                  <c:v>0.14965000000000001</c:v>
                </c:pt>
                <c:pt idx="325">
                  <c:v>0.13142000000000001</c:v>
                </c:pt>
                <c:pt idx="326">
                  <c:v>0.13425000000000001</c:v>
                </c:pt>
                <c:pt idx="327">
                  <c:v>0.16328999999999999</c:v>
                </c:pt>
                <c:pt idx="328">
                  <c:v>0.14346999999999999</c:v>
                </c:pt>
                <c:pt idx="329">
                  <c:v>0.12964999999999999</c:v>
                </c:pt>
                <c:pt idx="330">
                  <c:v>0.15203</c:v>
                </c:pt>
                <c:pt idx="331">
                  <c:v>0.16547000000000001</c:v>
                </c:pt>
                <c:pt idx="332">
                  <c:v>0.14943000000000001</c:v>
                </c:pt>
                <c:pt idx="333">
                  <c:v>0.13483000000000001</c:v>
                </c:pt>
                <c:pt idx="334">
                  <c:v>0.15322</c:v>
                </c:pt>
                <c:pt idx="335">
                  <c:v>0.15035000000000001</c:v>
                </c:pt>
                <c:pt idx="336">
                  <c:v>0.14610000000000001</c:v>
                </c:pt>
                <c:pt idx="337">
                  <c:v>0.15415999999999999</c:v>
                </c:pt>
                <c:pt idx="338">
                  <c:v>0.12078999999999999</c:v>
                </c:pt>
                <c:pt idx="339">
                  <c:v>0.13827</c:v>
                </c:pt>
                <c:pt idx="340">
                  <c:v>0.15043999999999999</c:v>
                </c:pt>
                <c:pt idx="341">
                  <c:v>0.15362999999999999</c:v>
                </c:pt>
                <c:pt idx="342">
                  <c:v>0.14924999999999999</c:v>
                </c:pt>
                <c:pt idx="343">
                  <c:v>0.14269999999999999</c:v>
                </c:pt>
                <c:pt idx="344">
                  <c:v>0.14427000000000001</c:v>
                </c:pt>
                <c:pt idx="345">
                  <c:v>0.15792999999999999</c:v>
                </c:pt>
                <c:pt idx="346">
                  <c:v>0.1482</c:v>
                </c:pt>
                <c:pt idx="347">
                  <c:v>0.14784</c:v>
                </c:pt>
                <c:pt idx="348">
                  <c:v>0.15312999999999999</c:v>
                </c:pt>
                <c:pt idx="349">
                  <c:v>0.12876000000000001</c:v>
                </c:pt>
                <c:pt idx="350">
                  <c:v>0.16211</c:v>
                </c:pt>
                <c:pt idx="351">
                  <c:v>0.14136000000000001</c:v>
                </c:pt>
                <c:pt idx="352">
                  <c:v>0.14626</c:v>
                </c:pt>
                <c:pt idx="353">
                  <c:v>0.14273</c:v>
                </c:pt>
                <c:pt idx="354">
                  <c:v>0.15704000000000001</c:v>
                </c:pt>
                <c:pt idx="355">
                  <c:v>0.13963999999999999</c:v>
                </c:pt>
                <c:pt idx="356">
                  <c:v>0.14460000000000001</c:v>
                </c:pt>
                <c:pt idx="357">
                  <c:v>0.15160999999999999</c:v>
                </c:pt>
                <c:pt idx="358">
                  <c:v>0.14380000000000001</c:v>
                </c:pt>
                <c:pt idx="359">
                  <c:v>0.14371</c:v>
                </c:pt>
                <c:pt idx="360">
                  <c:v>0.14033999999999999</c:v>
                </c:pt>
                <c:pt idx="361">
                  <c:v>0.13242000000000001</c:v>
                </c:pt>
                <c:pt idx="362">
                  <c:v>0.14813000000000001</c:v>
                </c:pt>
                <c:pt idx="363">
                  <c:v>0.13979</c:v>
                </c:pt>
                <c:pt idx="364">
                  <c:v>0.14990999999999999</c:v>
                </c:pt>
                <c:pt idx="365">
                  <c:v>0.15167</c:v>
                </c:pt>
                <c:pt idx="366">
                  <c:v>0.15253</c:v>
                </c:pt>
                <c:pt idx="367">
                  <c:v>0.15654999999999999</c:v>
                </c:pt>
                <c:pt idx="368">
                  <c:v>0.14798</c:v>
                </c:pt>
                <c:pt idx="369">
                  <c:v>0.14283999999999999</c:v>
                </c:pt>
                <c:pt idx="370">
                  <c:v>0.12644</c:v>
                </c:pt>
                <c:pt idx="371">
                  <c:v>0.15134</c:v>
                </c:pt>
                <c:pt idx="372">
                  <c:v>0.15887999999999999</c:v>
                </c:pt>
                <c:pt idx="373">
                  <c:v>0.1479</c:v>
                </c:pt>
                <c:pt idx="374">
                  <c:v>0.14693000000000001</c:v>
                </c:pt>
                <c:pt idx="375">
                  <c:v>0.13650999999999999</c:v>
                </c:pt>
                <c:pt idx="376">
                  <c:v>0.13309000000000001</c:v>
                </c:pt>
                <c:pt idx="377">
                  <c:v>0.13788</c:v>
                </c:pt>
                <c:pt idx="378">
                  <c:v>0.14913000000000001</c:v>
                </c:pt>
                <c:pt idx="379">
                  <c:v>0.13367000000000001</c:v>
                </c:pt>
                <c:pt idx="380">
                  <c:v>0.13894999999999999</c:v>
                </c:pt>
                <c:pt idx="381">
                  <c:v>0.15157999999999999</c:v>
                </c:pt>
                <c:pt idx="382">
                  <c:v>0.13744000000000001</c:v>
                </c:pt>
                <c:pt idx="383">
                  <c:v>0.14280999999999999</c:v>
                </c:pt>
                <c:pt idx="384">
                  <c:v>0.12931999999999999</c:v>
                </c:pt>
                <c:pt idx="385">
                  <c:v>0.14493</c:v>
                </c:pt>
                <c:pt idx="386">
                  <c:v>0.14881</c:v>
                </c:pt>
                <c:pt idx="387">
                  <c:v>0.14474000000000001</c:v>
                </c:pt>
                <c:pt idx="388">
                  <c:v>0.15225</c:v>
                </c:pt>
                <c:pt idx="389">
                  <c:v>0.14113000000000001</c:v>
                </c:pt>
                <c:pt idx="390">
                  <c:v>0.13747999999999999</c:v>
                </c:pt>
                <c:pt idx="391">
                  <c:v>0.1401</c:v>
                </c:pt>
                <c:pt idx="392">
                  <c:v>0.13672000000000001</c:v>
                </c:pt>
                <c:pt idx="393">
                  <c:v>0.14063000000000001</c:v>
                </c:pt>
                <c:pt idx="394">
                  <c:v>0.14038</c:v>
                </c:pt>
                <c:pt idx="395">
                  <c:v>0.13550000000000001</c:v>
                </c:pt>
                <c:pt idx="396">
                  <c:v>0.14643</c:v>
                </c:pt>
                <c:pt idx="397">
                  <c:v>0.14454</c:v>
                </c:pt>
                <c:pt idx="398">
                  <c:v>0.15445999999999999</c:v>
                </c:pt>
                <c:pt idx="399">
                  <c:v>0.15578</c:v>
                </c:pt>
                <c:pt idx="400">
                  <c:v>0.13836999999999999</c:v>
                </c:pt>
                <c:pt idx="401">
                  <c:v>0.13469</c:v>
                </c:pt>
                <c:pt idx="402">
                  <c:v>0.13716</c:v>
                </c:pt>
                <c:pt idx="403">
                  <c:v>0.1313</c:v>
                </c:pt>
                <c:pt idx="404">
                  <c:v>0.13245999999999999</c:v>
                </c:pt>
                <c:pt idx="405">
                  <c:v>0.13156000000000001</c:v>
                </c:pt>
                <c:pt idx="406">
                  <c:v>0.1517</c:v>
                </c:pt>
                <c:pt idx="407">
                  <c:v>0.14782000000000001</c:v>
                </c:pt>
                <c:pt idx="408">
                  <c:v>0.15215000000000001</c:v>
                </c:pt>
                <c:pt idx="409">
                  <c:v>0.14910000000000001</c:v>
                </c:pt>
                <c:pt idx="410">
                  <c:v>0.14136000000000001</c:v>
                </c:pt>
                <c:pt idx="411">
                  <c:v>0.13761000000000001</c:v>
                </c:pt>
                <c:pt idx="412">
                  <c:v>0.14998</c:v>
                </c:pt>
                <c:pt idx="413">
                  <c:v>0.15887999999999999</c:v>
                </c:pt>
                <c:pt idx="414">
                  <c:v>0.14138000000000001</c:v>
                </c:pt>
                <c:pt idx="415">
                  <c:v>0.14677999999999999</c:v>
                </c:pt>
                <c:pt idx="416">
                  <c:v>0.14665</c:v>
                </c:pt>
                <c:pt idx="417">
                  <c:v>0.14204</c:v>
                </c:pt>
                <c:pt idx="418">
                  <c:v>0.15293999999999999</c:v>
                </c:pt>
                <c:pt idx="419">
                  <c:v>0.13755000000000001</c:v>
                </c:pt>
                <c:pt idx="420">
                  <c:v>0.14444000000000001</c:v>
                </c:pt>
                <c:pt idx="421">
                  <c:v>0.14324999999999999</c:v>
                </c:pt>
                <c:pt idx="422">
                  <c:v>0.14013999999999999</c:v>
                </c:pt>
                <c:pt idx="423">
                  <c:v>0.14093</c:v>
                </c:pt>
                <c:pt idx="424">
                  <c:v>0.14524999999999999</c:v>
                </c:pt>
                <c:pt idx="425">
                  <c:v>0.13134000000000001</c:v>
                </c:pt>
                <c:pt idx="426">
                  <c:v>0.13974</c:v>
                </c:pt>
                <c:pt idx="427">
                  <c:v>0.13644999999999999</c:v>
                </c:pt>
                <c:pt idx="428">
                  <c:v>0.14727000000000001</c:v>
                </c:pt>
                <c:pt idx="429">
                  <c:v>0.14956</c:v>
                </c:pt>
                <c:pt idx="430">
                  <c:v>0.13674</c:v>
                </c:pt>
                <c:pt idx="431">
                  <c:v>0.14767</c:v>
                </c:pt>
                <c:pt idx="432">
                  <c:v>0.15093000000000001</c:v>
                </c:pt>
                <c:pt idx="433">
                  <c:v>0.15296000000000001</c:v>
                </c:pt>
                <c:pt idx="434">
                  <c:v>0.14562</c:v>
                </c:pt>
                <c:pt idx="435">
                  <c:v>0.14026</c:v>
                </c:pt>
                <c:pt idx="436">
                  <c:v>0.12827</c:v>
                </c:pt>
                <c:pt idx="437">
                  <c:v>0.14418</c:v>
                </c:pt>
                <c:pt idx="438">
                  <c:v>0.14388000000000001</c:v>
                </c:pt>
                <c:pt idx="439">
                  <c:v>0.1497</c:v>
                </c:pt>
                <c:pt idx="440">
                  <c:v>0.13532</c:v>
                </c:pt>
                <c:pt idx="441">
                  <c:v>0.14632999999999999</c:v>
                </c:pt>
                <c:pt idx="442">
                  <c:v>0.15626000000000001</c:v>
                </c:pt>
                <c:pt idx="443">
                  <c:v>0.15071999999999999</c:v>
                </c:pt>
                <c:pt idx="444">
                  <c:v>0.14867</c:v>
                </c:pt>
                <c:pt idx="445">
                  <c:v>0.13053999999999999</c:v>
                </c:pt>
                <c:pt idx="446">
                  <c:v>0.13821</c:v>
                </c:pt>
                <c:pt idx="447">
                  <c:v>0.14545</c:v>
                </c:pt>
                <c:pt idx="448">
                  <c:v>0.14949000000000001</c:v>
                </c:pt>
                <c:pt idx="449">
                  <c:v>0.14663000000000001</c:v>
                </c:pt>
                <c:pt idx="450">
                  <c:v>0.13406000000000001</c:v>
                </c:pt>
                <c:pt idx="451">
                  <c:v>0.15115999999999999</c:v>
                </c:pt>
                <c:pt idx="452">
                  <c:v>0.13769999999999999</c:v>
                </c:pt>
                <c:pt idx="453">
                  <c:v>0.14613999999999999</c:v>
                </c:pt>
                <c:pt idx="454">
                  <c:v>0.15592</c:v>
                </c:pt>
                <c:pt idx="455">
                  <c:v>0.14793999999999999</c:v>
                </c:pt>
                <c:pt idx="456">
                  <c:v>0.14233000000000001</c:v>
                </c:pt>
                <c:pt idx="457">
                  <c:v>0.16075</c:v>
                </c:pt>
                <c:pt idx="458">
                  <c:v>0.14773</c:v>
                </c:pt>
                <c:pt idx="459">
                  <c:v>0.14427999999999999</c:v>
                </c:pt>
                <c:pt idx="460">
                  <c:v>0.12715000000000001</c:v>
                </c:pt>
                <c:pt idx="461">
                  <c:v>0.15057999999999999</c:v>
                </c:pt>
                <c:pt idx="462">
                  <c:v>0.13886999999999999</c:v>
                </c:pt>
                <c:pt idx="463">
                  <c:v>0.13908999999999999</c:v>
                </c:pt>
                <c:pt idx="464">
                  <c:v>0.14404</c:v>
                </c:pt>
                <c:pt idx="465">
                  <c:v>0.14696999999999999</c:v>
                </c:pt>
                <c:pt idx="466">
                  <c:v>0.14082</c:v>
                </c:pt>
                <c:pt idx="467">
                  <c:v>0.15095</c:v>
                </c:pt>
                <c:pt idx="468">
                  <c:v>0.14137</c:v>
                </c:pt>
                <c:pt idx="469">
                  <c:v>0.13275999999999999</c:v>
                </c:pt>
                <c:pt idx="470">
                  <c:v>0.14408000000000001</c:v>
                </c:pt>
                <c:pt idx="471">
                  <c:v>0.15628</c:v>
                </c:pt>
                <c:pt idx="472">
                  <c:v>0.15262999999999999</c:v>
                </c:pt>
                <c:pt idx="473">
                  <c:v>0.13224</c:v>
                </c:pt>
                <c:pt idx="474">
                  <c:v>0.13704</c:v>
                </c:pt>
                <c:pt idx="475">
                  <c:v>0.13674</c:v>
                </c:pt>
                <c:pt idx="476">
                  <c:v>0.14609</c:v>
                </c:pt>
                <c:pt idx="477">
                  <c:v>0.13333</c:v>
                </c:pt>
                <c:pt idx="478">
                  <c:v>0.13536000000000001</c:v>
                </c:pt>
                <c:pt idx="479">
                  <c:v>0.11892</c:v>
                </c:pt>
                <c:pt idx="480">
                  <c:v>0.15831000000000001</c:v>
                </c:pt>
                <c:pt idx="481">
                  <c:v>0.14102000000000001</c:v>
                </c:pt>
                <c:pt idx="482">
                  <c:v>0.14373</c:v>
                </c:pt>
                <c:pt idx="483">
                  <c:v>0.16361000000000001</c:v>
                </c:pt>
                <c:pt idx="484">
                  <c:v>0.13283</c:v>
                </c:pt>
                <c:pt idx="485">
                  <c:v>0.1462</c:v>
                </c:pt>
                <c:pt idx="486">
                  <c:v>0.14530000000000001</c:v>
                </c:pt>
                <c:pt idx="487">
                  <c:v>0.14648</c:v>
                </c:pt>
                <c:pt idx="488">
                  <c:v>0.14765</c:v>
                </c:pt>
                <c:pt idx="489">
                  <c:v>0.14815999999999999</c:v>
                </c:pt>
                <c:pt idx="490">
                  <c:v>0.16547000000000001</c:v>
                </c:pt>
                <c:pt idx="491">
                  <c:v>0.14385999999999999</c:v>
                </c:pt>
                <c:pt idx="492">
                  <c:v>0.14627999999999999</c:v>
                </c:pt>
                <c:pt idx="493">
                  <c:v>0.14921999999999999</c:v>
                </c:pt>
                <c:pt idx="494">
                  <c:v>0.15719</c:v>
                </c:pt>
                <c:pt idx="495">
                  <c:v>0.13704</c:v>
                </c:pt>
                <c:pt idx="496">
                  <c:v>0.15751999999999999</c:v>
                </c:pt>
                <c:pt idx="497">
                  <c:v>0.13983000000000001</c:v>
                </c:pt>
                <c:pt idx="498">
                  <c:v>0.12998999999999999</c:v>
                </c:pt>
                <c:pt idx="499">
                  <c:v>0.15167</c:v>
                </c:pt>
                <c:pt idx="500">
                  <c:v>0.14873</c:v>
                </c:pt>
                <c:pt idx="501">
                  <c:v>0.16075</c:v>
                </c:pt>
                <c:pt idx="502">
                  <c:v>0.13270000000000001</c:v>
                </c:pt>
                <c:pt idx="503">
                  <c:v>0.14513999999999999</c:v>
                </c:pt>
                <c:pt idx="504">
                  <c:v>0.13722000000000001</c:v>
                </c:pt>
                <c:pt idx="505">
                  <c:v>0.14629</c:v>
                </c:pt>
                <c:pt idx="506">
                  <c:v>0.14529</c:v>
                </c:pt>
                <c:pt idx="507">
                  <c:v>0.14330999999999999</c:v>
                </c:pt>
                <c:pt idx="508">
                  <c:v>0.12212000000000001</c:v>
                </c:pt>
                <c:pt idx="509">
                  <c:v>0.15117</c:v>
                </c:pt>
                <c:pt idx="510">
                  <c:v>0.14282</c:v>
                </c:pt>
                <c:pt idx="511">
                  <c:v>0.1459</c:v>
                </c:pt>
                <c:pt idx="512">
                  <c:v>0.14085</c:v>
                </c:pt>
                <c:pt idx="513">
                  <c:v>0.14438999999999999</c:v>
                </c:pt>
                <c:pt idx="514">
                  <c:v>0.14552000000000001</c:v>
                </c:pt>
                <c:pt idx="515">
                  <c:v>0.14435999999999999</c:v>
                </c:pt>
                <c:pt idx="516">
                  <c:v>0.14954999999999999</c:v>
                </c:pt>
                <c:pt idx="517">
                  <c:v>0.13975000000000001</c:v>
                </c:pt>
                <c:pt idx="518">
                  <c:v>0.15434</c:v>
                </c:pt>
                <c:pt idx="519">
                  <c:v>0.15604999999999999</c:v>
                </c:pt>
                <c:pt idx="520">
                  <c:v>0.14835999999999999</c:v>
                </c:pt>
                <c:pt idx="521">
                  <c:v>0.12126000000000001</c:v>
                </c:pt>
                <c:pt idx="522">
                  <c:v>0.16116</c:v>
                </c:pt>
                <c:pt idx="523">
                  <c:v>0.15970000000000001</c:v>
                </c:pt>
                <c:pt idx="524">
                  <c:v>0.13800999999999999</c:v>
                </c:pt>
                <c:pt idx="525">
                  <c:v>0.12443</c:v>
                </c:pt>
                <c:pt idx="526">
                  <c:v>0.12837999999999999</c:v>
                </c:pt>
                <c:pt idx="527">
                  <c:v>0.13741999999999999</c:v>
                </c:pt>
                <c:pt idx="528">
                  <c:v>0.14680000000000001</c:v>
                </c:pt>
                <c:pt idx="529">
                  <c:v>0.13896</c:v>
                </c:pt>
                <c:pt idx="530">
                  <c:v>0.14196</c:v>
                </c:pt>
                <c:pt idx="531">
                  <c:v>0.12046</c:v>
                </c:pt>
                <c:pt idx="532">
                  <c:v>0.14585999999999999</c:v>
                </c:pt>
                <c:pt idx="533">
                  <c:v>0.15711</c:v>
                </c:pt>
                <c:pt idx="534">
                  <c:v>0.15304000000000001</c:v>
                </c:pt>
                <c:pt idx="535">
                  <c:v>0.13805999999999999</c:v>
                </c:pt>
                <c:pt idx="536">
                  <c:v>0.14194999999999999</c:v>
                </c:pt>
                <c:pt idx="537">
                  <c:v>0.16320000000000001</c:v>
                </c:pt>
                <c:pt idx="538">
                  <c:v>0.13608000000000001</c:v>
                </c:pt>
                <c:pt idx="539">
                  <c:v>0.14026</c:v>
                </c:pt>
                <c:pt idx="540">
                  <c:v>0.14656</c:v>
                </c:pt>
                <c:pt idx="541">
                  <c:v>0.16270999999999999</c:v>
                </c:pt>
                <c:pt idx="542">
                  <c:v>0.13033</c:v>
                </c:pt>
                <c:pt idx="543">
                  <c:v>0.14371</c:v>
                </c:pt>
                <c:pt idx="544">
                  <c:v>0.14907000000000001</c:v>
                </c:pt>
                <c:pt idx="545">
                  <c:v>0.1431</c:v>
                </c:pt>
                <c:pt idx="546">
                  <c:v>0.12421</c:v>
                </c:pt>
                <c:pt idx="547">
                  <c:v>0.14998</c:v>
                </c:pt>
                <c:pt idx="548">
                  <c:v>0.15751000000000001</c:v>
                </c:pt>
                <c:pt idx="549">
                  <c:v>0.15207999999999999</c:v>
                </c:pt>
                <c:pt idx="550">
                  <c:v>0.13039000000000001</c:v>
                </c:pt>
                <c:pt idx="551">
                  <c:v>0.15479000000000001</c:v>
                </c:pt>
                <c:pt idx="552">
                  <c:v>0.14471000000000001</c:v>
                </c:pt>
                <c:pt idx="553">
                  <c:v>0.14751</c:v>
                </c:pt>
                <c:pt idx="554">
                  <c:v>0.14213999999999999</c:v>
                </c:pt>
                <c:pt idx="555">
                  <c:v>0.13381999999999999</c:v>
                </c:pt>
                <c:pt idx="556">
                  <c:v>0.14824000000000001</c:v>
                </c:pt>
                <c:pt idx="557">
                  <c:v>0.15246999999999999</c:v>
                </c:pt>
                <c:pt idx="558">
                  <c:v>0.13772999999999999</c:v>
                </c:pt>
                <c:pt idx="559">
                  <c:v>0.1484</c:v>
                </c:pt>
                <c:pt idx="560">
                  <c:v>0.14102000000000001</c:v>
                </c:pt>
                <c:pt idx="561">
                  <c:v>0.14604</c:v>
                </c:pt>
                <c:pt idx="562">
                  <c:v>0.15798999999999999</c:v>
                </c:pt>
                <c:pt idx="563">
                  <c:v>0.14544000000000001</c:v>
                </c:pt>
                <c:pt idx="564">
                  <c:v>0.16175</c:v>
                </c:pt>
                <c:pt idx="565">
                  <c:v>0.15917000000000001</c:v>
                </c:pt>
                <c:pt idx="566">
                  <c:v>0.14829000000000001</c:v>
                </c:pt>
                <c:pt idx="567">
                  <c:v>0.15229000000000001</c:v>
                </c:pt>
                <c:pt idx="568">
                  <c:v>0.15887999999999999</c:v>
                </c:pt>
                <c:pt idx="569">
                  <c:v>0.15001999999999999</c:v>
                </c:pt>
                <c:pt idx="570">
                  <c:v>0.15345</c:v>
                </c:pt>
                <c:pt idx="571">
                  <c:v>0.15465999999999999</c:v>
                </c:pt>
                <c:pt idx="572">
                  <c:v>0.15590999999999999</c:v>
                </c:pt>
                <c:pt idx="573">
                  <c:v>0.14069000000000001</c:v>
                </c:pt>
                <c:pt idx="574">
                  <c:v>0.15792999999999999</c:v>
                </c:pt>
                <c:pt idx="575">
                  <c:v>0.14674000000000001</c:v>
                </c:pt>
                <c:pt idx="576">
                  <c:v>0.13538</c:v>
                </c:pt>
                <c:pt idx="577">
                  <c:v>0.14202000000000001</c:v>
                </c:pt>
                <c:pt idx="578">
                  <c:v>0.15762000000000001</c:v>
                </c:pt>
                <c:pt idx="579">
                  <c:v>0.14748</c:v>
                </c:pt>
                <c:pt idx="580">
                  <c:v>0.1512</c:v>
                </c:pt>
                <c:pt idx="581">
                  <c:v>0.15232000000000001</c:v>
                </c:pt>
                <c:pt idx="582">
                  <c:v>0.15961</c:v>
                </c:pt>
                <c:pt idx="583">
                  <c:v>0.14396</c:v>
                </c:pt>
                <c:pt idx="584">
                  <c:v>0.14041000000000001</c:v>
                </c:pt>
                <c:pt idx="585">
                  <c:v>0.14474000000000001</c:v>
                </c:pt>
                <c:pt idx="586">
                  <c:v>0.15353</c:v>
                </c:pt>
                <c:pt idx="587">
                  <c:v>0.15709000000000001</c:v>
                </c:pt>
                <c:pt idx="588">
                  <c:v>0.14655000000000001</c:v>
                </c:pt>
                <c:pt idx="589">
                  <c:v>0.1401</c:v>
                </c:pt>
                <c:pt idx="590">
                  <c:v>0.13930000000000001</c:v>
                </c:pt>
                <c:pt idx="591">
                  <c:v>0.15833</c:v>
                </c:pt>
                <c:pt idx="592">
                  <c:v>0.14712</c:v>
                </c:pt>
                <c:pt idx="593">
                  <c:v>0.13572000000000001</c:v>
                </c:pt>
                <c:pt idx="594">
                  <c:v>0.14418</c:v>
                </c:pt>
                <c:pt idx="595">
                  <c:v>0.16339000000000001</c:v>
                </c:pt>
                <c:pt idx="596">
                  <c:v>0.15393000000000001</c:v>
                </c:pt>
                <c:pt idx="597">
                  <c:v>0.14127999999999999</c:v>
                </c:pt>
                <c:pt idx="598">
                  <c:v>0.15557000000000001</c:v>
                </c:pt>
                <c:pt idx="599">
                  <c:v>0.15137</c:v>
                </c:pt>
                <c:pt idx="600">
                  <c:v>0.1537</c:v>
                </c:pt>
                <c:pt idx="601">
                  <c:v>0.15362999999999999</c:v>
                </c:pt>
                <c:pt idx="602">
                  <c:v>0.14402000000000001</c:v>
                </c:pt>
                <c:pt idx="603">
                  <c:v>0.15085999999999999</c:v>
                </c:pt>
                <c:pt idx="604">
                  <c:v>0.13847000000000001</c:v>
                </c:pt>
                <c:pt idx="605">
                  <c:v>0.14674999999999999</c:v>
                </c:pt>
                <c:pt idx="606">
                  <c:v>0.14147000000000001</c:v>
                </c:pt>
                <c:pt idx="607">
                  <c:v>0.14687</c:v>
                </c:pt>
                <c:pt idx="608">
                  <c:v>0.14735999999999999</c:v>
                </c:pt>
                <c:pt idx="609">
                  <c:v>0.14988000000000001</c:v>
                </c:pt>
                <c:pt idx="610">
                  <c:v>0.14082</c:v>
                </c:pt>
                <c:pt idx="611">
                  <c:v>0.14373</c:v>
                </c:pt>
                <c:pt idx="612">
                  <c:v>0.13117000000000001</c:v>
                </c:pt>
                <c:pt idx="613">
                  <c:v>0.14377999999999999</c:v>
                </c:pt>
                <c:pt idx="614">
                  <c:v>0.14588999999999999</c:v>
                </c:pt>
                <c:pt idx="615">
                  <c:v>0.13056000000000001</c:v>
                </c:pt>
                <c:pt idx="616">
                  <c:v>0.14692</c:v>
                </c:pt>
                <c:pt idx="617">
                  <c:v>0.13178999999999999</c:v>
                </c:pt>
                <c:pt idx="618">
                  <c:v>0.13491</c:v>
                </c:pt>
                <c:pt idx="619">
                  <c:v>0.14605000000000001</c:v>
                </c:pt>
                <c:pt idx="620">
                  <c:v>0.14948</c:v>
                </c:pt>
                <c:pt idx="621">
                  <c:v>0.14752999999999999</c:v>
                </c:pt>
                <c:pt idx="622">
                  <c:v>0.14885999999999999</c:v>
                </c:pt>
                <c:pt idx="623">
                  <c:v>0.14887</c:v>
                </c:pt>
                <c:pt idx="624">
                  <c:v>0.13854</c:v>
                </c:pt>
                <c:pt idx="625">
                  <c:v>0.13136</c:v>
                </c:pt>
                <c:pt idx="626">
                  <c:v>0.14297000000000001</c:v>
                </c:pt>
                <c:pt idx="627">
                  <c:v>0.13506000000000001</c:v>
                </c:pt>
                <c:pt idx="628">
                  <c:v>0.15817999999999999</c:v>
                </c:pt>
                <c:pt idx="629">
                  <c:v>0.14229</c:v>
                </c:pt>
                <c:pt idx="630">
                  <c:v>0.13488</c:v>
                </c:pt>
                <c:pt idx="631">
                  <c:v>0.16289000000000001</c:v>
                </c:pt>
                <c:pt idx="632">
                  <c:v>0.14360999999999999</c:v>
                </c:pt>
                <c:pt idx="633">
                  <c:v>0.14545</c:v>
                </c:pt>
                <c:pt idx="634">
                  <c:v>0.14324000000000001</c:v>
                </c:pt>
                <c:pt idx="635">
                  <c:v>0.14626</c:v>
                </c:pt>
                <c:pt idx="636">
                  <c:v>0.13697000000000001</c:v>
                </c:pt>
                <c:pt idx="637">
                  <c:v>0.14285999999999999</c:v>
                </c:pt>
                <c:pt idx="638">
                  <c:v>0.14383000000000001</c:v>
                </c:pt>
                <c:pt idx="639">
                  <c:v>0.14788000000000001</c:v>
                </c:pt>
                <c:pt idx="640">
                  <c:v>0.15626999999999999</c:v>
                </c:pt>
                <c:pt idx="641">
                  <c:v>0.15939</c:v>
                </c:pt>
                <c:pt idx="642">
                  <c:v>0.14939</c:v>
                </c:pt>
                <c:pt idx="643">
                  <c:v>0.154</c:v>
                </c:pt>
                <c:pt idx="644">
                  <c:v>0.14401</c:v>
                </c:pt>
                <c:pt idx="645">
                  <c:v>0.13347999999999999</c:v>
                </c:pt>
                <c:pt idx="646">
                  <c:v>0.15126000000000001</c:v>
                </c:pt>
                <c:pt idx="647">
                  <c:v>0.15842999999999999</c:v>
                </c:pt>
                <c:pt idx="648">
                  <c:v>0.14666000000000001</c:v>
                </c:pt>
                <c:pt idx="649">
                  <c:v>0.15897</c:v>
                </c:pt>
                <c:pt idx="650">
                  <c:v>0.15114</c:v>
                </c:pt>
                <c:pt idx="651">
                  <c:v>0.13278999999999999</c:v>
                </c:pt>
                <c:pt idx="652">
                  <c:v>0.14033999999999999</c:v>
                </c:pt>
                <c:pt idx="653">
                  <c:v>0.13754</c:v>
                </c:pt>
                <c:pt idx="654">
                  <c:v>0.14421999999999999</c:v>
                </c:pt>
                <c:pt idx="655">
                  <c:v>0.13092999999999999</c:v>
                </c:pt>
                <c:pt idx="656">
                  <c:v>0.13905000000000001</c:v>
                </c:pt>
                <c:pt idx="657">
                  <c:v>0.13483000000000001</c:v>
                </c:pt>
                <c:pt idx="658">
                  <c:v>0.15398000000000001</c:v>
                </c:pt>
                <c:pt idx="659">
                  <c:v>0.14194999999999999</c:v>
                </c:pt>
                <c:pt idx="660">
                  <c:v>0.14751</c:v>
                </c:pt>
                <c:pt idx="661">
                  <c:v>0.1434</c:v>
                </c:pt>
                <c:pt idx="662">
                  <c:v>0.12511</c:v>
                </c:pt>
                <c:pt idx="663">
                  <c:v>0.14524000000000001</c:v>
                </c:pt>
                <c:pt idx="664">
                  <c:v>0.15686</c:v>
                </c:pt>
                <c:pt idx="665">
                  <c:v>0.14962</c:v>
                </c:pt>
                <c:pt idx="666">
                  <c:v>0.14421999999999999</c:v>
                </c:pt>
                <c:pt idx="667">
                  <c:v>0.14582000000000001</c:v>
                </c:pt>
                <c:pt idx="668">
                  <c:v>0.15104999999999999</c:v>
                </c:pt>
                <c:pt idx="669">
                  <c:v>0.15040000000000001</c:v>
                </c:pt>
                <c:pt idx="670">
                  <c:v>0.15367</c:v>
                </c:pt>
                <c:pt idx="671">
                  <c:v>0.15304999999999999</c:v>
                </c:pt>
                <c:pt idx="672">
                  <c:v>0.14545</c:v>
                </c:pt>
                <c:pt idx="673">
                  <c:v>0.15251000000000001</c:v>
                </c:pt>
                <c:pt idx="674">
                  <c:v>0.15991</c:v>
                </c:pt>
                <c:pt idx="675">
                  <c:v>0.15332000000000001</c:v>
                </c:pt>
                <c:pt idx="676">
                  <c:v>0.14591999999999999</c:v>
                </c:pt>
                <c:pt idx="677">
                  <c:v>0.15403</c:v>
                </c:pt>
                <c:pt idx="678">
                  <c:v>0.15043999999999999</c:v>
                </c:pt>
                <c:pt idx="679">
                  <c:v>0.13205</c:v>
                </c:pt>
                <c:pt idx="680">
                  <c:v>0.14976</c:v>
                </c:pt>
                <c:pt idx="681">
                  <c:v>0.157</c:v>
                </c:pt>
                <c:pt idx="682">
                  <c:v>0.15365000000000001</c:v>
                </c:pt>
                <c:pt idx="683">
                  <c:v>0.14906</c:v>
                </c:pt>
                <c:pt idx="684">
                  <c:v>0.14172000000000001</c:v>
                </c:pt>
                <c:pt idx="685">
                  <c:v>0.14951999999999999</c:v>
                </c:pt>
                <c:pt idx="686">
                  <c:v>0.15837000000000001</c:v>
                </c:pt>
                <c:pt idx="687">
                  <c:v>0.13788</c:v>
                </c:pt>
                <c:pt idx="688">
                  <c:v>0.15637000000000001</c:v>
                </c:pt>
                <c:pt idx="689">
                  <c:v>0.13134999999999999</c:v>
                </c:pt>
                <c:pt idx="690">
                  <c:v>0.14333000000000001</c:v>
                </c:pt>
                <c:pt idx="691">
                  <c:v>0.15029000000000001</c:v>
                </c:pt>
                <c:pt idx="692">
                  <c:v>0.13544999999999999</c:v>
                </c:pt>
                <c:pt idx="693">
                  <c:v>0.16214000000000001</c:v>
                </c:pt>
                <c:pt idx="694">
                  <c:v>0.13716999999999999</c:v>
                </c:pt>
                <c:pt idx="695">
                  <c:v>0.13031999999999999</c:v>
                </c:pt>
                <c:pt idx="696">
                  <c:v>0.15354000000000001</c:v>
                </c:pt>
                <c:pt idx="697">
                  <c:v>0.13275000000000001</c:v>
                </c:pt>
                <c:pt idx="698">
                  <c:v>0.15415999999999999</c:v>
                </c:pt>
                <c:pt idx="699">
                  <c:v>0.14105999999999999</c:v>
                </c:pt>
                <c:pt idx="700">
                  <c:v>0.14709</c:v>
                </c:pt>
                <c:pt idx="701">
                  <c:v>0.13843</c:v>
                </c:pt>
                <c:pt idx="702">
                  <c:v>0.15461</c:v>
                </c:pt>
                <c:pt idx="703">
                  <c:v>0.16600999999999999</c:v>
                </c:pt>
                <c:pt idx="704">
                  <c:v>0.16236999999999999</c:v>
                </c:pt>
                <c:pt idx="705">
                  <c:v>0.14247000000000001</c:v>
                </c:pt>
                <c:pt idx="706">
                  <c:v>0.15375</c:v>
                </c:pt>
                <c:pt idx="707">
                  <c:v>0.14127000000000001</c:v>
                </c:pt>
                <c:pt idx="708">
                  <c:v>0.15148</c:v>
                </c:pt>
                <c:pt idx="709">
                  <c:v>0.1452</c:v>
                </c:pt>
                <c:pt idx="710">
                  <c:v>0.13915</c:v>
                </c:pt>
                <c:pt idx="711">
                  <c:v>0.14949999999999999</c:v>
                </c:pt>
                <c:pt idx="712">
                  <c:v>0.14307</c:v>
                </c:pt>
                <c:pt idx="713">
                  <c:v>0.13372000000000001</c:v>
                </c:pt>
                <c:pt idx="714">
                  <c:v>0.13764000000000001</c:v>
                </c:pt>
                <c:pt idx="715">
                  <c:v>0.15342</c:v>
                </c:pt>
                <c:pt idx="716">
                  <c:v>0.13888</c:v>
                </c:pt>
                <c:pt idx="717">
                  <c:v>0.13183</c:v>
                </c:pt>
                <c:pt idx="718">
                  <c:v>0.13508999999999999</c:v>
                </c:pt>
                <c:pt idx="719">
                  <c:v>0.13736000000000001</c:v>
                </c:pt>
                <c:pt idx="720">
                  <c:v>0.13436000000000001</c:v>
                </c:pt>
                <c:pt idx="721">
                  <c:v>0.15171999999999999</c:v>
                </c:pt>
                <c:pt idx="722">
                  <c:v>0.14749999999999999</c:v>
                </c:pt>
                <c:pt idx="723">
                  <c:v>0.15310000000000001</c:v>
                </c:pt>
                <c:pt idx="724">
                  <c:v>0.14207</c:v>
                </c:pt>
                <c:pt idx="725">
                  <c:v>0.15557000000000001</c:v>
                </c:pt>
                <c:pt idx="726">
                  <c:v>0.12636</c:v>
                </c:pt>
                <c:pt idx="727">
                  <c:v>0.13850999999999999</c:v>
                </c:pt>
                <c:pt idx="728">
                  <c:v>0.14912</c:v>
                </c:pt>
                <c:pt idx="729">
                  <c:v>0.14917</c:v>
                </c:pt>
                <c:pt idx="730">
                  <c:v>0.12853000000000001</c:v>
                </c:pt>
                <c:pt idx="731">
                  <c:v>0.1391</c:v>
                </c:pt>
                <c:pt idx="732">
                  <c:v>0.15165999999999999</c:v>
                </c:pt>
                <c:pt idx="733">
                  <c:v>0.14410000000000001</c:v>
                </c:pt>
                <c:pt idx="734">
                  <c:v>0.14707999999999999</c:v>
                </c:pt>
                <c:pt idx="735">
                  <c:v>0.15595000000000001</c:v>
                </c:pt>
                <c:pt idx="736">
                  <c:v>0.15489</c:v>
                </c:pt>
                <c:pt idx="737">
                  <c:v>0.13131999999999999</c:v>
                </c:pt>
                <c:pt idx="738">
                  <c:v>0.13435</c:v>
                </c:pt>
                <c:pt idx="739">
                  <c:v>0.1608</c:v>
                </c:pt>
                <c:pt idx="740">
                  <c:v>0.15467</c:v>
                </c:pt>
                <c:pt idx="741">
                  <c:v>0.15357999999999999</c:v>
                </c:pt>
                <c:pt idx="742">
                  <c:v>0.13244</c:v>
                </c:pt>
                <c:pt idx="743">
                  <c:v>0.14377999999999999</c:v>
                </c:pt>
                <c:pt idx="744">
                  <c:v>0.15808</c:v>
                </c:pt>
                <c:pt idx="745">
                  <c:v>0.13943</c:v>
                </c:pt>
                <c:pt idx="746">
                  <c:v>0.14924999999999999</c:v>
                </c:pt>
                <c:pt idx="747">
                  <c:v>0.14021</c:v>
                </c:pt>
                <c:pt idx="748">
                  <c:v>0.14369000000000001</c:v>
                </c:pt>
                <c:pt idx="749">
                  <c:v>0.13263</c:v>
                </c:pt>
                <c:pt idx="750">
                  <c:v>0.15478</c:v>
                </c:pt>
                <c:pt idx="751">
                  <c:v>0.15079000000000001</c:v>
                </c:pt>
                <c:pt idx="752">
                  <c:v>0.15139</c:v>
                </c:pt>
                <c:pt idx="753">
                  <c:v>0.14599999999999999</c:v>
                </c:pt>
                <c:pt idx="754">
                  <c:v>0.15762999999999999</c:v>
                </c:pt>
                <c:pt idx="755">
                  <c:v>0.14845</c:v>
                </c:pt>
                <c:pt idx="756">
                  <c:v>0.14631</c:v>
                </c:pt>
                <c:pt idx="757">
                  <c:v>0.13976</c:v>
                </c:pt>
                <c:pt idx="758">
                  <c:v>0.15845999999999999</c:v>
                </c:pt>
                <c:pt idx="759">
                  <c:v>0.14479</c:v>
                </c:pt>
                <c:pt idx="760">
                  <c:v>0.14473</c:v>
                </c:pt>
                <c:pt idx="761">
                  <c:v>0.15792</c:v>
                </c:pt>
                <c:pt idx="762">
                  <c:v>0.14446000000000001</c:v>
                </c:pt>
                <c:pt idx="763">
                  <c:v>0.13933999999999999</c:v>
                </c:pt>
                <c:pt idx="764">
                  <c:v>0.15046999999999999</c:v>
                </c:pt>
                <c:pt idx="765">
                  <c:v>0.14271</c:v>
                </c:pt>
                <c:pt idx="766">
                  <c:v>0.14359</c:v>
                </c:pt>
                <c:pt idx="767">
                  <c:v>0.1575</c:v>
                </c:pt>
                <c:pt idx="768">
                  <c:v>0.13935</c:v>
                </c:pt>
                <c:pt idx="769">
                  <c:v>0.14379</c:v>
                </c:pt>
                <c:pt idx="770">
                  <c:v>0.14782000000000001</c:v>
                </c:pt>
                <c:pt idx="771">
                  <c:v>0.14108999999999999</c:v>
                </c:pt>
                <c:pt idx="772">
                  <c:v>0.1525</c:v>
                </c:pt>
                <c:pt idx="773">
                  <c:v>0.14297000000000001</c:v>
                </c:pt>
                <c:pt idx="774">
                  <c:v>0.13528999999999999</c:v>
                </c:pt>
                <c:pt idx="775">
                  <c:v>0.14333000000000001</c:v>
                </c:pt>
                <c:pt idx="776">
                  <c:v>0.15054999999999999</c:v>
                </c:pt>
                <c:pt idx="777">
                  <c:v>0.13874</c:v>
                </c:pt>
                <c:pt idx="778">
                  <c:v>0.13900000000000001</c:v>
                </c:pt>
                <c:pt idx="779">
                  <c:v>0.15689</c:v>
                </c:pt>
                <c:pt idx="780">
                  <c:v>0.13062000000000001</c:v>
                </c:pt>
                <c:pt idx="781">
                  <c:v>0.14299999999999999</c:v>
                </c:pt>
                <c:pt idx="782">
                  <c:v>0.15776999999999999</c:v>
                </c:pt>
                <c:pt idx="783">
                  <c:v>0.14907000000000001</c:v>
                </c:pt>
                <c:pt idx="784">
                  <c:v>0.14610000000000001</c:v>
                </c:pt>
                <c:pt idx="785">
                  <c:v>0.13974</c:v>
                </c:pt>
                <c:pt idx="786">
                  <c:v>0.13546</c:v>
                </c:pt>
                <c:pt idx="787">
                  <c:v>0.14396</c:v>
                </c:pt>
                <c:pt idx="788">
                  <c:v>0.14530000000000001</c:v>
                </c:pt>
                <c:pt idx="789">
                  <c:v>0.14445</c:v>
                </c:pt>
                <c:pt idx="790">
                  <c:v>0.16564000000000001</c:v>
                </c:pt>
                <c:pt idx="791">
                  <c:v>0.15579000000000001</c:v>
                </c:pt>
                <c:pt idx="792">
                  <c:v>0.14260999999999999</c:v>
                </c:pt>
                <c:pt idx="793">
                  <c:v>0.14288000000000001</c:v>
                </c:pt>
                <c:pt idx="794">
                  <c:v>0.15024999999999999</c:v>
                </c:pt>
                <c:pt idx="795">
                  <c:v>0.1336</c:v>
                </c:pt>
                <c:pt idx="796">
                  <c:v>0.14555999999999999</c:v>
                </c:pt>
                <c:pt idx="797">
                  <c:v>0.14652000000000001</c:v>
                </c:pt>
                <c:pt idx="798">
                  <c:v>0.14849999999999999</c:v>
                </c:pt>
                <c:pt idx="799">
                  <c:v>0.13134000000000001</c:v>
                </c:pt>
                <c:pt idx="800">
                  <c:v>0.15698999999999999</c:v>
                </c:pt>
                <c:pt idx="801">
                  <c:v>0.12884000000000001</c:v>
                </c:pt>
                <c:pt idx="802">
                  <c:v>0.16525999999999999</c:v>
                </c:pt>
                <c:pt idx="803">
                  <c:v>0.14349999999999999</c:v>
                </c:pt>
                <c:pt idx="804">
                  <c:v>0.13439999999999999</c:v>
                </c:pt>
                <c:pt idx="805">
                  <c:v>0.15165000000000001</c:v>
                </c:pt>
                <c:pt idx="806">
                  <c:v>0.13755000000000001</c:v>
                </c:pt>
                <c:pt idx="807">
                  <c:v>0.14374000000000001</c:v>
                </c:pt>
                <c:pt idx="808">
                  <c:v>0.13191</c:v>
                </c:pt>
                <c:pt idx="809">
                  <c:v>0.14054</c:v>
                </c:pt>
                <c:pt idx="810">
                  <c:v>0.14426</c:v>
                </c:pt>
                <c:pt idx="811">
                  <c:v>0.13235</c:v>
                </c:pt>
                <c:pt idx="812">
                  <c:v>0.14419999999999999</c:v>
                </c:pt>
                <c:pt idx="813">
                  <c:v>0.14634</c:v>
                </c:pt>
                <c:pt idx="814">
                  <c:v>0.14563999999999999</c:v>
                </c:pt>
                <c:pt idx="815">
                  <c:v>0.13639000000000001</c:v>
                </c:pt>
                <c:pt idx="816">
                  <c:v>0.14280000000000001</c:v>
                </c:pt>
                <c:pt idx="817">
                  <c:v>0.14321</c:v>
                </c:pt>
                <c:pt idx="818">
                  <c:v>0.16735</c:v>
                </c:pt>
                <c:pt idx="819">
                  <c:v>0.13866000000000001</c:v>
                </c:pt>
                <c:pt idx="820">
                  <c:v>0.14544000000000001</c:v>
                </c:pt>
                <c:pt idx="821">
                  <c:v>0.16391</c:v>
                </c:pt>
                <c:pt idx="822">
                  <c:v>0.14685000000000001</c:v>
                </c:pt>
                <c:pt idx="823">
                  <c:v>0.15668000000000001</c:v>
                </c:pt>
                <c:pt idx="824">
                  <c:v>0.15196999999999999</c:v>
                </c:pt>
                <c:pt idx="825">
                  <c:v>0.14763999999999999</c:v>
                </c:pt>
                <c:pt idx="826">
                  <c:v>0.14546999999999999</c:v>
                </c:pt>
                <c:pt idx="827">
                  <c:v>0.14291000000000001</c:v>
                </c:pt>
                <c:pt idx="828">
                  <c:v>0.13750999999999999</c:v>
                </c:pt>
                <c:pt idx="829">
                  <c:v>0.13568</c:v>
                </c:pt>
                <c:pt idx="830">
                  <c:v>0.13922000000000001</c:v>
                </c:pt>
                <c:pt idx="831">
                  <c:v>0.13314000000000001</c:v>
                </c:pt>
                <c:pt idx="832">
                  <c:v>0.15479999999999999</c:v>
                </c:pt>
                <c:pt idx="833">
                  <c:v>0.1492</c:v>
                </c:pt>
                <c:pt idx="834">
                  <c:v>0.16233</c:v>
                </c:pt>
                <c:pt idx="835">
                  <c:v>0.15239</c:v>
                </c:pt>
                <c:pt idx="836">
                  <c:v>0.13938999999999999</c:v>
                </c:pt>
                <c:pt idx="837">
                  <c:v>0.14368</c:v>
                </c:pt>
                <c:pt idx="838">
                  <c:v>0.14116999999999999</c:v>
                </c:pt>
                <c:pt idx="839">
                  <c:v>0.15123</c:v>
                </c:pt>
                <c:pt idx="840">
                  <c:v>0.12887999999999999</c:v>
                </c:pt>
                <c:pt idx="841">
                  <c:v>0.13700000000000001</c:v>
                </c:pt>
                <c:pt idx="842">
                  <c:v>0.13872999999999999</c:v>
                </c:pt>
                <c:pt idx="843">
                  <c:v>0.14466000000000001</c:v>
                </c:pt>
                <c:pt idx="844">
                  <c:v>0.15318999999999999</c:v>
                </c:pt>
                <c:pt idx="845">
                  <c:v>0.14768999999999999</c:v>
                </c:pt>
                <c:pt idx="846">
                  <c:v>0.14615</c:v>
                </c:pt>
                <c:pt idx="847">
                  <c:v>0.1535</c:v>
                </c:pt>
                <c:pt idx="848">
                  <c:v>0.14147000000000001</c:v>
                </c:pt>
                <c:pt idx="849">
                  <c:v>0.15271000000000001</c:v>
                </c:pt>
                <c:pt idx="850">
                  <c:v>0.13786999999999999</c:v>
                </c:pt>
                <c:pt idx="851">
                  <c:v>0.14369999999999999</c:v>
                </c:pt>
                <c:pt idx="852">
                  <c:v>0.14469000000000001</c:v>
                </c:pt>
                <c:pt idx="853">
                  <c:v>0.13275999999999999</c:v>
                </c:pt>
                <c:pt idx="854">
                  <c:v>0.14252999999999999</c:v>
                </c:pt>
                <c:pt idx="855">
                  <c:v>0.15875</c:v>
                </c:pt>
                <c:pt idx="856">
                  <c:v>0.15251999999999999</c:v>
                </c:pt>
                <c:pt idx="857">
                  <c:v>0.14288999999999999</c:v>
                </c:pt>
                <c:pt idx="858">
                  <c:v>0.14988000000000001</c:v>
                </c:pt>
                <c:pt idx="859">
                  <c:v>0.14943000000000001</c:v>
                </c:pt>
                <c:pt idx="860">
                  <c:v>0.15107000000000001</c:v>
                </c:pt>
                <c:pt idx="861">
                  <c:v>0.15848000000000001</c:v>
                </c:pt>
                <c:pt idx="862">
                  <c:v>0.14607999999999999</c:v>
                </c:pt>
                <c:pt idx="863">
                  <c:v>0.14205000000000001</c:v>
                </c:pt>
                <c:pt idx="864">
                  <c:v>0.15298</c:v>
                </c:pt>
                <c:pt idx="865">
                  <c:v>0.13500999999999999</c:v>
                </c:pt>
                <c:pt idx="866">
                  <c:v>0.14066999999999999</c:v>
                </c:pt>
                <c:pt idx="867">
                  <c:v>0.14743000000000001</c:v>
                </c:pt>
                <c:pt idx="868">
                  <c:v>0.14946999999999999</c:v>
                </c:pt>
                <c:pt idx="869">
                  <c:v>0.16732</c:v>
                </c:pt>
                <c:pt idx="870">
                  <c:v>0.14856</c:v>
                </c:pt>
                <c:pt idx="871">
                  <c:v>0.15617</c:v>
                </c:pt>
                <c:pt idx="872">
                  <c:v>0.14413999999999999</c:v>
                </c:pt>
                <c:pt idx="873">
                  <c:v>0.16572999999999999</c:v>
                </c:pt>
                <c:pt idx="874">
                  <c:v>0.13377</c:v>
                </c:pt>
                <c:pt idx="875">
                  <c:v>0.14069999999999999</c:v>
                </c:pt>
                <c:pt idx="876">
                  <c:v>0.16475999999999999</c:v>
                </c:pt>
                <c:pt idx="877">
                  <c:v>0.14604</c:v>
                </c:pt>
                <c:pt idx="878">
                  <c:v>0.14188999999999999</c:v>
                </c:pt>
                <c:pt idx="879">
                  <c:v>0.12656000000000001</c:v>
                </c:pt>
                <c:pt idx="880">
                  <c:v>0.15076999999999999</c:v>
                </c:pt>
                <c:pt idx="881">
                  <c:v>0.14408000000000001</c:v>
                </c:pt>
                <c:pt idx="882">
                  <c:v>0.14074999999999999</c:v>
                </c:pt>
                <c:pt idx="883">
                  <c:v>0.14979000000000001</c:v>
                </c:pt>
                <c:pt idx="884">
                  <c:v>0.13833000000000001</c:v>
                </c:pt>
                <c:pt idx="885">
                  <c:v>0.14632000000000001</c:v>
                </c:pt>
                <c:pt idx="886">
                  <c:v>0.14802999999999999</c:v>
                </c:pt>
                <c:pt idx="887">
                  <c:v>0.13070000000000001</c:v>
                </c:pt>
                <c:pt idx="888">
                  <c:v>0.13786999999999999</c:v>
                </c:pt>
                <c:pt idx="889">
                  <c:v>0.14643999999999999</c:v>
                </c:pt>
                <c:pt idx="890">
                  <c:v>0.13755999999999999</c:v>
                </c:pt>
                <c:pt idx="891">
                  <c:v>0.12884000000000001</c:v>
                </c:pt>
                <c:pt idx="892">
                  <c:v>0.14227999999999999</c:v>
                </c:pt>
                <c:pt idx="893">
                  <c:v>0.13847000000000001</c:v>
                </c:pt>
                <c:pt idx="894">
                  <c:v>0.15218999999999999</c:v>
                </c:pt>
                <c:pt idx="895">
                  <c:v>0.14083999999999999</c:v>
                </c:pt>
                <c:pt idx="896">
                  <c:v>0.15021999999999999</c:v>
                </c:pt>
                <c:pt idx="897">
                  <c:v>0.13782</c:v>
                </c:pt>
                <c:pt idx="898">
                  <c:v>0.14282</c:v>
                </c:pt>
                <c:pt idx="899">
                  <c:v>0.12716</c:v>
                </c:pt>
                <c:pt idx="900">
                  <c:v>0.13680999999999999</c:v>
                </c:pt>
                <c:pt idx="901">
                  <c:v>0.14380999999999999</c:v>
                </c:pt>
                <c:pt idx="902">
                  <c:v>0.15398000000000001</c:v>
                </c:pt>
                <c:pt idx="903">
                  <c:v>0.15149000000000001</c:v>
                </c:pt>
                <c:pt idx="904">
                  <c:v>0.15162999999999999</c:v>
                </c:pt>
                <c:pt idx="905">
                  <c:v>0.14158999999999999</c:v>
                </c:pt>
                <c:pt idx="906">
                  <c:v>0.13675999999999999</c:v>
                </c:pt>
                <c:pt idx="907">
                  <c:v>0.13711000000000001</c:v>
                </c:pt>
                <c:pt idx="908">
                  <c:v>0.1295</c:v>
                </c:pt>
                <c:pt idx="909">
                  <c:v>0.14738000000000001</c:v>
                </c:pt>
                <c:pt idx="910">
                  <c:v>0.14113999999999999</c:v>
                </c:pt>
                <c:pt idx="911">
                  <c:v>0.157</c:v>
                </c:pt>
                <c:pt idx="912">
                  <c:v>0.14291999999999999</c:v>
                </c:pt>
                <c:pt idx="913">
                  <c:v>0.14007</c:v>
                </c:pt>
                <c:pt idx="914">
                  <c:v>0.14410000000000001</c:v>
                </c:pt>
                <c:pt idx="915">
                  <c:v>0.12969</c:v>
                </c:pt>
                <c:pt idx="916">
                  <c:v>0.13846</c:v>
                </c:pt>
                <c:pt idx="917">
                  <c:v>0.13886000000000001</c:v>
                </c:pt>
                <c:pt idx="918">
                  <c:v>0.1497</c:v>
                </c:pt>
                <c:pt idx="919">
                  <c:v>0.15959000000000001</c:v>
                </c:pt>
                <c:pt idx="920">
                  <c:v>0.15634999999999999</c:v>
                </c:pt>
                <c:pt idx="921">
                  <c:v>0.15053</c:v>
                </c:pt>
                <c:pt idx="922">
                  <c:v>0.13488</c:v>
                </c:pt>
                <c:pt idx="923">
                  <c:v>0.14902000000000001</c:v>
                </c:pt>
                <c:pt idx="924">
                  <c:v>0.13825000000000001</c:v>
                </c:pt>
                <c:pt idx="925">
                  <c:v>0.13825000000000001</c:v>
                </c:pt>
                <c:pt idx="926">
                  <c:v>0.17827999999999999</c:v>
                </c:pt>
                <c:pt idx="927">
                  <c:v>0.11747</c:v>
                </c:pt>
                <c:pt idx="928">
                  <c:v>0.14043</c:v>
                </c:pt>
                <c:pt idx="929">
                  <c:v>0.13371</c:v>
                </c:pt>
                <c:pt idx="930">
                  <c:v>0.13775000000000001</c:v>
                </c:pt>
                <c:pt idx="931">
                  <c:v>0.15262999999999999</c:v>
                </c:pt>
                <c:pt idx="932">
                  <c:v>0.13875999999999999</c:v>
                </c:pt>
                <c:pt idx="933">
                  <c:v>0.14534</c:v>
                </c:pt>
                <c:pt idx="934">
                  <c:v>0.14688999999999999</c:v>
                </c:pt>
                <c:pt idx="935">
                  <c:v>0.16491</c:v>
                </c:pt>
                <c:pt idx="936">
                  <c:v>0.13120999999999999</c:v>
                </c:pt>
                <c:pt idx="937">
                  <c:v>0.13469</c:v>
                </c:pt>
                <c:pt idx="938">
                  <c:v>0.14995</c:v>
                </c:pt>
                <c:pt idx="939">
                  <c:v>0.15234</c:v>
                </c:pt>
                <c:pt idx="940">
                  <c:v>0.13905999999999999</c:v>
                </c:pt>
                <c:pt idx="941">
                  <c:v>0.14091999999999999</c:v>
                </c:pt>
                <c:pt idx="942">
                  <c:v>0.13877</c:v>
                </c:pt>
                <c:pt idx="943">
                  <c:v>0.15432999999999999</c:v>
                </c:pt>
                <c:pt idx="944">
                  <c:v>0.14033999999999999</c:v>
                </c:pt>
                <c:pt idx="945">
                  <c:v>0.13588</c:v>
                </c:pt>
                <c:pt idx="946">
                  <c:v>0.15226999999999999</c:v>
                </c:pt>
                <c:pt idx="947">
                  <c:v>0.14566999999999999</c:v>
                </c:pt>
                <c:pt idx="948">
                  <c:v>0.14765</c:v>
                </c:pt>
                <c:pt idx="949">
                  <c:v>0.14116999999999999</c:v>
                </c:pt>
                <c:pt idx="950">
                  <c:v>0.14265</c:v>
                </c:pt>
                <c:pt idx="951">
                  <c:v>0.14079</c:v>
                </c:pt>
                <c:pt idx="952">
                  <c:v>0.13783999999999999</c:v>
                </c:pt>
                <c:pt idx="953">
                  <c:v>0.14985999999999999</c:v>
                </c:pt>
                <c:pt idx="954">
                  <c:v>0.13306999999999999</c:v>
                </c:pt>
                <c:pt idx="955">
                  <c:v>0.14252000000000001</c:v>
                </c:pt>
                <c:pt idx="956">
                  <c:v>0.12488</c:v>
                </c:pt>
                <c:pt idx="957">
                  <c:v>0.13803000000000001</c:v>
                </c:pt>
                <c:pt idx="958">
                  <c:v>0.14935999999999999</c:v>
                </c:pt>
                <c:pt idx="959">
                  <c:v>0.12709999999999999</c:v>
                </c:pt>
                <c:pt idx="960">
                  <c:v>0.14015</c:v>
                </c:pt>
                <c:pt idx="961">
                  <c:v>0.13714999999999999</c:v>
                </c:pt>
                <c:pt idx="962">
                  <c:v>0.14732999999999999</c:v>
                </c:pt>
                <c:pt idx="963">
                  <c:v>0.14112</c:v>
                </c:pt>
                <c:pt idx="964">
                  <c:v>0.12981999999999999</c:v>
                </c:pt>
                <c:pt idx="965">
                  <c:v>0.13972999999999999</c:v>
                </c:pt>
                <c:pt idx="966">
                  <c:v>0.1381</c:v>
                </c:pt>
                <c:pt idx="967">
                  <c:v>0.14224999999999999</c:v>
                </c:pt>
                <c:pt idx="968">
                  <c:v>0.15998999999999999</c:v>
                </c:pt>
                <c:pt idx="969">
                  <c:v>0.15587999999999999</c:v>
                </c:pt>
                <c:pt idx="970">
                  <c:v>0.12969</c:v>
                </c:pt>
                <c:pt idx="971">
                  <c:v>0.14848</c:v>
                </c:pt>
                <c:pt idx="972">
                  <c:v>0.15146999999999999</c:v>
                </c:pt>
                <c:pt idx="973">
                  <c:v>0.13145999999999999</c:v>
                </c:pt>
                <c:pt idx="974">
                  <c:v>0.15171999999999999</c:v>
                </c:pt>
                <c:pt idx="975">
                  <c:v>0.15362000000000001</c:v>
                </c:pt>
                <c:pt idx="976">
                  <c:v>0.14430000000000001</c:v>
                </c:pt>
                <c:pt idx="977">
                  <c:v>0.15448999999999999</c:v>
                </c:pt>
                <c:pt idx="978">
                  <c:v>0.14052000000000001</c:v>
                </c:pt>
                <c:pt idx="979">
                  <c:v>0.15476000000000001</c:v>
                </c:pt>
                <c:pt idx="980">
                  <c:v>0.14033999999999999</c:v>
                </c:pt>
                <c:pt idx="981">
                  <c:v>0.14152000000000001</c:v>
                </c:pt>
                <c:pt idx="982">
                  <c:v>0.14945</c:v>
                </c:pt>
                <c:pt idx="983">
                  <c:v>0.15007999999999999</c:v>
                </c:pt>
                <c:pt idx="984">
                  <c:v>0.14568</c:v>
                </c:pt>
                <c:pt idx="985">
                  <c:v>0.14208999999999999</c:v>
                </c:pt>
                <c:pt idx="986">
                  <c:v>0.12903000000000001</c:v>
                </c:pt>
                <c:pt idx="987">
                  <c:v>0.15298999999999999</c:v>
                </c:pt>
                <c:pt idx="988">
                  <c:v>0.15382999999999999</c:v>
                </c:pt>
                <c:pt idx="989">
                  <c:v>0.1459</c:v>
                </c:pt>
                <c:pt idx="990">
                  <c:v>0.13270000000000001</c:v>
                </c:pt>
                <c:pt idx="991">
                  <c:v>0.15941</c:v>
                </c:pt>
                <c:pt idx="992">
                  <c:v>0.14052000000000001</c:v>
                </c:pt>
                <c:pt idx="993">
                  <c:v>0.14606</c:v>
                </c:pt>
                <c:pt idx="994">
                  <c:v>0.14279</c:v>
                </c:pt>
                <c:pt idx="995">
                  <c:v>0.15354000000000001</c:v>
                </c:pt>
                <c:pt idx="996">
                  <c:v>0.14541000000000001</c:v>
                </c:pt>
                <c:pt idx="997">
                  <c:v>0.12798999999999999</c:v>
                </c:pt>
                <c:pt idx="998">
                  <c:v>0.16119</c:v>
                </c:pt>
                <c:pt idx="999">
                  <c:v>0.14724000000000001</c:v>
                </c:pt>
                <c:pt idx="1000">
                  <c:v>0.14494000000000001</c:v>
                </c:pt>
                <c:pt idx="1001">
                  <c:v>0.14437</c:v>
                </c:pt>
                <c:pt idx="1002">
                  <c:v>0.15337999999999999</c:v>
                </c:pt>
                <c:pt idx="1003">
                  <c:v>0.15154000000000001</c:v>
                </c:pt>
                <c:pt idx="1004">
                  <c:v>0.13513</c:v>
                </c:pt>
                <c:pt idx="1005">
                  <c:v>0.14881</c:v>
                </c:pt>
                <c:pt idx="1006">
                  <c:v>0.14405000000000001</c:v>
                </c:pt>
                <c:pt idx="1007">
                  <c:v>0.13894999999999999</c:v>
                </c:pt>
                <c:pt idx="1008">
                  <c:v>0.14915999999999999</c:v>
                </c:pt>
                <c:pt idx="1009">
                  <c:v>0.14907999999999999</c:v>
                </c:pt>
                <c:pt idx="1010">
                  <c:v>0.1479</c:v>
                </c:pt>
                <c:pt idx="1011">
                  <c:v>0.13733000000000001</c:v>
                </c:pt>
                <c:pt idx="1012">
                  <c:v>0.14717</c:v>
                </c:pt>
                <c:pt idx="1013">
                  <c:v>0.14746000000000001</c:v>
                </c:pt>
                <c:pt idx="1014">
                  <c:v>0.13833000000000001</c:v>
                </c:pt>
                <c:pt idx="1015">
                  <c:v>0.14849000000000001</c:v>
                </c:pt>
                <c:pt idx="1016">
                  <c:v>0.14155000000000001</c:v>
                </c:pt>
                <c:pt idx="1017">
                  <c:v>0.14873</c:v>
                </c:pt>
                <c:pt idx="1018">
                  <c:v>0.15559999999999999</c:v>
                </c:pt>
                <c:pt idx="1019">
                  <c:v>0.13553000000000001</c:v>
                </c:pt>
                <c:pt idx="1020">
                  <c:v>0.13588</c:v>
                </c:pt>
                <c:pt idx="1021">
                  <c:v>0.15071999999999999</c:v>
                </c:pt>
                <c:pt idx="1022">
                  <c:v>0.14004</c:v>
                </c:pt>
                <c:pt idx="1023">
                  <c:v>0.15089</c:v>
                </c:pt>
                <c:pt idx="1024">
                  <c:v>0.15178</c:v>
                </c:pt>
                <c:pt idx="1025">
                  <c:v>0.14713999999999999</c:v>
                </c:pt>
                <c:pt idx="1026">
                  <c:v>0.14993000000000001</c:v>
                </c:pt>
                <c:pt idx="1027">
                  <c:v>0.14815999999999999</c:v>
                </c:pt>
                <c:pt idx="1028">
                  <c:v>0.12947</c:v>
                </c:pt>
                <c:pt idx="1029">
                  <c:v>0.13503999999999999</c:v>
                </c:pt>
                <c:pt idx="1030">
                  <c:v>0.14929000000000001</c:v>
                </c:pt>
                <c:pt idx="1031">
                  <c:v>0.13214000000000001</c:v>
                </c:pt>
                <c:pt idx="1032">
                  <c:v>0.13836000000000001</c:v>
                </c:pt>
                <c:pt idx="1033">
                  <c:v>0.15012</c:v>
                </c:pt>
                <c:pt idx="1034">
                  <c:v>0.15526999999999999</c:v>
                </c:pt>
                <c:pt idx="1035">
                  <c:v>0.14932000000000001</c:v>
                </c:pt>
                <c:pt idx="1036">
                  <c:v>0.14301</c:v>
                </c:pt>
                <c:pt idx="1037">
                  <c:v>0.14951</c:v>
                </c:pt>
                <c:pt idx="1038">
                  <c:v>0.14061999999999999</c:v>
                </c:pt>
                <c:pt idx="1039">
                  <c:v>0.14545</c:v>
                </c:pt>
                <c:pt idx="1040">
                  <c:v>0.12981999999999999</c:v>
                </c:pt>
                <c:pt idx="1041">
                  <c:v>0.13925999999999999</c:v>
                </c:pt>
                <c:pt idx="1042">
                  <c:v>0.15740999999999999</c:v>
                </c:pt>
                <c:pt idx="1043">
                  <c:v>0.14365</c:v>
                </c:pt>
                <c:pt idx="1044">
                  <c:v>0.14297000000000001</c:v>
                </c:pt>
                <c:pt idx="1045">
                  <c:v>0.13328000000000001</c:v>
                </c:pt>
                <c:pt idx="1046">
                  <c:v>0.13120000000000001</c:v>
                </c:pt>
                <c:pt idx="1047">
                  <c:v>0.12967999999999999</c:v>
                </c:pt>
                <c:pt idx="1048">
                  <c:v>0.15115000000000001</c:v>
                </c:pt>
                <c:pt idx="1049">
                  <c:v>0.14421999999999999</c:v>
                </c:pt>
                <c:pt idx="1050">
                  <c:v>0.14202000000000001</c:v>
                </c:pt>
                <c:pt idx="1051">
                  <c:v>0.13438</c:v>
                </c:pt>
                <c:pt idx="1052">
                  <c:v>0.13297999999999999</c:v>
                </c:pt>
                <c:pt idx="1053">
                  <c:v>0.15833</c:v>
                </c:pt>
                <c:pt idx="1054">
                  <c:v>0.14865</c:v>
                </c:pt>
                <c:pt idx="1055">
                  <c:v>0.13471</c:v>
                </c:pt>
                <c:pt idx="1056">
                  <c:v>0.14688999999999999</c:v>
                </c:pt>
                <c:pt idx="1057">
                  <c:v>0.13295999999999999</c:v>
                </c:pt>
                <c:pt idx="1058">
                  <c:v>0.16106999999999999</c:v>
                </c:pt>
                <c:pt idx="1059">
                  <c:v>0.14509</c:v>
                </c:pt>
                <c:pt idx="1060">
                  <c:v>0.15923999999999999</c:v>
                </c:pt>
                <c:pt idx="1061">
                  <c:v>0.14305000000000001</c:v>
                </c:pt>
                <c:pt idx="1062">
                  <c:v>0.15792999999999999</c:v>
                </c:pt>
                <c:pt idx="1063">
                  <c:v>0.15212999999999999</c:v>
                </c:pt>
                <c:pt idx="1064">
                  <c:v>0.14091999999999999</c:v>
                </c:pt>
                <c:pt idx="1065">
                  <c:v>0.15703</c:v>
                </c:pt>
                <c:pt idx="1066">
                  <c:v>0.14016000000000001</c:v>
                </c:pt>
                <c:pt idx="1067">
                  <c:v>0.14602000000000001</c:v>
                </c:pt>
                <c:pt idx="1068">
                  <c:v>0.14285999999999999</c:v>
                </c:pt>
                <c:pt idx="1069">
                  <c:v>0.14473</c:v>
                </c:pt>
                <c:pt idx="1070">
                  <c:v>0.13738</c:v>
                </c:pt>
                <c:pt idx="1071">
                  <c:v>0.15565999999999999</c:v>
                </c:pt>
                <c:pt idx="1072">
                  <c:v>0.13819000000000001</c:v>
                </c:pt>
                <c:pt idx="1073">
                  <c:v>0.14760999999999999</c:v>
                </c:pt>
                <c:pt idx="1074">
                  <c:v>0.13457</c:v>
                </c:pt>
                <c:pt idx="1075">
                  <c:v>0.15029000000000001</c:v>
                </c:pt>
                <c:pt idx="1076">
                  <c:v>0.14871999999999999</c:v>
                </c:pt>
                <c:pt idx="1077">
                  <c:v>0.1371</c:v>
                </c:pt>
                <c:pt idx="1078">
                  <c:v>0.15575</c:v>
                </c:pt>
                <c:pt idx="1079">
                  <c:v>0.15132999999999999</c:v>
                </c:pt>
                <c:pt idx="1080">
                  <c:v>0.12852</c:v>
                </c:pt>
                <c:pt idx="1081">
                  <c:v>0.13138</c:v>
                </c:pt>
                <c:pt idx="1082">
                  <c:v>0.13424</c:v>
                </c:pt>
                <c:pt idx="1083">
                  <c:v>0.14050000000000001</c:v>
                </c:pt>
                <c:pt idx="1084">
                  <c:v>0.14102000000000001</c:v>
                </c:pt>
                <c:pt idx="1085">
                  <c:v>0.13961000000000001</c:v>
                </c:pt>
                <c:pt idx="1086">
                  <c:v>0.13722999999999999</c:v>
                </c:pt>
                <c:pt idx="1087">
                  <c:v>0.14323</c:v>
                </c:pt>
                <c:pt idx="1088">
                  <c:v>0.14704999999999999</c:v>
                </c:pt>
                <c:pt idx="1089">
                  <c:v>0.14799000000000001</c:v>
                </c:pt>
                <c:pt idx="1090">
                  <c:v>0.13671</c:v>
                </c:pt>
                <c:pt idx="1091">
                  <c:v>0.14626</c:v>
                </c:pt>
                <c:pt idx="1092">
                  <c:v>0.14985000000000001</c:v>
                </c:pt>
                <c:pt idx="1093">
                  <c:v>0.13875999999999999</c:v>
                </c:pt>
                <c:pt idx="1094">
                  <c:v>0.14712</c:v>
                </c:pt>
                <c:pt idx="1095">
                  <c:v>0.12162000000000001</c:v>
                </c:pt>
                <c:pt idx="1096">
                  <c:v>0.14280999999999999</c:v>
                </c:pt>
                <c:pt idx="1097">
                  <c:v>0.12872</c:v>
                </c:pt>
                <c:pt idx="1098">
                  <c:v>0.16070000000000001</c:v>
                </c:pt>
                <c:pt idx="1099">
                  <c:v>0.14738999999999999</c:v>
                </c:pt>
                <c:pt idx="1100">
                  <c:v>0.13505</c:v>
                </c:pt>
                <c:pt idx="1101">
                  <c:v>0.13663</c:v>
                </c:pt>
                <c:pt idx="1102">
                  <c:v>0.15528</c:v>
                </c:pt>
                <c:pt idx="1103">
                  <c:v>0.15428</c:v>
                </c:pt>
                <c:pt idx="1104">
                  <c:v>0.15035999999999999</c:v>
                </c:pt>
                <c:pt idx="1105">
                  <c:v>0.15644</c:v>
                </c:pt>
                <c:pt idx="1106">
                  <c:v>0.13799</c:v>
                </c:pt>
                <c:pt idx="1107">
                  <c:v>0.13336999999999999</c:v>
                </c:pt>
                <c:pt idx="1108">
                  <c:v>0.15064</c:v>
                </c:pt>
                <c:pt idx="1109">
                  <c:v>0.14706</c:v>
                </c:pt>
                <c:pt idx="1110">
                  <c:v>0.15245</c:v>
                </c:pt>
                <c:pt idx="1111">
                  <c:v>0.14179</c:v>
                </c:pt>
                <c:pt idx="1112">
                  <c:v>0.14512</c:v>
                </c:pt>
                <c:pt idx="1113">
                  <c:v>0.12728</c:v>
                </c:pt>
                <c:pt idx="1114">
                  <c:v>0.14735000000000001</c:v>
                </c:pt>
                <c:pt idx="1115">
                  <c:v>0.13639999999999999</c:v>
                </c:pt>
                <c:pt idx="1116">
                  <c:v>0.13722999999999999</c:v>
                </c:pt>
                <c:pt idx="1117">
                  <c:v>0.13436999999999999</c:v>
                </c:pt>
                <c:pt idx="1118">
                  <c:v>0.15593000000000001</c:v>
                </c:pt>
                <c:pt idx="1119">
                  <c:v>0.14116999999999999</c:v>
                </c:pt>
                <c:pt idx="1120">
                  <c:v>0.15051999999999999</c:v>
                </c:pt>
                <c:pt idx="1121">
                  <c:v>0.1467</c:v>
                </c:pt>
                <c:pt idx="1122">
                  <c:v>0.1457</c:v>
                </c:pt>
                <c:pt idx="1123">
                  <c:v>0.15325</c:v>
                </c:pt>
                <c:pt idx="1124">
                  <c:v>0.14066000000000001</c:v>
                </c:pt>
                <c:pt idx="1125">
                  <c:v>0.13224</c:v>
                </c:pt>
                <c:pt idx="1126">
                  <c:v>0.15038000000000001</c:v>
                </c:pt>
                <c:pt idx="1127">
                  <c:v>0.14269000000000001</c:v>
                </c:pt>
                <c:pt idx="1128">
                  <c:v>0.14666000000000001</c:v>
                </c:pt>
                <c:pt idx="1129">
                  <c:v>0.13250000000000001</c:v>
                </c:pt>
                <c:pt idx="1130">
                  <c:v>0.16250000000000001</c:v>
                </c:pt>
                <c:pt idx="1131">
                  <c:v>0.15397</c:v>
                </c:pt>
                <c:pt idx="1132">
                  <c:v>0.14251</c:v>
                </c:pt>
                <c:pt idx="1133">
                  <c:v>0.15543000000000001</c:v>
                </c:pt>
                <c:pt idx="1134">
                  <c:v>0.14502000000000001</c:v>
                </c:pt>
                <c:pt idx="1135">
                  <c:v>0.15553</c:v>
                </c:pt>
                <c:pt idx="1136">
                  <c:v>0.14384</c:v>
                </c:pt>
                <c:pt idx="1137">
                  <c:v>0.13799</c:v>
                </c:pt>
                <c:pt idx="1138">
                  <c:v>0.14832999999999999</c:v>
                </c:pt>
                <c:pt idx="1139">
                  <c:v>0.14738000000000001</c:v>
                </c:pt>
                <c:pt idx="1140">
                  <c:v>0.13117000000000001</c:v>
                </c:pt>
                <c:pt idx="1141">
                  <c:v>0.15590999999999999</c:v>
                </c:pt>
                <c:pt idx="1142">
                  <c:v>0.14859</c:v>
                </c:pt>
                <c:pt idx="1143">
                  <c:v>0.14665</c:v>
                </c:pt>
                <c:pt idx="1144">
                  <c:v>0.13647000000000001</c:v>
                </c:pt>
                <c:pt idx="1145">
                  <c:v>0.14828</c:v>
                </c:pt>
                <c:pt idx="1146">
                  <c:v>0.15365000000000001</c:v>
                </c:pt>
                <c:pt idx="1147">
                  <c:v>0.12848999999999999</c:v>
                </c:pt>
                <c:pt idx="1148">
                  <c:v>0.14616000000000001</c:v>
                </c:pt>
                <c:pt idx="1149">
                  <c:v>0.13311999999999999</c:v>
                </c:pt>
                <c:pt idx="1150">
                  <c:v>0.14302000000000001</c:v>
                </c:pt>
                <c:pt idx="1151">
                  <c:v>0.14293</c:v>
                </c:pt>
                <c:pt idx="1152">
                  <c:v>0.14616999999999999</c:v>
                </c:pt>
                <c:pt idx="1153">
                  <c:v>0.13744000000000001</c:v>
                </c:pt>
                <c:pt idx="1154">
                  <c:v>0.15123</c:v>
                </c:pt>
                <c:pt idx="1155">
                  <c:v>0.15301000000000001</c:v>
                </c:pt>
                <c:pt idx="1156">
                  <c:v>0.14183000000000001</c:v>
                </c:pt>
                <c:pt idx="1157">
                  <c:v>0.13714999999999999</c:v>
                </c:pt>
                <c:pt idx="1158">
                  <c:v>0.14169999999999999</c:v>
                </c:pt>
                <c:pt idx="1159">
                  <c:v>0.15562000000000001</c:v>
                </c:pt>
                <c:pt idx="1160">
                  <c:v>0.13544</c:v>
                </c:pt>
                <c:pt idx="1161">
                  <c:v>0.15676000000000001</c:v>
                </c:pt>
                <c:pt idx="1162">
                  <c:v>0.14082</c:v>
                </c:pt>
                <c:pt idx="1163">
                  <c:v>0.14660999999999999</c:v>
                </c:pt>
                <c:pt idx="1164">
                  <c:v>0.13911999999999999</c:v>
                </c:pt>
                <c:pt idx="1165">
                  <c:v>0.16005</c:v>
                </c:pt>
                <c:pt idx="1166">
                  <c:v>0.15559999999999999</c:v>
                </c:pt>
                <c:pt idx="1167">
                  <c:v>0.15542</c:v>
                </c:pt>
                <c:pt idx="1168">
                  <c:v>0.15040000000000001</c:v>
                </c:pt>
                <c:pt idx="1169">
                  <c:v>0.13919999999999999</c:v>
                </c:pt>
                <c:pt idx="1170">
                  <c:v>0.15511</c:v>
                </c:pt>
                <c:pt idx="1171">
                  <c:v>0.13095000000000001</c:v>
                </c:pt>
                <c:pt idx="1172">
                  <c:v>0.14088000000000001</c:v>
                </c:pt>
                <c:pt idx="1173">
                  <c:v>0.12967999999999999</c:v>
                </c:pt>
                <c:pt idx="1174">
                  <c:v>0.15137999999999999</c:v>
                </c:pt>
                <c:pt idx="1175">
                  <c:v>0.13275999999999999</c:v>
                </c:pt>
                <c:pt idx="1176">
                  <c:v>0.14480999999999999</c:v>
                </c:pt>
                <c:pt idx="1177">
                  <c:v>0.14971999999999999</c:v>
                </c:pt>
                <c:pt idx="1178">
                  <c:v>0.14677000000000001</c:v>
                </c:pt>
                <c:pt idx="1179">
                  <c:v>0.15015999999999999</c:v>
                </c:pt>
                <c:pt idx="1180">
                  <c:v>0.13844999999999999</c:v>
                </c:pt>
                <c:pt idx="1181">
                  <c:v>0.13761000000000001</c:v>
                </c:pt>
                <c:pt idx="1182">
                  <c:v>0.12903000000000001</c:v>
                </c:pt>
                <c:pt idx="1183">
                  <c:v>0.14501</c:v>
                </c:pt>
                <c:pt idx="1184">
                  <c:v>0.14946999999999999</c:v>
                </c:pt>
                <c:pt idx="1185">
                  <c:v>0.13214000000000001</c:v>
                </c:pt>
                <c:pt idx="1186">
                  <c:v>0.14895</c:v>
                </c:pt>
                <c:pt idx="1187">
                  <c:v>0.15049000000000001</c:v>
                </c:pt>
                <c:pt idx="1188">
                  <c:v>0.13852</c:v>
                </c:pt>
                <c:pt idx="1189">
                  <c:v>0.1593</c:v>
                </c:pt>
                <c:pt idx="1190">
                  <c:v>0.14530000000000001</c:v>
                </c:pt>
                <c:pt idx="1191">
                  <c:v>0.16527</c:v>
                </c:pt>
                <c:pt idx="1192">
                  <c:v>0.14704999999999999</c:v>
                </c:pt>
                <c:pt idx="1193">
                  <c:v>0.14022000000000001</c:v>
                </c:pt>
                <c:pt idx="1194">
                  <c:v>0.13153999999999999</c:v>
                </c:pt>
                <c:pt idx="1195">
                  <c:v>0.13991000000000001</c:v>
                </c:pt>
                <c:pt idx="1196">
                  <c:v>0.13585</c:v>
                </c:pt>
                <c:pt idx="1197">
                  <c:v>0.13947000000000001</c:v>
                </c:pt>
                <c:pt idx="1198">
                  <c:v>0.13458000000000001</c:v>
                </c:pt>
                <c:pt idx="1199">
                  <c:v>0.15573000000000001</c:v>
                </c:pt>
                <c:pt idx="1200">
                  <c:v>0.15198</c:v>
                </c:pt>
                <c:pt idx="1201">
                  <c:v>0.12543000000000001</c:v>
                </c:pt>
                <c:pt idx="1202">
                  <c:v>0.15171999999999999</c:v>
                </c:pt>
                <c:pt idx="1203">
                  <c:v>0.14774999999999999</c:v>
                </c:pt>
                <c:pt idx="1204">
                  <c:v>0.15196999999999999</c:v>
                </c:pt>
                <c:pt idx="1205">
                  <c:v>0.13588</c:v>
                </c:pt>
                <c:pt idx="1206">
                  <c:v>0.15214</c:v>
                </c:pt>
                <c:pt idx="1207">
                  <c:v>0.13764000000000001</c:v>
                </c:pt>
                <c:pt idx="1208">
                  <c:v>0.14352999999999999</c:v>
                </c:pt>
                <c:pt idx="1209">
                  <c:v>0.15014</c:v>
                </c:pt>
                <c:pt idx="1210">
                  <c:v>0.13522999999999999</c:v>
                </c:pt>
                <c:pt idx="1211">
                  <c:v>0.14863000000000001</c:v>
                </c:pt>
                <c:pt idx="1212">
                  <c:v>0.1285</c:v>
                </c:pt>
                <c:pt idx="1213">
                  <c:v>0.14132</c:v>
                </c:pt>
                <c:pt idx="1214">
                  <c:v>0.13506000000000001</c:v>
                </c:pt>
                <c:pt idx="1215">
                  <c:v>0.14104</c:v>
                </c:pt>
                <c:pt idx="1216">
                  <c:v>0.14788999999999999</c:v>
                </c:pt>
                <c:pt idx="1217">
                  <c:v>0.14462</c:v>
                </c:pt>
                <c:pt idx="1218">
                  <c:v>0.15762000000000001</c:v>
                </c:pt>
                <c:pt idx="1219">
                  <c:v>0.12537999999999999</c:v>
                </c:pt>
                <c:pt idx="1220">
                  <c:v>0.13811999999999999</c:v>
                </c:pt>
                <c:pt idx="1221">
                  <c:v>0.14335000000000001</c:v>
                </c:pt>
                <c:pt idx="1222">
                  <c:v>0.13758000000000001</c:v>
                </c:pt>
                <c:pt idx="1223">
                  <c:v>0.15515000000000001</c:v>
                </c:pt>
                <c:pt idx="1224">
                  <c:v>0.16581000000000001</c:v>
                </c:pt>
                <c:pt idx="1225">
                  <c:v>0.14138999999999999</c:v>
                </c:pt>
                <c:pt idx="1226">
                  <c:v>0.14408000000000001</c:v>
                </c:pt>
                <c:pt idx="1227">
                  <c:v>0.13782</c:v>
                </c:pt>
                <c:pt idx="1228">
                  <c:v>0.12784999999999999</c:v>
                </c:pt>
                <c:pt idx="1229">
                  <c:v>0.14379</c:v>
                </c:pt>
                <c:pt idx="1230">
                  <c:v>0.14979999999999999</c:v>
                </c:pt>
                <c:pt idx="1231">
                  <c:v>0.15153</c:v>
                </c:pt>
                <c:pt idx="1232">
                  <c:v>0.13996</c:v>
                </c:pt>
                <c:pt idx="1233">
                  <c:v>0.12311</c:v>
                </c:pt>
                <c:pt idx="1234">
                  <c:v>0.16281999999999999</c:v>
                </c:pt>
                <c:pt idx="1235">
                  <c:v>0.13907</c:v>
                </c:pt>
                <c:pt idx="1236">
                  <c:v>0.14724000000000001</c:v>
                </c:pt>
                <c:pt idx="1237">
                  <c:v>0.16266</c:v>
                </c:pt>
                <c:pt idx="1238">
                  <c:v>0.14127999999999999</c:v>
                </c:pt>
                <c:pt idx="1239">
                  <c:v>0.13492000000000001</c:v>
                </c:pt>
                <c:pt idx="1240">
                  <c:v>0.13761000000000001</c:v>
                </c:pt>
                <c:pt idx="1241">
                  <c:v>0.14729</c:v>
                </c:pt>
                <c:pt idx="1242">
                  <c:v>0.15284</c:v>
                </c:pt>
                <c:pt idx="1243">
                  <c:v>0.14318</c:v>
                </c:pt>
                <c:pt idx="1244">
                  <c:v>0.13205</c:v>
                </c:pt>
                <c:pt idx="1245">
                  <c:v>0.14188000000000001</c:v>
                </c:pt>
                <c:pt idx="1246">
                  <c:v>0.15562000000000001</c:v>
                </c:pt>
                <c:pt idx="1247">
                  <c:v>0.13622999999999999</c:v>
                </c:pt>
                <c:pt idx="1248">
                  <c:v>0.13691</c:v>
                </c:pt>
                <c:pt idx="1249">
                  <c:v>0.14380000000000001</c:v>
                </c:pt>
                <c:pt idx="1250">
                  <c:v>0.14953</c:v>
                </c:pt>
                <c:pt idx="1251">
                  <c:v>0.14152999999999999</c:v>
                </c:pt>
                <c:pt idx="1252">
                  <c:v>0.13768</c:v>
                </c:pt>
                <c:pt idx="1253">
                  <c:v>0.13497000000000001</c:v>
                </c:pt>
                <c:pt idx="1254">
                  <c:v>0.15339</c:v>
                </c:pt>
                <c:pt idx="1255">
                  <c:v>0.15694</c:v>
                </c:pt>
                <c:pt idx="1256">
                  <c:v>0.14524000000000001</c:v>
                </c:pt>
                <c:pt idx="1257">
                  <c:v>0.14738999999999999</c:v>
                </c:pt>
                <c:pt idx="1258">
                  <c:v>0.13868</c:v>
                </c:pt>
                <c:pt idx="1259">
                  <c:v>0.14269000000000001</c:v>
                </c:pt>
                <c:pt idx="1260">
                  <c:v>0.13408</c:v>
                </c:pt>
                <c:pt idx="1261">
                  <c:v>0.15129999999999999</c:v>
                </c:pt>
                <c:pt idx="1262">
                  <c:v>0.13472999999999999</c:v>
                </c:pt>
                <c:pt idx="1263">
                  <c:v>0.15073</c:v>
                </c:pt>
                <c:pt idx="1264">
                  <c:v>0.16066</c:v>
                </c:pt>
                <c:pt idx="1265">
                  <c:v>0.13805000000000001</c:v>
                </c:pt>
                <c:pt idx="1266">
                  <c:v>0.1522</c:v>
                </c:pt>
                <c:pt idx="1267">
                  <c:v>0.14180999999999999</c:v>
                </c:pt>
                <c:pt idx="1268">
                  <c:v>0.14729</c:v>
                </c:pt>
                <c:pt idx="1269">
                  <c:v>0.14107</c:v>
                </c:pt>
                <c:pt idx="1270">
                  <c:v>0.14413000000000001</c:v>
                </c:pt>
                <c:pt idx="1271">
                  <c:v>0.14362</c:v>
                </c:pt>
                <c:pt idx="1272">
                  <c:v>0.13969999999999999</c:v>
                </c:pt>
                <c:pt idx="1273">
                  <c:v>0.16084000000000001</c:v>
                </c:pt>
                <c:pt idx="1274">
                  <c:v>0.14069999999999999</c:v>
                </c:pt>
                <c:pt idx="1275">
                  <c:v>0.14332</c:v>
                </c:pt>
                <c:pt idx="1276">
                  <c:v>0.13472000000000001</c:v>
                </c:pt>
                <c:pt idx="1277">
                  <c:v>0.13342999999999999</c:v>
                </c:pt>
                <c:pt idx="1278">
                  <c:v>0.14515</c:v>
                </c:pt>
                <c:pt idx="1279">
                  <c:v>0.14688999999999999</c:v>
                </c:pt>
                <c:pt idx="1280">
                  <c:v>0.13528999999999999</c:v>
                </c:pt>
                <c:pt idx="1281">
                  <c:v>0.14302999999999999</c:v>
                </c:pt>
                <c:pt idx="1282">
                  <c:v>0.14321</c:v>
                </c:pt>
                <c:pt idx="1283">
                  <c:v>0.14713000000000001</c:v>
                </c:pt>
                <c:pt idx="1284">
                  <c:v>0.14085</c:v>
                </c:pt>
                <c:pt idx="1285">
                  <c:v>0.14560000000000001</c:v>
                </c:pt>
                <c:pt idx="1286">
                  <c:v>0.14510000000000001</c:v>
                </c:pt>
                <c:pt idx="1287">
                  <c:v>0.15167</c:v>
                </c:pt>
                <c:pt idx="1288">
                  <c:v>0.14182</c:v>
                </c:pt>
                <c:pt idx="1289">
                  <c:v>0.14549999999999999</c:v>
                </c:pt>
                <c:pt idx="1290">
                  <c:v>0.12216</c:v>
                </c:pt>
                <c:pt idx="1291">
                  <c:v>0.15368999999999999</c:v>
                </c:pt>
                <c:pt idx="1292">
                  <c:v>0.13627</c:v>
                </c:pt>
                <c:pt idx="1293">
                  <c:v>0.15861</c:v>
                </c:pt>
                <c:pt idx="1294">
                  <c:v>0.15332999999999999</c:v>
                </c:pt>
                <c:pt idx="1295">
                  <c:v>0.14222000000000001</c:v>
                </c:pt>
                <c:pt idx="1296">
                  <c:v>0.14368</c:v>
                </c:pt>
                <c:pt idx="1297">
                  <c:v>0.15583</c:v>
                </c:pt>
                <c:pt idx="1298">
                  <c:v>0.14957000000000001</c:v>
                </c:pt>
                <c:pt idx="1299">
                  <c:v>0.14585999999999999</c:v>
                </c:pt>
                <c:pt idx="1300">
                  <c:v>0.1343</c:v>
                </c:pt>
                <c:pt idx="1301">
                  <c:v>0.15090000000000001</c:v>
                </c:pt>
                <c:pt idx="1302">
                  <c:v>0.13278999999999999</c:v>
                </c:pt>
                <c:pt idx="1303">
                  <c:v>0.14643999999999999</c:v>
                </c:pt>
                <c:pt idx="1304">
                  <c:v>0.15099000000000001</c:v>
                </c:pt>
                <c:pt idx="1305">
                  <c:v>0.14868999999999999</c:v>
                </c:pt>
                <c:pt idx="1306">
                  <c:v>0.14093</c:v>
                </c:pt>
                <c:pt idx="1307">
                  <c:v>0.12391000000000001</c:v>
                </c:pt>
                <c:pt idx="1308">
                  <c:v>0.14330000000000001</c:v>
                </c:pt>
                <c:pt idx="1309">
                  <c:v>0.14665</c:v>
                </c:pt>
                <c:pt idx="1310">
                  <c:v>0.14666999999999999</c:v>
                </c:pt>
                <c:pt idx="1311">
                  <c:v>0.14846999999999999</c:v>
                </c:pt>
                <c:pt idx="1312">
                  <c:v>0.13070000000000001</c:v>
                </c:pt>
                <c:pt idx="1313">
                  <c:v>0.14696000000000001</c:v>
                </c:pt>
                <c:pt idx="1314">
                  <c:v>0.14551</c:v>
                </c:pt>
                <c:pt idx="1315">
                  <c:v>0.13655999999999999</c:v>
                </c:pt>
                <c:pt idx="1316">
                  <c:v>0.15554000000000001</c:v>
                </c:pt>
                <c:pt idx="1317">
                  <c:v>0.13059000000000001</c:v>
                </c:pt>
                <c:pt idx="1318">
                  <c:v>0.15376999999999999</c:v>
                </c:pt>
                <c:pt idx="1319">
                  <c:v>0.15379000000000001</c:v>
                </c:pt>
                <c:pt idx="1320">
                  <c:v>0.15809999999999999</c:v>
                </c:pt>
                <c:pt idx="1321">
                  <c:v>0.14002999999999999</c:v>
                </c:pt>
                <c:pt idx="1322">
                  <c:v>0.13278000000000001</c:v>
                </c:pt>
                <c:pt idx="1323">
                  <c:v>0.13716999999999999</c:v>
                </c:pt>
                <c:pt idx="1324">
                  <c:v>0.15512999999999999</c:v>
                </c:pt>
                <c:pt idx="1325">
                  <c:v>0.14796000000000001</c:v>
                </c:pt>
                <c:pt idx="1326">
                  <c:v>0.14183000000000001</c:v>
                </c:pt>
                <c:pt idx="1327">
                  <c:v>0.14613000000000001</c:v>
                </c:pt>
                <c:pt idx="1328">
                  <c:v>0.14557999999999999</c:v>
                </c:pt>
                <c:pt idx="1329">
                  <c:v>0.14047000000000001</c:v>
                </c:pt>
                <c:pt idx="1330">
                  <c:v>0.16084000000000001</c:v>
                </c:pt>
                <c:pt idx="1331">
                  <c:v>0.12490999999999999</c:v>
                </c:pt>
                <c:pt idx="1332">
                  <c:v>0.14541999999999999</c:v>
                </c:pt>
                <c:pt idx="1333">
                  <c:v>0.12590999999999999</c:v>
                </c:pt>
                <c:pt idx="1334">
                  <c:v>0.15396000000000001</c:v>
                </c:pt>
                <c:pt idx="1335">
                  <c:v>0.1391</c:v>
                </c:pt>
                <c:pt idx="1336">
                  <c:v>0.14144999999999999</c:v>
                </c:pt>
                <c:pt idx="1337">
                  <c:v>0.14016999999999999</c:v>
                </c:pt>
                <c:pt idx="1338">
                  <c:v>0.15240999999999999</c:v>
                </c:pt>
                <c:pt idx="1339">
                  <c:v>0.14599999999999999</c:v>
                </c:pt>
                <c:pt idx="1340">
                  <c:v>0.1363</c:v>
                </c:pt>
                <c:pt idx="1341">
                  <c:v>0.14562</c:v>
                </c:pt>
                <c:pt idx="1342">
                  <c:v>0.14879999999999999</c:v>
                </c:pt>
                <c:pt idx="1343">
                  <c:v>0.13167000000000001</c:v>
                </c:pt>
                <c:pt idx="1344">
                  <c:v>0.15612000000000001</c:v>
                </c:pt>
                <c:pt idx="1345">
                  <c:v>0.15415999999999999</c:v>
                </c:pt>
                <c:pt idx="1346">
                  <c:v>0.14995</c:v>
                </c:pt>
                <c:pt idx="1347">
                  <c:v>0.15165000000000001</c:v>
                </c:pt>
                <c:pt idx="1348">
                  <c:v>0.15401999999999999</c:v>
                </c:pt>
                <c:pt idx="1349">
                  <c:v>0.15387000000000001</c:v>
                </c:pt>
                <c:pt idx="1350">
                  <c:v>0.14899999999999999</c:v>
                </c:pt>
                <c:pt idx="1351">
                  <c:v>0.13972000000000001</c:v>
                </c:pt>
                <c:pt idx="1352">
                  <c:v>0.15203</c:v>
                </c:pt>
                <c:pt idx="1353">
                  <c:v>0.14319000000000001</c:v>
                </c:pt>
                <c:pt idx="1354">
                  <c:v>0.14863999999999999</c:v>
                </c:pt>
                <c:pt idx="1355">
                  <c:v>0.14260999999999999</c:v>
                </c:pt>
                <c:pt idx="1356">
                  <c:v>0.14477999999999999</c:v>
                </c:pt>
                <c:pt idx="1357">
                  <c:v>0.14044000000000001</c:v>
                </c:pt>
                <c:pt idx="1358">
                  <c:v>0.14094999999999999</c:v>
                </c:pt>
                <c:pt idx="1359">
                  <c:v>0.14327999999999999</c:v>
                </c:pt>
                <c:pt idx="1360">
                  <c:v>0.13830999999999999</c:v>
                </c:pt>
                <c:pt idx="1361">
                  <c:v>0.14093</c:v>
                </c:pt>
                <c:pt idx="1362">
                  <c:v>0.15357999999999999</c:v>
                </c:pt>
                <c:pt idx="1363">
                  <c:v>0.13650999999999999</c:v>
                </c:pt>
                <c:pt idx="1364">
                  <c:v>0.14702000000000001</c:v>
                </c:pt>
                <c:pt idx="1365">
                  <c:v>0.1452</c:v>
                </c:pt>
                <c:pt idx="1366">
                  <c:v>0.14704999999999999</c:v>
                </c:pt>
                <c:pt idx="1367">
                  <c:v>0.12551999999999999</c:v>
                </c:pt>
                <c:pt idx="1368">
                  <c:v>0.13866999999999999</c:v>
                </c:pt>
                <c:pt idx="1369">
                  <c:v>0.13822000000000001</c:v>
                </c:pt>
                <c:pt idx="1370">
                  <c:v>0.14582000000000001</c:v>
                </c:pt>
                <c:pt idx="1371">
                  <c:v>0.13971</c:v>
                </c:pt>
                <c:pt idx="1372">
                  <c:v>0.15060999999999999</c:v>
                </c:pt>
                <c:pt idx="1373">
                  <c:v>0.14771999999999999</c:v>
                </c:pt>
                <c:pt idx="1374">
                  <c:v>0.15625</c:v>
                </c:pt>
                <c:pt idx="1375">
                  <c:v>0.14573</c:v>
                </c:pt>
                <c:pt idx="1376">
                  <c:v>0.13270000000000001</c:v>
                </c:pt>
                <c:pt idx="1377">
                  <c:v>0.13997000000000001</c:v>
                </c:pt>
                <c:pt idx="1378">
                  <c:v>0.13344</c:v>
                </c:pt>
                <c:pt idx="1379">
                  <c:v>0.14624999999999999</c:v>
                </c:pt>
                <c:pt idx="1380">
                  <c:v>0.14016999999999999</c:v>
                </c:pt>
                <c:pt idx="1381">
                  <c:v>0.14466999999999999</c:v>
                </c:pt>
                <c:pt idx="1382">
                  <c:v>0.14918000000000001</c:v>
                </c:pt>
                <c:pt idx="1383">
                  <c:v>0.15306</c:v>
                </c:pt>
                <c:pt idx="1384">
                  <c:v>0.13941999999999999</c:v>
                </c:pt>
                <c:pt idx="1385">
                  <c:v>0.14377999999999999</c:v>
                </c:pt>
                <c:pt idx="1386">
                  <c:v>0.14071</c:v>
                </c:pt>
                <c:pt idx="1387">
                  <c:v>0.14016000000000001</c:v>
                </c:pt>
                <c:pt idx="1388">
                  <c:v>0.15443000000000001</c:v>
                </c:pt>
                <c:pt idx="1389">
                  <c:v>0.13525999999999999</c:v>
                </c:pt>
                <c:pt idx="1390">
                  <c:v>0.14099</c:v>
                </c:pt>
                <c:pt idx="1391">
                  <c:v>0.14197000000000001</c:v>
                </c:pt>
                <c:pt idx="1392">
                  <c:v>0.14524999999999999</c:v>
                </c:pt>
                <c:pt idx="1393">
                  <c:v>0.13295000000000001</c:v>
                </c:pt>
                <c:pt idx="1394">
                  <c:v>0.13253000000000001</c:v>
                </c:pt>
                <c:pt idx="1395">
                  <c:v>0.14169000000000001</c:v>
                </c:pt>
                <c:pt idx="1396">
                  <c:v>0.14801</c:v>
                </c:pt>
                <c:pt idx="1397">
                  <c:v>0.15123</c:v>
                </c:pt>
                <c:pt idx="1398">
                  <c:v>0.1598</c:v>
                </c:pt>
                <c:pt idx="1399">
                  <c:v>0.153</c:v>
                </c:pt>
                <c:pt idx="1400">
                  <c:v>0.13564999999999999</c:v>
                </c:pt>
                <c:pt idx="1401">
                  <c:v>0.14643999999999999</c:v>
                </c:pt>
                <c:pt idx="1402">
                  <c:v>0.14393</c:v>
                </c:pt>
                <c:pt idx="1403">
                  <c:v>0.15060000000000001</c:v>
                </c:pt>
                <c:pt idx="1404">
                  <c:v>0.14205000000000001</c:v>
                </c:pt>
                <c:pt idx="1405">
                  <c:v>0.15439</c:v>
                </c:pt>
                <c:pt idx="1406">
                  <c:v>0.15426999999999999</c:v>
                </c:pt>
                <c:pt idx="1407">
                  <c:v>0.14271</c:v>
                </c:pt>
                <c:pt idx="1408">
                  <c:v>0.15740999999999999</c:v>
                </c:pt>
                <c:pt idx="1409">
                  <c:v>0.13186999999999999</c:v>
                </c:pt>
                <c:pt idx="1410">
                  <c:v>0.14324000000000001</c:v>
                </c:pt>
                <c:pt idx="1411">
                  <c:v>0.14499000000000001</c:v>
                </c:pt>
                <c:pt idx="1412">
                  <c:v>0.16020000000000001</c:v>
                </c:pt>
                <c:pt idx="1413">
                  <c:v>0.13807</c:v>
                </c:pt>
                <c:pt idx="1414">
                  <c:v>0.15662000000000001</c:v>
                </c:pt>
                <c:pt idx="1415">
                  <c:v>0.15201000000000001</c:v>
                </c:pt>
                <c:pt idx="1416">
                  <c:v>0.14011999999999999</c:v>
                </c:pt>
                <c:pt idx="1417">
                  <c:v>0.13496</c:v>
                </c:pt>
                <c:pt idx="1418">
                  <c:v>0.13339999999999999</c:v>
                </c:pt>
                <c:pt idx="1419">
                  <c:v>0.14016999999999999</c:v>
                </c:pt>
                <c:pt idx="1420">
                  <c:v>0.15057999999999999</c:v>
                </c:pt>
                <c:pt idx="1421">
                  <c:v>0.14895</c:v>
                </c:pt>
                <c:pt idx="1422">
                  <c:v>0.13963999999999999</c:v>
                </c:pt>
                <c:pt idx="1423">
                  <c:v>0.14208999999999999</c:v>
                </c:pt>
                <c:pt idx="1424">
                  <c:v>0.13220999999999999</c:v>
                </c:pt>
                <c:pt idx="1425">
                  <c:v>0.15290000000000001</c:v>
                </c:pt>
                <c:pt idx="1426">
                  <c:v>0.14061999999999999</c:v>
                </c:pt>
                <c:pt idx="1427">
                  <c:v>0.14427999999999999</c:v>
                </c:pt>
                <c:pt idx="1428">
                  <c:v>0.14502000000000001</c:v>
                </c:pt>
                <c:pt idx="1429">
                  <c:v>0.14124999999999999</c:v>
                </c:pt>
                <c:pt idx="1430">
                  <c:v>0.14026</c:v>
                </c:pt>
                <c:pt idx="1431">
                  <c:v>0.15648000000000001</c:v>
                </c:pt>
                <c:pt idx="1432">
                  <c:v>0.14391999999999999</c:v>
                </c:pt>
                <c:pt idx="1433">
                  <c:v>0.15198</c:v>
                </c:pt>
                <c:pt idx="1434">
                  <c:v>0.15004000000000001</c:v>
                </c:pt>
                <c:pt idx="1435">
                  <c:v>0.13553000000000001</c:v>
                </c:pt>
                <c:pt idx="1436">
                  <c:v>0.14534</c:v>
                </c:pt>
                <c:pt idx="1437">
                  <c:v>0.14285</c:v>
                </c:pt>
                <c:pt idx="1438">
                  <c:v>0.14802000000000001</c:v>
                </c:pt>
                <c:pt idx="1439">
                  <c:v>0.14016999999999999</c:v>
                </c:pt>
                <c:pt idx="1440">
                  <c:v>0.13652</c:v>
                </c:pt>
                <c:pt idx="1441">
                  <c:v>0.14451</c:v>
                </c:pt>
                <c:pt idx="1442">
                  <c:v>0.1532</c:v>
                </c:pt>
                <c:pt idx="1443">
                  <c:v>0.1376</c:v>
                </c:pt>
                <c:pt idx="1444">
                  <c:v>0.14144000000000001</c:v>
                </c:pt>
                <c:pt idx="1445">
                  <c:v>0.14319999999999999</c:v>
                </c:pt>
                <c:pt idx="1446">
                  <c:v>0.14391999999999999</c:v>
                </c:pt>
                <c:pt idx="1447">
                  <c:v>0.14332</c:v>
                </c:pt>
                <c:pt idx="1448">
                  <c:v>0.14346999999999999</c:v>
                </c:pt>
                <c:pt idx="1449">
                  <c:v>0.15669</c:v>
                </c:pt>
                <c:pt idx="1450">
                  <c:v>0.14538999999999999</c:v>
                </c:pt>
                <c:pt idx="1451">
                  <c:v>0.13986999999999999</c:v>
                </c:pt>
                <c:pt idx="1452">
                  <c:v>0.15182000000000001</c:v>
                </c:pt>
                <c:pt idx="1453">
                  <c:v>0.1482</c:v>
                </c:pt>
                <c:pt idx="1454">
                  <c:v>0.14815999999999999</c:v>
                </c:pt>
                <c:pt idx="1455">
                  <c:v>0.13213</c:v>
                </c:pt>
                <c:pt idx="1456">
                  <c:v>0.13389000000000001</c:v>
                </c:pt>
                <c:pt idx="1457">
                  <c:v>0.14427999999999999</c:v>
                </c:pt>
                <c:pt idx="1458">
                  <c:v>0.12453</c:v>
                </c:pt>
                <c:pt idx="1459">
                  <c:v>0.14616999999999999</c:v>
                </c:pt>
                <c:pt idx="1460">
                  <c:v>0.14579</c:v>
                </c:pt>
                <c:pt idx="1461">
                  <c:v>0.14255999999999999</c:v>
                </c:pt>
                <c:pt idx="1462">
                  <c:v>0.15203</c:v>
                </c:pt>
                <c:pt idx="1463">
                  <c:v>0.13850000000000001</c:v>
                </c:pt>
                <c:pt idx="1464">
                  <c:v>0.13517000000000001</c:v>
                </c:pt>
                <c:pt idx="1465">
                  <c:v>0.15891</c:v>
                </c:pt>
                <c:pt idx="1466">
                  <c:v>0.13627</c:v>
                </c:pt>
                <c:pt idx="1467">
                  <c:v>0.1449</c:v>
                </c:pt>
                <c:pt idx="1468">
                  <c:v>0.153</c:v>
                </c:pt>
                <c:pt idx="1469">
                  <c:v>0.15340999999999999</c:v>
                </c:pt>
                <c:pt idx="1470">
                  <c:v>0.15884999999999999</c:v>
                </c:pt>
                <c:pt idx="1471">
                  <c:v>0.14881</c:v>
                </c:pt>
                <c:pt idx="1472">
                  <c:v>0.14477000000000001</c:v>
                </c:pt>
                <c:pt idx="1473">
                  <c:v>0.13289999999999999</c:v>
                </c:pt>
                <c:pt idx="1474">
                  <c:v>0.15705</c:v>
                </c:pt>
                <c:pt idx="1475">
                  <c:v>0.14294000000000001</c:v>
                </c:pt>
                <c:pt idx="1476">
                  <c:v>0.15614</c:v>
                </c:pt>
                <c:pt idx="1477">
                  <c:v>0.15232999999999999</c:v>
                </c:pt>
                <c:pt idx="1478">
                  <c:v>0.15071999999999999</c:v>
                </c:pt>
                <c:pt idx="1479">
                  <c:v>0.15797</c:v>
                </c:pt>
                <c:pt idx="1480">
                  <c:v>0.15551999999999999</c:v>
                </c:pt>
                <c:pt idx="1481">
                  <c:v>0.1457</c:v>
                </c:pt>
                <c:pt idx="1482">
                  <c:v>0.13927999999999999</c:v>
                </c:pt>
                <c:pt idx="1483">
                  <c:v>0.16012999999999999</c:v>
                </c:pt>
                <c:pt idx="1484">
                  <c:v>0.13844999999999999</c:v>
                </c:pt>
                <c:pt idx="1485">
                  <c:v>0.15176999999999999</c:v>
                </c:pt>
                <c:pt idx="1486">
                  <c:v>0.15751000000000001</c:v>
                </c:pt>
                <c:pt idx="1487">
                  <c:v>0.14843999999999999</c:v>
                </c:pt>
                <c:pt idx="1488">
                  <c:v>0.14015</c:v>
                </c:pt>
                <c:pt idx="1489">
                  <c:v>0.12758</c:v>
                </c:pt>
                <c:pt idx="1490">
                  <c:v>0.15071000000000001</c:v>
                </c:pt>
                <c:pt idx="1491">
                  <c:v>0.14133000000000001</c:v>
                </c:pt>
                <c:pt idx="1492">
                  <c:v>0.13245000000000001</c:v>
                </c:pt>
                <c:pt idx="1493">
                  <c:v>0.13733000000000001</c:v>
                </c:pt>
                <c:pt idx="1494">
                  <c:v>0.14409</c:v>
                </c:pt>
                <c:pt idx="1495">
                  <c:v>0.13822000000000001</c:v>
                </c:pt>
                <c:pt idx="1496">
                  <c:v>0.15035999999999999</c:v>
                </c:pt>
                <c:pt idx="1497">
                  <c:v>0.15240000000000001</c:v>
                </c:pt>
                <c:pt idx="1498">
                  <c:v>0.14754999999999999</c:v>
                </c:pt>
                <c:pt idx="1499">
                  <c:v>0.14973</c:v>
                </c:pt>
                <c:pt idx="1500">
                  <c:v>0.14086000000000001</c:v>
                </c:pt>
                <c:pt idx="1501">
                  <c:v>0.14593</c:v>
                </c:pt>
                <c:pt idx="1502">
                  <c:v>0.14591999999999999</c:v>
                </c:pt>
                <c:pt idx="1503">
                  <c:v>0.13355</c:v>
                </c:pt>
                <c:pt idx="1504">
                  <c:v>0.14230000000000001</c:v>
                </c:pt>
                <c:pt idx="1505">
                  <c:v>0.13597999999999999</c:v>
                </c:pt>
                <c:pt idx="1506">
                  <c:v>0.16147</c:v>
                </c:pt>
                <c:pt idx="1507">
                  <c:v>0.13583000000000001</c:v>
                </c:pt>
                <c:pt idx="1508">
                  <c:v>0.14815</c:v>
                </c:pt>
                <c:pt idx="1509">
                  <c:v>0.14707000000000001</c:v>
                </c:pt>
                <c:pt idx="1510">
                  <c:v>0.14324999999999999</c:v>
                </c:pt>
                <c:pt idx="1511">
                  <c:v>0.14598</c:v>
                </c:pt>
                <c:pt idx="1512">
                  <c:v>0.1517</c:v>
                </c:pt>
                <c:pt idx="1513">
                  <c:v>0.16697000000000001</c:v>
                </c:pt>
                <c:pt idx="1514">
                  <c:v>0.16002</c:v>
                </c:pt>
                <c:pt idx="1515">
                  <c:v>0.12723000000000001</c:v>
                </c:pt>
                <c:pt idx="1516">
                  <c:v>0.14398</c:v>
                </c:pt>
                <c:pt idx="1517">
                  <c:v>0.14582999999999999</c:v>
                </c:pt>
                <c:pt idx="1518">
                  <c:v>0.15804000000000001</c:v>
                </c:pt>
                <c:pt idx="1519">
                  <c:v>0.151</c:v>
                </c:pt>
                <c:pt idx="1520">
                  <c:v>0.15275</c:v>
                </c:pt>
                <c:pt idx="1521">
                  <c:v>0.1431</c:v>
                </c:pt>
                <c:pt idx="1522">
                  <c:v>0.14882999999999999</c:v>
                </c:pt>
                <c:pt idx="1523">
                  <c:v>0.15237999999999999</c:v>
                </c:pt>
                <c:pt idx="1524">
                  <c:v>0.14762</c:v>
                </c:pt>
                <c:pt idx="1525">
                  <c:v>0.14765</c:v>
                </c:pt>
                <c:pt idx="1526">
                  <c:v>0.15440999999999999</c:v>
                </c:pt>
                <c:pt idx="1527">
                  <c:v>0.14399000000000001</c:v>
                </c:pt>
                <c:pt idx="1528">
                  <c:v>0.14408000000000001</c:v>
                </c:pt>
                <c:pt idx="1529">
                  <c:v>0.14097999999999999</c:v>
                </c:pt>
                <c:pt idx="1530">
                  <c:v>0.14348</c:v>
                </c:pt>
                <c:pt idx="1531">
                  <c:v>0.15620000000000001</c:v>
                </c:pt>
                <c:pt idx="1532">
                  <c:v>0.13247999999999999</c:v>
                </c:pt>
                <c:pt idx="1533">
                  <c:v>0.14241999999999999</c:v>
                </c:pt>
                <c:pt idx="1534">
                  <c:v>0.14285</c:v>
                </c:pt>
                <c:pt idx="1535">
                  <c:v>0.1658</c:v>
                </c:pt>
                <c:pt idx="1536">
                  <c:v>0.15465999999999999</c:v>
                </c:pt>
                <c:pt idx="1537">
                  <c:v>0.15748999999999999</c:v>
                </c:pt>
                <c:pt idx="1538">
                  <c:v>0.14377000000000001</c:v>
                </c:pt>
                <c:pt idx="1539">
                  <c:v>0.16134000000000001</c:v>
                </c:pt>
                <c:pt idx="1540">
                  <c:v>0.14981</c:v>
                </c:pt>
                <c:pt idx="1541">
                  <c:v>0.14077999999999999</c:v>
                </c:pt>
                <c:pt idx="1542">
                  <c:v>0.14455000000000001</c:v>
                </c:pt>
                <c:pt idx="1543">
                  <c:v>0.15257999999999999</c:v>
                </c:pt>
                <c:pt idx="1544">
                  <c:v>0.13428000000000001</c:v>
                </c:pt>
                <c:pt idx="1545">
                  <c:v>0.14030999999999999</c:v>
                </c:pt>
                <c:pt idx="1546">
                  <c:v>0.15586</c:v>
                </c:pt>
                <c:pt idx="1547">
                  <c:v>0.13253999999999999</c:v>
                </c:pt>
                <c:pt idx="1548">
                  <c:v>0.14377000000000001</c:v>
                </c:pt>
                <c:pt idx="1549">
                  <c:v>0.14757000000000001</c:v>
                </c:pt>
                <c:pt idx="1550">
                  <c:v>0.15393000000000001</c:v>
                </c:pt>
                <c:pt idx="1551">
                  <c:v>0.13472999999999999</c:v>
                </c:pt>
                <c:pt idx="1552">
                  <c:v>0.14981</c:v>
                </c:pt>
                <c:pt idx="1553">
                  <c:v>0.15076000000000001</c:v>
                </c:pt>
                <c:pt idx="1554">
                  <c:v>0.15104000000000001</c:v>
                </c:pt>
                <c:pt idx="1555">
                  <c:v>0.13944999999999999</c:v>
                </c:pt>
                <c:pt idx="1556">
                  <c:v>0.14019000000000001</c:v>
                </c:pt>
                <c:pt idx="1557">
                  <c:v>0.13542999999999999</c:v>
                </c:pt>
                <c:pt idx="1558">
                  <c:v>0.15509999999999999</c:v>
                </c:pt>
                <c:pt idx="1559">
                  <c:v>0.12204</c:v>
                </c:pt>
                <c:pt idx="1560">
                  <c:v>0.14718000000000001</c:v>
                </c:pt>
                <c:pt idx="1561">
                  <c:v>0.13491</c:v>
                </c:pt>
                <c:pt idx="1562">
                  <c:v>0.12534999999999999</c:v>
                </c:pt>
                <c:pt idx="1563">
                  <c:v>0.14333000000000001</c:v>
                </c:pt>
                <c:pt idx="1564">
                  <c:v>0.15397</c:v>
                </c:pt>
                <c:pt idx="1565">
                  <c:v>0.13006999999999999</c:v>
                </c:pt>
                <c:pt idx="1566">
                  <c:v>0.15651999999999999</c:v>
                </c:pt>
                <c:pt idx="1567">
                  <c:v>0.13103000000000001</c:v>
                </c:pt>
                <c:pt idx="1568">
                  <c:v>0.14066000000000001</c:v>
                </c:pt>
                <c:pt idx="1569">
                  <c:v>0.14321999999999999</c:v>
                </c:pt>
                <c:pt idx="1570">
                  <c:v>0.15673999999999999</c:v>
                </c:pt>
                <c:pt idx="1571">
                  <c:v>0.14557</c:v>
                </c:pt>
                <c:pt idx="1572">
                  <c:v>0.14851</c:v>
                </c:pt>
                <c:pt idx="1573">
                  <c:v>0.12672</c:v>
                </c:pt>
                <c:pt idx="1574">
                  <c:v>0.14026</c:v>
                </c:pt>
                <c:pt idx="1575">
                  <c:v>0.12286999999999999</c:v>
                </c:pt>
                <c:pt idx="1576">
                  <c:v>0.13539999999999999</c:v>
                </c:pt>
                <c:pt idx="1577">
                  <c:v>0.14521999999999999</c:v>
                </c:pt>
                <c:pt idx="1578">
                  <c:v>0.14846999999999999</c:v>
                </c:pt>
                <c:pt idx="1579">
                  <c:v>0.12920000000000001</c:v>
                </c:pt>
                <c:pt idx="1580">
                  <c:v>0.14951</c:v>
                </c:pt>
                <c:pt idx="1581">
                  <c:v>0.12753999999999999</c:v>
                </c:pt>
                <c:pt idx="1582">
                  <c:v>0.16564000000000001</c:v>
                </c:pt>
                <c:pt idx="1583">
                  <c:v>0.14133999999999999</c:v>
                </c:pt>
                <c:pt idx="1584">
                  <c:v>0.15262999999999999</c:v>
                </c:pt>
                <c:pt idx="1585">
                  <c:v>0.13943</c:v>
                </c:pt>
                <c:pt idx="1586">
                  <c:v>0.14179</c:v>
                </c:pt>
                <c:pt idx="1587">
                  <c:v>0.13239000000000001</c:v>
                </c:pt>
                <c:pt idx="1588">
                  <c:v>0.12417</c:v>
                </c:pt>
                <c:pt idx="1589">
                  <c:v>0.16799</c:v>
                </c:pt>
                <c:pt idx="1590">
                  <c:v>0.13865</c:v>
                </c:pt>
                <c:pt idx="1591">
                  <c:v>0.14538000000000001</c:v>
                </c:pt>
                <c:pt idx="1592">
                  <c:v>0.16768</c:v>
                </c:pt>
                <c:pt idx="1593">
                  <c:v>0.12267</c:v>
                </c:pt>
                <c:pt idx="1594">
                  <c:v>0.15619</c:v>
                </c:pt>
                <c:pt idx="1595">
                  <c:v>0.14273</c:v>
                </c:pt>
                <c:pt idx="1596">
                  <c:v>0.14302000000000001</c:v>
                </c:pt>
                <c:pt idx="1597">
                  <c:v>0.12235</c:v>
                </c:pt>
                <c:pt idx="1598">
                  <c:v>0.14804</c:v>
                </c:pt>
                <c:pt idx="1599">
                  <c:v>0.14904000000000001</c:v>
                </c:pt>
                <c:pt idx="1600">
                  <c:v>0.14660999999999999</c:v>
                </c:pt>
                <c:pt idx="1601">
                  <c:v>0.14560000000000001</c:v>
                </c:pt>
                <c:pt idx="1602">
                  <c:v>0.13889000000000001</c:v>
                </c:pt>
                <c:pt idx="1603">
                  <c:v>0.14399000000000001</c:v>
                </c:pt>
                <c:pt idx="1604">
                  <c:v>0.1358</c:v>
                </c:pt>
                <c:pt idx="1605">
                  <c:v>0.14352999999999999</c:v>
                </c:pt>
                <c:pt idx="1606">
                  <c:v>0.14888999999999999</c:v>
                </c:pt>
                <c:pt idx="1607">
                  <c:v>0.14097000000000001</c:v>
                </c:pt>
                <c:pt idx="1608">
                  <c:v>0.16730999999999999</c:v>
                </c:pt>
                <c:pt idx="1609">
                  <c:v>0.13206999999999999</c:v>
                </c:pt>
                <c:pt idx="1610">
                  <c:v>0.14294000000000001</c:v>
                </c:pt>
                <c:pt idx="1611">
                  <c:v>0.12318</c:v>
                </c:pt>
                <c:pt idx="1612">
                  <c:v>0.13896</c:v>
                </c:pt>
                <c:pt idx="1613">
                  <c:v>0.15196000000000001</c:v>
                </c:pt>
                <c:pt idx="1614">
                  <c:v>0.14080000000000001</c:v>
                </c:pt>
                <c:pt idx="1615">
                  <c:v>0.14294999999999999</c:v>
                </c:pt>
                <c:pt idx="1616">
                  <c:v>0.15390999999999999</c:v>
                </c:pt>
                <c:pt idx="1617">
                  <c:v>0.13976</c:v>
                </c:pt>
                <c:pt idx="1618">
                  <c:v>0.15039</c:v>
                </c:pt>
                <c:pt idx="1619">
                  <c:v>0.13145999999999999</c:v>
                </c:pt>
                <c:pt idx="1620">
                  <c:v>0.17094000000000001</c:v>
                </c:pt>
                <c:pt idx="1621">
                  <c:v>0.15126999999999999</c:v>
                </c:pt>
                <c:pt idx="1622">
                  <c:v>0.16031999999999999</c:v>
                </c:pt>
                <c:pt idx="1623">
                  <c:v>0.15035999999999999</c:v>
                </c:pt>
                <c:pt idx="1624">
                  <c:v>0.13813</c:v>
                </c:pt>
                <c:pt idx="1625">
                  <c:v>0.13538</c:v>
                </c:pt>
                <c:pt idx="1626">
                  <c:v>0.14882000000000001</c:v>
                </c:pt>
                <c:pt idx="1627">
                  <c:v>0.14838999999999999</c:v>
                </c:pt>
                <c:pt idx="1628">
                  <c:v>0.13050999999999999</c:v>
                </c:pt>
                <c:pt idx="1629">
                  <c:v>0.15145</c:v>
                </c:pt>
                <c:pt idx="1630">
                  <c:v>0.15057000000000001</c:v>
                </c:pt>
                <c:pt idx="1631">
                  <c:v>0.15126999999999999</c:v>
                </c:pt>
                <c:pt idx="1632">
                  <c:v>0.13946</c:v>
                </c:pt>
                <c:pt idx="1633">
                  <c:v>0.14362</c:v>
                </c:pt>
                <c:pt idx="1634">
                  <c:v>0.13752</c:v>
                </c:pt>
                <c:pt idx="1635">
                  <c:v>0.15246000000000001</c:v>
                </c:pt>
                <c:pt idx="1636">
                  <c:v>0.13786000000000001</c:v>
                </c:pt>
                <c:pt idx="1637">
                  <c:v>0.13614999999999999</c:v>
                </c:pt>
                <c:pt idx="1638">
                  <c:v>0.13600000000000001</c:v>
                </c:pt>
                <c:pt idx="1639">
                  <c:v>0.14534</c:v>
                </c:pt>
                <c:pt idx="1640">
                  <c:v>0.13347999999999999</c:v>
                </c:pt>
                <c:pt idx="1641">
                  <c:v>0.13819000000000001</c:v>
                </c:pt>
                <c:pt idx="1642">
                  <c:v>0.14727999999999999</c:v>
                </c:pt>
                <c:pt idx="1643">
                  <c:v>0.14402999999999999</c:v>
                </c:pt>
                <c:pt idx="1644">
                  <c:v>0.12714</c:v>
                </c:pt>
                <c:pt idx="1645">
                  <c:v>0.14699000000000001</c:v>
                </c:pt>
                <c:pt idx="1646">
                  <c:v>0.14082</c:v>
                </c:pt>
                <c:pt idx="1647">
                  <c:v>0.15121000000000001</c:v>
                </c:pt>
                <c:pt idx="1648">
                  <c:v>0.14663999999999999</c:v>
                </c:pt>
                <c:pt idx="1649">
                  <c:v>0.15823999999999999</c:v>
                </c:pt>
                <c:pt idx="1650">
                  <c:v>0.14463999999999999</c:v>
                </c:pt>
                <c:pt idx="1651">
                  <c:v>0.14218</c:v>
                </c:pt>
                <c:pt idx="1652">
                  <c:v>0.13372999999999999</c:v>
                </c:pt>
                <c:pt idx="1653">
                  <c:v>0.12776000000000001</c:v>
                </c:pt>
                <c:pt idx="1654">
                  <c:v>0.12983</c:v>
                </c:pt>
                <c:pt idx="1655">
                  <c:v>0.1507</c:v>
                </c:pt>
                <c:pt idx="1656">
                  <c:v>0.15090000000000001</c:v>
                </c:pt>
                <c:pt idx="1657">
                  <c:v>0.14434</c:v>
                </c:pt>
                <c:pt idx="1658">
                  <c:v>0.13914000000000001</c:v>
                </c:pt>
                <c:pt idx="1659">
                  <c:v>0.14477999999999999</c:v>
                </c:pt>
                <c:pt idx="1660">
                  <c:v>0.13747999999999999</c:v>
                </c:pt>
                <c:pt idx="1661">
                  <c:v>0.14416999999999999</c:v>
                </c:pt>
                <c:pt idx="1662">
                  <c:v>0.16536999999999999</c:v>
                </c:pt>
                <c:pt idx="1663">
                  <c:v>0.13469</c:v>
                </c:pt>
                <c:pt idx="1664">
                  <c:v>0.15154999999999999</c:v>
                </c:pt>
                <c:pt idx="1665">
                  <c:v>0.14038</c:v>
                </c:pt>
                <c:pt idx="1666">
                  <c:v>0.14207</c:v>
                </c:pt>
                <c:pt idx="1667">
                  <c:v>0.14989</c:v>
                </c:pt>
                <c:pt idx="1668">
                  <c:v>0.14391999999999999</c:v>
                </c:pt>
                <c:pt idx="1669">
                  <c:v>0.15012</c:v>
                </c:pt>
                <c:pt idx="1670">
                  <c:v>0.13683000000000001</c:v>
                </c:pt>
                <c:pt idx="1671">
                  <c:v>0.15445999999999999</c:v>
                </c:pt>
                <c:pt idx="1672">
                  <c:v>0.13844999999999999</c:v>
                </c:pt>
                <c:pt idx="1673">
                  <c:v>0.14596000000000001</c:v>
                </c:pt>
                <c:pt idx="1674">
                  <c:v>0.15317</c:v>
                </c:pt>
                <c:pt idx="1675">
                  <c:v>0.14582999999999999</c:v>
                </c:pt>
                <c:pt idx="1676">
                  <c:v>0.14351</c:v>
                </c:pt>
                <c:pt idx="1677">
                  <c:v>0.15010000000000001</c:v>
                </c:pt>
                <c:pt idx="1678">
                  <c:v>0.14369000000000001</c:v>
                </c:pt>
                <c:pt idx="1679">
                  <c:v>0.1396</c:v>
                </c:pt>
                <c:pt idx="1680">
                  <c:v>0.16027</c:v>
                </c:pt>
                <c:pt idx="1681">
                  <c:v>0.13738</c:v>
                </c:pt>
                <c:pt idx="1682">
                  <c:v>0.14954999999999999</c:v>
                </c:pt>
                <c:pt idx="1683">
                  <c:v>0.14469000000000001</c:v>
                </c:pt>
                <c:pt idx="1684">
                  <c:v>0.14893999999999999</c:v>
                </c:pt>
                <c:pt idx="1685">
                  <c:v>0.13811999999999999</c:v>
                </c:pt>
                <c:pt idx="1686">
                  <c:v>0.13666</c:v>
                </c:pt>
                <c:pt idx="1687">
                  <c:v>0.14169000000000001</c:v>
                </c:pt>
                <c:pt idx="1688">
                  <c:v>0.15421000000000001</c:v>
                </c:pt>
                <c:pt idx="1689">
                  <c:v>0.14692</c:v>
                </c:pt>
                <c:pt idx="1690">
                  <c:v>0.13611000000000001</c:v>
                </c:pt>
                <c:pt idx="1691">
                  <c:v>0.15257000000000001</c:v>
                </c:pt>
                <c:pt idx="1692">
                  <c:v>0.14549999999999999</c:v>
                </c:pt>
                <c:pt idx="1693">
                  <c:v>0.14233000000000001</c:v>
                </c:pt>
                <c:pt idx="1694">
                  <c:v>0.11755</c:v>
                </c:pt>
                <c:pt idx="1695">
                  <c:v>0.15545999999999999</c:v>
                </c:pt>
                <c:pt idx="1696">
                  <c:v>0.13175000000000001</c:v>
                </c:pt>
                <c:pt idx="1697">
                  <c:v>0.13683999999999999</c:v>
                </c:pt>
                <c:pt idx="1698">
                  <c:v>0.14565</c:v>
                </c:pt>
                <c:pt idx="1699">
                  <c:v>0.14791000000000001</c:v>
                </c:pt>
                <c:pt idx="1700">
                  <c:v>0.15315999999999999</c:v>
                </c:pt>
                <c:pt idx="1701">
                  <c:v>0.15981000000000001</c:v>
                </c:pt>
                <c:pt idx="1702">
                  <c:v>0.15561</c:v>
                </c:pt>
                <c:pt idx="1703">
                  <c:v>0.14244999999999999</c:v>
                </c:pt>
                <c:pt idx="1704">
                  <c:v>0.13392999999999999</c:v>
                </c:pt>
                <c:pt idx="1705">
                  <c:v>0.15264</c:v>
                </c:pt>
                <c:pt idx="1706">
                  <c:v>0.14424999999999999</c:v>
                </c:pt>
                <c:pt idx="1707">
                  <c:v>0.14408000000000001</c:v>
                </c:pt>
                <c:pt idx="1708">
                  <c:v>0.14129</c:v>
                </c:pt>
                <c:pt idx="1709">
                  <c:v>0.14865</c:v>
                </c:pt>
                <c:pt idx="1710">
                  <c:v>0.13161999999999999</c:v>
                </c:pt>
                <c:pt idx="1711">
                  <c:v>0.13486999999999999</c:v>
                </c:pt>
                <c:pt idx="1712">
                  <c:v>0.14973</c:v>
                </c:pt>
                <c:pt idx="1713">
                  <c:v>0.15837999999999999</c:v>
                </c:pt>
                <c:pt idx="1714">
                  <c:v>0.15339</c:v>
                </c:pt>
                <c:pt idx="1715">
                  <c:v>0.14113000000000001</c:v>
                </c:pt>
                <c:pt idx="1716">
                  <c:v>0.15644</c:v>
                </c:pt>
                <c:pt idx="1717">
                  <c:v>0.13777</c:v>
                </c:pt>
                <c:pt idx="1718">
                  <c:v>0.12714</c:v>
                </c:pt>
                <c:pt idx="1719">
                  <c:v>0.13525000000000001</c:v>
                </c:pt>
                <c:pt idx="1720">
                  <c:v>0.13682</c:v>
                </c:pt>
                <c:pt idx="1721">
                  <c:v>0.14299999999999999</c:v>
                </c:pt>
                <c:pt idx="1722">
                  <c:v>0.12764</c:v>
                </c:pt>
                <c:pt idx="1723">
                  <c:v>0.13582</c:v>
                </c:pt>
                <c:pt idx="1724">
                  <c:v>0.13636999999999999</c:v>
                </c:pt>
                <c:pt idx="1725">
                  <c:v>0.16574</c:v>
                </c:pt>
                <c:pt idx="1726">
                  <c:v>0.14480000000000001</c:v>
                </c:pt>
                <c:pt idx="1727">
                  <c:v>0.16788</c:v>
                </c:pt>
                <c:pt idx="1728">
                  <c:v>0.14560000000000001</c:v>
                </c:pt>
                <c:pt idx="1729">
                  <c:v>0.12449</c:v>
                </c:pt>
                <c:pt idx="1730">
                  <c:v>0.14949999999999999</c:v>
                </c:pt>
                <c:pt idx="1731">
                  <c:v>0.14043</c:v>
                </c:pt>
                <c:pt idx="1732">
                  <c:v>0.14313999999999999</c:v>
                </c:pt>
                <c:pt idx="1733">
                  <c:v>0.12254</c:v>
                </c:pt>
                <c:pt idx="1734">
                  <c:v>0.16128999999999999</c:v>
                </c:pt>
                <c:pt idx="1735">
                  <c:v>0.13503000000000001</c:v>
                </c:pt>
                <c:pt idx="1736">
                  <c:v>0.13930000000000001</c:v>
                </c:pt>
                <c:pt idx="1737">
                  <c:v>0.14890999999999999</c:v>
                </c:pt>
                <c:pt idx="1738">
                  <c:v>0.14732000000000001</c:v>
                </c:pt>
                <c:pt idx="1739">
                  <c:v>0.14896999999999999</c:v>
                </c:pt>
                <c:pt idx="1740">
                  <c:v>0.13136</c:v>
                </c:pt>
                <c:pt idx="1741">
                  <c:v>0.14119999999999999</c:v>
                </c:pt>
                <c:pt idx="1742">
                  <c:v>0.14369000000000001</c:v>
                </c:pt>
                <c:pt idx="1743">
                  <c:v>0.15453</c:v>
                </c:pt>
                <c:pt idx="1744">
                  <c:v>0.15787999999999999</c:v>
                </c:pt>
                <c:pt idx="1745">
                  <c:v>0.13288</c:v>
                </c:pt>
                <c:pt idx="1746">
                  <c:v>0.14646999999999999</c:v>
                </c:pt>
                <c:pt idx="1747">
                  <c:v>0.14699000000000001</c:v>
                </c:pt>
                <c:pt idx="1748">
                  <c:v>0.14366000000000001</c:v>
                </c:pt>
                <c:pt idx="1749">
                  <c:v>0.14087</c:v>
                </c:pt>
                <c:pt idx="1750">
                  <c:v>0.14713999999999999</c:v>
                </c:pt>
                <c:pt idx="1751">
                  <c:v>0.14942</c:v>
                </c:pt>
                <c:pt idx="1752">
                  <c:v>0.16467999999999999</c:v>
                </c:pt>
                <c:pt idx="1753">
                  <c:v>0.14154</c:v>
                </c:pt>
                <c:pt idx="1754">
                  <c:v>0.14613000000000001</c:v>
                </c:pt>
                <c:pt idx="1755">
                  <c:v>0.14210999999999999</c:v>
                </c:pt>
                <c:pt idx="1756">
                  <c:v>0.14693999999999999</c:v>
                </c:pt>
                <c:pt idx="1757">
                  <c:v>0.15243999999999999</c:v>
                </c:pt>
                <c:pt idx="1758">
                  <c:v>0.16347</c:v>
                </c:pt>
                <c:pt idx="1759">
                  <c:v>0.14094000000000001</c:v>
                </c:pt>
                <c:pt idx="1760">
                  <c:v>0.13177</c:v>
                </c:pt>
                <c:pt idx="1761">
                  <c:v>0.16048000000000001</c:v>
                </c:pt>
                <c:pt idx="1762">
                  <c:v>0.14609</c:v>
                </c:pt>
                <c:pt idx="1763">
                  <c:v>0.15251000000000001</c:v>
                </c:pt>
                <c:pt idx="1764">
                  <c:v>0.12842000000000001</c:v>
                </c:pt>
                <c:pt idx="1765">
                  <c:v>0.15257999999999999</c:v>
                </c:pt>
                <c:pt idx="1766">
                  <c:v>0.14258000000000001</c:v>
                </c:pt>
                <c:pt idx="1767">
                  <c:v>0.13979</c:v>
                </c:pt>
                <c:pt idx="1768">
                  <c:v>0.14321</c:v>
                </c:pt>
                <c:pt idx="1769">
                  <c:v>0.14279</c:v>
                </c:pt>
                <c:pt idx="1770">
                  <c:v>0.1469</c:v>
                </c:pt>
                <c:pt idx="1771">
                  <c:v>0.15631</c:v>
                </c:pt>
                <c:pt idx="1772">
                  <c:v>0.15112</c:v>
                </c:pt>
                <c:pt idx="1773">
                  <c:v>0.13333</c:v>
                </c:pt>
                <c:pt idx="1774">
                  <c:v>0.15556</c:v>
                </c:pt>
                <c:pt idx="1775">
                  <c:v>0.13832</c:v>
                </c:pt>
                <c:pt idx="1776">
                  <c:v>0.15140999999999999</c:v>
                </c:pt>
                <c:pt idx="1777">
                  <c:v>0.13971</c:v>
                </c:pt>
                <c:pt idx="1778">
                  <c:v>0.14321999999999999</c:v>
                </c:pt>
                <c:pt idx="1779">
                  <c:v>0.14771999999999999</c:v>
                </c:pt>
                <c:pt idx="1780">
                  <c:v>0.13915</c:v>
                </c:pt>
                <c:pt idx="1781">
                  <c:v>0.15601999999999999</c:v>
                </c:pt>
                <c:pt idx="1782">
                  <c:v>0.16481000000000001</c:v>
                </c:pt>
                <c:pt idx="1783">
                  <c:v>0.14235999999999999</c:v>
                </c:pt>
                <c:pt idx="1784">
                  <c:v>0.14504</c:v>
                </c:pt>
                <c:pt idx="1785">
                  <c:v>0.14807000000000001</c:v>
                </c:pt>
                <c:pt idx="1786">
                  <c:v>0.13347000000000001</c:v>
                </c:pt>
                <c:pt idx="1787">
                  <c:v>0.12662999999999999</c:v>
                </c:pt>
                <c:pt idx="1788">
                  <c:v>0.13013</c:v>
                </c:pt>
                <c:pt idx="1789">
                  <c:v>0.13353000000000001</c:v>
                </c:pt>
                <c:pt idx="1790">
                  <c:v>0.14452999999999999</c:v>
                </c:pt>
                <c:pt idx="1791">
                  <c:v>0.15259</c:v>
                </c:pt>
                <c:pt idx="1792">
                  <c:v>0.13383999999999999</c:v>
                </c:pt>
                <c:pt idx="1793">
                  <c:v>0.14787</c:v>
                </c:pt>
                <c:pt idx="1794">
                  <c:v>0.15192</c:v>
                </c:pt>
                <c:pt idx="1795">
                  <c:v>0.15339</c:v>
                </c:pt>
                <c:pt idx="1796">
                  <c:v>0.13588</c:v>
                </c:pt>
                <c:pt idx="1797">
                  <c:v>0.15611</c:v>
                </c:pt>
                <c:pt idx="1798">
                  <c:v>0.12637999999999999</c:v>
                </c:pt>
                <c:pt idx="1799">
                  <c:v>0.14826</c:v>
                </c:pt>
                <c:pt idx="1800">
                  <c:v>0.13416</c:v>
                </c:pt>
                <c:pt idx="1801">
                  <c:v>0.13542999999999999</c:v>
                </c:pt>
                <c:pt idx="1802">
                  <c:v>0.13914000000000001</c:v>
                </c:pt>
                <c:pt idx="1803">
                  <c:v>0.13538</c:v>
                </c:pt>
                <c:pt idx="1804">
                  <c:v>0.12531</c:v>
                </c:pt>
                <c:pt idx="1805">
                  <c:v>0.15373999999999999</c:v>
                </c:pt>
                <c:pt idx="1806">
                  <c:v>0.15654999999999999</c:v>
                </c:pt>
                <c:pt idx="1807">
                  <c:v>0.14932000000000001</c:v>
                </c:pt>
                <c:pt idx="1808">
                  <c:v>0.14537</c:v>
                </c:pt>
                <c:pt idx="1809">
                  <c:v>0.14828</c:v>
                </c:pt>
                <c:pt idx="1810">
                  <c:v>0.14610000000000001</c:v>
                </c:pt>
                <c:pt idx="1811">
                  <c:v>0.13855000000000001</c:v>
                </c:pt>
                <c:pt idx="1812">
                  <c:v>0.14080999999999999</c:v>
                </c:pt>
                <c:pt idx="1813">
                  <c:v>0.13572999999999999</c:v>
                </c:pt>
                <c:pt idx="1814">
                  <c:v>0.14602000000000001</c:v>
                </c:pt>
                <c:pt idx="1815">
                  <c:v>0.13485</c:v>
                </c:pt>
                <c:pt idx="1816">
                  <c:v>0.1447</c:v>
                </c:pt>
                <c:pt idx="1817">
                  <c:v>0.15279999999999999</c:v>
                </c:pt>
                <c:pt idx="1818">
                  <c:v>0.13650000000000001</c:v>
                </c:pt>
                <c:pt idx="1819">
                  <c:v>0.15322</c:v>
                </c:pt>
                <c:pt idx="1820">
                  <c:v>0.13128999999999999</c:v>
                </c:pt>
                <c:pt idx="1821">
                  <c:v>0.16167999999999999</c:v>
                </c:pt>
                <c:pt idx="1822">
                  <c:v>0.14051</c:v>
                </c:pt>
                <c:pt idx="1823">
                  <c:v>0.14179</c:v>
                </c:pt>
                <c:pt idx="1824">
                  <c:v>0.15984000000000001</c:v>
                </c:pt>
                <c:pt idx="1825">
                  <c:v>0.14308000000000001</c:v>
                </c:pt>
                <c:pt idx="1826">
                  <c:v>0.14471999999999999</c:v>
                </c:pt>
                <c:pt idx="1827">
                  <c:v>0.1497</c:v>
                </c:pt>
                <c:pt idx="1828">
                  <c:v>0.12285</c:v>
                </c:pt>
                <c:pt idx="1829">
                  <c:v>0.14302999999999999</c:v>
                </c:pt>
                <c:pt idx="1830">
                  <c:v>0.15803</c:v>
                </c:pt>
                <c:pt idx="1831">
                  <c:v>0.14752999999999999</c:v>
                </c:pt>
                <c:pt idx="1832">
                  <c:v>0.14924999999999999</c:v>
                </c:pt>
                <c:pt idx="1833">
                  <c:v>0.13702</c:v>
                </c:pt>
                <c:pt idx="1834">
                  <c:v>0.15326000000000001</c:v>
                </c:pt>
                <c:pt idx="1835">
                  <c:v>0.12471</c:v>
                </c:pt>
                <c:pt idx="1836">
                  <c:v>0.14301</c:v>
                </c:pt>
                <c:pt idx="1837">
                  <c:v>0.13775000000000001</c:v>
                </c:pt>
                <c:pt idx="1838">
                  <c:v>0.15192</c:v>
                </c:pt>
                <c:pt idx="1839">
                  <c:v>0.12851000000000001</c:v>
                </c:pt>
                <c:pt idx="1840">
                  <c:v>0.14949000000000001</c:v>
                </c:pt>
                <c:pt idx="1841">
                  <c:v>0.13245000000000001</c:v>
                </c:pt>
                <c:pt idx="1842">
                  <c:v>0.14180000000000001</c:v>
                </c:pt>
                <c:pt idx="1843">
                  <c:v>0.14868999999999999</c:v>
                </c:pt>
                <c:pt idx="1844">
                  <c:v>0.14939</c:v>
                </c:pt>
                <c:pt idx="1845">
                  <c:v>0.15007999999999999</c:v>
                </c:pt>
                <c:pt idx="1846">
                  <c:v>0.12931000000000001</c:v>
                </c:pt>
                <c:pt idx="1847">
                  <c:v>0.14913000000000001</c:v>
                </c:pt>
                <c:pt idx="1848">
                  <c:v>0.14938000000000001</c:v>
                </c:pt>
                <c:pt idx="1849">
                  <c:v>0.14430000000000001</c:v>
                </c:pt>
                <c:pt idx="1850">
                  <c:v>0.14387</c:v>
                </c:pt>
                <c:pt idx="1851">
                  <c:v>0.14616999999999999</c:v>
                </c:pt>
                <c:pt idx="1852">
                  <c:v>0.14516999999999999</c:v>
                </c:pt>
                <c:pt idx="1853">
                  <c:v>0.15617</c:v>
                </c:pt>
                <c:pt idx="1854">
                  <c:v>0.13447000000000001</c:v>
                </c:pt>
                <c:pt idx="1855">
                  <c:v>0.13865</c:v>
                </c:pt>
                <c:pt idx="1856">
                  <c:v>0.15397</c:v>
                </c:pt>
                <c:pt idx="1857">
                  <c:v>0.15525</c:v>
                </c:pt>
                <c:pt idx="1858">
                  <c:v>0.14707999999999999</c:v>
                </c:pt>
                <c:pt idx="1859">
                  <c:v>0.14502999999999999</c:v>
                </c:pt>
                <c:pt idx="1860">
                  <c:v>0.16428000000000001</c:v>
                </c:pt>
                <c:pt idx="1861">
                  <c:v>0.15939999999999999</c:v>
                </c:pt>
                <c:pt idx="1862">
                  <c:v>0.14388000000000001</c:v>
                </c:pt>
                <c:pt idx="1863">
                  <c:v>0.13991000000000001</c:v>
                </c:pt>
                <c:pt idx="1864">
                  <c:v>0.15068999999999999</c:v>
                </c:pt>
                <c:pt idx="1865">
                  <c:v>0.14177999999999999</c:v>
                </c:pt>
                <c:pt idx="1866">
                  <c:v>0.14093</c:v>
                </c:pt>
                <c:pt idx="1867">
                  <c:v>0.1217</c:v>
                </c:pt>
                <c:pt idx="1868">
                  <c:v>0.13158</c:v>
                </c:pt>
                <c:pt idx="1869">
                  <c:v>0.13192000000000001</c:v>
                </c:pt>
                <c:pt idx="1870">
                  <c:v>0.14438000000000001</c:v>
                </c:pt>
                <c:pt idx="1871">
                  <c:v>0.12876000000000001</c:v>
                </c:pt>
                <c:pt idx="1872">
                  <c:v>0.13148000000000001</c:v>
                </c:pt>
                <c:pt idx="1873">
                  <c:v>0.13894000000000001</c:v>
                </c:pt>
                <c:pt idx="1874">
                  <c:v>0.13563</c:v>
                </c:pt>
                <c:pt idx="1875">
                  <c:v>0.15454999999999999</c:v>
                </c:pt>
                <c:pt idx="1876">
                  <c:v>0.13672999999999999</c:v>
                </c:pt>
                <c:pt idx="1877">
                  <c:v>0.14605000000000001</c:v>
                </c:pt>
                <c:pt idx="1878">
                  <c:v>0.15148</c:v>
                </c:pt>
                <c:pt idx="1879">
                  <c:v>0.13865</c:v>
                </c:pt>
                <c:pt idx="1880">
                  <c:v>0.14852000000000001</c:v>
                </c:pt>
                <c:pt idx="1881">
                  <c:v>0.14521000000000001</c:v>
                </c:pt>
                <c:pt idx="1882">
                  <c:v>0.14108999999999999</c:v>
                </c:pt>
                <c:pt idx="1883">
                  <c:v>0.15661</c:v>
                </c:pt>
                <c:pt idx="1884">
                  <c:v>0.14452999999999999</c:v>
                </c:pt>
                <c:pt idx="1885">
                  <c:v>0.13125000000000001</c:v>
                </c:pt>
                <c:pt idx="1886">
                  <c:v>0.15620000000000001</c:v>
                </c:pt>
                <c:pt idx="1887">
                  <c:v>0.16039999999999999</c:v>
                </c:pt>
                <c:pt idx="1888">
                  <c:v>0.13836999999999999</c:v>
                </c:pt>
                <c:pt idx="1889">
                  <c:v>0.14971000000000001</c:v>
                </c:pt>
                <c:pt idx="1890">
                  <c:v>0.14263999999999999</c:v>
                </c:pt>
                <c:pt idx="1891">
                  <c:v>0.12875</c:v>
                </c:pt>
                <c:pt idx="1892">
                  <c:v>0.14482</c:v>
                </c:pt>
                <c:pt idx="1893">
                  <c:v>0.14233000000000001</c:v>
                </c:pt>
                <c:pt idx="1894">
                  <c:v>0.14430999999999999</c:v>
                </c:pt>
                <c:pt idx="1895">
                  <c:v>0.14091000000000001</c:v>
                </c:pt>
                <c:pt idx="1896">
                  <c:v>0.14915999999999999</c:v>
                </c:pt>
                <c:pt idx="1897">
                  <c:v>0.15679000000000001</c:v>
                </c:pt>
                <c:pt idx="1898">
                  <c:v>0.16105</c:v>
                </c:pt>
                <c:pt idx="1899">
                  <c:v>0.13941000000000001</c:v>
                </c:pt>
                <c:pt idx="1900">
                  <c:v>0.14413999999999999</c:v>
                </c:pt>
                <c:pt idx="1901">
                  <c:v>0.15118999999999999</c:v>
                </c:pt>
                <c:pt idx="1902">
                  <c:v>0.1431</c:v>
                </c:pt>
                <c:pt idx="1903">
                  <c:v>0.15210000000000001</c:v>
                </c:pt>
                <c:pt idx="1904">
                  <c:v>0.15107000000000001</c:v>
                </c:pt>
                <c:pt idx="1905">
                  <c:v>0.13133</c:v>
                </c:pt>
                <c:pt idx="1906">
                  <c:v>0.13991999999999999</c:v>
                </c:pt>
                <c:pt idx="1907">
                  <c:v>0.14713999999999999</c:v>
                </c:pt>
                <c:pt idx="1908">
                  <c:v>0.13755999999999999</c:v>
                </c:pt>
                <c:pt idx="1909">
                  <c:v>0.16103999999999999</c:v>
                </c:pt>
                <c:pt idx="1910">
                  <c:v>0.16048000000000001</c:v>
                </c:pt>
                <c:pt idx="1911">
                  <c:v>0.14291000000000001</c:v>
                </c:pt>
                <c:pt idx="1912">
                  <c:v>0.14151</c:v>
                </c:pt>
                <c:pt idx="1913">
                  <c:v>0.15307999999999999</c:v>
                </c:pt>
                <c:pt idx="1914">
                  <c:v>0.13769000000000001</c:v>
                </c:pt>
                <c:pt idx="1915">
                  <c:v>0.15265000000000001</c:v>
                </c:pt>
                <c:pt idx="1916">
                  <c:v>0.1416</c:v>
                </c:pt>
                <c:pt idx="1917">
                  <c:v>0.16369</c:v>
                </c:pt>
                <c:pt idx="1918">
                  <c:v>0.14524999999999999</c:v>
                </c:pt>
                <c:pt idx="1919">
                  <c:v>0.14998</c:v>
                </c:pt>
                <c:pt idx="1920">
                  <c:v>0.14154</c:v>
                </c:pt>
                <c:pt idx="1921">
                  <c:v>0.13707</c:v>
                </c:pt>
                <c:pt idx="1922">
                  <c:v>0.14555999999999999</c:v>
                </c:pt>
                <c:pt idx="1923">
                  <c:v>0.14294000000000001</c:v>
                </c:pt>
                <c:pt idx="1924">
                  <c:v>0.14177999999999999</c:v>
                </c:pt>
                <c:pt idx="1925">
                  <c:v>0.14448</c:v>
                </c:pt>
                <c:pt idx="1926">
                  <c:v>0.15397</c:v>
                </c:pt>
                <c:pt idx="1927">
                  <c:v>0.14235</c:v>
                </c:pt>
                <c:pt idx="1928">
                  <c:v>0.14126</c:v>
                </c:pt>
                <c:pt idx="1929">
                  <c:v>0.13889000000000001</c:v>
                </c:pt>
                <c:pt idx="1930">
                  <c:v>0.1444</c:v>
                </c:pt>
                <c:pt idx="1931">
                  <c:v>0.14407</c:v>
                </c:pt>
                <c:pt idx="1932">
                  <c:v>0.13474</c:v>
                </c:pt>
                <c:pt idx="1933">
                  <c:v>0.14752999999999999</c:v>
                </c:pt>
                <c:pt idx="1934">
                  <c:v>0.1469</c:v>
                </c:pt>
                <c:pt idx="1935">
                  <c:v>0.14488000000000001</c:v>
                </c:pt>
                <c:pt idx="1936">
                  <c:v>0.14041000000000001</c:v>
                </c:pt>
                <c:pt idx="1937">
                  <c:v>0.14795</c:v>
                </c:pt>
                <c:pt idx="1938">
                  <c:v>0.13519999999999999</c:v>
                </c:pt>
                <c:pt idx="1939">
                  <c:v>0.1454</c:v>
                </c:pt>
                <c:pt idx="1940">
                  <c:v>0.13976</c:v>
                </c:pt>
                <c:pt idx="1941">
                  <c:v>0.13849</c:v>
                </c:pt>
                <c:pt idx="1942">
                  <c:v>0.14773</c:v>
                </c:pt>
                <c:pt idx="1943">
                  <c:v>0.13072</c:v>
                </c:pt>
                <c:pt idx="1944">
                  <c:v>0.15010000000000001</c:v>
                </c:pt>
                <c:pt idx="1945">
                  <c:v>0.15290000000000001</c:v>
                </c:pt>
                <c:pt idx="1946">
                  <c:v>0.14399000000000001</c:v>
                </c:pt>
                <c:pt idx="1947">
                  <c:v>0.12598999999999999</c:v>
                </c:pt>
                <c:pt idx="1948">
                  <c:v>0.12461999999999999</c:v>
                </c:pt>
                <c:pt idx="1949">
                  <c:v>0.13749</c:v>
                </c:pt>
                <c:pt idx="1950">
                  <c:v>0.14596000000000001</c:v>
                </c:pt>
                <c:pt idx="1951">
                  <c:v>0.16037999999999999</c:v>
                </c:pt>
                <c:pt idx="1952">
                  <c:v>0.14376</c:v>
                </c:pt>
                <c:pt idx="1953">
                  <c:v>0.13819000000000001</c:v>
                </c:pt>
                <c:pt idx="1954">
                  <c:v>0.13372999999999999</c:v>
                </c:pt>
                <c:pt idx="1955">
                  <c:v>0.14527999999999999</c:v>
                </c:pt>
                <c:pt idx="1956">
                  <c:v>0.15145</c:v>
                </c:pt>
                <c:pt idx="1957">
                  <c:v>0.14804</c:v>
                </c:pt>
                <c:pt idx="1958">
                  <c:v>0.13546</c:v>
                </c:pt>
                <c:pt idx="1959">
                  <c:v>0.13775000000000001</c:v>
                </c:pt>
                <c:pt idx="1960">
                  <c:v>0.14202000000000001</c:v>
                </c:pt>
                <c:pt idx="1961">
                  <c:v>0.1492</c:v>
                </c:pt>
                <c:pt idx="1962">
                  <c:v>0.1452</c:v>
                </c:pt>
                <c:pt idx="1963">
                  <c:v>0.16420999999999999</c:v>
                </c:pt>
                <c:pt idx="1964">
                  <c:v>0.15304000000000001</c:v>
                </c:pt>
                <c:pt idx="1965">
                  <c:v>0.15024999999999999</c:v>
                </c:pt>
                <c:pt idx="1966">
                  <c:v>0.14237</c:v>
                </c:pt>
                <c:pt idx="1967">
                  <c:v>0.13763</c:v>
                </c:pt>
                <c:pt idx="1968">
                  <c:v>0.13192999999999999</c:v>
                </c:pt>
                <c:pt idx="1969">
                  <c:v>0.15018999999999999</c:v>
                </c:pt>
                <c:pt idx="1970">
                  <c:v>0.15078</c:v>
                </c:pt>
                <c:pt idx="1971">
                  <c:v>0.12912999999999999</c:v>
                </c:pt>
                <c:pt idx="1972">
                  <c:v>0.14238000000000001</c:v>
                </c:pt>
                <c:pt idx="1973">
                  <c:v>0.13744000000000001</c:v>
                </c:pt>
                <c:pt idx="1974">
                  <c:v>0.14205000000000001</c:v>
                </c:pt>
                <c:pt idx="1975">
                  <c:v>0.14596000000000001</c:v>
                </c:pt>
                <c:pt idx="1976">
                  <c:v>0.14484</c:v>
                </c:pt>
                <c:pt idx="1977">
                  <c:v>0.13109999999999999</c:v>
                </c:pt>
                <c:pt idx="1978">
                  <c:v>0.14588999999999999</c:v>
                </c:pt>
                <c:pt idx="1979">
                  <c:v>0.13236000000000001</c:v>
                </c:pt>
                <c:pt idx="1980">
                  <c:v>0.14754999999999999</c:v>
                </c:pt>
                <c:pt idx="1981">
                  <c:v>0.13400999999999999</c:v>
                </c:pt>
                <c:pt idx="1982">
                  <c:v>0.14593</c:v>
                </c:pt>
                <c:pt idx="1983">
                  <c:v>0.12617</c:v>
                </c:pt>
                <c:pt idx="1984">
                  <c:v>0.14230000000000001</c:v>
                </c:pt>
                <c:pt idx="1985">
                  <c:v>0.13608000000000001</c:v>
                </c:pt>
                <c:pt idx="1986">
                  <c:v>0.15201000000000001</c:v>
                </c:pt>
                <c:pt idx="1987">
                  <c:v>0.14321</c:v>
                </c:pt>
                <c:pt idx="1988">
                  <c:v>0.14091999999999999</c:v>
                </c:pt>
                <c:pt idx="1989">
                  <c:v>0.13139000000000001</c:v>
                </c:pt>
                <c:pt idx="1990">
                  <c:v>0.14482</c:v>
                </c:pt>
                <c:pt idx="1991">
                  <c:v>0.14607000000000001</c:v>
                </c:pt>
                <c:pt idx="1992">
                  <c:v>0.13297999999999999</c:v>
                </c:pt>
                <c:pt idx="1993">
                  <c:v>0.13954</c:v>
                </c:pt>
                <c:pt idx="1994">
                  <c:v>0.14878</c:v>
                </c:pt>
                <c:pt idx="1995">
                  <c:v>0.12503</c:v>
                </c:pt>
                <c:pt idx="1996">
                  <c:v>0.1376</c:v>
                </c:pt>
                <c:pt idx="1997">
                  <c:v>0.14924000000000001</c:v>
                </c:pt>
                <c:pt idx="1998">
                  <c:v>0.14404</c:v>
                </c:pt>
                <c:pt idx="1999">
                  <c:v>0.14269000000000001</c:v>
                </c:pt>
                <c:pt idx="2000">
                  <c:v>0.1381</c:v>
                </c:pt>
                <c:pt idx="2001">
                  <c:v>0.14418</c:v>
                </c:pt>
                <c:pt idx="2002">
                  <c:v>0.14177999999999999</c:v>
                </c:pt>
                <c:pt idx="2003">
                  <c:v>0.14233000000000001</c:v>
                </c:pt>
                <c:pt idx="2004">
                  <c:v>0.13680999999999999</c:v>
                </c:pt>
                <c:pt idx="2005">
                  <c:v>0.14124999999999999</c:v>
                </c:pt>
                <c:pt idx="2006">
                  <c:v>0.14169999999999999</c:v>
                </c:pt>
                <c:pt idx="2007">
                  <c:v>0.15235000000000001</c:v>
                </c:pt>
                <c:pt idx="2008">
                  <c:v>0.13389000000000001</c:v>
                </c:pt>
                <c:pt idx="2009">
                  <c:v>0.13036</c:v>
                </c:pt>
                <c:pt idx="2010">
                  <c:v>0.15414</c:v>
                </c:pt>
                <c:pt idx="2011">
                  <c:v>0.15354999999999999</c:v>
                </c:pt>
                <c:pt idx="2012">
                  <c:v>0.15137999999999999</c:v>
                </c:pt>
                <c:pt idx="2013">
                  <c:v>0.14099999999999999</c:v>
                </c:pt>
                <c:pt idx="2014">
                  <c:v>0.14094000000000001</c:v>
                </c:pt>
                <c:pt idx="2015">
                  <c:v>0.13109999999999999</c:v>
                </c:pt>
                <c:pt idx="2016">
                  <c:v>0.14648</c:v>
                </c:pt>
                <c:pt idx="2017">
                  <c:v>0.12916</c:v>
                </c:pt>
                <c:pt idx="2018">
                  <c:v>0.14743999999999999</c:v>
                </c:pt>
                <c:pt idx="2019">
                  <c:v>0.12867000000000001</c:v>
                </c:pt>
                <c:pt idx="2020">
                  <c:v>0.14488999999999999</c:v>
                </c:pt>
                <c:pt idx="2021">
                  <c:v>0.12914</c:v>
                </c:pt>
                <c:pt idx="2022">
                  <c:v>0.15539</c:v>
                </c:pt>
                <c:pt idx="2023">
                  <c:v>0.15004000000000001</c:v>
                </c:pt>
                <c:pt idx="2024">
                  <c:v>0.13449</c:v>
                </c:pt>
                <c:pt idx="2025">
                  <c:v>0.13461999999999999</c:v>
                </c:pt>
                <c:pt idx="2026">
                  <c:v>0.12705</c:v>
                </c:pt>
                <c:pt idx="2027">
                  <c:v>0.14613000000000001</c:v>
                </c:pt>
                <c:pt idx="2028">
                  <c:v>0.13908999999999999</c:v>
                </c:pt>
                <c:pt idx="2029">
                  <c:v>0.15751999999999999</c:v>
                </c:pt>
                <c:pt idx="2030">
                  <c:v>0.14146</c:v>
                </c:pt>
                <c:pt idx="2031">
                  <c:v>0.13081999999999999</c:v>
                </c:pt>
                <c:pt idx="2032">
                  <c:v>0.13789999999999999</c:v>
                </c:pt>
                <c:pt idx="2033">
                  <c:v>0.14301</c:v>
                </c:pt>
                <c:pt idx="2034">
                  <c:v>0.14681</c:v>
                </c:pt>
                <c:pt idx="2035">
                  <c:v>0.13361999999999999</c:v>
                </c:pt>
                <c:pt idx="2036">
                  <c:v>0.14804</c:v>
                </c:pt>
                <c:pt idx="2037">
                  <c:v>0.14838999999999999</c:v>
                </c:pt>
                <c:pt idx="2038">
                  <c:v>0.14391999999999999</c:v>
                </c:pt>
                <c:pt idx="2039">
                  <c:v>0.14452000000000001</c:v>
                </c:pt>
                <c:pt idx="2040">
                  <c:v>0.13122</c:v>
                </c:pt>
                <c:pt idx="2041">
                  <c:v>0.13361999999999999</c:v>
                </c:pt>
                <c:pt idx="2042">
                  <c:v>0.13236000000000001</c:v>
                </c:pt>
                <c:pt idx="2043">
                  <c:v>0.13686999999999999</c:v>
                </c:pt>
                <c:pt idx="2044">
                  <c:v>0.14985000000000001</c:v>
                </c:pt>
                <c:pt idx="2045">
                  <c:v>0.13904</c:v>
                </c:pt>
                <c:pt idx="2046">
                  <c:v>0.14509</c:v>
                </c:pt>
                <c:pt idx="2047">
                  <c:v>0.13922999999999999</c:v>
                </c:pt>
                <c:pt idx="2048">
                  <c:v>0.14921000000000001</c:v>
                </c:pt>
                <c:pt idx="2049">
                  <c:v>0.15459000000000001</c:v>
                </c:pt>
                <c:pt idx="2050">
                  <c:v>0.13633999999999999</c:v>
                </c:pt>
                <c:pt idx="2051">
                  <c:v>0.14523</c:v>
                </c:pt>
                <c:pt idx="2052">
                  <c:v>0.14779</c:v>
                </c:pt>
                <c:pt idx="2053">
                  <c:v>0.13649</c:v>
                </c:pt>
                <c:pt idx="2054">
                  <c:v>0.15015000000000001</c:v>
                </c:pt>
                <c:pt idx="2055">
                  <c:v>0.15048</c:v>
                </c:pt>
                <c:pt idx="2056">
                  <c:v>0.13536999999999999</c:v>
                </c:pt>
                <c:pt idx="2057">
                  <c:v>0.13872999999999999</c:v>
                </c:pt>
                <c:pt idx="2058">
                  <c:v>0.15218999999999999</c:v>
                </c:pt>
                <c:pt idx="2059">
                  <c:v>0.13225999999999999</c:v>
                </c:pt>
                <c:pt idx="2060">
                  <c:v>0.13375000000000001</c:v>
                </c:pt>
                <c:pt idx="2061">
                  <c:v>0.15315999999999999</c:v>
                </c:pt>
                <c:pt idx="2062">
                  <c:v>0.13954</c:v>
                </c:pt>
                <c:pt idx="2063">
                  <c:v>0.15786</c:v>
                </c:pt>
                <c:pt idx="2064">
                  <c:v>0.12958</c:v>
                </c:pt>
                <c:pt idx="2065">
                  <c:v>0.15912999999999999</c:v>
                </c:pt>
                <c:pt idx="2066">
                  <c:v>0.14685999999999999</c:v>
                </c:pt>
                <c:pt idx="2067">
                  <c:v>0.14848</c:v>
                </c:pt>
                <c:pt idx="2068">
                  <c:v>0.14702999999999999</c:v>
                </c:pt>
                <c:pt idx="2069">
                  <c:v>0.14365</c:v>
                </c:pt>
                <c:pt idx="2070">
                  <c:v>0.13144</c:v>
                </c:pt>
                <c:pt idx="2071">
                  <c:v>0.13613</c:v>
                </c:pt>
                <c:pt idx="2072">
                  <c:v>0.16284999999999999</c:v>
                </c:pt>
                <c:pt idx="2073">
                  <c:v>0.13192000000000001</c:v>
                </c:pt>
                <c:pt idx="2074">
                  <c:v>0.14233999999999999</c:v>
                </c:pt>
                <c:pt idx="2075">
                  <c:v>0.14474000000000001</c:v>
                </c:pt>
                <c:pt idx="2076">
                  <c:v>0.15156</c:v>
                </c:pt>
                <c:pt idx="2077">
                  <c:v>0.15290999999999999</c:v>
                </c:pt>
                <c:pt idx="2078">
                  <c:v>0.13938999999999999</c:v>
                </c:pt>
                <c:pt idx="2079">
                  <c:v>0.13875999999999999</c:v>
                </c:pt>
                <c:pt idx="2080">
                  <c:v>0.13031999999999999</c:v>
                </c:pt>
                <c:pt idx="2081">
                  <c:v>0.15301999999999999</c:v>
                </c:pt>
                <c:pt idx="2082">
                  <c:v>0.14877000000000001</c:v>
                </c:pt>
                <c:pt idx="2083">
                  <c:v>0.15092</c:v>
                </c:pt>
                <c:pt idx="2084">
                  <c:v>0.15179000000000001</c:v>
                </c:pt>
                <c:pt idx="2085">
                  <c:v>0.15891</c:v>
                </c:pt>
                <c:pt idx="2086">
                  <c:v>0.15514</c:v>
                </c:pt>
                <c:pt idx="2087">
                  <c:v>0.16053000000000001</c:v>
                </c:pt>
                <c:pt idx="2088">
                  <c:v>0.13938</c:v>
                </c:pt>
                <c:pt idx="2089">
                  <c:v>0.14582999999999999</c:v>
                </c:pt>
                <c:pt idx="2090">
                  <c:v>0.13805000000000001</c:v>
                </c:pt>
                <c:pt idx="2091">
                  <c:v>0.16964000000000001</c:v>
                </c:pt>
                <c:pt idx="2092">
                  <c:v>0.16094</c:v>
                </c:pt>
                <c:pt idx="2093">
                  <c:v>0.14002000000000001</c:v>
                </c:pt>
                <c:pt idx="2094">
                  <c:v>0.15059</c:v>
                </c:pt>
                <c:pt idx="2095">
                  <c:v>0.15306</c:v>
                </c:pt>
                <c:pt idx="2096">
                  <c:v>0.14907999999999999</c:v>
                </c:pt>
                <c:pt idx="2097">
                  <c:v>0.16061</c:v>
                </c:pt>
                <c:pt idx="2098">
                  <c:v>0.14001</c:v>
                </c:pt>
                <c:pt idx="2099">
                  <c:v>0.13098000000000001</c:v>
                </c:pt>
                <c:pt idx="2100">
                  <c:v>0.14410999999999999</c:v>
                </c:pt>
                <c:pt idx="2101">
                  <c:v>0.13621</c:v>
                </c:pt>
                <c:pt idx="2102">
                  <c:v>0.14305999999999999</c:v>
                </c:pt>
                <c:pt idx="2103">
                  <c:v>0.13156999999999999</c:v>
                </c:pt>
                <c:pt idx="2104">
                  <c:v>0.1348</c:v>
                </c:pt>
                <c:pt idx="2105">
                  <c:v>0.13467999999999999</c:v>
                </c:pt>
                <c:pt idx="2106">
                  <c:v>0.13546</c:v>
                </c:pt>
                <c:pt idx="2107">
                  <c:v>0.14032</c:v>
                </c:pt>
                <c:pt idx="2108">
                  <c:v>0.15382000000000001</c:v>
                </c:pt>
                <c:pt idx="2109">
                  <c:v>0.15348000000000001</c:v>
                </c:pt>
                <c:pt idx="2110">
                  <c:v>0.14576</c:v>
                </c:pt>
                <c:pt idx="2111">
                  <c:v>0.14851</c:v>
                </c:pt>
                <c:pt idx="2112">
                  <c:v>0.17363999999999999</c:v>
                </c:pt>
                <c:pt idx="2113">
                  <c:v>0.14702999999999999</c:v>
                </c:pt>
                <c:pt idx="2114">
                  <c:v>0.15764</c:v>
                </c:pt>
                <c:pt idx="2115">
                  <c:v>0.13947999999999999</c:v>
                </c:pt>
                <c:pt idx="2116">
                  <c:v>0.1673</c:v>
                </c:pt>
                <c:pt idx="2117">
                  <c:v>0.14771999999999999</c:v>
                </c:pt>
                <c:pt idx="2118">
                  <c:v>0.14147999999999999</c:v>
                </c:pt>
                <c:pt idx="2119">
                  <c:v>0.13980999999999999</c:v>
                </c:pt>
                <c:pt idx="2120">
                  <c:v>0.14721999999999999</c:v>
                </c:pt>
                <c:pt idx="2121">
                  <c:v>0.14182</c:v>
                </c:pt>
                <c:pt idx="2122">
                  <c:v>0.14307</c:v>
                </c:pt>
                <c:pt idx="2123">
                  <c:v>0.14757999999999999</c:v>
                </c:pt>
                <c:pt idx="2124">
                  <c:v>0.13653000000000001</c:v>
                </c:pt>
                <c:pt idx="2125">
                  <c:v>0.14036000000000001</c:v>
                </c:pt>
                <c:pt idx="2126">
                  <c:v>0.14487</c:v>
                </c:pt>
                <c:pt idx="2127">
                  <c:v>0.13353999999999999</c:v>
                </c:pt>
                <c:pt idx="2128">
                  <c:v>0.15193999999999999</c:v>
                </c:pt>
                <c:pt idx="2129">
                  <c:v>0.13982</c:v>
                </c:pt>
                <c:pt idx="2130">
                  <c:v>0.16291</c:v>
                </c:pt>
                <c:pt idx="2131">
                  <c:v>0.12737999999999999</c:v>
                </c:pt>
                <c:pt idx="2132">
                  <c:v>0.14529</c:v>
                </c:pt>
                <c:pt idx="2133">
                  <c:v>0.14147999999999999</c:v>
                </c:pt>
                <c:pt idx="2134">
                  <c:v>0.15853</c:v>
                </c:pt>
                <c:pt idx="2135">
                  <c:v>0.14823</c:v>
                </c:pt>
                <c:pt idx="2136">
                  <c:v>0.15382000000000001</c:v>
                </c:pt>
                <c:pt idx="2137">
                  <c:v>0.15162999999999999</c:v>
                </c:pt>
                <c:pt idx="2138">
                  <c:v>0.13608000000000001</c:v>
                </c:pt>
                <c:pt idx="2139">
                  <c:v>0.15290000000000001</c:v>
                </c:pt>
                <c:pt idx="2140">
                  <c:v>0.14504</c:v>
                </c:pt>
                <c:pt idx="2141">
                  <c:v>0.14247000000000001</c:v>
                </c:pt>
                <c:pt idx="2142">
                  <c:v>0.14760000000000001</c:v>
                </c:pt>
                <c:pt idx="2143">
                  <c:v>0.15590000000000001</c:v>
                </c:pt>
                <c:pt idx="2144">
                  <c:v>0.14096</c:v>
                </c:pt>
                <c:pt idx="2145">
                  <c:v>0.15304000000000001</c:v>
                </c:pt>
                <c:pt idx="2146">
                  <c:v>0.13</c:v>
                </c:pt>
                <c:pt idx="2147">
                  <c:v>0.13788</c:v>
                </c:pt>
                <c:pt idx="2148">
                  <c:v>0.13014000000000001</c:v>
                </c:pt>
                <c:pt idx="2149">
                  <c:v>0.14515</c:v>
                </c:pt>
                <c:pt idx="2150">
                  <c:v>0.12995000000000001</c:v>
                </c:pt>
                <c:pt idx="2151">
                  <c:v>0.14496999999999999</c:v>
                </c:pt>
                <c:pt idx="2152">
                  <c:v>0.14852000000000001</c:v>
                </c:pt>
                <c:pt idx="2153">
                  <c:v>0.15878999999999999</c:v>
                </c:pt>
                <c:pt idx="2154">
                  <c:v>0.14446000000000001</c:v>
                </c:pt>
                <c:pt idx="2155">
                  <c:v>0.12833</c:v>
                </c:pt>
                <c:pt idx="2156">
                  <c:v>0.15731000000000001</c:v>
                </c:pt>
                <c:pt idx="2157">
                  <c:v>0.14434</c:v>
                </c:pt>
                <c:pt idx="2158">
                  <c:v>0.13905999999999999</c:v>
                </c:pt>
                <c:pt idx="2159">
                  <c:v>0.14296</c:v>
                </c:pt>
                <c:pt idx="2160">
                  <c:v>0.13103000000000001</c:v>
                </c:pt>
                <c:pt idx="2161">
                  <c:v>0.13074</c:v>
                </c:pt>
                <c:pt idx="2162">
                  <c:v>0.13983999999999999</c:v>
                </c:pt>
                <c:pt idx="2163">
                  <c:v>0.15537999999999999</c:v>
                </c:pt>
                <c:pt idx="2164">
                  <c:v>0.13772000000000001</c:v>
                </c:pt>
                <c:pt idx="2165">
                  <c:v>0.14093</c:v>
                </c:pt>
                <c:pt idx="2166">
                  <c:v>0.14798</c:v>
                </c:pt>
                <c:pt idx="2167">
                  <c:v>0.14884</c:v>
                </c:pt>
                <c:pt idx="2168">
                  <c:v>0.13417000000000001</c:v>
                </c:pt>
                <c:pt idx="2169">
                  <c:v>0.14882999999999999</c:v>
                </c:pt>
                <c:pt idx="2170">
                  <c:v>0.13961999999999999</c:v>
                </c:pt>
                <c:pt idx="2171">
                  <c:v>0.14216000000000001</c:v>
                </c:pt>
                <c:pt idx="2172">
                  <c:v>0.14427000000000001</c:v>
                </c:pt>
                <c:pt idx="2173">
                  <c:v>0.15124000000000001</c:v>
                </c:pt>
                <c:pt idx="2174">
                  <c:v>0.13564000000000001</c:v>
                </c:pt>
                <c:pt idx="2175">
                  <c:v>0.14124999999999999</c:v>
                </c:pt>
                <c:pt idx="2176">
                  <c:v>0.12892999999999999</c:v>
                </c:pt>
                <c:pt idx="2177">
                  <c:v>0.14904999999999999</c:v>
                </c:pt>
                <c:pt idx="2178">
                  <c:v>0.14202999999999999</c:v>
                </c:pt>
                <c:pt idx="2179">
                  <c:v>0.16681000000000001</c:v>
                </c:pt>
                <c:pt idx="2180">
                  <c:v>0.13999</c:v>
                </c:pt>
                <c:pt idx="2181">
                  <c:v>0.15164</c:v>
                </c:pt>
                <c:pt idx="2182">
                  <c:v>0.16577</c:v>
                </c:pt>
                <c:pt idx="2183">
                  <c:v>0.14294999999999999</c:v>
                </c:pt>
                <c:pt idx="2184">
                  <c:v>0.14907000000000001</c:v>
                </c:pt>
                <c:pt idx="2185">
                  <c:v>0.14862</c:v>
                </c:pt>
                <c:pt idx="2186">
                  <c:v>0.12694</c:v>
                </c:pt>
                <c:pt idx="2187">
                  <c:v>0.15107000000000001</c:v>
                </c:pt>
                <c:pt idx="2188">
                  <c:v>0.14565</c:v>
                </c:pt>
                <c:pt idx="2189">
                  <c:v>0.13908000000000001</c:v>
                </c:pt>
                <c:pt idx="2190">
                  <c:v>0.14086000000000001</c:v>
                </c:pt>
                <c:pt idx="2191">
                  <c:v>0.14729</c:v>
                </c:pt>
                <c:pt idx="2192">
                  <c:v>0.13888</c:v>
                </c:pt>
                <c:pt idx="2193">
                  <c:v>0.13161</c:v>
                </c:pt>
                <c:pt idx="2194">
                  <c:v>0.13907</c:v>
                </c:pt>
                <c:pt idx="2195">
                  <c:v>0.15259</c:v>
                </c:pt>
                <c:pt idx="2196">
                  <c:v>0.14061999999999999</c:v>
                </c:pt>
                <c:pt idx="2197">
                  <c:v>0.12928999999999999</c:v>
                </c:pt>
                <c:pt idx="2198">
                  <c:v>0.14865</c:v>
                </c:pt>
                <c:pt idx="2199">
                  <c:v>0.14876</c:v>
                </c:pt>
                <c:pt idx="2200">
                  <c:v>0.16375000000000001</c:v>
                </c:pt>
                <c:pt idx="2201">
                  <c:v>0.13533000000000001</c:v>
                </c:pt>
                <c:pt idx="2202">
                  <c:v>0.1331</c:v>
                </c:pt>
                <c:pt idx="2203">
                  <c:v>0.1361</c:v>
                </c:pt>
                <c:pt idx="2204">
                  <c:v>0.15043999999999999</c:v>
                </c:pt>
                <c:pt idx="2205">
                  <c:v>0.16769999999999999</c:v>
                </c:pt>
                <c:pt idx="2206">
                  <c:v>0.14596999999999999</c:v>
                </c:pt>
                <c:pt idx="2207">
                  <c:v>0.13408999999999999</c:v>
                </c:pt>
                <c:pt idx="2208">
                  <c:v>0.14104</c:v>
                </c:pt>
                <c:pt idx="2209">
                  <c:v>0.14255000000000001</c:v>
                </c:pt>
                <c:pt idx="2210">
                  <c:v>0.13693</c:v>
                </c:pt>
                <c:pt idx="2211">
                  <c:v>0.1278</c:v>
                </c:pt>
                <c:pt idx="2212">
                  <c:v>0.13955000000000001</c:v>
                </c:pt>
                <c:pt idx="2213">
                  <c:v>0.14680000000000001</c:v>
                </c:pt>
                <c:pt idx="2214">
                  <c:v>0.13009000000000001</c:v>
                </c:pt>
                <c:pt idx="2215">
                  <c:v>0.15340999999999999</c:v>
                </c:pt>
                <c:pt idx="2216">
                  <c:v>0.12989000000000001</c:v>
                </c:pt>
                <c:pt idx="2217">
                  <c:v>0.14929999999999999</c:v>
                </c:pt>
                <c:pt idx="2218">
                  <c:v>0.14837</c:v>
                </c:pt>
                <c:pt idx="2219">
                  <c:v>0.13453000000000001</c:v>
                </c:pt>
                <c:pt idx="2220">
                  <c:v>0.14782999999999999</c:v>
                </c:pt>
                <c:pt idx="2221">
                  <c:v>0.12071999999999999</c:v>
                </c:pt>
                <c:pt idx="2222">
                  <c:v>0.15437999999999999</c:v>
                </c:pt>
                <c:pt idx="2223">
                  <c:v>0.15018000000000001</c:v>
                </c:pt>
                <c:pt idx="2224">
                  <c:v>0.13547999999999999</c:v>
                </c:pt>
                <c:pt idx="2225">
                  <c:v>0.14507999999999999</c:v>
                </c:pt>
                <c:pt idx="2226">
                  <c:v>0.14212</c:v>
                </c:pt>
                <c:pt idx="2227">
                  <c:v>0.14638999999999999</c:v>
                </c:pt>
                <c:pt idx="2228">
                  <c:v>0.14663999999999999</c:v>
                </c:pt>
                <c:pt idx="2229">
                  <c:v>0.15276000000000001</c:v>
                </c:pt>
                <c:pt idx="2230">
                  <c:v>0.15145</c:v>
                </c:pt>
                <c:pt idx="2231">
                  <c:v>0.13899</c:v>
                </c:pt>
                <c:pt idx="2232">
                  <c:v>0.124</c:v>
                </c:pt>
                <c:pt idx="2233">
                  <c:v>0.13883000000000001</c:v>
                </c:pt>
                <c:pt idx="2234">
                  <c:v>0.14410000000000001</c:v>
                </c:pt>
                <c:pt idx="2235">
                  <c:v>0.14369000000000001</c:v>
                </c:pt>
                <c:pt idx="2236">
                  <c:v>0.14352999999999999</c:v>
                </c:pt>
                <c:pt idx="2237">
                  <c:v>0.13525000000000001</c:v>
                </c:pt>
                <c:pt idx="2238">
                  <c:v>0.14668</c:v>
                </c:pt>
                <c:pt idx="2239">
                  <c:v>0.14630000000000001</c:v>
                </c:pt>
                <c:pt idx="2240">
                  <c:v>0.12658</c:v>
                </c:pt>
                <c:pt idx="2241">
                  <c:v>0.13941999999999999</c:v>
                </c:pt>
                <c:pt idx="2242">
                  <c:v>0.13758000000000001</c:v>
                </c:pt>
                <c:pt idx="2243">
                  <c:v>0.15356</c:v>
                </c:pt>
                <c:pt idx="2244">
                  <c:v>0.15024999999999999</c:v>
                </c:pt>
                <c:pt idx="2245">
                  <c:v>0.14555000000000001</c:v>
                </c:pt>
                <c:pt idx="2246">
                  <c:v>0.1384</c:v>
                </c:pt>
                <c:pt idx="2247">
                  <c:v>0.13344</c:v>
                </c:pt>
                <c:pt idx="2248">
                  <c:v>0.15745000000000001</c:v>
                </c:pt>
                <c:pt idx="2249">
                  <c:v>0.13700999999999999</c:v>
                </c:pt>
                <c:pt idx="2250">
                  <c:v>0.13105</c:v>
                </c:pt>
                <c:pt idx="2251">
                  <c:v>0.14917</c:v>
                </c:pt>
                <c:pt idx="2252">
                  <c:v>0.13764999999999999</c:v>
                </c:pt>
                <c:pt idx="2253">
                  <c:v>0.14562</c:v>
                </c:pt>
                <c:pt idx="2254">
                  <c:v>0.13833999999999999</c:v>
                </c:pt>
                <c:pt idx="2255">
                  <c:v>0.14482</c:v>
                </c:pt>
                <c:pt idx="2256">
                  <c:v>0.13214999999999999</c:v>
                </c:pt>
                <c:pt idx="2257">
                  <c:v>0.14829999999999999</c:v>
                </c:pt>
                <c:pt idx="2258">
                  <c:v>0.13281999999999999</c:v>
                </c:pt>
                <c:pt idx="2259">
                  <c:v>0.14491999999999999</c:v>
                </c:pt>
                <c:pt idx="2260">
                  <c:v>0.14835000000000001</c:v>
                </c:pt>
                <c:pt idx="2261">
                  <c:v>0.14557</c:v>
                </c:pt>
                <c:pt idx="2262">
                  <c:v>0.14102999999999999</c:v>
                </c:pt>
                <c:pt idx="2263">
                  <c:v>0.13730000000000001</c:v>
                </c:pt>
                <c:pt idx="2264">
                  <c:v>0.14171</c:v>
                </c:pt>
                <c:pt idx="2265">
                  <c:v>0.13588</c:v>
                </c:pt>
                <c:pt idx="2266">
                  <c:v>0.16743</c:v>
                </c:pt>
                <c:pt idx="2267">
                  <c:v>0.1575</c:v>
                </c:pt>
                <c:pt idx="2268">
                  <c:v>0.13113</c:v>
                </c:pt>
                <c:pt idx="2269">
                  <c:v>0.13997999999999999</c:v>
                </c:pt>
                <c:pt idx="2270">
                  <c:v>0.14371</c:v>
                </c:pt>
                <c:pt idx="2271">
                  <c:v>0.1447</c:v>
                </c:pt>
                <c:pt idx="2272">
                  <c:v>0.14008000000000001</c:v>
                </c:pt>
                <c:pt idx="2273">
                  <c:v>0.1721</c:v>
                </c:pt>
                <c:pt idx="2274">
                  <c:v>0.14838999999999999</c:v>
                </c:pt>
                <c:pt idx="2275">
                  <c:v>0.15129000000000001</c:v>
                </c:pt>
                <c:pt idx="2276">
                  <c:v>0.14373</c:v>
                </c:pt>
                <c:pt idx="2277">
                  <c:v>0.15659000000000001</c:v>
                </c:pt>
                <c:pt idx="2278">
                  <c:v>0.14674000000000001</c:v>
                </c:pt>
                <c:pt idx="2279">
                  <c:v>0.15776999999999999</c:v>
                </c:pt>
                <c:pt idx="2280">
                  <c:v>0.15242</c:v>
                </c:pt>
                <c:pt idx="2281">
                  <c:v>0.13783999999999999</c:v>
                </c:pt>
                <c:pt idx="2282">
                  <c:v>0.12422</c:v>
                </c:pt>
                <c:pt idx="2283">
                  <c:v>0.13716</c:v>
                </c:pt>
                <c:pt idx="2284">
                  <c:v>0.14956</c:v>
                </c:pt>
                <c:pt idx="2285">
                  <c:v>0.14087</c:v>
                </c:pt>
                <c:pt idx="2286">
                  <c:v>0.1371</c:v>
                </c:pt>
                <c:pt idx="2287">
                  <c:v>0.13596</c:v>
                </c:pt>
                <c:pt idx="2288">
                  <c:v>0.13028000000000001</c:v>
                </c:pt>
                <c:pt idx="2289">
                  <c:v>0.15511</c:v>
                </c:pt>
                <c:pt idx="2290">
                  <c:v>0.14724000000000001</c:v>
                </c:pt>
                <c:pt idx="2291">
                  <c:v>0.14523</c:v>
                </c:pt>
                <c:pt idx="2292">
                  <c:v>0.14632000000000001</c:v>
                </c:pt>
                <c:pt idx="2293">
                  <c:v>0.13547999999999999</c:v>
                </c:pt>
                <c:pt idx="2294">
                  <c:v>0.13852</c:v>
                </c:pt>
                <c:pt idx="2295">
                  <c:v>0.15665999999999999</c:v>
                </c:pt>
                <c:pt idx="2296">
                  <c:v>0.14088999999999999</c:v>
                </c:pt>
                <c:pt idx="2297">
                  <c:v>0.12631000000000001</c:v>
                </c:pt>
                <c:pt idx="2298">
                  <c:v>0.14996000000000001</c:v>
                </c:pt>
                <c:pt idx="2299">
                  <c:v>0.13986999999999999</c:v>
                </c:pt>
                <c:pt idx="2300">
                  <c:v>0.12017</c:v>
                </c:pt>
                <c:pt idx="2301">
                  <c:v>0.12141</c:v>
                </c:pt>
                <c:pt idx="2302">
                  <c:v>0.12559000000000001</c:v>
                </c:pt>
                <c:pt idx="2303">
                  <c:v>0.16345000000000001</c:v>
                </c:pt>
                <c:pt idx="2304">
                  <c:v>0.15232000000000001</c:v>
                </c:pt>
                <c:pt idx="2305">
                  <c:v>0.15326000000000001</c:v>
                </c:pt>
                <c:pt idx="2306">
                  <c:v>0.13993</c:v>
                </c:pt>
                <c:pt idx="2307">
                  <c:v>0.13602</c:v>
                </c:pt>
                <c:pt idx="2308">
                  <c:v>0.13496</c:v>
                </c:pt>
                <c:pt idx="2309">
                  <c:v>0.13614999999999999</c:v>
                </c:pt>
                <c:pt idx="2310">
                  <c:v>0.14438000000000001</c:v>
                </c:pt>
                <c:pt idx="2311">
                  <c:v>0.14329</c:v>
                </c:pt>
                <c:pt idx="2312">
                  <c:v>0.14649999999999999</c:v>
                </c:pt>
                <c:pt idx="2313">
                  <c:v>0.14147000000000001</c:v>
                </c:pt>
                <c:pt idx="2314">
                  <c:v>0.13369</c:v>
                </c:pt>
                <c:pt idx="2315">
                  <c:v>0.14663999999999999</c:v>
                </c:pt>
                <c:pt idx="2316">
                  <c:v>0.13264000000000001</c:v>
                </c:pt>
                <c:pt idx="2317">
                  <c:v>0.1502</c:v>
                </c:pt>
                <c:pt idx="2318">
                  <c:v>0.13813</c:v>
                </c:pt>
                <c:pt idx="2319">
                  <c:v>0.15035000000000001</c:v>
                </c:pt>
                <c:pt idx="2320">
                  <c:v>0.12722</c:v>
                </c:pt>
                <c:pt idx="2321">
                  <c:v>0.13894999999999999</c:v>
                </c:pt>
                <c:pt idx="2322">
                  <c:v>0.15436</c:v>
                </c:pt>
                <c:pt idx="2323">
                  <c:v>0.13319</c:v>
                </c:pt>
                <c:pt idx="2324">
                  <c:v>0.15623000000000001</c:v>
                </c:pt>
                <c:pt idx="2325">
                  <c:v>0.13933000000000001</c:v>
                </c:pt>
                <c:pt idx="2326">
                  <c:v>0.13941000000000001</c:v>
                </c:pt>
                <c:pt idx="2327">
                  <c:v>0.1512</c:v>
                </c:pt>
                <c:pt idx="2328">
                  <c:v>0.13170000000000001</c:v>
                </c:pt>
                <c:pt idx="2329">
                  <c:v>0.14365</c:v>
                </c:pt>
                <c:pt idx="2330">
                  <c:v>0.15662999999999999</c:v>
                </c:pt>
                <c:pt idx="2331">
                  <c:v>0.15443999999999999</c:v>
                </c:pt>
                <c:pt idx="2332">
                  <c:v>0.14162</c:v>
                </c:pt>
                <c:pt idx="2333">
                  <c:v>0.14815999999999999</c:v>
                </c:pt>
                <c:pt idx="2334">
                  <c:v>0.14235999999999999</c:v>
                </c:pt>
                <c:pt idx="2335">
                  <c:v>0.15690000000000001</c:v>
                </c:pt>
                <c:pt idx="2336">
                  <c:v>0.13786000000000001</c:v>
                </c:pt>
                <c:pt idx="2337">
                  <c:v>0.14718000000000001</c:v>
                </c:pt>
                <c:pt idx="2338">
                  <c:v>0.14798</c:v>
                </c:pt>
                <c:pt idx="2339">
                  <c:v>0.15828999999999999</c:v>
                </c:pt>
                <c:pt idx="2340">
                  <c:v>0.13958999999999999</c:v>
                </c:pt>
                <c:pt idx="2341">
                  <c:v>0.15714</c:v>
                </c:pt>
                <c:pt idx="2342">
                  <c:v>0.15081</c:v>
                </c:pt>
                <c:pt idx="2343">
                  <c:v>0.14237</c:v>
                </c:pt>
                <c:pt idx="2344">
                  <c:v>0.15479999999999999</c:v>
                </c:pt>
                <c:pt idx="2345">
                  <c:v>0.13300000000000001</c:v>
                </c:pt>
                <c:pt idx="2346">
                  <c:v>0.14784</c:v>
                </c:pt>
                <c:pt idx="2347">
                  <c:v>0.15223999999999999</c:v>
                </c:pt>
                <c:pt idx="2348">
                  <c:v>0.13389999999999999</c:v>
                </c:pt>
                <c:pt idx="2349">
                  <c:v>0.15129000000000001</c:v>
                </c:pt>
                <c:pt idx="2350">
                  <c:v>0.13747000000000001</c:v>
                </c:pt>
                <c:pt idx="2351">
                  <c:v>0.14801</c:v>
                </c:pt>
                <c:pt idx="2352">
                  <c:v>0.16055</c:v>
                </c:pt>
                <c:pt idx="2353">
                  <c:v>0.14224999999999999</c:v>
                </c:pt>
                <c:pt idx="2354">
                  <c:v>0.14974999999999999</c:v>
                </c:pt>
                <c:pt idx="2355">
                  <c:v>0.13399</c:v>
                </c:pt>
                <c:pt idx="2356">
                  <c:v>0.13768</c:v>
                </c:pt>
                <c:pt idx="2357">
                  <c:v>0.14244000000000001</c:v>
                </c:pt>
                <c:pt idx="2358">
                  <c:v>0.15584000000000001</c:v>
                </c:pt>
                <c:pt idx="2359">
                  <c:v>0.14333000000000001</c:v>
                </c:pt>
                <c:pt idx="2360">
                  <c:v>0.14321999999999999</c:v>
                </c:pt>
                <c:pt idx="2361">
                  <c:v>0.1366</c:v>
                </c:pt>
                <c:pt idx="2362">
                  <c:v>0.14202000000000001</c:v>
                </c:pt>
                <c:pt idx="2363">
                  <c:v>0.1472</c:v>
                </c:pt>
                <c:pt idx="2364">
                  <c:v>0.17788999999999999</c:v>
                </c:pt>
                <c:pt idx="2365">
                  <c:v>0.15364</c:v>
                </c:pt>
                <c:pt idx="2366">
                  <c:v>0.15431</c:v>
                </c:pt>
                <c:pt idx="2367">
                  <c:v>0.14573</c:v>
                </c:pt>
                <c:pt idx="2368">
                  <c:v>0.13813</c:v>
                </c:pt>
                <c:pt idx="2369">
                  <c:v>0.1331</c:v>
                </c:pt>
                <c:pt idx="2370">
                  <c:v>0.15536</c:v>
                </c:pt>
                <c:pt idx="2371">
                  <c:v>0.14557</c:v>
                </c:pt>
                <c:pt idx="2372">
                  <c:v>0.14205999999999999</c:v>
                </c:pt>
                <c:pt idx="2373">
                  <c:v>0.14384</c:v>
                </c:pt>
                <c:pt idx="2374">
                  <c:v>0.15192</c:v>
                </c:pt>
                <c:pt idx="2375">
                  <c:v>0.14532</c:v>
                </c:pt>
                <c:pt idx="2376">
                  <c:v>0.11620999999999999</c:v>
                </c:pt>
                <c:pt idx="2377">
                  <c:v>0.13846</c:v>
                </c:pt>
                <c:pt idx="2378">
                  <c:v>0.13602</c:v>
                </c:pt>
                <c:pt idx="2379">
                  <c:v>0.13868</c:v>
                </c:pt>
                <c:pt idx="2380">
                  <c:v>0.13541</c:v>
                </c:pt>
                <c:pt idx="2381">
                  <c:v>0.14657999999999999</c:v>
                </c:pt>
                <c:pt idx="2382">
                  <c:v>0.15562999999999999</c:v>
                </c:pt>
                <c:pt idx="2383">
                  <c:v>0.14804</c:v>
                </c:pt>
                <c:pt idx="2384">
                  <c:v>0.14344999999999999</c:v>
                </c:pt>
                <c:pt idx="2385">
                  <c:v>0.13289000000000001</c:v>
                </c:pt>
                <c:pt idx="2386">
                  <c:v>0.14374000000000001</c:v>
                </c:pt>
                <c:pt idx="2387">
                  <c:v>0.14641000000000001</c:v>
                </c:pt>
                <c:pt idx="2388">
                  <c:v>0.14888000000000001</c:v>
                </c:pt>
                <c:pt idx="2389">
                  <c:v>0.13891000000000001</c:v>
                </c:pt>
                <c:pt idx="2390">
                  <c:v>0.13952000000000001</c:v>
                </c:pt>
                <c:pt idx="2391">
                  <c:v>0.13327</c:v>
                </c:pt>
                <c:pt idx="2392">
                  <c:v>0.1351</c:v>
                </c:pt>
                <c:pt idx="2393">
                  <c:v>0.14779999999999999</c:v>
                </c:pt>
                <c:pt idx="2394">
                  <c:v>0.15604999999999999</c:v>
                </c:pt>
                <c:pt idx="2395">
                  <c:v>0.12889999999999999</c:v>
                </c:pt>
                <c:pt idx="2396">
                  <c:v>0.12770000000000001</c:v>
                </c:pt>
                <c:pt idx="2397">
                  <c:v>0.13852</c:v>
                </c:pt>
                <c:pt idx="2398">
                  <c:v>0.14623</c:v>
                </c:pt>
                <c:pt idx="2399">
                  <c:v>0.15210000000000001</c:v>
                </c:pt>
                <c:pt idx="2400">
                  <c:v>0.14382</c:v>
                </c:pt>
                <c:pt idx="2401">
                  <c:v>0.14401</c:v>
                </c:pt>
                <c:pt idx="2402">
                  <c:v>0.14932999999999999</c:v>
                </c:pt>
                <c:pt idx="2403">
                  <c:v>0.13431999999999999</c:v>
                </c:pt>
                <c:pt idx="2404">
                  <c:v>0.16542000000000001</c:v>
                </c:pt>
                <c:pt idx="2405">
                  <c:v>0.16267000000000001</c:v>
                </c:pt>
                <c:pt idx="2406">
                  <c:v>0.13972999999999999</c:v>
                </c:pt>
                <c:pt idx="2407">
                  <c:v>0.15625</c:v>
                </c:pt>
                <c:pt idx="2408">
                  <c:v>0.14968999999999999</c:v>
                </c:pt>
                <c:pt idx="2409">
                  <c:v>0.14587</c:v>
                </c:pt>
                <c:pt idx="2410">
                  <c:v>0.14516000000000001</c:v>
                </c:pt>
                <c:pt idx="2411">
                  <c:v>0.13486000000000001</c:v>
                </c:pt>
                <c:pt idx="2412">
                  <c:v>0.12803</c:v>
                </c:pt>
                <c:pt idx="2413">
                  <c:v>0.14696999999999999</c:v>
                </c:pt>
                <c:pt idx="2414">
                  <c:v>0.13325000000000001</c:v>
                </c:pt>
                <c:pt idx="2415">
                  <c:v>0.14138000000000001</c:v>
                </c:pt>
                <c:pt idx="2416">
                  <c:v>0.14779</c:v>
                </c:pt>
                <c:pt idx="2417">
                  <c:v>0.13406999999999999</c:v>
                </c:pt>
                <c:pt idx="2418">
                  <c:v>0.14251</c:v>
                </c:pt>
                <c:pt idx="2419">
                  <c:v>0.14138999999999999</c:v>
                </c:pt>
                <c:pt idx="2420">
                  <c:v>0.13683000000000001</c:v>
                </c:pt>
                <c:pt idx="2421">
                  <c:v>0.14862</c:v>
                </c:pt>
                <c:pt idx="2422">
                  <c:v>0.15225</c:v>
                </c:pt>
                <c:pt idx="2423">
                  <c:v>0.14268</c:v>
                </c:pt>
                <c:pt idx="2424">
                  <c:v>0.1348</c:v>
                </c:pt>
                <c:pt idx="2425">
                  <c:v>0.14788000000000001</c:v>
                </c:pt>
                <c:pt idx="2426">
                  <c:v>0.14829999999999999</c:v>
                </c:pt>
                <c:pt idx="2427">
                  <c:v>0.1343</c:v>
                </c:pt>
                <c:pt idx="2428">
                  <c:v>0.1537</c:v>
                </c:pt>
                <c:pt idx="2429">
                  <c:v>0.1497</c:v>
                </c:pt>
                <c:pt idx="2430">
                  <c:v>0.13979</c:v>
                </c:pt>
                <c:pt idx="2431">
                  <c:v>0.13689000000000001</c:v>
                </c:pt>
                <c:pt idx="2432">
                  <c:v>0.14598</c:v>
                </c:pt>
                <c:pt idx="2433">
                  <c:v>0.14945</c:v>
                </c:pt>
                <c:pt idx="2434">
                  <c:v>0.15855</c:v>
                </c:pt>
                <c:pt idx="2435">
                  <c:v>0.14474000000000001</c:v>
                </c:pt>
                <c:pt idx="2436">
                  <c:v>0.12775</c:v>
                </c:pt>
                <c:pt idx="2437">
                  <c:v>0.13847000000000001</c:v>
                </c:pt>
                <c:pt idx="2438">
                  <c:v>0.14507</c:v>
                </c:pt>
                <c:pt idx="2439">
                  <c:v>0.13743</c:v>
                </c:pt>
                <c:pt idx="2440">
                  <c:v>0.12239</c:v>
                </c:pt>
                <c:pt idx="2441">
                  <c:v>0.12759000000000001</c:v>
                </c:pt>
                <c:pt idx="2442">
                  <c:v>0.13666</c:v>
                </c:pt>
                <c:pt idx="2443">
                  <c:v>0.13944999999999999</c:v>
                </c:pt>
                <c:pt idx="2444">
                  <c:v>0.14152000000000001</c:v>
                </c:pt>
                <c:pt idx="2445">
                  <c:v>0.13768</c:v>
                </c:pt>
                <c:pt idx="2446">
                  <c:v>0.13133</c:v>
                </c:pt>
                <c:pt idx="2447">
                  <c:v>0.15079999999999999</c:v>
                </c:pt>
                <c:pt idx="2448">
                  <c:v>0.1386</c:v>
                </c:pt>
                <c:pt idx="2449">
                  <c:v>0.12418999999999999</c:v>
                </c:pt>
                <c:pt idx="2450">
                  <c:v>0.13582</c:v>
                </c:pt>
                <c:pt idx="2451">
                  <c:v>0.12867000000000001</c:v>
                </c:pt>
                <c:pt idx="2452">
                  <c:v>0.13578000000000001</c:v>
                </c:pt>
                <c:pt idx="2453">
                  <c:v>0.15328</c:v>
                </c:pt>
                <c:pt idx="2454">
                  <c:v>0.14799000000000001</c:v>
                </c:pt>
                <c:pt idx="2455">
                  <c:v>0.14943000000000001</c:v>
                </c:pt>
                <c:pt idx="2456">
                  <c:v>0.12826000000000001</c:v>
                </c:pt>
                <c:pt idx="2457">
                  <c:v>0.15590999999999999</c:v>
                </c:pt>
                <c:pt idx="2458">
                  <c:v>0.15409999999999999</c:v>
                </c:pt>
                <c:pt idx="2459">
                  <c:v>0.15060000000000001</c:v>
                </c:pt>
                <c:pt idx="2460">
                  <c:v>0.16592999999999999</c:v>
                </c:pt>
                <c:pt idx="2461">
                  <c:v>0.13492999999999999</c:v>
                </c:pt>
                <c:pt idx="2462">
                  <c:v>0.14366999999999999</c:v>
                </c:pt>
                <c:pt idx="2463">
                  <c:v>0.12797</c:v>
                </c:pt>
                <c:pt idx="2464">
                  <c:v>0.16055</c:v>
                </c:pt>
                <c:pt idx="2465">
                  <c:v>0.14648</c:v>
                </c:pt>
                <c:pt idx="2466">
                  <c:v>0.14305000000000001</c:v>
                </c:pt>
                <c:pt idx="2467">
                  <c:v>0.15970999999999999</c:v>
                </c:pt>
                <c:pt idx="2468">
                  <c:v>0.12975</c:v>
                </c:pt>
                <c:pt idx="2469">
                  <c:v>0.13763</c:v>
                </c:pt>
                <c:pt idx="2470">
                  <c:v>0.15064</c:v>
                </c:pt>
                <c:pt idx="2471">
                  <c:v>0.11806999999999999</c:v>
                </c:pt>
                <c:pt idx="2472">
                  <c:v>0.14263999999999999</c:v>
                </c:pt>
                <c:pt idx="2473">
                  <c:v>0.16148000000000001</c:v>
                </c:pt>
                <c:pt idx="2474">
                  <c:v>0.13361999999999999</c:v>
                </c:pt>
                <c:pt idx="2475">
                  <c:v>0.1431</c:v>
                </c:pt>
                <c:pt idx="2476">
                  <c:v>0.13697999999999999</c:v>
                </c:pt>
                <c:pt idx="2477">
                  <c:v>0.16273000000000001</c:v>
                </c:pt>
                <c:pt idx="2478">
                  <c:v>0.12659999999999999</c:v>
                </c:pt>
                <c:pt idx="2479">
                  <c:v>0.13596</c:v>
                </c:pt>
                <c:pt idx="2480">
                  <c:v>0.14940999999999999</c:v>
                </c:pt>
                <c:pt idx="2481">
                  <c:v>0.13549</c:v>
                </c:pt>
                <c:pt idx="2482">
                  <c:v>0.13335</c:v>
                </c:pt>
                <c:pt idx="2483">
                  <c:v>0.12748999999999999</c:v>
                </c:pt>
                <c:pt idx="2484">
                  <c:v>0.14274000000000001</c:v>
                </c:pt>
                <c:pt idx="2485">
                  <c:v>0.14604</c:v>
                </c:pt>
                <c:pt idx="2486">
                  <c:v>0.13400000000000001</c:v>
                </c:pt>
                <c:pt idx="2487">
                  <c:v>0.14532</c:v>
                </c:pt>
                <c:pt idx="2488">
                  <c:v>0.15870999999999999</c:v>
                </c:pt>
                <c:pt idx="2489">
                  <c:v>0.14849999999999999</c:v>
                </c:pt>
                <c:pt idx="2490">
                  <c:v>0.14444000000000001</c:v>
                </c:pt>
                <c:pt idx="2491">
                  <c:v>0.15246999999999999</c:v>
                </c:pt>
                <c:pt idx="2492">
                  <c:v>0.15212000000000001</c:v>
                </c:pt>
                <c:pt idx="2493">
                  <c:v>0.16145999999999999</c:v>
                </c:pt>
                <c:pt idx="2494">
                  <c:v>0.14771000000000001</c:v>
                </c:pt>
                <c:pt idx="2495">
                  <c:v>0.14118</c:v>
                </c:pt>
                <c:pt idx="2496">
                  <c:v>0.14818999999999999</c:v>
                </c:pt>
                <c:pt idx="2497">
                  <c:v>0.13880000000000001</c:v>
                </c:pt>
                <c:pt idx="2498">
                  <c:v>0.15381</c:v>
                </c:pt>
                <c:pt idx="2499">
                  <c:v>0.14823</c:v>
                </c:pt>
                <c:pt idx="2500">
                  <c:v>0.14104</c:v>
                </c:pt>
                <c:pt idx="2501">
                  <c:v>0.14615</c:v>
                </c:pt>
                <c:pt idx="2502">
                  <c:v>0.12914999999999999</c:v>
                </c:pt>
                <c:pt idx="2503">
                  <c:v>0.13988999999999999</c:v>
                </c:pt>
                <c:pt idx="2504">
                  <c:v>0.13544999999999999</c:v>
                </c:pt>
                <c:pt idx="2505">
                  <c:v>0.13117999999999999</c:v>
                </c:pt>
                <c:pt idx="2506">
                  <c:v>0.13200999999999999</c:v>
                </c:pt>
                <c:pt idx="2507">
                  <c:v>0.13533000000000001</c:v>
                </c:pt>
                <c:pt idx="2508">
                  <c:v>0.14298</c:v>
                </c:pt>
                <c:pt idx="2509">
                  <c:v>0.14671999999999999</c:v>
                </c:pt>
                <c:pt idx="2510">
                  <c:v>0.13561999999999999</c:v>
                </c:pt>
                <c:pt idx="2511">
                  <c:v>0.14812</c:v>
                </c:pt>
                <c:pt idx="2512">
                  <c:v>0.12345</c:v>
                </c:pt>
                <c:pt idx="2513">
                  <c:v>0.15989</c:v>
                </c:pt>
                <c:pt idx="2514">
                  <c:v>0.12548000000000001</c:v>
                </c:pt>
                <c:pt idx="2515">
                  <c:v>0.13517999999999999</c:v>
                </c:pt>
                <c:pt idx="2516">
                  <c:v>0.13694000000000001</c:v>
                </c:pt>
                <c:pt idx="2517">
                  <c:v>0.15379999999999999</c:v>
                </c:pt>
                <c:pt idx="2518">
                  <c:v>0.14802000000000001</c:v>
                </c:pt>
                <c:pt idx="2519">
                  <c:v>0.13064999999999999</c:v>
                </c:pt>
                <c:pt idx="2520">
                  <c:v>0.14828</c:v>
                </c:pt>
                <c:pt idx="2521">
                  <c:v>0.15473000000000001</c:v>
                </c:pt>
                <c:pt idx="2522">
                  <c:v>0.14063000000000001</c:v>
                </c:pt>
                <c:pt idx="2523">
                  <c:v>0.13300999999999999</c:v>
                </c:pt>
                <c:pt idx="2524">
                  <c:v>0.13974</c:v>
                </c:pt>
                <c:pt idx="2525">
                  <c:v>0.13274</c:v>
                </c:pt>
                <c:pt idx="2526">
                  <c:v>0.14901</c:v>
                </c:pt>
                <c:pt idx="2527">
                  <c:v>0.15867999999999999</c:v>
                </c:pt>
                <c:pt idx="2528">
                  <c:v>0.13528999999999999</c:v>
                </c:pt>
                <c:pt idx="2529">
                  <c:v>0.14349999999999999</c:v>
                </c:pt>
                <c:pt idx="2530">
                  <c:v>0.14635000000000001</c:v>
                </c:pt>
                <c:pt idx="2531">
                  <c:v>0.12368</c:v>
                </c:pt>
                <c:pt idx="2532">
                  <c:v>0.14965999999999999</c:v>
                </c:pt>
                <c:pt idx="2533">
                  <c:v>0.14030000000000001</c:v>
                </c:pt>
                <c:pt idx="2534">
                  <c:v>0.13741</c:v>
                </c:pt>
                <c:pt idx="2535">
                  <c:v>0.12504999999999999</c:v>
                </c:pt>
                <c:pt idx="2536">
                  <c:v>0.15720000000000001</c:v>
                </c:pt>
                <c:pt idx="2537">
                  <c:v>0.13628000000000001</c:v>
                </c:pt>
                <c:pt idx="2538">
                  <c:v>0.15872</c:v>
                </c:pt>
                <c:pt idx="2539">
                  <c:v>0.15759000000000001</c:v>
                </c:pt>
                <c:pt idx="2540">
                  <c:v>0.12562999999999999</c:v>
                </c:pt>
                <c:pt idx="2541">
                  <c:v>0.14574999999999999</c:v>
                </c:pt>
                <c:pt idx="2542">
                  <c:v>0.15762999999999999</c:v>
                </c:pt>
                <c:pt idx="2543">
                  <c:v>0.14283000000000001</c:v>
                </c:pt>
                <c:pt idx="2544">
                  <c:v>0.14595</c:v>
                </c:pt>
                <c:pt idx="2545">
                  <c:v>0.15040999999999999</c:v>
                </c:pt>
                <c:pt idx="2546">
                  <c:v>0.14762</c:v>
                </c:pt>
                <c:pt idx="2547">
                  <c:v>0.13772999999999999</c:v>
                </c:pt>
                <c:pt idx="2548">
                  <c:v>0.13524</c:v>
                </c:pt>
                <c:pt idx="2549">
                  <c:v>0.13699</c:v>
                </c:pt>
                <c:pt idx="2550">
                  <c:v>0.14449000000000001</c:v>
                </c:pt>
                <c:pt idx="2551">
                  <c:v>0.15053</c:v>
                </c:pt>
                <c:pt idx="2552">
                  <c:v>0.13874</c:v>
                </c:pt>
                <c:pt idx="2553">
                  <c:v>0.15285000000000001</c:v>
                </c:pt>
                <c:pt idx="2554">
                  <c:v>0.14307</c:v>
                </c:pt>
                <c:pt idx="2555">
                  <c:v>0.14413999999999999</c:v>
                </c:pt>
                <c:pt idx="2556">
                  <c:v>0.14518</c:v>
                </c:pt>
                <c:pt idx="2557">
                  <c:v>0.14460000000000001</c:v>
                </c:pt>
                <c:pt idx="2558">
                  <c:v>0.15962999999999999</c:v>
                </c:pt>
                <c:pt idx="2559">
                  <c:v>0.14504</c:v>
                </c:pt>
                <c:pt idx="2560">
                  <c:v>0.14996000000000001</c:v>
                </c:pt>
                <c:pt idx="2561">
                  <c:v>0.14631</c:v>
                </c:pt>
                <c:pt idx="2562">
                  <c:v>0.15525</c:v>
                </c:pt>
                <c:pt idx="2563">
                  <c:v>0.14602000000000001</c:v>
                </c:pt>
                <c:pt idx="2564">
                  <c:v>0.13469</c:v>
                </c:pt>
                <c:pt idx="2565">
                  <c:v>0.15051999999999999</c:v>
                </c:pt>
                <c:pt idx="2566">
                  <c:v>0.16078000000000001</c:v>
                </c:pt>
                <c:pt idx="2567">
                  <c:v>0.14176</c:v>
                </c:pt>
                <c:pt idx="2568">
                  <c:v>0.13358</c:v>
                </c:pt>
                <c:pt idx="2569">
                  <c:v>0.14655000000000001</c:v>
                </c:pt>
                <c:pt idx="2570">
                  <c:v>0.13433</c:v>
                </c:pt>
                <c:pt idx="2571">
                  <c:v>0.1414</c:v>
                </c:pt>
                <c:pt idx="2572">
                  <c:v>0.13947000000000001</c:v>
                </c:pt>
                <c:pt idx="2573">
                  <c:v>0.14568</c:v>
                </c:pt>
                <c:pt idx="2574">
                  <c:v>0.13546</c:v>
                </c:pt>
                <c:pt idx="2575">
                  <c:v>0.14645</c:v>
                </c:pt>
                <c:pt idx="2576">
                  <c:v>0.14810999999999999</c:v>
                </c:pt>
                <c:pt idx="2577">
                  <c:v>0.15085999999999999</c:v>
                </c:pt>
                <c:pt idx="2578">
                  <c:v>0.1578</c:v>
                </c:pt>
                <c:pt idx="2579">
                  <c:v>0.14555999999999999</c:v>
                </c:pt>
                <c:pt idx="2580">
                  <c:v>0.13128999999999999</c:v>
                </c:pt>
                <c:pt idx="2581">
                  <c:v>0.12963</c:v>
                </c:pt>
                <c:pt idx="2582">
                  <c:v>0.13139000000000001</c:v>
                </c:pt>
                <c:pt idx="2583">
                  <c:v>0.16342999999999999</c:v>
                </c:pt>
                <c:pt idx="2584">
                  <c:v>0.14107</c:v>
                </c:pt>
                <c:pt idx="2585">
                  <c:v>0.15137999999999999</c:v>
                </c:pt>
                <c:pt idx="2586">
                  <c:v>0.13328999999999999</c:v>
                </c:pt>
                <c:pt idx="2587">
                  <c:v>0.14810000000000001</c:v>
                </c:pt>
                <c:pt idx="2588">
                  <c:v>0.13930000000000001</c:v>
                </c:pt>
                <c:pt idx="2589">
                  <c:v>0.15159</c:v>
                </c:pt>
                <c:pt idx="2590">
                  <c:v>0.14696000000000001</c:v>
                </c:pt>
                <c:pt idx="2591">
                  <c:v>0.14943000000000001</c:v>
                </c:pt>
                <c:pt idx="2592">
                  <c:v>0.13566</c:v>
                </c:pt>
                <c:pt idx="2593">
                  <c:v>0.15021000000000001</c:v>
                </c:pt>
                <c:pt idx="2594">
                  <c:v>0.13652</c:v>
                </c:pt>
                <c:pt idx="2595">
                  <c:v>0.15265000000000001</c:v>
                </c:pt>
                <c:pt idx="2596">
                  <c:v>0.13875999999999999</c:v>
                </c:pt>
                <c:pt idx="2597">
                  <c:v>0.12817999999999999</c:v>
                </c:pt>
                <c:pt idx="2598">
                  <c:v>0.14266999999999999</c:v>
                </c:pt>
                <c:pt idx="2599">
                  <c:v>0.14066000000000001</c:v>
                </c:pt>
                <c:pt idx="2600">
                  <c:v>0.14709</c:v>
                </c:pt>
                <c:pt idx="2601">
                  <c:v>0.13827</c:v>
                </c:pt>
                <c:pt idx="2602">
                  <c:v>0.14171</c:v>
                </c:pt>
                <c:pt idx="2603">
                  <c:v>0.13722000000000001</c:v>
                </c:pt>
                <c:pt idx="2604">
                  <c:v>0.1593</c:v>
                </c:pt>
                <c:pt idx="2605">
                  <c:v>0.15167</c:v>
                </c:pt>
                <c:pt idx="2606">
                  <c:v>0.13655</c:v>
                </c:pt>
                <c:pt idx="2607">
                  <c:v>0.14988000000000001</c:v>
                </c:pt>
                <c:pt idx="2608">
                  <c:v>0.14323</c:v>
                </c:pt>
                <c:pt idx="2609">
                  <c:v>0.16531999999999999</c:v>
                </c:pt>
                <c:pt idx="2610">
                  <c:v>0.13406000000000001</c:v>
                </c:pt>
                <c:pt idx="2611">
                  <c:v>0.12737000000000001</c:v>
                </c:pt>
                <c:pt idx="2612">
                  <c:v>0.14630000000000001</c:v>
                </c:pt>
                <c:pt idx="2613">
                  <c:v>0.14116999999999999</c:v>
                </c:pt>
                <c:pt idx="2614">
                  <c:v>0.15146999999999999</c:v>
                </c:pt>
                <c:pt idx="2615">
                  <c:v>0.13718</c:v>
                </c:pt>
                <c:pt idx="2616">
                  <c:v>0.12944</c:v>
                </c:pt>
                <c:pt idx="2617">
                  <c:v>0.14923</c:v>
                </c:pt>
                <c:pt idx="2618">
                  <c:v>0.14595</c:v>
                </c:pt>
                <c:pt idx="2619">
                  <c:v>0.13539999999999999</c:v>
                </c:pt>
                <c:pt idx="2620">
                  <c:v>0.15861</c:v>
                </c:pt>
                <c:pt idx="2621">
                  <c:v>0.13383</c:v>
                </c:pt>
                <c:pt idx="2622">
                  <c:v>0.13269</c:v>
                </c:pt>
                <c:pt idx="2623">
                  <c:v>0.15440000000000001</c:v>
                </c:pt>
                <c:pt idx="2624">
                  <c:v>0.15140999999999999</c:v>
                </c:pt>
                <c:pt idx="2625">
                  <c:v>0.15107000000000001</c:v>
                </c:pt>
                <c:pt idx="2626">
                  <c:v>0.14918000000000001</c:v>
                </c:pt>
                <c:pt idx="2627">
                  <c:v>0.15185000000000001</c:v>
                </c:pt>
                <c:pt idx="2628">
                  <c:v>0.13696</c:v>
                </c:pt>
                <c:pt idx="2629">
                  <c:v>0.1343</c:v>
                </c:pt>
                <c:pt idx="2630">
                  <c:v>0.15348999999999999</c:v>
                </c:pt>
                <c:pt idx="2631">
                  <c:v>0.15858</c:v>
                </c:pt>
                <c:pt idx="2632">
                  <c:v>0.14793000000000001</c:v>
                </c:pt>
                <c:pt idx="2633">
                  <c:v>0.13403999999999999</c:v>
                </c:pt>
                <c:pt idx="2634">
                  <c:v>0.13267000000000001</c:v>
                </c:pt>
                <c:pt idx="2635">
                  <c:v>0.12852</c:v>
                </c:pt>
                <c:pt idx="2636">
                  <c:v>0.15193999999999999</c:v>
                </c:pt>
                <c:pt idx="2637">
                  <c:v>0.15475</c:v>
                </c:pt>
                <c:pt idx="2638">
                  <c:v>0.14874999999999999</c:v>
                </c:pt>
                <c:pt idx="2639">
                  <c:v>0.13305</c:v>
                </c:pt>
                <c:pt idx="2640">
                  <c:v>0.14618999999999999</c:v>
                </c:pt>
                <c:pt idx="2641">
                  <c:v>0.14840999999999999</c:v>
                </c:pt>
                <c:pt idx="2642">
                  <c:v>0.15526000000000001</c:v>
                </c:pt>
                <c:pt idx="2643">
                  <c:v>0.13854</c:v>
                </c:pt>
                <c:pt idx="2644">
                  <c:v>0.12431</c:v>
                </c:pt>
                <c:pt idx="2645">
                  <c:v>0.13800000000000001</c:v>
                </c:pt>
                <c:pt idx="2646">
                  <c:v>0.15970000000000001</c:v>
                </c:pt>
                <c:pt idx="2647">
                  <c:v>0.14477999999999999</c:v>
                </c:pt>
                <c:pt idx="2648">
                  <c:v>0.14859</c:v>
                </c:pt>
                <c:pt idx="2649">
                  <c:v>0.13536000000000001</c:v>
                </c:pt>
                <c:pt idx="2650">
                  <c:v>0.14180999999999999</c:v>
                </c:pt>
                <c:pt idx="2651">
                  <c:v>0.13907</c:v>
                </c:pt>
                <c:pt idx="2652">
                  <c:v>0.1489</c:v>
                </c:pt>
                <c:pt idx="2653">
                  <c:v>0.13996</c:v>
                </c:pt>
                <c:pt idx="2654">
                  <c:v>0.14219999999999999</c:v>
                </c:pt>
                <c:pt idx="2655">
                  <c:v>0.13181000000000001</c:v>
                </c:pt>
                <c:pt idx="2656">
                  <c:v>0.13750000000000001</c:v>
                </c:pt>
                <c:pt idx="2657">
                  <c:v>0.13425999999999999</c:v>
                </c:pt>
                <c:pt idx="2658">
                  <c:v>0.13893</c:v>
                </c:pt>
                <c:pt idx="2659">
                  <c:v>0.17963000000000001</c:v>
                </c:pt>
                <c:pt idx="2660">
                  <c:v>0.14277999999999999</c:v>
                </c:pt>
                <c:pt idx="2661">
                  <c:v>0.15282000000000001</c:v>
                </c:pt>
                <c:pt idx="2662">
                  <c:v>0.14588999999999999</c:v>
                </c:pt>
                <c:pt idx="2663">
                  <c:v>0.15231</c:v>
                </c:pt>
                <c:pt idx="2664">
                  <c:v>0.14913999999999999</c:v>
                </c:pt>
                <c:pt idx="2665">
                  <c:v>0.15845999999999999</c:v>
                </c:pt>
                <c:pt idx="2666">
                  <c:v>0.1517</c:v>
                </c:pt>
                <c:pt idx="2667">
                  <c:v>0.13313</c:v>
                </c:pt>
                <c:pt idx="2668">
                  <c:v>0.14699999999999999</c:v>
                </c:pt>
                <c:pt idx="2669">
                  <c:v>0.12831999999999999</c:v>
                </c:pt>
                <c:pt idx="2670">
                  <c:v>0.14641000000000001</c:v>
                </c:pt>
                <c:pt idx="2671">
                  <c:v>0.13012000000000001</c:v>
                </c:pt>
                <c:pt idx="2672">
                  <c:v>0.14094999999999999</c:v>
                </c:pt>
                <c:pt idx="2673">
                  <c:v>0.12372</c:v>
                </c:pt>
                <c:pt idx="2674">
                  <c:v>0.15598000000000001</c:v>
                </c:pt>
                <c:pt idx="2675">
                  <c:v>0.12634000000000001</c:v>
                </c:pt>
                <c:pt idx="2676">
                  <c:v>0.13625000000000001</c:v>
                </c:pt>
                <c:pt idx="2677">
                  <c:v>0.13012000000000001</c:v>
                </c:pt>
                <c:pt idx="2678">
                  <c:v>0.15681999999999999</c:v>
                </c:pt>
                <c:pt idx="2679">
                  <c:v>0.15934999999999999</c:v>
                </c:pt>
                <c:pt idx="2680">
                  <c:v>0.17455000000000001</c:v>
                </c:pt>
                <c:pt idx="2681">
                  <c:v>0.13775999999999999</c:v>
                </c:pt>
                <c:pt idx="2682">
                  <c:v>0.13838</c:v>
                </c:pt>
                <c:pt idx="2683">
                  <c:v>0.15867999999999999</c:v>
                </c:pt>
                <c:pt idx="2684">
                  <c:v>0.14679</c:v>
                </c:pt>
                <c:pt idx="2685">
                  <c:v>0.14032</c:v>
                </c:pt>
                <c:pt idx="2686">
                  <c:v>0.11597</c:v>
                </c:pt>
                <c:pt idx="2687">
                  <c:v>0.14699000000000001</c:v>
                </c:pt>
                <c:pt idx="2688">
                  <c:v>0.1419</c:v>
                </c:pt>
                <c:pt idx="2689">
                  <c:v>0.14199000000000001</c:v>
                </c:pt>
                <c:pt idx="2690">
                  <c:v>0.15608</c:v>
                </c:pt>
                <c:pt idx="2691">
                  <c:v>0.13852</c:v>
                </c:pt>
                <c:pt idx="2692">
                  <c:v>0.15642</c:v>
                </c:pt>
                <c:pt idx="2693">
                  <c:v>0.15525</c:v>
                </c:pt>
                <c:pt idx="2694">
                  <c:v>0.15187999999999999</c:v>
                </c:pt>
                <c:pt idx="2695">
                  <c:v>0.13320000000000001</c:v>
                </c:pt>
                <c:pt idx="2696">
                  <c:v>0.14604</c:v>
                </c:pt>
                <c:pt idx="2697">
                  <c:v>0.15995000000000001</c:v>
                </c:pt>
                <c:pt idx="2698">
                  <c:v>0.14687</c:v>
                </c:pt>
                <c:pt idx="2699">
                  <c:v>0.14099999999999999</c:v>
                </c:pt>
                <c:pt idx="2700">
                  <c:v>0.13847000000000001</c:v>
                </c:pt>
                <c:pt idx="2701">
                  <c:v>0.16464999999999999</c:v>
                </c:pt>
                <c:pt idx="2702">
                  <c:v>0.14848</c:v>
                </c:pt>
                <c:pt idx="2703">
                  <c:v>0.15626999999999999</c:v>
                </c:pt>
                <c:pt idx="2704">
                  <c:v>0.1356</c:v>
                </c:pt>
                <c:pt idx="2705">
                  <c:v>0.14385999999999999</c:v>
                </c:pt>
                <c:pt idx="2706">
                  <c:v>0.14581</c:v>
                </c:pt>
                <c:pt idx="2707">
                  <c:v>0.14313999999999999</c:v>
                </c:pt>
                <c:pt idx="2708">
                  <c:v>0.14863999999999999</c:v>
                </c:pt>
                <c:pt idx="2709">
                  <c:v>0.13594999999999999</c:v>
                </c:pt>
                <c:pt idx="2710">
                  <c:v>0.12350999999999999</c:v>
                </c:pt>
                <c:pt idx="2711">
                  <c:v>0.13497999999999999</c:v>
                </c:pt>
                <c:pt idx="2712">
                  <c:v>0.12842999999999999</c:v>
                </c:pt>
                <c:pt idx="2713">
                  <c:v>0.14660999999999999</c:v>
                </c:pt>
                <c:pt idx="2714">
                  <c:v>0.14076</c:v>
                </c:pt>
                <c:pt idx="2715">
                  <c:v>0.13963999999999999</c:v>
                </c:pt>
                <c:pt idx="2716">
                  <c:v>0.12375</c:v>
                </c:pt>
                <c:pt idx="2717">
                  <c:v>0.13120000000000001</c:v>
                </c:pt>
                <c:pt idx="2718">
                  <c:v>0.13875999999999999</c:v>
                </c:pt>
                <c:pt idx="2719">
                  <c:v>0.14097000000000001</c:v>
                </c:pt>
                <c:pt idx="2720">
                  <c:v>0.1578</c:v>
                </c:pt>
                <c:pt idx="2721">
                  <c:v>0.16039999999999999</c:v>
                </c:pt>
                <c:pt idx="2722">
                  <c:v>0.13608000000000001</c:v>
                </c:pt>
                <c:pt idx="2723">
                  <c:v>0.13311999999999999</c:v>
                </c:pt>
                <c:pt idx="2724">
                  <c:v>0.13807</c:v>
                </c:pt>
                <c:pt idx="2725">
                  <c:v>0.14879000000000001</c:v>
                </c:pt>
                <c:pt idx="2726">
                  <c:v>0.13886000000000001</c:v>
                </c:pt>
                <c:pt idx="2727">
                  <c:v>0.1472</c:v>
                </c:pt>
                <c:pt idx="2728">
                  <c:v>0.15484999999999999</c:v>
                </c:pt>
                <c:pt idx="2729">
                  <c:v>0.13932</c:v>
                </c:pt>
                <c:pt idx="2730">
                  <c:v>0.15753</c:v>
                </c:pt>
                <c:pt idx="2731">
                  <c:v>0.13571</c:v>
                </c:pt>
                <c:pt idx="2732">
                  <c:v>0.12137000000000001</c:v>
                </c:pt>
                <c:pt idx="2733">
                  <c:v>0.12864</c:v>
                </c:pt>
                <c:pt idx="2734">
                  <c:v>0.16016</c:v>
                </c:pt>
                <c:pt idx="2735">
                  <c:v>0.15361</c:v>
                </c:pt>
                <c:pt idx="2736">
                  <c:v>0.14671999999999999</c:v>
                </c:pt>
                <c:pt idx="2737">
                  <c:v>0.13847999999999999</c:v>
                </c:pt>
                <c:pt idx="2738">
                  <c:v>0.13708000000000001</c:v>
                </c:pt>
                <c:pt idx="2739">
                  <c:v>0.14482</c:v>
                </c:pt>
                <c:pt idx="2740">
                  <c:v>0.13489000000000001</c:v>
                </c:pt>
                <c:pt idx="2741">
                  <c:v>0.13838</c:v>
                </c:pt>
                <c:pt idx="2742">
                  <c:v>0.13416</c:v>
                </c:pt>
                <c:pt idx="2743">
                  <c:v>0.13766</c:v>
                </c:pt>
                <c:pt idx="2744">
                  <c:v>0.14621000000000001</c:v>
                </c:pt>
                <c:pt idx="2745">
                  <c:v>0.13233</c:v>
                </c:pt>
                <c:pt idx="2746">
                  <c:v>0.13397999999999999</c:v>
                </c:pt>
                <c:pt idx="2747">
                  <c:v>0.14193</c:v>
                </c:pt>
                <c:pt idx="2748">
                  <c:v>0.13220000000000001</c:v>
                </c:pt>
                <c:pt idx="2749">
                  <c:v>0.1419</c:v>
                </c:pt>
                <c:pt idx="2750">
                  <c:v>0.13968</c:v>
                </c:pt>
                <c:pt idx="2751">
                  <c:v>0.15853</c:v>
                </c:pt>
                <c:pt idx="2752">
                  <c:v>0.13877999999999999</c:v>
                </c:pt>
                <c:pt idx="2753">
                  <c:v>0.15593000000000001</c:v>
                </c:pt>
                <c:pt idx="2754">
                  <c:v>0.14721000000000001</c:v>
                </c:pt>
                <c:pt idx="2755">
                  <c:v>0.14069000000000001</c:v>
                </c:pt>
                <c:pt idx="2756">
                  <c:v>0.13585</c:v>
                </c:pt>
                <c:pt idx="2757">
                  <c:v>0.15304999999999999</c:v>
                </c:pt>
                <c:pt idx="2758">
                  <c:v>0.156</c:v>
                </c:pt>
                <c:pt idx="2759">
                  <c:v>0.14676</c:v>
                </c:pt>
                <c:pt idx="2760">
                  <c:v>0.13802</c:v>
                </c:pt>
                <c:pt idx="2761">
                  <c:v>0.14767</c:v>
                </c:pt>
                <c:pt idx="2762">
                  <c:v>0.12920999999999999</c:v>
                </c:pt>
                <c:pt idx="2763">
                  <c:v>0.14604</c:v>
                </c:pt>
                <c:pt idx="2764">
                  <c:v>0.12679000000000001</c:v>
                </c:pt>
                <c:pt idx="2765">
                  <c:v>0.15532000000000001</c:v>
                </c:pt>
                <c:pt idx="2766">
                  <c:v>0.13513</c:v>
                </c:pt>
                <c:pt idx="2767">
                  <c:v>0.12695999999999999</c:v>
                </c:pt>
                <c:pt idx="2768">
                  <c:v>0.15534000000000001</c:v>
                </c:pt>
                <c:pt idx="2769">
                  <c:v>0.15043999999999999</c:v>
                </c:pt>
                <c:pt idx="2770">
                  <c:v>0.14352999999999999</c:v>
                </c:pt>
                <c:pt idx="2771">
                  <c:v>0.13567000000000001</c:v>
                </c:pt>
                <c:pt idx="2772">
                  <c:v>0.14119999999999999</c:v>
                </c:pt>
                <c:pt idx="2773">
                  <c:v>0.12958</c:v>
                </c:pt>
                <c:pt idx="2774">
                  <c:v>0.14727000000000001</c:v>
                </c:pt>
                <c:pt idx="2775">
                  <c:v>0.15698000000000001</c:v>
                </c:pt>
                <c:pt idx="2776">
                  <c:v>0.14915</c:v>
                </c:pt>
                <c:pt idx="2777">
                  <c:v>0.14468</c:v>
                </c:pt>
                <c:pt idx="2778">
                  <c:v>0.13636999999999999</c:v>
                </c:pt>
                <c:pt idx="2779">
                  <c:v>0.13092000000000001</c:v>
                </c:pt>
                <c:pt idx="2780">
                  <c:v>0.16064000000000001</c:v>
                </c:pt>
                <c:pt idx="2781">
                  <c:v>0.14337</c:v>
                </c:pt>
                <c:pt idx="2782">
                  <c:v>0.13697000000000001</c:v>
                </c:pt>
                <c:pt idx="2783">
                  <c:v>0.14549000000000001</c:v>
                </c:pt>
                <c:pt idx="2784">
                  <c:v>0.14798</c:v>
                </c:pt>
                <c:pt idx="2785">
                  <c:v>0.14258000000000001</c:v>
                </c:pt>
                <c:pt idx="2786">
                  <c:v>0.13269</c:v>
                </c:pt>
                <c:pt idx="2787">
                  <c:v>0.15221000000000001</c:v>
                </c:pt>
                <c:pt idx="2788">
                  <c:v>0.14521999999999999</c:v>
                </c:pt>
                <c:pt idx="2789">
                  <c:v>0.15204999999999999</c:v>
                </c:pt>
                <c:pt idx="2790">
                  <c:v>0.12434000000000001</c:v>
                </c:pt>
                <c:pt idx="2791">
                  <c:v>0.17102000000000001</c:v>
                </c:pt>
                <c:pt idx="2792">
                  <c:v>0.15445</c:v>
                </c:pt>
                <c:pt idx="2793">
                  <c:v>0.14599000000000001</c:v>
                </c:pt>
                <c:pt idx="2794">
                  <c:v>0.14369000000000001</c:v>
                </c:pt>
                <c:pt idx="2795">
                  <c:v>0.16069</c:v>
                </c:pt>
                <c:pt idx="2796">
                  <c:v>0.14293</c:v>
                </c:pt>
                <c:pt idx="2797">
                  <c:v>0.15085999999999999</c:v>
                </c:pt>
                <c:pt idx="2798">
                  <c:v>0.14219000000000001</c:v>
                </c:pt>
                <c:pt idx="2799">
                  <c:v>0.13435</c:v>
                </c:pt>
                <c:pt idx="2800">
                  <c:v>0.13711999999999999</c:v>
                </c:pt>
                <c:pt idx="2801">
                  <c:v>0.13722000000000001</c:v>
                </c:pt>
                <c:pt idx="2802">
                  <c:v>0.14258000000000001</c:v>
                </c:pt>
                <c:pt idx="2803">
                  <c:v>0.14260999999999999</c:v>
                </c:pt>
                <c:pt idx="2804">
                  <c:v>0.14601</c:v>
                </c:pt>
                <c:pt idx="2805">
                  <c:v>0.14868999999999999</c:v>
                </c:pt>
                <c:pt idx="2806">
                  <c:v>0.14108999999999999</c:v>
                </c:pt>
                <c:pt idx="2807">
                  <c:v>0.14596999999999999</c:v>
                </c:pt>
                <c:pt idx="2808">
                  <c:v>0.14577999999999999</c:v>
                </c:pt>
                <c:pt idx="2809">
                  <c:v>0.15822</c:v>
                </c:pt>
                <c:pt idx="2810">
                  <c:v>0.15334999999999999</c:v>
                </c:pt>
                <c:pt idx="2811">
                  <c:v>0.15068999999999999</c:v>
                </c:pt>
                <c:pt idx="2812">
                  <c:v>0.1333</c:v>
                </c:pt>
                <c:pt idx="2813">
                  <c:v>0.14693999999999999</c:v>
                </c:pt>
                <c:pt idx="2814">
                  <c:v>0.15457000000000001</c:v>
                </c:pt>
                <c:pt idx="2815">
                  <c:v>0.15256</c:v>
                </c:pt>
                <c:pt idx="2816">
                  <c:v>0.14959</c:v>
                </c:pt>
                <c:pt idx="2817">
                  <c:v>0.13139000000000001</c:v>
                </c:pt>
                <c:pt idx="2818">
                  <c:v>0.13602</c:v>
                </c:pt>
                <c:pt idx="2819">
                  <c:v>0.15281</c:v>
                </c:pt>
                <c:pt idx="2820">
                  <c:v>0.15071999999999999</c:v>
                </c:pt>
                <c:pt idx="2821">
                  <c:v>0.12060999999999999</c:v>
                </c:pt>
                <c:pt idx="2822">
                  <c:v>0.14509</c:v>
                </c:pt>
                <c:pt idx="2823">
                  <c:v>0.15406</c:v>
                </c:pt>
                <c:pt idx="2824">
                  <c:v>0.13167000000000001</c:v>
                </c:pt>
                <c:pt idx="2825">
                  <c:v>0.13969000000000001</c:v>
                </c:pt>
                <c:pt idx="2826">
                  <c:v>0.14580000000000001</c:v>
                </c:pt>
                <c:pt idx="2827">
                  <c:v>0.12831000000000001</c:v>
                </c:pt>
                <c:pt idx="2828">
                  <c:v>0.14904999999999999</c:v>
                </c:pt>
                <c:pt idx="2829">
                  <c:v>0.14537</c:v>
                </c:pt>
                <c:pt idx="2830">
                  <c:v>0.13758999999999999</c:v>
                </c:pt>
                <c:pt idx="2831">
                  <c:v>0.16334000000000001</c:v>
                </c:pt>
                <c:pt idx="2832">
                  <c:v>0.13421</c:v>
                </c:pt>
                <c:pt idx="2833">
                  <c:v>0.12106</c:v>
                </c:pt>
                <c:pt idx="2834">
                  <c:v>0.13750999999999999</c:v>
                </c:pt>
                <c:pt idx="2835">
                  <c:v>0.14380000000000001</c:v>
                </c:pt>
                <c:pt idx="2836">
                  <c:v>0.18165999999999999</c:v>
                </c:pt>
                <c:pt idx="2837">
                  <c:v>0.12765000000000001</c:v>
                </c:pt>
                <c:pt idx="2838">
                  <c:v>0.14907999999999999</c:v>
                </c:pt>
                <c:pt idx="2839">
                  <c:v>0.14416999999999999</c:v>
                </c:pt>
                <c:pt idx="2840">
                  <c:v>0.13951</c:v>
                </c:pt>
                <c:pt idx="2841">
                  <c:v>0.14873</c:v>
                </c:pt>
                <c:pt idx="2842">
                  <c:v>0.13891999999999999</c:v>
                </c:pt>
                <c:pt idx="2843">
                  <c:v>0.13764999999999999</c:v>
                </c:pt>
                <c:pt idx="2844">
                  <c:v>0.14749000000000001</c:v>
                </c:pt>
                <c:pt idx="2845">
                  <c:v>0.13386999999999999</c:v>
                </c:pt>
                <c:pt idx="2846">
                  <c:v>0.14596000000000001</c:v>
                </c:pt>
                <c:pt idx="2847">
                  <c:v>0.13729</c:v>
                </c:pt>
                <c:pt idx="2848">
                  <c:v>0.15583</c:v>
                </c:pt>
                <c:pt idx="2849">
                  <c:v>0.14482</c:v>
                </c:pt>
                <c:pt idx="2850">
                  <c:v>0.12848000000000001</c:v>
                </c:pt>
                <c:pt idx="2851">
                  <c:v>0.14663000000000001</c:v>
                </c:pt>
                <c:pt idx="2852">
                  <c:v>0.13969000000000001</c:v>
                </c:pt>
                <c:pt idx="2853">
                  <c:v>0.15540000000000001</c:v>
                </c:pt>
                <c:pt idx="2854">
                  <c:v>0.12966</c:v>
                </c:pt>
                <c:pt idx="2855">
                  <c:v>0.14460999999999999</c:v>
                </c:pt>
                <c:pt idx="2856">
                  <c:v>0.16014</c:v>
                </c:pt>
                <c:pt idx="2857">
                  <c:v>0.16206999999999999</c:v>
                </c:pt>
                <c:pt idx="2858">
                  <c:v>0.15634999999999999</c:v>
                </c:pt>
                <c:pt idx="2859">
                  <c:v>0.16364000000000001</c:v>
                </c:pt>
                <c:pt idx="2860">
                  <c:v>0.12703</c:v>
                </c:pt>
                <c:pt idx="2861">
                  <c:v>0.14019000000000001</c:v>
                </c:pt>
                <c:pt idx="2862">
                  <c:v>0.13794999999999999</c:v>
                </c:pt>
                <c:pt idx="2863">
                  <c:v>0.13186</c:v>
                </c:pt>
                <c:pt idx="2864">
                  <c:v>0.13285</c:v>
                </c:pt>
                <c:pt idx="2865">
                  <c:v>0.14524999999999999</c:v>
                </c:pt>
                <c:pt idx="2866">
                  <c:v>0.13414000000000001</c:v>
                </c:pt>
                <c:pt idx="2867">
                  <c:v>0.14532999999999999</c:v>
                </c:pt>
                <c:pt idx="2868">
                  <c:v>0.13461000000000001</c:v>
                </c:pt>
                <c:pt idx="2869">
                  <c:v>0.13333999999999999</c:v>
                </c:pt>
                <c:pt idx="2870">
                  <c:v>0.13971</c:v>
                </c:pt>
                <c:pt idx="2871">
                  <c:v>0.16067999999999999</c:v>
                </c:pt>
                <c:pt idx="2872">
                  <c:v>0.14881</c:v>
                </c:pt>
                <c:pt idx="2873">
                  <c:v>0.15579000000000001</c:v>
                </c:pt>
                <c:pt idx="2874">
                  <c:v>0.14416999999999999</c:v>
                </c:pt>
                <c:pt idx="2875">
                  <c:v>0.15590999999999999</c:v>
                </c:pt>
                <c:pt idx="2876">
                  <c:v>0.13153999999999999</c:v>
                </c:pt>
                <c:pt idx="2877">
                  <c:v>0.1472</c:v>
                </c:pt>
                <c:pt idx="2878">
                  <c:v>0.14177000000000001</c:v>
                </c:pt>
                <c:pt idx="2879">
                  <c:v>0.15892000000000001</c:v>
                </c:pt>
                <c:pt idx="2880">
                  <c:v>0.15262999999999999</c:v>
                </c:pt>
                <c:pt idx="2881">
                  <c:v>0.16538</c:v>
                </c:pt>
                <c:pt idx="2882">
                  <c:v>0.15104000000000001</c:v>
                </c:pt>
                <c:pt idx="2883">
                  <c:v>0.1401</c:v>
                </c:pt>
                <c:pt idx="2884">
                  <c:v>0.13911000000000001</c:v>
                </c:pt>
                <c:pt idx="2885">
                  <c:v>0.15934000000000001</c:v>
                </c:pt>
                <c:pt idx="2886">
                  <c:v>0.15039</c:v>
                </c:pt>
                <c:pt idx="2887">
                  <c:v>0.15117</c:v>
                </c:pt>
                <c:pt idx="2888">
                  <c:v>0.13736000000000001</c:v>
                </c:pt>
                <c:pt idx="2889">
                  <c:v>0.15384</c:v>
                </c:pt>
                <c:pt idx="2890">
                  <c:v>0.14468</c:v>
                </c:pt>
                <c:pt idx="2891">
                  <c:v>0.12914</c:v>
                </c:pt>
                <c:pt idx="2892">
                  <c:v>0.15334999999999999</c:v>
                </c:pt>
                <c:pt idx="2893">
                  <c:v>0.15668000000000001</c:v>
                </c:pt>
                <c:pt idx="2894">
                  <c:v>0.13930999999999999</c:v>
                </c:pt>
                <c:pt idx="2895">
                  <c:v>0.14366999999999999</c:v>
                </c:pt>
                <c:pt idx="2896">
                  <c:v>0.16306000000000001</c:v>
                </c:pt>
                <c:pt idx="2897">
                  <c:v>0.15543999999999999</c:v>
                </c:pt>
                <c:pt idx="2898">
                  <c:v>0.12494</c:v>
                </c:pt>
                <c:pt idx="2899">
                  <c:v>0.14582000000000001</c:v>
                </c:pt>
                <c:pt idx="2900">
                  <c:v>0.13839000000000001</c:v>
                </c:pt>
                <c:pt idx="2901">
                  <c:v>0.15089</c:v>
                </c:pt>
                <c:pt idx="2902">
                  <c:v>0.15287999999999999</c:v>
                </c:pt>
                <c:pt idx="2903">
                  <c:v>0.13086</c:v>
                </c:pt>
                <c:pt idx="2904">
                  <c:v>0.13977999999999999</c:v>
                </c:pt>
                <c:pt idx="2905">
                  <c:v>0.15284</c:v>
                </c:pt>
                <c:pt idx="2906">
                  <c:v>0.14924000000000001</c:v>
                </c:pt>
                <c:pt idx="2907">
                  <c:v>0.14238999999999999</c:v>
                </c:pt>
                <c:pt idx="2908">
                  <c:v>0.13877999999999999</c:v>
                </c:pt>
                <c:pt idx="2909">
                  <c:v>0.14735000000000001</c:v>
                </c:pt>
                <c:pt idx="2910">
                  <c:v>0.15293000000000001</c:v>
                </c:pt>
                <c:pt idx="2911">
                  <c:v>0.15518999999999999</c:v>
                </c:pt>
                <c:pt idx="2912">
                  <c:v>0.13544999999999999</c:v>
                </c:pt>
                <c:pt idx="2913">
                  <c:v>0.14595</c:v>
                </c:pt>
                <c:pt idx="2914">
                  <c:v>0.14005999999999999</c:v>
                </c:pt>
                <c:pt idx="2915">
                  <c:v>0.15038000000000001</c:v>
                </c:pt>
                <c:pt idx="2916">
                  <c:v>0.14732999999999999</c:v>
                </c:pt>
                <c:pt idx="2917">
                  <c:v>0.13761000000000001</c:v>
                </c:pt>
                <c:pt idx="2918">
                  <c:v>0.15625</c:v>
                </c:pt>
                <c:pt idx="2919">
                  <c:v>0.14521999999999999</c:v>
                </c:pt>
                <c:pt idx="2920">
                  <c:v>0.13819999999999999</c:v>
                </c:pt>
                <c:pt idx="2921">
                  <c:v>0.14115</c:v>
                </c:pt>
                <c:pt idx="2922">
                  <c:v>0.13921</c:v>
                </c:pt>
                <c:pt idx="2923">
                  <c:v>0.13827999999999999</c:v>
                </c:pt>
                <c:pt idx="2924">
                  <c:v>0.14677000000000001</c:v>
                </c:pt>
                <c:pt idx="2925">
                  <c:v>0.14616000000000001</c:v>
                </c:pt>
                <c:pt idx="2926">
                  <c:v>0.14698</c:v>
                </c:pt>
                <c:pt idx="2927">
                  <c:v>0.13628000000000001</c:v>
                </c:pt>
                <c:pt idx="2928">
                  <c:v>0.13156999999999999</c:v>
                </c:pt>
                <c:pt idx="2929">
                  <c:v>0.13941000000000001</c:v>
                </c:pt>
                <c:pt idx="2930">
                  <c:v>0.13325000000000001</c:v>
                </c:pt>
                <c:pt idx="2931">
                  <c:v>0.14638999999999999</c:v>
                </c:pt>
                <c:pt idx="2932">
                  <c:v>0.15856000000000001</c:v>
                </c:pt>
                <c:pt idx="2933">
                  <c:v>0.13982</c:v>
                </c:pt>
                <c:pt idx="2934">
                  <c:v>0.13533000000000001</c:v>
                </c:pt>
                <c:pt idx="2935">
                  <c:v>0.13766</c:v>
                </c:pt>
                <c:pt idx="2936">
                  <c:v>0.15053</c:v>
                </c:pt>
                <c:pt idx="2937">
                  <c:v>0.14201</c:v>
                </c:pt>
                <c:pt idx="2938">
                  <c:v>0.13733000000000001</c:v>
                </c:pt>
                <c:pt idx="2939">
                  <c:v>0.14510000000000001</c:v>
                </c:pt>
                <c:pt idx="2940">
                  <c:v>0.14993999999999999</c:v>
                </c:pt>
                <c:pt idx="2941">
                  <c:v>0.13761000000000001</c:v>
                </c:pt>
                <c:pt idx="2942">
                  <c:v>0.13854</c:v>
                </c:pt>
                <c:pt idx="2943">
                  <c:v>0.14868000000000001</c:v>
                </c:pt>
                <c:pt idx="2944">
                  <c:v>0.13672000000000001</c:v>
                </c:pt>
                <c:pt idx="2945">
                  <c:v>0.14393</c:v>
                </c:pt>
                <c:pt idx="2946">
                  <c:v>0.14507</c:v>
                </c:pt>
                <c:pt idx="2947">
                  <c:v>0.13972999999999999</c:v>
                </c:pt>
                <c:pt idx="2948">
                  <c:v>0.14848</c:v>
                </c:pt>
                <c:pt idx="2949">
                  <c:v>0.14204</c:v>
                </c:pt>
                <c:pt idx="2950">
                  <c:v>0.15253</c:v>
                </c:pt>
                <c:pt idx="2951">
                  <c:v>0.14638999999999999</c:v>
                </c:pt>
                <c:pt idx="2952">
                  <c:v>0.14435000000000001</c:v>
                </c:pt>
                <c:pt idx="2953">
                  <c:v>0.16202</c:v>
                </c:pt>
                <c:pt idx="2954">
                  <c:v>0.15855</c:v>
                </c:pt>
                <c:pt idx="2955">
                  <c:v>0.14080000000000001</c:v>
                </c:pt>
                <c:pt idx="2956">
                  <c:v>0.13758999999999999</c:v>
                </c:pt>
                <c:pt idx="2957">
                  <c:v>0.14102000000000001</c:v>
                </c:pt>
                <c:pt idx="2958">
                  <c:v>0.15543999999999999</c:v>
                </c:pt>
                <c:pt idx="2959">
                  <c:v>0.13954</c:v>
                </c:pt>
                <c:pt idx="2960">
                  <c:v>0.14660000000000001</c:v>
                </c:pt>
                <c:pt idx="2961">
                  <c:v>0.14144000000000001</c:v>
                </c:pt>
                <c:pt idx="2962">
                  <c:v>0.14698</c:v>
                </c:pt>
                <c:pt idx="2963">
                  <c:v>0.13633000000000001</c:v>
                </c:pt>
                <c:pt idx="2964">
                  <c:v>0.13763</c:v>
                </c:pt>
                <c:pt idx="2965">
                  <c:v>0.13900000000000001</c:v>
                </c:pt>
                <c:pt idx="2966">
                  <c:v>0.14069999999999999</c:v>
                </c:pt>
                <c:pt idx="2967">
                  <c:v>0.14649999999999999</c:v>
                </c:pt>
                <c:pt idx="2968">
                  <c:v>0.14283000000000001</c:v>
                </c:pt>
                <c:pt idx="2969">
                  <c:v>0.14509</c:v>
                </c:pt>
                <c:pt idx="2970">
                  <c:v>0.14604</c:v>
                </c:pt>
                <c:pt idx="2971">
                  <c:v>0.14754</c:v>
                </c:pt>
                <c:pt idx="2972">
                  <c:v>0.1424</c:v>
                </c:pt>
                <c:pt idx="2973">
                  <c:v>0.13622000000000001</c:v>
                </c:pt>
                <c:pt idx="2974">
                  <c:v>0.14308000000000001</c:v>
                </c:pt>
                <c:pt idx="2975">
                  <c:v>0.14623</c:v>
                </c:pt>
                <c:pt idx="2976">
                  <c:v>0.14426</c:v>
                </c:pt>
                <c:pt idx="2977">
                  <c:v>0.14265</c:v>
                </c:pt>
                <c:pt idx="2978">
                  <c:v>0.14163999999999999</c:v>
                </c:pt>
                <c:pt idx="2979">
                  <c:v>0.13394</c:v>
                </c:pt>
                <c:pt idx="2980">
                  <c:v>0.14915999999999999</c:v>
                </c:pt>
                <c:pt idx="2981">
                  <c:v>0.13374</c:v>
                </c:pt>
                <c:pt idx="2982">
                  <c:v>0.13833999999999999</c:v>
                </c:pt>
                <c:pt idx="2983">
                  <c:v>0.13181999999999999</c:v>
                </c:pt>
                <c:pt idx="2984">
                  <c:v>0.14321999999999999</c:v>
                </c:pt>
                <c:pt idx="2985">
                  <c:v>0.14993999999999999</c:v>
                </c:pt>
                <c:pt idx="2986">
                  <c:v>0.14507999999999999</c:v>
                </c:pt>
                <c:pt idx="2987">
                  <c:v>0.14094000000000001</c:v>
                </c:pt>
                <c:pt idx="2988">
                  <c:v>0.13381000000000001</c:v>
                </c:pt>
                <c:pt idx="2989">
                  <c:v>0.13815</c:v>
                </c:pt>
                <c:pt idx="2990">
                  <c:v>0.14868999999999999</c:v>
                </c:pt>
                <c:pt idx="2991">
                  <c:v>0.15490000000000001</c:v>
                </c:pt>
                <c:pt idx="2992">
                  <c:v>0.14537</c:v>
                </c:pt>
                <c:pt idx="2993">
                  <c:v>0.156</c:v>
                </c:pt>
                <c:pt idx="2994">
                  <c:v>0.15217</c:v>
                </c:pt>
                <c:pt idx="2995">
                  <c:v>0.14460000000000001</c:v>
                </c:pt>
                <c:pt idx="2996">
                  <c:v>0.13377</c:v>
                </c:pt>
                <c:pt idx="2997">
                  <c:v>0.14649000000000001</c:v>
                </c:pt>
                <c:pt idx="2998">
                  <c:v>0.15518999999999999</c:v>
                </c:pt>
                <c:pt idx="2999">
                  <c:v>0.14746999999999999</c:v>
                </c:pt>
                <c:pt idx="3000">
                  <c:v>0.13741</c:v>
                </c:pt>
                <c:pt idx="3001">
                  <c:v>0.12875</c:v>
                </c:pt>
                <c:pt idx="3002">
                  <c:v>0.14266999999999999</c:v>
                </c:pt>
                <c:pt idx="3003">
                  <c:v>0.13141</c:v>
                </c:pt>
                <c:pt idx="3004">
                  <c:v>0.14688000000000001</c:v>
                </c:pt>
                <c:pt idx="3005">
                  <c:v>0.11907</c:v>
                </c:pt>
                <c:pt idx="3006">
                  <c:v>0.13911000000000001</c:v>
                </c:pt>
                <c:pt idx="3007">
                  <c:v>0.12490999999999999</c:v>
                </c:pt>
                <c:pt idx="3008">
                  <c:v>0.11927</c:v>
                </c:pt>
                <c:pt idx="3009">
                  <c:v>0.13436000000000001</c:v>
                </c:pt>
                <c:pt idx="3010">
                  <c:v>0.13761999999999999</c:v>
                </c:pt>
                <c:pt idx="3011">
                  <c:v>0.14538999999999999</c:v>
                </c:pt>
                <c:pt idx="3012">
                  <c:v>0.12034</c:v>
                </c:pt>
                <c:pt idx="3013">
                  <c:v>0.14854000000000001</c:v>
                </c:pt>
                <c:pt idx="3014">
                  <c:v>0.14810999999999999</c:v>
                </c:pt>
                <c:pt idx="3015">
                  <c:v>0.1366</c:v>
                </c:pt>
                <c:pt idx="3016">
                  <c:v>0.14832000000000001</c:v>
                </c:pt>
                <c:pt idx="3017">
                  <c:v>0.14696000000000001</c:v>
                </c:pt>
                <c:pt idx="3018">
                  <c:v>0.14767</c:v>
                </c:pt>
                <c:pt idx="3019">
                  <c:v>0.14013999999999999</c:v>
                </c:pt>
                <c:pt idx="3020">
                  <c:v>0.13849</c:v>
                </c:pt>
                <c:pt idx="3021">
                  <c:v>0.14304</c:v>
                </c:pt>
                <c:pt idx="3022">
                  <c:v>0.1394</c:v>
                </c:pt>
                <c:pt idx="3023">
                  <c:v>0.14061000000000001</c:v>
                </c:pt>
                <c:pt idx="3024">
                  <c:v>0.14964</c:v>
                </c:pt>
                <c:pt idx="3025">
                  <c:v>0.14574000000000001</c:v>
                </c:pt>
                <c:pt idx="3026">
                  <c:v>0.14313999999999999</c:v>
                </c:pt>
                <c:pt idx="3027">
                  <c:v>0.13472000000000001</c:v>
                </c:pt>
                <c:pt idx="3028">
                  <c:v>0.13516</c:v>
                </c:pt>
                <c:pt idx="3029">
                  <c:v>0.14007</c:v>
                </c:pt>
                <c:pt idx="3030">
                  <c:v>0.13905000000000001</c:v>
                </c:pt>
                <c:pt idx="3031">
                  <c:v>0.12551999999999999</c:v>
                </c:pt>
                <c:pt idx="3032">
                  <c:v>0.14018</c:v>
                </c:pt>
                <c:pt idx="3033">
                  <c:v>0.14249999999999999</c:v>
                </c:pt>
                <c:pt idx="3034">
                  <c:v>0.13827999999999999</c:v>
                </c:pt>
                <c:pt idx="3035">
                  <c:v>0.11838</c:v>
                </c:pt>
                <c:pt idx="3036">
                  <c:v>0.14515</c:v>
                </c:pt>
                <c:pt idx="3037">
                  <c:v>0.13872000000000001</c:v>
                </c:pt>
                <c:pt idx="3038">
                  <c:v>0.14774000000000001</c:v>
                </c:pt>
                <c:pt idx="3039">
                  <c:v>0.15237999999999999</c:v>
                </c:pt>
                <c:pt idx="3040">
                  <c:v>0.13800000000000001</c:v>
                </c:pt>
                <c:pt idx="3041">
                  <c:v>0.14216999999999999</c:v>
                </c:pt>
                <c:pt idx="3042">
                  <c:v>0.12338</c:v>
                </c:pt>
                <c:pt idx="3043">
                  <c:v>0.12958</c:v>
                </c:pt>
                <c:pt idx="3044">
                  <c:v>0.15631999999999999</c:v>
                </c:pt>
                <c:pt idx="3045">
                  <c:v>0.14410999999999999</c:v>
                </c:pt>
                <c:pt idx="3046">
                  <c:v>0.14480999999999999</c:v>
                </c:pt>
                <c:pt idx="3047">
                  <c:v>0.1431</c:v>
                </c:pt>
                <c:pt idx="3048">
                  <c:v>0.15</c:v>
                </c:pt>
                <c:pt idx="3049">
                  <c:v>0.13689999999999999</c:v>
                </c:pt>
                <c:pt idx="3050">
                  <c:v>0.15021000000000001</c:v>
                </c:pt>
                <c:pt idx="3051">
                  <c:v>0.12484000000000001</c:v>
                </c:pt>
                <c:pt idx="3052">
                  <c:v>0.15529999999999999</c:v>
                </c:pt>
                <c:pt idx="3053">
                  <c:v>0.14130999999999999</c:v>
                </c:pt>
                <c:pt idx="3054">
                  <c:v>0.14333000000000001</c:v>
                </c:pt>
                <c:pt idx="3055">
                  <c:v>0.15579999999999999</c:v>
                </c:pt>
                <c:pt idx="3056">
                  <c:v>0.1368</c:v>
                </c:pt>
                <c:pt idx="3057">
                  <c:v>0.15</c:v>
                </c:pt>
                <c:pt idx="3058">
                  <c:v>0.13836000000000001</c:v>
                </c:pt>
                <c:pt idx="3059">
                  <c:v>0.13955000000000001</c:v>
                </c:pt>
                <c:pt idx="3060">
                  <c:v>0.1381</c:v>
                </c:pt>
                <c:pt idx="3061">
                  <c:v>0.15110000000000001</c:v>
                </c:pt>
                <c:pt idx="3062">
                  <c:v>0.14262</c:v>
                </c:pt>
                <c:pt idx="3063">
                  <c:v>0.14235999999999999</c:v>
                </c:pt>
                <c:pt idx="3064">
                  <c:v>0.14829999999999999</c:v>
                </c:pt>
                <c:pt idx="3065">
                  <c:v>0.15897</c:v>
                </c:pt>
                <c:pt idx="3066">
                  <c:v>0.14957000000000001</c:v>
                </c:pt>
                <c:pt idx="3067">
                  <c:v>0.14279</c:v>
                </c:pt>
                <c:pt idx="3068">
                  <c:v>0.14238999999999999</c:v>
                </c:pt>
                <c:pt idx="3069">
                  <c:v>0.14088999999999999</c:v>
                </c:pt>
                <c:pt idx="3070">
                  <c:v>0.13889000000000001</c:v>
                </c:pt>
                <c:pt idx="3071">
                  <c:v>0.13678999999999999</c:v>
                </c:pt>
                <c:pt idx="3072">
                  <c:v>0.12963</c:v>
                </c:pt>
                <c:pt idx="3073">
                  <c:v>0.13988</c:v>
                </c:pt>
                <c:pt idx="3074">
                  <c:v>0.14859</c:v>
                </c:pt>
                <c:pt idx="3075">
                  <c:v>0.13846</c:v>
                </c:pt>
                <c:pt idx="3076">
                  <c:v>0.13097</c:v>
                </c:pt>
                <c:pt idx="3077">
                  <c:v>0.1333</c:v>
                </c:pt>
                <c:pt idx="3078">
                  <c:v>0.14333000000000001</c:v>
                </c:pt>
                <c:pt idx="3079">
                  <c:v>0.14673</c:v>
                </c:pt>
                <c:pt idx="3080">
                  <c:v>0.14119000000000001</c:v>
                </c:pt>
                <c:pt idx="3081">
                  <c:v>0.1404</c:v>
                </c:pt>
                <c:pt idx="3082">
                  <c:v>0.16045000000000001</c:v>
                </c:pt>
                <c:pt idx="3083">
                  <c:v>0.14052999999999999</c:v>
                </c:pt>
                <c:pt idx="3084">
                  <c:v>0.14668</c:v>
                </c:pt>
                <c:pt idx="3085">
                  <c:v>0.1547</c:v>
                </c:pt>
                <c:pt idx="3086">
                  <c:v>0.15565999999999999</c:v>
                </c:pt>
                <c:pt idx="3087">
                  <c:v>0.14180999999999999</c:v>
                </c:pt>
                <c:pt idx="3088">
                  <c:v>0.14330000000000001</c:v>
                </c:pt>
                <c:pt idx="3089">
                  <c:v>0.15348000000000001</c:v>
                </c:pt>
                <c:pt idx="3090">
                  <c:v>0.15229000000000001</c:v>
                </c:pt>
                <c:pt idx="3091">
                  <c:v>0.151</c:v>
                </c:pt>
                <c:pt idx="3092">
                  <c:v>0.14165</c:v>
                </c:pt>
                <c:pt idx="3093">
                  <c:v>0.13869999999999999</c:v>
                </c:pt>
                <c:pt idx="3094">
                  <c:v>0.14793000000000001</c:v>
                </c:pt>
                <c:pt idx="3095">
                  <c:v>0.13264999999999999</c:v>
                </c:pt>
                <c:pt idx="3096">
                  <c:v>0.13747000000000001</c:v>
                </c:pt>
                <c:pt idx="3097">
                  <c:v>0.15178</c:v>
                </c:pt>
                <c:pt idx="3098">
                  <c:v>0.14069000000000001</c:v>
                </c:pt>
                <c:pt idx="3099">
                  <c:v>0.14781</c:v>
                </c:pt>
                <c:pt idx="3100">
                  <c:v>0.13583000000000001</c:v>
                </c:pt>
                <c:pt idx="3101">
                  <c:v>0.16270999999999999</c:v>
                </c:pt>
                <c:pt idx="3102">
                  <c:v>0.14723</c:v>
                </c:pt>
                <c:pt idx="3103">
                  <c:v>0.15554000000000001</c:v>
                </c:pt>
                <c:pt idx="3104">
                  <c:v>0.12581000000000001</c:v>
                </c:pt>
                <c:pt idx="3105">
                  <c:v>0.16541</c:v>
                </c:pt>
                <c:pt idx="3106">
                  <c:v>0.15117</c:v>
                </c:pt>
                <c:pt idx="3107">
                  <c:v>0.12992000000000001</c:v>
                </c:pt>
                <c:pt idx="3108">
                  <c:v>0.14107</c:v>
                </c:pt>
                <c:pt idx="3109">
                  <c:v>0.13461000000000001</c:v>
                </c:pt>
                <c:pt idx="3110">
                  <c:v>0.16422</c:v>
                </c:pt>
                <c:pt idx="3111">
                  <c:v>0.1351</c:v>
                </c:pt>
                <c:pt idx="3112">
                  <c:v>0.13680999999999999</c:v>
                </c:pt>
                <c:pt idx="3113">
                  <c:v>0.14957999999999999</c:v>
                </c:pt>
                <c:pt idx="3114">
                  <c:v>0.13247999999999999</c:v>
                </c:pt>
                <c:pt idx="3115">
                  <c:v>0.16095000000000001</c:v>
                </c:pt>
                <c:pt idx="3116">
                  <c:v>0.16134000000000001</c:v>
                </c:pt>
                <c:pt idx="3117">
                  <c:v>0.13718</c:v>
                </c:pt>
                <c:pt idx="3118">
                  <c:v>0.14024</c:v>
                </c:pt>
                <c:pt idx="3119">
                  <c:v>0.14041000000000001</c:v>
                </c:pt>
                <c:pt idx="3120">
                  <c:v>0.14544000000000001</c:v>
                </c:pt>
                <c:pt idx="3121">
                  <c:v>0.14793000000000001</c:v>
                </c:pt>
                <c:pt idx="3122">
                  <c:v>0.12897</c:v>
                </c:pt>
                <c:pt idx="3123">
                  <c:v>0.16205</c:v>
                </c:pt>
                <c:pt idx="3124">
                  <c:v>0.14518</c:v>
                </c:pt>
                <c:pt idx="3125">
                  <c:v>0.14498</c:v>
                </c:pt>
                <c:pt idx="3126">
                  <c:v>0.12845000000000001</c:v>
                </c:pt>
                <c:pt idx="3127">
                  <c:v>0.12922</c:v>
                </c:pt>
                <c:pt idx="3128">
                  <c:v>0.14069000000000001</c:v>
                </c:pt>
                <c:pt idx="3129">
                  <c:v>0.16367000000000001</c:v>
                </c:pt>
                <c:pt idx="3130">
                  <c:v>0.14523</c:v>
                </c:pt>
                <c:pt idx="3131">
                  <c:v>0.14119999999999999</c:v>
                </c:pt>
                <c:pt idx="3132">
                  <c:v>0.14063000000000001</c:v>
                </c:pt>
                <c:pt idx="3133">
                  <c:v>0.14842</c:v>
                </c:pt>
                <c:pt idx="3134">
                  <c:v>0.13963</c:v>
                </c:pt>
                <c:pt idx="3135">
                  <c:v>0.14657999999999999</c:v>
                </c:pt>
                <c:pt idx="3136">
                  <c:v>0.15645999999999999</c:v>
                </c:pt>
                <c:pt idx="3137">
                  <c:v>0.14330999999999999</c:v>
                </c:pt>
                <c:pt idx="3138">
                  <c:v>0.13841999999999999</c:v>
                </c:pt>
                <c:pt idx="3139">
                  <c:v>0.14018</c:v>
                </c:pt>
                <c:pt idx="3140">
                  <c:v>0.14368</c:v>
                </c:pt>
                <c:pt idx="3141">
                  <c:v>0.14008999999999999</c:v>
                </c:pt>
                <c:pt idx="3142">
                  <c:v>0.14074999999999999</c:v>
                </c:pt>
                <c:pt idx="3143">
                  <c:v>0.15404000000000001</c:v>
                </c:pt>
                <c:pt idx="3144">
                  <c:v>0.13719000000000001</c:v>
                </c:pt>
                <c:pt idx="3145">
                  <c:v>0.14768999999999999</c:v>
                </c:pt>
                <c:pt idx="3146">
                  <c:v>0.12436999999999999</c:v>
                </c:pt>
                <c:pt idx="3147">
                  <c:v>0.13841000000000001</c:v>
                </c:pt>
                <c:pt idx="3148">
                  <c:v>0.13829</c:v>
                </c:pt>
                <c:pt idx="3149">
                  <c:v>0.1386</c:v>
                </c:pt>
                <c:pt idx="3150">
                  <c:v>0.13553999999999999</c:v>
                </c:pt>
                <c:pt idx="3151">
                  <c:v>0.14421</c:v>
                </c:pt>
                <c:pt idx="3152">
                  <c:v>0.14779</c:v>
                </c:pt>
                <c:pt idx="3153">
                  <c:v>0.13708000000000001</c:v>
                </c:pt>
                <c:pt idx="3154">
                  <c:v>0.13542000000000001</c:v>
                </c:pt>
                <c:pt idx="3155">
                  <c:v>0.15845999999999999</c:v>
                </c:pt>
                <c:pt idx="3156">
                  <c:v>0.12791</c:v>
                </c:pt>
                <c:pt idx="3157">
                  <c:v>0.16172</c:v>
                </c:pt>
                <c:pt idx="3158">
                  <c:v>0.12853000000000001</c:v>
                </c:pt>
                <c:pt idx="3159">
                  <c:v>0.14721000000000001</c:v>
                </c:pt>
                <c:pt idx="3160">
                  <c:v>0.13933000000000001</c:v>
                </c:pt>
                <c:pt idx="3161">
                  <c:v>0.15443999999999999</c:v>
                </c:pt>
                <c:pt idx="3162">
                  <c:v>0.14463000000000001</c:v>
                </c:pt>
                <c:pt idx="3163">
                  <c:v>0.13017000000000001</c:v>
                </c:pt>
                <c:pt idx="3164">
                  <c:v>0.13968</c:v>
                </c:pt>
                <c:pt idx="3165">
                  <c:v>0.13521</c:v>
                </c:pt>
                <c:pt idx="3166">
                  <c:v>0.13672000000000001</c:v>
                </c:pt>
                <c:pt idx="3167">
                  <c:v>0.15409</c:v>
                </c:pt>
                <c:pt idx="3168">
                  <c:v>0.13553000000000001</c:v>
                </c:pt>
                <c:pt idx="3169">
                  <c:v>0.15143999999999999</c:v>
                </c:pt>
                <c:pt idx="3170">
                  <c:v>0.13447999999999999</c:v>
                </c:pt>
                <c:pt idx="3171">
                  <c:v>0.15942999999999999</c:v>
                </c:pt>
                <c:pt idx="3172">
                  <c:v>0.13864000000000001</c:v>
                </c:pt>
                <c:pt idx="3173">
                  <c:v>0.14902000000000001</c:v>
                </c:pt>
                <c:pt idx="3174">
                  <c:v>0.14968000000000001</c:v>
                </c:pt>
                <c:pt idx="3175">
                  <c:v>0.13711000000000001</c:v>
                </c:pt>
                <c:pt idx="3176">
                  <c:v>0.13642000000000001</c:v>
                </c:pt>
                <c:pt idx="3177">
                  <c:v>0.15529000000000001</c:v>
                </c:pt>
                <c:pt idx="3178">
                  <c:v>0.13705000000000001</c:v>
                </c:pt>
                <c:pt idx="3179">
                  <c:v>0.14402000000000001</c:v>
                </c:pt>
                <c:pt idx="3180">
                  <c:v>0.14545</c:v>
                </c:pt>
                <c:pt idx="3181">
                  <c:v>0.13875999999999999</c:v>
                </c:pt>
                <c:pt idx="3182">
                  <c:v>0.13944999999999999</c:v>
                </c:pt>
                <c:pt idx="3183">
                  <c:v>0.15490999999999999</c:v>
                </c:pt>
                <c:pt idx="3184">
                  <c:v>0.15157000000000001</c:v>
                </c:pt>
                <c:pt idx="3185">
                  <c:v>0.15704000000000001</c:v>
                </c:pt>
                <c:pt idx="3186">
                  <c:v>0.14498</c:v>
                </c:pt>
                <c:pt idx="3187">
                  <c:v>0.13653999999999999</c:v>
                </c:pt>
                <c:pt idx="3188">
                  <c:v>0.14541000000000001</c:v>
                </c:pt>
                <c:pt idx="3189">
                  <c:v>0.14985000000000001</c:v>
                </c:pt>
                <c:pt idx="3190">
                  <c:v>0.13911000000000001</c:v>
                </c:pt>
                <c:pt idx="3191">
                  <c:v>0.14945</c:v>
                </c:pt>
                <c:pt idx="3192">
                  <c:v>0.14823</c:v>
                </c:pt>
                <c:pt idx="3193">
                  <c:v>0.15457000000000001</c:v>
                </c:pt>
                <c:pt idx="3194">
                  <c:v>0.14810000000000001</c:v>
                </c:pt>
                <c:pt idx="3195">
                  <c:v>0.13861000000000001</c:v>
                </c:pt>
                <c:pt idx="3196">
                  <c:v>0.14205999999999999</c:v>
                </c:pt>
                <c:pt idx="3197">
                  <c:v>0.14019999999999999</c:v>
                </c:pt>
                <c:pt idx="3198">
                  <c:v>0.13819000000000001</c:v>
                </c:pt>
                <c:pt idx="3199">
                  <c:v>0.14257</c:v>
                </c:pt>
                <c:pt idx="3200">
                  <c:v>0.13561999999999999</c:v>
                </c:pt>
                <c:pt idx="3201">
                  <c:v>0.14266000000000001</c:v>
                </c:pt>
                <c:pt idx="3202">
                  <c:v>0.14893000000000001</c:v>
                </c:pt>
                <c:pt idx="3203">
                  <c:v>0.13833000000000001</c:v>
                </c:pt>
                <c:pt idx="3204">
                  <c:v>0.14857999999999999</c:v>
                </c:pt>
                <c:pt idx="3205">
                  <c:v>0.14974999999999999</c:v>
                </c:pt>
                <c:pt idx="3206">
                  <c:v>0.14704999999999999</c:v>
                </c:pt>
                <c:pt idx="3207">
                  <c:v>0.12884999999999999</c:v>
                </c:pt>
                <c:pt idx="3208">
                  <c:v>0.12998000000000001</c:v>
                </c:pt>
                <c:pt idx="3209">
                  <c:v>0.14767</c:v>
                </c:pt>
                <c:pt idx="3210">
                  <c:v>0.14227000000000001</c:v>
                </c:pt>
                <c:pt idx="3211">
                  <c:v>0.14673</c:v>
                </c:pt>
                <c:pt idx="3212">
                  <c:v>0.15608</c:v>
                </c:pt>
                <c:pt idx="3213">
                  <c:v>0.1462</c:v>
                </c:pt>
                <c:pt idx="3214">
                  <c:v>0.16316</c:v>
                </c:pt>
                <c:pt idx="3215">
                  <c:v>0.15404000000000001</c:v>
                </c:pt>
                <c:pt idx="3216">
                  <c:v>0.14352999999999999</c:v>
                </c:pt>
                <c:pt idx="3217">
                  <c:v>0.14137</c:v>
                </c:pt>
                <c:pt idx="3218">
                  <c:v>0.14632999999999999</c:v>
                </c:pt>
                <c:pt idx="3219">
                  <c:v>0.15346000000000001</c:v>
                </c:pt>
                <c:pt idx="3220">
                  <c:v>0.13483000000000001</c:v>
                </c:pt>
                <c:pt idx="3221">
                  <c:v>0.14408000000000001</c:v>
                </c:pt>
                <c:pt idx="3222">
                  <c:v>0.13879</c:v>
                </c:pt>
                <c:pt idx="3223">
                  <c:v>0.13177</c:v>
                </c:pt>
                <c:pt idx="3224">
                  <c:v>0.13297999999999999</c:v>
                </c:pt>
                <c:pt idx="3225">
                  <c:v>0.14824000000000001</c:v>
                </c:pt>
                <c:pt idx="3226">
                  <c:v>0.14327000000000001</c:v>
                </c:pt>
                <c:pt idx="3227">
                  <c:v>0.14198</c:v>
                </c:pt>
                <c:pt idx="3228">
                  <c:v>0.13247</c:v>
                </c:pt>
                <c:pt idx="3229">
                  <c:v>0.13630999999999999</c:v>
                </c:pt>
                <c:pt idx="3230">
                  <c:v>0.14660999999999999</c:v>
                </c:pt>
                <c:pt idx="3231">
                  <c:v>0.13503999999999999</c:v>
                </c:pt>
                <c:pt idx="3232">
                  <c:v>0.14796000000000001</c:v>
                </c:pt>
                <c:pt idx="3233">
                  <c:v>0.14076</c:v>
                </c:pt>
                <c:pt idx="3234">
                  <c:v>0.15243999999999999</c:v>
                </c:pt>
                <c:pt idx="3235">
                  <c:v>0.13624</c:v>
                </c:pt>
                <c:pt idx="3236">
                  <c:v>0.1249</c:v>
                </c:pt>
                <c:pt idx="3237">
                  <c:v>0.14976</c:v>
                </c:pt>
                <c:pt idx="3238">
                  <c:v>0.14793999999999999</c:v>
                </c:pt>
                <c:pt idx="3239">
                  <c:v>0.16066</c:v>
                </c:pt>
                <c:pt idx="3240">
                  <c:v>0.13464000000000001</c:v>
                </c:pt>
                <c:pt idx="3241">
                  <c:v>0.12537999999999999</c:v>
                </c:pt>
                <c:pt idx="3242">
                  <c:v>0.15146999999999999</c:v>
                </c:pt>
                <c:pt idx="3243">
                  <c:v>0.15075</c:v>
                </c:pt>
                <c:pt idx="3244">
                  <c:v>0.14152999999999999</c:v>
                </c:pt>
                <c:pt idx="3245">
                  <c:v>0.13491</c:v>
                </c:pt>
                <c:pt idx="3246">
                  <c:v>0.15137999999999999</c:v>
                </c:pt>
                <c:pt idx="3247">
                  <c:v>0.14377000000000001</c:v>
                </c:pt>
                <c:pt idx="3248">
                  <c:v>0.15110000000000001</c:v>
                </c:pt>
                <c:pt idx="3249">
                  <c:v>0.14849000000000001</c:v>
                </c:pt>
                <c:pt idx="3250">
                  <c:v>0.13503000000000001</c:v>
                </c:pt>
                <c:pt idx="3251">
                  <c:v>0.16994000000000001</c:v>
                </c:pt>
                <c:pt idx="3252">
                  <c:v>0.14559</c:v>
                </c:pt>
                <c:pt idx="3253">
                  <c:v>0.14907000000000001</c:v>
                </c:pt>
                <c:pt idx="3254">
                  <c:v>0.14679</c:v>
                </c:pt>
                <c:pt idx="3255">
                  <c:v>0.14285999999999999</c:v>
                </c:pt>
                <c:pt idx="3256">
                  <c:v>0.14199999999999999</c:v>
                </c:pt>
                <c:pt idx="3257">
                  <c:v>0.16192000000000001</c:v>
                </c:pt>
                <c:pt idx="3258">
                  <c:v>0.15268999999999999</c:v>
                </c:pt>
                <c:pt idx="3259">
                  <c:v>0.14637</c:v>
                </c:pt>
                <c:pt idx="3260">
                  <c:v>0.12902</c:v>
                </c:pt>
                <c:pt idx="3261">
                  <c:v>0.14030000000000001</c:v>
                </c:pt>
                <c:pt idx="3262">
                  <c:v>0.13761000000000001</c:v>
                </c:pt>
                <c:pt idx="3263">
                  <c:v>0.15482000000000001</c:v>
                </c:pt>
                <c:pt idx="3264">
                  <c:v>0.13741999999999999</c:v>
                </c:pt>
                <c:pt idx="3265">
                  <c:v>0.14874999999999999</c:v>
                </c:pt>
                <c:pt idx="3266">
                  <c:v>0.13841999999999999</c:v>
                </c:pt>
                <c:pt idx="3267">
                  <c:v>0.14308999999999999</c:v>
                </c:pt>
                <c:pt idx="3268">
                  <c:v>0.16943</c:v>
                </c:pt>
                <c:pt idx="3269">
                  <c:v>0.13835</c:v>
                </c:pt>
                <c:pt idx="3270">
                  <c:v>0.13431000000000001</c:v>
                </c:pt>
                <c:pt idx="3271">
                  <c:v>0.16239000000000001</c:v>
                </c:pt>
                <c:pt idx="3272">
                  <c:v>0.15284</c:v>
                </c:pt>
                <c:pt idx="3273">
                  <c:v>0.12479</c:v>
                </c:pt>
                <c:pt idx="3274">
                  <c:v>0.14896000000000001</c:v>
                </c:pt>
                <c:pt idx="3275">
                  <c:v>0.13317999999999999</c:v>
                </c:pt>
                <c:pt idx="3276">
                  <c:v>0.14884</c:v>
                </c:pt>
                <c:pt idx="3277">
                  <c:v>0.13705000000000001</c:v>
                </c:pt>
                <c:pt idx="3278">
                  <c:v>0.15755</c:v>
                </c:pt>
                <c:pt idx="3279">
                  <c:v>0.14136000000000001</c:v>
                </c:pt>
                <c:pt idx="3280">
                  <c:v>0.13292000000000001</c:v>
                </c:pt>
                <c:pt idx="3281">
                  <c:v>0.13975000000000001</c:v>
                </c:pt>
                <c:pt idx="3282">
                  <c:v>0.12784999999999999</c:v>
                </c:pt>
                <c:pt idx="3283">
                  <c:v>0.14704</c:v>
                </c:pt>
                <c:pt idx="3284">
                  <c:v>0.12238</c:v>
                </c:pt>
                <c:pt idx="3285">
                  <c:v>0.1434</c:v>
                </c:pt>
                <c:pt idx="3286">
                  <c:v>0.13774</c:v>
                </c:pt>
                <c:pt idx="3287">
                  <c:v>0.14446999999999999</c:v>
                </c:pt>
                <c:pt idx="3288">
                  <c:v>0.15181</c:v>
                </c:pt>
                <c:pt idx="3289">
                  <c:v>0.13036</c:v>
                </c:pt>
                <c:pt idx="3290">
                  <c:v>0.14088000000000001</c:v>
                </c:pt>
                <c:pt idx="3291">
                  <c:v>0.13789000000000001</c:v>
                </c:pt>
                <c:pt idx="3292">
                  <c:v>0.14457999999999999</c:v>
                </c:pt>
                <c:pt idx="3293">
                  <c:v>0.15640999999999999</c:v>
                </c:pt>
                <c:pt idx="3294">
                  <c:v>0.14913999999999999</c:v>
                </c:pt>
                <c:pt idx="3295">
                  <c:v>0.13417999999999999</c:v>
                </c:pt>
                <c:pt idx="3296">
                  <c:v>0.14077999999999999</c:v>
                </c:pt>
                <c:pt idx="3297">
                  <c:v>0.14585000000000001</c:v>
                </c:pt>
                <c:pt idx="3298">
                  <c:v>0.14566000000000001</c:v>
                </c:pt>
                <c:pt idx="3299">
                  <c:v>0.14202999999999999</c:v>
                </c:pt>
                <c:pt idx="3300">
                  <c:v>0.15286</c:v>
                </c:pt>
                <c:pt idx="3301">
                  <c:v>0.14427000000000001</c:v>
                </c:pt>
                <c:pt idx="3302">
                  <c:v>0.15181</c:v>
                </c:pt>
                <c:pt idx="3303">
                  <c:v>0.13563</c:v>
                </c:pt>
                <c:pt idx="3304">
                  <c:v>0.13821</c:v>
                </c:pt>
                <c:pt idx="3305">
                  <c:v>0.14699000000000001</c:v>
                </c:pt>
                <c:pt idx="3306">
                  <c:v>0.13741999999999999</c:v>
                </c:pt>
                <c:pt idx="3307">
                  <c:v>0.14687</c:v>
                </c:pt>
                <c:pt idx="3308">
                  <c:v>0.14202999999999999</c:v>
                </c:pt>
                <c:pt idx="3309">
                  <c:v>0.12314</c:v>
                </c:pt>
                <c:pt idx="3310">
                  <c:v>0.13672000000000001</c:v>
                </c:pt>
                <c:pt idx="3311">
                  <c:v>0.13586999999999999</c:v>
                </c:pt>
                <c:pt idx="3312">
                  <c:v>0.13850999999999999</c:v>
                </c:pt>
                <c:pt idx="3313">
                  <c:v>0.12842999999999999</c:v>
                </c:pt>
                <c:pt idx="3314">
                  <c:v>0.15304000000000001</c:v>
                </c:pt>
                <c:pt idx="3315">
                  <c:v>0.15322</c:v>
                </c:pt>
                <c:pt idx="3316">
                  <c:v>0.14154</c:v>
                </c:pt>
                <c:pt idx="3317">
                  <c:v>0.13866000000000001</c:v>
                </c:pt>
                <c:pt idx="3318">
                  <c:v>0.14888000000000001</c:v>
                </c:pt>
                <c:pt idx="3319">
                  <c:v>0.13214000000000001</c:v>
                </c:pt>
                <c:pt idx="3320">
                  <c:v>0.15984999999999999</c:v>
                </c:pt>
                <c:pt idx="3321">
                  <c:v>0.16497999999999999</c:v>
                </c:pt>
                <c:pt idx="3322">
                  <c:v>0.15545999999999999</c:v>
                </c:pt>
                <c:pt idx="3323">
                  <c:v>0.13203000000000001</c:v>
                </c:pt>
                <c:pt idx="3324">
                  <c:v>0.15409</c:v>
                </c:pt>
                <c:pt idx="3325">
                  <c:v>0.1244</c:v>
                </c:pt>
                <c:pt idx="3326">
                  <c:v>0.13542999999999999</c:v>
                </c:pt>
                <c:pt idx="3327">
                  <c:v>0.13786000000000001</c:v>
                </c:pt>
                <c:pt idx="3328">
                  <c:v>0.14698</c:v>
                </c:pt>
                <c:pt idx="3329">
                  <c:v>0.13300000000000001</c:v>
                </c:pt>
                <c:pt idx="3330">
                  <c:v>0.14499000000000001</c:v>
                </c:pt>
                <c:pt idx="3331">
                  <c:v>0.15909999999999999</c:v>
                </c:pt>
                <c:pt idx="3332">
                  <c:v>0.14216000000000001</c:v>
                </c:pt>
                <c:pt idx="3333">
                  <c:v>0.1497</c:v>
                </c:pt>
                <c:pt idx="3334">
                  <c:v>0.15731999999999999</c:v>
                </c:pt>
                <c:pt idx="3335">
                  <c:v>0.13694000000000001</c:v>
                </c:pt>
                <c:pt idx="3336">
                  <c:v>0.15029999999999999</c:v>
                </c:pt>
                <c:pt idx="3337">
                  <c:v>0.13394</c:v>
                </c:pt>
                <c:pt idx="3338">
                  <c:v>0.14709</c:v>
                </c:pt>
                <c:pt idx="3339">
                  <c:v>0.13805000000000001</c:v>
                </c:pt>
                <c:pt idx="3340">
                  <c:v>0.13858999999999999</c:v>
                </c:pt>
                <c:pt idx="3341">
                  <c:v>0.13919000000000001</c:v>
                </c:pt>
                <c:pt idx="3342">
                  <c:v>0.14918000000000001</c:v>
                </c:pt>
                <c:pt idx="3343">
                  <c:v>0.13411999999999999</c:v>
                </c:pt>
                <c:pt idx="3344">
                  <c:v>0.13852</c:v>
                </c:pt>
                <c:pt idx="3345">
                  <c:v>0.15761</c:v>
                </c:pt>
                <c:pt idx="3346">
                  <c:v>0.14044999999999999</c:v>
                </c:pt>
                <c:pt idx="3347">
                  <c:v>0.15878999999999999</c:v>
                </c:pt>
                <c:pt idx="3348">
                  <c:v>0.14260999999999999</c:v>
                </c:pt>
                <c:pt idx="3349">
                  <c:v>0.14591000000000001</c:v>
                </c:pt>
                <c:pt idx="3350">
                  <c:v>0.14976999999999999</c:v>
                </c:pt>
                <c:pt idx="3351">
                  <c:v>0.14180000000000001</c:v>
                </c:pt>
                <c:pt idx="3352">
                  <c:v>0.14335000000000001</c:v>
                </c:pt>
                <c:pt idx="3353">
                  <c:v>0.13408999999999999</c:v>
                </c:pt>
                <c:pt idx="3354">
                  <c:v>0.14665</c:v>
                </c:pt>
                <c:pt idx="3355">
                  <c:v>0.15981000000000001</c:v>
                </c:pt>
                <c:pt idx="3356">
                  <c:v>0.14288999999999999</c:v>
                </c:pt>
                <c:pt idx="3357">
                  <c:v>0.12452000000000001</c:v>
                </c:pt>
                <c:pt idx="3358">
                  <c:v>0.1578</c:v>
                </c:pt>
                <c:pt idx="3359">
                  <c:v>0.13189000000000001</c:v>
                </c:pt>
                <c:pt idx="3360">
                  <c:v>0.14979999999999999</c:v>
                </c:pt>
                <c:pt idx="3361">
                  <c:v>0.17619000000000001</c:v>
                </c:pt>
                <c:pt idx="3362">
                  <c:v>0.12407</c:v>
                </c:pt>
                <c:pt idx="3363">
                  <c:v>0.15656999999999999</c:v>
                </c:pt>
                <c:pt idx="3364">
                  <c:v>0.15487999999999999</c:v>
                </c:pt>
                <c:pt idx="3365">
                  <c:v>0.15520999999999999</c:v>
                </c:pt>
                <c:pt idx="3366">
                  <c:v>0.15454999999999999</c:v>
                </c:pt>
                <c:pt idx="3367">
                  <c:v>0.14382</c:v>
                </c:pt>
                <c:pt idx="3368">
                  <c:v>0.13500999999999999</c:v>
                </c:pt>
                <c:pt idx="3369">
                  <c:v>0.15013000000000001</c:v>
                </c:pt>
                <c:pt idx="3370">
                  <c:v>0.13372000000000001</c:v>
                </c:pt>
                <c:pt idx="3371">
                  <c:v>0.15067</c:v>
                </c:pt>
                <c:pt idx="3372">
                  <c:v>0.15672</c:v>
                </c:pt>
                <c:pt idx="3373">
                  <c:v>0.13997000000000001</c:v>
                </c:pt>
                <c:pt idx="3374">
                  <c:v>0.15533</c:v>
                </c:pt>
                <c:pt idx="3375">
                  <c:v>0.16027</c:v>
                </c:pt>
                <c:pt idx="3376">
                  <c:v>0.14013</c:v>
                </c:pt>
                <c:pt idx="3377">
                  <c:v>0.15525</c:v>
                </c:pt>
                <c:pt idx="3378">
                  <c:v>0.13902999999999999</c:v>
                </c:pt>
                <c:pt idx="3379">
                  <c:v>0.1489</c:v>
                </c:pt>
                <c:pt idx="3380">
                  <c:v>0.13686000000000001</c:v>
                </c:pt>
                <c:pt idx="3381">
                  <c:v>0.14344000000000001</c:v>
                </c:pt>
                <c:pt idx="3382">
                  <c:v>0.13863</c:v>
                </c:pt>
                <c:pt idx="3383">
                  <c:v>0.14945</c:v>
                </c:pt>
                <c:pt idx="3384">
                  <c:v>0.13918</c:v>
                </c:pt>
                <c:pt idx="3385">
                  <c:v>0.13383999999999999</c:v>
                </c:pt>
                <c:pt idx="3386">
                  <c:v>0.14895</c:v>
                </c:pt>
                <c:pt idx="3387">
                  <c:v>0.14115</c:v>
                </c:pt>
                <c:pt idx="3388">
                  <c:v>0.14129</c:v>
                </c:pt>
                <c:pt idx="3389">
                  <c:v>0.14903</c:v>
                </c:pt>
                <c:pt idx="3390">
                  <c:v>0.15464</c:v>
                </c:pt>
                <c:pt idx="3391">
                  <c:v>0.14671000000000001</c:v>
                </c:pt>
                <c:pt idx="3392">
                  <c:v>0.13983999999999999</c:v>
                </c:pt>
                <c:pt idx="3393">
                  <c:v>0.15864</c:v>
                </c:pt>
                <c:pt idx="3394">
                  <c:v>0.15021999999999999</c:v>
                </c:pt>
                <c:pt idx="3395">
                  <c:v>0.13206000000000001</c:v>
                </c:pt>
                <c:pt idx="3396">
                  <c:v>0.15728</c:v>
                </c:pt>
                <c:pt idx="3397">
                  <c:v>0.13052</c:v>
                </c:pt>
                <c:pt idx="3398">
                  <c:v>0.13963999999999999</c:v>
                </c:pt>
                <c:pt idx="3399">
                  <c:v>0.14076</c:v>
                </c:pt>
                <c:pt idx="3400">
                  <c:v>0.14652000000000001</c:v>
                </c:pt>
                <c:pt idx="3401">
                  <c:v>0.15207000000000001</c:v>
                </c:pt>
                <c:pt idx="3402">
                  <c:v>0.14026</c:v>
                </c:pt>
                <c:pt idx="3403">
                  <c:v>0.14244000000000001</c:v>
                </c:pt>
                <c:pt idx="3404">
                  <c:v>0.14108000000000001</c:v>
                </c:pt>
                <c:pt idx="3405">
                  <c:v>0.15109</c:v>
                </c:pt>
                <c:pt idx="3406">
                  <c:v>0.13897999999999999</c:v>
                </c:pt>
                <c:pt idx="3407">
                  <c:v>0.13519</c:v>
                </c:pt>
                <c:pt idx="3408">
                  <c:v>0.14149</c:v>
                </c:pt>
                <c:pt idx="3409">
                  <c:v>0.15784999999999999</c:v>
                </c:pt>
                <c:pt idx="3410">
                  <c:v>0.14199000000000001</c:v>
                </c:pt>
                <c:pt idx="3411">
                  <c:v>0.13358</c:v>
                </c:pt>
                <c:pt idx="3412">
                  <c:v>0.14957999999999999</c:v>
                </c:pt>
                <c:pt idx="3413">
                  <c:v>0.13189999999999999</c:v>
                </c:pt>
                <c:pt idx="3414">
                  <c:v>0.15075</c:v>
                </c:pt>
                <c:pt idx="3415">
                  <c:v>0.13564000000000001</c:v>
                </c:pt>
                <c:pt idx="3416">
                  <c:v>0.12970000000000001</c:v>
                </c:pt>
                <c:pt idx="3417">
                  <c:v>0.15195</c:v>
                </c:pt>
                <c:pt idx="3418">
                  <c:v>0.15406</c:v>
                </c:pt>
                <c:pt idx="3419">
                  <c:v>0.15035000000000001</c:v>
                </c:pt>
                <c:pt idx="3420">
                  <c:v>0.12884999999999999</c:v>
                </c:pt>
                <c:pt idx="3421">
                  <c:v>0.1275</c:v>
                </c:pt>
                <c:pt idx="3422">
                  <c:v>0.15112</c:v>
                </c:pt>
                <c:pt idx="3423">
                  <c:v>0.14177000000000001</c:v>
                </c:pt>
                <c:pt idx="3424">
                  <c:v>0.14482</c:v>
                </c:pt>
                <c:pt idx="3425">
                  <c:v>0.14673</c:v>
                </c:pt>
                <c:pt idx="3426">
                  <c:v>0.13525999999999999</c:v>
                </c:pt>
                <c:pt idx="3427">
                  <c:v>0.15212999999999999</c:v>
                </c:pt>
                <c:pt idx="3428">
                  <c:v>0.15726999999999999</c:v>
                </c:pt>
                <c:pt idx="3429">
                  <c:v>0.15085999999999999</c:v>
                </c:pt>
                <c:pt idx="3430">
                  <c:v>0.12950999999999999</c:v>
                </c:pt>
                <c:pt idx="3431">
                  <c:v>0.13211999999999999</c:v>
                </c:pt>
                <c:pt idx="3432">
                  <c:v>0.1459</c:v>
                </c:pt>
                <c:pt idx="3433">
                  <c:v>0.14377999999999999</c:v>
                </c:pt>
                <c:pt idx="3434">
                  <c:v>0.14293</c:v>
                </c:pt>
                <c:pt idx="3435">
                  <c:v>0.14901</c:v>
                </c:pt>
                <c:pt idx="3436">
                  <c:v>0.15698999999999999</c:v>
                </c:pt>
                <c:pt idx="3437">
                  <c:v>0.1346</c:v>
                </c:pt>
                <c:pt idx="3438">
                  <c:v>0.15282000000000001</c:v>
                </c:pt>
                <c:pt idx="3439">
                  <c:v>0.14257</c:v>
                </c:pt>
                <c:pt idx="3440">
                  <c:v>0.15729000000000001</c:v>
                </c:pt>
                <c:pt idx="3441">
                  <c:v>0.12784000000000001</c:v>
                </c:pt>
                <c:pt idx="3442">
                  <c:v>0.14312</c:v>
                </c:pt>
                <c:pt idx="3443">
                  <c:v>0.15237000000000001</c:v>
                </c:pt>
                <c:pt idx="3444">
                  <c:v>0.13436000000000001</c:v>
                </c:pt>
                <c:pt idx="3445">
                  <c:v>0.13632</c:v>
                </c:pt>
                <c:pt idx="3446">
                  <c:v>0.15040999999999999</c:v>
                </c:pt>
                <c:pt idx="3447">
                  <c:v>0.15775</c:v>
                </c:pt>
                <c:pt idx="3448">
                  <c:v>0.14480000000000001</c:v>
                </c:pt>
                <c:pt idx="3449">
                  <c:v>0.15723000000000001</c:v>
                </c:pt>
                <c:pt idx="3450">
                  <c:v>0.14332</c:v>
                </c:pt>
                <c:pt idx="3451">
                  <c:v>0.14344999999999999</c:v>
                </c:pt>
                <c:pt idx="3452">
                  <c:v>0.12939000000000001</c:v>
                </c:pt>
                <c:pt idx="3453">
                  <c:v>0.13822000000000001</c:v>
                </c:pt>
                <c:pt idx="3454">
                  <c:v>0.14759</c:v>
                </c:pt>
                <c:pt idx="3455">
                  <c:v>0.15523000000000001</c:v>
                </c:pt>
                <c:pt idx="3456">
                  <c:v>0.16900999999999999</c:v>
                </c:pt>
                <c:pt idx="3457">
                  <c:v>0.13625000000000001</c:v>
                </c:pt>
                <c:pt idx="3458">
                  <c:v>0.13688</c:v>
                </c:pt>
                <c:pt idx="3459">
                  <c:v>0.13383999999999999</c:v>
                </c:pt>
                <c:pt idx="3460">
                  <c:v>0.13694999999999999</c:v>
                </c:pt>
                <c:pt idx="3461">
                  <c:v>0.12837999999999999</c:v>
                </c:pt>
                <c:pt idx="3462">
                  <c:v>0.13685</c:v>
                </c:pt>
                <c:pt idx="3463">
                  <c:v>0.14030999999999999</c:v>
                </c:pt>
                <c:pt idx="3464">
                  <c:v>0.13567000000000001</c:v>
                </c:pt>
                <c:pt idx="3465">
                  <c:v>0.13647000000000001</c:v>
                </c:pt>
                <c:pt idx="3466">
                  <c:v>0.14716000000000001</c:v>
                </c:pt>
                <c:pt idx="3467">
                  <c:v>0.13935</c:v>
                </c:pt>
                <c:pt idx="3468">
                  <c:v>0.1479</c:v>
                </c:pt>
                <c:pt idx="3469">
                  <c:v>0.15512000000000001</c:v>
                </c:pt>
                <c:pt idx="3470">
                  <c:v>0.16164999999999999</c:v>
                </c:pt>
                <c:pt idx="3471">
                  <c:v>0.12870000000000001</c:v>
                </c:pt>
                <c:pt idx="3472">
                  <c:v>0.14088999999999999</c:v>
                </c:pt>
                <c:pt idx="3473">
                  <c:v>0.13672999999999999</c:v>
                </c:pt>
                <c:pt idx="3474">
                  <c:v>0.16031000000000001</c:v>
                </c:pt>
                <c:pt idx="3475">
                  <c:v>0.15286</c:v>
                </c:pt>
                <c:pt idx="3476">
                  <c:v>0.14044000000000001</c:v>
                </c:pt>
                <c:pt idx="3477">
                  <c:v>0.13668</c:v>
                </c:pt>
                <c:pt idx="3478">
                  <c:v>0.13716</c:v>
                </c:pt>
                <c:pt idx="3479">
                  <c:v>0.14326</c:v>
                </c:pt>
                <c:pt idx="3480">
                  <c:v>0.14496000000000001</c:v>
                </c:pt>
                <c:pt idx="3481">
                  <c:v>0.14767</c:v>
                </c:pt>
                <c:pt idx="3482">
                  <c:v>0.13911000000000001</c:v>
                </c:pt>
                <c:pt idx="3483">
                  <c:v>0.14299000000000001</c:v>
                </c:pt>
                <c:pt idx="3484">
                  <c:v>0.13711999999999999</c:v>
                </c:pt>
                <c:pt idx="3485">
                  <c:v>0.14638999999999999</c:v>
                </c:pt>
                <c:pt idx="3486">
                  <c:v>0.14682999999999999</c:v>
                </c:pt>
                <c:pt idx="3487">
                  <c:v>0.15007999999999999</c:v>
                </c:pt>
                <c:pt idx="3488">
                  <c:v>0.14907000000000001</c:v>
                </c:pt>
                <c:pt idx="3489">
                  <c:v>0.14681</c:v>
                </c:pt>
                <c:pt idx="3490">
                  <c:v>0.13508000000000001</c:v>
                </c:pt>
                <c:pt idx="3491">
                  <c:v>0.13508999999999999</c:v>
                </c:pt>
                <c:pt idx="3492">
                  <c:v>0.13064000000000001</c:v>
                </c:pt>
                <c:pt idx="3493">
                  <c:v>0.15343000000000001</c:v>
                </c:pt>
                <c:pt idx="3494">
                  <c:v>0.13838</c:v>
                </c:pt>
                <c:pt idx="3495">
                  <c:v>0.13375999999999999</c:v>
                </c:pt>
                <c:pt idx="3496">
                  <c:v>0.15026</c:v>
                </c:pt>
                <c:pt idx="3497">
                  <c:v>0.14341000000000001</c:v>
                </c:pt>
                <c:pt idx="3498">
                  <c:v>0.13647000000000001</c:v>
                </c:pt>
                <c:pt idx="3499">
                  <c:v>0.13733000000000001</c:v>
                </c:pt>
                <c:pt idx="3500">
                  <c:v>0.12071999999999999</c:v>
                </c:pt>
                <c:pt idx="3501">
                  <c:v>0.13975000000000001</c:v>
                </c:pt>
                <c:pt idx="3502">
                  <c:v>0.13674</c:v>
                </c:pt>
                <c:pt idx="3503">
                  <c:v>0.13647999999999999</c:v>
                </c:pt>
                <c:pt idx="3504">
                  <c:v>0.12124</c:v>
                </c:pt>
                <c:pt idx="3505">
                  <c:v>0.14115</c:v>
                </c:pt>
                <c:pt idx="3506">
                  <c:v>0.12404</c:v>
                </c:pt>
                <c:pt idx="3507">
                  <c:v>0.1429</c:v>
                </c:pt>
                <c:pt idx="3508">
                  <c:v>0.15064</c:v>
                </c:pt>
                <c:pt idx="3509">
                  <c:v>0.14757000000000001</c:v>
                </c:pt>
                <c:pt idx="3510">
                  <c:v>0.13492999999999999</c:v>
                </c:pt>
                <c:pt idx="3511">
                  <c:v>0.13150999999999999</c:v>
                </c:pt>
                <c:pt idx="3512">
                  <c:v>0.14917</c:v>
                </c:pt>
                <c:pt idx="3513">
                  <c:v>0.14251</c:v>
                </c:pt>
                <c:pt idx="3514">
                  <c:v>0.16148000000000001</c:v>
                </c:pt>
                <c:pt idx="3515">
                  <c:v>0.13633999999999999</c:v>
                </c:pt>
                <c:pt idx="3516">
                  <c:v>0.14116000000000001</c:v>
                </c:pt>
                <c:pt idx="3517">
                  <c:v>0.13949</c:v>
                </c:pt>
                <c:pt idx="3518">
                  <c:v>0.12995999999999999</c:v>
                </c:pt>
                <c:pt idx="3519">
                  <c:v>0.15461</c:v>
                </c:pt>
                <c:pt idx="3520">
                  <c:v>0.14254</c:v>
                </c:pt>
                <c:pt idx="3521">
                  <c:v>0.13084000000000001</c:v>
                </c:pt>
                <c:pt idx="3522">
                  <c:v>0.14032</c:v>
                </c:pt>
                <c:pt idx="3523">
                  <c:v>0.16386999999999999</c:v>
                </c:pt>
                <c:pt idx="3524">
                  <c:v>0.14088000000000001</c:v>
                </c:pt>
                <c:pt idx="3525">
                  <c:v>0.13994999999999999</c:v>
                </c:pt>
                <c:pt idx="3526">
                  <c:v>0.13516</c:v>
                </c:pt>
                <c:pt idx="3527">
                  <c:v>0.14854999999999999</c:v>
                </c:pt>
                <c:pt idx="3528">
                  <c:v>0.14989</c:v>
                </c:pt>
                <c:pt idx="3529">
                  <c:v>0.13886000000000001</c:v>
                </c:pt>
                <c:pt idx="3530">
                  <c:v>0.14879999999999999</c:v>
                </c:pt>
                <c:pt idx="3531">
                  <c:v>0.12218</c:v>
                </c:pt>
                <c:pt idx="3532">
                  <c:v>0.14477999999999999</c:v>
                </c:pt>
                <c:pt idx="3533">
                  <c:v>0.14013999999999999</c:v>
                </c:pt>
                <c:pt idx="3534">
                  <c:v>0.13422000000000001</c:v>
                </c:pt>
                <c:pt idx="3535">
                  <c:v>0.13850999999999999</c:v>
                </c:pt>
                <c:pt idx="3536">
                  <c:v>0.12126000000000001</c:v>
                </c:pt>
                <c:pt idx="3537">
                  <c:v>0.13941999999999999</c:v>
                </c:pt>
                <c:pt idx="3538">
                  <c:v>0.14909</c:v>
                </c:pt>
                <c:pt idx="3539">
                  <c:v>0.13519</c:v>
                </c:pt>
                <c:pt idx="3540">
                  <c:v>0.14982999999999999</c:v>
                </c:pt>
                <c:pt idx="3541">
                  <c:v>0.14413000000000001</c:v>
                </c:pt>
                <c:pt idx="3542">
                  <c:v>0.15690999999999999</c:v>
                </c:pt>
                <c:pt idx="3543">
                  <c:v>0.15013000000000001</c:v>
                </c:pt>
                <c:pt idx="3544">
                  <c:v>0.12884000000000001</c:v>
                </c:pt>
                <c:pt idx="3545">
                  <c:v>0.14319999999999999</c:v>
                </c:pt>
                <c:pt idx="3546">
                  <c:v>0.13325000000000001</c:v>
                </c:pt>
                <c:pt idx="3547">
                  <c:v>0.14438999999999999</c:v>
                </c:pt>
                <c:pt idx="3548">
                  <c:v>0.13277</c:v>
                </c:pt>
                <c:pt idx="3549">
                  <c:v>0.13947000000000001</c:v>
                </c:pt>
                <c:pt idx="3550">
                  <c:v>0.14731</c:v>
                </c:pt>
                <c:pt idx="3551">
                  <c:v>0.14061999999999999</c:v>
                </c:pt>
                <c:pt idx="3552">
                  <c:v>0.14141999999999999</c:v>
                </c:pt>
                <c:pt idx="3553">
                  <c:v>0.14530999999999999</c:v>
                </c:pt>
                <c:pt idx="3554">
                  <c:v>0.12146999999999999</c:v>
                </c:pt>
                <c:pt idx="3555">
                  <c:v>0.14154</c:v>
                </c:pt>
                <c:pt idx="3556">
                  <c:v>0.14057</c:v>
                </c:pt>
                <c:pt idx="3557">
                  <c:v>0.13284000000000001</c:v>
                </c:pt>
                <c:pt idx="3558">
                  <c:v>0.14151</c:v>
                </c:pt>
                <c:pt idx="3559">
                  <c:v>0.15679000000000001</c:v>
                </c:pt>
                <c:pt idx="3560">
                  <c:v>0.15459000000000001</c:v>
                </c:pt>
                <c:pt idx="3561">
                  <c:v>0.13414999999999999</c:v>
                </c:pt>
                <c:pt idx="3562">
                  <c:v>0.13474</c:v>
                </c:pt>
                <c:pt idx="3563">
                  <c:v>0.13325999999999999</c:v>
                </c:pt>
                <c:pt idx="3564">
                  <c:v>0.15176000000000001</c:v>
                </c:pt>
                <c:pt idx="3565">
                  <c:v>0.14221</c:v>
                </c:pt>
                <c:pt idx="3566">
                  <c:v>0.14752000000000001</c:v>
                </c:pt>
                <c:pt idx="3567">
                  <c:v>0.14580000000000001</c:v>
                </c:pt>
                <c:pt idx="3568">
                  <c:v>0.14441999999999999</c:v>
                </c:pt>
                <c:pt idx="3569">
                  <c:v>0.13172</c:v>
                </c:pt>
                <c:pt idx="3570">
                  <c:v>0.14049</c:v>
                </c:pt>
                <c:pt idx="3571">
                  <c:v>0.14030000000000001</c:v>
                </c:pt>
                <c:pt idx="3572">
                  <c:v>0.13145999999999999</c:v>
                </c:pt>
                <c:pt idx="3573">
                  <c:v>0.14682999999999999</c:v>
                </c:pt>
                <c:pt idx="3574">
                  <c:v>0.14995</c:v>
                </c:pt>
                <c:pt idx="3575">
                  <c:v>0.14704999999999999</c:v>
                </c:pt>
                <c:pt idx="3576">
                  <c:v>0.13219</c:v>
                </c:pt>
                <c:pt idx="3577">
                  <c:v>0.14296</c:v>
                </c:pt>
                <c:pt idx="3578">
                  <c:v>0.14754</c:v>
                </c:pt>
                <c:pt idx="3579">
                  <c:v>0.13097</c:v>
                </c:pt>
                <c:pt idx="3580">
                  <c:v>0.12706000000000001</c:v>
                </c:pt>
                <c:pt idx="3581">
                  <c:v>0.15079000000000001</c:v>
                </c:pt>
                <c:pt idx="3582">
                  <c:v>0.13525999999999999</c:v>
                </c:pt>
                <c:pt idx="3583">
                  <c:v>0.13991000000000001</c:v>
                </c:pt>
                <c:pt idx="3584">
                  <c:v>0.14738999999999999</c:v>
                </c:pt>
                <c:pt idx="3585">
                  <c:v>0.14044999999999999</c:v>
                </c:pt>
                <c:pt idx="3586">
                  <c:v>0.13951</c:v>
                </c:pt>
                <c:pt idx="3587">
                  <c:v>0.14260999999999999</c:v>
                </c:pt>
                <c:pt idx="3588">
                  <c:v>0.14807999999999999</c:v>
                </c:pt>
                <c:pt idx="3589">
                  <c:v>0.14327000000000001</c:v>
                </c:pt>
                <c:pt idx="3590">
                  <c:v>0.13877</c:v>
                </c:pt>
                <c:pt idx="3591">
                  <c:v>0.14848</c:v>
                </c:pt>
                <c:pt idx="3592">
                  <c:v>0.14455000000000001</c:v>
                </c:pt>
                <c:pt idx="3593">
                  <c:v>0.13084000000000001</c:v>
                </c:pt>
                <c:pt idx="3594">
                  <c:v>0.1366</c:v>
                </c:pt>
                <c:pt idx="3595">
                  <c:v>0.15442</c:v>
                </c:pt>
                <c:pt idx="3596">
                  <c:v>0.13722999999999999</c:v>
                </c:pt>
                <c:pt idx="3597">
                  <c:v>0.14166000000000001</c:v>
                </c:pt>
                <c:pt idx="3598">
                  <c:v>0.14280999999999999</c:v>
                </c:pt>
                <c:pt idx="3599">
                  <c:v>0.13769999999999999</c:v>
                </c:pt>
                <c:pt idx="3600">
                  <c:v>0.13514000000000001</c:v>
                </c:pt>
                <c:pt idx="3601">
                  <c:v>0.1459</c:v>
                </c:pt>
                <c:pt idx="3602">
                  <c:v>0.15340999999999999</c:v>
                </c:pt>
                <c:pt idx="3603">
                  <c:v>0.14560999999999999</c:v>
                </c:pt>
                <c:pt idx="3604">
                  <c:v>0.15118000000000001</c:v>
                </c:pt>
                <c:pt idx="3605">
                  <c:v>0.13854</c:v>
                </c:pt>
                <c:pt idx="3606">
                  <c:v>0.13763</c:v>
                </c:pt>
                <c:pt idx="3607">
                  <c:v>0.13517999999999999</c:v>
                </c:pt>
                <c:pt idx="3608">
                  <c:v>0.13944999999999999</c:v>
                </c:pt>
                <c:pt idx="3609">
                  <c:v>0.14102999999999999</c:v>
                </c:pt>
                <c:pt idx="3610">
                  <c:v>0.13607</c:v>
                </c:pt>
                <c:pt idx="3611">
                  <c:v>0.15609000000000001</c:v>
                </c:pt>
                <c:pt idx="3612">
                  <c:v>0.14402000000000001</c:v>
                </c:pt>
                <c:pt idx="3613">
                  <c:v>0.15343000000000001</c:v>
                </c:pt>
                <c:pt idx="3614">
                  <c:v>0.15157000000000001</c:v>
                </c:pt>
                <c:pt idx="3615">
                  <c:v>0.14352000000000001</c:v>
                </c:pt>
                <c:pt idx="3616">
                  <c:v>0.13927</c:v>
                </c:pt>
                <c:pt idx="3617">
                  <c:v>0.14407</c:v>
                </c:pt>
                <c:pt idx="3618">
                  <c:v>0.13211999999999999</c:v>
                </c:pt>
                <c:pt idx="3619">
                  <c:v>0.15475</c:v>
                </c:pt>
                <c:pt idx="3620">
                  <c:v>0.13306000000000001</c:v>
                </c:pt>
                <c:pt idx="3621">
                  <c:v>0.13880000000000001</c:v>
                </c:pt>
                <c:pt idx="3622">
                  <c:v>0.15075</c:v>
                </c:pt>
                <c:pt idx="3623">
                  <c:v>0.14974000000000001</c:v>
                </c:pt>
                <c:pt idx="3624">
                  <c:v>0.13764000000000001</c:v>
                </c:pt>
                <c:pt idx="3625">
                  <c:v>0.1414</c:v>
                </c:pt>
                <c:pt idx="3626">
                  <c:v>0.12956999999999999</c:v>
                </c:pt>
                <c:pt idx="3627">
                  <c:v>0.14260999999999999</c:v>
                </c:pt>
                <c:pt idx="3628">
                  <c:v>0.14448</c:v>
                </c:pt>
                <c:pt idx="3629">
                  <c:v>0.13192000000000001</c:v>
                </c:pt>
                <c:pt idx="3630">
                  <c:v>0.13164999999999999</c:v>
                </c:pt>
                <c:pt idx="3631">
                  <c:v>0.13955999999999999</c:v>
                </c:pt>
                <c:pt idx="3632">
                  <c:v>0.14788999999999999</c:v>
                </c:pt>
                <c:pt idx="3633">
                  <c:v>0.14083000000000001</c:v>
                </c:pt>
                <c:pt idx="3634">
                  <c:v>0.13816000000000001</c:v>
                </c:pt>
                <c:pt idx="3635">
                  <c:v>0.13930999999999999</c:v>
                </c:pt>
                <c:pt idx="3636">
                  <c:v>0.13447000000000001</c:v>
                </c:pt>
                <c:pt idx="3637">
                  <c:v>0.14354</c:v>
                </c:pt>
                <c:pt idx="3638">
                  <c:v>0.152</c:v>
                </c:pt>
                <c:pt idx="3639">
                  <c:v>0.14863999999999999</c:v>
                </c:pt>
                <c:pt idx="3640">
                  <c:v>0.16148000000000001</c:v>
                </c:pt>
                <c:pt idx="3641">
                  <c:v>0.14476</c:v>
                </c:pt>
                <c:pt idx="3642">
                  <c:v>0.15040000000000001</c:v>
                </c:pt>
                <c:pt idx="3643">
                  <c:v>0.12981999999999999</c:v>
                </c:pt>
                <c:pt idx="3644">
                  <c:v>0.15287999999999999</c:v>
                </c:pt>
                <c:pt idx="3645">
                  <c:v>0.15972</c:v>
                </c:pt>
                <c:pt idx="3646">
                  <c:v>0.11575000000000001</c:v>
                </c:pt>
                <c:pt idx="3647">
                  <c:v>0.12214999999999999</c:v>
                </c:pt>
                <c:pt idx="3648">
                  <c:v>0.12917999999999999</c:v>
                </c:pt>
                <c:pt idx="3649">
                  <c:v>0.13885</c:v>
                </c:pt>
                <c:pt idx="3650">
                  <c:v>0.15692</c:v>
                </c:pt>
                <c:pt idx="3651">
                  <c:v>0.13461000000000001</c:v>
                </c:pt>
                <c:pt idx="3652">
                  <c:v>0.14188000000000001</c:v>
                </c:pt>
                <c:pt idx="3653">
                  <c:v>0.13597999999999999</c:v>
                </c:pt>
                <c:pt idx="3654">
                  <c:v>0.12925</c:v>
                </c:pt>
                <c:pt idx="3655">
                  <c:v>0.12806000000000001</c:v>
                </c:pt>
                <c:pt idx="3656">
                  <c:v>0.15007000000000001</c:v>
                </c:pt>
                <c:pt idx="3657">
                  <c:v>0.14029</c:v>
                </c:pt>
                <c:pt idx="3658">
                  <c:v>0.13693</c:v>
                </c:pt>
                <c:pt idx="3659">
                  <c:v>0.15473999999999999</c:v>
                </c:pt>
                <c:pt idx="3660">
                  <c:v>0.13228000000000001</c:v>
                </c:pt>
                <c:pt idx="3661">
                  <c:v>0.13120000000000001</c:v>
                </c:pt>
                <c:pt idx="3662">
                  <c:v>0.15284</c:v>
                </c:pt>
                <c:pt idx="3663">
                  <c:v>0.14610999999999999</c:v>
                </c:pt>
                <c:pt idx="3664">
                  <c:v>0.15262999999999999</c:v>
                </c:pt>
                <c:pt idx="3665">
                  <c:v>0.15068999999999999</c:v>
                </c:pt>
                <c:pt idx="3666">
                  <c:v>0.14709</c:v>
                </c:pt>
                <c:pt idx="3667">
                  <c:v>0.13017000000000001</c:v>
                </c:pt>
                <c:pt idx="3668">
                  <c:v>0.12645999999999999</c:v>
                </c:pt>
                <c:pt idx="3669">
                  <c:v>0.13994000000000001</c:v>
                </c:pt>
                <c:pt idx="3670">
                  <c:v>0.14057</c:v>
                </c:pt>
                <c:pt idx="3671">
                  <c:v>0.13900000000000001</c:v>
                </c:pt>
                <c:pt idx="3672">
                  <c:v>0.15275</c:v>
                </c:pt>
                <c:pt idx="3673">
                  <c:v>0.12819</c:v>
                </c:pt>
                <c:pt idx="3674">
                  <c:v>0.16017999999999999</c:v>
                </c:pt>
                <c:pt idx="3675">
                  <c:v>0.13793</c:v>
                </c:pt>
                <c:pt idx="3676">
                  <c:v>0.15323000000000001</c:v>
                </c:pt>
                <c:pt idx="3677">
                  <c:v>0.15883</c:v>
                </c:pt>
                <c:pt idx="3678">
                  <c:v>0.14036000000000001</c:v>
                </c:pt>
                <c:pt idx="3679">
                  <c:v>0.14291000000000001</c:v>
                </c:pt>
                <c:pt idx="3680">
                  <c:v>0.14752999999999999</c:v>
                </c:pt>
                <c:pt idx="3681">
                  <c:v>0.16017999999999999</c:v>
                </c:pt>
                <c:pt idx="3682">
                  <c:v>0.13736000000000001</c:v>
                </c:pt>
                <c:pt idx="3683">
                  <c:v>0.14018</c:v>
                </c:pt>
                <c:pt idx="3684">
                  <c:v>0.12823999999999999</c:v>
                </c:pt>
                <c:pt idx="3685">
                  <c:v>0.1507</c:v>
                </c:pt>
                <c:pt idx="3686">
                  <c:v>0.14960999999999999</c:v>
                </c:pt>
                <c:pt idx="3687">
                  <c:v>0.15381</c:v>
                </c:pt>
                <c:pt idx="3688">
                  <c:v>0.14144000000000001</c:v>
                </c:pt>
                <c:pt idx="3689">
                  <c:v>0.13707</c:v>
                </c:pt>
                <c:pt idx="3690">
                  <c:v>0.13139000000000001</c:v>
                </c:pt>
                <c:pt idx="3691">
                  <c:v>0.13084999999999999</c:v>
                </c:pt>
                <c:pt idx="3692">
                  <c:v>0.15656</c:v>
                </c:pt>
                <c:pt idx="3693">
                  <c:v>0.14374000000000001</c:v>
                </c:pt>
                <c:pt idx="3694">
                  <c:v>0.14180999999999999</c:v>
                </c:pt>
                <c:pt idx="3695">
                  <c:v>0.13456000000000001</c:v>
                </c:pt>
                <c:pt idx="3696">
                  <c:v>0.15176999999999999</c:v>
                </c:pt>
                <c:pt idx="3697">
                  <c:v>0.13708000000000001</c:v>
                </c:pt>
                <c:pt idx="3698">
                  <c:v>0.13414999999999999</c:v>
                </c:pt>
                <c:pt idx="3699">
                  <c:v>0.14807999999999999</c:v>
                </c:pt>
                <c:pt idx="3700">
                  <c:v>0.15533</c:v>
                </c:pt>
                <c:pt idx="3701">
                  <c:v>0.13588</c:v>
                </c:pt>
                <c:pt idx="3702">
                  <c:v>0.12831000000000001</c:v>
                </c:pt>
                <c:pt idx="3703">
                  <c:v>0.13381999999999999</c:v>
                </c:pt>
                <c:pt idx="3704">
                  <c:v>0.14177000000000001</c:v>
                </c:pt>
                <c:pt idx="3705">
                  <c:v>0.12770999999999999</c:v>
                </c:pt>
                <c:pt idx="3706">
                  <c:v>0.13951</c:v>
                </c:pt>
                <c:pt idx="3707">
                  <c:v>0.15403</c:v>
                </c:pt>
                <c:pt idx="3708">
                  <c:v>0.15628</c:v>
                </c:pt>
                <c:pt idx="3709">
                  <c:v>0.14413999999999999</c:v>
                </c:pt>
                <c:pt idx="3710">
                  <c:v>0.15398999999999999</c:v>
                </c:pt>
                <c:pt idx="3711">
                  <c:v>0.13133</c:v>
                </c:pt>
                <c:pt idx="3712">
                  <c:v>0.14137</c:v>
                </c:pt>
                <c:pt idx="3713">
                  <c:v>0.12820000000000001</c:v>
                </c:pt>
                <c:pt idx="3714">
                  <c:v>0.15212000000000001</c:v>
                </c:pt>
                <c:pt idx="3715">
                  <c:v>0.13331999999999999</c:v>
                </c:pt>
                <c:pt idx="3716">
                  <c:v>0.14212</c:v>
                </c:pt>
                <c:pt idx="3717">
                  <c:v>0.13564000000000001</c:v>
                </c:pt>
                <c:pt idx="3718">
                  <c:v>0.13722000000000001</c:v>
                </c:pt>
                <c:pt idx="3719">
                  <c:v>0.13607</c:v>
                </c:pt>
                <c:pt idx="3720">
                  <c:v>0.12640999999999999</c:v>
                </c:pt>
                <c:pt idx="3721">
                  <c:v>0.14143</c:v>
                </c:pt>
                <c:pt idx="3722">
                  <c:v>0.12266000000000001</c:v>
                </c:pt>
                <c:pt idx="3723">
                  <c:v>0.15473000000000001</c:v>
                </c:pt>
                <c:pt idx="3724">
                  <c:v>0.13589000000000001</c:v>
                </c:pt>
                <c:pt idx="3725">
                  <c:v>0.14876</c:v>
                </c:pt>
                <c:pt idx="3726">
                  <c:v>0.11909</c:v>
                </c:pt>
                <c:pt idx="3727">
                  <c:v>0.13786000000000001</c:v>
                </c:pt>
                <c:pt idx="3728">
                  <c:v>0.14216000000000001</c:v>
                </c:pt>
                <c:pt idx="3729">
                  <c:v>0.15114</c:v>
                </c:pt>
                <c:pt idx="3730">
                  <c:v>0.13975000000000001</c:v>
                </c:pt>
                <c:pt idx="3731">
                  <c:v>0.13414999999999999</c:v>
                </c:pt>
                <c:pt idx="3732">
                  <c:v>0.13644000000000001</c:v>
                </c:pt>
                <c:pt idx="3733">
                  <c:v>0.13308</c:v>
                </c:pt>
                <c:pt idx="3734">
                  <c:v>0.14363000000000001</c:v>
                </c:pt>
                <c:pt idx="3735">
                  <c:v>0.14047999999999999</c:v>
                </c:pt>
                <c:pt idx="3736">
                  <c:v>0.14610000000000001</c:v>
                </c:pt>
                <c:pt idx="3737">
                  <c:v>0.13802</c:v>
                </c:pt>
                <c:pt idx="3738">
                  <c:v>0.13546</c:v>
                </c:pt>
                <c:pt idx="3739">
                  <c:v>0.14058999999999999</c:v>
                </c:pt>
                <c:pt idx="3740">
                  <c:v>0.13746</c:v>
                </c:pt>
                <c:pt idx="3741">
                  <c:v>0.14423</c:v>
                </c:pt>
                <c:pt idx="3742">
                  <c:v>0.13438</c:v>
                </c:pt>
                <c:pt idx="3743">
                  <c:v>0.14108999999999999</c:v>
                </c:pt>
                <c:pt idx="3744">
                  <c:v>0.14449000000000001</c:v>
                </c:pt>
                <c:pt idx="3745">
                  <c:v>0.13974</c:v>
                </c:pt>
                <c:pt idx="3746">
                  <c:v>0.12912000000000001</c:v>
                </c:pt>
                <c:pt idx="3747">
                  <c:v>0.13880999999999999</c:v>
                </c:pt>
                <c:pt idx="3748">
                  <c:v>0.14818000000000001</c:v>
                </c:pt>
                <c:pt idx="3749">
                  <c:v>0.13678999999999999</c:v>
                </c:pt>
                <c:pt idx="3750">
                  <c:v>0.13597999999999999</c:v>
                </c:pt>
                <c:pt idx="3751">
                  <c:v>0.13702</c:v>
                </c:pt>
                <c:pt idx="3752">
                  <c:v>0.15504999999999999</c:v>
                </c:pt>
                <c:pt idx="3753">
                  <c:v>0.14257</c:v>
                </c:pt>
                <c:pt idx="3754">
                  <c:v>0.15057999999999999</c:v>
                </c:pt>
                <c:pt idx="3755">
                  <c:v>0.14438000000000001</c:v>
                </c:pt>
                <c:pt idx="3756">
                  <c:v>0.12797</c:v>
                </c:pt>
                <c:pt idx="3757">
                  <c:v>0.16020000000000001</c:v>
                </c:pt>
                <c:pt idx="3758">
                  <c:v>0.13794999999999999</c:v>
                </c:pt>
                <c:pt idx="3759">
                  <c:v>0.14599999999999999</c:v>
                </c:pt>
                <c:pt idx="3760">
                  <c:v>0.15323000000000001</c:v>
                </c:pt>
                <c:pt idx="3761">
                  <c:v>0.13603000000000001</c:v>
                </c:pt>
                <c:pt idx="3762">
                  <c:v>0.13386000000000001</c:v>
                </c:pt>
                <c:pt idx="3763">
                  <c:v>0.13441</c:v>
                </c:pt>
                <c:pt idx="3764">
                  <c:v>0.14555000000000001</c:v>
                </c:pt>
                <c:pt idx="3765">
                  <c:v>0.15312000000000001</c:v>
                </c:pt>
                <c:pt idx="3766">
                  <c:v>0.14118</c:v>
                </c:pt>
                <c:pt idx="3767">
                  <c:v>0.13919999999999999</c:v>
                </c:pt>
                <c:pt idx="3768">
                  <c:v>0.13911000000000001</c:v>
                </c:pt>
                <c:pt idx="3769">
                  <c:v>0.13919000000000001</c:v>
                </c:pt>
                <c:pt idx="3770">
                  <c:v>0.12806000000000001</c:v>
                </c:pt>
                <c:pt idx="3771">
                  <c:v>0.12817999999999999</c:v>
                </c:pt>
                <c:pt idx="3772">
                  <c:v>0.14241000000000001</c:v>
                </c:pt>
                <c:pt idx="3773">
                  <c:v>0.14892</c:v>
                </c:pt>
                <c:pt idx="3774">
                  <c:v>0.13603999999999999</c:v>
                </c:pt>
                <c:pt idx="3775">
                  <c:v>0.14388999999999999</c:v>
                </c:pt>
                <c:pt idx="3776">
                  <c:v>0.13133</c:v>
                </c:pt>
                <c:pt idx="3777">
                  <c:v>0.15523999999999999</c:v>
                </c:pt>
                <c:pt idx="3778">
                  <c:v>0.13838</c:v>
                </c:pt>
                <c:pt idx="3779">
                  <c:v>0.14613000000000001</c:v>
                </c:pt>
                <c:pt idx="3780">
                  <c:v>0.14585999999999999</c:v>
                </c:pt>
                <c:pt idx="3781">
                  <c:v>0.16452</c:v>
                </c:pt>
                <c:pt idx="3782">
                  <c:v>0.13038</c:v>
                </c:pt>
                <c:pt idx="3783">
                  <c:v>0.13669000000000001</c:v>
                </c:pt>
                <c:pt idx="3784">
                  <c:v>0.12928999999999999</c:v>
                </c:pt>
                <c:pt idx="3785">
                  <c:v>0.15104999999999999</c:v>
                </c:pt>
                <c:pt idx="3786">
                  <c:v>0.12719</c:v>
                </c:pt>
                <c:pt idx="3787">
                  <c:v>0.13661999999999999</c:v>
                </c:pt>
                <c:pt idx="3788">
                  <c:v>0.14383000000000001</c:v>
                </c:pt>
                <c:pt idx="3789">
                  <c:v>0.14923</c:v>
                </c:pt>
                <c:pt idx="3790">
                  <c:v>0.16137000000000001</c:v>
                </c:pt>
                <c:pt idx="3791">
                  <c:v>0.14351</c:v>
                </c:pt>
                <c:pt idx="3792">
                  <c:v>0.13259000000000001</c:v>
                </c:pt>
                <c:pt idx="3793">
                  <c:v>0.13491</c:v>
                </c:pt>
                <c:pt idx="3794">
                  <c:v>0.15326000000000001</c:v>
                </c:pt>
                <c:pt idx="3795">
                  <c:v>0.13844999999999999</c:v>
                </c:pt>
                <c:pt idx="3796">
                  <c:v>0.14280000000000001</c:v>
                </c:pt>
                <c:pt idx="3797">
                  <c:v>0.14071</c:v>
                </c:pt>
                <c:pt idx="3798">
                  <c:v>0.13155</c:v>
                </c:pt>
                <c:pt idx="3799">
                  <c:v>0.13711000000000001</c:v>
                </c:pt>
                <c:pt idx="3800">
                  <c:v>0.13381999999999999</c:v>
                </c:pt>
                <c:pt idx="3801">
                  <c:v>0.12553</c:v>
                </c:pt>
                <c:pt idx="3802">
                  <c:v>0.15229999999999999</c:v>
                </c:pt>
                <c:pt idx="3803">
                  <c:v>0.14094999999999999</c:v>
                </c:pt>
                <c:pt idx="3804">
                  <c:v>0.13732</c:v>
                </c:pt>
                <c:pt idx="3805">
                  <c:v>0.13425999999999999</c:v>
                </c:pt>
                <c:pt idx="3806">
                  <c:v>0.13142000000000001</c:v>
                </c:pt>
                <c:pt idx="3807">
                  <c:v>0.154</c:v>
                </c:pt>
                <c:pt idx="3808">
                  <c:v>0.13406000000000001</c:v>
                </c:pt>
                <c:pt idx="3809">
                  <c:v>0.15603</c:v>
                </c:pt>
                <c:pt idx="3810">
                  <c:v>0.13988</c:v>
                </c:pt>
                <c:pt idx="3811">
                  <c:v>0.14035</c:v>
                </c:pt>
                <c:pt idx="3812">
                  <c:v>0.14473</c:v>
                </c:pt>
                <c:pt idx="3813">
                  <c:v>0.14607999999999999</c:v>
                </c:pt>
                <c:pt idx="3814">
                  <c:v>0.13417999999999999</c:v>
                </c:pt>
                <c:pt idx="3815">
                  <c:v>0.15670999999999999</c:v>
                </c:pt>
                <c:pt idx="3816">
                  <c:v>0.14052999999999999</c:v>
                </c:pt>
                <c:pt idx="3817">
                  <c:v>0.14427999999999999</c:v>
                </c:pt>
                <c:pt idx="3818">
                  <c:v>0.13299</c:v>
                </c:pt>
                <c:pt idx="3819">
                  <c:v>0.14513000000000001</c:v>
                </c:pt>
                <c:pt idx="3820">
                  <c:v>0.14033000000000001</c:v>
                </c:pt>
                <c:pt idx="3821">
                  <c:v>0.13619000000000001</c:v>
                </c:pt>
                <c:pt idx="3822">
                  <c:v>0.14529</c:v>
                </c:pt>
                <c:pt idx="3823">
                  <c:v>0.15029000000000001</c:v>
                </c:pt>
                <c:pt idx="3824">
                  <c:v>0.13184000000000001</c:v>
                </c:pt>
                <c:pt idx="3825">
                  <c:v>0.1138</c:v>
                </c:pt>
                <c:pt idx="3826">
                  <c:v>0.14119000000000001</c:v>
                </c:pt>
                <c:pt idx="3827">
                  <c:v>0.14871000000000001</c:v>
                </c:pt>
                <c:pt idx="3828">
                  <c:v>0.14702000000000001</c:v>
                </c:pt>
                <c:pt idx="3829">
                  <c:v>0.13536000000000001</c:v>
                </c:pt>
                <c:pt idx="3830">
                  <c:v>0.13769999999999999</c:v>
                </c:pt>
                <c:pt idx="3831">
                  <c:v>0.13983999999999999</c:v>
                </c:pt>
                <c:pt idx="3832">
                  <c:v>0.14635000000000001</c:v>
                </c:pt>
                <c:pt idx="3833">
                  <c:v>0.13980999999999999</c:v>
                </c:pt>
                <c:pt idx="3834">
                  <c:v>0.14213999999999999</c:v>
                </c:pt>
                <c:pt idx="3835">
                  <c:v>0.16053000000000001</c:v>
                </c:pt>
                <c:pt idx="3836">
                  <c:v>0.16200000000000001</c:v>
                </c:pt>
                <c:pt idx="3837">
                  <c:v>0.15714</c:v>
                </c:pt>
                <c:pt idx="3838">
                  <c:v>0.13561000000000001</c:v>
                </c:pt>
                <c:pt idx="3839">
                  <c:v>0.13736000000000001</c:v>
                </c:pt>
                <c:pt idx="3840">
                  <c:v>0.13272999999999999</c:v>
                </c:pt>
                <c:pt idx="3841">
                  <c:v>0.15143000000000001</c:v>
                </c:pt>
                <c:pt idx="3842">
                  <c:v>0.12648000000000001</c:v>
                </c:pt>
                <c:pt idx="3843">
                  <c:v>0.15601000000000001</c:v>
                </c:pt>
                <c:pt idx="3844">
                  <c:v>0.12706999999999999</c:v>
                </c:pt>
                <c:pt idx="3845">
                  <c:v>0.13672000000000001</c:v>
                </c:pt>
                <c:pt idx="3846">
                  <c:v>0.12286999999999999</c:v>
                </c:pt>
                <c:pt idx="3847">
                  <c:v>0.14562</c:v>
                </c:pt>
                <c:pt idx="3848">
                  <c:v>0.14843000000000001</c:v>
                </c:pt>
                <c:pt idx="3849">
                  <c:v>0.14235999999999999</c:v>
                </c:pt>
                <c:pt idx="3850">
                  <c:v>0.14746000000000001</c:v>
                </c:pt>
                <c:pt idx="3851">
                  <c:v>0.13472999999999999</c:v>
                </c:pt>
                <c:pt idx="3852">
                  <c:v>0.14555000000000001</c:v>
                </c:pt>
                <c:pt idx="3853">
                  <c:v>0.13083</c:v>
                </c:pt>
                <c:pt idx="3854">
                  <c:v>0.13647000000000001</c:v>
                </c:pt>
                <c:pt idx="3855">
                  <c:v>0.13335</c:v>
                </c:pt>
                <c:pt idx="3856">
                  <c:v>0.13919000000000001</c:v>
                </c:pt>
                <c:pt idx="3857">
                  <c:v>0.14360999999999999</c:v>
                </c:pt>
                <c:pt idx="3858">
                  <c:v>0.15276000000000001</c:v>
                </c:pt>
                <c:pt idx="3859">
                  <c:v>0.15540999999999999</c:v>
                </c:pt>
                <c:pt idx="3860">
                  <c:v>0.14301</c:v>
                </c:pt>
                <c:pt idx="3861">
                  <c:v>0.15551999999999999</c:v>
                </c:pt>
                <c:pt idx="3862">
                  <c:v>0.14177999999999999</c:v>
                </c:pt>
                <c:pt idx="3863">
                  <c:v>0.14249999999999999</c:v>
                </c:pt>
                <c:pt idx="3864">
                  <c:v>0.12587000000000001</c:v>
                </c:pt>
                <c:pt idx="3865">
                  <c:v>0.14341999999999999</c:v>
                </c:pt>
                <c:pt idx="3866">
                  <c:v>0.15065000000000001</c:v>
                </c:pt>
                <c:pt idx="3867">
                  <c:v>0.13336999999999999</c:v>
                </c:pt>
                <c:pt idx="3868">
                  <c:v>0.14188999999999999</c:v>
                </c:pt>
                <c:pt idx="3869">
                  <c:v>0.15075</c:v>
                </c:pt>
                <c:pt idx="3870">
                  <c:v>0.13719999999999999</c:v>
                </c:pt>
                <c:pt idx="3871">
                  <c:v>0.14191999999999999</c:v>
                </c:pt>
                <c:pt idx="3872">
                  <c:v>0.13370000000000001</c:v>
                </c:pt>
                <c:pt idx="3873">
                  <c:v>0.13078000000000001</c:v>
                </c:pt>
                <c:pt idx="3874">
                  <c:v>0.13517000000000001</c:v>
                </c:pt>
                <c:pt idx="3875">
                  <c:v>0.13095999999999999</c:v>
                </c:pt>
                <c:pt idx="3876">
                  <c:v>0.13306000000000001</c:v>
                </c:pt>
                <c:pt idx="3877">
                  <c:v>0.14302000000000001</c:v>
                </c:pt>
                <c:pt idx="3878">
                  <c:v>0.12275999999999999</c:v>
                </c:pt>
                <c:pt idx="3879">
                  <c:v>0.1386</c:v>
                </c:pt>
                <c:pt idx="3880">
                  <c:v>0.14413000000000001</c:v>
                </c:pt>
                <c:pt idx="3881">
                  <c:v>0.14269000000000001</c:v>
                </c:pt>
                <c:pt idx="3882">
                  <c:v>0.14107</c:v>
                </c:pt>
                <c:pt idx="3883">
                  <c:v>0.14898</c:v>
                </c:pt>
                <c:pt idx="3884">
                  <c:v>0.13134999999999999</c:v>
                </c:pt>
                <c:pt idx="3885">
                  <c:v>0.16220000000000001</c:v>
                </c:pt>
                <c:pt idx="3886">
                  <c:v>0.1431</c:v>
                </c:pt>
                <c:pt idx="3887">
                  <c:v>0.15160000000000001</c:v>
                </c:pt>
                <c:pt idx="3888">
                  <c:v>0.14199000000000001</c:v>
                </c:pt>
                <c:pt idx="3889">
                  <c:v>0.13300999999999999</c:v>
                </c:pt>
                <c:pt idx="3890">
                  <c:v>0.14121</c:v>
                </c:pt>
                <c:pt idx="3891">
                  <c:v>0.14330999999999999</c:v>
                </c:pt>
                <c:pt idx="3892">
                  <c:v>0.14538999999999999</c:v>
                </c:pt>
                <c:pt idx="3893">
                  <c:v>0.14673</c:v>
                </c:pt>
                <c:pt idx="3894">
                  <c:v>0.15099000000000001</c:v>
                </c:pt>
                <c:pt idx="3895">
                  <c:v>0.15357000000000001</c:v>
                </c:pt>
                <c:pt idx="3896">
                  <c:v>0.13272</c:v>
                </c:pt>
                <c:pt idx="3897">
                  <c:v>0.15104000000000001</c:v>
                </c:pt>
                <c:pt idx="3898">
                  <c:v>0.12867000000000001</c:v>
                </c:pt>
                <c:pt idx="3899">
                  <c:v>0.14119000000000001</c:v>
                </c:pt>
                <c:pt idx="3900">
                  <c:v>0.14779</c:v>
                </c:pt>
                <c:pt idx="3901">
                  <c:v>0.12570999999999999</c:v>
                </c:pt>
                <c:pt idx="3902">
                  <c:v>0.12736</c:v>
                </c:pt>
                <c:pt idx="3903">
                  <c:v>0.14271</c:v>
                </c:pt>
                <c:pt idx="3904">
                  <c:v>0.13200999999999999</c:v>
                </c:pt>
                <c:pt idx="3905">
                  <c:v>0.14374000000000001</c:v>
                </c:pt>
                <c:pt idx="3906">
                  <c:v>0.13435</c:v>
                </c:pt>
                <c:pt idx="3907">
                  <c:v>0.13272</c:v>
                </c:pt>
                <c:pt idx="3908">
                  <c:v>0.16693</c:v>
                </c:pt>
                <c:pt idx="3909">
                  <c:v>0.14097999999999999</c:v>
                </c:pt>
                <c:pt idx="3910">
                  <c:v>0.14482</c:v>
                </c:pt>
                <c:pt idx="3911">
                  <c:v>0.15855</c:v>
                </c:pt>
                <c:pt idx="3912">
                  <c:v>0.13431000000000001</c:v>
                </c:pt>
                <c:pt idx="3913">
                  <c:v>0.14909</c:v>
                </c:pt>
                <c:pt idx="3914">
                  <c:v>0.13791999999999999</c:v>
                </c:pt>
                <c:pt idx="3915">
                  <c:v>0.13416</c:v>
                </c:pt>
                <c:pt idx="3916">
                  <c:v>0.14265</c:v>
                </c:pt>
                <c:pt idx="3917">
                  <c:v>0.12531</c:v>
                </c:pt>
                <c:pt idx="3918">
                  <c:v>0.14254</c:v>
                </c:pt>
                <c:pt idx="3919">
                  <c:v>0.13556000000000001</c:v>
                </c:pt>
                <c:pt idx="3920">
                  <c:v>0.13616</c:v>
                </c:pt>
                <c:pt idx="3921">
                  <c:v>0.12277</c:v>
                </c:pt>
                <c:pt idx="3922">
                  <c:v>0.14283999999999999</c:v>
                </c:pt>
                <c:pt idx="3923">
                  <c:v>0.12684000000000001</c:v>
                </c:pt>
                <c:pt idx="3924">
                  <c:v>0.15132000000000001</c:v>
                </c:pt>
                <c:pt idx="3925">
                  <c:v>0.12609999999999999</c:v>
                </c:pt>
                <c:pt idx="3926">
                  <c:v>0.15146000000000001</c:v>
                </c:pt>
                <c:pt idx="3927">
                  <c:v>0.12137000000000001</c:v>
                </c:pt>
                <c:pt idx="3928">
                  <c:v>0.14047000000000001</c:v>
                </c:pt>
                <c:pt idx="3929">
                  <c:v>0.14349000000000001</c:v>
                </c:pt>
                <c:pt idx="3930">
                  <c:v>0.13847000000000001</c:v>
                </c:pt>
                <c:pt idx="3931">
                  <c:v>0.14055000000000001</c:v>
                </c:pt>
                <c:pt idx="3932">
                  <c:v>0.13666</c:v>
                </c:pt>
                <c:pt idx="3933">
                  <c:v>0.14144000000000001</c:v>
                </c:pt>
                <c:pt idx="3934">
                  <c:v>0.13532</c:v>
                </c:pt>
                <c:pt idx="3935">
                  <c:v>0.14391999999999999</c:v>
                </c:pt>
                <c:pt idx="3936">
                  <c:v>0.13147</c:v>
                </c:pt>
                <c:pt idx="3937">
                  <c:v>0.12537000000000001</c:v>
                </c:pt>
                <c:pt idx="3938">
                  <c:v>0.13786000000000001</c:v>
                </c:pt>
                <c:pt idx="3939">
                  <c:v>0.16835</c:v>
                </c:pt>
                <c:pt idx="3940">
                  <c:v>0.14047999999999999</c:v>
                </c:pt>
                <c:pt idx="3941">
                  <c:v>0.13258</c:v>
                </c:pt>
                <c:pt idx="3942">
                  <c:v>0.12024</c:v>
                </c:pt>
                <c:pt idx="3943">
                  <c:v>0.15798000000000001</c:v>
                </c:pt>
                <c:pt idx="3944">
                  <c:v>0.14884</c:v>
                </c:pt>
                <c:pt idx="3945">
                  <c:v>0.13048999999999999</c:v>
                </c:pt>
                <c:pt idx="3946">
                  <c:v>0.13925999999999999</c:v>
                </c:pt>
                <c:pt idx="3947">
                  <c:v>0.13019</c:v>
                </c:pt>
                <c:pt idx="3948">
                  <c:v>0.14615</c:v>
                </c:pt>
                <c:pt idx="3949">
                  <c:v>0.14874000000000001</c:v>
                </c:pt>
                <c:pt idx="3950">
                  <c:v>0.13955000000000001</c:v>
                </c:pt>
                <c:pt idx="3951">
                  <c:v>0.13847000000000001</c:v>
                </c:pt>
                <c:pt idx="3952">
                  <c:v>0.13557</c:v>
                </c:pt>
                <c:pt idx="3953">
                  <c:v>0.14477000000000001</c:v>
                </c:pt>
                <c:pt idx="3954">
                  <c:v>0.14687</c:v>
                </c:pt>
                <c:pt idx="3955">
                  <c:v>0.13372000000000001</c:v>
                </c:pt>
                <c:pt idx="3956">
                  <c:v>0.14724999999999999</c:v>
                </c:pt>
                <c:pt idx="3957">
                  <c:v>0.14682000000000001</c:v>
                </c:pt>
                <c:pt idx="3958">
                  <c:v>0.13456000000000001</c:v>
                </c:pt>
                <c:pt idx="3959">
                  <c:v>0.1414</c:v>
                </c:pt>
                <c:pt idx="3960">
                  <c:v>0.14363000000000001</c:v>
                </c:pt>
                <c:pt idx="3961">
                  <c:v>0.14516000000000001</c:v>
                </c:pt>
                <c:pt idx="3962">
                  <c:v>0.13066</c:v>
                </c:pt>
                <c:pt idx="3963">
                  <c:v>0.12565999999999999</c:v>
                </c:pt>
                <c:pt idx="3964">
                  <c:v>0.15920999999999999</c:v>
                </c:pt>
                <c:pt idx="3965">
                  <c:v>0.15334</c:v>
                </c:pt>
                <c:pt idx="3966">
                  <c:v>0.13582</c:v>
                </c:pt>
                <c:pt idx="3967">
                  <c:v>0.14935999999999999</c:v>
                </c:pt>
                <c:pt idx="3968">
                  <c:v>0.1321</c:v>
                </c:pt>
                <c:pt idx="3969">
                  <c:v>0.14623</c:v>
                </c:pt>
                <c:pt idx="3970">
                  <c:v>0.13575000000000001</c:v>
                </c:pt>
                <c:pt idx="3971">
                  <c:v>0.13363</c:v>
                </c:pt>
                <c:pt idx="3972">
                  <c:v>0.14688000000000001</c:v>
                </c:pt>
                <c:pt idx="3973">
                  <c:v>0.14584</c:v>
                </c:pt>
                <c:pt idx="3974">
                  <c:v>0.13944999999999999</c:v>
                </c:pt>
                <c:pt idx="3975">
                  <c:v>0.13700000000000001</c:v>
                </c:pt>
                <c:pt idx="3976">
                  <c:v>0.14469000000000001</c:v>
                </c:pt>
                <c:pt idx="3977">
                  <c:v>0.13263</c:v>
                </c:pt>
                <c:pt idx="3978">
                  <c:v>0.12861</c:v>
                </c:pt>
                <c:pt idx="3979">
                  <c:v>0.14546999999999999</c:v>
                </c:pt>
                <c:pt idx="3980">
                  <c:v>0.13633000000000001</c:v>
                </c:pt>
                <c:pt idx="3981">
                  <c:v>0.13775999999999999</c:v>
                </c:pt>
                <c:pt idx="3982">
                  <c:v>0.13667000000000001</c:v>
                </c:pt>
                <c:pt idx="3983">
                  <c:v>0.11713</c:v>
                </c:pt>
                <c:pt idx="3984">
                  <c:v>0.13317000000000001</c:v>
                </c:pt>
                <c:pt idx="3985">
                  <c:v>0.13344</c:v>
                </c:pt>
                <c:pt idx="3986">
                  <c:v>0.16053999999999999</c:v>
                </c:pt>
                <c:pt idx="3987">
                  <c:v>0.14876</c:v>
                </c:pt>
                <c:pt idx="3988">
                  <c:v>0.15570999999999999</c:v>
                </c:pt>
                <c:pt idx="3989">
                  <c:v>0.14812</c:v>
                </c:pt>
                <c:pt idx="3990">
                  <c:v>0.15368000000000001</c:v>
                </c:pt>
                <c:pt idx="3991">
                  <c:v>0.14679</c:v>
                </c:pt>
                <c:pt idx="3992">
                  <c:v>0.12092</c:v>
                </c:pt>
                <c:pt idx="3993">
                  <c:v>0.14754</c:v>
                </c:pt>
                <c:pt idx="3994">
                  <c:v>0.13109000000000001</c:v>
                </c:pt>
                <c:pt idx="3995">
                  <c:v>0.13017999999999999</c:v>
                </c:pt>
                <c:pt idx="3996">
                  <c:v>0.13613</c:v>
                </c:pt>
                <c:pt idx="3997">
                  <c:v>0.14695</c:v>
                </c:pt>
                <c:pt idx="3998">
                  <c:v>0.1368</c:v>
                </c:pt>
                <c:pt idx="3999">
                  <c:v>0.13969000000000001</c:v>
                </c:pt>
                <c:pt idx="4000">
                  <c:v>0.14851</c:v>
                </c:pt>
                <c:pt idx="4001">
                  <c:v>0.12031</c:v>
                </c:pt>
                <c:pt idx="4002">
                  <c:v>0.12947</c:v>
                </c:pt>
                <c:pt idx="4003">
                  <c:v>0.13843</c:v>
                </c:pt>
                <c:pt idx="4004">
                  <c:v>0.14019000000000001</c:v>
                </c:pt>
                <c:pt idx="4005">
                  <c:v>0.14513000000000001</c:v>
                </c:pt>
                <c:pt idx="4006">
                  <c:v>0.15587999999999999</c:v>
                </c:pt>
                <c:pt idx="4007">
                  <c:v>0.13220999999999999</c:v>
                </c:pt>
                <c:pt idx="4008">
                  <c:v>0.14529</c:v>
                </c:pt>
                <c:pt idx="4009">
                  <c:v>0.13619000000000001</c:v>
                </c:pt>
                <c:pt idx="4010">
                  <c:v>0.15304000000000001</c:v>
                </c:pt>
                <c:pt idx="4011">
                  <c:v>0.14482</c:v>
                </c:pt>
                <c:pt idx="4012">
                  <c:v>0.15765000000000001</c:v>
                </c:pt>
                <c:pt idx="4013">
                  <c:v>0.15995000000000001</c:v>
                </c:pt>
                <c:pt idx="4014">
                  <c:v>0.13864000000000001</c:v>
                </c:pt>
                <c:pt idx="4015">
                  <c:v>0.12306</c:v>
                </c:pt>
                <c:pt idx="4016">
                  <c:v>0.13852</c:v>
                </c:pt>
                <c:pt idx="4017">
                  <c:v>0.15228</c:v>
                </c:pt>
                <c:pt idx="4018">
                  <c:v>0.13481000000000001</c:v>
                </c:pt>
                <c:pt idx="4019">
                  <c:v>0.14935000000000001</c:v>
                </c:pt>
                <c:pt idx="4020">
                  <c:v>0.13099</c:v>
                </c:pt>
                <c:pt idx="4021">
                  <c:v>0.14798</c:v>
                </c:pt>
                <c:pt idx="4022">
                  <c:v>0.13158</c:v>
                </c:pt>
                <c:pt idx="4023">
                  <c:v>0.15135999999999999</c:v>
                </c:pt>
                <c:pt idx="4024">
                  <c:v>0.15734000000000001</c:v>
                </c:pt>
                <c:pt idx="4025">
                  <c:v>0.12424</c:v>
                </c:pt>
                <c:pt idx="4026">
                  <c:v>0.13839000000000001</c:v>
                </c:pt>
                <c:pt idx="4027">
                  <c:v>0.1527</c:v>
                </c:pt>
                <c:pt idx="4028">
                  <c:v>0.14943999999999999</c:v>
                </c:pt>
                <c:pt idx="4029">
                  <c:v>0.13789999999999999</c:v>
                </c:pt>
                <c:pt idx="4030">
                  <c:v>0.13538</c:v>
                </c:pt>
                <c:pt idx="4031">
                  <c:v>0.15153</c:v>
                </c:pt>
                <c:pt idx="4032">
                  <c:v>0.13664000000000001</c:v>
                </c:pt>
                <c:pt idx="4033">
                  <c:v>0.13541</c:v>
                </c:pt>
                <c:pt idx="4034">
                  <c:v>0.1285</c:v>
                </c:pt>
                <c:pt idx="4035">
                  <c:v>0.14605000000000001</c:v>
                </c:pt>
                <c:pt idx="4036">
                  <c:v>0.1368</c:v>
                </c:pt>
                <c:pt idx="4037">
                  <c:v>0.13394</c:v>
                </c:pt>
                <c:pt idx="4038">
                  <c:v>0.13708000000000001</c:v>
                </c:pt>
                <c:pt idx="4039">
                  <c:v>0.15146000000000001</c:v>
                </c:pt>
                <c:pt idx="4040">
                  <c:v>0.13492000000000001</c:v>
                </c:pt>
                <c:pt idx="4041">
                  <c:v>0.13783999999999999</c:v>
                </c:pt>
                <c:pt idx="4042">
                  <c:v>0.1467</c:v>
                </c:pt>
                <c:pt idx="4043">
                  <c:v>0.15118999999999999</c:v>
                </c:pt>
                <c:pt idx="4044">
                  <c:v>0.14751</c:v>
                </c:pt>
                <c:pt idx="4045">
                  <c:v>0.12533</c:v>
                </c:pt>
                <c:pt idx="4046">
                  <c:v>0.14615</c:v>
                </c:pt>
                <c:pt idx="4047">
                  <c:v>0.13879</c:v>
                </c:pt>
                <c:pt idx="4048">
                  <c:v>0.12468</c:v>
                </c:pt>
                <c:pt idx="4049">
                  <c:v>0.14008999999999999</c:v>
                </c:pt>
                <c:pt idx="4050">
                  <c:v>0.14929000000000001</c:v>
                </c:pt>
                <c:pt idx="4051">
                  <c:v>0.13613</c:v>
                </c:pt>
                <c:pt idx="4052">
                  <c:v>0.13589000000000001</c:v>
                </c:pt>
                <c:pt idx="4053">
                  <c:v>0.1419</c:v>
                </c:pt>
                <c:pt idx="4054">
                  <c:v>0.13056999999999999</c:v>
                </c:pt>
                <c:pt idx="4055">
                  <c:v>0.15209</c:v>
                </c:pt>
                <c:pt idx="4056">
                  <c:v>0.14887</c:v>
                </c:pt>
                <c:pt idx="4057">
                  <c:v>0.12841</c:v>
                </c:pt>
                <c:pt idx="4058">
                  <c:v>0.14141000000000001</c:v>
                </c:pt>
                <c:pt idx="4059">
                  <c:v>0.14643</c:v>
                </c:pt>
                <c:pt idx="4060">
                  <c:v>0.13439999999999999</c:v>
                </c:pt>
                <c:pt idx="4061">
                  <c:v>0.13475000000000001</c:v>
                </c:pt>
                <c:pt idx="4062">
                  <c:v>0.14718000000000001</c:v>
                </c:pt>
                <c:pt idx="4063">
                  <c:v>0.16475999999999999</c:v>
                </c:pt>
                <c:pt idx="4064">
                  <c:v>0.14373</c:v>
                </c:pt>
                <c:pt idx="4065">
                  <c:v>0.14355999999999999</c:v>
                </c:pt>
                <c:pt idx="4066">
                  <c:v>0.12970000000000001</c:v>
                </c:pt>
                <c:pt idx="4067">
                  <c:v>0.14294999999999999</c:v>
                </c:pt>
                <c:pt idx="4068">
                  <c:v>0.14283999999999999</c:v>
                </c:pt>
                <c:pt idx="4069">
                  <c:v>0.13916999999999999</c:v>
                </c:pt>
                <c:pt idx="4070">
                  <c:v>0.12667</c:v>
                </c:pt>
                <c:pt idx="4071">
                  <c:v>0.1409</c:v>
                </c:pt>
                <c:pt idx="4072">
                  <c:v>0.14710000000000001</c:v>
                </c:pt>
                <c:pt idx="4073">
                  <c:v>0.12447999999999999</c:v>
                </c:pt>
                <c:pt idx="4074">
                  <c:v>0.14352999999999999</c:v>
                </c:pt>
                <c:pt idx="4075">
                  <c:v>0.1462</c:v>
                </c:pt>
                <c:pt idx="4076">
                  <c:v>0.13266</c:v>
                </c:pt>
                <c:pt idx="4077">
                  <c:v>0.14297000000000001</c:v>
                </c:pt>
                <c:pt idx="4078">
                  <c:v>0.13314999999999999</c:v>
                </c:pt>
                <c:pt idx="4079">
                  <c:v>0.14843999999999999</c:v>
                </c:pt>
                <c:pt idx="4080">
                  <c:v>0.14044999999999999</c:v>
                </c:pt>
                <c:pt idx="4081">
                  <c:v>0.14505999999999999</c:v>
                </c:pt>
                <c:pt idx="4082">
                  <c:v>0.12963</c:v>
                </c:pt>
                <c:pt idx="4083">
                  <c:v>0.13625999999999999</c:v>
                </c:pt>
                <c:pt idx="4084">
                  <c:v>0.14199999999999999</c:v>
                </c:pt>
                <c:pt idx="4085">
                  <c:v>0.15961</c:v>
                </c:pt>
                <c:pt idx="4086">
                  <c:v>0.13436000000000001</c:v>
                </c:pt>
                <c:pt idx="4087">
                  <c:v>0.13022</c:v>
                </c:pt>
                <c:pt idx="4088">
                  <c:v>0.12250999999999999</c:v>
                </c:pt>
                <c:pt idx="4089">
                  <c:v>0.13533000000000001</c:v>
                </c:pt>
                <c:pt idx="4090">
                  <c:v>0.14359</c:v>
                </c:pt>
                <c:pt idx="4091">
                  <c:v>0.15740000000000001</c:v>
                </c:pt>
                <c:pt idx="4092">
                  <c:v>0.15448999999999999</c:v>
                </c:pt>
                <c:pt idx="4093">
                  <c:v>0.14726</c:v>
                </c:pt>
                <c:pt idx="4094">
                  <c:v>0.14291000000000001</c:v>
                </c:pt>
                <c:pt idx="4095">
                  <c:v>0.12820999999999999</c:v>
                </c:pt>
                <c:pt idx="4096">
                  <c:v>0.13194</c:v>
                </c:pt>
                <c:pt idx="4097">
                  <c:v>0.13391</c:v>
                </c:pt>
                <c:pt idx="4098">
                  <c:v>0.13336999999999999</c:v>
                </c:pt>
                <c:pt idx="4099">
                  <c:v>0.14277000000000001</c:v>
                </c:pt>
                <c:pt idx="4100">
                  <c:v>0.14637</c:v>
                </c:pt>
                <c:pt idx="4101">
                  <c:v>0.13844000000000001</c:v>
                </c:pt>
                <c:pt idx="4102">
                  <c:v>0.15057000000000001</c:v>
                </c:pt>
                <c:pt idx="4103">
                  <c:v>0.12576000000000001</c:v>
                </c:pt>
                <c:pt idx="4104">
                  <c:v>0.13697000000000001</c:v>
                </c:pt>
                <c:pt idx="4105">
                  <c:v>0.13224</c:v>
                </c:pt>
                <c:pt idx="4106">
                  <c:v>0.13242000000000001</c:v>
                </c:pt>
                <c:pt idx="4107">
                  <c:v>0.14326</c:v>
                </c:pt>
                <c:pt idx="4108">
                  <c:v>0.12089</c:v>
                </c:pt>
                <c:pt idx="4109">
                  <c:v>0.14112</c:v>
                </c:pt>
                <c:pt idx="4110">
                  <c:v>0.14724000000000001</c:v>
                </c:pt>
                <c:pt idx="4111">
                  <c:v>0.13761999999999999</c:v>
                </c:pt>
                <c:pt idx="4112">
                  <c:v>0.13313</c:v>
                </c:pt>
                <c:pt idx="4113">
                  <c:v>0.15035999999999999</c:v>
                </c:pt>
                <c:pt idx="4114">
                  <c:v>0.13231000000000001</c:v>
                </c:pt>
                <c:pt idx="4115">
                  <c:v>0.15257999999999999</c:v>
                </c:pt>
                <c:pt idx="4116">
                  <c:v>0.14297000000000001</c:v>
                </c:pt>
                <c:pt idx="4117">
                  <c:v>0.14648</c:v>
                </c:pt>
                <c:pt idx="4118">
                  <c:v>0.14559</c:v>
                </c:pt>
                <c:pt idx="4119">
                  <c:v>0.14957999999999999</c:v>
                </c:pt>
                <c:pt idx="4120">
                  <c:v>0.14158999999999999</c:v>
                </c:pt>
                <c:pt idx="4121">
                  <c:v>0.14399999999999999</c:v>
                </c:pt>
                <c:pt idx="4122">
                  <c:v>0.13714000000000001</c:v>
                </c:pt>
                <c:pt idx="4123">
                  <c:v>0.1542</c:v>
                </c:pt>
                <c:pt idx="4124">
                  <c:v>0.13600999999999999</c:v>
                </c:pt>
                <c:pt idx="4125">
                  <c:v>0.13811000000000001</c:v>
                </c:pt>
                <c:pt idx="4126">
                  <c:v>0.1469</c:v>
                </c:pt>
                <c:pt idx="4127">
                  <c:v>0.13822999999999999</c:v>
                </c:pt>
                <c:pt idx="4128">
                  <c:v>0.12174</c:v>
                </c:pt>
                <c:pt idx="4129">
                  <c:v>0.14141999999999999</c:v>
                </c:pt>
                <c:pt idx="4130">
                  <c:v>0.13897000000000001</c:v>
                </c:pt>
                <c:pt idx="4131">
                  <c:v>0.13292999999999999</c:v>
                </c:pt>
                <c:pt idx="4132">
                  <c:v>0.13946</c:v>
                </c:pt>
                <c:pt idx="4133">
                  <c:v>0.15010999999999999</c:v>
                </c:pt>
                <c:pt idx="4134">
                  <c:v>0.14113000000000001</c:v>
                </c:pt>
                <c:pt idx="4135">
                  <c:v>0.13478999999999999</c:v>
                </c:pt>
                <c:pt idx="4136">
                  <c:v>0.13258</c:v>
                </c:pt>
                <c:pt idx="4137">
                  <c:v>0.13428000000000001</c:v>
                </c:pt>
                <c:pt idx="4138">
                  <c:v>0.13635</c:v>
                </c:pt>
                <c:pt idx="4139">
                  <c:v>0.14177999999999999</c:v>
                </c:pt>
                <c:pt idx="4140">
                  <c:v>0.13556000000000001</c:v>
                </c:pt>
                <c:pt idx="4141">
                  <c:v>0.15139</c:v>
                </c:pt>
                <c:pt idx="4142">
                  <c:v>0.13608999999999999</c:v>
                </c:pt>
                <c:pt idx="4143">
                  <c:v>0.12903000000000001</c:v>
                </c:pt>
                <c:pt idx="4144">
                  <c:v>0.14241000000000001</c:v>
                </c:pt>
                <c:pt idx="4145">
                  <c:v>0.126</c:v>
                </c:pt>
                <c:pt idx="4146">
                  <c:v>0.13900000000000001</c:v>
                </c:pt>
                <c:pt idx="4147">
                  <c:v>0.12556999999999999</c:v>
                </c:pt>
                <c:pt idx="4148">
                  <c:v>0.14377000000000001</c:v>
                </c:pt>
                <c:pt idx="4149">
                  <c:v>0.13833000000000001</c:v>
                </c:pt>
                <c:pt idx="4150">
                  <c:v>0.14563999999999999</c:v>
                </c:pt>
                <c:pt idx="4151">
                  <c:v>0.14155000000000001</c:v>
                </c:pt>
                <c:pt idx="4152">
                  <c:v>0.13064000000000001</c:v>
                </c:pt>
                <c:pt idx="4153">
                  <c:v>0.13213</c:v>
                </c:pt>
                <c:pt idx="4154">
                  <c:v>0.13696</c:v>
                </c:pt>
                <c:pt idx="4155">
                  <c:v>0.13669000000000001</c:v>
                </c:pt>
                <c:pt idx="4156">
                  <c:v>0.15576000000000001</c:v>
                </c:pt>
                <c:pt idx="4157">
                  <c:v>0.15629999999999999</c:v>
                </c:pt>
                <c:pt idx="4158">
                  <c:v>0.13514000000000001</c:v>
                </c:pt>
                <c:pt idx="4159">
                  <c:v>0.14865</c:v>
                </c:pt>
                <c:pt idx="4160">
                  <c:v>0.13932</c:v>
                </c:pt>
                <c:pt idx="4161">
                  <c:v>0.15104999999999999</c:v>
                </c:pt>
                <c:pt idx="4162">
                  <c:v>0.14810999999999999</c:v>
                </c:pt>
                <c:pt idx="4163">
                  <c:v>0.13389000000000001</c:v>
                </c:pt>
                <c:pt idx="4164">
                  <c:v>0.15260000000000001</c:v>
                </c:pt>
                <c:pt idx="4165">
                  <c:v>0.12853000000000001</c:v>
                </c:pt>
                <c:pt idx="4166">
                  <c:v>0.14224999999999999</c:v>
                </c:pt>
                <c:pt idx="4167">
                  <c:v>0.14282</c:v>
                </c:pt>
                <c:pt idx="4168">
                  <c:v>0.13338</c:v>
                </c:pt>
                <c:pt idx="4169">
                  <c:v>0.14413000000000001</c:v>
                </c:pt>
                <c:pt idx="4170">
                  <c:v>0.12573000000000001</c:v>
                </c:pt>
                <c:pt idx="4171">
                  <c:v>0.14828</c:v>
                </c:pt>
                <c:pt idx="4172">
                  <c:v>0.13785</c:v>
                </c:pt>
                <c:pt idx="4173">
                  <c:v>0.14233000000000001</c:v>
                </c:pt>
                <c:pt idx="4174">
                  <c:v>0.14143</c:v>
                </c:pt>
                <c:pt idx="4175">
                  <c:v>0.13682</c:v>
                </c:pt>
                <c:pt idx="4176">
                  <c:v>0.14283999999999999</c:v>
                </c:pt>
                <c:pt idx="4177">
                  <c:v>0.14840999999999999</c:v>
                </c:pt>
                <c:pt idx="4178">
                  <c:v>0.1323</c:v>
                </c:pt>
                <c:pt idx="4179">
                  <c:v>0.13667000000000001</c:v>
                </c:pt>
                <c:pt idx="4180">
                  <c:v>0.13242000000000001</c:v>
                </c:pt>
                <c:pt idx="4181">
                  <c:v>0.13250999999999999</c:v>
                </c:pt>
                <c:pt idx="4182">
                  <c:v>0.13947999999999999</c:v>
                </c:pt>
                <c:pt idx="4183">
                  <c:v>0.13261999999999999</c:v>
                </c:pt>
                <c:pt idx="4184">
                  <c:v>0.13921</c:v>
                </c:pt>
                <c:pt idx="4185">
                  <c:v>0.14648</c:v>
                </c:pt>
                <c:pt idx="4186">
                  <c:v>0.14308999999999999</c:v>
                </c:pt>
                <c:pt idx="4187">
                  <c:v>0.14074999999999999</c:v>
                </c:pt>
                <c:pt idx="4188">
                  <c:v>0.13894999999999999</c:v>
                </c:pt>
                <c:pt idx="4189">
                  <c:v>0.13716999999999999</c:v>
                </c:pt>
                <c:pt idx="4190">
                  <c:v>0.13739000000000001</c:v>
                </c:pt>
                <c:pt idx="4191">
                  <c:v>0.14330000000000001</c:v>
                </c:pt>
                <c:pt idx="4192">
                  <c:v>0.12989999999999999</c:v>
                </c:pt>
                <c:pt idx="4193">
                  <c:v>0.15633</c:v>
                </c:pt>
                <c:pt idx="4194">
                  <c:v>0.12884999999999999</c:v>
                </c:pt>
                <c:pt idx="4195">
                  <c:v>0.14391000000000001</c:v>
                </c:pt>
                <c:pt idx="4196">
                  <c:v>0.14024</c:v>
                </c:pt>
                <c:pt idx="4197">
                  <c:v>0.14729</c:v>
                </c:pt>
                <c:pt idx="4198">
                  <c:v>0.16111</c:v>
                </c:pt>
                <c:pt idx="4199">
                  <c:v>0.13791999999999999</c:v>
                </c:pt>
                <c:pt idx="4200">
                  <c:v>0.14860000000000001</c:v>
                </c:pt>
                <c:pt idx="4201">
                  <c:v>0.12745000000000001</c:v>
                </c:pt>
                <c:pt idx="4202">
                  <c:v>0.14498</c:v>
                </c:pt>
                <c:pt idx="4203">
                  <c:v>0.15745000000000001</c:v>
                </c:pt>
                <c:pt idx="4204">
                  <c:v>0.14557</c:v>
                </c:pt>
                <c:pt idx="4205">
                  <c:v>0.14396999999999999</c:v>
                </c:pt>
                <c:pt idx="4206">
                  <c:v>0.14024</c:v>
                </c:pt>
                <c:pt idx="4207">
                  <c:v>0.15071000000000001</c:v>
                </c:pt>
                <c:pt idx="4208">
                  <c:v>0.13575000000000001</c:v>
                </c:pt>
                <c:pt idx="4209">
                  <c:v>0.13464000000000001</c:v>
                </c:pt>
                <c:pt idx="4210">
                  <c:v>0.12989999999999999</c:v>
                </c:pt>
                <c:pt idx="4211">
                  <c:v>0.14280999999999999</c:v>
                </c:pt>
                <c:pt idx="4212">
                  <c:v>0.12758</c:v>
                </c:pt>
                <c:pt idx="4213">
                  <c:v>0.13214999999999999</c:v>
                </c:pt>
                <c:pt idx="4214">
                  <c:v>0.13966999999999999</c:v>
                </c:pt>
                <c:pt idx="4215">
                  <c:v>0.14133999999999999</c:v>
                </c:pt>
                <c:pt idx="4216">
                  <c:v>0.13225999999999999</c:v>
                </c:pt>
                <c:pt idx="4217">
                  <c:v>0.14884</c:v>
                </c:pt>
                <c:pt idx="4218">
                  <c:v>0.13704</c:v>
                </c:pt>
                <c:pt idx="4219">
                  <c:v>0.14182</c:v>
                </c:pt>
                <c:pt idx="4220">
                  <c:v>0.13619999999999999</c:v>
                </c:pt>
                <c:pt idx="4221">
                  <c:v>0.14423</c:v>
                </c:pt>
                <c:pt idx="4222">
                  <c:v>0.14085</c:v>
                </c:pt>
                <c:pt idx="4223">
                  <c:v>0.14272000000000001</c:v>
                </c:pt>
                <c:pt idx="4224">
                  <c:v>0.12573999999999999</c:v>
                </c:pt>
                <c:pt idx="4225">
                  <c:v>0.14083999999999999</c:v>
                </c:pt>
                <c:pt idx="4226">
                  <c:v>0.14016000000000001</c:v>
                </c:pt>
                <c:pt idx="4227">
                  <c:v>0.13818</c:v>
                </c:pt>
                <c:pt idx="4228">
                  <c:v>0.14321999999999999</c:v>
                </c:pt>
                <c:pt idx="4229">
                  <c:v>0.14199999999999999</c:v>
                </c:pt>
                <c:pt idx="4230">
                  <c:v>0.13284000000000001</c:v>
                </c:pt>
                <c:pt idx="4231">
                  <c:v>0.14552000000000001</c:v>
                </c:pt>
                <c:pt idx="4232">
                  <c:v>0.13134999999999999</c:v>
                </c:pt>
                <c:pt idx="4233">
                  <c:v>0.13206999999999999</c:v>
                </c:pt>
                <c:pt idx="4234">
                  <c:v>0.12540000000000001</c:v>
                </c:pt>
                <c:pt idx="4235">
                  <c:v>0.12515000000000001</c:v>
                </c:pt>
                <c:pt idx="4236">
                  <c:v>0.13452</c:v>
                </c:pt>
                <c:pt idx="4237">
                  <c:v>0.13918</c:v>
                </c:pt>
                <c:pt idx="4238">
                  <c:v>0.13274</c:v>
                </c:pt>
                <c:pt idx="4239">
                  <c:v>0.14990999999999999</c:v>
                </c:pt>
                <c:pt idx="4240">
                  <c:v>0.13095999999999999</c:v>
                </c:pt>
                <c:pt idx="4241">
                  <c:v>0.13877999999999999</c:v>
                </c:pt>
                <c:pt idx="4242">
                  <c:v>0.12385</c:v>
                </c:pt>
                <c:pt idx="4243">
                  <c:v>0.14277999999999999</c:v>
                </c:pt>
                <c:pt idx="4244">
                  <c:v>0.12914</c:v>
                </c:pt>
                <c:pt idx="4245">
                  <c:v>0.14768999999999999</c:v>
                </c:pt>
                <c:pt idx="4246">
                  <c:v>0.12118</c:v>
                </c:pt>
                <c:pt idx="4247">
                  <c:v>0.12773999999999999</c:v>
                </c:pt>
                <c:pt idx="4248">
                  <c:v>0.14723</c:v>
                </c:pt>
                <c:pt idx="4249">
                  <c:v>0.15035000000000001</c:v>
                </c:pt>
                <c:pt idx="4250">
                  <c:v>0.14654</c:v>
                </c:pt>
                <c:pt idx="4251">
                  <c:v>0.14107</c:v>
                </c:pt>
                <c:pt idx="4252">
                  <c:v>0.12204</c:v>
                </c:pt>
                <c:pt idx="4253">
                  <c:v>0.12617</c:v>
                </c:pt>
                <c:pt idx="4254">
                  <c:v>0.15225</c:v>
                </c:pt>
                <c:pt idx="4255">
                  <c:v>0.14787</c:v>
                </c:pt>
                <c:pt idx="4256">
                  <c:v>0.13625000000000001</c:v>
                </c:pt>
                <c:pt idx="4257">
                  <c:v>0.13195000000000001</c:v>
                </c:pt>
                <c:pt idx="4258">
                  <c:v>0.14491999999999999</c:v>
                </c:pt>
                <c:pt idx="4259">
                  <c:v>0.14319000000000001</c:v>
                </c:pt>
                <c:pt idx="4260">
                  <c:v>0.14177999999999999</c:v>
                </c:pt>
                <c:pt idx="4261">
                  <c:v>0.13411999999999999</c:v>
                </c:pt>
                <c:pt idx="4262">
                  <c:v>0.14798</c:v>
                </c:pt>
                <c:pt idx="4263">
                  <c:v>0.14854000000000001</c:v>
                </c:pt>
                <c:pt idx="4264">
                  <c:v>0.14046</c:v>
                </c:pt>
                <c:pt idx="4265">
                  <c:v>0.13444999999999999</c:v>
                </c:pt>
                <c:pt idx="4266">
                  <c:v>0.14243</c:v>
                </c:pt>
                <c:pt idx="4267">
                  <c:v>0.12709999999999999</c:v>
                </c:pt>
                <c:pt idx="4268">
                  <c:v>0.14149</c:v>
                </c:pt>
                <c:pt idx="4269">
                  <c:v>0.13789999999999999</c:v>
                </c:pt>
                <c:pt idx="4270">
                  <c:v>0.13830999999999999</c:v>
                </c:pt>
                <c:pt idx="4271">
                  <c:v>0.12361999999999999</c:v>
                </c:pt>
                <c:pt idx="4272">
                  <c:v>0.13147</c:v>
                </c:pt>
                <c:pt idx="4273">
                  <c:v>0.13224</c:v>
                </c:pt>
                <c:pt idx="4274">
                  <c:v>0.13869999999999999</c:v>
                </c:pt>
                <c:pt idx="4275">
                  <c:v>0.12973999999999999</c:v>
                </c:pt>
                <c:pt idx="4276">
                  <c:v>0.14029</c:v>
                </c:pt>
                <c:pt idx="4277">
                  <c:v>0.14377999999999999</c:v>
                </c:pt>
                <c:pt idx="4278">
                  <c:v>0.13416</c:v>
                </c:pt>
                <c:pt idx="4279">
                  <c:v>0.13309000000000001</c:v>
                </c:pt>
                <c:pt idx="4280">
                  <c:v>0.13263</c:v>
                </c:pt>
                <c:pt idx="4281">
                  <c:v>0.14363000000000001</c:v>
                </c:pt>
                <c:pt idx="4282">
                  <c:v>0.14593999999999999</c:v>
                </c:pt>
                <c:pt idx="4283">
                  <c:v>0.14510000000000001</c:v>
                </c:pt>
                <c:pt idx="4284">
                  <c:v>0.15584999999999999</c:v>
                </c:pt>
                <c:pt idx="4285">
                  <c:v>0.13979</c:v>
                </c:pt>
                <c:pt idx="4286">
                  <c:v>0.12617999999999999</c:v>
                </c:pt>
                <c:pt idx="4287">
                  <c:v>0.12676999999999999</c:v>
                </c:pt>
                <c:pt idx="4288">
                  <c:v>0.13661000000000001</c:v>
                </c:pt>
                <c:pt idx="4289">
                  <c:v>0.13750999999999999</c:v>
                </c:pt>
                <c:pt idx="4290">
                  <c:v>0.14827000000000001</c:v>
                </c:pt>
                <c:pt idx="4291">
                  <c:v>0.13117000000000001</c:v>
                </c:pt>
                <c:pt idx="4292">
                  <c:v>0.15237000000000001</c:v>
                </c:pt>
                <c:pt idx="4293">
                  <c:v>0.13608999999999999</c:v>
                </c:pt>
                <c:pt idx="4294">
                  <c:v>0.14577000000000001</c:v>
                </c:pt>
                <c:pt idx="4295">
                  <c:v>0.13789999999999999</c:v>
                </c:pt>
                <c:pt idx="4296">
                  <c:v>0.12776999999999999</c:v>
                </c:pt>
                <c:pt idx="4297">
                  <c:v>0.12644</c:v>
                </c:pt>
                <c:pt idx="4298">
                  <c:v>0.13284000000000001</c:v>
                </c:pt>
                <c:pt idx="4299">
                  <c:v>0.14163000000000001</c:v>
                </c:pt>
                <c:pt idx="4300">
                  <c:v>0.14198</c:v>
                </c:pt>
                <c:pt idx="4301">
                  <c:v>0.12920999999999999</c:v>
                </c:pt>
                <c:pt idx="4302">
                  <c:v>0.12878000000000001</c:v>
                </c:pt>
                <c:pt idx="4303">
                  <c:v>0.14795</c:v>
                </c:pt>
                <c:pt idx="4304">
                  <c:v>0.14144999999999999</c:v>
                </c:pt>
                <c:pt idx="4305">
                  <c:v>0.13522000000000001</c:v>
                </c:pt>
                <c:pt idx="4306">
                  <c:v>0.1338</c:v>
                </c:pt>
                <c:pt idx="4307">
                  <c:v>0.13131999999999999</c:v>
                </c:pt>
                <c:pt idx="4308">
                  <c:v>0.14213999999999999</c:v>
                </c:pt>
                <c:pt idx="4309">
                  <c:v>0.13713</c:v>
                </c:pt>
                <c:pt idx="4310">
                  <c:v>0.13145000000000001</c:v>
                </c:pt>
                <c:pt idx="4311">
                  <c:v>0.13633999999999999</c:v>
                </c:pt>
                <c:pt idx="4312">
                  <c:v>0.12523000000000001</c:v>
                </c:pt>
                <c:pt idx="4313">
                  <c:v>0.14221</c:v>
                </c:pt>
                <c:pt idx="4314">
                  <c:v>0.13170000000000001</c:v>
                </c:pt>
                <c:pt idx="4315">
                  <c:v>0.13350000000000001</c:v>
                </c:pt>
                <c:pt idx="4316">
                  <c:v>0.12495000000000001</c:v>
                </c:pt>
                <c:pt idx="4317">
                  <c:v>0.15089</c:v>
                </c:pt>
                <c:pt idx="4318">
                  <c:v>0.1351</c:v>
                </c:pt>
                <c:pt idx="4319">
                  <c:v>0.13739000000000001</c:v>
                </c:pt>
                <c:pt idx="4320">
                  <c:v>0.14066999999999999</c:v>
                </c:pt>
                <c:pt idx="4321">
                  <c:v>0.15751000000000001</c:v>
                </c:pt>
                <c:pt idx="4322">
                  <c:v>0.15404000000000001</c:v>
                </c:pt>
                <c:pt idx="4323">
                  <c:v>0.12884000000000001</c:v>
                </c:pt>
                <c:pt idx="4324">
                  <c:v>0.14232</c:v>
                </c:pt>
                <c:pt idx="4325">
                  <c:v>0.13775999999999999</c:v>
                </c:pt>
                <c:pt idx="4326">
                  <c:v>0.14627000000000001</c:v>
                </c:pt>
                <c:pt idx="4327">
                  <c:v>0.13718</c:v>
                </c:pt>
                <c:pt idx="4328">
                  <c:v>0.13341</c:v>
                </c:pt>
                <c:pt idx="4329">
                  <c:v>0.14198</c:v>
                </c:pt>
                <c:pt idx="4330">
                  <c:v>0.14013999999999999</c:v>
                </c:pt>
                <c:pt idx="4331">
                  <c:v>0.14595</c:v>
                </c:pt>
                <c:pt idx="4332">
                  <c:v>0.15578</c:v>
                </c:pt>
                <c:pt idx="4333">
                  <c:v>0.14488999999999999</c:v>
                </c:pt>
                <c:pt idx="4334">
                  <c:v>0.14468</c:v>
                </c:pt>
                <c:pt idx="4335">
                  <c:v>0.13863</c:v>
                </c:pt>
                <c:pt idx="4336">
                  <c:v>0.13789999999999999</c:v>
                </c:pt>
                <c:pt idx="4337">
                  <c:v>0.14574999999999999</c:v>
                </c:pt>
                <c:pt idx="4338">
                  <c:v>0.15606</c:v>
                </c:pt>
                <c:pt idx="4339">
                  <c:v>0.13625000000000001</c:v>
                </c:pt>
                <c:pt idx="4340">
                  <c:v>0.13777</c:v>
                </c:pt>
                <c:pt idx="4341">
                  <c:v>0.13924</c:v>
                </c:pt>
                <c:pt idx="4342">
                  <c:v>0.13616</c:v>
                </c:pt>
                <c:pt idx="4343">
                  <c:v>0.15337000000000001</c:v>
                </c:pt>
                <c:pt idx="4344">
                  <c:v>0.13078999999999999</c:v>
                </c:pt>
                <c:pt idx="4345">
                  <c:v>0.15089</c:v>
                </c:pt>
                <c:pt idx="4346">
                  <c:v>0.12862000000000001</c:v>
                </c:pt>
                <c:pt idx="4347">
                  <c:v>0.13220000000000001</c:v>
                </c:pt>
                <c:pt idx="4348">
                  <c:v>0.13914000000000001</c:v>
                </c:pt>
                <c:pt idx="4349">
                  <c:v>0.13297</c:v>
                </c:pt>
                <c:pt idx="4350">
                  <c:v>0.12862999999999999</c:v>
                </c:pt>
                <c:pt idx="4351">
                  <c:v>0.13275999999999999</c:v>
                </c:pt>
                <c:pt idx="4352">
                  <c:v>0.13197</c:v>
                </c:pt>
                <c:pt idx="4353">
                  <c:v>0.14419000000000001</c:v>
                </c:pt>
                <c:pt idx="4354">
                  <c:v>0.13891000000000001</c:v>
                </c:pt>
                <c:pt idx="4355">
                  <c:v>0.14838999999999999</c:v>
                </c:pt>
                <c:pt idx="4356">
                  <c:v>0.13694000000000001</c:v>
                </c:pt>
                <c:pt idx="4357">
                  <c:v>0.13281000000000001</c:v>
                </c:pt>
                <c:pt idx="4358">
                  <c:v>0.11826</c:v>
                </c:pt>
                <c:pt idx="4359">
                  <c:v>0.13750999999999999</c:v>
                </c:pt>
                <c:pt idx="4360">
                  <c:v>0.13253000000000001</c:v>
                </c:pt>
                <c:pt idx="4361">
                  <c:v>0.13743</c:v>
                </c:pt>
                <c:pt idx="4362">
                  <c:v>0.15168999999999999</c:v>
                </c:pt>
                <c:pt idx="4363">
                  <c:v>0.13295000000000001</c:v>
                </c:pt>
                <c:pt idx="4364">
                  <c:v>0.12509999999999999</c:v>
                </c:pt>
                <c:pt idx="4365">
                  <c:v>0.13149</c:v>
                </c:pt>
                <c:pt idx="4366">
                  <c:v>0.13977999999999999</c:v>
                </c:pt>
                <c:pt idx="4367">
                  <c:v>0.12236</c:v>
                </c:pt>
                <c:pt idx="4368">
                  <c:v>0.14779999999999999</c:v>
                </c:pt>
                <c:pt idx="4369">
                  <c:v>0.13152</c:v>
                </c:pt>
                <c:pt idx="4370">
                  <c:v>0.13353999999999999</c:v>
                </c:pt>
                <c:pt idx="4371">
                  <c:v>0.14860999999999999</c:v>
                </c:pt>
                <c:pt idx="4372">
                  <c:v>0.14773</c:v>
                </c:pt>
                <c:pt idx="4373">
                  <c:v>0.13855999999999999</c:v>
                </c:pt>
                <c:pt idx="4374">
                  <c:v>0.12964000000000001</c:v>
                </c:pt>
                <c:pt idx="4375">
                  <c:v>0.12544</c:v>
                </c:pt>
                <c:pt idx="4376">
                  <c:v>0.15734999999999999</c:v>
                </c:pt>
                <c:pt idx="4377">
                  <c:v>0.14051</c:v>
                </c:pt>
                <c:pt idx="4378">
                  <c:v>0.1487</c:v>
                </c:pt>
                <c:pt idx="4379">
                  <c:v>0.13189000000000001</c:v>
                </c:pt>
                <c:pt idx="4380">
                  <c:v>0.14702999999999999</c:v>
                </c:pt>
                <c:pt idx="4381">
                  <c:v>0.14138000000000001</c:v>
                </c:pt>
                <c:pt idx="4382">
                  <c:v>0.13689999999999999</c:v>
                </c:pt>
                <c:pt idx="4383">
                  <c:v>0.12892000000000001</c:v>
                </c:pt>
                <c:pt idx="4384">
                  <c:v>0.12048</c:v>
                </c:pt>
                <c:pt idx="4385">
                  <c:v>0.14208999999999999</c:v>
                </c:pt>
                <c:pt idx="4386">
                  <c:v>0.15260000000000001</c:v>
                </c:pt>
                <c:pt idx="4387">
                  <c:v>0.13885</c:v>
                </c:pt>
                <c:pt idx="4388">
                  <c:v>0.14335000000000001</c:v>
                </c:pt>
                <c:pt idx="4389">
                  <c:v>0.13621</c:v>
                </c:pt>
                <c:pt idx="4390">
                  <c:v>0.14219000000000001</c:v>
                </c:pt>
                <c:pt idx="4391">
                  <c:v>0.12528</c:v>
                </c:pt>
                <c:pt idx="4392">
                  <c:v>0.13522000000000001</c:v>
                </c:pt>
                <c:pt idx="4393">
                  <c:v>0.1419</c:v>
                </c:pt>
                <c:pt idx="4394">
                  <c:v>0.14147000000000001</c:v>
                </c:pt>
                <c:pt idx="4395">
                  <c:v>0.13492000000000001</c:v>
                </c:pt>
                <c:pt idx="4396">
                  <c:v>0.13739999999999999</c:v>
                </c:pt>
                <c:pt idx="4397">
                  <c:v>0.13797000000000001</c:v>
                </c:pt>
                <c:pt idx="4398">
                  <c:v>0.14371999999999999</c:v>
                </c:pt>
                <c:pt idx="4399">
                  <c:v>0.12339</c:v>
                </c:pt>
                <c:pt idx="4400">
                  <c:v>0.14956</c:v>
                </c:pt>
                <c:pt idx="4401">
                  <c:v>0.15079999999999999</c:v>
                </c:pt>
                <c:pt idx="4402">
                  <c:v>0.14337</c:v>
                </c:pt>
                <c:pt idx="4403">
                  <c:v>0.14258000000000001</c:v>
                </c:pt>
                <c:pt idx="4404">
                  <c:v>0.14793999999999999</c:v>
                </c:pt>
                <c:pt idx="4405">
                  <c:v>0.14369000000000001</c:v>
                </c:pt>
                <c:pt idx="4406">
                  <c:v>0.15017</c:v>
                </c:pt>
                <c:pt idx="4407">
                  <c:v>0.15540999999999999</c:v>
                </c:pt>
                <c:pt idx="4408">
                  <c:v>0.13336000000000001</c:v>
                </c:pt>
                <c:pt idx="4409">
                  <c:v>0.12558</c:v>
                </c:pt>
                <c:pt idx="4410">
                  <c:v>0.13311999999999999</c:v>
                </c:pt>
                <c:pt idx="4411">
                  <c:v>0.13538</c:v>
                </c:pt>
                <c:pt idx="4412">
                  <c:v>0.11892999999999999</c:v>
                </c:pt>
                <c:pt idx="4413">
                  <c:v>0.14319000000000001</c:v>
                </c:pt>
                <c:pt idx="4414">
                  <c:v>0.13766</c:v>
                </c:pt>
                <c:pt idx="4415">
                  <c:v>0.13252</c:v>
                </c:pt>
                <c:pt idx="4416">
                  <c:v>0.14477999999999999</c:v>
                </c:pt>
                <c:pt idx="4417">
                  <c:v>0.14130999999999999</c:v>
                </c:pt>
                <c:pt idx="4418">
                  <c:v>0.14557999999999999</c:v>
                </c:pt>
                <c:pt idx="4419">
                  <c:v>0.13469</c:v>
                </c:pt>
                <c:pt idx="4420">
                  <c:v>0.14248</c:v>
                </c:pt>
                <c:pt idx="4421">
                  <c:v>0.13525999999999999</c:v>
                </c:pt>
                <c:pt idx="4422">
                  <c:v>0.11608</c:v>
                </c:pt>
                <c:pt idx="4423">
                  <c:v>0.1371</c:v>
                </c:pt>
                <c:pt idx="4424">
                  <c:v>0.16258</c:v>
                </c:pt>
                <c:pt idx="4425">
                  <c:v>0.14033999999999999</c:v>
                </c:pt>
                <c:pt idx="4426">
                  <c:v>0.14027000000000001</c:v>
                </c:pt>
                <c:pt idx="4427">
                  <c:v>0.15372</c:v>
                </c:pt>
                <c:pt idx="4428">
                  <c:v>0.13907</c:v>
                </c:pt>
                <c:pt idx="4429">
                  <c:v>0.14291000000000001</c:v>
                </c:pt>
                <c:pt idx="4430">
                  <c:v>0.13474</c:v>
                </c:pt>
                <c:pt idx="4431">
                  <c:v>0.14574000000000001</c:v>
                </c:pt>
                <c:pt idx="4432">
                  <c:v>0.13911000000000001</c:v>
                </c:pt>
                <c:pt idx="4433">
                  <c:v>0.1366</c:v>
                </c:pt>
                <c:pt idx="4434">
                  <c:v>0.13843</c:v>
                </c:pt>
                <c:pt idx="4435">
                  <c:v>0.13613</c:v>
                </c:pt>
                <c:pt idx="4436">
                  <c:v>0.14449000000000001</c:v>
                </c:pt>
                <c:pt idx="4437">
                  <c:v>0.15432000000000001</c:v>
                </c:pt>
                <c:pt idx="4438">
                  <c:v>0.12374</c:v>
                </c:pt>
                <c:pt idx="4439">
                  <c:v>0.14180000000000001</c:v>
                </c:pt>
                <c:pt idx="4440">
                  <c:v>0.14408000000000001</c:v>
                </c:pt>
                <c:pt idx="4441">
                  <c:v>0.13274</c:v>
                </c:pt>
                <c:pt idx="4442">
                  <c:v>0.14179</c:v>
                </c:pt>
                <c:pt idx="4443">
                  <c:v>0.12418999999999999</c:v>
                </c:pt>
                <c:pt idx="4444">
                  <c:v>0.14011999999999999</c:v>
                </c:pt>
                <c:pt idx="4445">
                  <c:v>0.13247999999999999</c:v>
                </c:pt>
                <c:pt idx="4446">
                  <c:v>0.13682</c:v>
                </c:pt>
                <c:pt idx="4447">
                  <c:v>0.13639999999999999</c:v>
                </c:pt>
                <c:pt idx="4448">
                  <c:v>0.13924</c:v>
                </c:pt>
                <c:pt idx="4449">
                  <c:v>0.14379</c:v>
                </c:pt>
                <c:pt idx="4450">
                  <c:v>0.14177999999999999</c:v>
                </c:pt>
                <c:pt idx="4451">
                  <c:v>0.1246</c:v>
                </c:pt>
                <c:pt idx="4452">
                  <c:v>0.14216000000000001</c:v>
                </c:pt>
                <c:pt idx="4453">
                  <c:v>0.14684</c:v>
                </c:pt>
                <c:pt idx="4454">
                  <c:v>0.13572000000000001</c:v>
                </c:pt>
                <c:pt idx="4455">
                  <c:v>0.13905000000000001</c:v>
                </c:pt>
                <c:pt idx="4456">
                  <c:v>0.14344999999999999</c:v>
                </c:pt>
                <c:pt idx="4457">
                  <c:v>0.13644000000000001</c:v>
                </c:pt>
                <c:pt idx="4458">
                  <c:v>0.13167999999999999</c:v>
                </c:pt>
                <c:pt idx="4459">
                  <c:v>0.14993999999999999</c:v>
                </c:pt>
                <c:pt idx="4460">
                  <c:v>0.13399</c:v>
                </c:pt>
                <c:pt idx="4461">
                  <c:v>0.14194000000000001</c:v>
                </c:pt>
                <c:pt idx="4462">
                  <c:v>0.13508000000000001</c:v>
                </c:pt>
                <c:pt idx="4463">
                  <c:v>0.14571999999999999</c:v>
                </c:pt>
                <c:pt idx="4464">
                  <c:v>0.14815</c:v>
                </c:pt>
                <c:pt idx="4465">
                  <c:v>0.12914</c:v>
                </c:pt>
                <c:pt idx="4466">
                  <c:v>0.11913</c:v>
                </c:pt>
                <c:pt idx="4467">
                  <c:v>0.14138000000000001</c:v>
                </c:pt>
                <c:pt idx="4468">
                  <c:v>0.1414</c:v>
                </c:pt>
                <c:pt idx="4469">
                  <c:v>0.13446</c:v>
                </c:pt>
                <c:pt idx="4470">
                  <c:v>0.14496000000000001</c:v>
                </c:pt>
                <c:pt idx="4471">
                  <c:v>0.14563000000000001</c:v>
                </c:pt>
                <c:pt idx="4472">
                  <c:v>0.13099</c:v>
                </c:pt>
                <c:pt idx="4473">
                  <c:v>0.13425000000000001</c:v>
                </c:pt>
                <c:pt idx="4474">
                  <c:v>0.14051</c:v>
                </c:pt>
                <c:pt idx="4475">
                  <c:v>0.15287000000000001</c:v>
                </c:pt>
                <c:pt idx="4476">
                  <c:v>0.15298</c:v>
                </c:pt>
                <c:pt idx="4477">
                  <c:v>0.13178000000000001</c:v>
                </c:pt>
                <c:pt idx="4478">
                  <c:v>0.13222</c:v>
                </c:pt>
                <c:pt idx="4479">
                  <c:v>0.12787999999999999</c:v>
                </c:pt>
                <c:pt idx="4480">
                  <c:v>0.13469999999999999</c:v>
                </c:pt>
                <c:pt idx="4481">
                  <c:v>0.13638</c:v>
                </c:pt>
                <c:pt idx="4482">
                  <c:v>0.13378000000000001</c:v>
                </c:pt>
                <c:pt idx="4483">
                  <c:v>0.15235000000000001</c:v>
                </c:pt>
                <c:pt idx="4484">
                  <c:v>0.14030000000000001</c:v>
                </c:pt>
                <c:pt idx="4485">
                  <c:v>0.13636999999999999</c:v>
                </c:pt>
                <c:pt idx="4486">
                  <c:v>0.14205999999999999</c:v>
                </c:pt>
                <c:pt idx="4487">
                  <c:v>0.13325000000000001</c:v>
                </c:pt>
                <c:pt idx="4488">
                  <c:v>0.11932</c:v>
                </c:pt>
                <c:pt idx="4489">
                  <c:v>0.13322000000000001</c:v>
                </c:pt>
                <c:pt idx="4490">
                  <c:v>0.14477000000000001</c:v>
                </c:pt>
                <c:pt idx="4491">
                  <c:v>0.14071</c:v>
                </c:pt>
                <c:pt idx="4492">
                  <c:v>0.13647999999999999</c:v>
                </c:pt>
                <c:pt idx="4493">
                  <c:v>0.14046</c:v>
                </c:pt>
                <c:pt idx="4494">
                  <c:v>0.14929999999999999</c:v>
                </c:pt>
                <c:pt idx="4495">
                  <c:v>0.14155999999999999</c:v>
                </c:pt>
                <c:pt idx="4496">
                  <c:v>0.14998</c:v>
                </c:pt>
                <c:pt idx="4497">
                  <c:v>0.13194</c:v>
                </c:pt>
                <c:pt idx="4498">
                  <c:v>0.15390000000000001</c:v>
                </c:pt>
                <c:pt idx="4499">
                  <c:v>0.12139999999999999</c:v>
                </c:pt>
                <c:pt idx="4500">
                  <c:v>0.14807999999999999</c:v>
                </c:pt>
                <c:pt idx="4501">
                  <c:v>0.12381</c:v>
                </c:pt>
                <c:pt idx="4502">
                  <c:v>0.15379000000000001</c:v>
                </c:pt>
                <c:pt idx="4503">
                  <c:v>0.13350999999999999</c:v>
                </c:pt>
                <c:pt idx="4504">
                  <c:v>0.14199999999999999</c:v>
                </c:pt>
                <c:pt idx="4505">
                  <c:v>0.14066000000000001</c:v>
                </c:pt>
                <c:pt idx="4506">
                  <c:v>0.12444</c:v>
                </c:pt>
                <c:pt idx="4507">
                  <c:v>0.12529000000000001</c:v>
                </c:pt>
                <c:pt idx="4508">
                  <c:v>0.12873000000000001</c:v>
                </c:pt>
                <c:pt idx="4509">
                  <c:v>0.14477999999999999</c:v>
                </c:pt>
                <c:pt idx="4510">
                  <c:v>0.13524</c:v>
                </c:pt>
                <c:pt idx="4511">
                  <c:v>0.12764</c:v>
                </c:pt>
                <c:pt idx="4512">
                  <c:v>0.13045000000000001</c:v>
                </c:pt>
                <c:pt idx="4513">
                  <c:v>0.1376</c:v>
                </c:pt>
                <c:pt idx="4514">
                  <c:v>0.13438</c:v>
                </c:pt>
                <c:pt idx="4515">
                  <c:v>0.13120000000000001</c:v>
                </c:pt>
                <c:pt idx="4516">
                  <c:v>0.13803000000000001</c:v>
                </c:pt>
                <c:pt idx="4517">
                  <c:v>0.14169999999999999</c:v>
                </c:pt>
                <c:pt idx="4518">
                  <c:v>0.1331</c:v>
                </c:pt>
                <c:pt idx="4519">
                  <c:v>0.13966999999999999</c:v>
                </c:pt>
                <c:pt idx="4520">
                  <c:v>0.13891000000000001</c:v>
                </c:pt>
                <c:pt idx="4521">
                  <c:v>0.13375999999999999</c:v>
                </c:pt>
                <c:pt idx="4522">
                  <c:v>0.13628000000000001</c:v>
                </c:pt>
                <c:pt idx="4523">
                  <c:v>0.12667</c:v>
                </c:pt>
                <c:pt idx="4524">
                  <c:v>0.13227</c:v>
                </c:pt>
                <c:pt idx="4525">
                  <c:v>0.14355999999999999</c:v>
                </c:pt>
                <c:pt idx="4526">
                  <c:v>0.14852000000000001</c:v>
                </c:pt>
                <c:pt idx="4527">
                  <c:v>0.14307</c:v>
                </c:pt>
                <c:pt idx="4528">
                  <c:v>0.14035</c:v>
                </c:pt>
                <c:pt idx="4529">
                  <c:v>0.13669000000000001</c:v>
                </c:pt>
                <c:pt idx="4530">
                  <c:v>0.14113000000000001</c:v>
                </c:pt>
                <c:pt idx="4531">
                  <c:v>0.12247</c:v>
                </c:pt>
                <c:pt idx="4532">
                  <c:v>0.13400999999999999</c:v>
                </c:pt>
                <c:pt idx="4533">
                  <c:v>0.14768999999999999</c:v>
                </c:pt>
                <c:pt idx="4534">
                  <c:v>0.14088000000000001</c:v>
                </c:pt>
                <c:pt idx="4535">
                  <c:v>0.1406</c:v>
                </c:pt>
                <c:pt idx="4536">
                  <c:v>0.12917000000000001</c:v>
                </c:pt>
                <c:pt idx="4537">
                  <c:v>0.13113</c:v>
                </c:pt>
                <c:pt idx="4538">
                  <c:v>0.13628999999999999</c:v>
                </c:pt>
                <c:pt idx="4539">
                  <c:v>0.14445</c:v>
                </c:pt>
                <c:pt idx="4540">
                  <c:v>0.13053000000000001</c:v>
                </c:pt>
                <c:pt idx="4541">
                  <c:v>0.13918</c:v>
                </c:pt>
                <c:pt idx="4542">
                  <c:v>0.12436999999999999</c:v>
                </c:pt>
                <c:pt idx="4543">
                  <c:v>0.13141</c:v>
                </c:pt>
                <c:pt idx="4544">
                  <c:v>0.14033999999999999</c:v>
                </c:pt>
                <c:pt idx="4545">
                  <c:v>0.14193</c:v>
                </c:pt>
                <c:pt idx="4546">
                  <c:v>0.14002999999999999</c:v>
                </c:pt>
                <c:pt idx="4547">
                  <c:v>0.13516</c:v>
                </c:pt>
                <c:pt idx="4548">
                  <c:v>0.12441000000000001</c:v>
                </c:pt>
                <c:pt idx="4549">
                  <c:v>0.12902</c:v>
                </c:pt>
                <c:pt idx="4550">
                  <c:v>0.15187999999999999</c:v>
                </c:pt>
                <c:pt idx="4551">
                  <c:v>0.12488</c:v>
                </c:pt>
                <c:pt idx="4552">
                  <c:v>0.14491000000000001</c:v>
                </c:pt>
                <c:pt idx="4553">
                  <c:v>0.14162</c:v>
                </c:pt>
                <c:pt idx="4554">
                  <c:v>0.13538</c:v>
                </c:pt>
                <c:pt idx="4555">
                  <c:v>0.14058999999999999</c:v>
                </c:pt>
                <c:pt idx="4556">
                  <c:v>0.15296999999999999</c:v>
                </c:pt>
                <c:pt idx="4557">
                  <c:v>0.14645</c:v>
                </c:pt>
                <c:pt idx="4558">
                  <c:v>0.14205999999999999</c:v>
                </c:pt>
                <c:pt idx="4559">
                  <c:v>0.13464000000000001</c:v>
                </c:pt>
                <c:pt idx="4560">
                  <c:v>0.14538000000000001</c:v>
                </c:pt>
                <c:pt idx="4561">
                  <c:v>0.14571999999999999</c:v>
                </c:pt>
                <c:pt idx="4562">
                  <c:v>0.12608</c:v>
                </c:pt>
                <c:pt idx="4563">
                  <c:v>0.1444</c:v>
                </c:pt>
                <c:pt idx="4564">
                  <c:v>0.1308</c:v>
                </c:pt>
                <c:pt idx="4565">
                  <c:v>0.14587</c:v>
                </c:pt>
                <c:pt idx="4566">
                  <c:v>0.13331000000000001</c:v>
                </c:pt>
                <c:pt idx="4567">
                  <c:v>0.13311999999999999</c:v>
                </c:pt>
                <c:pt idx="4568">
                  <c:v>0.12314</c:v>
                </c:pt>
                <c:pt idx="4569">
                  <c:v>0.13586999999999999</c:v>
                </c:pt>
                <c:pt idx="4570">
                  <c:v>0.1336</c:v>
                </c:pt>
                <c:pt idx="4571">
                  <c:v>0.14957000000000001</c:v>
                </c:pt>
                <c:pt idx="4572">
                  <c:v>0.14394999999999999</c:v>
                </c:pt>
                <c:pt idx="4573">
                  <c:v>0.12035</c:v>
                </c:pt>
                <c:pt idx="4574">
                  <c:v>0.1348</c:v>
                </c:pt>
                <c:pt idx="4575">
                  <c:v>0.13497000000000001</c:v>
                </c:pt>
                <c:pt idx="4576">
                  <c:v>0.12745000000000001</c:v>
                </c:pt>
                <c:pt idx="4577">
                  <c:v>0.13900000000000001</c:v>
                </c:pt>
                <c:pt idx="4578">
                  <c:v>0.12499</c:v>
                </c:pt>
                <c:pt idx="4579">
                  <c:v>0.13986000000000001</c:v>
                </c:pt>
                <c:pt idx="4580">
                  <c:v>0.12828000000000001</c:v>
                </c:pt>
                <c:pt idx="4581">
                  <c:v>0.13145000000000001</c:v>
                </c:pt>
                <c:pt idx="4582">
                  <c:v>0.13797999999999999</c:v>
                </c:pt>
                <c:pt idx="4583">
                  <c:v>0.11708</c:v>
                </c:pt>
                <c:pt idx="4584">
                  <c:v>0.13694999999999999</c:v>
                </c:pt>
                <c:pt idx="4585">
                  <c:v>0.13582</c:v>
                </c:pt>
                <c:pt idx="4586">
                  <c:v>0.14102000000000001</c:v>
                </c:pt>
                <c:pt idx="4587">
                  <c:v>0.13100000000000001</c:v>
                </c:pt>
                <c:pt idx="4588">
                  <c:v>0.1368</c:v>
                </c:pt>
                <c:pt idx="4589">
                  <c:v>0.13886999999999999</c:v>
                </c:pt>
                <c:pt idx="4590">
                  <c:v>0.12877</c:v>
                </c:pt>
                <c:pt idx="4591">
                  <c:v>0.11996999999999999</c:v>
                </c:pt>
                <c:pt idx="4592">
                  <c:v>0.14274999999999999</c:v>
                </c:pt>
                <c:pt idx="4593">
                  <c:v>0.13234000000000001</c:v>
                </c:pt>
                <c:pt idx="4594">
                  <c:v>0.13417999999999999</c:v>
                </c:pt>
                <c:pt idx="4595">
                  <c:v>0.1366</c:v>
                </c:pt>
                <c:pt idx="4596">
                  <c:v>0.14011000000000001</c:v>
                </c:pt>
                <c:pt idx="4597">
                  <c:v>0.14671000000000001</c:v>
                </c:pt>
                <c:pt idx="4598">
                  <c:v>0.13532</c:v>
                </c:pt>
                <c:pt idx="4599">
                  <c:v>0.12132999999999999</c:v>
                </c:pt>
                <c:pt idx="4600">
                  <c:v>0.14796999999999999</c:v>
                </c:pt>
                <c:pt idx="4601">
                  <c:v>0.12925</c:v>
                </c:pt>
                <c:pt idx="4602">
                  <c:v>0.14285999999999999</c:v>
                </c:pt>
                <c:pt idx="4603">
                  <c:v>0.14768000000000001</c:v>
                </c:pt>
                <c:pt idx="4604">
                  <c:v>0.13099</c:v>
                </c:pt>
                <c:pt idx="4605">
                  <c:v>0.14488999999999999</c:v>
                </c:pt>
                <c:pt idx="4606">
                  <c:v>0.13643</c:v>
                </c:pt>
                <c:pt idx="4607">
                  <c:v>0.13769000000000001</c:v>
                </c:pt>
                <c:pt idx="4608">
                  <c:v>0.14802999999999999</c:v>
                </c:pt>
                <c:pt idx="4609">
                  <c:v>0.13999</c:v>
                </c:pt>
                <c:pt idx="4610">
                  <c:v>0.14324999999999999</c:v>
                </c:pt>
                <c:pt idx="4611">
                  <c:v>0.13206000000000001</c:v>
                </c:pt>
                <c:pt idx="4612">
                  <c:v>0.14080000000000001</c:v>
                </c:pt>
                <c:pt idx="4613">
                  <c:v>0.13994000000000001</c:v>
                </c:pt>
                <c:pt idx="4614">
                  <c:v>0.1532</c:v>
                </c:pt>
                <c:pt idx="4615">
                  <c:v>0.12825</c:v>
                </c:pt>
                <c:pt idx="4616">
                  <c:v>0.14312</c:v>
                </c:pt>
                <c:pt idx="4617">
                  <c:v>0.12156</c:v>
                </c:pt>
                <c:pt idx="4618">
                  <c:v>0.13600999999999999</c:v>
                </c:pt>
                <c:pt idx="4619">
                  <c:v>0.14291999999999999</c:v>
                </c:pt>
                <c:pt idx="4620">
                  <c:v>0.15759999999999999</c:v>
                </c:pt>
                <c:pt idx="4621">
                  <c:v>0.12447999999999999</c:v>
                </c:pt>
                <c:pt idx="4622">
                  <c:v>0.13188</c:v>
                </c:pt>
                <c:pt idx="4623">
                  <c:v>0.12856999999999999</c:v>
                </c:pt>
                <c:pt idx="4624">
                  <c:v>0.12517</c:v>
                </c:pt>
                <c:pt idx="4625">
                  <c:v>0.1285</c:v>
                </c:pt>
                <c:pt idx="4626">
                  <c:v>0.13494</c:v>
                </c:pt>
                <c:pt idx="4627">
                  <c:v>0.13214999999999999</c:v>
                </c:pt>
                <c:pt idx="4628">
                  <c:v>0.14743000000000001</c:v>
                </c:pt>
                <c:pt idx="4629">
                  <c:v>0.14133999999999999</c:v>
                </c:pt>
                <c:pt idx="4630">
                  <c:v>0.14387</c:v>
                </c:pt>
                <c:pt idx="4631">
                  <c:v>0.12232</c:v>
                </c:pt>
                <c:pt idx="4632">
                  <c:v>0.13597999999999999</c:v>
                </c:pt>
                <c:pt idx="4633">
                  <c:v>0.13150000000000001</c:v>
                </c:pt>
                <c:pt idx="4634">
                  <c:v>0.13680999999999999</c:v>
                </c:pt>
                <c:pt idx="4635">
                  <c:v>0.13707</c:v>
                </c:pt>
                <c:pt idx="4636">
                  <c:v>0.14660999999999999</c:v>
                </c:pt>
                <c:pt idx="4637">
                  <c:v>0.13086</c:v>
                </c:pt>
                <c:pt idx="4638">
                  <c:v>0.1464</c:v>
                </c:pt>
                <c:pt idx="4639">
                  <c:v>0.13482</c:v>
                </c:pt>
                <c:pt idx="4640">
                  <c:v>0.13779</c:v>
                </c:pt>
                <c:pt idx="4641">
                  <c:v>0.13789999999999999</c:v>
                </c:pt>
                <c:pt idx="4642">
                  <c:v>0.13492999999999999</c:v>
                </c:pt>
                <c:pt idx="4643">
                  <c:v>0.13719000000000001</c:v>
                </c:pt>
                <c:pt idx="4644">
                  <c:v>0.13439000000000001</c:v>
                </c:pt>
                <c:pt idx="4645">
                  <c:v>0.12805</c:v>
                </c:pt>
                <c:pt idx="4646">
                  <c:v>0.12486</c:v>
                </c:pt>
                <c:pt idx="4647">
                  <c:v>0.14898</c:v>
                </c:pt>
                <c:pt idx="4648">
                  <c:v>0.12184</c:v>
                </c:pt>
                <c:pt idx="4649">
                  <c:v>0.13469999999999999</c:v>
                </c:pt>
                <c:pt idx="4650">
                  <c:v>0.14796999999999999</c:v>
                </c:pt>
                <c:pt idx="4651">
                  <c:v>0.12917000000000001</c:v>
                </c:pt>
                <c:pt idx="4652">
                  <c:v>0.12988</c:v>
                </c:pt>
                <c:pt idx="4653">
                  <c:v>0.14480000000000001</c:v>
                </c:pt>
                <c:pt idx="4654">
                  <c:v>0.1419</c:v>
                </c:pt>
                <c:pt idx="4655">
                  <c:v>0.13675999999999999</c:v>
                </c:pt>
                <c:pt idx="4656">
                  <c:v>0.1236</c:v>
                </c:pt>
                <c:pt idx="4657">
                  <c:v>0.12845000000000001</c:v>
                </c:pt>
                <c:pt idx="4658">
                  <c:v>0.14371999999999999</c:v>
                </c:pt>
                <c:pt idx="4659">
                  <c:v>0.14521999999999999</c:v>
                </c:pt>
                <c:pt idx="4660">
                  <c:v>0.13159999999999999</c:v>
                </c:pt>
                <c:pt idx="4661">
                  <c:v>0.12948000000000001</c:v>
                </c:pt>
                <c:pt idx="4662">
                  <c:v>0.12178</c:v>
                </c:pt>
                <c:pt idx="4663">
                  <c:v>0.12637999999999999</c:v>
                </c:pt>
                <c:pt idx="4664">
                  <c:v>0.13766999999999999</c:v>
                </c:pt>
                <c:pt idx="4665">
                  <c:v>0.13461000000000001</c:v>
                </c:pt>
                <c:pt idx="4666">
                  <c:v>0.13791</c:v>
                </c:pt>
                <c:pt idx="4667">
                  <c:v>0.14515</c:v>
                </c:pt>
                <c:pt idx="4668">
                  <c:v>0.11833</c:v>
                </c:pt>
                <c:pt idx="4669">
                  <c:v>0.12956000000000001</c:v>
                </c:pt>
                <c:pt idx="4670">
                  <c:v>0.13131999999999999</c:v>
                </c:pt>
                <c:pt idx="4671">
                  <c:v>0.14663999999999999</c:v>
                </c:pt>
                <c:pt idx="4672">
                  <c:v>0.12667999999999999</c:v>
                </c:pt>
                <c:pt idx="4673">
                  <c:v>0.1542</c:v>
                </c:pt>
                <c:pt idx="4674">
                  <c:v>0.13350000000000001</c:v>
                </c:pt>
                <c:pt idx="4675">
                  <c:v>0.13205</c:v>
                </c:pt>
                <c:pt idx="4676">
                  <c:v>0.13991000000000001</c:v>
                </c:pt>
                <c:pt idx="4677">
                  <c:v>0.13955000000000001</c:v>
                </c:pt>
                <c:pt idx="4678">
                  <c:v>0.12861</c:v>
                </c:pt>
                <c:pt idx="4679">
                  <c:v>0.13653999999999999</c:v>
                </c:pt>
                <c:pt idx="4680">
                  <c:v>0.13161</c:v>
                </c:pt>
                <c:pt idx="4681">
                  <c:v>0.15074000000000001</c:v>
                </c:pt>
                <c:pt idx="4682">
                  <c:v>0.12275</c:v>
                </c:pt>
                <c:pt idx="4683">
                  <c:v>0.14993999999999999</c:v>
                </c:pt>
                <c:pt idx="4684">
                  <c:v>0.13799</c:v>
                </c:pt>
                <c:pt idx="4685">
                  <c:v>0.13069</c:v>
                </c:pt>
                <c:pt idx="4686">
                  <c:v>0.12928000000000001</c:v>
                </c:pt>
                <c:pt idx="4687">
                  <c:v>0.14013999999999999</c:v>
                </c:pt>
                <c:pt idx="4688">
                  <c:v>0.13908000000000001</c:v>
                </c:pt>
                <c:pt idx="4689">
                  <c:v>0.13100000000000001</c:v>
                </c:pt>
                <c:pt idx="4690">
                  <c:v>0.12109</c:v>
                </c:pt>
                <c:pt idx="4691">
                  <c:v>0.13442000000000001</c:v>
                </c:pt>
                <c:pt idx="4692">
                  <c:v>0.14513999999999999</c:v>
                </c:pt>
                <c:pt idx="4693">
                  <c:v>0.12709000000000001</c:v>
                </c:pt>
                <c:pt idx="4694">
                  <c:v>0.13891999999999999</c:v>
                </c:pt>
                <c:pt idx="4695">
                  <c:v>0.14627000000000001</c:v>
                </c:pt>
                <c:pt idx="4696">
                  <c:v>0.13944000000000001</c:v>
                </c:pt>
                <c:pt idx="4697">
                  <c:v>0.12354999999999999</c:v>
                </c:pt>
                <c:pt idx="4698">
                  <c:v>0.1326</c:v>
                </c:pt>
                <c:pt idx="4699">
                  <c:v>0.12562999999999999</c:v>
                </c:pt>
                <c:pt idx="4700">
                  <c:v>0.13422000000000001</c:v>
                </c:pt>
                <c:pt idx="4701">
                  <c:v>0.12088</c:v>
                </c:pt>
                <c:pt idx="4702">
                  <c:v>0.12898999999999999</c:v>
                </c:pt>
                <c:pt idx="4703">
                  <c:v>0.13400000000000001</c:v>
                </c:pt>
                <c:pt idx="4704">
                  <c:v>0.14502000000000001</c:v>
                </c:pt>
                <c:pt idx="4705">
                  <c:v>0.12928999999999999</c:v>
                </c:pt>
                <c:pt idx="4706">
                  <c:v>0.14660000000000001</c:v>
                </c:pt>
                <c:pt idx="4707">
                  <c:v>0.14588999999999999</c:v>
                </c:pt>
                <c:pt idx="4708">
                  <c:v>0.12775</c:v>
                </c:pt>
                <c:pt idx="4709">
                  <c:v>0.12762000000000001</c:v>
                </c:pt>
                <c:pt idx="4710">
                  <c:v>0.13097</c:v>
                </c:pt>
                <c:pt idx="4711">
                  <c:v>0.12536</c:v>
                </c:pt>
                <c:pt idx="4712">
                  <c:v>0.13333</c:v>
                </c:pt>
                <c:pt idx="4713">
                  <c:v>0.11233</c:v>
                </c:pt>
                <c:pt idx="4714">
                  <c:v>0.1211</c:v>
                </c:pt>
                <c:pt idx="4715">
                  <c:v>0.13256000000000001</c:v>
                </c:pt>
                <c:pt idx="4716">
                  <c:v>0.14054</c:v>
                </c:pt>
                <c:pt idx="4717">
                  <c:v>0.1394</c:v>
                </c:pt>
                <c:pt idx="4718">
                  <c:v>0.12134</c:v>
                </c:pt>
                <c:pt idx="4719">
                  <c:v>0.13514999999999999</c:v>
                </c:pt>
                <c:pt idx="4720">
                  <c:v>0.12920999999999999</c:v>
                </c:pt>
                <c:pt idx="4721">
                  <c:v>0.13661999999999999</c:v>
                </c:pt>
                <c:pt idx="4722">
                  <c:v>0.12841</c:v>
                </c:pt>
                <c:pt idx="4723">
                  <c:v>0.13411000000000001</c:v>
                </c:pt>
                <c:pt idx="4724">
                  <c:v>0.13175000000000001</c:v>
                </c:pt>
                <c:pt idx="4725">
                  <c:v>0.14058999999999999</c:v>
                </c:pt>
                <c:pt idx="4726">
                  <c:v>0.1196</c:v>
                </c:pt>
                <c:pt idx="4727">
                  <c:v>0.13564000000000001</c:v>
                </c:pt>
                <c:pt idx="4728">
                  <c:v>0.13406999999999999</c:v>
                </c:pt>
                <c:pt idx="4729">
                  <c:v>0.13755999999999999</c:v>
                </c:pt>
                <c:pt idx="4730">
                  <c:v>0.13195000000000001</c:v>
                </c:pt>
                <c:pt idx="4731">
                  <c:v>0.13025</c:v>
                </c:pt>
                <c:pt idx="4732">
                  <c:v>0.14033000000000001</c:v>
                </c:pt>
                <c:pt idx="4733">
                  <c:v>0.12654000000000001</c:v>
                </c:pt>
                <c:pt idx="4734">
                  <c:v>0.12556999999999999</c:v>
                </c:pt>
                <c:pt idx="4735">
                  <c:v>0.12038</c:v>
                </c:pt>
                <c:pt idx="4736">
                  <c:v>0.12906999999999999</c:v>
                </c:pt>
                <c:pt idx="4737">
                  <c:v>0.13270000000000001</c:v>
                </c:pt>
                <c:pt idx="4738">
                  <c:v>0.13028000000000001</c:v>
                </c:pt>
                <c:pt idx="4739">
                  <c:v>0.13184999999999999</c:v>
                </c:pt>
                <c:pt idx="4740">
                  <c:v>0.13025999999999999</c:v>
                </c:pt>
                <c:pt idx="4741">
                  <c:v>0.12562000000000001</c:v>
                </c:pt>
                <c:pt idx="4742">
                  <c:v>0.12948000000000001</c:v>
                </c:pt>
                <c:pt idx="4743">
                  <c:v>0.13980000000000001</c:v>
                </c:pt>
                <c:pt idx="4744">
                  <c:v>0.12986</c:v>
                </c:pt>
                <c:pt idx="4745">
                  <c:v>0.13164000000000001</c:v>
                </c:pt>
                <c:pt idx="4746">
                  <c:v>0.13467999999999999</c:v>
                </c:pt>
                <c:pt idx="4747">
                  <c:v>0.12914</c:v>
                </c:pt>
                <c:pt idx="4748">
                  <c:v>0.14327999999999999</c:v>
                </c:pt>
                <c:pt idx="4749">
                  <c:v>0.1183</c:v>
                </c:pt>
                <c:pt idx="4750">
                  <c:v>0.13524</c:v>
                </c:pt>
                <c:pt idx="4751">
                  <c:v>0.13718</c:v>
                </c:pt>
                <c:pt idx="4752">
                  <c:v>0.14004</c:v>
                </c:pt>
                <c:pt idx="4753">
                  <c:v>0.12795000000000001</c:v>
                </c:pt>
                <c:pt idx="4754">
                  <c:v>0.1489</c:v>
                </c:pt>
                <c:pt idx="4755">
                  <c:v>0.13578000000000001</c:v>
                </c:pt>
                <c:pt idx="4756">
                  <c:v>0.11945</c:v>
                </c:pt>
                <c:pt idx="4757">
                  <c:v>0.12561</c:v>
                </c:pt>
                <c:pt idx="4758">
                  <c:v>0.13464999999999999</c:v>
                </c:pt>
                <c:pt idx="4759">
                  <c:v>0.13421</c:v>
                </c:pt>
                <c:pt idx="4760">
                  <c:v>0.13869999999999999</c:v>
                </c:pt>
                <c:pt idx="4761">
                  <c:v>0.13927999999999999</c:v>
                </c:pt>
                <c:pt idx="4762">
                  <c:v>0.12758</c:v>
                </c:pt>
                <c:pt idx="4763">
                  <c:v>0.13250999999999999</c:v>
                </c:pt>
                <c:pt idx="4764">
                  <c:v>0.12934999999999999</c:v>
                </c:pt>
                <c:pt idx="4765">
                  <c:v>0.14412</c:v>
                </c:pt>
                <c:pt idx="4766">
                  <c:v>0.14507999999999999</c:v>
                </c:pt>
                <c:pt idx="4767">
                  <c:v>0.12598999999999999</c:v>
                </c:pt>
                <c:pt idx="4768">
                  <c:v>0.13053000000000001</c:v>
                </c:pt>
                <c:pt idx="4769">
                  <c:v>0.14041000000000001</c:v>
                </c:pt>
                <c:pt idx="4770">
                  <c:v>0.12406</c:v>
                </c:pt>
                <c:pt idx="4771">
                  <c:v>0.12286</c:v>
                </c:pt>
                <c:pt idx="4772">
                  <c:v>0.1196</c:v>
                </c:pt>
                <c:pt idx="4773">
                  <c:v>0.13514999999999999</c:v>
                </c:pt>
                <c:pt idx="4774">
                  <c:v>0.13538</c:v>
                </c:pt>
                <c:pt idx="4775">
                  <c:v>0.12806000000000001</c:v>
                </c:pt>
                <c:pt idx="4776">
                  <c:v>0.12565000000000001</c:v>
                </c:pt>
                <c:pt idx="4777">
                  <c:v>0.13119</c:v>
                </c:pt>
                <c:pt idx="4778">
                  <c:v>0.1401</c:v>
                </c:pt>
                <c:pt idx="4779">
                  <c:v>0.14213999999999999</c:v>
                </c:pt>
                <c:pt idx="4780">
                  <c:v>0.13772999999999999</c:v>
                </c:pt>
                <c:pt idx="4781">
                  <c:v>0.12096999999999999</c:v>
                </c:pt>
                <c:pt idx="4782">
                  <c:v>0.13535</c:v>
                </c:pt>
                <c:pt idx="4783">
                  <c:v>0.14552000000000001</c:v>
                </c:pt>
                <c:pt idx="4784">
                  <c:v>0.13353000000000001</c:v>
                </c:pt>
                <c:pt idx="4785">
                  <c:v>0.13711999999999999</c:v>
                </c:pt>
                <c:pt idx="4786">
                  <c:v>0.13655999999999999</c:v>
                </c:pt>
                <c:pt idx="4787">
                  <c:v>0.14049</c:v>
                </c:pt>
                <c:pt idx="4788">
                  <c:v>0.13541</c:v>
                </c:pt>
                <c:pt idx="4789">
                  <c:v>0.13103000000000001</c:v>
                </c:pt>
                <c:pt idx="4790">
                  <c:v>0.14136000000000001</c:v>
                </c:pt>
                <c:pt idx="4791">
                  <c:v>0.13078999999999999</c:v>
                </c:pt>
                <c:pt idx="4792">
                  <c:v>0.12354999999999999</c:v>
                </c:pt>
                <c:pt idx="4793">
                  <c:v>0.12762999999999999</c:v>
                </c:pt>
                <c:pt idx="4794">
                  <c:v>0.13475000000000001</c:v>
                </c:pt>
                <c:pt idx="4795">
                  <c:v>0.13153999999999999</c:v>
                </c:pt>
                <c:pt idx="4796">
                  <c:v>0.13833000000000001</c:v>
                </c:pt>
                <c:pt idx="4797">
                  <c:v>0.123</c:v>
                </c:pt>
                <c:pt idx="4798">
                  <c:v>0.13074</c:v>
                </c:pt>
                <c:pt idx="4799">
                  <c:v>0.14890999999999999</c:v>
                </c:pt>
                <c:pt idx="4800">
                  <c:v>0.13159999999999999</c:v>
                </c:pt>
                <c:pt idx="4801">
                  <c:v>0.13904</c:v>
                </c:pt>
                <c:pt idx="4802">
                  <c:v>0.12506</c:v>
                </c:pt>
                <c:pt idx="4803">
                  <c:v>0.11706</c:v>
                </c:pt>
                <c:pt idx="4804">
                  <c:v>0.13439000000000001</c:v>
                </c:pt>
                <c:pt idx="4805">
                  <c:v>0.13639999999999999</c:v>
                </c:pt>
                <c:pt idx="4806">
                  <c:v>0.13422000000000001</c:v>
                </c:pt>
                <c:pt idx="4807">
                  <c:v>0.13743</c:v>
                </c:pt>
                <c:pt idx="4808">
                  <c:v>0.14015</c:v>
                </c:pt>
                <c:pt idx="4809">
                  <c:v>0.13524</c:v>
                </c:pt>
                <c:pt idx="4810">
                  <c:v>0.13772000000000001</c:v>
                </c:pt>
                <c:pt idx="4811">
                  <c:v>0.13599</c:v>
                </c:pt>
                <c:pt idx="4812">
                  <c:v>0.13819000000000001</c:v>
                </c:pt>
                <c:pt idx="4813">
                  <c:v>0.12135</c:v>
                </c:pt>
                <c:pt idx="4814">
                  <c:v>0.13012000000000001</c:v>
                </c:pt>
                <c:pt idx="4815">
                  <c:v>0.13242999999999999</c:v>
                </c:pt>
                <c:pt idx="4816">
                  <c:v>0.13485</c:v>
                </c:pt>
                <c:pt idx="4817">
                  <c:v>0.12048</c:v>
                </c:pt>
                <c:pt idx="4818">
                  <c:v>0.14305999999999999</c:v>
                </c:pt>
                <c:pt idx="4819">
                  <c:v>0.14216999999999999</c:v>
                </c:pt>
                <c:pt idx="4820">
                  <c:v>0.13486999999999999</c:v>
                </c:pt>
                <c:pt idx="4821">
                  <c:v>0.12257999999999999</c:v>
                </c:pt>
                <c:pt idx="4822">
                  <c:v>0.13729</c:v>
                </c:pt>
                <c:pt idx="4823">
                  <c:v>0.13855000000000001</c:v>
                </c:pt>
                <c:pt idx="4824">
                  <c:v>0.1368</c:v>
                </c:pt>
                <c:pt idx="4825">
                  <c:v>0.13911999999999999</c:v>
                </c:pt>
                <c:pt idx="4826">
                  <c:v>0.13022</c:v>
                </c:pt>
                <c:pt idx="4827">
                  <c:v>0.12501000000000001</c:v>
                </c:pt>
                <c:pt idx="4828">
                  <c:v>0.1368</c:v>
                </c:pt>
                <c:pt idx="4829">
                  <c:v>0.12309</c:v>
                </c:pt>
                <c:pt idx="4830">
                  <c:v>0.14269000000000001</c:v>
                </c:pt>
                <c:pt idx="4831">
                  <c:v>0.13467999999999999</c:v>
                </c:pt>
                <c:pt idx="4832">
                  <c:v>0.12803</c:v>
                </c:pt>
                <c:pt idx="4833">
                  <c:v>0.12817000000000001</c:v>
                </c:pt>
                <c:pt idx="4834">
                  <c:v>0.12248000000000001</c:v>
                </c:pt>
                <c:pt idx="4835">
                  <c:v>0.12486999999999999</c:v>
                </c:pt>
                <c:pt idx="4836">
                  <c:v>0.12604000000000001</c:v>
                </c:pt>
                <c:pt idx="4837">
                  <c:v>0.14416000000000001</c:v>
                </c:pt>
                <c:pt idx="4838">
                  <c:v>0.13388</c:v>
                </c:pt>
                <c:pt idx="4839">
                  <c:v>0.13558000000000001</c:v>
                </c:pt>
                <c:pt idx="4840">
                  <c:v>0.13558999999999999</c:v>
                </c:pt>
                <c:pt idx="4841">
                  <c:v>0.13206000000000001</c:v>
                </c:pt>
                <c:pt idx="4842">
                  <c:v>0.14452999999999999</c:v>
                </c:pt>
                <c:pt idx="4843">
                  <c:v>0.12837999999999999</c:v>
                </c:pt>
                <c:pt idx="4844">
                  <c:v>0.14457</c:v>
                </c:pt>
                <c:pt idx="4845">
                  <c:v>0.13006999999999999</c:v>
                </c:pt>
                <c:pt idx="4846">
                  <c:v>0.13725000000000001</c:v>
                </c:pt>
                <c:pt idx="4847">
                  <c:v>0.13525999999999999</c:v>
                </c:pt>
                <c:pt idx="4848">
                  <c:v>0.14383000000000001</c:v>
                </c:pt>
                <c:pt idx="4849">
                  <c:v>0.14252000000000001</c:v>
                </c:pt>
                <c:pt idx="4850">
                  <c:v>0.13897999999999999</c:v>
                </c:pt>
                <c:pt idx="4851">
                  <c:v>0.13469999999999999</c:v>
                </c:pt>
                <c:pt idx="4852">
                  <c:v>0.13725000000000001</c:v>
                </c:pt>
                <c:pt idx="4853">
                  <c:v>0.13594000000000001</c:v>
                </c:pt>
                <c:pt idx="4854">
                  <c:v>0.14049</c:v>
                </c:pt>
                <c:pt idx="4855">
                  <c:v>0.14491999999999999</c:v>
                </c:pt>
                <c:pt idx="4856">
                  <c:v>0.13386999999999999</c:v>
                </c:pt>
                <c:pt idx="4857">
                  <c:v>0.14127000000000001</c:v>
                </c:pt>
                <c:pt idx="4858">
                  <c:v>0.14079</c:v>
                </c:pt>
                <c:pt idx="4859">
                  <c:v>0.13789999999999999</c:v>
                </c:pt>
                <c:pt idx="4860">
                  <c:v>0.12651000000000001</c:v>
                </c:pt>
                <c:pt idx="4861">
                  <c:v>0.1409</c:v>
                </c:pt>
                <c:pt idx="4862">
                  <c:v>0.13946</c:v>
                </c:pt>
                <c:pt idx="4863">
                  <c:v>0.12812000000000001</c:v>
                </c:pt>
                <c:pt idx="4864">
                  <c:v>0.12299</c:v>
                </c:pt>
                <c:pt idx="4865">
                  <c:v>0.14476</c:v>
                </c:pt>
                <c:pt idx="4866">
                  <c:v>0.12581000000000001</c:v>
                </c:pt>
                <c:pt idx="4867">
                  <c:v>0.13472999999999999</c:v>
                </c:pt>
                <c:pt idx="4868">
                  <c:v>0.15129000000000001</c:v>
                </c:pt>
                <c:pt idx="4869">
                  <c:v>0.14294000000000001</c:v>
                </c:pt>
                <c:pt idx="4870">
                  <c:v>0.12194000000000001</c:v>
                </c:pt>
                <c:pt idx="4871">
                  <c:v>0.13532</c:v>
                </c:pt>
                <c:pt idx="4872">
                  <c:v>0.12584000000000001</c:v>
                </c:pt>
                <c:pt idx="4873">
                  <c:v>0.13081999999999999</c:v>
                </c:pt>
                <c:pt idx="4874">
                  <c:v>0.12254</c:v>
                </c:pt>
                <c:pt idx="4875">
                  <c:v>0.13238</c:v>
                </c:pt>
                <c:pt idx="4876">
                  <c:v>0.13803000000000001</c:v>
                </c:pt>
                <c:pt idx="4877">
                  <c:v>0.13055</c:v>
                </c:pt>
                <c:pt idx="4878">
                  <c:v>0.14154</c:v>
                </c:pt>
                <c:pt idx="4879">
                  <c:v>0.12606999999999999</c:v>
                </c:pt>
                <c:pt idx="4880">
                  <c:v>0.13272999999999999</c:v>
                </c:pt>
                <c:pt idx="4881">
                  <c:v>0.12559999999999999</c:v>
                </c:pt>
                <c:pt idx="4882">
                  <c:v>0.12484000000000001</c:v>
                </c:pt>
                <c:pt idx="4883">
                  <c:v>0.13525000000000001</c:v>
                </c:pt>
                <c:pt idx="4884">
                  <c:v>0.13522999999999999</c:v>
                </c:pt>
                <c:pt idx="4885">
                  <c:v>0.13222</c:v>
                </c:pt>
                <c:pt idx="4886">
                  <c:v>0.11853</c:v>
                </c:pt>
                <c:pt idx="4887">
                  <c:v>0.13446</c:v>
                </c:pt>
                <c:pt idx="4888">
                  <c:v>0.13281999999999999</c:v>
                </c:pt>
                <c:pt idx="4889">
                  <c:v>0.14052999999999999</c:v>
                </c:pt>
                <c:pt idx="4890">
                  <c:v>0.13893</c:v>
                </c:pt>
                <c:pt idx="4891">
                  <c:v>0.13191</c:v>
                </c:pt>
                <c:pt idx="4892">
                  <c:v>0.14011999999999999</c:v>
                </c:pt>
                <c:pt idx="4893">
                  <c:v>0.12347</c:v>
                </c:pt>
                <c:pt idx="4894">
                  <c:v>0.12231</c:v>
                </c:pt>
                <c:pt idx="4895">
                  <c:v>0.13546</c:v>
                </c:pt>
                <c:pt idx="4896">
                  <c:v>0.12300999999999999</c:v>
                </c:pt>
                <c:pt idx="4897">
                  <c:v>0.13217000000000001</c:v>
                </c:pt>
                <c:pt idx="4898">
                  <c:v>0.12889999999999999</c:v>
                </c:pt>
                <c:pt idx="4899">
                  <c:v>0.13492000000000001</c:v>
                </c:pt>
                <c:pt idx="4900">
                  <c:v>0.14332</c:v>
                </c:pt>
                <c:pt idx="4901">
                  <c:v>0.12927</c:v>
                </c:pt>
                <c:pt idx="4902">
                  <c:v>0.13639000000000001</c:v>
                </c:pt>
                <c:pt idx="4903">
                  <c:v>0.12837000000000001</c:v>
                </c:pt>
                <c:pt idx="4904">
                  <c:v>0.13607</c:v>
                </c:pt>
                <c:pt idx="4905">
                  <c:v>0.14061999999999999</c:v>
                </c:pt>
                <c:pt idx="4906">
                  <c:v>0.13044</c:v>
                </c:pt>
                <c:pt idx="4907">
                  <c:v>0.13791</c:v>
                </c:pt>
                <c:pt idx="4908">
                  <c:v>0.14016000000000001</c:v>
                </c:pt>
                <c:pt idx="4909">
                  <c:v>0.12753999999999999</c:v>
                </c:pt>
                <c:pt idx="4910">
                  <c:v>0.13009999999999999</c:v>
                </c:pt>
                <c:pt idx="4911">
                  <c:v>0.13005</c:v>
                </c:pt>
                <c:pt idx="4912">
                  <c:v>0.126</c:v>
                </c:pt>
                <c:pt idx="4913">
                  <c:v>0.13181000000000001</c:v>
                </c:pt>
                <c:pt idx="4914">
                  <c:v>0.13497000000000001</c:v>
                </c:pt>
                <c:pt idx="4915">
                  <c:v>0.11679</c:v>
                </c:pt>
                <c:pt idx="4916">
                  <c:v>0.13074</c:v>
                </c:pt>
                <c:pt idx="4917">
                  <c:v>0.14627999999999999</c:v>
                </c:pt>
                <c:pt idx="4918">
                  <c:v>0.13564000000000001</c:v>
                </c:pt>
                <c:pt idx="4919">
                  <c:v>0.12873000000000001</c:v>
                </c:pt>
                <c:pt idx="4920">
                  <c:v>0.14133999999999999</c:v>
                </c:pt>
                <c:pt idx="4921">
                  <c:v>0.13589000000000001</c:v>
                </c:pt>
                <c:pt idx="4922">
                  <c:v>0.14176</c:v>
                </c:pt>
                <c:pt idx="4923">
                  <c:v>0.13017999999999999</c:v>
                </c:pt>
                <c:pt idx="4924">
                  <c:v>0.12345</c:v>
                </c:pt>
                <c:pt idx="4925">
                  <c:v>0.13578000000000001</c:v>
                </c:pt>
                <c:pt idx="4926">
                  <c:v>0.13541</c:v>
                </c:pt>
                <c:pt idx="4927">
                  <c:v>0.11362</c:v>
                </c:pt>
                <c:pt idx="4928">
                  <c:v>0.13819999999999999</c:v>
                </c:pt>
                <c:pt idx="4929">
                  <c:v>0.13788</c:v>
                </c:pt>
                <c:pt idx="4930">
                  <c:v>0.12973000000000001</c:v>
                </c:pt>
                <c:pt idx="4931">
                  <c:v>0.13422000000000001</c:v>
                </c:pt>
                <c:pt idx="4932">
                  <c:v>0.12884000000000001</c:v>
                </c:pt>
                <c:pt idx="4933">
                  <c:v>0.12994</c:v>
                </c:pt>
                <c:pt idx="4934">
                  <c:v>0.13919000000000001</c:v>
                </c:pt>
                <c:pt idx="4935">
                  <c:v>0.13058</c:v>
                </c:pt>
                <c:pt idx="4936">
                  <c:v>0.12822</c:v>
                </c:pt>
                <c:pt idx="4937">
                  <c:v>0.12662000000000001</c:v>
                </c:pt>
                <c:pt idx="4938">
                  <c:v>0.11554</c:v>
                </c:pt>
                <c:pt idx="4939">
                  <c:v>0.13619999999999999</c:v>
                </c:pt>
                <c:pt idx="4940">
                  <c:v>0.12436999999999999</c:v>
                </c:pt>
                <c:pt idx="4941">
                  <c:v>0.14363000000000001</c:v>
                </c:pt>
                <c:pt idx="4942">
                  <c:v>0.13689999999999999</c:v>
                </c:pt>
                <c:pt idx="4943">
                  <c:v>0.12964999999999999</c:v>
                </c:pt>
                <c:pt idx="4944">
                  <c:v>0.123</c:v>
                </c:pt>
                <c:pt idx="4945">
                  <c:v>0.12471</c:v>
                </c:pt>
                <c:pt idx="4946">
                  <c:v>0.12762000000000001</c:v>
                </c:pt>
                <c:pt idx="4947">
                  <c:v>0.13974</c:v>
                </c:pt>
                <c:pt idx="4948">
                  <c:v>0.13524</c:v>
                </c:pt>
                <c:pt idx="4949">
                  <c:v>0.13586999999999999</c:v>
                </c:pt>
                <c:pt idx="4950">
                  <c:v>0.13816999999999999</c:v>
                </c:pt>
                <c:pt idx="4951">
                  <c:v>0.13153999999999999</c:v>
                </c:pt>
                <c:pt idx="4952">
                  <c:v>0.11634</c:v>
                </c:pt>
                <c:pt idx="4953">
                  <c:v>0.12675</c:v>
                </c:pt>
                <c:pt idx="4954">
                  <c:v>0.14163999999999999</c:v>
                </c:pt>
                <c:pt idx="4955">
                  <c:v>0.13128999999999999</c:v>
                </c:pt>
                <c:pt idx="4956">
                  <c:v>0.13097</c:v>
                </c:pt>
                <c:pt idx="4957">
                  <c:v>0.12461</c:v>
                </c:pt>
                <c:pt idx="4958">
                  <c:v>0.13417999999999999</c:v>
                </c:pt>
                <c:pt idx="4959">
                  <c:v>0.13889000000000001</c:v>
                </c:pt>
                <c:pt idx="4960">
                  <c:v>0.13488</c:v>
                </c:pt>
                <c:pt idx="4961">
                  <c:v>0.12371</c:v>
                </c:pt>
                <c:pt idx="4962">
                  <c:v>0.14199000000000001</c:v>
                </c:pt>
                <c:pt idx="4963">
                  <c:v>0.13342999999999999</c:v>
                </c:pt>
                <c:pt idx="4964">
                  <c:v>0.13144</c:v>
                </c:pt>
                <c:pt idx="4965">
                  <c:v>0.13066</c:v>
                </c:pt>
                <c:pt idx="4966">
                  <c:v>0.11873</c:v>
                </c:pt>
                <c:pt idx="4967">
                  <c:v>0.13938</c:v>
                </c:pt>
                <c:pt idx="4968">
                  <c:v>0.13952000000000001</c:v>
                </c:pt>
                <c:pt idx="4969">
                  <c:v>0.12714</c:v>
                </c:pt>
                <c:pt idx="4970">
                  <c:v>0.12981999999999999</c:v>
                </c:pt>
                <c:pt idx="4971">
                  <c:v>0.1227</c:v>
                </c:pt>
                <c:pt idx="4972">
                  <c:v>0.12734000000000001</c:v>
                </c:pt>
                <c:pt idx="4973">
                  <c:v>0.12881000000000001</c:v>
                </c:pt>
                <c:pt idx="4974">
                  <c:v>0.13313</c:v>
                </c:pt>
                <c:pt idx="4975">
                  <c:v>0.12077</c:v>
                </c:pt>
                <c:pt idx="4976">
                  <c:v>0.13161999999999999</c:v>
                </c:pt>
                <c:pt idx="4977">
                  <c:v>0.11856</c:v>
                </c:pt>
                <c:pt idx="4978">
                  <c:v>0.12429</c:v>
                </c:pt>
                <c:pt idx="4979">
                  <c:v>0.1305</c:v>
                </c:pt>
                <c:pt idx="4980">
                  <c:v>0.12806999999999999</c:v>
                </c:pt>
                <c:pt idx="4981">
                  <c:v>0.14204</c:v>
                </c:pt>
                <c:pt idx="4982">
                  <c:v>0.12628</c:v>
                </c:pt>
                <c:pt idx="4983">
                  <c:v>0.12903999999999999</c:v>
                </c:pt>
                <c:pt idx="4984">
                  <c:v>0.12250999999999999</c:v>
                </c:pt>
                <c:pt idx="4985">
                  <c:v>0.12572</c:v>
                </c:pt>
                <c:pt idx="4986">
                  <c:v>0.12561</c:v>
                </c:pt>
                <c:pt idx="4987">
                  <c:v>0.12192</c:v>
                </c:pt>
                <c:pt idx="4988">
                  <c:v>0.12712000000000001</c:v>
                </c:pt>
                <c:pt idx="4989">
                  <c:v>0.12167</c:v>
                </c:pt>
                <c:pt idx="4990">
                  <c:v>0.11852</c:v>
                </c:pt>
                <c:pt idx="4991">
                  <c:v>0.12744</c:v>
                </c:pt>
                <c:pt idx="4992">
                  <c:v>0.13444999999999999</c:v>
                </c:pt>
                <c:pt idx="4993">
                  <c:v>0.12052</c:v>
                </c:pt>
                <c:pt idx="4994">
                  <c:v>0.12132999999999999</c:v>
                </c:pt>
                <c:pt idx="4995">
                  <c:v>0.12207999999999999</c:v>
                </c:pt>
                <c:pt idx="4996">
                  <c:v>0.11695</c:v>
                </c:pt>
                <c:pt idx="4997">
                  <c:v>0.12102</c:v>
                </c:pt>
                <c:pt idx="4998">
                  <c:v>0.11244999999999999</c:v>
                </c:pt>
                <c:pt idx="4999">
                  <c:v>0.11863</c:v>
                </c:pt>
              </c:numCache>
            </c:numRef>
          </c:xVal>
          <c:yVal>
            <c:numRef>
              <c:f>'5. Random Scenario Search'!$N$5:$N$5004</c:f>
              <c:numCache>
                <c:formatCode>0.00%</c:formatCode>
                <c:ptCount val="5000"/>
                <c:pt idx="0">
                  <c:v>9.6287017366735381E-2</c:v>
                </c:pt>
                <c:pt idx="1">
                  <c:v>9.4896391527061766E-2</c:v>
                </c:pt>
                <c:pt idx="2">
                  <c:v>9.7282610995501159E-2</c:v>
                </c:pt>
                <c:pt idx="3">
                  <c:v>7.6949363212624453E-2</c:v>
                </c:pt>
                <c:pt idx="4">
                  <c:v>0.1140607488674452</c:v>
                </c:pt>
                <c:pt idx="5">
                  <c:v>6.9615693015704444E-2</c:v>
                </c:pt>
                <c:pt idx="6">
                  <c:v>8.0991769421566537E-2</c:v>
                </c:pt>
                <c:pt idx="7">
                  <c:v>7.2812063416262285E-2</c:v>
                </c:pt>
                <c:pt idx="8">
                  <c:v>9.4292635937991476E-2</c:v>
                </c:pt>
                <c:pt idx="9">
                  <c:v>9.653765293300226E-2</c:v>
                </c:pt>
                <c:pt idx="10">
                  <c:v>0.12445835830261784</c:v>
                </c:pt>
                <c:pt idx="11">
                  <c:v>0.1083344060578928</c:v>
                </c:pt>
                <c:pt idx="12">
                  <c:v>0.1219714698348003</c:v>
                </c:pt>
                <c:pt idx="13">
                  <c:v>8.4140793735216213E-2</c:v>
                </c:pt>
                <c:pt idx="14">
                  <c:v>9.4353127587970279E-2</c:v>
                </c:pt>
                <c:pt idx="15">
                  <c:v>0.10475019432671331</c:v>
                </c:pt>
                <c:pt idx="16">
                  <c:v>0.11152776458965005</c:v>
                </c:pt>
                <c:pt idx="17">
                  <c:v>0.11932831519267086</c:v>
                </c:pt>
                <c:pt idx="18">
                  <c:v>7.6056247218886625E-2</c:v>
                </c:pt>
                <c:pt idx="19">
                  <c:v>0.10207472962810042</c:v>
                </c:pt>
                <c:pt idx="20">
                  <c:v>9.0726327424614742E-2</c:v>
                </c:pt>
                <c:pt idx="21">
                  <c:v>0.10793900117997572</c:v>
                </c:pt>
                <c:pt idx="22">
                  <c:v>9.2581055082532948E-2</c:v>
                </c:pt>
                <c:pt idx="23">
                  <c:v>0.11742887065791359</c:v>
                </c:pt>
                <c:pt idx="24">
                  <c:v>9.0649564024909687E-2</c:v>
                </c:pt>
                <c:pt idx="25">
                  <c:v>8.9226745156897894E-2</c:v>
                </c:pt>
                <c:pt idx="26">
                  <c:v>9.4897554888982272E-2</c:v>
                </c:pt>
                <c:pt idx="27">
                  <c:v>0.12358800587461471</c:v>
                </c:pt>
                <c:pt idx="28">
                  <c:v>0.10524075649386791</c:v>
                </c:pt>
                <c:pt idx="29">
                  <c:v>0.10901872844001438</c:v>
                </c:pt>
                <c:pt idx="30">
                  <c:v>0.13707627345426998</c:v>
                </c:pt>
                <c:pt idx="31">
                  <c:v>0.10682465622519269</c:v>
                </c:pt>
                <c:pt idx="32">
                  <c:v>0.1030444497487264</c:v>
                </c:pt>
                <c:pt idx="33">
                  <c:v>0.11697945186938088</c:v>
                </c:pt>
                <c:pt idx="34">
                  <c:v>0.10528835715605502</c:v>
                </c:pt>
                <c:pt idx="35">
                  <c:v>0.11862337364166221</c:v>
                </c:pt>
                <c:pt idx="36">
                  <c:v>0.10285860100136304</c:v>
                </c:pt>
                <c:pt idx="37">
                  <c:v>0.10720537866903508</c:v>
                </c:pt>
                <c:pt idx="38">
                  <c:v>0.11375723880129651</c:v>
                </c:pt>
                <c:pt idx="39">
                  <c:v>9.1422467582717326E-2</c:v>
                </c:pt>
                <c:pt idx="40">
                  <c:v>0.10138917359688658</c:v>
                </c:pt>
                <c:pt idx="41">
                  <c:v>0.13880884091405057</c:v>
                </c:pt>
                <c:pt idx="42">
                  <c:v>0.10890636180815241</c:v>
                </c:pt>
                <c:pt idx="43">
                  <c:v>0.10871920036378671</c:v>
                </c:pt>
                <c:pt idx="44">
                  <c:v>9.7646596384830545E-2</c:v>
                </c:pt>
                <c:pt idx="45">
                  <c:v>0.10939199345795195</c:v>
                </c:pt>
                <c:pt idx="46">
                  <c:v>0.10856160174984432</c:v>
                </c:pt>
                <c:pt idx="47">
                  <c:v>9.4644945555647078E-2</c:v>
                </c:pt>
                <c:pt idx="48">
                  <c:v>0.12698290704582252</c:v>
                </c:pt>
                <c:pt idx="49">
                  <c:v>0.11564590772074471</c:v>
                </c:pt>
                <c:pt idx="50">
                  <c:v>0.10542715529714912</c:v>
                </c:pt>
                <c:pt idx="51">
                  <c:v>0.10505798068305901</c:v>
                </c:pt>
                <c:pt idx="52">
                  <c:v>0.12274292702515205</c:v>
                </c:pt>
                <c:pt idx="53">
                  <c:v>0.10483695175873629</c:v>
                </c:pt>
                <c:pt idx="54">
                  <c:v>0.12660492651367639</c:v>
                </c:pt>
                <c:pt idx="55">
                  <c:v>0.11444271158599835</c:v>
                </c:pt>
                <c:pt idx="56">
                  <c:v>9.5323325106307533E-2</c:v>
                </c:pt>
                <c:pt idx="57">
                  <c:v>0.11658476098255981</c:v>
                </c:pt>
                <c:pt idx="58">
                  <c:v>0.12504498809777703</c:v>
                </c:pt>
                <c:pt idx="59">
                  <c:v>0.12103885708635223</c:v>
                </c:pt>
                <c:pt idx="60">
                  <c:v>0.14184171537800719</c:v>
                </c:pt>
                <c:pt idx="61">
                  <c:v>0.12862499521783627</c:v>
                </c:pt>
                <c:pt idx="62">
                  <c:v>0.12549904479691387</c:v>
                </c:pt>
                <c:pt idx="63">
                  <c:v>0.12615369318094338</c:v>
                </c:pt>
                <c:pt idx="64">
                  <c:v>0.15850626855031003</c:v>
                </c:pt>
                <c:pt idx="65">
                  <c:v>0.10895558852107771</c:v>
                </c:pt>
                <c:pt idx="66">
                  <c:v>0.11123482567321172</c:v>
                </c:pt>
                <c:pt idx="67">
                  <c:v>0.10962276678269711</c:v>
                </c:pt>
                <c:pt idx="68">
                  <c:v>0.11421927102323497</c:v>
                </c:pt>
                <c:pt idx="69">
                  <c:v>0.12484060853876915</c:v>
                </c:pt>
                <c:pt idx="70">
                  <c:v>0.11129573818387928</c:v>
                </c:pt>
                <c:pt idx="71">
                  <c:v>0.10571727570233638</c:v>
                </c:pt>
                <c:pt idx="72">
                  <c:v>0.11499602291315557</c:v>
                </c:pt>
                <c:pt idx="73">
                  <c:v>9.4678152397768098E-2</c:v>
                </c:pt>
                <c:pt idx="74">
                  <c:v>0.11666041201306553</c:v>
                </c:pt>
                <c:pt idx="75">
                  <c:v>0.11185996086725133</c:v>
                </c:pt>
                <c:pt idx="76">
                  <c:v>0.11243810332678687</c:v>
                </c:pt>
                <c:pt idx="77">
                  <c:v>0.11742215211475644</c:v>
                </c:pt>
                <c:pt idx="78">
                  <c:v>0.11849456702669875</c:v>
                </c:pt>
                <c:pt idx="79">
                  <c:v>0.14225969184171181</c:v>
                </c:pt>
                <c:pt idx="80">
                  <c:v>0.10352524128399315</c:v>
                </c:pt>
                <c:pt idx="81">
                  <c:v>0.11883443055977844</c:v>
                </c:pt>
                <c:pt idx="82">
                  <c:v>8.0482263215652675E-2</c:v>
                </c:pt>
                <c:pt idx="83">
                  <c:v>0.12371822095244986</c:v>
                </c:pt>
                <c:pt idx="84">
                  <c:v>9.3360623678170662E-2</c:v>
                </c:pt>
                <c:pt idx="85">
                  <c:v>0.1038890018550549</c:v>
                </c:pt>
                <c:pt idx="86">
                  <c:v>0.13414743662173795</c:v>
                </c:pt>
                <c:pt idx="87">
                  <c:v>8.0448761998317922E-2</c:v>
                </c:pt>
                <c:pt idx="88">
                  <c:v>0.10878270397554016</c:v>
                </c:pt>
                <c:pt idx="89">
                  <c:v>0.10153868936901146</c:v>
                </c:pt>
                <c:pt idx="90">
                  <c:v>0.11086283673712667</c:v>
                </c:pt>
                <c:pt idx="91">
                  <c:v>0.11975760829807849</c:v>
                </c:pt>
                <c:pt idx="92">
                  <c:v>8.0669178409588385E-2</c:v>
                </c:pt>
                <c:pt idx="93">
                  <c:v>0.12141602672721588</c:v>
                </c:pt>
                <c:pt idx="94">
                  <c:v>0.11868000929318132</c:v>
                </c:pt>
                <c:pt idx="95">
                  <c:v>0.12711005122338359</c:v>
                </c:pt>
                <c:pt idx="96">
                  <c:v>0.11049286251929578</c:v>
                </c:pt>
                <c:pt idx="97">
                  <c:v>0.12095743349808147</c:v>
                </c:pt>
                <c:pt idx="98">
                  <c:v>0.14198377990535327</c:v>
                </c:pt>
                <c:pt idx="99">
                  <c:v>0.12231236229224092</c:v>
                </c:pt>
                <c:pt idx="100">
                  <c:v>0.14206756780698823</c:v>
                </c:pt>
                <c:pt idx="101">
                  <c:v>8.578667208602278E-2</c:v>
                </c:pt>
                <c:pt idx="102">
                  <c:v>0.11555123155907945</c:v>
                </c:pt>
                <c:pt idx="103">
                  <c:v>0.13084051056263196</c:v>
                </c:pt>
                <c:pt idx="104">
                  <c:v>0.10373784779481883</c:v>
                </c:pt>
                <c:pt idx="105">
                  <c:v>8.7095206560446253E-2</c:v>
                </c:pt>
                <c:pt idx="106">
                  <c:v>0.1194739989852085</c:v>
                </c:pt>
                <c:pt idx="107">
                  <c:v>9.6672123794941014E-2</c:v>
                </c:pt>
                <c:pt idx="108">
                  <c:v>0.10253507290394737</c:v>
                </c:pt>
                <c:pt idx="109">
                  <c:v>8.9874793627717456E-2</c:v>
                </c:pt>
                <c:pt idx="110">
                  <c:v>0.11917291538823577</c:v>
                </c:pt>
                <c:pt idx="111">
                  <c:v>0.13841749482879107</c:v>
                </c:pt>
                <c:pt idx="112">
                  <c:v>0.14343191657221485</c:v>
                </c:pt>
                <c:pt idx="113">
                  <c:v>0.10761910860524723</c:v>
                </c:pt>
                <c:pt idx="114">
                  <c:v>0.11812576175139697</c:v>
                </c:pt>
                <c:pt idx="115">
                  <c:v>0.11486072030856327</c:v>
                </c:pt>
                <c:pt idx="116">
                  <c:v>0.12662269577363927</c:v>
                </c:pt>
                <c:pt idx="117">
                  <c:v>0.11634990361683847</c:v>
                </c:pt>
                <c:pt idx="118">
                  <c:v>0.11891401778830619</c:v>
                </c:pt>
                <c:pt idx="119">
                  <c:v>0.10553876105045293</c:v>
                </c:pt>
                <c:pt idx="120">
                  <c:v>0.10736614726641355</c:v>
                </c:pt>
                <c:pt idx="121">
                  <c:v>0.10398371554246079</c:v>
                </c:pt>
                <c:pt idx="122">
                  <c:v>0.11516072548533117</c:v>
                </c:pt>
                <c:pt idx="123">
                  <c:v>9.0370423844104E-2</c:v>
                </c:pt>
                <c:pt idx="124">
                  <c:v>0.12348783415348737</c:v>
                </c:pt>
                <c:pt idx="125">
                  <c:v>9.9080981770009721E-2</c:v>
                </c:pt>
                <c:pt idx="126">
                  <c:v>8.7677719123526482E-2</c:v>
                </c:pt>
                <c:pt idx="127">
                  <c:v>0.10447375463666174</c:v>
                </c:pt>
                <c:pt idx="128">
                  <c:v>0.10602227805968518</c:v>
                </c:pt>
                <c:pt idx="129">
                  <c:v>8.6387931720218886E-2</c:v>
                </c:pt>
                <c:pt idx="130">
                  <c:v>9.9977834084144873E-2</c:v>
                </c:pt>
                <c:pt idx="131">
                  <c:v>0.12815082923431281</c:v>
                </c:pt>
                <c:pt idx="132">
                  <c:v>0.12680676431462323</c:v>
                </c:pt>
                <c:pt idx="133">
                  <c:v>0.13375597308543272</c:v>
                </c:pt>
                <c:pt idx="134">
                  <c:v>0.11732118259802873</c:v>
                </c:pt>
                <c:pt idx="135">
                  <c:v>0.10576836144576601</c:v>
                </c:pt>
                <c:pt idx="136">
                  <c:v>0.12346742530365815</c:v>
                </c:pt>
                <c:pt idx="137">
                  <c:v>0.12341682084435331</c:v>
                </c:pt>
                <c:pt idx="138">
                  <c:v>0.11992141347345769</c:v>
                </c:pt>
                <c:pt idx="139">
                  <c:v>0.13254767199671447</c:v>
                </c:pt>
                <c:pt idx="140">
                  <c:v>0.11518997979757095</c:v>
                </c:pt>
                <c:pt idx="141">
                  <c:v>0.10749954887531761</c:v>
                </c:pt>
                <c:pt idx="142">
                  <c:v>8.5281365544357932E-2</c:v>
                </c:pt>
                <c:pt idx="143">
                  <c:v>0.10301348379976673</c:v>
                </c:pt>
                <c:pt idx="144">
                  <c:v>0.1385726106987438</c:v>
                </c:pt>
                <c:pt idx="145">
                  <c:v>0.11957921111002197</c:v>
                </c:pt>
                <c:pt idx="146">
                  <c:v>0.10051374288866176</c:v>
                </c:pt>
                <c:pt idx="147">
                  <c:v>0.11640583064209542</c:v>
                </c:pt>
                <c:pt idx="148">
                  <c:v>0.10739811635569872</c:v>
                </c:pt>
                <c:pt idx="149">
                  <c:v>0.11962906579675024</c:v>
                </c:pt>
                <c:pt idx="150">
                  <c:v>0.12113501771766991</c:v>
                </c:pt>
                <c:pt idx="151">
                  <c:v>0.13353693798538141</c:v>
                </c:pt>
                <c:pt idx="152">
                  <c:v>0.12686117364791719</c:v>
                </c:pt>
                <c:pt idx="153">
                  <c:v>0.13759161188737634</c:v>
                </c:pt>
                <c:pt idx="154">
                  <c:v>9.6843856275621337E-2</c:v>
                </c:pt>
                <c:pt idx="155">
                  <c:v>0.11640024666826441</c:v>
                </c:pt>
                <c:pt idx="156">
                  <c:v>0.12776934654537137</c:v>
                </c:pt>
                <c:pt idx="157">
                  <c:v>0.12398678323800968</c:v>
                </c:pt>
                <c:pt idx="158">
                  <c:v>0.12313708686568722</c:v>
                </c:pt>
                <c:pt idx="159">
                  <c:v>9.4703383229035695E-2</c:v>
                </c:pt>
                <c:pt idx="160">
                  <c:v>0.13054901968665641</c:v>
                </c:pt>
                <c:pt idx="161">
                  <c:v>0.11871883461885481</c:v>
                </c:pt>
                <c:pt idx="162">
                  <c:v>0.12196181541404261</c:v>
                </c:pt>
                <c:pt idx="163">
                  <c:v>9.0926352847742656E-2</c:v>
                </c:pt>
                <c:pt idx="164">
                  <c:v>0.1257551774859437</c:v>
                </c:pt>
                <c:pt idx="165">
                  <c:v>0.11777444100069591</c:v>
                </c:pt>
                <c:pt idx="166">
                  <c:v>0.10011398116322315</c:v>
                </c:pt>
                <c:pt idx="167">
                  <c:v>0.11922565296571708</c:v>
                </c:pt>
                <c:pt idx="168">
                  <c:v>0.15175409060955095</c:v>
                </c:pt>
                <c:pt idx="169">
                  <c:v>0.10640808175249285</c:v>
                </c:pt>
                <c:pt idx="170">
                  <c:v>0.11780327612878091</c:v>
                </c:pt>
                <c:pt idx="171">
                  <c:v>0.14995316021576005</c:v>
                </c:pt>
                <c:pt idx="172">
                  <c:v>0.11805818246942734</c:v>
                </c:pt>
                <c:pt idx="173">
                  <c:v>0.11972000750018352</c:v>
                </c:pt>
                <c:pt idx="174">
                  <c:v>9.5380026457178121E-2</c:v>
                </c:pt>
                <c:pt idx="175">
                  <c:v>0.10189548640017673</c:v>
                </c:pt>
                <c:pt idx="176">
                  <c:v>0.10976999366304983</c:v>
                </c:pt>
                <c:pt idx="177">
                  <c:v>0.11002201547975206</c:v>
                </c:pt>
                <c:pt idx="178">
                  <c:v>0.11936911883699233</c:v>
                </c:pt>
                <c:pt idx="179">
                  <c:v>0.11233307845724962</c:v>
                </c:pt>
                <c:pt idx="180">
                  <c:v>0.10193277551417503</c:v>
                </c:pt>
                <c:pt idx="181">
                  <c:v>9.9245241436686532E-2</c:v>
                </c:pt>
                <c:pt idx="182">
                  <c:v>9.3427057327646792E-2</c:v>
                </c:pt>
                <c:pt idx="183">
                  <c:v>0.11541782419544913</c:v>
                </c:pt>
                <c:pt idx="184">
                  <c:v>9.8514917548571307E-2</c:v>
                </c:pt>
                <c:pt idx="185">
                  <c:v>0.10346967195695944</c:v>
                </c:pt>
                <c:pt idx="186">
                  <c:v>0.13682802027164029</c:v>
                </c:pt>
                <c:pt idx="187">
                  <c:v>0.10893638199449071</c:v>
                </c:pt>
                <c:pt idx="188">
                  <c:v>0.11493998525262478</c:v>
                </c:pt>
                <c:pt idx="189">
                  <c:v>0.11173550114069029</c:v>
                </c:pt>
                <c:pt idx="190">
                  <c:v>0.10611477236075664</c:v>
                </c:pt>
                <c:pt idx="191">
                  <c:v>0.13859556679373117</c:v>
                </c:pt>
                <c:pt idx="192">
                  <c:v>0.14266160194264607</c:v>
                </c:pt>
                <c:pt idx="193">
                  <c:v>0.11753658388733867</c:v>
                </c:pt>
                <c:pt idx="194">
                  <c:v>0.10920591592745972</c:v>
                </c:pt>
                <c:pt idx="195">
                  <c:v>0.11982600938419005</c:v>
                </c:pt>
                <c:pt idx="196">
                  <c:v>0.13909441113669663</c:v>
                </c:pt>
                <c:pt idx="197">
                  <c:v>9.8631499563639397E-2</c:v>
                </c:pt>
                <c:pt idx="198">
                  <c:v>0.10704555911831561</c:v>
                </c:pt>
                <c:pt idx="199">
                  <c:v>0.10879059126699883</c:v>
                </c:pt>
                <c:pt idx="200">
                  <c:v>0.10380227322174115</c:v>
                </c:pt>
                <c:pt idx="201">
                  <c:v>0.11989352549684408</c:v>
                </c:pt>
                <c:pt idx="202">
                  <c:v>9.6927111538889887E-2</c:v>
                </c:pt>
                <c:pt idx="203">
                  <c:v>0.11442590929124924</c:v>
                </c:pt>
                <c:pt idx="204">
                  <c:v>0.11752931397424135</c:v>
                </c:pt>
                <c:pt idx="205">
                  <c:v>0.15151185146927881</c:v>
                </c:pt>
                <c:pt idx="206">
                  <c:v>0.1022575625232325</c:v>
                </c:pt>
                <c:pt idx="207">
                  <c:v>0.10389919201694689</c:v>
                </c:pt>
                <c:pt idx="208">
                  <c:v>0.14350539842566482</c:v>
                </c:pt>
                <c:pt idx="209">
                  <c:v>0.14152187484884024</c:v>
                </c:pt>
                <c:pt idx="210">
                  <c:v>0.13557925878354993</c:v>
                </c:pt>
                <c:pt idx="211">
                  <c:v>0.11437547297254863</c:v>
                </c:pt>
                <c:pt idx="212">
                  <c:v>0.11700583472070784</c:v>
                </c:pt>
                <c:pt idx="213">
                  <c:v>0.11202065608992924</c:v>
                </c:pt>
                <c:pt idx="214">
                  <c:v>9.2854056737034382E-2</c:v>
                </c:pt>
                <c:pt idx="215">
                  <c:v>0.10489883240611213</c:v>
                </c:pt>
                <c:pt idx="216">
                  <c:v>0.12086930682443332</c:v>
                </c:pt>
                <c:pt idx="217">
                  <c:v>9.4552943318287036E-2</c:v>
                </c:pt>
                <c:pt idx="218">
                  <c:v>0.13014907720329635</c:v>
                </c:pt>
                <c:pt idx="219">
                  <c:v>0.10069904928689845</c:v>
                </c:pt>
                <c:pt idx="220">
                  <c:v>0.11032972958038374</c:v>
                </c:pt>
                <c:pt idx="221">
                  <c:v>0.11981293514101388</c:v>
                </c:pt>
                <c:pt idx="222">
                  <c:v>0.10640809237793618</c:v>
                </c:pt>
                <c:pt idx="223">
                  <c:v>9.916465317448854E-2</c:v>
                </c:pt>
                <c:pt idx="224">
                  <c:v>9.6146867681905279E-2</c:v>
                </c:pt>
                <c:pt idx="225">
                  <c:v>0.13493612500203347</c:v>
                </c:pt>
                <c:pt idx="226">
                  <c:v>0.13614682588296503</c:v>
                </c:pt>
                <c:pt idx="227">
                  <c:v>0.14246934950940501</c:v>
                </c:pt>
                <c:pt idx="228">
                  <c:v>0.11346953979253992</c:v>
                </c:pt>
                <c:pt idx="229">
                  <c:v>0.11363103333340591</c:v>
                </c:pt>
                <c:pt idx="230">
                  <c:v>0.11849838750615048</c:v>
                </c:pt>
                <c:pt idx="231">
                  <c:v>0.11740128562463531</c:v>
                </c:pt>
                <c:pt idx="232">
                  <c:v>0.11794590068867676</c:v>
                </c:pt>
                <c:pt idx="233">
                  <c:v>0.1084744004851329</c:v>
                </c:pt>
                <c:pt idx="234">
                  <c:v>0.11564540507348142</c:v>
                </c:pt>
                <c:pt idx="235">
                  <c:v>0.10541383461074737</c:v>
                </c:pt>
                <c:pt idx="236">
                  <c:v>9.71624135726043E-2</c:v>
                </c:pt>
                <c:pt idx="237">
                  <c:v>0.10392555884252727</c:v>
                </c:pt>
                <c:pt idx="238">
                  <c:v>0.12949534434269055</c:v>
                </c:pt>
                <c:pt idx="239">
                  <c:v>0.11125498216541944</c:v>
                </c:pt>
                <c:pt idx="240">
                  <c:v>0.10666391156746503</c:v>
                </c:pt>
                <c:pt idx="241">
                  <c:v>0.10408464907201734</c:v>
                </c:pt>
                <c:pt idx="242">
                  <c:v>0.11955112930974429</c:v>
                </c:pt>
                <c:pt idx="243">
                  <c:v>0.13128631002925095</c:v>
                </c:pt>
                <c:pt idx="244">
                  <c:v>0.14143624160155768</c:v>
                </c:pt>
                <c:pt idx="245">
                  <c:v>0.11427253599744866</c:v>
                </c:pt>
                <c:pt idx="246">
                  <c:v>0.11920870641995072</c:v>
                </c:pt>
                <c:pt idx="247">
                  <c:v>0.12172344142656499</c:v>
                </c:pt>
                <c:pt idx="248">
                  <c:v>0.12066179433907158</c:v>
                </c:pt>
                <c:pt idx="249">
                  <c:v>0.14778076905634713</c:v>
                </c:pt>
                <c:pt idx="250">
                  <c:v>0.11875640829579515</c:v>
                </c:pt>
                <c:pt idx="251">
                  <c:v>0.1194782926598669</c:v>
                </c:pt>
                <c:pt idx="252">
                  <c:v>0.12063805712423424</c:v>
                </c:pt>
                <c:pt idx="253">
                  <c:v>0.12854148668456344</c:v>
                </c:pt>
                <c:pt idx="254">
                  <c:v>0.1643233784014192</c:v>
                </c:pt>
                <c:pt idx="255">
                  <c:v>0.12547259535154917</c:v>
                </c:pt>
                <c:pt idx="256">
                  <c:v>0.11653215262135855</c:v>
                </c:pt>
                <c:pt idx="257">
                  <c:v>0.1228550557932542</c:v>
                </c:pt>
                <c:pt idx="258">
                  <c:v>0.10736176144113321</c:v>
                </c:pt>
                <c:pt idx="259">
                  <c:v>0.12498872339756335</c:v>
                </c:pt>
                <c:pt idx="260">
                  <c:v>0.11527304078181506</c:v>
                </c:pt>
                <c:pt idx="261">
                  <c:v>0.12979142978694627</c:v>
                </c:pt>
                <c:pt idx="262">
                  <c:v>0.14264016010781114</c:v>
                </c:pt>
                <c:pt idx="263">
                  <c:v>9.9777941025405006E-2</c:v>
                </c:pt>
                <c:pt idx="264">
                  <c:v>0.14236268480240319</c:v>
                </c:pt>
                <c:pt idx="265">
                  <c:v>0.10032649379897315</c:v>
                </c:pt>
                <c:pt idx="266">
                  <c:v>0.12343837119636585</c:v>
                </c:pt>
                <c:pt idx="267">
                  <c:v>0.11959504244680716</c:v>
                </c:pt>
                <c:pt idx="268">
                  <c:v>0.12011364602310846</c:v>
                </c:pt>
                <c:pt idx="269">
                  <c:v>0.10443172678196794</c:v>
                </c:pt>
                <c:pt idx="270">
                  <c:v>0.11757114843515649</c:v>
                </c:pt>
                <c:pt idx="271">
                  <c:v>0.12303925557129076</c:v>
                </c:pt>
                <c:pt idx="272">
                  <c:v>9.3377026436696944E-2</c:v>
                </c:pt>
                <c:pt idx="273">
                  <c:v>9.4899394073087742E-2</c:v>
                </c:pt>
                <c:pt idx="274">
                  <c:v>0.15006038550061773</c:v>
                </c:pt>
                <c:pt idx="275">
                  <c:v>0.13958813445093463</c:v>
                </c:pt>
                <c:pt idx="276">
                  <c:v>0.11680241822992279</c:v>
                </c:pt>
                <c:pt idx="277">
                  <c:v>0.12853998427604307</c:v>
                </c:pt>
                <c:pt idx="278">
                  <c:v>9.8611486563251846E-2</c:v>
                </c:pt>
                <c:pt idx="279">
                  <c:v>9.7868781556204126E-2</c:v>
                </c:pt>
                <c:pt idx="280">
                  <c:v>0.12419631713788215</c:v>
                </c:pt>
                <c:pt idx="281">
                  <c:v>0.10595644836639251</c:v>
                </c:pt>
                <c:pt idx="282">
                  <c:v>0.13080471865654542</c:v>
                </c:pt>
                <c:pt idx="283">
                  <c:v>0.12537869578470101</c:v>
                </c:pt>
                <c:pt idx="284">
                  <c:v>9.1969671746082698E-2</c:v>
                </c:pt>
                <c:pt idx="285">
                  <c:v>0.1238808460184915</c:v>
                </c:pt>
                <c:pt idx="286">
                  <c:v>0.12442709392138836</c:v>
                </c:pt>
                <c:pt idx="287">
                  <c:v>0.11430911312671795</c:v>
                </c:pt>
                <c:pt idx="288">
                  <c:v>0.12527066835172229</c:v>
                </c:pt>
                <c:pt idx="289">
                  <c:v>0.1104182714427499</c:v>
                </c:pt>
                <c:pt idx="290">
                  <c:v>0.13555022322587007</c:v>
                </c:pt>
                <c:pt idx="291">
                  <c:v>0.12522819510885957</c:v>
                </c:pt>
                <c:pt idx="292">
                  <c:v>7.9147801536076798E-2</c:v>
                </c:pt>
                <c:pt idx="293">
                  <c:v>8.4444516184427276E-2</c:v>
                </c:pt>
                <c:pt idx="294">
                  <c:v>0.11531413348430367</c:v>
                </c:pt>
                <c:pt idx="295">
                  <c:v>0.1348793866979095</c:v>
                </c:pt>
                <c:pt idx="296">
                  <c:v>0.1195260509407761</c:v>
                </c:pt>
                <c:pt idx="297">
                  <c:v>0.11265526388000696</c:v>
                </c:pt>
                <c:pt idx="298">
                  <c:v>0.11818790803358946</c:v>
                </c:pt>
                <c:pt idx="299">
                  <c:v>9.0494915203801374E-2</c:v>
                </c:pt>
                <c:pt idx="300">
                  <c:v>0.12308409680796785</c:v>
                </c:pt>
                <c:pt idx="301">
                  <c:v>0.13433036133902268</c:v>
                </c:pt>
                <c:pt idx="302">
                  <c:v>0.12912028415886173</c:v>
                </c:pt>
                <c:pt idx="303">
                  <c:v>0.13670538671160695</c:v>
                </c:pt>
                <c:pt idx="304">
                  <c:v>0.11950199243272139</c:v>
                </c:pt>
                <c:pt idx="305">
                  <c:v>0.13518940517435457</c:v>
                </c:pt>
                <c:pt idx="306">
                  <c:v>0.12137209817248855</c:v>
                </c:pt>
                <c:pt idx="307">
                  <c:v>0.10535498398070403</c:v>
                </c:pt>
                <c:pt idx="308">
                  <c:v>0.11308310395524171</c:v>
                </c:pt>
                <c:pt idx="309">
                  <c:v>0.11807299176468512</c:v>
                </c:pt>
                <c:pt idx="310">
                  <c:v>0.13787437431405303</c:v>
                </c:pt>
                <c:pt idx="311">
                  <c:v>8.5921891180838192E-2</c:v>
                </c:pt>
                <c:pt idx="312">
                  <c:v>0.14475535774754386</c:v>
                </c:pt>
                <c:pt idx="313">
                  <c:v>0.11278786724131812</c:v>
                </c:pt>
                <c:pt idx="314">
                  <c:v>0.10700557225738762</c:v>
                </c:pt>
                <c:pt idx="315">
                  <c:v>0.10937659017177853</c:v>
                </c:pt>
                <c:pt idx="316">
                  <c:v>0.12612199270414737</c:v>
                </c:pt>
                <c:pt idx="317">
                  <c:v>0.10019326098455525</c:v>
                </c:pt>
                <c:pt idx="318">
                  <c:v>0.14495580403788599</c:v>
                </c:pt>
                <c:pt idx="319">
                  <c:v>0.1057401488393751</c:v>
                </c:pt>
                <c:pt idx="320">
                  <c:v>0.11350127613755716</c:v>
                </c:pt>
                <c:pt idx="321">
                  <c:v>0.12384609487864041</c:v>
                </c:pt>
                <c:pt idx="322">
                  <c:v>0.13610027668191421</c:v>
                </c:pt>
                <c:pt idx="323">
                  <c:v>9.4431985256383341E-2</c:v>
                </c:pt>
                <c:pt idx="324">
                  <c:v>0.12722865807247125</c:v>
                </c:pt>
                <c:pt idx="325">
                  <c:v>9.6166653170966704E-2</c:v>
                </c:pt>
                <c:pt idx="326">
                  <c:v>0.10099205036764232</c:v>
                </c:pt>
                <c:pt idx="327">
                  <c:v>0.150493884151503</c:v>
                </c:pt>
                <c:pt idx="328">
                  <c:v>0.11671602757170071</c:v>
                </c:pt>
                <c:pt idx="329">
                  <c:v>9.3158892619482125E-2</c:v>
                </c:pt>
                <c:pt idx="330">
                  <c:v>0.13131247749150804</c:v>
                </c:pt>
                <c:pt idx="331">
                  <c:v>0.15422394854017063</c:v>
                </c:pt>
                <c:pt idx="332">
                  <c:v>0.12689726993562944</c:v>
                </c:pt>
                <c:pt idx="333">
                  <c:v>0.10200675922649244</c:v>
                </c:pt>
                <c:pt idx="334">
                  <c:v>0.1333725040641196</c:v>
                </c:pt>
                <c:pt idx="335">
                  <c:v>0.12849252054597263</c:v>
                </c:pt>
                <c:pt idx="336">
                  <c:v>0.12125205097296871</c:v>
                </c:pt>
                <c:pt idx="337">
                  <c:v>0.13502249349748063</c:v>
                </c:pt>
                <c:pt idx="338">
                  <c:v>7.8110826315245185E-2</c:v>
                </c:pt>
                <c:pt idx="339">
                  <c:v>0.1079312661983005</c:v>
                </c:pt>
                <c:pt idx="340">
                  <c:v>0.1286985638086999</c:v>
                </c:pt>
                <c:pt idx="341">
                  <c:v>0.13415825826395555</c:v>
                </c:pt>
                <c:pt idx="342">
                  <c:v>0.12668999588495455</c:v>
                </c:pt>
                <c:pt idx="343">
                  <c:v>0.11552067334931528</c:v>
                </c:pt>
                <c:pt idx="344">
                  <c:v>0.11821539849164998</c:v>
                </c:pt>
                <c:pt idx="345">
                  <c:v>0.14153373350259082</c:v>
                </c:pt>
                <c:pt idx="346">
                  <c:v>0.12493320360422525</c:v>
                </c:pt>
                <c:pt idx="347">
                  <c:v>0.12432086589548032</c:v>
                </c:pt>
                <c:pt idx="348">
                  <c:v>0.13335964026856104</c:v>
                </c:pt>
                <c:pt idx="349">
                  <c:v>9.1789991212905125E-2</c:v>
                </c:pt>
                <c:pt idx="350">
                  <c:v>0.14873761508597483</c:v>
                </c:pt>
                <c:pt idx="351">
                  <c:v>0.11330910198730992</c:v>
                </c:pt>
                <c:pt idx="352">
                  <c:v>0.12168099640722212</c:v>
                </c:pt>
                <c:pt idx="353">
                  <c:v>0.11567072643755377</c:v>
                </c:pt>
                <c:pt idx="354">
                  <c:v>0.14011267803449193</c:v>
                </c:pt>
                <c:pt idx="355">
                  <c:v>0.11041576481203851</c:v>
                </c:pt>
                <c:pt idx="356">
                  <c:v>0.11888914182557211</c:v>
                </c:pt>
                <c:pt idx="357">
                  <c:v>0.1308674679832853</c:v>
                </c:pt>
                <c:pt idx="358">
                  <c:v>0.11753208309341583</c:v>
                </c:pt>
                <c:pt idx="359">
                  <c:v>0.11737888066997573</c:v>
                </c:pt>
                <c:pt idx="360">
                  <c:v>0.11162368369572204</c:v>
                </c:pt>
                <c:pt idx="361">
                  <c:v>9.8100754913979141E-2</c:v>
                </c:pt>
                <c:pt idx="362">
                  <c:v>0.12495174632256327</c:v>
                </c:pt>
                <c:pt idx="363">
                  <c:v>0.11071944491345051</c:v>
                </c:pt>
                <c:pt idx="364">
                  <c:v>0.12801819453467855</c:v>
                </c:pt>
                <c:pt idx="365">
                  <c:v>0.13107291325222539</c:v>
                </c:pt>
                <c:pt idx="366">
                  <c:v>0.13254744045846606</c:v>
                </c:pt>
                <c:pt idx="367">
                  <c:v>0.13942232772497382</c:v>
                </c:pt>
                <c:pt idx="368">
                  <c:v>0.1247705983345764</c:v>
                </c:pt>
                <c:pt idx="369">
                  <c:v>0.11599273201444305</c:v>
                </c:pt>
                <c:pt idx="370">
                  <c:v>8.7959568882347294E-2</c:v>
                </c:pt>
                <c:pt idx="371">
                  <c:v>0.1305405074684575</c:v>
                </c:pt>
                <c:pt idx="372">
                  <c:v>0.1434365926559607</c:v>
                </c:pt>
                <c:pt idx="373">
                  <c:v>0.12466404279322808</c:v>
                </c:pt>
                <c:pt idx="374">
                  <c:v>0.12300538646524306</c:v>
                </c:pt>
                <c:pt idx="375">
                  <c:v>0.10518830987236368</c:v>
                </c:pt>
                <c:pt idx="376">
                  <c:v>9.9351586889207769E-2</c:v>
                </c:pt>
                <c:pt idx="377">
                  <c:v>0.10754676291252749</c:v>
                </c:pt>
                <c:pt idx="378">
                  <c:v>0.1267937152672253</c:v>
                </c:pt>
                <c:pt idx="379">
                  <c:v>0.10035216978999607</c:v>
                </c:pt>
                <c:pt idx="380">
                  <c:v>0.10938781872624209</c:v>
                </c:pt>
                <c:pt idx="381">
                  <c:v>0.13099275474093444</c:v>
                </c:pt>
                <c:pt idx="382">
                  <c:v>0.10681229629950946</c:v>
                </c:pt>
                <c:pt idx="383">
                  <c:v>0.11600220612940343</c:v>
                </c:pt>
                <c:pt idx="384">
                  <c:v>9.2926833752732585E-2</c:v>
                </c:pt>
                <c:pt idx="385">
                  <c:v>0.11963170118310783</c:v>
                </c:pt>
                <c:pt idx="386">
                  <c:v>0.12627622846245923</c:v>
                </c:pt>
                <c:pt idx="387">
                  <c:v>0.11932336262273202</c:v>
                </c:pt>
                <c:pt idx="388">
                  <c:v>0.13218174419247311</c:v>
                </c:pt>
                <c:pt idx="389">
                  <c:v>0.11315631223956797</c:v>
                </c:pt>
                <c:pt idx="390">
                  <c:v>0.1069432721586225</c:v>
                </c:pt>
                <c:pt idx="391">
                  <c:v>0.11143617343771456</c:v>
                </c:pt>
                <c:pt idx="392">
                  <c:v>0.10565073554872204</c:v>
                </c:pt>
                <c:pt idx="393">
                  <c:v>0.11234421009418867</c:v>
                </c:pt>
                <c:pt idx="394">
                  <c:v>0.11191643985652243</c:v>
                </c:pt>
                <c:pt idx="395">
                  <c:v>0.10356414520258543</c:v>
                </c:pt>
                <c:pt idx="396">
                  <c:v>0.12227978192442936</c:v>
                </c:pt>
                <c:pt idx="397">
                  <c:v>0.11905957939945949</c:v>
                </c:pt>
                <c:pt idx="398">
                  <c:v>0.13604629993539261</c:v>
                </c:pt>
                <c:pt idx="399">
                  <c:v>0.13833365811616855</c:v>
                </c:pt>
                <c:pt idx="400">
                  <c:v>0.10852194522396749</c:v>
                </c:pt>
                <c:pt idx="401">
                  <c:v>0.10223198926897491</c:v>
                </c:pt>
                <c:pt idx="402">
                  <c:v>0.10646564785132245</c:v>
                </c:pt>
                <c:pt idx="403">
                  <c:v>9.642937034492656E-2</c:v>
                </c:pt>
                <c:pt idx="404">
                  <c:v>9.8422156080858136E-2</c:v>
                </c:pt>
                <c:pt idx="405">
                  <c:v>9.6895316798937189E-2</c:v>
                </c:pt>
                <c:pt idx="406">
                  <c:v>0.13142784129819754</c:v>
                </c:pt>
                <c:pt idx="407">
                  <c:v>0.12479013314129447</c:v>
                </c:pt>
                <c:pt idx="408">
                  <c:v>0.13221307691690939</c:v>
                </c:pt>
                <c:pt idx="409">
                  <c:v>0.12698858234691024</c:v>
                </c:pt>
                <c:pt idx="410">
                  <c:v>0.11374483314849955</c:v>
                </c:pt>
                <c:pt idx="411">
                  <c:v>0.10733722611299773</c:v>
                </c:pt>
                <c:pt idx="412">
                  <c:v>0.12854520667135746</c:v>
                </c:pt>
                <c:pt idx="413">
                  <c:v>0.14380994582200357</c:v>
                </c:pt>
                <c:pt idx="414">
                  <c:v>0.11382700206964076</c:v>
                </c:pt>
                <c:pt idx="415">
                  <c:v>0.1230988062535409</c:v>
                </c:pt>
                <c:pt idx="416">
                  <c:v>0.12287781150195833</c:v>
                </c:pt>
                <c:pt idx="417">
                  <c:v>0.11497511882476748</c:v>
                </c:pt>
                <c:pt idx="418">
                  <c:v>0.13367355043478124</c:v>
                </c:pt>
                <c:pt idx="419">
                  <c:v>0.10728172843999673</c:v>
                </c:pt>
                <c:pt idx="420">
                  <c:v>0.11910180294511079</c:v>
                </c:pt>
                <c:pt idx="421">
                  <c:v>0.11706606353648183</c:v>
                </c:pt>
                <c:pt idx="422">
                  <c:v>0.11173251563309403</c:v>
                </c:pt>
                <c:pt idx="423">
                  <c:v>0.11309099442448811</c:v>
                </c:pt>
                <c:pt idx="424">
                  <c:v>0.12050596865947928</c:v>
                </c:pt>
                <c:pt idx="425">
                  <c:v>9.6655207576629834E-2</c:v>
                </c:pt>
                <c:pt idx="426">
                  <c:v>0.11106660002562248</c:v>
                </c:pt>
                <c:pt idx="427">
                  <c:v>0.10543019348397498</c:v>
                </c:pt>
                <c:pt idx="428">
                  <c:v>0.12400859913199327</c:v>
                </c:pt>
                <c:pt idx="429">
                  <c:v>0.12793970782482897</c:v>
                </c:pt>
                <c:pt idx="430">
                  <c:v>0.10594243080440055</c:v>
                </c:pt>
                <c:pt idx="431">
                  <c:v>0.12470658621877036</c:v>
                </c:pt>
                <c:pt idx="432">
                  <c:v>0.13032514804864948</c:v>
                </c:pt>
                <c:pt idx="433">
                  <c:v>0.13385724581915615</c:v>
                </c:pt>
                <c:pt idx="434">
                  <c:v>0.12125569321722342</c:v>
                </c:pt>
                <c:pt idx="435">
                  <c:v>0.11205387558281241</c:v>
                </c:pt>
                <c:pt idx="436">
                  <c:v>9.1478424293012395E-2</c:v>
                </c:pt>
                <c:pt idx="437">
                  <c:v>0.11880261899050543</c:v>
                </c:pt>
                <c:pt idx="438">
                  <c:v>0.1182969959059688</c:v>
                </c:pt>
                <c:pt idx="439">
                  <c:v>0.12829984107746042</c:v>
                </c:pt>
                <c:pt idx="440">
                  <c:v>0.10360475654659587</c:v>
                </c:pt>
                <c:pt idx="441">
                  <c:v>0.1225259943372646</c:v>
                </c:pt>
                <c:pt idx="442">
                  <c:v>0.13958747168211766</c:v>
                </c:pt>
                <c:pt idx="443">
                  <c:v>0.13008022972255623</c:v>
                </c:pt>
                <c:pt idx="444">
                  <c:v>0.12656501714971086</c:v>
                </c:pt>
                <c:pt idx="445">
                  <c:v>9.5418705908449628E-2</c:v>
                </c:pt>
                <c:pt idx="446">
                  <c:v>0.10859682096440025</c:v>
                </c:pt>
                <c:pt idx="447">
                  <c:v>0.12104849704370724</c:v>
                </c:pt>
                <c:pt idx="448">
                  <c:v>0.12799656850811822</c:v>
                </c:pt>
                <c:pt idx="449">
                  <c:v>0.1230838211153375</c:v>
                </c:pt>
                <c:pt idx="450">
                  <c:v>0.10148623070828772</c:v>
                </c:pt>
                <c:pt idx="451">
                  <c:v>0.13087480014876585</c:v>
                </c:pt>
                <c:pt idx="452">
                  <c:v>0.10774739073609348</c:v>
                </c:pt>
                <c:pt idx="453">
                  <c:v>0.12225563092281354</c:v>
                </c:pt>
                <c:pt idx="454">
                  <c:v>0.13908371962317589</c:v>
                </c:pt>
                <c:pt idx="455">
                  <c:v>0.12537416331273363</c:v>
                </c:pt>
                <c:pt idx="456">
                  <c:v>0.11573300043840998</c:v>
                </c:pt>
                <c:pt idx="457">
                  <c:v>0.14739974259034241</c:v>
                </c:pt>
                <c:pt idx="458">
                  <c:v>0.12502941637717263</c:v>
                </c:pt>
                <c:pt idx="459">
                  <c:v>0.11910917294872803</c:v>
                </c:pt>
                <c:pt idx="460">
                  <c:v>8.9661986117000561E-2</c:v>
                </c:pt>
                <c:pt idx="461">
                  <c:v>0.12995866562259248</c:v>
                </c:pt>
                <c:pt idx="462">
                  <c:v>0.10982852118346946</c:v>
                </c:pt>
                <c:pt idx="463">
                  <c:v>0.11022050654309659</c:v>
                </c:pt>
                <c:pt idx="464">
                  <c:v>0.11874995895661102</c:v>
                </c:pt>
                <c:pt idx="465">
                  <c:v>0.12379357293655112</c:v>
                </c:pt>
                <c:pt idx="466">
                  <c:v>0.11321852227583083</c:v>
                </c:pt>
                <c:pt idx="467">
                  <c:v>0.13065283611490186</c:v>
                </c:pt>
                <c:pt idx="468">
                  <c:v>0.11417575495585919</c:v>
                </c:pt>
                <c:pt idx="469">
                  <c:v>9.9369697326885317E-2</c:v>
                </c:pt>
                <c:pt idx="470">
                  <c:v>0.11884575766705516</c:v>
                </c:pt>
                <c:pt idx="471">
                  <c:v>0.13983495150398631</c:v>
                </c:pt>
                <c:pt idx="472">
                  <c:v>0.13357304550024604</c:v>
                </c:pt>
                <c:pt idx="473">
                  <c:v>9.8493320885956526E-2</c:v>
                </c:pt>
                <c:pt idx="474">
                  <c:v>0.10675972600368268</c:v>
                </c:pt>
                <c:pt idx="475">
                  <c:v>0.10624672955714448</c:v>
                </c:pt>
                <c:pt idx="476">
                  <c:v>0.1223496233787297</c:v>
                </c:pt>
                <c:pt idx="477">
                  <c:v>0.10039504517184104</c:v>
                </c:pt>
                <c:pt idx="478">
                  <c:v>0.10389056421083005</c:v>
                </c:pt>
                <c:pt idx="479">
                  <c:v>7.559593266790085E-2</c:v>
                </c:pt>
                <c:pt idx="480">
                  <c:v>0.14340995156097083</c:v>
                </c:pt>
                <c:pt idx="481">
                  <c:v>0.11365178096340946</c:v>
                </c:pt>
                <c:pt idx="482">
                  <c:v>0.11833070909333047</c:v>
                </c:pt>
                <c:pt idx="483">
                  <c:v>0.15256919223214627</c:v>
                </c:pt>
                <c:pt idx="484">
                  <c:v>9.957986224096918E-2</c:v>
                </c:pt>
                <c:pt idx="485">
                  <c:v>0.12261173773916917</c:v>
                </c:pt>
                <c:pt idx="486">
                  <c:v>0.12106555019258121</c:v>
                </c:pt>
                <c:pt idx="487">
                  <c:v>0.12310089464083029</c:v>
                </c:pt>
                <c:pt idx="488">
                  <c:v>0.12512296683375118</c:v>
                </c:pt>
                <c:pt idx="489">
                  <c:v>0.12602395545189415</c:v>
                </c:pt>
                <c:pt idx="490">
                  <c:v>0.15586111194803084</c:v>
                </c:pt>
                <c:pt idx="491">
                  <c:v>0.11866596057942817</c:v>
                </c:pt>
                <c:pt idx="492">
                  <c:v>0.12283816569463661</c:v>
                </c:pt>
                <c:pt idx="493">
                  <c:v>0.12790880558804307</c:v>
                </c:pt>
                <c:pt idx="494">
                  <c:v>0.14164773250749341</c:v>
                </c:pt>
                <c:pt idx="495">
                  <c:v>0.1069224503452722</c:v>
                </c:pt>
                <c:pt idx="496">
                  <c:v>0.14222150316323337</c:v>
                </c:pt>
                <c:pt idx="497">
                  <c:v>0.11173929000348086</c:v>
                </c:pt>
                <c:pt idx="498">
                  <c:v>9.478144327366618E-2</c:v>
                </c:pt>
                <c:pt idx="499">
                  <c:v>0.13216170106002192</c:v>
                </c:pt>
                <c:pt idx="500">
                  <c:v>0.1271008687697901</c:v>
                </c:pt>
                <c:pt idx="501">
                  <c:v>0.14782320690006223</c:v>
                </c:pt>
                <c:pt idx="502">
                  <c:v>9.9473092897528814E-2</c:v>
                </c:pt>
                <c:pt idx="503">
                  <c:v>0.12092807048939465</c:v>
                </c:pt>
                <c:pt idx="504">
                  <c:v>0.10729034255010653</c:v>
                </c:pt>
                <c:pt idx="505">
                  <c:v>0.12293243701131935</c:v>
                </c:pt>
                <c:pt idx="506">
                  <c:v>0.12120841152967975</c:v>
                </c:pt>
                <c:pt idx="507">
                  <c:v>0.11779729585498387</c:v>
                </c:pt>
                <c:pt idx="508">
                  <c:v>8.1258677365455556E-2</c:v>
                </c:pt>
                <c:pt idx="509">
                  <c:v>0.13135633982846431</c:v>
                </c:pt>
                <c:pt idx="510">
                  <c:v>0.11696116395220424</c:v>
                </c:pt>
                <c:pt idx="511">
                  <c:v>0.12227291807674993</c:v>
                </c:pt>
                <c:pt idx="512">
                  <c:v>0.11356642200174134</c:v>
                </c:pt>
                <c:pt idx="513">
                  <c:v>0.11968841690910027</c:v>
                </c:pt>
                <c:pt idx="514">
                  <c:v>0.12163976317304141</c:v>
                </c:pt>
                <c:pt idx="515">
                  <c:v>0.11964397753599135</c:v>
                </c:pt>
                <c:pt idx="516">
                  <c:v>0.12859896401280843</c:v>
                </c:pt>
                <c:pt idx="517">
                  <c:v>0.11169704967476804</c:v>
                </c:pt>
                <c:pt idx="518">
                  <c:v>0.13689241732475763</c:v>
                </c:pt>
                <c:pt idx="519">
                  <c:v>0.13984418524592218</c:v>
                </c:pt>
                <c:pt idx="520">
                  <c:v>0.12657595548817635</c:v>
                </c:pt>
                <c:pt idx="521">
                  <c:v>7.9821510374136623E-2</c:v>
                </c:pt>
                <c:pt idx="522">
                  <c:v>0.14866932085099402</c:v>
                </c:pt>
                <c:pt idx="523">
                  <c:v>0.14615520701126183</c:v>
                </c:pt>
                <c:pt idx="524">
                  <c:v>0.10873195446985123</c:v>
                </c:pt>
                <c:pt idx="525">
                  <c:v>8.5315182414496427E-2</c:v>
                </c:pt>
                <c:pt idx="526">
                  <c:v>9.213323029191911E-2</c:v>
                </c:pt>
                <c:pt idx="527">
                  <c:v>0.10774201663078338</c:v>
                </c:pt>
                <c:pt idx="528">
                  <c:v>0.12393620820417332</c:v>
                </c:pt>
                <c:pt idx="529">
                  <c:v>0.11040632540877447</c:v>
                </c:pt>
                <c:pt idx="530">
                  <c:v>0.11559572107161234</c:v>
                </c:pt>
                <c:pt idx="531">
                  <c:v>7.8479766285657351E-2</c:v>
                </c:pt>
                <c:pt idx="532">
                  <c:v>0.12233058296778611</c:v>
                </c:pt>
                <c:pt idx="533">
                  <c:v>0.14175348459771703</c:v>
                </c:pt>
                <c:pt idx="534">
                  <c:v>0.13473125046277423</c:v>
                </c:pt>
                <c:pt idx="535">
                  <c:v>0.10887880247683752</c:v>
                </c:pt>
                <c:pt idx="536">
                  <c:v>0.11559531593223404</c:v>
                </c:pt>
                <c:pt idx="537">
                  <c:v>0.15229046689494719</c:v>
                </c:pt>
                <c:pt idx="538">
                  <c:v>0.10546677680348727</c:v>
                </c:pt>
                <c:pt idx="539">
                  <c:v>0.1126853348846681</c:v>
                </c:pt>
                <c:pt idx="540">
                  <c:v>0.12357251288262856</c:v>
                </c:pt>
                <c:pt idx="541">
                  <c:v>0.15146932411052741</c:v>
                </c:pt>
                <c:pt idx="542">
                  <c:v>9.5551489992007965E-2</c:v>
                </c:pt>
                <c:pt idx="543">
                  <c:v>0.11867541691857671</c:v>
                </c:pt>
                <c:pt idx="544">
                  <c:v>0.12794891336627365</c:v>
                </c:pt>
                <c:pt idx="545">
                  <c:v>0.11763927919820999</c:v>
                </c:pt>
                <c:pt idx="546">
                  <c:v>8.5014707108956158E-2</c:v>
                </c:pt>
                <c:pt idx="547">
                  <c:v>0.1295409082835573</c:v>
                </c:pt>
                <c:pt idx="548">
                  <c:v>0.14255447884989095</c:v>
                </c:pt>
                <c:pt idx="549">
                  <c:v>0.1331797388045389</c:v>
                </c:pt>
                <c:pt idx="550">
                  <c:v>9.570612162320026E-2</c:v>
                </c:pt>
                <c:pt idx="551">
                  <c:v>0.13786753190511972</c:v>
                </c:pt>
                <c:pt idx="552">
                  <c:v>0.12046048923886289</c:v>
                </c:pt>
                <c:pt idx="553">
                  <c:v>0.12530138976806363</c:v>
                </c:pt>
                <c:pt idx="554">
                  <c:v>0.11602350162394599</c:v>
                </c:pt>
                <c:pt idx="555">
                  <c:v>0.10165391626450108</c:v>
                </c:pt>
                <c:pt idx="556">
                  <c:v>0.1265763338273044</c:v>
                </c:pt>
                <c:pt idx="557">
                  <c:v>0.1338869982099711</c:v>
                </c:pt>
                <c:pt idx="558">
                  <c:v>0.10841365669239</c:v>
                </c:pt>
                <c:pt idx="559">
                  <c:v>0.12686660665928448</c:v>
                </c:pt>
                <c:pt idx="560">
                  <c:v>0.11411115104615499</c:v>
                </c:pt>
                <c:pt idx="561">
                  <c:v>0.12279170167221888</c:v>
                </c:pt>
                <c:pt idx="562">
                  <c:v>0.14345092403700646</c:v>
                </c:pt>
                <c:pt idx="563">
                  <c:v>0.12175902287309881</c:v>
                </c:pt>
                <c:pt idx="564">
                  <c:v>0.14995167456185543</c:v>
                </c:pt>
                <c:pt idx="565">
                  <c:v>0.14550438977530747</c:v>
                </c:pt>
                <c:pt idx="566">
                  <c:v>0.1267026604538784</c:v>
                </c:pt>
                <c:pt idx="567">
                  <c:v>0.13362421093854213</c:v>
                </c:pt>
                <c:pt idx="568">
                  <c:v>0.14502791212947322</c:v>
                </c:pt>
                <c:pt idx="569">
                  <c:v>0.12971468586771046</c:v>
                </c:pt>
                <c:pt idx="570">
                  <c:v>0.13564555575870665</c:v>
                </c:pt>
                <c:pt idx="571">
                  <c:v>0.1377382136322306</c:v>
                </c:pt>
                <c:pt idx="572">
                  <c:v>0.13990324652497954</c:v>
                </c:pt>
                <c:pt idx="573">
                  <c:v>0.11359025020243244</c:v>
                </c:pt>
                <c:pt idx="574">
                  <c:v>0.14340750696061763</c:v>
                </c:pt>
                <c:pt idx="575">
                  <c:v>0.12405838695594427</c:v>
                </c:pt>
                <c:pt idx="576">
                  <c:v>0.10441866373500477</c:v>
                </c:pt>
                <c:pt idx="577">
                  <c:v>0.11590175979266579</c:v>
                </c:pt>
                <c:pt idx="578">
                  <c:v>0.14288619144614709</c:v>
                </c:pt>
                <c:pt idx="579">
                  <c:v>0.12535160209425966</c:v>
                </c:pt>
                <c:pt idx="580">
                  <c:v>0.13178705306985206</c:v>
                </c:pt>
                <c:pt idx="581">
                  <c:v>0.13373427655355977</c:v>
                </c:pt>
                <c:pt idx="582">
                  <c:v>0.14634581176991163</c:v>
                </c:pt>
                <c:pt idx="583">
                  <c:v>0.11928316368498365</c:v>
                </c:pt>
                <c:pt idx="584">
                  <c:v>0.11314312197568176</c:v>
                </c:pt>
                <c:pt idx="585">
                  <c:v>0.12064011718223586</c:v>
                </c:pt>
                <c:pt idx="586">
                  <c:v>0.13587957705445511</c:v>
                </c:pt>
                <c:pt idx="587">
                  <c:v>0.14203972087985106</c:v>
                </c:pt>
                <c:pt idx="588">
                  <c:v>0.12380328566882061</c:v>
                </c:pt>
                <c:pt idx="589">
                  <c:v>0.11264346251884128</c:v>
                </c:pt>
                <c:pt idx="590">
                  <c:v>0.11127378736819019</c:v>
                </c:pt>
                <c:pt idx="591">
                  <c:v>0.14420663621829474</c:v>
                </c:pt>
                <c:pt idx="592">
                  <c:v>0.12481270846559495</c:v>
                </c:pt>
                <c:pt idx="593">
                  <c:v>0.10508876729570578</c:v>
                </c:pt>
                <c:pt idx="594">
                  <c:v>0.11973230000389203</c:v>
                </c:pt>
                <c:pt idx="595">
                  <c:v>0.15298437012012372</c:v>
                </c:pt>
                <c:pt idx="596">
                  <c:v>0.13661329024679042</c:v>
                </c:pt>
                <c:pt idx="597">
                  <c:v>0.11472273070249681</c:v>
                </c:pt>
                <c:pt idx="598">
                  <c:v>0.13946680921061327</c:v>
                </c:pt>
                <c:pt idx="599">
                  <c:v>0.132202248208487</c:v>
                </c:pt>
                <c:pt idx="600">
                  <c:v>0.13625137317176439</c:v>
                </c:pt>
                <c:pt idx="601">
                  <c:v>0.13614528489829827</c:v>
                </c:pt>
                <c:pt idx="602">
                  <c:v>0.11951545591625963</c:v>
                </c:pt>
                <c:pt idx="603">
                  <c:v>0.13138359992967313</c:v>
                </c:pt>
                <c:pt idx="604">
                  <c:v>0.10993137360613393</c:v>
                </c:pt>
                <c:pt idx="605">
                  <c:v>0.12427833396889823</c:v>
                </c:pt>
                <c:pt idx="606">
                  <c:v>0.11514063043824017</c:v>
                </c:pt>
                <c:pt idx="607">
                  <c:v>0.1245013511714632</c:v>
                </c:pt>
                <c:pt idx="608">
                  <c:v>0.1253593810577581</c:v>
                </c:pt>
                <c:pt idx="609">
                  <c:v>0.12972530328790216</c:v>
                </c:pt>
                <c:pt idx="610">
                  <c:v>0.11403027302037209</c:v>
                </c:pt>
                <c:pt idx="611">
                  <c:v>0.11908801163232342</c:v>
                </c:pt>
                <c:pt idx="612">
                  <c:v>9.7328525811172142E-2</c:v>
                </c:pt>
                <c:pt idx="613">
                  <c:v>0.11918193646539479</c:v>
                </c:pt>
                <c:pt idx="614">
                  <c:v>0.12284049338008539</c:v>
                </c:pt>
                <c:pt idx="615">
                  <c:v>9.6279655031043812E-2</c:v>
                </c:pt>
                <c:pt idx="616">
                  <c:v>0.12464803345494867</c:v>
                </c:pt>
                <c:pt idx="617">
                  <c:v>9.8431778493886818E-2</c:v>
                </c:pt>
                <c:pt idx="618">
                  <c:v>0.10384067537896892</c:v>
                </c:pt>
                <c:pt idx="619">
                  <c:v>0.12315789350198712</c:v>
                </c:pt>
                <c:pt idx="620">
                  <c:v>0.12910966803357987</c:v>
                </c:pt>
                <c:pt idx="621">
                  <c:v>0.12573131133808238</c:v>
                </c:pt>
                <c:pt idx="622">
                  <c:v>0.12803879173113125</c:v>
                </c:pt>
                <c:pt idx="623">
                  <c:v>0.12806055482218481</c:v>
                </c:pt>
                <c:pt idx="624">
                  <c:v>0.1101591874956456</c:v>
                </c:pt>
                <c:pt idx="625">
                  <c:v>9.7720048391514838E-2</c:v>
                </c:pt>
                <c:pt idx="626">
                  <c:v>0.11785500143661787</c:v>
                </c:pt>
                <c:pt idx="627">
                  <c:v>0.10414623346602699</c:v>
                </c:pt>
                <c:pt idx="628">
                  <c:v>0.14425215246090717</c:v>
                </c:pt>
                <c:pt idx="629">
                  <c:v>0.11669977683414395</c:v>
                </c:pt>
                <c:pt idx="630">
                  <c:v>0.10385200038081693</c:v>
                </c:pt>
                <c:pt idx="631">
                  <c:v>0.15243104385371375</c:v>
                </c:pt>
                <c:pt idx="632">
                  <c:v>0.11899545828779348</c:v>
                </c:pt>
                <c:pt idx="633">
                  <c:v>0.12220129478176898</c:v>
                </c:pt>
                <c:pt idx="634">
                  <c:v>0.11837714304174519</c:v>
                </c:pt>
                <c:pt idx="635">
                  <c:v>0.12361627843659347</c:v>
                </c:pt>
                <c:pt idx="636">
                  <c:v>0.10751639321493817</c:v>
                </c:pt>
                <c:pt idx="637">
                  <c:v>0.11773610542157577</c:v>
                </c:pt>
                <c:pt idx="638">
                  <c:v>0.11942049329073801</c:v>
                </c:pt>
                <c:pt idx="639">
                  <c:v>0.12646151376902698</c:v>
                </c:pt>
                <c:pt idx="640">
                  <c:v>0.14103520212153917</c:v>
                </c:pt>
                <c:pt idx="641">
                  <c:v>0.1464568385679221</c:v>
                </c:pt>
                <c:pt idx="642">
                  <c:v>0.12910897747873462</c:v>
                </c:pt>
                <c:pt idx="643">
                  <c:v>0.13711159334769035</c:v>
                </c:pt>
                <c:pt idx="644">
                  <c:v>0.11978375204038066</c:v>
                </c:pt>
                <c:pt idx="645">
                  <c:v>0.10150977737736794</c:v>
                </c:pt>
                <c:pt idx="646">
                  <c:v>0.13238249171353741</c:v>
                </c:pt>
                <c:pt idx="647">
                  <c:v>0.1448362669762577</c:v>
                </c:pt>
                <c:pt idx="648">
                  <c:v>0.12440886539053075</c:v>
                </c:pt>
                <c:pt idx="649">
                  <c:v>0.14578681343452568</c:v>
                </c:pt>
                <c:pt idx="650">
                  <c:v>0.13219915111548711</c:v>
                </c:pt>
                <c:pt idx="651">
                  <c:v>0.10034309429020415</c:v>
                </c:pt>
                <c:pt idx="652">
                  <c:v>0.11345527912215016</c:v>
                </c:pt>
                <c:pt idx="653">
                  <c:v>0.10859631273436866</c:v>
                </c:pt>
                <c:pt idx="654">
                  <c:v>0.12020149050339018</c:v>
                </c:pt>
                <c:pt idx="655">
                  <c:v>9.7123610487335157E-2</c:v>
                </c:pt>
                <c:pt idx="656">
                  <c:v>0.11124108037939402</c:v>
                </c:pt>
                <c:pt idx="657">
                  <c:v>0.10391519295220503</c:v>
                </c:pt>
                <c:pt idx="658">
                  <c:v>0.1371970663607659</c:v>
                </c:pt>
                <c:pt idx="659">
                  <c:v>0.11630658571484333</c:v>
                </c:pt>
                <c:pt idx="660">
                  <c:v>0.12596711896402094</c:v>
                </c:pt>
                <c:pt idx="661">
                  <c:v>0.11882910755026481</c:v>
                </c:pt>
                <c:pt idx="662">
                  <c:v>8.7058591827614579E-2</c:v>
                </c:pt>
                <c:pt idx="663">
                  <c:v>0.12203872763892289</c:v>
                </c:pt>
                <c:pt idx="664">
                  <c:v>0.14223111507430503</c:v>
                </c:pt>
                <c:pt idx="665">
                  <c:v>0.12965320787521764</c:v>
                </c:pt>
                <c:pt idx="666">
                  <c:v>0.1202716357931894</c:v>
                </c:pt>
                <c:pt idx="667">
                  <c:v>0.12305237490107698</c:v>
                </c:pt>
                <c:pt idx="668">
                  <c:v>0.13214282661808774</c:v>
                </c:pt>
                <c:pt idx="669">
                  <c:v>0.13102116950907897</c:v>
                </c:pt>
                <c:pt idx="670">
                  <c:v>0.13670604812584483</c:v>
                </c:pt>
                <c:pt idx="671">
                  <c:v>0.13562895336497072</c:v>
                </c:pt>
                <c:pt idx="672">
                  <c:v>0.12242535921582588</c:v>
                </c:pt>
                <c:pt idx="673">
                  <c:v>0.1346987861694002</c:v>
                </c:pt>
                <c:pt idx="674">
                  <c:v>0.14756169275600628</c:v>
                </c:pt>
                <c:pt idx="675">
                  <c:v>0.13610943946196016</c:v>
                </c:pt>
                <c:pt idx="676">
                  <c:v>0.12325825621391696</c:v>
                </c:pt>
                <c:pt idx="677">
                  <c:v>0.13735960439489114</c:v>
                </c:pt>
                <c:pt idx="678">
                  <c:v>0.13112457914211431</c:v>
                </c:pt>
                <c:pt idx="679">
                  <c:v>9.9163963715742029E-2</c:v>
                </c:pt>
                <c:pt idx="680">
                  <c:v>0.12994966764227292</c:v>
                </c:pt>
                <c:pt idx="681">
                  <c:v>0.14253652412487264</c:v>
                </c:pt>
                <c:pt idx="682">
                  <c:v>0.13672283195680962</c:v>
                </c:pt>
                <c:pt idx="683">
                  <c:v>0.12876554738187695</c:v>
                </c:pt>
                <c:pt idx="684">
                  <c:v>0.11601670201468579</c:v>
                </c:pt>
                <c:pt idx="685">
                  <c:v>0.12958279102863235</c:v>
                </c:pt>
                <c:pt idx="686">
                  <c:v>0.14497390108901395</c:v>
                </c:pt>
                <c:pt idx="687">
                  <c:v>0.10934623741392752</c:v>
                </c:pt>
                <c:pt idx="688">
                  <c:v>0.14150481996480899</c:v>
                </c:pt>
                <c:pt idx="689">
                  <c:v>9.7998098478236817E-2</c:v>
                </c:pt>
                <c:pt idx="690">
                  <c:v>0.11884796826355679</c:v>
                </c:pt>
                <c:pt idx="691">
                  <c:v>0.13095517039976545</c:v>
                </c:pt>
                <c:pt idx="692">
                  <c:v>0.10514829106776583</c:v>
                </c:pt>
                <c:pt idx="693">
                  <c:v>0.15157453286998843</c:v>
                </c:pt>
                <c:pt idx="694">
                  <c:v>0.10814241328432707</c:v>
                </c:pt>
                <c:pt idx="695">
                  <c:v>9.6236578811744966E-2</c:v>
                </c:pt>
                <c:pt idx="696">
                  <c:v>0.13663242748245966</c:v>
                </c:pt>
                <c:pt idx="697">
                  <c:v>0.10047477758340648</c:v>
                </c:pt>
                <c:pt idx="698">
                  <c:v>0.13773469238723118</c:v>
                </c:pt>
                <c:pt idx="699">
                  <c:v>0.1149464503618559</c:v>
                </c:pt>
                <c:pt idx="700">
                  <c:v>0.12544772293894538</c:v>
                </c:pt>
                <c:pt idx="701">
                  <c:v>0.11038020928483511</c:v>
                </c:pt>
                <c:pt idx="702">
                  <c:v>0.13854091718127032</c:v>
                </c:pt>
                <c:pt idx="703">
                  <c:v>0.15838112738268914</c:v>
                </c:pt>
                <c:pt idx="704">
                  <c:v>0.15205571344168822</c:v>
                </c:pt>
                <c:pt idx="705">
                  <c:v>0.1174320972047404</c:v>
                </c:pt>
                <c:pt idx="706">
                  <c:v>0.13706791815138947</c:v>
                </c:pt>
                <c:pt idx="707">
                  <c:v>0.1153551344597422</c:v>
                </c:pt>
                <c:pt idx="708">
                  <c:v>0.13312833405379487</c:v>
                </c:pt>
                <c:pt idx="709">
                  <c:v>0.12219681538294605</c:v>
                </c:pt>
                <c:pt idx="710">
                  <c:v>0.11166710026924134</c:v>
                </c:pt>
                <c:pt idx="711">
                  <c:v>0.12968618504413415</c:v>
                </c:pt>
                <c:pt idx="712">
                  <c:v>0.11849827637207556</c:v>
                </c:pt>
                <c:pt idx="713">
                  <c:v>0.10223269931689077</c:v>
                </c:pt>
                <c:pt idx="714">
                  <c:v>0.10905869433024494</c:v>
                </c:pt>
                <c:pt idx="715">
                  <c:v>0.1365323745520805</c:v>
                </c:pt>
                <c:pt idx="716">
                  <c:v>0.11121778548851709</c:v>
                </c:pt>
                <c:pt idx="717">
                  <c:v>9.8950479492031784E-2</c:v>
                </c:pt>
                <c:pt idx="718">
                  <c:v>0.10463026809623495</c:v>
                </c:pt>
                <c:pt idx="719">
                  <c:v>0.10859261683914703</c:v>
                </c:pt>
                <c:pt idx="720">
                  <c:v>0.103369454571292</c:v>
                </c:pt>
                <c:pt idx="721">
                  <c:v>0.13361489437352109</c:v>
                </c:pt>
                <c:pt idx="722">
                  <c:v>0.12627010772650826</c:v>
                </c:pt>
                <c:pt idx="723">
                  <c:v>0.13603561205417133</c:v>
                </c:pt>
                <c:pt idx="724">
                  <c:v>0.11682419547361413</c:v>
                </c:pt>
                <c:pt idx="725">
                  <c:v>0.1403433716265845</c:v>
                </c:pt>
                <c:pt idx="726">
                  <c:v>8.9463074463966424E-2</c:v>
                </c:pt>
                <c:pt idx="727">
                  <c:v>0.11062791286033467</c:v>
                </c:pt>
                <c:pt idx="728">
                  <c:v>0.1291303634094135</c:v>
                </c:pt>
                <c:pt idx="729">
                  <c:v>0.12922158780140569</c:v>
                </c:pt>
                <c:pt idx="730">
                  <c:v>9.326220622005249E-2</c:v>
                </c:pt>
                <c:pt idx="731">
                  <c:v>0.11168120077345517</c:v>
                </c:pt>
                <c:pt idx="732">
                  <c:v>0.13357194789322943</c:v>
                </c:pt>
                <c:pt idx="733">
                  <c:v>0.12040394604989241</c:v>
                </c:pt>
                <c:pt idx="734">
                  <c:v>0.12560558161885402</c:v>
                </c:pt>
                <c:pt idx="735">
                  <c:v>0.14106729287444697</c:v>
                </c:pt>
                <c:pt idx="736">
                  <c:v>0.13922032947658186</c:v>
                </c:pt>
                <c:pt idx="737">
                  <c:v>9.8146082747643068E-2</c:v>
                </c:pt>
                <c:pt idx="738">
                  <c:v>0.10343381129535544</c:v>
                </c:pt>
                <c:pt idx="739">
                  <c:v>0.14953062430361883</c:v>
                </c:pt>
                <c:pt idx="740">
                  <c:v>0.13884768675520454</c:v>
                </c:pt>
                <c:pt idx="741">
                  <c:v>0.1369486468107794</c:v>
                </c:pt>
                <c:pt idx="742">
                  <c:v>0.1001078283588811</c:v>
                </c:pt>
                <c:pt idx="743">
                  <c:v>0.11987444132539847</c:v>
                </c:pt>
                <c:pt idx="744">
                  <c:v>0.14480848495446322</c:v>
                </c:pt>
                <c:pt idx="745">
                  <c:v>0.11231510495542797</c:v>
                </c:pt>
                <c:pt idx="746">
                  <c:v>0.12943354425806705</c:v>
                </c:pt>
                <c:pt idx="747">
                  <c:v>0.11369423112191929</c:v>
                </c:pt>
                <c:pt idx="748">
                  <c:v>0.11976260597137321</c:v>
                </c:pt>
                <c:pt idx="749">
                  <c:v>0.10048168833680493</c:v>
                </c:pt>
                <c:pt idx="750">
                  <c:v>0.13910337688965069</c:v>
                </c:pt>
                <c:pt idx="751">
                  <c:v>0.13215323700942933</c:v>
                </c:pt>
                <c:pt idx="752">
                  <c:v>0.1332086698594262</c:v>
                </c:pt>
                <c:pt idx="753">
                  <c:v>0.12381176451437238</c:v>
                </c:pt>
                <c:pt idx="754">
                  <c:v>0.14409743874542394</c:v>
                </c:pt>
                <c:pt idx="755">
                  <c:v>0.12809648139929061</c:v>
                </c:pt>
                <c:pt idx="756">
                  <c:v>0.12437314838970186</c:v>
                </c:pt>
                <c:pt idx="757">
                  <c:v>0.11295097419139953</c:v>
                </c:pt>
                <c:pt idx="758">
                  <c:v>0.14556893631249493</c:v>
                </c:pt>
                <c:pt idx="759">
                  <c:v>0.12172891538037954</c:v>
                </c:pt>
                <c:pt idx="760">
                  <c:v>0.12162827396663328</c:v>
                </c:pt>
                <c:pt idx="761">
                  <c:v>0.14465234160755092</c:v>
                </c:pt>
                <c:pt idx="762">
                  <c:v>0.12117621976682884</c:v>
                </c:pt>
                <c:pt idx="763">
                  <c:v>0.11224872538656286</c:v>
                </c:pt>
                <c:pt idx="764">
                  <c:v>0.1316676421940729</c:v>
                </c:pt>
                <c:pt idx="765">
                  <c:v>0.11813054851448884</c:v>
                </c:pt>
                <c:pt idx="766">
                  <c:v>0.11967853253799363</c:v>
                </c:pt>
                <c:pt idx="767">
                  <c:v>0.14395288164097028</c:v>
                </c:pt>
                <c:pt idx="768">
                  <c:v>0.11228650868923569</c:v>
                </c:pt>
                <c:pt idx="769">
                  <c:v>0.12003510290042077</c:v>
                </c:pt>
                <c:pt idx="770">
                  <c:v>0.12706775292636524</c:v>
                </c:pt>
                <c:pt idx="771">
                  <c:v>0.11532707622888393</c:v>
                </c:pt>
                <c:pt idx="772">
                  <c:v>0.13524044769461241</c:v>
                </c:pt>
                <c:pt idx="773">
                  <c:v>0.11862280848951774</c:v>
                </c:pt>
                <c:pt idx="774">
                  <c:v>0.10521977215905857</c:v>
                </c:pt>
                <c:pt idx="775">
                  <c:v>0.11926388606035357</c:v>
                </c:pt>
                <c:pt idx="776">
                  <c:v>0.13186863470845675</c:v>
                </c:pt>
                <c:pt idx="777">
                  <c:v>0.11125504727520545</c:v>
                </c:pt>
                <c:pt idx="778">
                  <c:v>0.11171097289981322</c:v>
                </c:pt>
                <c:pt idx="779">
                  <c:v>0.14294342936240825</c:v>
                </c:pt>
                <c:pt idx="780">
                  <c:v>9.7093851865409073E-2</c:v>
                </c:pt>
                <c:pt idx="781">
                  <c:v>0.11870690718905283</c:v>
                </c:pt>
                <c:pt idx="782">
                  <c:v>0.14450028580201771</c:v>
                </c:pt>
                <c:pt idx="783">
                  <c:v>0.1293205485203075</c:v>
                </c:pt>
                <c:pt idx="784">
                  <c:v>0.12414840511847101</c:v>
                </c:pt>
                <c:pt idx="785">
                  <c:v>0.11305735430993774</c:v>
                </c:pt>
                <c:pt idx="786">
                  <c:v>0.10559567098285612</c:v>
                </c:pt>
                <c:pt idx="787">
                  <c:v>0.12044358819914658</c:v>
                </c:pt>
                <c:pt idx="788">
                  <c:v>0.12280474814848652</c:v>
                </c:pt>
                <c:pt idx="789">
                  <c:v>0.12132611406161578</c:v>
                </c:pt>
                <c:pt idx="790">
                  <c:v>0.15836964113585913</c:v>
                </c:pt>
                <c:pt idx="791">
                  <c:v>0.14116064984926216</c:v>
                </c:pt>
                <c:pt idx="792">
                  <c:v>0.11813564447722627</c:v>
                </c:pt>
                <c:pt idx="793">
                  <c:v>0.11860846441205534</c:v>
                </c:pt>
                <c:pt idx="794">
                  <c:v>0.13148755657906494</c:v>
                </c:pt>
                <c:pt idx="795">
                  <c:v>0.10239583534134873</c:v>
                </c:pt>
                <c:pt idx="796">
                  <c:v>0.12329662989141431</c:v>
                </c:pt>
                <c:pt idx="797">
                  <c:v>0.12498012758085505</c:v>
                </c:pt>
                <c:pt idx="798">
                  <c:v>0.12846356610593995</c:v>
                </c:pt>
                <c:pt idx="799">
                  <c:v>9.8473909327132944E-2</c:v>
                </c:pt>
                <c:pt idx="800">
                  <c:v>0.14330814498001782</c:v>
                </c:pt>
                <c:pt idx="801">
                  <c:v>9.4106950392600655E-2</c:v>
                </c:pt>
                <c:pt idx="802">
                  <c:v>0.15778564422553976</c:v>
                </c:pt>
                <c:pt idx="803">
                  <c:v>0.11975287306672855</c:v>
                </c:pt>
                <c:pt idx="804">
                  <c:v>0.10385012772022383</c:v>
                </c:pt>
                <c:pt idx="805">
                  <c:v>0.13401183834464103</c:v>
                </c:pt>
                <c:pt idx="806">
                  <c:v>0.10936223646049399</c:v>
                </c:pt>
                <c:pt idx="807">
                  <c:v>0.12018970720118011</c:v>
                </c:pt>
                <c:pt idx="808">
                  <c:v>9.9506714010448569E-2</c:v>
                </c:pt>
                <c:pt idx="809">
                  <c:v>0.11459738202811964</c:v>
                </c:pt>
                <c:pt idx="810">
                  <c:v>0.12110254459056259</c:v>
                </c:pt>
                <c:pt idx="811">
                  <c:v>0.10027767712522963</c:v>
                </c:pt>
                <c:pt idx="812">
                  <c:v>0.12099852065035011</c:v>
                </c:pt>
                <c:pt idx="813">
                  <c:v>0.12474066493244855</c:v>
                </c:pt>
                <c:pt idx="814">
                  <c:v>0.12352476190186565</c:v>
                </c:pt>
                <c:pt idx="815">
                  <c:v>0.10734995114111977</c:v>
                </c:pt>
                <c:pt idx="816">
                  <c:v>0.11856670585842469</c:v>
                </c:pt>
                <c:pt idx="817">
                  <c:v>0.11929401731643546</c:v>
                </c:pt>
                <c:pt idx="818">
                  <c:v>0.16155029285239814</c:v>
                </c:pt>
                <c:pt idx="819">
                  <c:v>0.1113680340044584</c:v>
                </c:pt>
                <c:pt idx="820">
                  <c:v>0.12323390834902301</c:v>
                </c:pt>
                <c:pt idx="821">
                  <c:v>0.15555117415781727</c:v>
                </c:pt>
                <c:pt idx="822">
                  <c:v>0.12571159268387302</c:v>
                </c:pt>
                <c:pt idx="823">
                  <c:v>0.14291406957479591</c:v>
                </c:pt>
                <c:pt idx="824">
                  <c:v>0.13467643171063451</c:v>
                </c:pt>
                <c:pt idx="825">
                  <c:v>0.12710227058152188</c:v>
                </c:pt>
                <c:pt idx="826">
                  <c:v>0.12331071930446599</c:v>
                </c:pt>
                <c:pt idx="827">
                  <c:v>0.11883122458273415</c:v>
                </c:pt>
                <c:pt idx="828">
                  <c:v>0.10938265524681416</c:v>
                </c:pt>
                <c:pt idx="829">
                  <c:v>0.10618120256313072</c:v>
                </c:pt>
                <c:pt idx="830">
                  <c:v>0.11237620345081427</c:v>
                </c:pt>
                <c:pt idx="831">
                  <c:v>0.10173767999818553</c:v>
                </c:pt>
                <c:pt idx="832">
                  <c:v>0.13964188903953068</c:v>
                </c:pt>
                <c:pt idx="833">
                  <c:v>0.12984573663550913</c:v>
                </c:pt>
                <c:pt idx="834">
                  <c:v>0.15282517162740242</c:v>
                </c:pt>
                <c:pt idx="835">
                  <c:v>0.13543125388629096</c:v>
                </c:pt>
                <c:pt idx="836">
                  <c:v>0.11268434612120444</c:v>
                </c:pt>
                <c:pt idx="837">
                  <c:v>0.12019899196925404</c:v>
                </c:pt>
                <c:pt idx="838">
                  <c:v>0.11581140898058534</c:v>
                </c:pt>
                <c:pt idx="839">
                  <c:v>0.13342069129461218</c:v>
                </c:pt>
                <c:pt idx="840">
                  <c:v>9.4303940371297301E-2</c:v>
                </c:pt>
                <c:pt idx="841">
                  <c:v>0.10851609205387559</c:v>
                </c:pt>
                <c:pt idx="842">
                  <c:v>0.1115496440679261</c:v>
                </c:pt>
                <c:pt idx="843">
                  <c:v>0.12193278096015361</c:v>
                </c:pt>
                <c:pt idx="844">
                  <c:v>0.13687974240080086</c:v>
                </c:pt>
                <c:pt idx="845">
                  <c:v>0.12727835048124328</c:v>
                </c:pt>
                <c:pt idx="846">
                  <c:v>0.12458188556447122</c:v>
                </c:pt>
                <c:pt idx="847">
                  <c:v>0.13745286276570889</c:v>
                </c:pt>
                <c:pt idx="848">
                  <c:v>0.11638868067914424</c:v>
                </c:pt>
                <c:pt idx="849">
                  <c:v>0.13607011541547837</c:v>
                </c:pt>
                <c:pt idx="850">
                  <c:v>0.11008868307261832</c:v>
                </c:pt>
                <c:pt idx="851">
                  <c:v>0.12030647973891183</c:v>
                </c:pt>
                <c:pt idx="852">
                  <c:v>0.12204129945030739</c:v>
                </c:pt>
                <c:pt idx="853">
                  <c:v>0.10115040248862484</c:v>
                </c:pt>
                <c:pt idx="854">
                  <c:v>0.11826323577172408</c:v>
                </c:pt>
                <c:pt idx="855">
                  <c:v>0.14666986163210832</c:v>
                </c:pt>
                <c:pt idx="856">
                  <c:v>0.13577075666504407</c:v>
                </c:pt>
                <c:pt idx="857">
                  <c:v>0.11890572373932889</c:v>
                </c:pt>
                <c:pt idx="858">
                  <c:v>0.13114922117233638</c:v>
                </c:pt>
                <c:pt idx="859">
                  <c:v>0.13036121419181934</c:v>
                </c:pt>
                <c:pt idx="860">
                  <c:v>0.13324640778113458</c:v>
                </c:pt>
                <c:pt idx="861">
                  <c:v>0.14623254791903409</c:v>
                </c:pt>
                <c:pt idx="862">
                  <c:v>0.12451666715075937</c:v>
                </c:pt>
                <c:pt idx="863">
                  <c:v>0.11745928687958052</c:v>
                </c:pt>
                <c:pt idx="864">
                  <c:v>0.13661036686854772</c:v>
                </c:pt>
                <c:pt idx="865">
                  <c:v>0.10512958958856446</c:v>
                </c:pt>
                <c:pt idx="866">
                  <c:v>0.11505012852677829</c:v>
                </c:pt>
                <c:pt idx="867">
                  <c:v>0.12690852695072702</c:v>
                </c:pt>
                <c:pt idx="868">
                  <c:v>0.13048475489272685</c:v>
                </c:pt>
                <c:pt idx="869">
                  <c:v>0.16176691297825274</c:v>
                </c:pt>
                <c:pt idx="870">
                  <c:v>0.12889879368388518</c:v>
                </c:pt>
                <c:pt idx="871">
                  <c:v>0.1422402811807443</c:v>
                </c:pt>
                <c:pt idx="872">
                  <c:v>0.1211654447413552</c:v>
                </c:pt>
                <c:pt idx="873">
                  <c:v>0.15900250704711608</c:v>
                </c:pt>
                <c:pt idx="874">
                  <c:v>0.10299421079090805</c:v>
                </c:pt>
                <c:pt idx="875">
                  <c:v>0.11513951164672882</c:v>
                </c:pt>
                <c:pt idx="876">
                  <c:v>0.15730637501003322</c:v>
                </c:pt>
                <c:pt idx="877">
                  <c:v>0.12450338618997317</c:v>
                </c:pt>
                <c:pt idx="878">
                  <c:v>0.11723033817245944</c:v>
                </c:pt>
                <c:pt idx="879">
                  <c:v>9.0363328847748864E-2</c:v>
                </c:pt>
                <c:pt idx="880">
                  <c:v>0.13279589435231273</c:v>
                </c:pt>
                <c:pt idx="881">
                  <c:v>0.12107477618579439</c:v>
                </c:pt>
                <c:pt idx="882">
                  <c:v>0.11524593588787936</c:v>
                </c:pt>
                <c:pt idx="883">
                  <c:v>0.13109424382961749</c:v>
                </c:pt>
                <c:pt idx="884">
                  <c:v>0.11100856887795375</c:v>
                </c:pt>
                <c:pt idx="885">
                  <c:v>0.12501535514131373</c:v>
                </c:pt>
                <c:pt idx="886">
                  <c:v>0.12802483300485418</c:v>
                </c:pt>
                <c:pt idx="887">
                  <c:v>9.7650999938302729E-2</c:v>
                </c:pt>
                <c:pt idx="888">
                  <c:v>0.11023128108022695</c:v>
                </c:pt>
                <c:pt idx="889">
                  <c:v>0.12525816629240108</c:v>
                </c:pt>
                <c:pt idx="890">
                  <c:v>0.10969426256340849</c:v>
                </c:pt>
                <c:pt idx="891">
                  <c:v>9.441750160053379E-2</c:v>
                </c:pt>
                <c:pt idx="892">
                  <c:v>0.11799466858727897</c:v>
                </c:pt>
                <c:pt idx="893">
                  <c:v>0.11131457781534816</c:v>
                </c:pt>
                <c:pt idx="894">
                  <c:v>0.1353770504590612</c:v>
                </c:pt>
                <c:pt idx="895">
                  <c:v>0.11547643778183322</c:v>
                </c:pt>
                <c:pt idx="896">
                  <c:v>0.13194374031621434</c:v>
                </c:pt>
                <c:pt idx="897">
                  <c:v>0.11021250301310374</c:v>
                </c:pt>
                <c:pt idx="898">
                  <c:v>0.11898535013481618</c:v>
                </c:pt>
                <c:pt idx="899">
                  <c:v>9.1512005199708077E-2</c:v>
                </c:pt>
                <c:pt idx="900">
                  <c:v>0.10844874843996312</c:v>
                </c:pt>
                <c:pt idx="901">
                  <c:v>0.12073338042904208</c:v>
                </c:pt>
                <c:pt idx="902">
                  <c:v>0.13858965590853597</c:v>
                </c:pt>
                <c:pt idx="903">
                  <c:v>0.13424297580952754</c:v>
                </c:pt>
                <c:pt idx="904">
                  <c:v>0.13449425183839048</c:v>
                </c:pt>
                <c:pt idx="905">
                  <c:v>0.11687406973758467</c:v>
                </c:pt>
                <c:pt idx="906">
                  <c:v>0.10839765373294757</c:v>
                </c:pt>
                <c:pt idx="907">
                  <c:v>0.10901523936172777</c:v>
                </c:pt>
                <c:pt idx="908">
                  <c:v>9.5662873075193597E-2</c:v>
                </c:pt>
                <c:pt idx="909">
                  <c:v>0.12705283919130655</c:v>
                </c:pt>
                <c:pt idx="910">
                  <c:v>0.11610417126775249</c:v>
                </c:pt>
                <c:pt idx="911">
                  <c:v>0.14395897691439463</c:v>
                </c:pt>
                <c:pt idx="912">
                  <c:v>0.11924027359833253</c:v>
                </c:pt>
                <c:pt idx="913">
                  <c:v>0.11423906865817755</c:v>
                </c:pt>
                <c:pt idx="914">
                  <c:v>0.12132120325053655</c:v>
                </c:pt>
                <c:pt idx="915">
                  <c:v>9.6021608644321299E-2</c:v>
                </c:pt>
                <c:pt idx="916">
                  <c:v>0.11142179961696007</c:v>
                </c:pt>
                <c:pt idx="917">
                  <c:v>0.11213525253320118</c:v>
                </c:pt>
                <c:pt idx="918">
                  <c:v>0.13117183599397472</c:v>
                </c:pt>
                <c:pt idx="919">
                  <c:v>0.14855690809285779</c:v>
                </c:pt>
                <c:pt idx="920">
                  <c:v>0.14287008844308596</c:v>
                </c:pt>
                <c:pt idx="921">
                  <c:v>0.13265043799294368</c:v>
                </c:pt>
                <c:pt idx="922">
                  <c:v>0.10516696230399544</c:v>
                </c:pt>
                <c:pt idx="923">
                  <c:v>0.13001482366275241</c:v>
                </c:pt>
                <c:pt idx="924">
                  <c:v>0.11109770590161798</c:v>
                </c:pt>
                <c:pt idx="925">
                  <c:v>0.11110061131537664</c:v>
                </c:pt>
                <c:pt idx="926">
                  <c:v>0.18141693550754187</c:v>
                </c:pt>
                <c:pt idx="927">
                  <c:v>7.4601457589671794E-2</c:v>
                </c:pt>
                <c:pt idx="928">
                  <c:v>0.11494117377901793</c:v>
                </c:pt>
                <c:pt idx="929">
                  <c:v>0.10314398694912662</c:v>
                </c:pt>
                <c:pt idx="930">
                  <c:v>0.11025164639016145</c:v>
                </c:pt>
                <c:pt idx="931">
                  <c:v>0.13639836701688185</c:v>
                </c:pt>
                <c:pt idx="932">
                  <c:v>0.11203537756061878</c:v>
                </c:pt>
                <c:pt idx="933">
                  <c:v>0.12359823839343667</c:v>
                </c:pt>
                <c:pt idx="934">
                  <c:v>0.12632221972589622</c:v>
                </c:pt>
                <c:pt idx="935">
                  <c:v>0.1579961472909362</c:v>
                </c:pt>
                <c:pt idx="936">
                  <c:v>9.8778117412332778E-2</c:v>
                </c:pt>
                <c:pt idx="937">
                  <c:v>0.10489458547765371</c:v>
                </c:pt>
                <c:pt idx="938">
                  <c:v>0.13172011050901986</c:v>
                </c:pt>
                <c:pt idx="939">
                  <c:v>0.13592938263149951</c:v>
                </c:pt>
                <c:pt idx="940">
                  <c:v>0.11258973682379225</c:v>
                </c:pt>
                <c:pt idx="941">
                  <c:v>0.11587335465688997</c:v>
                </c:pt>
                <c:pt idx="942">
                  <c:v>0.11209639590137944</c:v>
                </c:pt>
                <c:pt idx="943">
                  <c:v>0.13944830305643091</c:v>
                </c:pt>
                <c:pt idx="944">
                  <c:v>0.114858566689422</c:v>
                </c:pt>
                <c:pt idx="945">
                  <c:v>0.107020134560491</c:v>
                </c:pt>
                <c:pt idx="946">
                  <c:v>0.13583205964925513</c:v>
                </c:pt>
                <c:pt idx="947">
                  <c:v>0.12423023425243471</c:v>
                </c:pt>
                <c:pt idx="948">
                  <c:v>0.12771154878412211</c:v>
                </c:pt>
                <c:pt idx="949">
                  <c:v>0.1163218470430856</c:v>
                </c:pt>
                <c:pt idx="950">
                  <c:v>0.11892841474659199</c:v>
                </c:pt>
                <c:pt idx="951">
                  <c:v>0.11566310127110893</c:v>
                </c:pt>
                <c:pt idx="952">
                  <c:v>0.11047858583662719</c:v>
                </c:pt>
                <c:pt idx="953">
                  <c:v>0.13161230944145233</c:v>
                </c:pt>
                <c:pt idx="954">
                  <c:v>0.10209444787529046</c:v>
                </c:pt>
                <c:pt idx="955">
                  <c:v>0.11870921252407751</c:v>
                </c:pt>
                <c:pt idx="956">
                  <c:v>8.7707371226315972E-2</c:v>
                </c:pt>
                <c:pt idx="957">
                  <c:v>0.11083157369123385</c:v>
                </c:pt>
                <c:pt idx="958">
                  <c:v>0.13076617446329614</c:v>
                </c:pt>
                <c:pt idx="959">
                  <c:v>9.1626139485083621E-2</c:v>
                </c:pt>
                <c:pt idx="960">
                  <c:v>0.11457971237366413</c:v>
                </c:pt>
                <c:pt idx="961">
                  <c:v>0.10930817540177862</c:v>
                </c:pt>
                <c:pt idx="962">
                  <c:v>0.12721624876287935</c:v>
                </c:pt>
                <c:pt idx="963">
                  <c:v>0.1162961546154343</c:v>
                </c:pt>
                <c:pt idx="964">
                  <c:v>9.6438163700235405E-2</c:v>
                </c:pt>
                <c:pt idx="965">
                  <c:v>0.1138722695081836</c:v>
                </c:pt>
                <c:pt idx="966">
                  <c:v>0.11101882389984953</c:v>
                </c:pt>
                <c:pt idx="967">
                  <c:v>0.11832278672562864</c:v>
                </c:pt>
                <c:pt idx="968">
                  <c:v>0.14953580729100238</c:v>
                </c:pt>
                <c:pt idx="969">
                  <c:v>0.14230935323868985</c:v>
                </c:pt>
                <c:pt idx="970">
                  <c:v>9.6228202137517885E-2</c:v>
                </c:pt>
                <c:pt idx="971">
                  <c:v>0.12929083060174995</c:v>
                </c:pt>
                <c:pt idx="972">
                  <c:v>0.13456442640567678</c:v>
                </c:pt>
                <c:pt idx="973">
                  <c:v>9.9352987533830109E-2</c:v>
                </c:pt>
                <c:pt idx="974">
                  <c:v>0.13503393846470155</c:v>
                </c:pt>
                <c:pt idx="975">
                  <c:v>0.13838982545938269</c:v>
                </c:pt>
                <c:pt idx="976">
                  <c:v>0.12198462770085336</c:v>
                </c:pt>
                <c:pt idx="977">
                  <c:v>0.1399250456508884</c:v>
                </c:pt>
                <c:pt idx="978">
                  <c:v>0.115335358842329</c:v>
                </c:pt>
                <c:pt idx="979">
                  <c:v>0.14040296979547834</c:v>
                </c:pt>
                <c:pt idx="980">
                  <c:v>0.1150261468004149</c:v>
                </c:pt>
                <c:pt idx="981">
                  <c:v>0.11710834734991867</c:v>
                </c:pt>
                <c:pt idx="982">
                  <c:v>0.13107097674086052</c:v>
                </c:pt>
                <c:pt idx="983">
                  <c:v>0.13218623046253949</c:v>
                </c:pt>
                <c:pt idx="984">
                  <c:v>0.12444269829927268</c:v>
                </c:pt>
                <c:pt idx="985">
                  <c:v>0.11812299767355297</c:v>
                </c:pt>
                <c:pt idx="986">
                  <c:v>9.513114461253161E-2</c:v>
                </c:pt>
                <c:pt idx="987">
                  <c:v>0.13732445107123639</c:v>
                </c:pt>
                <c:pt idx="988">
                  <c:v>0.13880369898660844</c:v>
                </c:pt>
                <c:pt idx="989">
                  <c:v>0.12484307118918855</c:v>
                </c:pt>
                <c:pt idx="990">
                  <c:v>0.10161642518100507</c:v>
                </c:pt>
                <c:pt idx="991">
                  <c:v>0.14865642264822196</c:v>
                </c:pt>
                <c:pt idx="992">
                  <c:v>0.11538998863785195</c:v>
                </c:pt>
                <c:pt idx="993">
                  <c:v>0.12514875210534943</c:v>
                </c:pt>
                <c:pt idx="994">
                  <c:v>0.119389933360948</c:v>
                </c:pt>
                <c:pt idx="995">
                  <c:v>0.13832514033647245</c:v>
                </c:pt>
                <c:pt idx="996">
                  <c:v>0.12401424640933316</c:v>
                </c:pt>
                <c:pt idx="997">
                  <c:v>9.3336867799347106E-2</c:v>
                </c:pt>
                <c:pt idx="998">
                  <c:v>0.15181746358734427</c:v>
                </c:pt>
                <c:pt idx="999">
                  <c:v>0.12725941421952247</c:v>
                </c:pt>
                <c:pt idx="1000">
                  <c:v>0.12320788627340865</c:v>
                </c:pt>
                <c:pt idx="1001">
                  <c:v>0.12221836847003481</c:v>
                </c:pt>
                <c:pt idx="1002">
                  <c:v>0.13809382765244652</c:v>
                </c:pt>
                <c:pt idx="1003">
                  <c:v>0.13485602168811744</c:v>
                </c:pt>
                <c:pt idx="1004">
                  <c:v>0.10594372151820702</c:v>
                </c:pt>
                <c:pt idx="1005">
                  <c:v>0.13004795707564962</c:v>
                </c:pt>
                <c:pt idx="1006">
                  <c:v>0.12167455786176336</c:v>
                </c:pt>
                <c:pt idx="1007">
                  <c:v>0.11269296161658544</c:v>
                </c:pt>
                <c:pt idx="1008">
                  <c:v>0.13068524662217459</c:v>
                </c:pt>
                <c:pt idx="1009">
                  <c:v>0.13054453769858929</c:v>
                </c:pt>
                <c:pt idx="1010">
                  <c:v>0.12847753524996267</c:v>
                </c:pt>
                <c:pt idx="1011">
                  <c:v>0.1098510362903819</c:v>
                </c:pt>
                <c:pt idx="1012">
                  <c:v>0.12719462813042459</c:v>
                </c:pt>
                <c:pt idx="1013">
                  <c:v>0.12770937022148532</c:v>
                </c:pt>
                <c:pt idx="1014">
                  <c:v>0.11162078827544805</c:v>
                </c:pt>
                <c:pt idx="1015">
                  <c:v>0.12952887265468729</c:v>
                </c:pt>
                <c:pt idx="1016">
                  <c:v>0.11729851880220313</c:v>
                </c:pt>
                <c:pt idx="1017">
                  <c:v>0.1299555207783217</c:v>
                </c:pt>
                <c:pt idx="1018">
                  <c:v>0.1420666650992484</c:v>
                </c:pt>
                <c:pt idx="1019">
                  <c:v>0.10669205815178279</c:v>
                </c:pt>
                <c:pt idx="1020">
                  <c:v>0.10731184621158375</c:v>
                </c:pt>
                <c:pt idx="1021">
                  <c:v>0.13348136147318546</c:v>
                </c:pt>
                <c:pt idx="1022">
                  <c:v>0.11465735574112462</c:v>
                </c:pt>
                <c:pt idx="1023">
                  <c:v>0.13378492366163239</c:v>
                </c:pt>
                <c:pt idx="1024">
                  <c:v>0.13536541430744561</c:v>
                </c:pt>
                <c:pt idx="1025">
                  <c:v>0.12718581477563762</c:v>
                </c:pt>
                <c:pt idx="1026">
                  <c:v>0.13210582159662004</c:v>
                </c:pt>
                <c:pt idx="1027">
                  <c:v>0.12898787636847039</c:v>
                </c:pt>
                <c:pt idx="1028">
                  <c:v>9.6040435930710988E-2</c:v>
                </c:pt>
                <c:pt idx="1029">
                  <c:v>0.10586703995977313</c:v>
                </c:pt>
                <c:pt idx="1030">
                  <c:v>0.13099457250061164</c:v>
                </c:pt>
                <c:pt idx="1031">
                  <c:v>0.10075705890544642</c:v>
                </c:pt>
                <c:pt idx="1032">
                  <c:v>0.11173473362800307</c:v>
                </c:pt>
                <c:pt idx="1033">
                  <c:v>0.13248739771207677</c:v>
                </c:pt>
                <c:pt idx="1034">
                  <c:v>0.1415745782490854</c:v>
                </c:pt>
                <c:pt idx="1035">
                  <c:v>0.13108089439479351</c:v>
                </c:pt>
                <c:pt idx="1036">
                  <c:v>0.11995176138655823</c:v>
                </c:pt>
                <c:pt idx="1037">
                  <c:v>0.1314206692623866</c:v>
                </c:pt>
                <c:pt idx="1038">
                  <c:v>0.11574696895342876</c:v>
                </c:pt>
                <c:pt idx="1039">
                  <c:v>0.12427225615834775</c:v>
                </c:pt>
                <c:pt idx="1040">
                  <c:v>9.670662697533608E-2</c:v>
                </c:pt>
                <c:pt idx="1041">
                  <c:v>0.11336247485623011</c:v>
                </c:pt>
                <c:pt idx="1042">
                  <c:v>0.14538835925120278</c:v>
                </c:pt>
                <c:pt idx="1043">
                  <c:v>0.12111354827419681</c:v>
                </c:pt>
                <c:pt idx="1044">
                  <c:v>0.11991950365416629</c:v>
                </c:pt>
                <c:pt idx="1045">
                  <c:v>0.10282605869221867</c:v>
                </c:pt>
                <c:pt idx="1046">
                  <c:v>9.916883655155484E-2</c:v>
                </c:pt>
                <c:pt idx="1047">
                  <c:v>9.6488295240318142E-2</c:v>
                </c:pt>
                <c:pt idx="1048">
                  <c:v>0.13438150845370878</c:v>
                </c:pt>
                <c:pt idx="1049">
                  <c:v>0.12215229787159225</c:v>
                </c:pt>
                <c:pt idx="1050">
                  <c:v>0.11827732940674472</c:v>
                </c:pt>
                <c:pt idx="1051">
                  <c:v>0.10479489648252915</c:v>
                </c:pt>
                <c:pt idx="1052">
                  <c:v>0.10232422348815065</c:v>
                </c:pt>
                <c:pt idx="1053">
                  <c:v>0.14706479063646677</c:v>
                </c:pt>
                <c:pt idx="1054">
                  <c:v>0.12998232806343793</c:v>
                </c:pt>
                <c:pt idx="1055">
                  <c:v>0.10538260155206647</c:v>
                </c:pt>
                <c:pt idx="1056">
                  <c:v>0.12688177215103202</c:v>
                </c:pt>
                <c:pt idx="1057">
                  <c:v>0.10229785212117702</c:v>
                </c:pt>
                <c:pt idx="1058">
                  <c:v>0.15192106604263414</c:v>
                </c:pt>
                <c:pt idx="1059">
                  <c:v>0.12371713899025147</c:v>
                </c:pt>
                <c:pt idx="1060">
                  <c:v>0.14869375150014677</c:v>
                </c:pt>
                <c:pt idx="1061">
                  <c:v>0.12011768152877993</c:v>
                </c:pt>
                <c:pt idx="1062">
                  <c:v>0.14639139710209204</c:v>
                </c:pt>
                <c:pt idx="1063">
                  <c:v>0.13615339040242883</c:v>
                </c:pt>
                <c:pt idx="1064">
                  <c:v>0.11637757446748322</c:v>
                </c:pt>
                <c:pt idx="1065">
                  <c:v>0.14482216909372406</c:v>
                </c:pt>
                <c:pt idx="1066">
                  <c:v>0.1150415640870603</c:v>
                </c:pt>
                <c:pt idx="1067">
                  <c:v>0.12539484715331489</c:v>
                </c:pt>
                <c:pt idx="1068">
                  <c:v>0.11982496632124542</c:v>
                </c:pt>
                <c:pt idx="1069">
                  <c:v>0.12312759466533975</c:v>
                </c:pt>
                <c:pt idx="1070">
                  <c:v>0.11015349885765137</c:v>
                </c:pt>
                <c:pt idx="1071">
                  <c:v>0.1424338582132198</c:v>
                </c:pt>
                <c:pt idx="1072">
                  <c:v>0.11158586860093979</c:v>
                </c:pt>
                <c:pt idx="1073">
                  <c:v>0.12822345218148357</c:v>
                </c:pt>
                <c:pt idx="1074">
                  <c:v>0.10519748043876717</c:v>
                </c:pt>
                <c:pt idx="1075">
                  <c:v>0.1329598438260981</c:v>
                </c:pt>
                <c:pt idx="1076">
                  <c:v>0.1301948887746589</c:v>
                </c:pt>
                <c:pt idx="1077">
                  <c:v>0.10967671918104954</c:v>
                </c:pt>
                <c:pt idx="1078">
                  <c:v>0.1426263207091307</c:v>
                </c:pt>
                <c:pt idx="1079">
                  <c:v>0.13482140039486387</c:v>
                </c:pt>
                <c:pt idx="1080">
                  <c:v>9.4532994161222891E-2</c:v>
                </c:pt>
                <c:pt idx="1081">
                  <c:v>9.9600079227515667E-2</c:v>
                </c:pt>
                <c:pt idx="1082">
                  <c:v>0.10465370207622854</c:v>
                </c:pt>
                <c:pt idx="1083">
                  <c:v>0.11571425461382188</c:v>
                </c:pt>
                <c:pt idx="1084">
                  <c:v>0.11663386034995241</c:v>
                </c:pt>
                <c:pt idx="1085">
                  <c:v>0.11414741054696774</c:v>
                </c:pt>
                <c:pt idx="1086">
                  <c:v>0.10994404117941636</c:v>
                </c:pt>
                <c:pt idx="1087">
                  <c:v>0.12055143125107225</c:v>
                </c:pt>
                <c:pt idx="1088">
                  <c:v>0.12731087465296279</c:v>
                </c:pt>
                <c:pt idx="1089">
                  <c:v>0.12897805550934935</c:v>
                </c:pt>
                <c:pt idx="1090">
                  <c:v>0.10904881376657337</c:v>
                </c:pt>
                <c:pt idx="1091">
                  <c:v>0.12593778992247007</c:v>
                </c:pt>
                <c:pt idx="1092">
                  <c:v>0.13228329966025643</c:v>
                </c:pt>
                <c:pt idx="1093">
                  <c:v>0.1126882894328723</c:v>
                </c:pt>
                <c:pt idx="1094">
                  <c:v>0.12749062360806304</c:v>
                </c:pt>
                <c:pt idx="1095">
                  <c:v>8.2414279294911033E-2</c:v>
                </c:pt>
                <c:pt idx="1096">
                  <c:v>0.11987594467264731</c:v>
                </c:pt>
                <c:pt idx="1097">
                  <c:v>9.4970684142672152E-2</c:v>
                </c:pt>
                <c:pt idx="1098">
                  <c:v>0.15151196746940354</c:v>
                </c:pt>
                <c:pt idx="1099">
                  <c:v>0.12798096888403371</c:v>
                </c:pt>
                <c:pt idx="1100">
                  <c:v>0.10616469769090288</c:v>
                </c:pt>
                <c:pt idx="1101">
                  <c:v>0.10896250827704085</c:v>
                </c:pt>
                <c:pt idx="1102">
                  <c:v>0.14194182622793608</c:v>
                </c:pt>
                <c:pt idx="1103">
                  <c:v>0.14017404549900955</c:v>
                </c:pt>
                <c:pt idx="1104">
                  <c:v>0.13324596120070281</c:v>
                </c:pt>
                <c:pt idx="1105">
                  <c:v>0.1440011220988531</c:v>
                </c:pt>
                <c:pt idx="1106">
                  <c:v>0.11137906632646459</c:v>
                </c:pt>
                <c:pt idx="1107">
                  <c:v>0.10321170201164401</c:v>
                </c:pt>
                <c:pt idx="1108">
                  <c:v>0.13376238148477021</c:v>
                </c:pt>
                <c:pt idx="1109">
                  <c:v>0.12743255491675745</c:v>
                </c:pt>
                <c:pt idx="1110">
                  <c:v>0.13697016519054725</c:v>
                </c:pt>
                <c:pt idx="1111">
                  <c:v>0.11812155082292562</c:v>
                </c:pt>
                <c:pt idx="1112">
                  <c:v>0.12401441380771834</c:v>
                </c:pt>
                <c:pt idx="1113">
                  <c:v>9.2467788625312117E-2</c:v>
                </c:pt>
                <c:pt idx="1114">
                  <c:v>0.12797523962969948</c:v>
                </c:pt>
                <c:pt idx="1115">
                  <c:v>0.10861018321396387</c:v>
                </c:pt>
                <c:pt idx="1116">
                  <c:v>0.1100928790014931</c:v>
                </c:pt>
                <c:pt idx="1117">
                  <c:v>0.10504130873522854</c:v>
                </c:pt>
                <c:pt idx="1118">
                  <c:v>0.14319356097075175</c:v>
                </c:pt>
                <c:pt idx="1119">
                  <c:v>0.1170813304975819</c:v>
                </c:pt>
                <c:pt idx="1120">
                  <c:v>0.13362923175569183</c:v>
                </c:pt>
                <c:pt idx="1121">
                  <c:v>0.12688170107440003</c:v>
                </c:pt>
                <c:pt idx="1122">
                  <c:v>0.12511420278513227</c:v>
                </c:pt>
                <c:pt idx="1123">
                  <c:v>0.13847829458777647</c:v>
                </c:pt>
                <c:pt idx="1124">
                  <c:v>0.11619966869141324</c:v>
                </c:pt>
                <c:pt idx="1125">
                  <c:v>0.10130418419355246</c:v>
                </c:pt>
                <c:pt idx="1126">
                  <c:v>0.13340961649475422</c:v>
                </c:pt>
                <c:pt idx="1127">
                  <c:v>0.11981206683558798</c:v>
                </c:pt>
                <c:pt idx="1128">
                  <c:v>0.12684074859506783</c:v>
                </c:pt>
                <c:pt idx="1129">
                  <c:v>0.10178234742188845</c:v>
                </c:pt>
                <c:pt idx="1130">
                  <c:v>0.15489145670465043</c:v>
                </c:pt>
                <c:pt idx="1131">
                  <c:v>0.13979504226555819</c:v>
                </c:pt>
                <c:pt idx="1132">
                  <c:v>0.11950966071637389</c:v>
                </c:pt>
                <c:pt idx="1133">
                  <c:v>0.14238917038726787</c:v>
                </c:pt>
                <c:pt idx="1134">
                  <c:v>0.12396153848628048</c:v>
                </c:pt>
                <c:pt idx="1135">
                  <c:v>0.14258065079717375</c:v>
                </c:pt>
                <c:pt idx="1136">
                  <c:v>0.12189569492251398</c:v>
                </c:pt>
                <c:pt idx="1137">
                  <c:v>0.11154115467631846</c:v>
                </c:pt>
                <c:pt idx="1138">
                  <c:v>0.12985121125889432</c:v>
                </c:pt>
                <c:pt idx="1139">
                  <c:v>0.12817287826530854</c:v>
                </c:pt>
                <c:pt idx="1140">
                  <c:v>9.9469357497597222E-2</c:v>
                </c:pt>
                <c:pt idx="1141">
                  <c:v>0.1432880196532676</c:v>
                </c:pt>
                <c:pt idx="1142">
                  <c:v>0.13033647035909943</c:v>
                </c:pt>
                <c:pt idx="1143">
                  <c:v>0.12690634582772525</c:v>
                </c:pt>
                <c:pt idx="1144">
                  <c:v>0.10887682295426608</c:v>
                </c:pt>
                <c:pt idx="1145">
                  <c:v>0.12980764584631216</c:v>
                </c:pt>
                <c:pt idx="1146">
                  <c:v>0.13932807859301369</c:v>
                </c:pt>
                <c:pt idx="1147">
                  <c:v>9.476167873089629E-2</c:v>
                </c:pt>
                <c:pt idx="1148">
                  <c:v>0.12606673971164242</c:v>
                </c:pt>
                <c:pt idx="1149">
                  <c:v>0.10297150402188948</c:v>
                </c:pt>
                <c:pt idx="1150">
                  <c:v>0.12051193626340587</c:v>
                </c:pt>
                <c:pt idx="1151">
                  <c:v>0.12035352652580812</c:v>
                </c:pt>
                <c:pt idx="1152">
                  <c:v>0.12610085746212038</c:v>
                </c:pt>
                <c:pt idx="1153">
                  <c:v>0.11063826018087956</c:v>
                </c:pt>
                <c:pt idx="1154">
                  <c:v>0.1350750161416211</c:v>
                </c:pt>
                <c:pt idx="1155">
                  <c:v>0.1382305703621424</c:v>
                </c:pt>
                <c:pt idx="1156">
                  <c:v>0.1184247197326994</c:v>
                </c:pt>
                <c:pt idx="1157">
                  <c:v>0.11013295411057311</c:v>
                </c:pt>
                <c:pt idx="1158">
                  <c:v>0.11820021569451808</c:v>
                </c:pt>
                <c:pt idx="1159">
                  <c:v>0.1428853532798782</c:v>
                </c:pt>
                <c:pt idx="1160">
                  <c:v>0.10712181431765241</c:v>
                </c:pt>
                <c:pt idx="1161">
                  <c:v>0.14490962918183317</c:v>
                </c:pt>
                <c:pt idx="1162">
                  <c:v>0.11666354483024337</c:v>
                </c:pt>
                <c:pt idx="1163">
                  <c:v>0.12693403208707665</c:v>
                </c:pt>
                <c:pt idx="1164">
                  <c:v>0.11366025157599731</c:v>
                </c:pt>
                <c:pt idx="1165">
                  <c:v>0.15076300601211956</c:v>
                </c:pt>
                <c:pt idx="1166">
                  <c:v>0.142880296667283</c:v>
                </c:pt>
                <c:pt idx="1167">
                  <c:v>0.14256231279452367</c:v>
                </c:pt>
                <c:pt idx="1168">
                  <c:v>0.13366602727263124</c:v>
                </c:pt>
                <c:pt idx="1169">
                  <c:v>0.11381208977356141</c:v>
                </c:pt>
                <c:pt idx="1170">
                  <c:v>0.14202274783667793</c:v>
                </c:pt>
                <c:pt idx="1171">
                  <c:v>9.9193456102846828E-2</c:v>
                </c:pt>
                <c:pt idx="1172">
                  <c:v>0.11679845462144524</c:v>
                </c:pt>
                <c:pt idx="1173">
                  <c:v>9.6947358008629608E-2</c:v>
                </c:pt>
                <c:pt idx="1174">
                  <c:v>0.13542290227120227</c:v>
                </c:pt>
                <c:pt idx="1175">
                  <c:v>0.10241246414867579</c:v>
                </c:pt>
                <c:pt idx="1176">
                  <c:v>0.12378426683885396</c:v>
                </c:pt>
                <c:pt idx="1177">
                  <c:v>0.13249977264968268</c:v>
                </c:pt>
                <c:pt idx="1178">
                  <c:v>0.12727321785081339</c:v>
                </c:pt>
                <c:pt idx="1179">
                  <c:v>0.1333043077087436</c:v>
                </c:pt>
                <c:pt idx="1180">
                  <c:v>0.11253666307915744</c:v>
                </c:pt>
                <c:pt idx="1181">
                  <c:v>0.11104942723238603</c:v>
                </c:pt>
                <c:pt idx="1182">
                  <c:v>9.5832493126176158E-2</c:v>
                </c:pt>
                <c:pt idx="1183">
                  <c:v>0.12418253931018242</c:v>
                </c:pt>
                <c:pt idx="1184">
                  <c:v>0.13209522029993365</c:v>
                </c:pt>
                <c:pt idx="1185">
                  <c:v>0.10135574902296564</c:v>
                </c:pt>
                <c:pt idx="1186">
                  <c:v>0.13117896433441911</c:v>
                </c:pt>
                <c:pt idx="1187">
                  <c:v>0.13391124964927181</c:v>
                </c:pt>
                <c:pt idx="1188">
                  <c:v>0.11268733725817377</c:v>
                </c:pt>
                <c:pt idx="1189">
                  <c:v>0.1495548386740797</c:v>
                </c:pt>
                <c:pt idx="1190">
                  <c:v>0.12472098424888733</c:v>
                </c:pt>
                <c:pt idx="1191">
                  <c:v>0.16015475650104372</c:v>
                </c:pt>
                <c:pt idx="1192">
                  <c:v>0.12783601785450766</c:v>
                </c:pt>
                <c:pt idx="1193">
                  <c:v>0.11572244124620688</c:v>
                </c:pt>
                <c:pt idx="1194">
                  <c:v>0.10032235922186342</c:v>
                </c:pt>
                <c:pt idx="1195">
                  <c:v>0.1151788739519275</c:v>
                </c:pt>
                <c:pt idx="1196">
                  <c:v>0.10797763140044238</c:v>
                </c:pt>
                <c:pt idx="1197">
                  <c:v>0.11440344740270549</c:v>
                </c:pt>
                <c:pt idx="1198">
                  <c:v>0.10573832351249381</c:v>
                </c:pt>
                <c:pt idx="1199">
                  <c:v>0.14328053889288317</c:v>
                </c:pt>
                <c:pt idx="1200">
                  <c:v>0.13662743683997811</c:v>
                </c:pt>
                <c:pt idx="1201">
                  <c:v>8.9514852189221658E-2</c:v>
                </c:pt>
                <c:pt idx="1202">
                  <c:v>0.13618657381196358</c:v>
                </c:pt>
                <c:pt idx="1203">
                  <c:v>0.12914358863402084</c:v>
                </c:pt>
                <c:pt idx="1204">
                  <c:v>0.13664008965411506</c:v>
                </c:pt>
                <c:pt idx="1205">
                  <c:v>0.10807712008858306</c:v>
                </c:pt>
                <c:pt idx="1206">
                  <c:v>0.13694678431229557</c:v>
                </c:pt>
                <c:pt idx="1207">
                  <c:v>0.11121127020479445</c:v>
                </c:pt>
                <c:pt idx="1208">
                  <c:v>0.12167130068815736</c:v>
                </c:pt>
                <c:pt idx="1209">
                  <c:v>0.13340824055137074</c:v>
                </c:pt>
                <c:pt idx="1210">
                  <c:v>0.1069372935785753</c:v>
                </c:pt>
                <c:pt idx="1211">
                  <c:v>0.1307292346191922</c:v>
                </c:pt>
                <c:pt idx="1212">
                  <c:v>9.4988920502482796E-2</c:v>
                </c:pt>
                <c:pt idx="1213">
                  <c:v>0.11775239933028457</c:v>
                </c:pt>
                <c:pt idx="1214">
                  <c:v>0.10663834545286888</c:v>
                </c:pt>
                <c:pt idx="1215">
                  <c:v>0.11725625221003015</c:v>
                </c:pt>
                <c:pt idx="1216">
                  <c:v>0.12942053633784556</c:v>
                </c:pt>
                <c:pt idx="1217">
                  <c:v>0.12361678915400123</c:v>
                </c:pt>
                <c:pt idx="1218">
                  <c:v>0.14670204176444512</c:v>
                </c:pt>
                <c:pt idx="1219">
                  <c:v>8.9460930686882531E-2</c:v>
                </c:pt>
                <c:pt idx="1220">
                  <c:v>0.11208479283040854</c:v>
                </c:pt>
                <c:pt idx="1221">
                  <c:v>0.12137359208076526</c:v>
                </c:pt>
                <c:pt idx="1222">
                  <c:v>0.11114426081427507</c:v>
                </c:pt>
                <c:pt idx="1223">
                  <c:v>0.14234924867933024</c:v>
                </c:pt>
                <c:pt idx="1224">
                  <c:v>0.16128348507686585</c:v>
                </c:pt>
                <c:pt idx="1225">
                  <c:v>0.11791725090608585</c:v>
                </c:pt>
                <c:pt idx="1226">
                  <c:v>0.12269691296133169</c:v>
                </c:pt>
                <c:pt idx="1227">
                  <c:v>0.11158010449326529</c:v>
                </c:pt>
                <c:pt idx="1228">
                  <c:v>9.3871763245621423E-2</c:v>
                </c:pt>
                <c:pt idx="1229">
                  <c:v>0.12218739424383433</c:v>
                </c:pt>
                <c:pt idx="1230">
                  <c:v>0.13286258792472319</c:v>
                </c:pt>
                <c:pt idx="1231">
                  <c:v>0.1359414072464516</c:v>
                </c:pt>
                <c:pt idx="1232">
                  <c:v>0.11539582492000219</c:v>
                </c:pt>
                <c:pt idx="1233">
                  <c:v>8.5465747699494221E-2</c:v>
                </c:pt>
                <c:pt idx="1234">
                  <c:v>0.15601466045848705</c:v>
                </c:pt>
                <c:pt idx="1235">
                  <c:v>0.11382428824319439</c:v>
                </c:pt>
                <c:pt idx="1236">
                  <c:v>0.12833939119965157</c:v>
                </c:pt>
                <c:pt idx="1237">
                  <c:v>0.15573577968841007</c:v>
                </c:pt>
                <c:pt idx="1238">
                  <c:v>0.11775686802525107</c:v>
                </c:pt>
                <c:pt idx="1239">
                  <c:v>0.10645994377543415</c:v>
                </c:pt>
                <c:pt idx="1240">
                  <c:v>0.11124301986544775</c:v>
                </c:pt>
                <c:pt idx="1241">
                  <c:v>0.12845328631477204</c:v>
                </c:pt>
                <c:pt idx="1242">
                  <c:v>0.13831692519100547</c:v>
                </c:pt>
                <c:pt idx="1243">
                  <c:v>0.1211560995453634</c:v>
                </c:pt>
                <c:pt idx="1244">
                  <c:v>0.10138004199758156</c:v>
                </c:pt>
                <c:pt idx="1245">
                  <c:v>0.11885033182841098</c:v>
                </c:pt>
                <c:pt idx="1246">
                  <c:v>0.14327096997511535</c:v>
                </c:pt>
                <c:pt idx="1247">
                  <c:v>0.10881333975866929</c:v>
                </c:pt>
                <c:pt idx="1248">
                  <c:v>0.11002272401432442</c:v>
                </c:pt>
                <c:pt idx="1249">
                  <c:v>0.12226943375185721</c:v>
                </c:pt>
                <c:pt idx="1250">
                  <c:v>0.13245279047658906</c:v>
                </c:pt>
                <c:pt idx="1251">
                  <c:v>0.11823627176564136</c:v>
                </c:pt>
                <c:pt idx="1252">
                  <c:v>0.11139841980363636</c:v>
                </c:pt>
                <c:pt idx="1253">
                  <c:v>0.10659042758779702</c:v>
                </c:pt>
                <c:pt idx="1254">
                  <c:v>0.13933183967966117</c:v>
                </c:pt>
                <c:pt idx="1255">
                  <c:v>0.14564296111499864</c:v>
                </c:pt>
                <c:pt idx="1256">
                  <c:v>0.12484709057572868</c:v>
                </c:pt>
                <c:pt idx="1257">
                  <c:v>0.12867268834556073</c:v>
                </c:pt>
                <c:pt idx="1258">
                  <c:v>0.11319126785076047</c:v>
                </c:pt>
                <c:pt idx="1259">
                  <c:v>0.12032098804621912</c:v>
                </c:pt>
                <c:pt idx="1260">
                  <c:v>0.10501657139858453</c:v>
                </c:pt>
                <c:pt idx="1261">
                  <c:v>0.13562653263915952</c:v>
                </c:pt>
                <c:pt idx="1262">
                  <c:v>0.10617863244856093</c:v>
                </c:pt>
                <c:pt idx="1263">
                  <c:v>0.13463006536087621</c:v>
                </c:pt>
                <c:pt idx="1264">
                  <c:v>0.15229093421628681</c:v>
                </c:pt>
                <c:pt idx="1265">
                  <c:v>0.11209613805660212</c:v>
                </c:pt>
                <c:pt idx="1266">
                  <c:v>0.13726353213839357</c:v>
                </c:pt>
                <c:pt idx="1267">
                  <c:v>0.11879014631076519</c:v>
                </c:pt>
                <c:pt idx="1268">
                  <c:v>0.12853483949681427</c:v>
                </c:pt>
                <c:pt idx="1269">
                  <c:v>0.11749223917338542</c:v>
                </c:pt>
                <c:pt idx="1270">
                  <c:v>0.12293951928524367</c:v>
                </c:pt>
                <c:pt idx="1271">
                  <c:v>0.12204493159568652</c:v>
                </c:pt>
                <c:pt idx="1272">
                  <c:v>0.11507514599820327</c:v>
                </c:pt>
                <c:pt idx="1273">
                  <c:v>0.15268194462161139</c:v>
                </c:pt>
                <c:pt idx="1274">
                  <c:v>0.11685973529484653</c:v>
                </c:pt>
                <c:pt idx="1275">
                  <c:v>0.12152277207694367</c:v>
                </c:pt>
                <c:pt idx="1276">
                  <c:v>0.10622750377508454</c:v>
                </c:pt>
                <c:pt idx="1277">
                  <c:v>0.10393659782809327</c:v>
                </c:pt>
                <c:pt idx="1278">
                  <c:v>0.12478876570158071</c:v>
                </c:pt>
                <c:pt idx="1279">
                  <c:v>0.12788474751605136</c:v>
                </c:pt>
                <c:pt idx="1280">
                  <c:v>0.10725050980613565</c:v>
                </c:pt>
                <c:pt idx="1281">
                  <c:v>0.12102049355353417</c:v>
                </c:pt>
                <c:pt idx="1282">
                  <c:v>0.12134402512078295</c:v>
                </c:pt>
                <c:pt idx="1283">
                  <c:v>0.12831858445066871</c:v>
                </c:pt>
                <c:pt idx="1284">
                  <c:v>0.11715240369048859</c:v>
                </c:pt>
                <c:pt idx="1285">
                  <c:v>0.12560774830570445</c:v>
                </c:pt>
                <c:pt idx="1286">
                  <c:v>0.12472852295325156</c:v>
                </c:pt>
                <c:pt idx="1287">
                  <c:v>0.13642498829569386</c:v>
                </c:pt>
                <c:pt idx="1288">
                  <c:v>0.11889835416328688</c:v>
                </c:pt>
                <c:pt idx="1289">
                  <c:v>0.12544665982023753</c:v>
                </c:pt>
                <c:pt idx="1290">
                  <c:v>8.391610816732982E-2</c:v>
                </c:pt>
                <c:pt idx="1291">
                  <c:v>0.14002883448342632</c:v>
                </c:pt>
                <c:pt idx="1292">
                  <c:v>0.10903575621312121</c:v>
                </c:pt>
                <c:pt idx="1293">
                  <c:v>0.14879992512629703</c:v>
                </c:pt>
                <c:pt idx="1294">
                  <c:v>0.13941069495925629</c:v>
                </c:pt>
                <c:pt idx="1295">
                  <c:v>0.11963901548604536</c:v>
                </c:pt>
                <c:pt idx="1296">
                  <c:v>0.12224498621682936</c:v>
                </c:pt>
                <c:pt idx="1297">
                  <c:v>0.14387460426274265</c:v>
                </c:pt>
                <c:pt idx="1298">
                  <c:v>0.13273755525179828</c:v>
                </c:pt>
                <c:pt idx="1299">
                  <c:v>0.12614074515315105</c:v>
                </c:pt>
                <c:pt idx="1300">
                  <c:v>0.1055625765441674</c:v>
                </c:pt>
                <c:pt idx="1301">
                  <c:v>0.1351185358642433</c:v>
                </c:pt>
                <c:pt idx="1302">
                  <c:v>0.10288260978677786</c:v>
                </c:pt>
                <c:pt idx="1303">
                  <c:v>0.12718551513789766</c:v>
                </c:pt>
                <c:pt idx="1304">
                  <c:v>0.13528682006359083</c:v>
                </c:pt>
                <c:pt idx="1305">
                  <c:v>0.13119910182180747</c:v>
                </c:pt>
                <c:pt idx="1306">
                  <c:v>0.11738804420409346</c:v>
                </c:pt>
                <c:pt idx="1307">
                  <c:v>8.7087941574279959E-2</c:v>
                </c:pt>
                <c:pt idx="1308">
                  <c:v>0.12161521868304642</c:v>
                </c:pt>
                <c:pt idx="1309">
                  <c:v>0.12758050470725063</c:v>
                </c:pt>
                <c:pt idx="1310">
                  <c:v>0.12761717758610555</c:v>
                </c:pt>
                <c:pt idx="1311">
                  <c:v>0.13082264311938971</c:v>
                </c:pt>
                <c:pt idx="1312">
                  <c:v>9.9185977712383327E-2</c:v>
                </c:pt>
                <c:pt idx="1313">
                  <c:v>0.12814280623396229</c:v>
                </c:pt>
                <c:pt idx="1314">
                  <c:v>0.12556875994198557</c:v>
                </c:pt>
                <c:pt idx="1315">
                  <c:v>0.10963090390571995</c:v>
                </c:pt>
                <c:pt idx="1316">
                  <c:v>0.14343803986255113</c:v>
                </c:pt>
                <c:pt idx="1317">
                  <c:v>9.9004766297018237E-2</c:v>
                </c:pt>
                <c:pt idx="1318">
                  <c:v>0.14028844692975184</c:v>
                </c:pt>
                <c:pt idx="1319">
                  <c:v>0.14033227282835548</c:v>
                </c:pt>
                <c:pt idx="1320">
                  <c:v>0.14800936757964342</c:v>
                </c:pt>
                <c:pt idx="1321">
                  <c:v>0.11582885605933091</c:v>
                </c:pt>
                <c:pt idx="1322">
                  <c:v>0.10292643938627723</c:v>
                </c:pt>
                <c:pt idx="1323">
                  <c:v>0.110746752497299</c:v>
                </c:pt>
                <c:pt idx="1324">
                  <c:v>0.14274995784305788</c:v>
                </c:pt>
                <c:pt idx="1325">
                  <c:v>0.12998644972747736</c:v>
                </c:pt>
                <c:pt idx="1326">
                  <c:v>0.11907098822006477</c:v>
                </c:pt>
                <c:pt idx="1327">
                  <c:v>0.1267368417855621</c:v>
                </c:pt>
                <c:pt idx="1328">
                  <c:v>0.12575794153806749</c:v>
                </c:pt>
                <c:pt idx="1329">
                  <c:v>0.11665850194113245</c:v>
                </c:pt>
                <c:pt idx="1330">
                  <c:v>0.15295873773580509</c:v>
                </c:pt>
                <c:pt idx="1331">
                  <c:v>8.8937587143622238E-2</c:v>
                </c:pt>
                <c:pt idx="1332">
                  <c:v>0.12548733595354075</c:v>
                </c:pt>
                <c:pt idx="1333">
                  <c:v>9.0730686680752071E-2</c:v>
                </c:pt>
                <c:pt idx="1334">
                  <c:v>0.14072166682383067</c:v>
                </c:pt>
                <c:pt idx="1335">
                  <c:v>0.11424248454505705</c:v>
                </c:pt>
                <c:pt idx="1336">
                  <c:v>0.11843313730450192</c:v>
                </c:pt>
                <c:pt idx="1337">
                  <c:v>0.11615604982812303</c:v>
                </c:pt>
                <c:pt idx="1338">
                  <c:v>0.13798214721400232</c:v>
                </c:pt>
                <c:pt idx="1339">
                  <c:v>0.12655857289158093</c:v>
                </c:pt>
                <c:pt idx="1340">
                  <c:v>0.10926844497983121</c:v>
                </c:pt>
                <c:pt idx="1341">
                  <c:v>0.12588323691229744</c:v>
                </c:pt>
                <c:pt idx="1342">
                  <c:v>0.13155470458315735</c:v>
                </c:pt>
                <c:pt idx="1343">
                  <c:v>0.10102310747075742</c:v>
                </c:pt>
                <c:pt idx="1344">
                  <c:v>0.14461221176190828</c:v>
                </c:pt>
                <c:pt idx="1345">
                  <c:v>0.14112292671832738</c:v>
                </c:pt>
                <c:pt idx="1346">
                  <c:v>0.13361769604952484</c:v>
                </c:pt>
                <c:pt idx="1347">
                  <c:v>0.13665143817055642</c:v>
                </c:pt>
                <c:pt idx="1348">
                  <c:v>0.14087760466996024</c:v>
                </c:pt>
                <c:pt idx="1349">
                  <c:v>0.14061381598313022</c:v>
                </c:pt>
                <c:pt idx="1350">
                  <c:v>0.13193228182104938</c:v>
                </c:pt>
                <c:pt idx="1351">
                  <c:v>0.11539011129015779</c:v>
                </c:pt>
                <c:pt idx="1352">
                  <c:v>0.13733826393074655</c:v>
                </c:pt>
                <c:pt idx="1353">
                  <c:v>0.12158423108321408</c:v>
                </c:pt>
                <c:pt idx="1354">
                  <c:v>0.13130954225418273</c:v>
                </c:pt>
                <c:pt idx="1355">
                  <c:v>0.12056003397611333</c:v>
                </c:pt>
                <c:pt idx="1356">
                  <c:v>0.1244314363974442</c:v>
                </c:pt>
                <c:pt idx="1357">
                  <c:v>0.11669847615194211</c:v>
                </c:pt>
                <c:pt idx="1358">
                  <c:v>0.11761178311129375</c:v>
                </c:pt>
                <c:pt idx="1359">
                  <c:v>0.12176899892669561</c:v>
                </c:pt>
                <c:pt idx="1360">
                  <c:v>0.11291398830389528</c:v>
                </c:pt>
                <c:pt idx="1361">
                  <c:v>0.11758787431728325</c:v>
                </c:pt>
                <c:pt idx="1362">
                  <c:v>0.14015590405165099</c:v>
                </c:pt>
                <c:pt idx="1363">
                  <c:v>0.10971455116574465</c:v>
                </c:pt>
                <c:pt idx="1364">
                  <c:v>0.12847297624819548</c:v>
                </c:pt>
                <c:pt idx="1365">
                  <c:v>0.12522750006214611</c:v>
                </c:pt>
                <c:pt idx="1366">
                  <c:v>0.12853584273118376</c:v>
                </c:pt>
                <c:pt idx="1367">
                  <c:v>9.012859962652478E-2</c:v>
                </c:pt>
                <c:pt idx="1368">
                  <c:v>0.1135898499754921</c:v>
                </c:pt>
                <c:pt idx="1369">
                  <c:v>0.11278728553947383</c:v>
                </c:pt>
                <c:pt idx="1370">
                  <c:v>0.12635031873384411</c:v>
                </c:pt>
                <c:pt idx="1371">
                  <c:v>0.11544953215517334</c:v>
                </c:pt>
                <c:pt idx="1372">
                  <c:v>0.13489779626752546</c:v>
                </c:pt>
                <c:pt idx="1373">
                  <c:v>0.12974482914081856</c:v>
                </c:pt>
                <c:pt idx="1374">
                  <c:v>0.1449799574933032</c:v>
                </c:pt>
                <c:pt idx="1375">
                  <c:v>0.12621068767296692</c:v>
                </c:pt>
                <c:pt idx="1376">
                  <c:v>0.10296282655224165</c:v>
                </c:pt>
                <c:pt idx="1377">
                  <c:v>0.11595234521888464</c:v>
                </c:pt>
                <c:pt idx="1378">
                  <c:v>0.10430270624415841</c:v>
                </c:pt>
                <c:pt idx="1379">
                  <c:v>0.12717315803481724</c:v>
                </c:pt>
                <c:pt idx="1380">
                  <c:v>0.11632826584948819</c:v>
                </c:pt>
                <c:pt idx="1381">
                  <c:v>0.1243653570661388</c:v>
                </c:pt>
                <c:pt idx="1382">
                  <c:v>0.13241611570423217</c:v>
                </c:pt>
                <c:pt idx="1383">
                  <c:v>0.13934409301233333</c:v>
                </c:pt>
                <c:pt idx="1384">
                  <c:v>0.11500595248749172</c:v>
                </c:pt>
                <c:pt idx="1385">
                  <c:v>0.1227907757327846</c:v>
                </c:pt>
                <c:pt idx="1386">
                  <c:v>0.11731082315188485</c:v>
                </c:pt>
                <c:pt idx="1387">
                  <c:v>0.11633071147002584</c:v>
                </c:pt>
                <c:pt idx="1388">
                  <c:v>0.14180950939772691</c:v>
                </c:pt>
                <c:pt idx="1389">
                  <c:v>0.10758708105480046</c:v>
                </c:pt>
                <c:pt idx="1390">
                  <c:v>0.1178272537116944</c:v>
                </c:pt>
                <c:pt idx="1391">
                  <c:v>0.11957906730359456</c:v>
                </c:pt>
                <c:pt idx="1392">
                  <c:v>0.125438460479294</c:v>
                </c:pt>
                <c:pt idx="1393">
                  <c:v>0.10347844005146579</c:v>
                </c:pt>
                <c:pt idx="1394">
                  <c:v>0.10273171017837579</c:v>
                </c:pt>
                <c:pt idx="1395">
                  <c:v>0.1190901483053422</c:v>
                </c:pt>
                <c:pt idx="1396">
                  <c:v>0.13037747155274718</c:v>
                </c:pt>
                <c:pt idx="1397">
                  <c:v>0.13612874122282848</c:v>
                </c:pt>
                <c:pt idx="1398">
                  <c:v>0.15143643521349873</c:v>
                </c:pt>
                <c:pt idx="1399">
                  <c:v>0.13929366124014689</c:v>
                </c:pt>
                <c:pt idx="1400">
                  <c:v>0.108310170603664</c:v>
                </c:pt>
                <c:pt idx="1401">
                  <c:v>0.12758021325852922</c:v>
                </c:pt>
                <c:pt idx="1402">
                  <c:v>0.12309972457683568</c:v>
                </c:pt>
                <c:pt idx="1403">
                  <c:v>0.13501158725372278</c:v>
                </c:pt>
                <c:pt idx="1404">
                  <c:v>0.11974913384665795</c:v>
                </c:pt>
                <c:pt idx="1405">
                  <c:v>0.1417882820282734</c:v>
                </c:pt>
                <c:pt idx="1406">
                  <c:v>0.1415812302928923</c:v>
                </c:pt>
                <c:pt idx="1407">
                  <c:v>0.120946206437582</c:v>
                </c:pt>
                <c:pt idx="1408">
                  <c:v>0.14720744255110405</c:v>
                </c:pt>
                <c:pt idx="1409">
                  <c:v>0.10158659308805075</c:v>
                </c:pt>
                <c:pt idx="1410">
                  <c:v>0.12189678514179773</c:v>
                </c:pt>
                <c:pt idx="1411">
                  <c:v>0.12502410328196001</c:v>
                </c:pt>
                <c:pt idx="1412">
                  <c:v>0.15219574074002201</c:v>
                </c:pt>
                <c:pt idx="1413">
                  <c:v>0.11266530330174947</c:v>
                </c:pt>
                <c:pt idx="1414">
                  <c:v>0.14580462267673408</c:v>
                </c:pt>
                <c:pt idx="1415">
                  <c:v>0.13757592384523393</c:v>
                </c:pt>
                <c:pt idx="1416">
                  <c:v>0.11633495915354593</c:v>
                </c:pt>
                <c:pt idx="1417">
                  <c:v>0.10711862461630191</c:v>
                </c:pt>
                <c:pt idx="1418">
                  <c:v>0.10433282647033292</c:v>
                </c:pt>
                <c:pt idx="1419">
                  <c:v>0.11642956765430078</c:v>
                </c:pt>
                <c:pt idx="1420">
                  <c:v>0.13503274367852192</c:v>
                </c:pt>
                <c:pt idx="1421">
                  <c:v>0.13212728706423818</c:v>
                </c:pt>
                <c:pt idx="1422">
                  <c:v>0.11549398349335087</c:v>
                </c:pt>
                <c:pt idx="1423">
                  <c:v>0.11988112298197244</c:v>
                </c:pt>
                <c:pt idx="1424">
                  <c:v>0.10222803700427295</c:v>
                </c:pt>
                <c:pt idx="1425">
                  <c:v>0.13921145443872929</c:v>
                </c:pt>
                <c:pt idx="1426">
                  <c:v>0.11728245350598188</c:v>
                </c:pt>
                <c:pt idx="1427">
                  <c:v>0.12382899717482493</c:v>
                </c:pt>
                <c:pt idx="1428">
                  <c:v>0.12515168027858037</c:v>
                </c:pt>
                <c:pt idx="1429">
                  <c:v>0.11841658517861761</c:v>
                </c:pt>
                <c:pt idx="1430">
                  <c:v>0.1166514798562633</c:v>
                </c:pt>
                <c:pt idx="1431">
                  <c:v>0.14565097869397858</c:v>
                </c:pt>
                <c:pt idx="1432">
                  <c:v>0.12319936489401641</c:v>
                </c:pt>
                <c:pt idx="1433">
                  <c:v>0.13760953265442477</c:v>
                </c:pt>
                <c:pt idx="1434">
                  <c:v>0.13414638553957614</c:v>
                </c:pt>
                <c:pt idx="1435">
                  <c:v>0.10820858167144877</c:v>
                </c:pt>
                <c:pt idx="1436">
                  <c:v>0.12575857985563371</c:v>
                </c:pt>
                <c:pt idx="1437">
                  <c:v>0.12130727104531616</c:v>
                </c:pt>
                <c:pt idx="1438">
                  <c:v>0.13056171321060089</c:v>
                </c:pt>
                <c:pt idx="1439">
                  <c:v>0.11652793116109372</c:v>
                </c:pt>
                <c:pt idx="1440">
                  <c:v>0.11000223139145315</c:v>
                </c:pt>
                <c:pt idx="1441">
                  <c:v>0.12429117676604642</c:v>
                </c:pt>
                <c:pt idx="1442">
                  <c:v>0.13983577225158805</c:v>
                </c:pt>
                <c:pt idx="1443">
                  <c:v>0.11194116531163055</c:v>
                </c:pt>
                <c:pt idx="1444">
                  <c:v>0.1188082442426905</c:v>
                </c:pt>
                <c:pt idx="1445">
                  <c:v>0.12196299240124359</c:v>
                </c:pt>
                <c:pt idx="1446">
                  <c:v>0.12325142207083617</c:v>
                </c:pt>
                <c:pt idx="1447">
                  <c:v>0.12218498989459549</c:v>
                </c:pt>
                <c:pt idx="1448">
                  <c:v>0.12245430713390444</c:v>
                </c:pt>
                <c:pt idx="1449">
                  <c:v>0.14610382758442161</c:v>
                </c:pt>
                <c:pt idx="1450">
                  <c:v>0.12589644922025323</c:v>
                </c:pt>
                <c:pt idx="1451">
                  <c:v>0.1160240413526257</c:v>
                </c:pt>
                <c:pt idx="1452">
                  <c:v>0.13739781785327887</c:v>
                </c:pt>
                <c:pt idx="1453">
                  <c:v>0.13092809675520836</c:v>
                </c:pt>
                <c:pt idx="1454">
                  <c:v>0.13085718746395708</c:v>
                </c:pt>
                <c:pt idx="1455">
                  <c:v>0.10218684863826069</c:v>
                </c:pt>
                <c:pt idx="1456">
                  <c:v>0.10533817907986448</c:v>
                </c:pt>
                <c:pt idx="1457">
                  <c:v>0.12392443661630502</c:v>
                </c:pt>
                <c:pt idx="1458">
                  <c:v>8.8596762508750856E-2</c:v>
                </c:pt>
                <c:pt idx="1459">
                  <c:v>0.12730636307927426</c:v>
                </c:pt>
                <c:pt idx="1460">
                  <c:v>0.12663331720036161</c:v>
                </c:pt>
                <c:pt idx="1461">
                  <c:v>0.12085599190447779</c:v>
                </c:pt>
                <c:pt idx="1462">
                  <c:v>0.13779747834951844</c:v>
                </c:pt>
                <c:pt idx="1463">
                  <c:v>0.11359622861376077</c:v>
                </c:pt>
                <c:pt idx="1464">
                  <c:v>0.10764770065512315</c:v>
                </c:pt>
                <c:pt idx="1465">
                  <c:v>0.15012020565324311</c:v>
                </c:pt>
                <c:pt idx="1466">
                  <c:v>0.10962557250176165</c:v>
                </c:pt>
                <c:pt idx="1467">
                  <c:v>0.12506806025349559</c:v>
                </c:pt>
                <c:pt idx="1468">
                  <c:v>0.13956165963782174</c:v>
                </c:pt>
                <c:pt idx="1469">
                  <c:v>0.14030175319780222</c:v>
                </c:pt>
                <c:pt idx="1470">
                  <c:v>0.1500466610214056</c:v>
                </c:pt>
                <c:pt idx="1471">
                  <c:v>0.13208212394287275</c:v>
                </c:pt>
                <c:pt idx="1472">
                  <c:v>0.12485488031973199</c:v>
                </c:pt>
                <c:pt idx="1473">
                  <c:v>0.10361528190587332</c:v>
                </c:pt>
                <c:pt idx="1474">
                  <c:v>0.14683567281609125</c:v>
                </c:pt>
                <c:pt idx="1475">
                  <c:v>0.12158572122858506</c:v>
                </c:pt>
                <c:pt idx="1476">
                  <c:v>0.1452188249218303</c:v>
                </c:pt>
                <c:pt idx="1477">
                  <c:v>0.13840128947397998</c:v>
                </c:pt>
                <c:pt idx="1478">
                  <c:v>0.13552314687000741</c:v>
                </c:pt>
                <c:pt idx="1479">
                  <c:v>0.14850241086630009</c:v>
                </c:pt>
                <c:pt idx="1480">
                  <c:v>0.1441291104970068</c:v>
                </c:pt>
                <c:pt idx="1481">
                  <c:v>0.12655750713832822</c:v>
                </c:pt>
                <c:pt idx="1482">
                  <c:v>0.11506623237122261</c:v>
                </c:pt>
                <c:pt idx="1483">
                  <c:v>0.15239300538899941</c:v>
                </c:pt>
                <c:pt idx="1484">
                  <c:v>0.11358382330586518</c:v>
                </c:pt>
                <c:pt idx="1485">
                  <c:v>0.13743484843685169</c:v>
                </c:pt>
                <c:pt idx="1486">
                  <c:v>0.1477136605398465</c:v>
                </c:pt>
                <c:pt idx="1487">
                  <c:v>0.13147728055441746</c:v>
                </c:pt>
                <c:pt idx="1488">
                  <c:v>0.11664108129169928</c:v>
                </c:pt>
                <c:pt idx="1489">
                  <c:v>9.413671373277803E-2</c:v>
                </c:pt>
                <c:pt idx="1490">
                  <c:v>0.13554979813796922</c:v>
                </c:pt>
                <c:pt idx="1491">
                  <c:v>0.11876104066651066</c:v>
                </c:pt>
                <c:pt idx="1492">
                  <c:v>0.10287367815426646</c:v>
                </c:pt>
                <c:pt idx="1493">
                  <c:v>0.11161390399335919</c:v>
                </c:pt>
                <c:pt idx="1494">
                  <c:v>0.12372218153322712</c:v>
                </c:pt>
                <c:pt idx="1495">
                  <c:v>0.11321414697815464</c:v>
                </c:pt>
                <c:pt idx="1496">
                  <c:v>0.13495696835205659</c:v>
                </c:pt>
                <c:pt idx="1497">
                  <c:v>0.13861368395087983</c:v>
                </c:pt>
                <c:pt idx="1498">
                  <c:v>0.12992928259819031</c:v>
                </c:pt>
                <c:pt idx="1499">
                  <c:v>0.13383661154699936</c:v>
                </c:pt>
                <c:pt idx="1500">
                  <c:v>0.11795247017412903</c:v>
                </c:pt>
                <c:pt idx="1501">
                  <c:v>0.1270337914368134</c:v>
                </c:pt>
                <c:pt idx="1502">
                  <c:v>0.12701594256831228</c:v>
                </c:pt>
                <c:pt idx="1503">
                  <c:v>0.10486424634163354</c:v>
                </c:pt>
                <c:pt idx="1504">
                  <c:v>0.12053620677038332</c:v>
                </c:pt>
                <c:pt idx="1505">
                  <c:v>0.10922038422128719</c:v>
                </c:pt>
                <c:pt idx="1506">
                  <c:v>0.15487717062992079</c:v>
                </c:pt>
                <c:pt idx="1507">
                  <c:v>0.10895339075325192</c:v>
                </c:pt>
                <c:pt idx="1508">
                  <c:v>0.13102033424853565</c:v>
                </c:pt>
                <c:pt idx="1509">
                  <c:v>0.12909017772958098</c:v>
                </c:pt>
                <c:pt idx="1510">
                  <c:v>0.12224951268655185</c:v>
                </c:pt>
                <c:pt idx="1511">
                  <c:v>0.12713980518949053</c:v>
                </c:pt>
                <c:pt idx="1512">
                  <c:v>0.13738594788662412</c:v>
                </c:pt>
                <c:pt idx="1513">
                  <c:v>0.16474035159515596</c:v>
                </c:pt>
                <c:pt idx="1514">
                  <c:v>0.1522913622140501</c:v>
                </c:pt>
                <c:pt idx="1515">
                  <c:v>9.3556807452501292E-2</c:v>
                </c:pt>
                <c:pt idx="1516">
                  <c:v>0.12356084015643144</c:v>
                </c:pt>
                <c:pt idx="1517">
                  <c:v>0.12687609768660291</c:v>
                </c:pt>
                <c:pt idx="1518">
                  <c:v>0.14875269640831054</c:v>
                </c:pt>
                <c:pt idx="1519">
                  <c:v>0.13614668414515355</c:v>
                </c:pt>
                <c:pt idx="1520">
                  <c:v>0.13928184046848893</c:v>
                </c:pt>
                <c:pt idx="1521">
                  <c:v>0.12199724337311725</c:v>
                </c:pt>
                <c:pt idx="1522">
                  <c:v>0.13226444184511119</c:v>
                </c:pt>
                <c:pt idx="1523">
                  <c:v>0.13862693297539119</c:v>
                </c:pt>
                <c:pt idx="1524">
                  <c:v>0.13010095374548183</c:v>
                </c:pt>
                <c:pt idx="1525">
                  <c:v>0.13016094048309731</c:v>
                </c:pt>
                <c:pt idx="1526">
                  <c:v>0.14227460825312435</c:v>
                </c:pt>
                <c:pt idx="1527">
                  <c:v>0.12361637625762212</c:v>
                </c:pt>
                <c:pt idx="1528">
                  <c:v>0.12377928595707927</c:v>
                </c:pt>
                <c:pt idx="1529">
                  <c:v>0.11822832210220528</c:v>
                </c:pt>
                <c:pt idx="1530">
                  <c:v>0.12270804881089178</c:v>
                </c:pt>
                <c:pt idx="1531">
                  <c:v>0.14550674541066336</c:v>
                </c:pt>
                <c:pt idx="1532">
                  <c:v>0.10301078861110617</c:v>
                </c:pt>
                <c:pt idx="1533">
                  <c:v>0.1208245382461245</c:v>
                </c:pt>
                <c:pt idx="1534">
                  <c:v>0.1215952686919561</c:v>
                </c:pt>
                <c:pt idx="1535">
                  <c:v>0.16272870063126418</c:v>
                </c:pt>
                <c:pt idx="1536">
                  <c:v>0.14276797162108873</c:v>
                </c:pt>
                <c:pt idx="1537">
                  <c:v>0.1478443712913346</c:v>
                </c:pt>
                <c:pt idx="1538">
                  <c:v>0.1232637008266067</c:v>
                </c:pt>
                <c:pt idx="1539">
                  <c:v>0.15475973838560597</c:v>
                </c:pt>
                <c:pt idx="1540">
                  <c:v>0.13409686867190151</c:v>
                </c:pt>
                <c:pt idx="1541">
                  <c:v>0.11791393645703972</c:v>
                </c:pt>
                <c:pt idx="1542">
                  <c:v>0.12467549103287544</c:v>
                </c:pt>
                <c:pt idx="1543">
                  <c:v>0.13907095811719139</c:v>
                </c:pt>
                <c:pt idx="1544">
                  <c:v>0.10626629247100323</c:v>
                </c:pt>
                <c:pt idx="1545">
                  <c:v>0.11707786432636873</c:v>
                </c:pt>
                <c:pt idx="1546">
                  <c:v>0.14495494679658091</c:v>
                </c:pt>
                <c:pt idx="1547">
                  <c:v>0.10315372814379517</c:v>
                </c:pt>
                <c:pt idx="1548">
                  <c:v>0.12328689228843348</c:v>
                </c:pt>
                <c:pt idx="1549">
                  <c:v>0.13010327572169503</c:v>
                </c:pt>
                <c:pt idx="1550">
                  <c:v>0.14150927051055279</c:v>
                </c:pt>
                <c:pt idx="1551">
                  <c:v>0.1070873495693483</c:v>
                </c:pt>
                <c:pt idx="1552">
                  <c:v>0.13412787895642428</c:v>
                </c:pt>
                <c:pt idx="1553">
                  <c:v>0.13583621048902977</c:v>
                </c:pt>
                <c:pt idx="1554">
                  <c:v>0.13633834970514644</c:v>
                </c:pt>
                <c:pt idx="1555">
                  <c:v>0.11555972503860937</c:v>
                </c:pt>
                <c:pt idx="1556">
                  <c:v>0.11688993296503854</c:v>
                </c:pt>
                <c:pt idx="1557">
                  <c:v>0.10835515669752502</c:v>
                </c:pt>
                <c:pt idx="1558">
                  <c:v>0.14362746875872875</c:v>
                </c:pt>
                <c:pt idx="1559">
                  <c:v>8.4353199297353271E-2</c:v>
                </c:pt>
                <c:pt idx="1560">
                  <c:v>0.12944344104956265</c:v>
                </c:pt>
                <c:pt idx="1561">
                  <c:v>0.10744065662547955</c:v>
                </c:pt>
                <c:pt idx="1562">
                  <c:v>9.0296473259697141E-2</c:v>
                </c:pt>
                <c:pt idx="1563">
                  <c:v>0.12254166961006285</c:v>
                </c:pt>
                <c:pt idx="1564">
                  <c:v>0.1416309968959705</c:v>
                </c:pt>
                <c:pt idx="1565">
                  <c:v>9.8767182215960786E-2</c:v>
                </c:pt>
                <c:pt idx="1566">
                  <c:v>0.14620542854331231</c:v>
                </c:pt>
                <c:pt idx="1567">
                  <c:v>0.10049547817335962</c:v>
                </c:pt>
                <c:pt idx="1568">
                  <c:v>0.11777121942071077</c:v>
                </c:pt>
                <c:pt idx="1569">
                  <c:v>0.12236360798552813</c:v>
                </c:pt>
                <c:pt idx="1570">
                  <c:v>0.1466187988216634</c:v>
                </c:pt>
                <c:pt idx="1571">
                  <c:v>0.12658502961452434</c:v>
                </c:pt>
                <c:pt idx="1572">
                  <c:v>0.13186090608505086</c:v>
                </c:pt>
                <c:pt idx="1573">
                  <c:v>9.2776448905769193E-2</c:v>
                </c:pt>
                <c:pt idx="1574">
                  <c:v>0.11706608067835191</c:v>
                </c:pt>
                <c:pt idx="1575">
                  <c:v>8.587121750847021E-2</c:v>
                </c:pt>
                <c:pt idx="1576">
                  <c:v>0.1083553052517236</c:v>
                </c:pt>
                <c:pt idx="1577">
                  <c:v>0.12597814518805556</c:v>
                </c:pt>
                <c:pt idx="1578">
                  <c:v>0.13180909067186833</c:v>
                </c:pt>
                <c:pt idx="1579">
                  <c:v>9.723921700507672E-2</c:v>
                </c:pt>
                <c:pt idx="1580">
                  <c:v>0.13368031575437275</c:v>
                </c:pt>
                <c:pt idx="1581">
                  <c:v>9.4265071613832657E-2</c:v>
                </c:pt>
                <c:pt idx="1582">
                  <c:v>0.16263290970654801</c:v>
                </c:pt>
                <c:pt idx="1583">
                  <c:v>0.11903217226435969</c:v>
                </c:pt>
                <c:pt idx="1584">
                  <c:v>0.13929558866598898</c:v>
                </c:pt>
                <c:pt idx="1585">
                  <c:v>0.11561245305378225</c:v>
                </c:pt>
                <c:pt idx="1586">
                  <c:v>0.1198477862671347</c:v>
                </c:pt>
                <c:pt idx="1587">
                  <c:v>0.10299349252173265</c:v>
                </c:pt>
                <c:pt idx="1588">
                  <c:v>8.8242186125986249E-2</c:v>
                </c:pt>
                <c:pt idx="1589">
                  <c:v>0.16689090219227051</c:v>
                </c:pt>
                <c:pt idx="1590">
                  <c:v>0.11423782280665366</c:v>
                </c:pt>
                <c:pt idx="1591">
                  <c:v>0.12632395506859656</c:v>
                </c:pt>
                <c:pt idx="1592">
                  <c:v>0.16636566962730501</c:v>
                </c:pt>
                <c:pt idx="1593">
                  <c:v>8.5573570527995385E-2</c:v>
                </c:pt>
                <c:pt idx="1594">
                  <c:v>0.14575418042423072</c:v>
                </c:pt>
                <c:pt idx="1595">
                  <c:v>0.12159218851313436</c:v>
                </c:pt>
                <c:pt idx="1596">
                  <c:v>0.12211518935548844</c:v>
                </c:pt>
                <c:pt idx="1597">
                  <c:v>8.5009093966248117E-2</c:v>
                </c:pt>
                <c:pt idx="1598">
                  <c:v>0.13114345022952462</c:v>
                </c:pt>
                <c:pt idx="1599">
                  <c:v>0.13294491880800108</c:v>
                </c:pt>
                <c:pt idx="1600">
                  <c:v>0.12858828736967765</c:v>
                </c:pt>
                <c:pt idx="1601">
                  <c:v>0.12677484132501135</c:v>
                </c:pt>
                <c:pt idx="1602">
                  <c:v>0.11472969982752679</c:v>
                </c:pt>
                <c:pt idx="1603">
                  <c:v>0.12388822947077821</c:v>
                </c:pt>
                <c:pt idx="1604">
                  <c:v>0.10918145671978095</c:v>
                </c:pt>
                <c:pt idx="1605">
                  <c:v>0.12306709973244029</c:v>
                </c:pt>
                <c:pt idx="1606">
                  <c:v>0.13269312808049558</c:v>
                </c:pt>
                <c:pt idx="1607">
                  <c:v>0.11848174621028845</c:v>
                </c:pt>
                <c:pt idx="1608">
                  <c:v>0.16579233491750214</c:v>
                </c:pt>
                <c:pt idx="1609">
                  <c:v>0.10250164049089654</c:v>
                </c:pt>
                <c:pt idx="1610">
                  <c:v>0.12203625755761686</c:v>
                </c:pt>
                <c:pt idx="1611">
                  <c:v>8.654354174734126E-2</c:v>
                </c:pt>
                <c:pt idx="1612">
                  <c:v>0.1148923452165844</c:v>
                </c:pt>
                <c:pt idx="1613">
                  <c:v>0.13824800953886171</c:v>
                </c:pt>
                <c:pt idx="1614">
                  <c:v>0.1182054210028728</c:v>
                </c:pt>
                <c:pt idx="1615">
                  <c:v>0.12206927908436586</c:v>
                </c:pt>
                <c:pt idx="1616">
                  <c:v>0.14175978595343039</c:v>
                </c:pt>
                <c:pt idx="1617">
                  <c:v>0.11634521692396212</c:v>
                </c:pt>
                <c:pt idx="1618">
                  <c:v>0.13544792917226531</c:v>
                </c:pt>
                <c:pt idx="1619">
                  <c:v>0.10143915373505144</c:v>
                </c:pt>
                <c:pt idx="1620">
                  <c:v>0.1723800933921954</c:v>
                </c:pt>
                <c:pt idx="1621">
                  <c:v>0.13703952575977926</c:v>
                </c:pt>
                <c:pt idx="1622">
                  <c:v>0.15330688791966721</c:v>
                </c:pt>
                <c:pt idx="1623">
                  <c:v>0.13541226398310163</c:v>
                </c:pt>
                <c:pt idx="1624">
                  <c:v>0.11344169604696326</c:v>
                </c:pt>
                <c:pt idx="1625">
                  <c:v>0.10850151921603217</c:v>
                </c:pt>
                <c:pt idx="1626">
                  <c:v>0.13265335731590361</c:v>
                </c:pt>
                <c:pt idx="1627">
                  <c:v>0.13188177028084511</c:v>
                </c:pt>
                <c:pt idx="1628">
                  <c:v>9.9760885197413926E-2</c:v>
                </c:pt>
                <c:pt idx="1629">
                  <c:v>0.13739906161027959</c:v>
                </c:pt>
                <c:pt idx="1630">
                  <c:v>0.1358266657825149</c:v>
                </c:pt>
                <c:pt idx="1631">
                  <c:v>0.13708610512611846</c:v>
                </c:pt>
                <c:pt idx="1632">
                  <c:v>0.11586020235438485</c:v>
                </c:pt>
                <c:pt idx="1633">
                  <c:v>0.12333980015113126</c:v>
                </c:pt>
                <c:pt idx="1634">
                  <c:v>0.11237794758804684</c:v>
                </c:pt>
                <c:pt idx="1635">
                  <c:v>0.13923221699523713</c:v>
                </c:pt>
                <c:pt idx="1636">
                  <c:v>0.11299880830521533</c:v>
                </c:pt>
                <c:pt idx="1637">
                  <c:v>0.1099281863660945</c:v>
                </c:pt>
                <c:pt idx="1638">
                  <c:v>0.10966267731771737</c:v>
                </c:pt>
                <c:pt idx="1639">
                  <c:v>0.12645960735910577</c:v>
                </c:pt>
                <c:pt idx="1640">
                  <c:v>0.1051389677082194</c:v>
                </c:pt>
                <c:pt idx="1641">
                  <c:v>0.1136081932604317</c:v>
                </c:pt>
                <c:pt idx="1642">
                  <c:v>0.12996010639627917</c:v>
                </c:pt>
                <c:pt idx="1643">
                  <c:v>0.12412012313782969</c:v>
                </c:pt>
                <c:pt idx="1644">
                  <c:v>9.3753666354854631E-2</c:v>
                </c:pt>
                <c:pt idx="1645">
                  <c:v>0.12944769552240318</c:v>
                </c:pt>
                <c:pt idx="1646">
                  <c:v>0.11835348585769495</c:v>
                </c:pt>
                <c:pt idx="1647">
                  <c:v>0.13704143495957274</c:v>
                </c:pt>
                <c:pt idx="1648">
                  <c:v>0.12882839248681172</c:v>
                </c:pt>
                <c:pt idx="1649">
                  <c:v>0.14968908092447894</c:v>
                </c:pt>
                <c:pt idx="1650">
                  <c:v>0.12523268970221713</c:v>
                </c:pt>
                <c:pt idx="1651">
                  <c:v>0.12081003614315246</c:v>
                </c:pt>
                <c:pt idx="1652">
                  <c:v>0.10561742579216461</c:v>
                </c:pt>
                <c:pt idx="1653">
                  <c:v>9.4885351143121133E-2</c:v>
                </c:pt>
                <c:pt idx="1654">
                  <c:v>9.8613155246735709E-2</c:v>
                </c:pt>
                <c:pt idx="1655">
                  <c:v>0.13615171375091978</c:v>
                </c:pt>
                <c:pt idx="1656">
                  <c:v>0.13651310840615197</c:v>
                </c:pt>
                <c:pt idx="1657">
                  <c:v>0.12472013581393585</c:v>
                </c:pt>
                <c:pt idx="1658">
                  <c:v>0.11536940308144443</c:v>
                </c:pt>
                <c:pt idx="1659">
                  <c:v>0.12551590300528934</c:v>
                </c:pt>
                <c:pt idx="1660">
                  <c:v>0.11238643705628362</c:v>
                </c:pt>
                <c:pt idx="1661">
                  <c:v>0.12442184029354332</c:v>
                </c:pt>
                <c:pt idx="1662">
                  <c:v>0.16256786286386127</c:v>
                </c:pt>
                <c:pt idx="1663">
                  <c:v>0.10737817551593341</c:v>
                </c:pt>
                <c:pt idx="1664">
                  <c:v>0.13771392384654429</c:v>
                </c:pt>
                <c:pt idx="1665">
                  <c:v>0.11762569563912045</c:v>
                </c:pt>
                <c:pt idx="1666">
                  <c:v>0.12067062126928163</c:v>
                </c:pt>
                <c:pt idx="1667">
                  <c:v>0.13475971717000079</c:v>
                </c:pt>
                <c:pt idx="1668">
                  <c:v>0.12401917162829464</c:v>
                </c:pt>
                <c:pt idx="1669">
                  <c:v>0.13517610296609309</c:v>
                </c:pt>
                <c:pt idx="1670">
                  <c:v>0.11126151258359469</c:v>
                </c:pt>
                <c:pt idx="1671">
                  <c:v>0.14298715112113466</c:v>
                </c:pt>
                <c:pt idx="1672">
                  <c:v>0.11417898726493418</c:v>
                </c:pt>
                <c:pt idx="1673">
                  <c:v>0.12769705329299655</c:v>
                </c:pt>
                <c:pt idx="1674">
                  <c:v>0.14067326550151596</c:v>
                </c:pt>
                <c:pt idx="1675">
                  <c:v>0.1274782686787658</c:v>
                </c:pt>
                <c:pt idx="1676">
                  <c:v>0.12330279992207964</c:v>
                </c:pt>
                <c:pt idx="1677">
                  <c:v>0.13516654254535551</c:v>
                </c:pt>
                <c:pt idx="1678">
                  <c:v>0.12363423000130182</c:v>
                </c:pt>
                <c:pt idx="1679">
                  <c:v>0.11627470005856562</c:v>
                </c:pt>
                <c:pt idx="1680">
                  <c:v>0.15347957654369981</c:v>
                </c:pt>
                <c:pt idx="1681">
                  <c:v>0.11228126671406233</c:v>
                </c:pt>
                <c:pt idx="1682">
                  <c:v>0.1341941774186533</c:v>
                </c:pt>
                <c:pt idx="1683">
                  <c:v>0.12544917792416657</c:v>
                </c:pt>
                <c:pt idx="1684">
                  <c:v>0.13309962667801592</c:v>
                </c:pt>
                <c:pt idx="1685">
                  <c:v>0.11362478989101894</c:v>
                </c:pt>
                <c:pt idx="1686">
                  <c:v>0.11099947269449437</c:v>
                </c:pt>
                <c:pt idx="1687">
                  <c:v>0.12005591968541326</c:v>
                </c:pt>
                <c:pt idx="1688">
                  <c:v>0.14259577906158655</c:v>
                </c:pt>
                <c:pt idx="1689">
                  <c:v>0.12947498277515931</c:v>
                </c:pt>
                <c:pt idx="1690">
                  <c:v>0.11002031648567005</c:v>
                </c:pt>
                <c:pt idx="1691">
                  <c:v>0.13966002063652433</c:v>
                </c:pt>
                <c:pt idx="1692">
                  <c:v>0.12693351676464495</c:v>
                </c:pt>
                <c:pt idx="1693">
                  <c:v>0.12122754388520045</c:v>
                </c:pt>
                <c:pt idx="1694">
                  <c:v>7.6613544821308194E-2</c:v>
                </c:pt>
                <c:pt idx="1695">
                  <c:v>0.1448761289899575</c:v>
                </c:pt>
                <c:pt idx="1696">
                  <c:v>0.10218867099249898</c:v>
                </c:pt>
                <c:pt idx="1697">
                  <c:v>0.11135436511706401</c:v>
                </c:pt>
                <c:pt idx="1698">
                  <c:v>0.12721898542761453</c:v>
                </c:pt>
                <c:pt idx="1699">
                  <c:v>0.13128927215373082</c:v>
                </c:pt>
                <c:pt idx="1700">
                  <c:v>0.14074350889489007</c:v>
                </c:pt>
                <c:pt idx="1701">
                  <c:v>0.15271913207057852</c:v>
                </c:pt>
                <c:pt idx="1702">
                  <c:v>0.14515845914766251</c:v>
                </c:pt>
                <c:pt idx="1703">
                  <c:v>0.12146144475477147</c:v>
                </c:pt>
                <c:pt idx="1704">
                  <c:v>0.10612666548180245</c:v>
                </c:pt>
                <c:pt idx="1705">
                  <c:v>0.13982526637660234</c:v>
                </c:pt>
                <c:pt idx="1706">
                  <c:v>0.12472454318285876</c:v>
                </c:pt>
                <c:pt idx="1707">
                  <c:v>0.12441871258452164</c:v>
                </c:pt>
                <c:pt idx="1708">
                  <c:v>0.1194003419900027</c:v>
                </c:pt>
                <c:pt idx="1709">
                  <c:v>0.13265882536852644</c:v>
                </c:pt>
                <c:pt idx="1710">
                  <c:v>0.10198553189189925</c:v>
                </c:pt>
                <c:pt idx="1711">
                  <c:v>0.10784723523669394</c:v>
                </c:pt>
                <c:pt idx="1712">
                  <c:v>0.13461806211979879</c:v>
                </c:pt>
                <c:pt idx="1713">
                  <c:v>0.1502129476705121</c:v>
                </c:pt>
                <c:pt idx="1714">
                  <c:v>0.1412287102085989</c:v>
                </c:pt>
                <c:pt idx="1715">
                  <c:v>0.11914326077919725</c:v>
                </c:pt>
                <c:pt idx="1716">
                  <c:v>0.14673592534245253</c:v>
                </c:pt>
                <c:pt idx="1717">
                  <c:v>0.11310192648991793</c:v>
                </c:pt>
                <c:pt idx="1718">
                  <c:v>9.3949346097848913E-2</c:v>
                </c:pt>
                <c:pt idx="1719">
                  <c:v>0.10856315402858835</c:v>
                </c:pt>
                <c:pt idx="1720">
                  <c:v>0.11139228080815475</c:v>
                </c:pt>
                <c:pt idx="1721">
                  <c:v>0.12253190240640029</c:v>
                </c:pt>
                <c:pt idx="1722">
                  <c:v>9.4854155417895117E-2</c:v>
                </c:pt>
                <c:pt idx="1723">
                  <c:v>0.10959752213179</c:v>
                </c:pt>
                <c:pt idx="1724">
                  <c:v>0.11059033401558022</c:v>
                </c:pt>
                <c:pt idx="1725">
                  <c:v>0.16353175285865679</c:v>
                </c:pt>
                <c:pt idx="1726">
                  <c:v>0.12580169099562055</c:v>
                </c:pt>
                <c:pt idx="1727">
                  <c:v>0.16739924302427775</c:v>
                </c:pt>
                <c:pt idx="1728">
                  <c:v>0.12724523707352195</c:v>
                </c:pt>
                <c:pt idx="1729">
                  <c:v>8.9198008118668209E-2</c:v>
                </c:pt>
                <c:pt idx="1730">
                  <c:v>0.13427596000330067</c:v>
                </c:pt>
                <c:pt idx="1731">
                  <c:v>0.11792881435217688</c:v>
                </c:pt>
                <c:pt idx="1732">
                  <c:v>0.12282779080201761</c:v>
                </c:pt>
                <c:pt idx="1733">
                  <c:v>8.5697066384782389E-2</c:v>
                </c:pt>
                <c:pt idx="1734">
                  <c:v>0.15555361138447157</c:v>
                </c:pt>
                <c:pt idx="1735">
                  <c:v>0.10821983961524247</c:v>
                </c:pt>
                <c:pt idx="1736">
                  <c:v>0.11592253624834128</c:v>
                </c:pt>
                <c:pt idx="1737">
                  <c:v>0.13325240130386171</c:v>
                </c:pt>
                <c:pt idx="1738">
                  <c:v>0.13038669112998</c:v>
                </c:pt>
                <c:pt idx="1739">
                  <c:v>0.13336189101505272</c:v>
                </c:pt>
                <c:pt idx="1740">
                  <c:v>0.10161352017259219</c:v>
                </c:pt>
                <c:pt idx="1741">
                  <c:v>0.11935526412896418</c:v>
                </c:pt>
                <c:pt idx="1742">
                  <c:v>0.12384679606951486</c:v>
                </c:pt>
                <c:pt idx="1743">
                  <c:v>0.1433947642681308</c:v>
                </c:pt>
                <c:pt idx="1744">
                  <c:v>0.14943544146818921</c:v>
                </c:pt>
                <c:pt idx="1745">
                  <c:v>0.10436751909929831</c:v>
                </c:pt>
                <c:pt idx="1746">
                  <c:v>0.12887542167274099</c:v>
                </c:pt>
                <c:pt idx="1747">
                  <c:v>0.12981632478224686</c:v>
                </c:pt>
                <c:pt idx="1748">
                  <c:v>0.12381280664242371</c:v>
                </c:pt>
                <c:pt idx="1749">
                  <c:v>0.11878689006103747</c:v>
                </c:pt>
                <c:pt idx="1750">
                  <c:v>0.13009818496606554</c:v>
                </c:pt>
                <c:pt idx="1751">
                  <c:v>0.13421021188813839</c:v>
                </c:pt>
                <c:pt idx="1752">
                  <c:v>0.16173171990779422</c:v>
                </c:pt>
                <c:pt idx="1753">
                  <c:v>0.12000624949839071</c:v>
                </c:pt>
                <c:pt idx="1754">
                  <c:v>0.12828802538173001</c:v>
                </c:pt>
                <c:pt idx="1755">
                  <c:v>0.12103889677177086</c:v>
                </c:pt>
                <c:pt idx="1756">
                  <c:v>0.1297549467809162</c:v>
                </c:pt>
                <c:pt idx="1757">
                  <c:v>0.13967715657905053</c:v>
                </c:pt>
                <c:pt idx="1758">
                  <c:v>0.1595763799691195</c:v>
                </c:pt>
                <c:pt idx="1759">
                  <c:v>0.11894201506231512</c:v>
                </c:pt>
                <c:pt idx="1760">
                  <c:v>0.10240459029964234</c:v>
                </c:pt>
                <c:pt idx="1761">
                  <c:v>0.15419787187501649</c:v>
                </c:pt>
                <c:pt idx="1762">
                  <c:v>0.12824493769240641</c:v>
                </c:pt>
                <c:pt idx="1763">
                  <c:v>0.13983114270922414</c:v>
                </c:pt>
                <c:pt idx="1764">
                  <c:v>9.6375484918474988E-2</c:v>
                </c:pt>
                <c:pt idx="1765">
                  <c:v>0.13996406898687536</c:v>
                </c:pt>
                <c:pt idx="1766">
                  <c:v>0.12192705632151297</c:v>
                </c:pt>
                <c:pt idx="1767">
                  <c:v>0.11689389018203646</c:v>
                </c:pt>
                <c:pt idx="1768">
                  <c:v>0.12306471650445387</c:v>
                </c:pt>
                <c:pt idx="1769">
                  <c:v>0.1223116776319751</c:v>
                </c:pt>
                <c:pt idx="1770">
                  <c:v>0.12972857747094663</c:v>
                </c:pt>
                <c:pt idx="1771">
                  <c:v>0.14670808621877665</c:v>
                </c:pt>
                <c:pt idx="1772">
                  <c:v>0.13734619468213963</c:v>
                </c:pt>
                <c:pt idx="1773">
                  <c:v>0.10524982196296107</c:v>
                </c:pt>
                <c:pt idx="1774">
                  <c:v>0.14537293314298644</c:v>
                </c:pt>
                <c:pt idx="1775">
                  <c:v>0.11426322721553248</c:v>
                </c:pt>
                <c:pt idx="1776">
                  <c:v>0.13788486617017909</c:v>
                </c:pt>
                <c:pt idx="1777">
                  <c:v>0.11677230997073065</c:v>
                </c:pt>
                <c:pt idx="1778">
                  <c:v>0.12310737379326066</c:v>
                </c:pt>
                <c:pt idx="1779">
                  <c:v>0.13122901213544361</c:v>
                </c:pt>
                <c:pt idx="1780">
                  <c:v>0.11576491485961281</c:v>
                </c:pt>
                <c:pt idx="1781">
                  <c:v>0.14621400484685659</c:v>
                </c:pt>
                <c:pt idx="1782">
                  <c:v>0.16207828679637812</c:v>
                </c:pt>
                <c:pt idx="1783">
                  <c:v>0.12156333315045866</c:v>
                </c:pt>
                <c:pt idx="1784">
                  <c:v>0.1264001392015974</c:v>
                </c:pt>
                <c:pt idx="1785">
                  <c:v>0.13186876385952589</c:v>
                </c:pt>
                <c:pt idx="1786">
                  <c:v>0.10552039627279837</c:v>
                </c:pt>
                <c:pt idx="1787">
                  <c:v>9.3177178048717488E-2</c:v>
                </c:pt>
                <c:pt idx="1788">
                  <c:v>9.9494977147524408E-2</c:v>
                </c:pt>
                <c:pt idx="1789">
                  <c:v>0.10563413953251004</c:v>
                </c:pt>
                <c:pt idx="1790">
                  <c:v>0.12548815773034203</c:v>
                </c:pt>
                <c:pt idx="1791">
                  <c:v>0.14003750155905098</c:v>
                </c:pt>
                <c:pt idx="1792">
                  <c:v>0.10620414438022276</c:v>
                </c:pt>
                <c:pt idx="1793">
                  <c:v>0.13153053557057692</c:v>
                </c:pt>
                <c:pt idx="1794">
                  <c:v>0.13884486314995742</c:v>
                </c:pt>
                <c:pt idx="1795">
                  <c:v>0.14150232607757798</c:v>
                </c:pt>
                <c:pt idx="1796">
                  <c:v>0.10989493259353408</c:v>
                </c:pt>
                <c:pt idx="1797">
                  <c:v>0.14641709505323278</c:v>
                </c:pt>
                <c:pt idx="1798">
                  <c:v>9.2750287437539519E-2</c:v>
                </c:pt>
                <c:pt idx="1799">
                  <c:v>0.13225136997876205</c:v>
                </c:pt>
                <c:pt idx="1800">
                  <c:v>0.10679773778262253</c:v>
                </c:pt>
                <c:pt idx="1801">
                  <c:v>0.10909173260783789</c:v>
                </c:pt>
                <c:pt idx="1802">
                  <c:v>0.11579041848300489</c:v>
                </c:pt>
                <c:pt idx="1803">
                  <c:v>0.10900355763409193</c:v>
                </c:pt>
                <c:pt idx="1804">
                  <c:v>9.0824377321712474E-2</c:v>
                </c:pt>
                <c:pt idx="1805">
                  <c:v>0.1421498085977804</c:v>
                </c:pt>
                <c:pt idx="1806">
                  <c:v>0.14722461096898848</c:v>
                </c:pt>
                <c:pt idx="1807">
                  <c:v>0.1341740861115916</c:v>
                </c:pt>
                <c:pt idx="1808">
                  <c:v>0.12704305575216066</c:v>
                </c:pt>
                <c:pt idx="1809">
                  <c:v>0.13229716330638841</c:v>
                </c:pt>
                <c:pt idx="1810">
                  <c:v>0.12836715797555073</c:v>
                </c:pt>
                <c:pt idx="1811">
                  <c:v>0.11473625966015975</c:v>
                </c:pt>
                <c:pt idx="1812">
                  <c:v>0.1188194429168417</c:v>
                </c:pt>
                <c:pt idx="1813">
                  <c:v>0.10964789787904372</c:v>
                </c:pt>
                <c:pt idx="1814">
                  <c:v>0.12822872414647352</c:v>
                </c:pt>
                <c:pt idx="1815">
                  <c:v>0.10806477495085437</c:v>
                </c:pt>
                <c:pt idx="1816">
                  <c:v>0.12585064610420876</c:v>
                </c:pt>
                <c:pt idx="1817">
                  <c:v>0.14047950357912431</c:v>
                </c:pt>
                <c:pt idx="1818">
                  <c:v>0.11104910303045676</c:v>
                </c:pt>
                <c:pt idx="1819">
                  <c:v>0.14124497383997353</c:v>
                </c:pt>
                <c:pt idx="1820">
                  <c:v>0.1016453944236137</c:v>
                </c:pt>
                <c:pt idx="1821">
                  <c:v>0.1565227514795699</c:v>
                </c:pt>
                <c:pt idx="1822">
                  <c:v>0.11829616377187556</c:v>
                </c:pt>
                <c:pt idx="1823">
                  <c:v>0.12060777101509339</c:v>
                </c:pt>
                <c:pt idx="1824">
                  <c:v>0.15320912591453423</c:v>
                </c:pt>
                <c:pt idx="1825">
                  <c:v>0.1229437502784497</c:v>
                </c:pt>
                <c:pt idx="1826">
                  <c:v>0.12590683457665433</c:v>
                </c:pt>
                <c:pt idx="1827">
                  <c:v>0.13490660588615075</c:v>
                </c:pt>
                <c:pt idx="1828">
                  <c:v>8.6416353914439137E-2</c:v>
                </c:pt>
                <c:pt idx="1829">
                  <c:v>0.12286274205123374</c:v>
                </c:pt>
                <c:pt idx="1830">
                  <c:v>0.14995423311369771</c:v>
                </c:pt>
                <c:pt idx="1831">
                  <c:v>0.13099361389315434</c:v>
                </c:pt>
                <c:pt idx="1832">
                  <c:v>0.13410186088840528</c:v>
                </c:pt>
                <c:pt idx="1833">
                  <c:v>0.1120156909501111</c:v>
                </c:pt>
                <c:pt idx="1834">
                  <c:v>0.14134794222112751</c:v>
                </c:pt>
                <c:pt idx="1835">
                  <c:v>8.9785451075976686E-2</c:v>
                </c:pt>
                <c:pt idx="1836">
                  <c:v>0.12284324578695242</c:v>
                </c:pt>
                <c:pt idx="1837">
                  <c:v>0.1133426833197794</c:v>
                </c:pt>
                <c:pt idx="1838">
                  <c:v>0.13893871174514896</c:v>
                </c:pt>
                <c:pt idx="1839">
                  <c:v>9.6657702240794022E-2</c:v>
                </c:pt>
                <c:pt idx="1840">
                  <c:v>0.13456708527118064</c:v>
                </c:pt>
                <c:pt idx="1841">
                  <c:v>0.10378753201710984</c:v>
                </c:pt>
                <c:pt idx="1842">
                  <c:v>0.12068085341310775</c:v>
                </c:pt>
                <c:pt idx="1843">
                  <c:v>0.13313131575510775</c:v>
                </c:pt>
                <c:pt idx="1844">
                  <c:v>0.13439776448142954</c:v>
                </c:pt>
                <c:pt idx="1845">
                  <c:v>0.13564657914369313</c:v>
                </c:pt>
                <c:pt idx="1846">
                  <c:v>9.8122842108813779E-2</c:v>
                </c:pt>
                <c:pt idx="1847">
                  <c:v>0.13393864191045168</c:v>
                </c:pt>
                <c:pt idx="1848">
                  <c:v>0.13439548358762138</c:v>
                </c:pt>
                <c:pt idx="1849">
                  <c:v>0.12521917686392928</c:v>
                </c:pt>
                <c:pt idx="1850">
                  <c:v>0.12444427435185278</c:v>
                </c:pt>
                <c:pt idx="1851">
                  <c:v>0.12861174434503406</c:v>
                </c:pt>
                <c:pt idx="1852">
                  <c:v>0.12680944412754913</c:v>
                </c:pt>
                <c:pt idx="1853">
                  <c:v>0.1466912384672793</c:v>
                </c:pt>
                <c:pt idx="1854">
                  <c:v>0.10747836543566616</c:v>
                </c:pt>
                <c:pt idx="1855">
                  <c:v>0.11503372051563489</c:v>
                </c:pt>
                <c:pt idx="1856">
                  <c:v>0.1427236264882798</c:v>
                </c:pt>
                <c:pt idx="1857">
                  <c:v>0.1450420659773998</c:v>
                </c:pt>
                <c:pt idx="1858">
                  <c:v>0.13027781976748076</c:v>
                </c:pt>
                <c:pt idx="1859">
                  <c:v>0.12657745309649346</c:v>
                </c:pt>
                <c:pt idx="1860">
                  <c:v>0.16137166095843347</c:v>
                </c:pt>
                <c:pt idx="1861">
                  <c:v>0.15256261938436561</c:v>
                </c:pt>
                <c:pt idx="1862">
                  <c:v>0.12452203303707904</c:v>
                </c:pt>
                <c:pt idx="1863">
                  <c:v>0.11734596293793323</c:v>
                </c:pt>
                <c:pt idx="1864">
                  <c:v>0.13683865084056915</c:v>
                </c:pt>
                <c:pt idx="1865">
                  <c:v>0.1207354971197626</c:v>
                </c:pt>
                <c:pt idx="1866">
                  <c:v>0.11920038894422785</c:v>
                </c:pt>
                <c:pt idx="1867">
                  <c:v>8.4433080741308966E-2</c:v>
                </c:pt>
                <c:pt idx="1868">
                  <c:v>0.10229627949202845</c:v>
                </c:pt>
                <c:pt idx="1869">
                  <c:v>0.1029190071069392</c:v>
                </c:pt>
                <c:pt idx="1870">
                  <c:v>0.12544988448531549</c:v>
                </c:pt>
                <c:pt idx="1871">
                  <c:v>9.7209744366727982E-2</c:v>
                </c:pt>
                <c:pt idx="1872">
                  <c:v>0.10213450556080937</c:v>
                </c:pt>
                <c:pt idx="1873">
                  <c:v>0.11562537393056251</c:v>
                </c:pt>
                <c:pt idx="1874">
                  <c:v>0.10964130011644152</c:v>
                </c:pt>
                <c:pt idx="1875">
                  <c:v>0.1438691281424983</c:v>
                </c:pt>
                <c:pt idx="1876">
                  <c:v>0.1116426208644548</c:v>
                </c:pt>
                <c:pt idx="1877">
                  <c:v>0.1284999168932992</c:v>
                </c:pt>
                <c:pt idx="1878">
                  <c:v>0.1383205962126306</c:v>
                </c:pt>
                <c:pt idx="1879">
                  <c:v>0.11511961658131684</c:v>
                </c:pt>
                <c:pt idx="1880">
                  <c:v>0.13297162999193626</c:v>
                </c:pt>
                <c:pt idx="1881">
                  <c:v>0.12699131741717465</c:v>
                </c:pt>
                <c:pt idx="1882">
                  <c:v>0.11954010486948387</c:v>
                </c:pt>
                <c:pt idx="1883">
                  <c:v>0.14761305599971436</c:v>
                </c:pt>
                <c:pt idx="1884">
                  <c:v>0.12576441015251258</c:v>
                </c:pt>
                <c:pt idx="1885">
                  <c:v>0.10174530285101716</c:v>
                </c:pt>
                <c:pt idx="1886">
                  <c:v>0.1468790604458961</c:v>
                </c:pt>
                <c:pt idx="1887">
                  <c:v>0.15449258637076863</c:v>
                </c:pt>
                <c:pt idx="1888">
                  <c:v>0.11464524850809039</c:v>
                </c:pt>
                <c:pt idx="1889">
                  <c:v>0.13516257211732841</c:v>
                </c:pt>
                <c:pt idx="1890">
                  <c:v>0.1223733774579692</c:v>
                </c:pt>
                <c:pt idx="1891">
                  <c:v>9.724646310680507E-2</c:v>
                </c:pt>
                <c:pt idx="1892">
                  <c:v>0.12633298380410082</c:v>
                </c:pt>
                <c:pt idx="1893">
                  <c:v>0.1218286399517355</c:v>
                </c:pt>
                <c:pt idx="1894">
                  <c:v>0.12541216483931214</c:v>
                </c:pt>
                <c:pt idx="1895">
                  <c:v>0.11926209076712684</c:v>
                </c:pt>
                <c:pt idx="1896">
                  <c:v>0.13419086876238787</c:v>
                </c:pt>
                <c:pt idx="1897">
                  <c:v>0.14800076399681864</c:v>
                </c:pt>
                <c:pt idx="1898">
                  <c:v>0.15572073334338496</c:v>
                </c:pt>
                <c:pt idx="1899">
                  <c:v>0.1165620673355479</c:v>
                </c:pt>
                <c:pt idx="1900">
                  <c:v>0.12512213206354902</c:v>
                </c:pt>
                <c:pt idx="1901">
                  <c:v>0.13788730787900677</c:v>
                </c:pt>
                <c:pt idx="1902">
                  <c:v>0.12325097269320189</c:v>
                </c:pt>
                <c:pt idx="1903">
                  <c:v>0.13954197292034107</c:v>
                </c:pt>
                <c:pt idx="1904">
                  <c:v>0.13768012197508542</c:v>
                </c:pt>
                <c:pt idx="1905">
                  <c:v>0.10195343768257351</c:v>
                </c:pt>
                <c:pt idx="1906">
                  <c:v>0.11750437219139211</c:v>
                </c:pt>
                <c:pt idx="1907">
                  <c:v>0.13058632970180609</c:v>
                </c:pt>
                <c:pt idx="1908">
                  <c:v>0.11324520918297427</c:v>
                </c:pt>
                <c:pt idx="1909">
                  <c:v>0.15575647311065055</c:v>
                </c:pt>
                <c:pt idx="1910">
                  <c:v>0.15474430473325279</c:v>
                </c:pt>
                <c:pt idx="1911">
                  <c:v>0.12294043093770252</c:v>
                </c:pt>
                <c:pt idx="1912">
                  <c:v>0.12040625543515089</c:v>
                </c:pt>
                <c:pt idx="1913">
                  <c:v>0.14135477291402862</c:v>
                </c:pt>
                <c:pt idx="1914">
                  <c:v>0.11349313958651333</c:v>
                </c:pt>
                <c:pt idx="1915">
                  <c:v>0.14057943911322168</c:v>
                </c:pt>
                <c:pt idx="1916">
                  <c:v>0.12058103641950171</c:v>
                </c:pt>
                <c:pt idx="1917">
                  <c:v>0.16057899973207518</c:v>
                </c:pt>
                <c:pt idx="1918">
                  <c:v>0.12720286482700538</c:v>
                </c:pt>
                <c:pt idx="1919">
                  <c:v>0.13576806677086112</c:v>
                </c:pt>
                <c:pt idx="1920">
                  <c:v>0.12048953278939462</c:v>
                </c:pt>
                <c:pt idx="1921">
                  <c:v>0.11239575397780292</c:v>
                </c:pt>
                <c:pt idx="1922">
                  <c:v>0.12777276957233102</c:v>
                </c:pt>
                <c:pt idx="1923">
                  <c:v>0.12302962557299604</c:v>
                </c:pt>
                <c:pt idx="1924">
                  <c:v>0.12093078718813502</c:v>
                </c:pt>
                <c:pt idx="1925">
                  <c:v>0.12582612816642655</c:v>
                </c:pt>
                <c:pt idx="1926">
                  <c:v>0.14302327554359745</c:v>
                </c:pt>
                <c:pt idx="1927">
                  <c:v>0.12197879090148582</c:v>
                </c:pt>
                <c:pt idx="1928">
                  <c:v>0.12000901271826712</c:v>
                </c:pt>
                <c:pt idx="1929">
                  <c:v>0.11571668109297985</c:v>
                </c:pt>
                <c:pt idx="1930">
                  <c:v>0.12569803804408086</c:v>
                </c:pt>
                <c:pt idx="1931">
                  <c:v>0.1251030381897682</c:v>
                </c:pt>
                <c:pt idx="1932">
                  <c:v>0.10820818253345539</c:v>
                </c:pt>
                <c:pt idx="1933">
                  <c:v>0.131378561527731</c:v>
                </c:pt>
                <c:pt idx="1934">
                  <c:v>0.13023743183430331</c:v>
                </c:pt>
                <c:pt idx="1935">
                  <c:v>0.1265831138981531</c:v>
                </c:pt>
                <c:pt idx="1936">
                  <c:v>0.11848861771124854</c:v>
                </c:pt>
                <c:pt idx="1937">
                  <c:v>0.13215280210856295</c:v>
                </c:pt>
                <c:pt idx="1938">
                  <c:v>0.10905708478694909</c:v>
                </c:pt>
                <c:pt idx="1939">
                  <c:v>0.1275370093414441</c:v>
                </c:pt>
                <c:pt idx="1940">
                  <c:v>0.11732121431276954</c:v>
                </c:pt>
                <c:pt idx="1941">
                  <c:v>0.11502753326568904</c:v>
                </c:pt>
                <c:pt idx="1942">
                  <c:v>0.1317680411657918</c:v>
                </c:pt>
                <c:pt idx="1943">
                  <c:v>0.10095304026903104</c:v>
                </c:pt>
                <c:pt idx="1944">
                  <c:v>0.13606967077349752</c:v>
                </c:pt>
                <c:pt idx="1945">
                  <c:v>0.14114538512877284</c:v>
                </c:pt>
                <c:pt idx="1946">
                  <c:v>0.12500227512689041</c:v>
                </c:pt>
                <c:pt idx="1947">
                  <c:v>9.2389340334211714E-2</c:v>
                </c:pt>
                <c:pt idx="1948">
                  <c:v>8.9908365038741528E-2</c:v>
                </c:pt>
                <c:pt idx="1949">
                  <c:v>0.11322920587761358</c:v>
                </c:pt>
                <c:pt idx="1950">
                  <c:v>0.12857988712109369</c:v>
                </c:pt>
                <c:pt idx="1951">
                  <c:v>0.15471946552604815</c:v>
                </c:pt>
                <c:pt idx="1952">
                  <c:v>0.12460478948343599</c:v>
                </c:pt>
                <c:pt idx="1953">
                  <c:v>0.11451293888364755</c:v>
                </c:pt>
                <c:pt idx="1954">
                  <c:v>0.10643276097844968</c:v>
                </c:pt>
                <c:pt idx="1955">
                  <c:v>0.12736828210002127</c:v>
                </c:pt>
                <c:pt idx="1956">
                  <c:v>0.13855042686217248</c:v>
                </c:pt>
                <c:pt idx="1957">
                  <c:v>0.13237354103295718</c:v>
                </c:pt>
                <c:pt idx="1958">
                  <c:v>0.1095750157830324</c:v>
                </c:pt>
                <c:pt idx="1959">
                  <c:v>0.11372656017029092</c:v>
                </c:pt>
                <c:pt idx="1960">
                  <c:v>0.1214674056569251</c:v>
                </c:pt>
                <c:pt idx="1961">
                  <c:v>0.13448080067584667</c:v>
                </c:pt>
                <c:pt idx="1962">
                  <c:v>0.127238964564693</c:v>
                </c:pt>
                <c:pt idx="1963">
                  <c:v>0.16171008531949391</c:v>
                </c:pt>
                <c:pt idx="1964">
                  <c:v>0.14146434034511737</c:v>
                </c:pt>
                <c:pt idx="1965">
                  <c:v>0.1364137826878494</c:v>
                </c:pt>
                <c:pt idx="1966">
                  <c:v>0.12213515233343429</c:v>
                </c:pt>
                <c:pt idx="1967">
                  <c:v>0.11354432492853266</c:v>
                </c:pt>
                <c:pt idx="1968">
                  <c:v>0.10321304431954714</c:v>
                </c:pt>
                <c:pt idx="1969">
                  <c:v>0.13632147283653739</c:v>
                </c:pt>
                <c:pt idx="1970">
                  <c:v>0.13740953731710473</c:v>
                </c:pt>
                <c:pt idx="1971">
                  <c:v>9.8152516734923312E-2</c:v>
                </c:pt>
                <c:pt idx="1972">
                  <c:v>0.12218542608224273</c:v>
                </c:pt>
                <c:pt idx="1973">
                  <c:v>0.11322739135457992</c:v>
                </c:pt>
                <c:pt idx="1974">
                  <c:v>0.12158787462885187</c:v>
                </c:pt>
                <c:pt idx="1975">
                  <c:v>0.12867967396712274</c:v>
                </c:pt>
                <c:pt idx="1976">
                  <c:v>0.12665769563757664</c:v>
                </c:pt>
                <c:pt idx="1977">
                  <c:v>0.10175018520001228</c:v>
                </c:pt>
                <c:pt idx="1978">
                  <c:v>0.12858352480128704</c:v>
                </c:pt>
                <c:pt idx="1979">
                  <c:v>0.10404348370986527</c:v>
                </c:pt>
                <c:pt idx="1980">
                  <c:v>0.1315978400096833</c:v>
                </c:pt>
                <c:pt idx="1981">
                  <c:v>0.1070475350831723</c:v>
                </c:pt>
                <c:pt idx="1982">
                  <c:v>0.12867148408651699</c:v>
                </c:pt>
                <c:pt idx="1983">
                  <c:v>9.2826944129307629E-2</c:v>
                </c:pt>
                <c:pt idx="1984">
                  <c:v>0.12208844788781206</c:v>
                </c:pt>
                <c:pt idx="1985">
                  <c:v>0.11080542238670273</c:v>
                </c:pt>
                <c:pt idx="1986">
                  <c:v>0.13970685836754904</c:v>
                </c:pt>
                <c:pt idx="1987">
                  <c:v>0.12374435379269795</c:v>
                </c:pt>
                <c:pt idx="1988">
                  <c:v>0.11959934139757208</c:v>
                </c:pt>
                <c:pt idx="1989">
                  <c:v>0.10231119441278749</c:v>
                </c:pt>
                <c:pt idx="1990">
                  <c:v>0.12667841666219073</c:v>
                </c:pt>
                <c:pt idx="1991">
                  <c:v>0.12894770426991167</c:v>
                </c:pt>
                <c:pt idx="1992">
                  <c:v>0.10520246040880793</c:v>
                </c:pt>
                <c:pt idx="1993">
                  <c:v>0.11710890138533621</c:v>
                </c:pt>
                <c:pt idx="1994">
                  <c:v>0.1338782822950795</c:v>
                </c:pt>
                <c:pt idx="1995">
                  <c:v>9.0784496025528516E-2</c:v>
                </c:pt>
                <c:pt idx="1996">
                  <c:v>0.11359471219612294</c:v>
                </c:pt>
                <c:pt idx="1997">
                  <c:v>0.13472358348193458</c:v>
                </c:pt>
                <c:pt idx="1998">
                  <c:v>0.12528725527668327</c:v>
                </c:pt>
                <c:pt idx="1999">
                  <c:v>0.12284071627990453</c:v>
                </c:pt>
                <c:pt idx="2000">
                  <c:v>0.1145109949343826</c:v>
                </c:pt>
                <c:pt idx="2001">
                  <c:v>0.12554903675038451</c:v>
                </c:pt>
                <c:pt idx="2002">
                  <c:v>0.12119510293325386</c:v>
                </c:pt>
                <c:pt idx="2003">
                  <c:v>0.12219584071104221</c:v>
                </c:pt>
                <c:pt idx="2004">
                  <c:v>0.11217854558938443</c:v>
                </c:pt>
                <c:pt idx="2005">
                  <c:v>0.12024103873411274</c:v>
                </c:pt>
                <c:pt idx="2006">
                  <c:v>0.12105926082525451</c:v>
                </c:pt>
                <c:pt idx="2007">
                  <c:v>0.14039545978095447</c:v>
                </c:pt>
                <c:pt idx="2008">
                  <c:v>0.10688942386841555</c:v>
                </c:pt>
                <c:pt idx="2009">
                  <c:v>0.10048738863935117</c:v>
                </c:pt>
                <c:pt idx="2010">
                  <c:v>0.14365363202675246</c:v>
                </c:pt>
                <c:pt idx="2011">
                  <c:v>0.14258587971791037</c:v>
                </c:pt>
                <c:pt idx="2012">
                  <c:v>0.1386538535840775</c:v>
                </c:pt>
                <c:pt idx="2013">
                  <c:v>0.11981359396342305</c:v>
                </c:pt>
                <c:pt idx="2014">
                  <c:v>0.11970777127138071</c:v>
                </c:pt>
                <c:pt idx="2015">
                  <c:v>0.10184598344963439</c:v>
                </c:pt>
                <c:pt idx="2016">
                  <c:v>0.12976740286711066</c:v>
                </c:pt>
                <c:pt idx="2017">
                  <c:v>9.8324238330417799E-2</c:v>
                </c:pt>
                <c:pt idx="2018">
                  <c:v>0.13154279262432741</c:v>
                </c:pt>
                <c:pt idx="2019">
                  <c:v>9.7459530247974227E-2</c:v>
                </c:pt>
                <c:pt idx="2020">
                  <c:v>0.1269154868826165</c:v>
                </c:pt>
                <c:pt idx="2021">
                  <c:v>9.8320777949010355E-2</c:v>
                </c:pt>
                <c:pt idx="2022">
                  <c:v>0.14599205166382451</c:v>
                </c:pt>
                <c:pt idx="2023">
                  <c:v>0.13627683975424071</c:v>
                </c:pt>
                <c:pt idx="2024">
                  <c:v>0.10803853175295007</c:v>
                </c:pt>
                <c:pt idx="2025">
                  <c:v>0.10827567702749219</c:v>
                </c:pt>
                <c:pt idx="2026">
                  <c:v>9.4528387188188082E-2</c:v>
                </c:pt>
                <c:pt idx="2027">
                  <c:v>0.12918247427829443</c:v>
                </c:pt>
                <c:pt idx="2028">
                  <c:v>0.11639776870231834</c:v>
                </c:pt>
                <c:pt idx="2029">
                  <c:v>0.14986988132571469</c:v>
                </c:pt>
                <c:pt idx="2030">
                  <c:v>0.12071807151276233</c:v>
                </c:pt>
                <c:pt idx="2031">
                  <c:v>0.10139263644723417</c:v>
                </c:pt>
                <c:pt idx="2032">
                  <c:v>0.11425699175998641</c:v>
                </c:pt>
                <c:pt idx="2033">
                  <c:v>0.12354559241492835</c:v>
                </c:pt>
                <c:pt idx="2034">
                  <c:v>0.1304591394190871</c:v>
                </c:pt>
                <c:pt idx="2035">
                  <c:v>0.10649898722495345</c:v>
                </c:pt>
                <c:pt idx="2036">
                  <c:v>0.13270034480967788</c:v>
                </c:pt>
                <c:pt idx="2037">
                  <c:v>0.13333930582992701</c:v>
                </c:pt>
                <c:pt idx="2038">
                  <c:v>0.12521841582605411</c:v>
                </c:pt>
                <c:pt idx="2039">
                  <c:v>0.12631014969034438</c:v>
                </c:pt>
                <c:pt idx="2040">
                  <c:v>0.10214688787775671</c:v>
                </c:pt>
                <c:pt idx="2041">
                  <c:v>0.10650848981799621</c:v>
                </c:pt>
                <c:pt idx="2042">
                  <c:v>0.10423312525374551</c:v>
                </c:pt>
                <c:pt idx="2043">
                  <c:v>0.11243084619020886</c:v>
                </c:pt>
                <c:pt idx="2044">
                  <c:v>0.13602151174730784</c:v>
                </c:pt>
                <c:pt idx="2045">
                  <c:v>0.11637963683335673</c:v>
                </c:pt>
                <c:pt idx="2046">
                  <c:v>0.12737705446603639</c:v>
                </c:pt>
                <c:pt idx="2047">
                  <c:v>0.11672933401700106</c:v>
                </c:pt>
                <c:pt idx="2048">
                  <c:v>0.13486843697264828</c:v>
                </c:pt>
                <c:pt idx="2049">
                  <c:v>0.14464622698271531</c:v>
                </c:pt>
                <c:pt idx="2050">
                  <c:v>0.11148058619227297</c:v>
                </c:pt>
                <c:pt idx="2051">
                  <c:v>0.12764094545469021</c:v>
                </c:pt>
                <c:pt idx="2052">
                  <c:v>0.13229609063103867</c:v>
                </c:pt>
                <c:pt idx="2053">
                  <c:v>0.11176422794326456</c:v>
                </c:pt>
                <c:pt idx="2054">
                  <c:v>0.1365974332061968</c:v>
                </c:pt>
                <c:pt idx="2055">
                  <c:v>0.1372027184494389</c:v>
                </c:pt>
                <c:pt idx="2056">
                  <c:v>0.10974502450288305</c:v>
                </c:pt>
                <c:pt idx="2057">
                  <c:v>0.11585573333070055</c:v>
                </c:pt>
                <c:pt idx="2058">
                  <c:v>0.14033002750697798</c:v>
                </c:pt>
                <c:pt idx="2059">
                  <c:v>0.10409942494568737</c:v>
                </c:pt>
                <c:pt idx="2060">
                  <c:v>0.10680997556885125</c:v>
                </c:pt>
                <c:pt idx="2061">
                  <c:v>0.14209818977812633</c:v>
                </c:pt>
                <c:pt idx="2062">
                  <c:v>0.11733872593705796</c:v>
                </c:pt>
                <c:pt idx="2063">
                  <c:v>0.15064598499318063</c:v>
                </c:pt>
                <c:pt idx="2064">
                  <c:v>9.9232147130829534E-2</c:v>
                </c:pt>
                <c:pt idx="2065">
                  <c:v>0.15295807891482557</c:v>
                </c:pt>
                <c:pt idx="2066">
                  <c:v>0.13065081102065612</c:v>
                </c:pt>
                <c:pt idx="2067">
                  <c:v>0.13359790628379772</c:v>
                </c:pt>
                <c:pt idx="2068">
                  <c:v>0.13096249601767218</c:v>
                </c:pt>
                <c:pt idx="2069">
                  <c:v>0.12482792265846052</c:v>
                </c:pt>
                <c:pt idx="2070">
                  <c:v>0.10262987731286442</c:v>
                </c:pt>
                <c:pt idx="2071">
                  <c:v>0.11115855775507255</c:v>
                </c:pt>
                <c:pt idx="2072">
                  <c:v>0.15975081051445716</c:v>
                </c:pt>
                <c:pt idx="2073">
                  <c:v>0.10352627107353862</c:v>
                </c:pt>
                <c:pt idx="2074">
                  <c:v>0.12248726594964719</c:v>
                </c:pt>
                <c:pt idx="2075">
                  <c:v>0.12685327541609401</c:v>
                </c:pt>
                <c:pt idx="2076">
                  <c:v>0.13926147004654663</c:v>
                </c:pt>
                <c:pt idx="2077">
                  <c:v>0.14171842260002049</c:v>
                </c:pt>
                <c:pt idx="2078">
                  <c:v>0.11713067508785902</c:v>
                </c:pt>
                <c:pt idx="2079">
                  <c:v>0.1159904672111549</c:v>
                </c:pt>
                <c:pt idx="2080">
                  <c:v>0.10063766260169599</c:v>
                </c:pt>
                <c:pt idx="2081">
                  <c:v>0.1419381809425829</c:v>
                </c:pt>
                <c:pt idx="2082">
                  <c:v>0.13420867162240596</c:v>
                </c:pt>
                <c:pt idx="2083">
                  <c:v>0.13812370845798197</c:v>
                </c:pt>
                <c:pt idx="2084">
                  <c:v>0.13971220575932944</c:v>
                </c:pt>
                <c:pt idx="2085">
                  <c:v>0.15266638633924365</c:v>
                </c:pt>
                <c:pt idx="2086">
                  <c:v>0.14581000712113421</c:v>
                </c:pt>
                <c:pt idx="2087">
                  <c:v>0.15562757648745934</c:v>
                </c:pt>
                <c:pt idx="2088">
                  <c:v>0.11715073565551863</c:v>
                </c:pt>
                <c:pt idx="2089">
                  <c:v>0.12888936796879022</c:v>
                </c:pt>
                <c:pt idx="2090">
                  <c:v>0.11473877840958044</c:v>
                </c:pt>
                <c:pt idx="2091">
                  <c:v>0.17222761030532591</c:v>
                </c:pt>
                <c:pt idx="2092">
                  <c:v>0.15640474469887222</c:v>
                </c:pt>
                <c:pt idx="2093">
                  <c:v>0.11833621904620666</c:v>
                </c:pt>
                <c:pt idx="2094">
                  <c:v>0.13757806884821289</c:v>
                </c:pt>
                <c:pt idx="2095">
                  <c:v>0.1420826031359371</c:v>
                </c:pt>
                <c:pt idx="2096">
                  <c:v>0.13484134557845601</c:v>
                </c:pt>
                <c:pt idx="2097">
                  <c:v>0.15582923424669839</c:v>
                </c:pt>
                <c:pt idx="2098">
                  <c:v>0.11833500494752598</c:v>
                </c:pt>
                <c:pt idx="2099">
                  <c:v>0.10189844891548644</c:v>
                </c:pt>
                <c:pt idx="2100">
                  <c:v>0.1257985977754919</c:v>
                </c:pt>
                <c:pt idx="2101">
                  <c:v>0.11142032086584117</c:v>
                </c:pt>
                <c:pt idx="2102">
                  <c:v>0.12390002310265967</c:v>
                </c:pt>
                <c:pt idx="2103">
                  <c:v>0.10298533314981898</c:v>
                </c:pt>
                <c:pt idx="2104">
                  <c:v>0.10886664702192496</c:v>
                </c:pt>
                <c:pt idx="2105">
                  <c:v>0.10865450645445683</c:v>
                </c:pt>
                <c:pt idx="2106">
                  <c:v>0.11007754788866711</c:v>
                </c:pt>
                <c:pt idx="2107">
                  <c:v>0.11892673482328353</c:v>
                </c:pt>
                <c:pt idx="2108">
                  <c:v>0.14351129838945506</c:v>
                </c:pt>
                <c:pt idx="2109">
                  <c:v>0.1429008594912424</c:v>
                </c:pt>
                <c:pt idx="2110">
                  <c:v>0.1288600558503635</c:v>
                </c:pt>
                <c:pt idx="2111">
                  <c:v>0.13387169245298575</c:v>
                </c:pt>
                <c:pt idx="2112">
                  <c:v>0.17964893634651832</c:v>
                </c:pt>
                <c:pt idx="2113">
                  <c:v>0.13118749771531585</c:v>
                </c:pt>
                <c:pt idx="2114">
                  <c:v>0.15051415904866428</c:v>
                </c:pt>
                <c:pt idx="2115">
                  <c:v>0.1174398995371241</c:v>
                </c:pt>
                <c:pt idx="2116">
                  <c:v>0.1681138075630042</c:v>
                </c:pt>
                <c:pt idx="2117">
                  <c:v>0.13245342819511768</c:v>
                </c:pt>
                <c:pt idx="2118">
                  <c:v>0.12110163777730754</c:v>
                </c:pt>
                <c:pt idx="2119">
                  <c:v>0.11806534100015129</c:v>
                </c:pt>
                <c:pt idx="2120">
                  <c:v>0.1315668356129629</c:v>
                </c:pt>
                <c:pt idx="2121">
                  <c:v>0.12173075319664624</c:v>
                </c:pt>
                <c:pt idx="2122">
                  <c:v>0.12400798999624581</c:v>
                </c:pt>
                <c:pt idx="2123">
                  <c:v>0.13222537537339724</c:v>
                </c:pt>
                <c:pt idx="2124">
                  <c:v>0.11209825761148476</c:v>
                </c:pt>
                <c:pt idx="2125">
                  <c:v>0.11907830514748773</c:v>
                </c:pt>
                <c:pt idx="2126">
                  <c:v>0.12729658233037289</c:v>
                </c:pt>
                <c:pt idx="2127">
                  <c:v>0.10665963580288655</c:v>
                </c:pt>
                <c:pt idx="2128">
                  <c:v>0.1401871313617245</c:v>
                </c:pt>
                <c:pt idx="2129">
                  <c:v>0.11810511776738213</c:v>
                </c:pt>
                <c:pt idx="2130">
                  <c:v>0.16017659515118368</c:v>
                </c:pt>
                <c:pt idx="2131">
                  <c:v>9.544137740272822E-2</c:v>
                </c:pt>
                <c:pt idx="2132">
                  <c:v>0.12807700356380297</c:v>
                </c:pt>
                <c:pt idx="2133">
                  <c:v>0.12113782654543379</c:v>
                </c:pt>
                <c:pt idx="2134">
                  <c:v>0.15220628495787092</c:v>
                </c:pt>
                <c:pt idx="2135">
                  <c:v>0.13343945081175135</c:v>
                </c:pt>
                <c:pt idx="2136">
                  <c:v>0.14363385510225157</c:v>
                </c:pt>
                <c:pt idx="2137">
                  <c:v>0.13965219803604453</c:v>
                </c:pt>
                <c:pt idx="2138">
                  <c:v>0.1113176848255721</c:v>
                </c:pt>
                <c:pt idx="2139">
                  <c:v>0.14197640349067941</c:v>
                </c:pt>
                <c:pt idx="2140">
                  <c:v>0.12765404853064083</c:v>
                </c:pt>
                <c:pt idx="2141">
                  <c:v>0.12297248600093356</c:v>
                </c:pt>
                <c:pt idx="2142">
                  <c:v>0.1323267688764862</c:v>
                </c:pt>
                <c:pt idx="2143">
                  <c:v>0.14746691005214357</c:v>
                </c:pt>
                <c:pt idx="2144">
                  <c:v>0.12023497592696063</c:v>
                </c:pt>
                <c:pt idx="2145">
                  <c:v>0.14225786364516235</c:v>
                </c:pt>
                <c:pt idx="2146">
                  <c:v>0.1002612638570909</c:v>
                </c:pt>
                <c:pt idx="2147">
                  <c:v>0.11462612235892305</c:v>
                </c:pt>
                <c:pt idx="2148">
                  <c:v>0.10051852525171567</c:v>
                </c:pt>
                <c:pt idx="2149">
                  <c:v>0.12789524037757621</c:v>
                </c:pt>
                <c:pt idx="2150">
                  <c:v>0.10018739315368876</c:v>
                </c:pt>
                <c:pt idx="2151">
                  <c:v>0.12757326147594408</c:v>
                </c:pt>
                <c:pt idx="2152">
                  <c:v>0.13404758389887153</c:v>
                </c:pt>
                <c:pt idx="2153">
                  <c:v>0.15277910830265112</c:v>
                </c:pt>
                <c:pt idx="2154">
                  <c:v>0.12665412045727373</c:v>
                </c:pt>
                <c:pt idx="2155">
                  <c:v>9.7246763740908113E-2</c:v>
                </c:pt>
                <c:pt idx="2156">
                  <c:v>0.15009336823838887</c:v>
                </c:pt>
                <c:pt idx="2157">
                  <c:v>0.12644279262993127</c:v>
                </c:pt>
                <c:pt idx="2158">
                  <c:v>0.11681562097738812</c:v>
                </c:pt>
                <c:pt idx="2159">
                  <c:v>0.12392915756574803</c:v>
                </c:pt>
                <c:pt idx="2160">
                  <c:v>0.10217430895579574</c:v>
                </c:pt>
                <c:pt idx="2161">
                  <c:v>0.10164571496906202</c:v>
                </c:pt>
                <c:pt idx="2162">
                  <c:v>0.11824933859965729</c:v>
                </c:pt>
                <c:pt idx="2163">
                  <c:v>0.14659014376026924</c:v>
                </c:pt>
                <c:pt idx="2164">
                  <c:v>0.11438556360893888</c:v>
                </c:pt>
                <c:pt idx="2165">
                  <c:v>0.12023982029684592</c:v>
                </c:pt>
                <c:pt idx="2166">
                  <c:v>0.13309883448978657</c:v>
                </c:pt>
                <c:pt idx="2167">
                  <c:v>0.13467164591912212</c:v>
                </c:pt>
                <c:pt idx="2168">
                  <c:v>0.10791662356676474</c:v>
                </c:pt>
                <c:pt idx="2169">
                  <c:v>0.13465908855626418</c:v>
                </c:pt>
                <c:pt idx="2170">
                  <c:v>0.11786623574002184</c:v>
                </c:pt>
                <c:pt idx="2171">
                  <c:v>0.12250853100123682</c:v>
                </c:pt>
                <c:pt idx="2172">
                  <c:v>0.12637813668224895</c:v>
                </c:pt>
                <c:pt idx="2173">
                  <c:v>0.13909568593867677</c:v>
                </c:pt>
                <c:pt idx="2174">
                  <c:v>0.11063827174694389</c:v>
                </c:pt>
                <c:pt idx="2175">
                  <c:v>0.12087876347230393</c:v>
                </c:pt>
                <c:pt idx="2176">
                  <c:v>9.8402363824731359E-2</c:v>
                </c:pt>
                <c:pt idx="2177">
                  <c:v>0.13511824518012658</c:v>
                </c:pt>
                <c:pt idx="2178">
                  <c:v>0.12231066498110948</c:v>
                </c:pt>
                <c:pt idx="2179">
                  <c:v>0.16753629855579957</c:v>
                </c:pt>
                <c:pt idx="2180">
                  <c:v>0.11859509430089595</c:v>
                </c:pt>
                <c:pt idx="2181">
                  <c:v>0.13985444687485846</c:v>
                </c:pt>
                <c:pt idx="2182">
                  <c:v>0.16564121888113478</c:v>
                </c:pt>
                <c:pt idx="2183">
                  <c:v>0.12400339228368312</c:v>
                </c:pt>
                <c:pt idx="2184">
                  <c:v>0.13517263775720662</c:v>
                </c:pt>
                <c:pt idx="2185">
                  <c:v>0.13435410138694467</c:v>
                </c:pt>
                <c:pt idx="2186">
                  <c:v>9.4800932636452478E-2</c:v>
                </c:pt>
                <c:pt idx="2187">
                  <c:v>0.13884365474955923</c:v>
                </c:pt>
                <c:pt idx="2188">
                  <c:v>0.12895218076670437</c:v>
                </c:pt>
                <c:pt idx="2189">
                  <c:v>0.11696533445628325</c:v>
                </c:pt>
                <c:pt idx="2190">
                  <c:v>0.12022066622377453</c:v>
                </c:pt>
                <c:pt idx="2191">
                  <c:v>0.13196580624509444</c:v>
                </c:pt>
                <c:pt idx="2192">
                  <c:v>0.11661401725788716</c:v>
                </c:pt>
                <c:pt idx="2193">
                  <c:v>0.10334382335188881</c:v>
                </c:pt>
                <c:pt idx="2194">
                  <c:v>0.11696308623887111</c:v>
                </c:pt>
                <c:pt idx="2195">
                  <c:v>0.14164699548453966</c:v>
                </c:pt>
                <c:pt idx="2196">
                  <c:v>0.11979673201236919</c:v>
                </c:pt>
                <c:pt idx="2197">
                  <c:v>9.9113987508489432E-2</c:v>
                </c:pt>
                <c:pt idx="2198">
                  <c:v>0.13446140687350777</c:v>
                </c:pt>
                <c:pt idx="2199">
                  <c:v>0.13466731932737727</c:v>
                </c:pt>
                <c:pt idx="2200">
                  <c:v>0.16204519370846765</c:v>
                </c:pt>
                <c:pt idx="2201">
                  <c:v>0.11015448124678359</c:v>
                </c:pt>
                <c:pt idx="2202">
                  <c:v>0.10608410553458987</c:v>
                </c:pt>
                <c:pt idx="2203">
                  <c:v>0.1115730427645845</c:v>
                </c:pt>
                <c:pt idx="2204">
                  <c:v>0.13776374428067714</c:v>
                </c:pt>
                <c:pt idx="2205">
                  <c:v>0.16928353401990226</c:v>
                </c:pt>
                <c:pt idx="2206">
                  <c:v>0.12960149095563137</c:v>
                </c:pt>
                <c:pt idx="2207">
                  <c:v>0.10791726732204258</c:v>
                </c:pt>
                <c:pt idx="2208">
                  <c:v>0.12061291998045234</c:v>
                </c:pt>
                <c:pt idx="2209">
                  <c:v>0.12337372049871886</c:v>
                </c:pt>
                <c:pt idx="2210">
                  <c:v>0.11311431738706731</c:v>
                </c:pt>
                <c:pt idx="2211">
                  <c:v>9.6441191986637115E-2</c:v>
                </c:pt>
                <c:pt idx="2212">
                  <c:v>0.11791335046020278</c:v>
                </c:pt>
                <c:pt idx="2213">
                  <c:v>0.13115936225941405</c:v>
                </c:pt>
                <c:pt idx="2214">
                  <c:v>0.10063609113275615</c:v>
                </c:pt>
                <c:pt idx="2215">
                  <c:v>0.14323870954860771</c:v>
                </c:pt>
                <c:pt idx="2216">
                  <c:v>0.10027305322994209</c:v>
                </c:pt>
                <c:pt idx="2217">
                  <c:v>0.13573596884377848</c:v>
                </c:pt>
                <c:pt idx="2218">
                  <c:v>0.1340483116667629</c:v>
                </c:pt>
                <c:pt idx="2219">
                  <c:v>0.10876287274886684</c:v>
                </c:pt>
                <c:pt idx="2220">
                  <c:v>0.133066992940756</c:v>
                </c:pt>
                <c:pt idx="2221">
                  <c:v>8.3539691661038584E-2</c:v>
                </c:pt>
                <c:pt idx="2222">
                  <c:v>0.14504854485993993</c:v>
                </c:pt>
                <c:pt idx="2223">
                  <c:v>0.13738314960407336</c:v>
                </c:pt>
                <c:pt idx="2224">
                  <c:v>0.11052400103878163</c:v>
                </c:pt>
                <c:pt idx="2225">
                  <c:v>0.12807020733060598</c:v>
                </c:pt>
                <c:pt idx="2226">
                  <c:v>0.12266193651154217</c:v>
                </c:pt>
                <c:pt idx="2227">
                  <c:v>0.13046809099584467</c:v>
                </c:pt>
                <c:pt idx="2228">
                  <c:v>0.13092507319374314</c:v>
                </c:pt>
                <c:pt idx="2229">
                  <c:v>0.14211283126364768</c:v>
                </c:pt>
                <c:pt idx="2230">
                  <c:v>0.1397209603349476</c:v>
                </c:pt>
                <c:pt idx="2231">
                  <c:v>0.11695630013790879</c:v>
                </c:pt>
                <c:pt idx="2232">
                  <c:v>8.9561457586608093E-2</c:v>
                </c:pt>
                <c:pt idx="2233">
                  <c:v>0.11668754306364326</c:v>
                </c:pt>
                <c:pt idx="2234">
                  <c:v>0.1263268637349689</c:v>
                </c:pt>
                <c:pt idx="2235">
                  <c:v>0.12558558759068894</c:v>
                </c:pt>
                <c:pt idx="2236">
                  <c:v>0.12530130889557381</c:v>
                </c:pt>
                <c:pt idx="2237">
                  <c:v>0.11016280507284298</c:v>
                </c:pt>
                <c:pt idx="2238">
                  <c:v>0.13106582525496721</c:v>
                </c:pt>
                <c:pt idx="2239">
                  <c:v>0.13037264649791844</c:v>
                </c:pt>
                <c:pt idx="2240">
                  <c:v>9.4315217068827242E-2</c:v>
                </c:pt>
                <c:pt idx="2241">
                  <c:v>0.11779903468619428</c:v>
                </c:pt>
                <c:pt idx="2242">
                  <c:v>0.11444000415172224</c:v>
                </c:pt>
                <c:pt idx="2243">
                  <c:v>0.14366511981382607</c:v>
                </c:pt>
                <c:pt idx="2244">
                  <c:v>0.13761440663765259</c:v>
                </c:pt>
                <c:pt idx="2245">
                  <c:v>0.12902102010640515</c:v>
                </c:pt>
                <c:pt idx="2246">
                  <c:v>0.11594827915218579</c:v>
                </c:pt>
                <c:pt idx="2247">
                  <c:v>0.10687742682780869</c:v>
                </c:pt>
                <c:pt idx="2248">
                  <c:v>0.1507884781168429</c:v>
                </c:pt>
                <c:pt idx="2249">
                  <c:v>0.11341045205013689</c:v>
                </c:pt>
                <c:pt idx="2250">
                  <c:v>0.10251154469759979</c:v>
                </c:pt>
                <c:pt idx="2251">
                  <c:v>0.13565229608649609</c:v>
                </c:pt>
                <c:pt idx="2252">
                  <c:v>0.11458481833838721</c:v>
                </c:pt>
                <c:pt idx="2253">
                  <c:v>0.12916176251538533</c:v>
                </c:pt>
                <c:pt idx="2254">
                  <c:v>0.11584884151298103</c:v>
                </c:pt>
                <c:pt idx="2255">
                  <c:v>0.12770245634326224</c:v>
                </c:pt>
                <c:pt idx="2256">
                  <c:v>0.10453328837463405</c:v>
                </c:pt>
                <c:pt idx="2257">
                  <c:v>0.13407356215399366</c:v>
                </c:pt>
                <c:pt idx="2258">
                  <c:v>0.10576065472295545</c:v>
                </c:pt>
                <c:pt idx="2259">
                  <c:v>0.12789360981592318</c:v>
                </c:pt>
                <c:pt idx="2260">
                  <c:v>0.13417193221795384</c:v>
                </c:pt>
                <c:pt idx="2261">
                  <c:v>0.12908794756343753</c:v>
                </c:pt>
                <c:pt idx="2262">
                  <c:v>0.12078769503792099</c:v>
                </c:pt>
                <c:pt idx="2263">
                  <c:v>0.11397174770301631</c:v>
                </c:pt>
                <c:pt idx="2264">
                  <c:v>0.12204271734798518</c:v>
                </c:pt>
                <c:pt idx="2265">
                  <c:v>0.11137782739842253</c:v>
                </c:pt>
                <c:pt idx="2266">
                  <c:v>0.16910232133683029</c:v>
                </c:pt>
                <c:pt idx="2267">
                  <c:v>0.15093843278085539</c:v>
                </c:pt>
                <c:pt idx="2268">
                  <c:v>0.10269365660190409</c:v>
                </c:pt>
                <c:pt idx="2269">
                  <c:v>0.1188854579925375</c:v>
                </c:pt>
                <c:pt idx="2270">
                  <c:v>0.12571228049430416</c:v>
                </c:pt>
                <c:pt idx="2271">
                  <c:v>0.12752438116526188</c:v>
                </c:pt>
                <c:pt idx="2272">
                  <c:v>0.11907303092472116</c:v>
                </c:pt>
                <c:pt idx="2273">
                  <c:v>0.17766244756035193</c:v>
                </c:pt>
                <c:pt idx="2274">
                  <c:v>0.13428520644340536</c:v>
                </c:pt>
                <c:pt idx="2275">
                  <c:v>0.13959894458826042</c:v>
                </c:pt>
                <c:pt idx="2276">
                  <c:v>0.12576598046268159</c:v>
                </c:pt>
                <c:pt idx="2277">
                  <c:v>0.14930558492585333</c:v>
                </c:pt>
                <c:pt idx="2278">
                  <c:v>0.13128288833861482</c:v>
                </c:pt>
                <c:pt idx="2279">
                  <c:v>0.15146832001296709</c:v>
                </c:pt>
                <c:pt idx="2280">
                  <c:v>0.14167849463363452</c:v>
                </c:pt>
                <c:pt idx="2281">
                  <c:v>0.11500182489647719</c:v>
                </c:pt>
                <c:pt idx="2282">
                  <c:v>9.0076421821088118E-2</c:v>
                </c:pt>
                <c:pt idx="2283">
                  <c:v>0.11376068159547745</c:v>
                </c:pt>
                <c:pt idx="2284">
                  <c:v>0.13645632544667546</c:v>
                </c:pt>
                <c:pt idx="2285">
                  <c:v>0.12055367476309962</c:v>
                </c:pt>
                <c:pt idx="2286">
                  <c:v>0.11365512536614264</c:v>
                </c:pt>
                <c:pt idx="2287">
                  <c:v>0.11156934581927241</c:v>
                </c:pt>
                <c:pt idx="2288">
                  <c:v>0.10117827606700362</c:v>
                </c:pt>
                <c:pt idx="2289">
                  <c:v>0.14662454863945668</c:v>
                </c:pt>
                <c:pt idx="2290">
                  <c:v>0.13222792491418445</c:v>
                </c:pt>
                <c:pt idx="2291">
                  <c:v>0.12854884183113049</c:v>
                </c:pt>
                <c:pt idx="2292">
                  <c:v>0.13054596008843553</c:v>
                </c:pt>
                <c:pt idx="2293">
                  <c:v>0.11070440075680642</c:v>
                </c:pt>
                <c:pt idx="2294">
                  <c:v>0.11627358738102821</c:v>
                </c:pt>
                <c:pt idx="2295">
                  <c:v>0.1494793362495519</c:v>
                </c:pt>
                <c:pt idx="2296">
                  <c:v>0.1206151723250935</c:v>
                </c:pt>
                <c:pt idx="2297">
                  <c:v>9.3931252193654918E-2</c:v>
                </c:pt>
                <c:pt idx="2298">
                  <c:v>0.13723186074231597</c:v>
                </c:pt>
                <c:pt idx="2299">
                  <c:v>0.1187619386234883</c:v>
                </c:pt>
                <c:pt idx="2300">
                  <c:v>8.2696337469894035E-2</c:v>
                </c:pt>
                <c:pt idx="2301">
                  <c:v>8.4970757744143949E-2</c:v>
                </c:pt>
                <c:pt idx="2302">
                  <c:v>9.2627554132856171E-2</c:v>
                </c:pt>
                <c:pt idx="2303">
                  <c:v>0.16194946832533785</c:v>
                </c:pt>
                <c:pt idx="2304">
                  <c:v>0.1415724793125917</c:v>
                </c:pt>
                <c:pt idx="2305">
                  <c:v>0.14329609232231491</c:v>
                </c:pt>
                <c:pt idx="2306">
                  <c:v>0.11890078447494534</c:v>
                </c:pt>
                <c:pt idx="2307">
                  <c:v>0.11174342315904055</c:v>
                </c:pt>
                <c:pt idx="2308">
                  <c:v>0.10980233817739583</c:v>
                </c:pt>
                <c:pt idx="2309">
                  <c:v>0.11198265376225464</c:v>
                </c:pt>
                <c:pt idx="2310">
                  <c:v>0.12705765693147816</c:v>
                </c:pt>
                <c:pt idx="2311">
                  <c:v>0.1250640584412836</c:v>
                </c:pt>
                <c:pt idx="2312">
                  <c:v>0.13094724749786379</c:v>
                </c:pt>
                <c:pt idx="2313">
                  <c:v>0.12173529249580994</c:v>
                </c:pt>
                <c:pt idx="2314">
                  <c:v>0.1074919436596613</c:v>
                </c:pt>
                <c:pt idx="2315">
                  <c:v>0.13121116994699653</c:v>
                </c:pt>
                <c:pt idx="2316">
                  <c:v>0.10557065027615488</c:v>
                </c:pt>
                <c:pt idx="2317">
                  <c:v>0.13773335185852845</c:v>
                </c:pt>
                <c:pt idx="2318">
                  <c:v>0.11563033834502172</c:v>
                </c:pt>
                <c:pt idx="2319">
                  <c:v>0.13802093138518304</c:v>
                </c:pt>
                <c:pt idx="2320">
                  <c:v>9.5655007048137328E-2</c:v>
                </c:pt>
                <c:pt idx="2321">
                  <c:v>0.11714232710965068</c:v>
                </c:pt>
                <c:pt idx="2322">
                  <c:v>0.14537609852067568</c:v>
                </c:pt>
                <c:pt idx="2323">
                  <c:v>0.10659675656586273</c:v>
                </c:pt>
                <c:pt idx="2324">
                  <c:v>0.14881066871997117</c:v>
                </c:pt>
                <c:pt idx="2325">
                  <c:v>0.11785186723738576</c:v>
                </c:pt>
                <c:pt idx="2326">
                  <c:v>0.11800238359605707</c:v>
                </c:pt>
                <c:pt idx="2327">
                  <c:v>0.13960526674271714</c:v>
                </c:pt>
                <c:pt idx="2328">
                  <c:v>0.1038835372480202</c:v>
                </c:pt>
                <c:pt idx="2329">
                  <c:v>0.12579418305208234</c:v>
                </c:pt>
                <c:pt idx="2330">
                  <c:v>0.14958122642716165</c:v>
                </c:pt>
                <c:pt idx="2331">
                  <c:v>0.1455777953929534</c:v>
                </c:pt>
                <c:pt idx="2332">
                  <c:v>0.12208486671727091</c:v>
                </c:pt>
                <c:pt idx="2333">
                  <c:v>0.13407253227666585</c:v>
                </c:pt>
                <c:pt idx="2334">
                  <c:v>0.1234483279142233</c:v>
                </c:pt>
                <c:pt idx="2335">
                  <c:v>0.15009761070341993</c:v>
                </c:pt>
                <c:pt idx="2336">
                  <c:v>0.11520512823343847</c:v>
                </c:pt>
                <c:pt idx="2337">
                  <c:v>0.1322897157506365</c:v>
                </c:pt>
                <c:pt idx="2338">
                  <c:v>0.13375753126330345</c:v>
                </c:pt>
                <c:pt idx="2339">
                  <c:v>0.15265716248793307</c:v>
                </c:pt>
                <c:pt idx="2340">
                  <c:v>0.11838419765776681</c:v>
                </c:pt>
                <c:pt idx="2341">
                  <c:v>0.15056799861753162</c:v>
                </c:pt>
                <c:pt idx="2342">
                  <c:v>0.13896898335434135</c:v>
                </c:pt>
                <c:pt idx="2343">
                  <c:v>0.12349827173520608</c:v>
                </c:pt>
                <c:pt idx="2344">
                  <c:v>0.14629005658619523</c:v>
                </c:pt>
                <c:pt idx="2345">
                  <c:v>0.10633336821551173</c:v>
                </c:pt>
                <c:pt idx="2346">
                  <c:v>0.13354058567059382</c:v>
                </c:pt>
                <c:pt idx="2347">
                  <c:v>0.14161177950135928</c:v>
                </c:pt>
                <c:pt idx="2348">
                  <c:v>0.10798943548153125</c:v>
                </c:pt>
                <c:pt idx="2349">
                  <c:v>0.13987752485593244</c:v>
                </c:pt>
                <c:pt idx="2350">
                  <c:v>0.11454044896617789</c:v>
                </c:pt>
                <c:pt idx="2351">
                  <c:v>0.13388147318668481</c:v>
                </c:pt>
                <c:pt idx="2352">
                  <c:v>0.15687898099821979</c:v>
                </c:pt>
                <c:pt idx="2353">
                  <c:v>0.12332138348604754</c:v>
                </c:pt>
                <c:pt idx="2354">
                  <c:v>0.13707665438701078</c:v>
                </c:pt>
                <c:pt idx="2355">
                  <c:v>0.10817789487516384</c:v>
                </c:pt>
                <c:pt idx="2356">
                  <c:v>0.11494553023606617</c:v>
                </c:pt>
                <c:pt idx="2357">
                  <c:v>0.1236755440379544</c:v>
                </c:pt>
                <c:pt idx="2358">
                  <c:v>0.14825016898282176</c:v>
                </c:pt>
                <c:pt idx="2359">
                  <c:v>0.12531199269584378</c:v>
                </c:pt>
                <c:pt idx="2360">
                  <c:v>0.12511855306187969</c:v>
                </c:pt>
                <c:pt idx="2361">
                  <c:v>0.11297894506570506</c:v>
                </c:pt>
                <c:pt idx="2362">
                  <c:v>0.12292260704212062</c:v>
                </c:pt>
                <c:pt idx="2363">
                  <c:v>0.13242781113465554</c:v>
                </c:pt>
                <c:pt idx="2364">
                  <c:v>0.18871982277099458</c:v>
                </c:pt>
                <c:pt idx="2365">
                  <c:v>0.14424159155113686</c:v>
                </c:pt>
                <c:pt idx="2366">
                  <c:v>0.14547784273360462</c:v>
                </c:pt>
                <c:pt idx="2367">
                  <c:v>0.12974008839420606</c:v>
                </c:pt>
                <c:pt idx="2368">
                  <c:v>0.11579994626421033</c:v>
                </c:pt>
                <c:pt idx="2369">
                  <c:v>0.10657454673535421</c:v>
                </c:pt>
                <c:pt idx="2370">
                  <c:v>0.14740926084987335</c:v>
                </c:pt>
                <c:pt idx="2371">
                  <c:v>0.12945100956197753</c:v>
                </c:pt>
                <c:pt idx="2372">
                  <c:v>0.12301896041714222</c:v>
                </c:pt>
                <c:pt idx="2373">
                  <c:v>0.12628905670429408</c:v>
                </c:pt>
                <c:pt idx="2374">
                  <c:v>0.14111569570116148</c:v>
                </c:pt>
                <c:pt idx="2375">
                  <c:v>0.12901233242326335</c:v>
                </c:pt>
                <c:pt idx="2376">
                  <c:v>7.5609796465190934E-2</c:v>
                </c:pt>
                <c:pt idx="2377">
                  <c:v>0.11644172107228835</c:v>
                </c:pt>
                <c:pt idx="2378">
                  <c:v>0.1119672961535126</c:v>
                </c:pt>
                <c:pt idx="2379">
                  <c:v>0.11685206664288998</c:v>
                </c:pt>
                <c:pt idx="2380">
                  <c:v>0.11085688249324352</c:v>
                </c:pt>
                <c:pt idx="2381">
                  <c:v>0.13135741576880541</c:v>
                </c:pt>
                <c:pt idx="2382">
                  <c:v>0.14796810826353562</c:v>
                </c:pt>
                <c:pt idx="2383">
                  <c:v>0.13404148120625795</c:v>
                </c:pt>
                <c:pt idx="2384">
                  <c:v>0.12562370607752343</c:v>
                </c:pt>
                <c:pt idx="2385">
                  <c:v>0.10624584196171444</c:v>
                </c:pt>
                <c:pt idx="2386">
                  <c:v>0.12616333704242291</c:v>
                </c:pt>
                <c:pt idx="2387">
                  <c:v>0.13107230357699753</c:v>
                </c:pt>
                <c:pt idx="2388">
                  <c:v>0.13560691405529882</c:v>
                </c:pt>
                <c:pt idx="2389">
                  <c:v>0.11731134181100394</c:v>
                </c:pt>
                <c:pt idx="2390">
                  <c:v>0.11843456046163214</c:v>
                </c:pt>
                <c:pt idx="2391">
                  <c:v>0.10696550135935605</c:v>
                </c:pt>
                <c:pt idx="2392">
                  <c:v>0.11032743576035384</c:v>
                </c:pt>
                <c:pt idx="2393">
                  <c:v>0.13364332992066608</c:v>
                </c:pt>
                <c:pt idx="2394">
                  <c:v>0.14879599279692785</c:v>
                </c:pt>
                <c:pt idx="2395">
                  <c:v>9.8954981415324425E-2</c:v>
                </c:pt>
                <c:pt idx="2396">
                  <c:v>9.6755055046313723E-2</c:v>
                </c:pt>
                <c:pt idx="2397">
                  <c:v>0.11662132909927671</c:v>
                </c:pt>
                <c:pt idx="2398">
                  <c:v>0.13077763101326315</c:v>
                </c:pt>
                <c:pt idx="2399">
                  <c:v>0.14155542319058356</c:v>
                </c:pt>
                <c:pt idx="2400">
                  <c:v>0.1263571326269641</c:v>
                </c:pt>
                <c:pt idx="2401">
                  <c:v>0.1267084263482591</c:v>
                </c:pt>
                <c:pt idx="2402">
                  <c:v>0.13647929237537246</c:v>
                </c:pt>
                <c:pt idx="2403">
                  <c:v>0.1089194851395819</c:v>
                </c:pt>
                <c:pt idx="2404">
                  <c:v>0.16602481987764359</c:v>
                </c:pt>
                <c:pt idx="2405">
                  <c:v>0.1609789819869209</c:v>
                </c:pt>
                <c:pt idx="2406">
                  <c:v>0.11886128652933554</c:v>
                </c:pt>
                <c:pt idx="2407">
                  <c:v>0.1491965219118053</c:v>
                </c:pt>
                <c:pt idx="2408">
                  <c:v>0.13715689219703545</c:v>
                </c:pt>
                <c:pt idx="2409">
                  <c:v>0.13014416734736367</c:v>
                </c:pt>
                <c:pt idx="2410">
                  <c:v>0.1288433171034703</c:v>
                </c:pt>
                <c:pt idx="2411">
                  <c:v>0.1099284690711801</c:v>
                </c:pt>
                <c:pt idx="2412">
                  <c:v>9.7388906730315028E-2</c:v>
                </c:pt>
                <c:pt idx="2413">
                  <c:v>0.13218194140008385</c:v>
                </c:pt>
                <c:pt idx="2414">
                  <c:v>0.10699349798698704</c:v>
                </c:pt>
                <c:pt idx="2415">
                  <c:v>0.12193144027872714</c:v>
                </c:pt>
                <c:pt idx="2416">
                  <c:v>0.13371268086472579</c:v>
                </c:pt>
                <c:pt idx="2417">
                  <c:v>0.10851066409918612</c:v>
                </c:pt>
                <c:pt idx="2418">
                  <c:v>0.12403435147160645</c:v>
                </c:pt>
                <c:pt idx="2419">
                  <c:v>0.12197904341496453</c:v>
                </c:pt>
                <c:pt idx="2420">
                  <c:v>0.11360425153781439</c:v>
                </c:pt>
                <c:pt idx="2421">
                  <c:v>0.13527235927917278</c:v>
                </c:pt>
                <c:pt idx="2422">
                  <c:v>0.14194502558872363</c:v>
                </c:pt>
                <c:pt idx="2423">
                  <c:v>0.12437337284254778</c:v>
                </c:pt>
                <c:pt idx="2424">
                  <c:v>0.10989490504436136</c:v>
                </c:pt>
                <c:pt idx="2425">
                  <c:v>0.13393297785850952</c:v>
                </c:pt>
                <c:pt idx="2426">
                  <c:v>0.13472156143306088</c:v>
                </c:pt>
                <c:pt idx="2427">
                  <c:v>0.1089936574902962</c:v>
                </c:pt>
                <c:pt idx="2428">
                  <c:v>0.14465361037716551</c:v>
                </c:pt>
                <c:pt idx="2429">
                  <c:v>0.13730305845499802</c:v>
                </c:pt>
                <c:pt idx="2430">
                  <c:v>0.11909012451889367</c:v>
                </c:pt>
                <c:pt idx="2431">
                  <c:v>0.11376124420822496</c:v>
                </c:pt>
                <c:pt idx="2432">
                  <c:v>0.1304700524347806</c:v>
                </c:pt>
                <c:pt idx="2433">
                  <c:v>0.1368510303296267</c:v>
                </c:pt>
                <c:pt idx="2434">
                  <c:v>0.15357967192524408</c:v>
                </c:pt>
                <c:pt idx="2435">
                  <c:v>0.12820276968729499</c:v>
                </c:pt>
                <c:pt idx="2436">
                  <c:v>9.6970295561361469E-2</c:v>
                </c:pt>
                <c:pt idx="2437">
                  <c:v>0.11668622466008316</c:v>
                </c:pt>
                <c:pt idx="2438">
                  <c:v>0.12882024734742284</c:v>
                </c:pt>
                <c:pt idx="2439">
                  <c:v>0.11477698796231238</c:v>
                </c:pt>
                <c:pt idx="2440">
                  <c:v>8.7127060804222015E-2</c:v>
                </c:pt>
                <c:pt idx="2441">
                  <c:v>9.6687468083159575E-2</c:v>
                </c:pt>
                <c:pt idx="2442">
                  <c:v>0.11337312238338856</c:v>
                </c:pt>
                <c:pt idx="2443">
                  <c:v>0.11851147131240924</c:v>
                </c:pt>
                <c:pt idx="2444">
                  <c:v>0.12231857153308488</c:v>
                </c:pt>
                <c:pt idx="2445">
                  <c:v>0.11526438398390113</c:v>
                </c:pt>
                <c:pt idx="2446">
                  <c:v>0.10358866780301018</c:v>
                </c:pt>
                <c:pt idx="2447">
                  <c:v>0.13939801046354428</c:v>
                </c:pt>
                <c:pt idx="2448">
                  <c:v>0.11697340535820099</c:v>
                </c:pt>
                <c:pt idx="2449">
                  <c:v>9.0472602607502117E-2</c:v>
                </c:pt>
                <c:pt idx="2450">
                  <c:v>0.11186384627362408</c:v>
                </c:pt>
                <c:pt idx="2451">
                  <c:v>9.8720663341660131E-2</c:v>
                </c:pt>
                <c:pt idx="2452">
                  <c:v>0.1118025562882191</c:v>
                </c:pt>
                <c:pt idx="2453">
                  <c:v>0.14399366099469726</c:v>
                </c:pt>
                <c:pt idx="2454">
                  <c:v>0.13426318164998399</c:v>
                </c:pt>
                <c:pt idx="2455">
                  <c:v>0.13691760283944573</c:v>
                </c:pt>
                <c:pt idx="2456">
                  <c:v>9.7974620406156204E-2</c:v>
                </c:pt>
                <c:pt idx="2457">
                  <c:v>0.1488411433533578</c:v>
                </c:pt>
                <c:pt idx="2458">
                  <c:v>0.1455152485262847</c:v>
                </c:pt>
                <c:pt idx="2459">
                  <c:v>0.13907889878835253</c:v>
                </c:pt>
                <c:pt idx="2460">
                  <c:v>0.16728565365758297</c:v>
                </c:pt>
                <c:pt idx="2461">
                  <c:v>0.11026143016389457</c:v>
                </c:pt>
                <c:pt idx="2462">
                  <c:v>0.12634638241855128</c:v>
                </c:pt>
                <c:pt idx="2463">
                  <c:v>9.7466693749339833E-2</c:v>
                </c:pt>
                <c:pt idx="2464">
                  <c:v>0.15741597203991406</c:v>
                </c:pt>
                <c:pt idx="2465">
                  <c:v>0.13153375436226855</c:v>
                </c:pt>
                <c:pt idx="2466">
                  <c:v>0.12522697407131261</c:v>
                </c:pt>
                <c:pt idx="2467">
                  <c:v>0.15589458008754378</c:v>
                </c:pt>
                <c:pt idx="2468">
                  <c:v>0.10076106414454047</c:v>
                </c:pt>
                <c:pt idx="2469">
                  <c:v>0.11527673125651247</c:v>
                </c:pt>
                <c:pt idx="2470">
                  <c:v>0.13922780083143452</c:v>
                </c:pt>
                <c:pt idx="2471">
                  <c:v>7.9278526386121734E-2</c:v>
                </c:pt>
                <c:pt idx="2472">
                  <c:v>0.12450644320027138</c:v>
                </c:pt>
                <c:pt idx="2473">
                  <c:v>0.15918718686042668</c:v>
                </c:pt>
                <c:pt idx="2474">
                  <c:v>0.10791978940893462</c:v>
                </c:pt>
                <c:pt idx="2475">
                  <c:v>0.12537313318265123</c:v>
                </c:pt>
                <c:pt idx="2476">
                  <c:v>0.11411136140604931</c:v>
                </c:pt>
                <c:pt idx="2477">
                  <c:v>0.16152140207285845</c:v>
                </c:pt>
                <c:pt idx="2478">
                  <c:v>9.5003441274360154E-2</c:v>
                </c:pt>
                <c:pt idx="2479">
                  <c:v>0.11223679689433319</c:v>
                </c:pt>
                <c:pt idx="2480">
                  <c:v>0.13700062800671609</c:v>
                </c:pt>
                <c:pt idx="2481">
                  <c:v>0.1113721374599994</c:v>
                </c:pt>
                <c:pt idx="2482">
                  <c:v>0.10744252970055759</c:v>
                </c:pt>
                <c:pt idx="2483">
                  <c:v>9.665292866214556E-2</c:v>
                </c:pt>
                <c:pt idx="2484">
                  <c:v>0.12474434490818732</c:v>
                </c:pt>
                <c:pt idx="2485">
                  <c:v>0.13082181931646114</c:v>
                </c:pt>
                <c:pt idx="2486">
                  <c:v>0.10865102304422357</c:v>
                </c:pt>
                <c:pt idx="2487">
                  <c:v>0.1295028990300032</c:v>
                </c:pt>
                <c:pt idx="2488">
                  <c:v>0.15416304626281943</c:v>
                </c:pt>
                <c:pt idx="2489">
                  <c:v>0.13536037427236672</c:v>
                </c:pt>
                <c:pt idx="2490">
                  <c:v>0.12789008335688345</c:v>
                </c:pt>
                <c:pt idx="2491">
                  <c:v>0.14268151652936692</c:v>
                </c:pt>
                <c:pt idx="2492">
                  <c:v>0.14203818088622722</c:v>
                </c:pt>
                <c:pt idx="2493">
                  <c:v>0.15924052145446085</c:v>
                </c:pt>
                <c:pt idx="2494">
                  <c:v>0.13391622431658459</c:v>
                </c:pt>
                <c:pt idx="2495">
                  <c:v>0.12189519616492522</c:v>
                </c:pt>
                <c:pt idx="2496">
                  <c:v>0.13481503913096937</c:v>
                </c:pt>
                <c:pt idx="2497">
                  <c:v>0.11752412535097805</c:v>
                </c:pt>
                <c:pt idx="2498">
                  <c:v>0.14517401192577892</c:v>
                </c:pt>
                <c:pt idx="2499">
                  <c:v>0.13490274414035172</c:v>
                </c:pt>
                <c:pt idx="2500">
                  <c:v>0.12165814545456133</c:v>
                </c:pt>
                <c:pt idx="2501">
                  <c:v>0.13107366482249591</c:v>
                </c:pt>
                <c:pt idx="2502">
                  <c:v>9.9757557851604395E-2</c:v>
                </c:pt>
                <c:pt idx="2503">
                  <c:v>0.11954589675015785</c:v>
                </c:pt>
                <c:pt idx="2504">
                  <c:v>0.11137969918735013</c:v>
                </c:pt>
                <c:pt idx="2505">
                  <c:v>0.10351254144541908</c:v>
                </c:pt>
                <c:pt idx="2506">
                  <c:v>0.10504824720935044</c:v>
                </c:pt>
                <c:pt idx="2507">
                  <c:v>0.11116637423301258</c:v>
                </c:pt>
                <c:pt idx="2508">
                  <c:v>0.12526433797536871</c:v>
                </c:pt>
                <c:pt idx="2509">
                  <c:v>0.13215841370640616</c:v>
                </c:pt>
                <c:pt idx="2510">
                  <c:v>0.11170898583585656</c:v>
                </c:pt>
                <c:pt idx="2511">
                  <c:v>0.1347437785520979</c:v>
                </c:pt>
                <c:pt idx="2512">
                  <c:v>8.9284836241090793E-2</c:v>
                </c:pt>
                <c:pt idx="2513">
                  <c:v>0.15643840257330105</c:v>
                </c:pt>
                <c:pt idx="2514">
                  <c:v>9.3028628036619987E-2</c:v>
                </c:pt>
                <c:pt idx="2515">
                  <c:v>0.11091079684613758</c:v>
                </c:pt>
                <c:pt idx="2516">
                  <c:v>0.11415467283172862</c:v>
                </c:pt>
                <c:pt idx="2517">
                  <c:v>0.14522787470128731</c:v>
                </c:pt>
                <c:pt idx="2518">
                  <c:v>0.13458899950107886</c:v>
                </c:pt>
                <c:pt idx="2519">
                  <c:v>0.10257475404163248</c:v>
                </c:pt>
                <c:pt idx="2520">
                  <c:v>0.13507439827466194</c:v>
                </c:pt>
                <c:pt idx="2521">
                  <c:v>0.14696408904392325</c:v>
                </c:pt>
                <c:pt idx="2522">
                  <c:v>0.1209772963617579</c:v>
                </c:pt>
                <c:pt idx="2523">
                  <c:v>0.10693701896530314</c:v>
                </c:pt>
                <c:pt idx="2524">
                  <c:v>0.11934649815472929</c:v>
                </c:pt>
                <c:pt idx="2525">
                  <c:v>0.10644286944220925</c:v>
                </c:pt>
                <c:pt idx="2526">
                  <c:v>0.13643654884663714</c:v>
                </c:pt>
                <c:pt idx="2527">
                  <c:v>0.15426698229154742</c:v>
                </c:pt>
                <c:pt idx="2528">
                  <c:v>0.11115231752427747</c:v>
                </c:pt>
                <c:pt idx="2529">
                  <c:v>0.12628950265190611</c:v>
                </c:pt>
                <c:pt idx="2530">
                  <c:v>0.13154584227289665</c:v>
                </c:pt>
                <c:pt idx="2531">
                  <c:v>8.9751076281805106E-2</c:v>
                </c:pt>
                <c:pt idx="2532">
                  <c:v>0.13765031032294478</c:v>
                </c:pt>
                <c:pt idx="2533">
                  <c:v>0.12039467886489336</c:v>
                </c:pt>
                <c:pt idx="2534">
                  <c:v>0.11506888114038738</c:v>
                </c:pt>
                <c:pt idx="2535">
                  <c:v>9.2284036319146764E-2</c:v>
                </c:pt>
                <c:pt idx="2536">
                  <c:v>0.15156576915194209</c:v>
                </c:pt>
                <c:pt idx="2537">
                  <c:v>0.11299237110691678</c:v>
                </c:pt>
                <c:pt idx="2538">
                  <c:v>0.15437310805310556</c:v>
                </c:pt>
                <c:pt idx="2539">
                  <c:v>0.15229182372485137</c:v>
                </c:pt>
                <c:pt idx="2540">
                  <c:v>9.3364797600358998E-2</c:v>
                </c:pt>
                <c:pt idx="2541">
                  <c:v>0.13046888942468085</c:v>
                </c:pt>
                <c:pt idx="2542">
                  <c:v>0.15237949776349113</c:v>
                </c:pt>
                <c:pt idx="2543">
                  <c:v>0.12509355485851301</c:v>
                </c:pt>
                <c:pt idx="2544">
                  <c:v>0.1308545234234377</c:v>
                </c:pt>
                <c:pt idx="2545">
                  <c:v>0.13908459110279112</c:v>
                </c:pt>
                <c:pt idx="2546">
                  <c:v>0.13394088302055129</c:v>
                </c:pt>
                <c:pt idx="2547">
                  <c:v>0.11571737556670389</c:v>
                </c:pt>
                <c:pt idx="2548">
                  <c:v>0.11112440865638476</c:v>
                </c:pt>
                <c:pt idx="2549">
                  <c:v>0.11435484333984461</c:v>
                </c:pt>
                <c:pt idx="2550">
                  <c:v>0.1281938338098389</c:v>
                </c:pt>
                <c:pt idx="2551">
                  <c:v>0.13934117994971337</c:v>
                </c:pt>
                <c:pt idx="2552">
                  <c:v>0.11759304032884939</c:v>
                </c:pt>
                <c:pt idx="2553">
                  <c:v>0.14362461948419428</c:v>
                </c:pt>
                <c:pt idx="2554">
                  <c:v>0.1255864326087249</c:v>
                </c:pt>
                <c:pt idx="2555">
                  <c:v>0.12757167801558855</c:v>
                </c:pt>
                <c:pt idx="2556">
                  <c:v>0.12949417407782021</c:v>
                </c:pt>
                <c:pt idx="2557">
                  <c:v>0.1284250998499164</c:v>
                </c:pt>
                <c:pt idx="2558">
                  <c:v>0.15615930162024996</c:v>
                </c:pt>
                <c:pt idx="2559">
                  <c:v>0.12923825091953078</c:v>
                </c:pt>
                <c:pt idx="2560">
                  <c:v>0.13831889974524234</c:v>
                </c:pt>
                <c:pt idx="2561">
                  <c:v>0.1315846782234581</c:v>
                </c:pt>
                <c:pt idx="2562">
                  <c:v>0.14808561916393231</c:v>
                </c:pt>
                <c:pt idx="2563">
                  <c:v>0.13105752077830865</c:v>
                </c:pt>
                <c:pt idx="2564">
                  <c:v>0.11015342964019958</c:v>
                </c:pt>
                <c:pt idx="2565">
                  <c:v>0.13937349410788408</c:v>
                </c:pt>
                <c:pt idx="2566">
                  <c:v>0.1583090851785898</c:v>
                </c:pt>
                <c:pt idx="2567">
                  <c:v>0.12320963824043069</c:v>
                </c:pt>
                <c:pt idx="2568">
                  <c:v>0.10811805592944872</c:v>
                </c:pt>
                <c:pt idx="2569">
                  <c:v>0.13205721417705585</c:v>
                </c:pt>
                <c:pt idx="2570">
                  <c:v>0.10950566894598929</c:v>
                </c:pt>
                <c:pt idx="2571">
                  <c:v>0.12255608943117596</c:v>
                </c:pt>
                <c:pt idx="2572">
                  <c:v>0.11899802979912316</c:v>
                </c:pt>
                <c:pt idx="2573">
                  <c:v>0.13046412715076738</c:v>
                </c:pt>
                <c:pt idx="2574">
                  <c:v>0.11160145006605157</c:v>
                </c:pt>
                <c:pt idx="2575">
                  <c:v>0.13189332554137453</c:v>
                </c:pt>
                <c:pt idx="2576">
                  <c:v>0.13495959557032169</c:v>
                </c:pt>
                <c:pt idx="2577">
                  <c:v>0.14003987781688473</c:v>
                </c:pt>
                <c:pt idx="2578">
                  <c:v>0.15285137016812181</c:v>
                </c:pt>
                <c:pt idx="2579">
                  <c:v>0.13025791672528161</c:v>
                </c:pt>
                <c:pt idx="2580">
                  <c:v>0.1039148426878278</c:v>
                </c:pt>
                <c:pt idx="2581">
                  <c:v>0.10085699551293208</c:v>
                </c:pt>
                <c:pt idx="2582">
                  <c:v>0.10410716171050483</c:v>
                </c:pt>
                <c:pt idx="2583">
                  <c:v>0.16326609378713514</c:v>
                </c:pt>
                <c:pt idx="2584">
                  <c:v>0.12198790059345804</c:v>
                </c:pt>
                <c:pt idx="2585">
                  <c:v>0.14102612610673598</c:v>
                </c:pt>
                <c:pt idx="2586">
                  <c:v>0.10762751795745827</c:v>
                </c:pt>
                <c:pt idx="2587">
                  <c:v>0.13498072024806951</c:v>
                </c:pt>
                <c:pt idx="2588">
                  <c:v>0.11873380512631776</c:v>
                </c:pt>
                <c:pt idx="2589">
                  <c:v>0.1414287440292899</c:v>
                </c:pt>
                <c:pt idx="2590">
                  <c:v>0.13287917936435414</c:v>
                </c:pt>
                <c:pt idx="2591">
                  <c:v>0.13744216559605935</c:v>
                </c:pt>
                <c:pt idx="2592">
                  <c:v>0.11201914449167519</c:v>
                </c:pt>
                <c:pt idx="2593">
                  <c:v>0.13889020503627894</c:v>
                </c:pt>
                <c:pt idx="2594">
                  <c:v>0.11361136526155119</c:v>
                </c:pt>
                <c:pt idx="2595">
                  <c:v>0.14340120176950191</c:v>
                </c:pt>
                <c:pt idx="2596">
                  <c:v>0.11775214172391431</c:v>
                </c:pt>
                <c:pt idx="2597">
                  <c:v>9.8218583192941661E-2</c:v>
                </c:pt>
                <c:pt idx="2598">
                  <c:v>0.12498297935654999</c:v>
                </c:pt>
                <c:pt idx="2599">
                  <c:v>0.12128435541317685</c:v>
                </c:pt>
                <c:pt idx="2600">
                  <c:v>0.1331626682746114</c:v>
                </c:pt>
                <c:pt idx="2601">
                  <c:v>0.11687544212985121</c:v>
                </c:pt>
                <c:pt idx="2602">
                  <c:v>0.12323020046539809</c:v>
                </c:pt>
                <c:pt idx="2603">
                  <c:v>0.11493945376455642</c:v>
                </c:pt>
                <c:pt idx="2604">
                  <c:v>0.1557352187185834</c:v>
                </c:pt>
                <c:pt idx="2605">
                  <c:v>0.14163964117138184</c:v>
                </c:pt>
                <c:pt idx="2606">
                  <c:v>0.11371623275564664</c:v>
                </c:pt>
                <c:pt idx="2607">
                  <c:v>0.13834426979674799</c:v>
                </c:pt>
                <c:pt idx="2608">
                  <c:v>0.12606910007384522</c:v>
                </c:pt>
                <c:pt idx="2609">
                  <c:v>0.16688855742526448</c:v>
                </c:pt>
                <c:pt idx="2610">
                  <c:v>0.10913525669674214</c:v>
                </c:pt>
                <c:pt idx="2611">
                  <c:v>9.6773184843953544E-2</c:v>
                </c:pt>
                <c:pt idx="2612">
                  <c:v>0.131763939571936</c:v>
                </c:pt>
                <c:pt idx="2613">
                  <c:v>0.12228473016748004</c:v>
                </c:pt>
                <c:pt idx="2614">
                  <c:v>0.14132915634112234</c:v>
                </c:pt>
                <c:pt idx="2615">
                  <c:v>0.11492146862329772</c:v>
                </c:pt>
                <c:pt idx="2616">
                  <c:v>0.10061824224803573</c:v>
                </c:pt>
                <c:pt idx="2617">
                  <c:v>0.13719667790861848</c:v>
                </c:pt>
                <c:pt idx="2618">
                  <c:v>0.1311409786862924</c:v>
                </c:pt>
                <c:pt idx="2619">
                  <c:v>0.11164286562476172</c:v>
                </c:pt>
                <c:pt idx="2620">
                  <c:v>0.15454942906554267</c:v>
                </c:pt>
                <c:pt idx="2621">
                  <c:v>0.10874483490572139</c:v>
                </c:pt>
                <c:pt idx="2622">
                  <c:v>0.1066414796438037</c:v>
                </c:pt>
                <c:pt idx="2623">
                  <c:v>0.14677490041836175</c:v>
                </c:pt>
                <c:pt idx="2624">
                  <c:v>0.14124923774813794</c:v>
                </c:pt>
                <c:pt idx="2625">
                  <c:v>0.14062186126522008</c:v>
                </c:pt>
                <c:pt idx="2626">
                  <c:v>0.13712952925797275</c:v>
                </c:pt>
                <c:pt idx="2627">
                  <c:v>0.14206815189722716</c:v>
                </c:pt>
                <c:pt idx="2628">
                  <c:v>0.11454256411016125</c:v>
                </c:pt>
                <c:pt idx="2629">
                  <c:v>0.10963031716933597</c:v>
                </c:pt>
                <c:pt idx="2630">
                  <c:v>0.14510847632376961</c:v>
                </c:pt>
                <c:pt idx="2631">
                  <c:v>0.1545211297923737</c:v>
                </c:pt>
                <c:pt idx="2632">
                  <c:v>0.13483482771064603</c:v>
                </c:pt>
                <c:pt idx="2633">
                  <c:v>0.10915841787336057</c:v>
                </c:pt>
                <c:pt idx="2634">
                  <c:v>0.10662721650223081</c:v>
                </c:pt>
                <c:pt idx="2635">
                  <c:v>9.8956239602511167E-2</c:v>
                </c:pt>
                <c:pt idx="2636">
                  <c:v>0.14226364787907486</c:v>
                </c:pt>
                <c:pt idx="2637">
                  <c:v>0.14747384511216083</c:v>
                </c:pt>
                <c:pt idx="2638">
                  <c:v>0.1363826750381206</c:v>
                </c:pt>
                <c:pt idx="2639">
                  <c:v>0.10735331776123271</c:v>
                </c:pt>
                <c:pt idx="2640">
                  <c:v>0.13165619501953943</c:v>
                </c:pt>
                <c:pt idx="2641">
                  <c:v>0.13576247120370563</c:v>
                </c:pt>
                <c:pt idx="2642">
                  <c:v>0.14843102831162494</c:v>
                </c:pt>
                <c:pt idx="2643">
                  <c:v>0.11750982553770133</c:v>
                </c:pt>
                <c:pt idx="2644">
                  <c:v>9.1193947238618844E-2</c:v>
                </c:pt>
                <c:pt idx="2645">
                  <c:v>0.11651829859698005</c:v>
                </c:pt>
                <c:pt idx="2646">
                  <c:v>0.15665766010149967</c:v>
                </c:pt>
                <c:pt idx="2647">
                  <c:v>0.12907379093302407</c:v>
                </c:pt>
                <c:pt idx="2648">
                  <c:v>0.13612588673037396</c:v>
                </c:pt>
                <c:pt idx="2649">
                  <c:v>0.11165674887010996</c:v>
                </c:pt>
                <c:pt idx="2650">
                  <c:v>0.12359557568261981</c:v>
                </c:pt>
                <c:pt idx="2651">
                  <c:v>0.11852909555281521</c:v>
                </c:pt>
                <c:pt idx="2652">
                  <c:v>0.13671577528702386</c:v>
                </c:pt>
                <c:pt idx="2653">
                  <c:v>0.12017968270318075</c:v>
                </c:pt>
                <c:pt idx="2654">
                  <c:v>0.12432432223493679</c:v>
                </c:pt>
                <c:pt idx="2655">
                  <c:v>0.10510735153280384</c:v>
                </c:pt>
                <c:pt idx="2656">
                  <c:v>0.11563645140161384</c:v>
                </c:pt>
                <c:pt idx="2657">
                  <c:v>0.10964546217445208</c:v>
                </c:pt>
                <c:pt idx="2658">
                  <c:v>0.11829923439976356</c:v>
                </c:pt>
                <c:pt idx="2659">
                  <c:v>0.19361891033458331</c:v>
                </c:pt>
                <c:pt idx="2660">
                  <c:v>0.12543077799419408</c:v>
                </c:pt>
                <c:pt idx="2661">
                  <c:v>0.14401711077298004</c:v>
                </c:pt>
                <c:pt idx="2662">
                  <c:v>0.13119279306105958</c:v>
                </c:pt>
                <c:pt idx="2663">
                  <c:v>0.14307498619124448</c:v>
                </c:pt>
                <c:pt idx="2664">
                  <c:v>0.13721297406665595</c:v>
                </c:pt>
                <c:pt idx="2665">
                  <c:v>0.1544667974267849</c:v>
                </c:pt>
                <c:pt idx="2666">
                  <c:v>0.14195594090801908</c:v>
                </c:pt>
                <c:pt idx="2667">
                  <c:v>0.10759054069471721</c:v>
                </c:pt>
                <c:pt idx="2668">
                  <c:v>0.13326254689123421</c:v>
                </c:pt>
                <c:pt idx="2669">
                  <c:v>9.8693004183518507E-2</c:v>
                </c:pt>
                <c:pt idx="2670">
                  <c:v>0.13218324482621238</c:v>
                </c:pt>
                <c:pt idx="2671">
                  <c:v>0.10203164177638034</c:v>
                </c:pt>
                <c:pt idx="2672">
                  <c:v>0.12208352208407489</c:v>
                </c:pt>
                <c:pt idx="2673">
                  <c:v>9.0188519332432771E-2</c:v>
                </c:pt>
                <c:pt idx="2674">
                  <c:v>0.14991129631649111</c:v>
                </c:pt>
                <c:pt idx="2675">
                  <c:v>9.5044340239894345E-2</c:v>
                </c:pt>
                <c:pt idx="2676">
                  <c:v>0.11339228931207096</c:v>
                </c:pt>
                <c:pt idx="2677">
                  <c:v>0.10205537936786381</c:v>
                </c:pt>
                <c:pt idx="2678">
                  <c:v>0.15149188964667648</c:v>
                </c:pt>
                <c:pt idx="2679">
                  <c:v>0.15617906021961522</c:v>
                </c:pt>
                <c:pt idx="2680">
                  <c:v>0.1843235242963133</c:v>
                </c:pt>
                <c:pt idx="2681">
                  <c:v>0.11620453217507483</c:v>
                </c:pt>
                <c:pt idx="2682">
                  <c:v>0.11735402695276545</c:v>
                </c:pt>
                <c:pt idx="2683">
                  <c:v>0.15494506030341593</c:v>
                </c:pt>
                <c:pt idx="2684">
                  <c:v>0.13293523448591046</c:v>
                </c:pt>
                <c:pt idx="2685">
                  <c:v>0.12095823669359107</c:v>
                </c:pt>
                <c:pt idx="2686">
                  <c:v>7.5867838232051926E-2</c:v>
                </c:pt>
                <c:pt idx="2687">
                  <c:v>0.1333110745293466</c:v>
                </c:pt>
                <c:pt idx="2688">
                  <c:v>0.12388618428421146</c:v>
                </c:pt>
                <c:pt idx="2689">
                  <c:v>0.12405556965094958</c:v>
                </c:pt>
                <c:pt idx="2690">
                  <c:v>0.15015367901577106</c:v>
                </c:pt>
                <c:pt idx="2691">
                  <c:v>0.11764310626379516</c:v>
                </c:pt>
                <c:pt idx="2692">
                  <c:v>0.15079716341834154</c:v>
                </c:pt>
                <c:pt idx="2693">
                  <c:v>0.14863057275317687</c:v>
                </c:pt>
                <c:pt idx="2694">
                  <c:v>0.1423890357394417</c:v>
                </c:pt>
                <c:pt idx="2695">
                  <c:v>0.10779729484096158</c:v>
                </c:pt>
                <c:pt idx="2696">
                  <c:v>0.13157942418723684</c:v>
                </c:pt>
                <c:pt idx="2697">
                  <c:v>0.15734612552342178</c:v>
                </c:pt>
                <c:pt idx="2698">
                  <c:v>0.133123081360592</c:v>
                </c:pt>
                <c:pt idx="2699">
                  <c:v>0.12225363085879291</c:v>
                </c:pt>
                <c:pt idx="2700">
                  <c:v>0.11757118346294214</c:v>
                </c:pt>
                <c:pt idx="2701">
                  <c:v>0.16607572529568673</c:v>
                </c:pt>
                <c:pt idx="2702">
                  <c:v>0.13612291024264578</c:v>
                </c:pt>
                <c:pt idx="2703">
                  <c:v>0.15056064301416822</c:v>
                </c:pt>
                <c:pt idx="2704">
                  <c:v>0.11226864649989061</c:v>
                </c:pt>
                <c:pt idx="2705">
                  <c:v>0.12757327703185883</c:v>
                </c:pt>
                <c:pt idx="2706">
                  <c:v>0.13119050423378667</c:v>
                </c:pt>
                <c:pt idx="2707">
                  <c:v>0.12624503442425133</c:v>
                </c:pt>
                <c:pt idx="2708">
                  <c:v>0.13643809679042287</c:v>
                </c:pt>
                <c:pt idx="2709">
                  <c:v>0.11293325066797023</c:v>
                </c:pt>
                <c:pt idx="2710">
                  <c:v>8.9883980236972152E-2</c:v>
                </c:pt>
                <c:pt idx="2711">
                  <c:v>0.11113690722621357</c:v>
                </c:pt>
                <c:pt idx="2712">
                  <c:v>9.9005458090383081E-2</c:v>
                </c:pt>
                <c:pt idx="2713">
                  <c:v>0.13269777237673885</c:v>
                </c:pt>
                <c:pt idx="2714">
                  <c:v>0.12185958922334508</c:v>
                </c:pt>
                <c:pt idx="2715">
                  <c:v>0.11978427878821746</c:v>
                </c:pt>
                <c:pt idx="2716">
                  <c:v>9.0339119600503087E-2</c:v>
                </c:pt>
                <c:pt idx="2717">
                  <c:v>0.10414613992314933</c:v>
                </c:pt>
                <c:pt idx="2718">
                  <c:v>0.11815897188180166</c:v>
                </c:pt>
                <c:pt idx="2719">
                  <c:v>0.12225591373416503</c:v>
                </c:pt>
                <c:pt idx="2720">
                  <c:v>0.15344987703425508</c:v>
                </c:pt>
                <c:pt idx="2721">
                  <c:v>0.15827401932194429</c:v>
                </c:pt>
                <c:pt idx="2722">
                  <c:v>0.11320210607526346</c:v>
                </c:pt>
                <c:pt idx="2723">
                  <c:v>0.10771751027123305</c:v>
                </c:pt>
                <c:pt idx="2724">
                  <c:v>0.11689180725842253</c:v>
                </c:pt>
                <c:pt idx="2725">
                  <c:v>0.13676120866440966</c:v>
                </c:pt>
                <c:pt idx="2726">
                  <c:v>0.11836712413516348</c:v>
                </c:pt>
                <c:pt idx="2727">
                  <c:v>0.13382591979581088</c:v>
                </c:pt>
                <c:pt idx="2728">
                  <c:v>0.14800731203942327</c:v>
                </c:pt>
                <c:pt idx="2729">
                  <c:v>0.11922205843254176</c:v>
                </c:pt>
                <c:pt idx="2730">
                  <c:v>0.1529840039499496</c:v>
                </c:pt>
                <c:pt idx="2731">
                  <c:v>0.11253924708364456</c:v>
                </c:pt>
                <c:pt idx="2732">
                  <c:v>8.5966012257609109E-2</c:v>
                </c:pt>
                <c:pt idx="2733">
                  <c:v>9.9444409031921963E-2</c:v>
                </c:pt>
                <c:pt idx="2734">
                  <c:v>0.15788436216209256</c:v>
                </c:pt>
                <c:pt idx="2735">
                  <c:v>0.1457415663973439</c:v>
                </c:pt>
                <c:pt idx="2736">
                  <c:v>0.13297238868066258</c:v>
                </c:pt>
                <c:pt idx="2737">
                  <c:v>0.11770351924568781</c:v>
                </c:pt>
                <c:pt idx="2738">
                  <c:v>0.11510914418652586</c:v>
                </c:pt>
                <c:pt idx="2739">
                  <c:v>0.12946112405964424</c:v>
                </c:pt>
                <c:pt idx="2740">
                  <c:v>0.11104922772310216</c:v>
                </c:pt>
                <c:pt idx="2741">
                  <c:v>0.11752173832009719</c:v>
                </c:pt>
                <c:pt idx="2742">
                  <c:v>0.10970711328934965</c:v>
                </c:pt>
                <c:pt idx="2743">
                  <c:v>0.11619814881093071</c:v>
                </c:pt>
                <c:pt idx="2744">
                  <c:v>0.13205563763681352</c:v>
                </c:pt>
                <c:pt idx="2745">
                  <c:v>0.10631963791045003</c:v>
                </c:pt>
                <c:pt idx="2746">
                  <c:v>0.10938151569166336</c:v>
                </c:pt>
                <c:pt idx="2747">
                  <c:v>0.12412762946842254</c:v>
                </c:pt>
                <c:pt idx="2748">
                  <c:v>0.10608371062395396</c:v>
                </c:pt>
                <c:pt idx="2749">
                  <c:v>0.12407382437205038</c:v>
                </c:pt>
                <c:pt idx="2750">
                  <c:v>0.11995731703706115</c:v>
                </c:pt>
                <c:pt idx="2751">
                  <c:v>0.15492070842870553</c:v>
                </c:pt>
                <c:pt idx="2752">
                  <c:v>0.11829443139198058</c:v>
                </c:pt>
                <c:pt idx="2753">
                  <c:v>0.15011198148059468</c:v>
                </c:pt>
                <c:pt idx="2754">
                  <c:v>0.13394268368479406</c:v>
                </c:pt>
                <c:pt idx="2755">
                  <c:v>0.12184920945921399</c:v>
                </c:pt>
                <c:pt idx="2756">
                  <c:v>0.11287418335865913</c:v>
                </c:pt>
                <c:pt idx="2757">
                  <c:v>0.14478401302529917</c:v>
                </c:pt>
                <c:pt idx="2758">
                  <c:v>0.15025657474600174</c:v>
                </c:pt>
                <c:pt idx="2759">
                  <c:v>0.13311728822603622</c:v>
                </c:pt>
                <c:pt idx="2760">
                  <c:v>0.1169104223172699</c:v>
                </c:pt>
                <c:pt idx="2761">
                  <c:v>0.13481812823180422</c:v>
                </c:pt>
                <c:pt idx="2762">
                  <c:v>0.10057197490603632</c:v>
                </c:pt>
                <c:pt idx="2763">
                  <c:v>0.13179775436081603</c:v>
                </c:pt>
                <c:pt idx="2764">
                  <c:v>9.6084178955564786E-2</c:v>
                </c:pt>
                <c:pt idx="2765">
                  <c:v>0.14902147532880219</c:v>
                </c:pt>
                <c:pt idx="2766">
                  <c:v>0.11156363738946126</c:v>
                </c:pt>
                <c:pt idx="2767">
                  <c:v>9.6405735306962947E-2</c:v>
                </c:pt>
                <c:pt idx="2768">
                  <c:v>0.14907458373217752</c:v>
                </c:pt>
                <c:pt idx="2769">
                  <c:v>0.13998778065083109</c:v>
                </c:pt>
                <c:pt idx="2770">
                  <c:v>0.12716603639394836</c:v>
                </c:pt>
                <c:pt idx="2771">
                  <c:v>0.11259392148743999</c:v>
                </c:pt>
                <c:pt idx="2772">
                  <c:v>0.12285848505322131</c:v>
                </c:pt>
                <c:pt idx="2773">
                  <c:v>0.10129379155185178</c:v>
                </c:pt>
                <c:pt idx="2774">
                  <c:v>0.13412973698760167</c:v>
                </c:pt>
                <c:pt idx="2775">
                  <c:v>0.15215670471328369</c:v>
                </c:pt>
                <c:pt idx="2776">
                  <c:v>0.13763176770190086</c:v>
                </c:pt>
                <c:pt idx="2777">
                  <c:v>0.1293349670689462</c:v>
                </c:pt>
                <c:pt idx="2778">
                  <c:v>0.11391626505138237</c:v>
                </c:pt>
                <c:pt idx="2779">
                  <c:v>0.10380338466324111</c:v>
                </c:pt>
                <c:pt idx="2780">
                  <c:v>0.15897221479778156</c:v>
                </c:pt>
                <c:pt idx="2781">
                  <c:v>0.12692038297647232</c:v>
                </c:pt>
                <c:pt idx="2782">
                  <c:v>0.11504782177224565</c:v>
                </c:pt>
                <c:pt idx="2783">
                  <c:v>0.13086548713691323</c:v>
                </c:pt>
                <c:pt idx="2784">
                  <c:v>0.1354914344465937</c:v>
                </c:pt>
                <c:pt idx="2785">
                  <c:v>0.12547117256716858</c:v>
                </c:pt>
                <c:pt idx="2786">
                  <c:v>0.10711023015570642</c:v>
                </c:pt>
                <c:pt idx="2787">
                  <c:v>0.14335663102883381</c:v>
                </c:pt>
                <c:pt idx="2788">
                  <c:v>0.1303854324589262</c:v>
                </c:pt>
                <c:pt idx="2789">
                  <c:v>0.14306820519931254</c:v>
                </c:pt>
                <c:pt idx="2790">
                  <c:v>9.1617182738818165E-2</c:v>
                </c:pt>
                <c:pt idx="2791">
                  <c:v>0.17829620022340578</c:v>
                </c:pt>
                <c:pt idx="2792">
                  <c:v>0.14753538941186078</c:v>
                </c:pt>
                <c:pt idx="2793">
                  <c:v>0.13182629431827325</c:v>
                </c:pt>
                <c:pt idx="2794">
                  <c:v>0.12755539272237296</c:v>
                </c:pt>
                <c:pt idx="2795">
                  <c:v>0.15912542439132474</c:v>
                </c:pt>
                <c:pt idx="2796">
                  <c:v>0.12614850207163064</c:v>
                </c:pt>
                <c:pt idx="2797">
                  <c:v>0.14088028338369427</c:v>
                </c:pt>
                <c:pt idx="2798">
                  <c:v>0.12478257618326447</c:v>
                </c:pt>
                <c:pt idx="2799">
                  <c:v>0.11022755872855028</c:v>
                </c:pt>
                <c:pt idx="2800">
                  <c:v>0.11537473473441662</c:v>
                </c:pt>
                <c:pt idx="2801">
                  <c:v>0.11556175392939397</c:v>
                </c:pt>
                <c:pt idx="2802">
                  <c:v>0.1255268169475503</c:v>
                </c:pt>
                <c:pt idx="2803">
                  <c:v>0.12558291313110553</c:v>
                </c:pt>
                <c:pt idx="2804">
                  <c:v>0.13190041640152772</c:v>
                </c:pt>
                <c:pt idx="2805">
                  <c:v>0.13688447690460376</c:v>
                </c:pt>
                <c:pt idx="2806">
                  <c:v>0.12276743016353482</c:v>
                </c:pt>
                <c:pt idx="2807">
                  <c:v>0.13184283068681893</c:v>
                </c:pt>
                <c:pt idx="2808">
                  <c:v>0.13149129551604244</c:v>
                </c:pt>
                <c:pt idx="2809">
                  <c:v>0.15460277254619592</c:v>
                </c:pt>
                <c:pt idx="2810">
                  <c:v>0.14555855284520386</c:v>
                </c:pt>
                <c:pt idx="2811">
                  <c:v>0.14061773540142369</c:v>
                </c:pt>
                <c:pt idx="2812">
                  <c:v>0.10831165175332892</c:v>
                </c:pt>
                <c:pt idx="2813">
                  <c:v>0.13366476878010899</c:v>
                </c:pt>
                <c:pt idx="2814">
                  <c:v>0.1478422533064577</c:v>
                </c:pt>
                <c:pt idx="2815">
                  <c:v>0.14411120957493972</c:v>
                </c:pt>
                <c:pt idx="2816">
                  <c:v>0.13859319429013534</c:v>
                </c:pt>
                <c:pt idx="2817">
                  <c:v>0.10477726971003873</c:v>
                </c:pt>
                <c:pt idx="2818">
                  <c:v>0.11338142572142935</c:v>
                </c:pt>
                <c:pt idx="2819">
                  <c:v>0.14458150279389409</c:v>
                </c:pt>
                <c:pt idx="2820">
                  <c:v>0.14070037917137751</c:v>
                </c:pt>
                <c:pt idx="2821">
                  <c:v>8.4751671019348052E-2</c:v>
                </c:pt>
                <c:pt idx="2822">
                  <c:v>0.13024495887372456</c:v>
                </c:pt>
                <c:pt idx="2823">
                  <c:v>0.14692443279622353</c:v>
                </c:pt>
                <c:pt idx="2824">
                  <c:v>0.10531578418581232</c:v>
                </c:pt>
                <c:pt idx="2825">
                  <c:v>0.12023327443823362</c:v>
                </c:pt>
                <c:pt idx="2826">
                  <c:v>0.13159183034738367</c:v>
                </c:pt>
                <c:pt idx="2827">
                  <c:v>9.9086056950850571E-2</c:v>
                </c:pt>
                <c:pt idx="2828">
                  <c:v>0.13763854332342448</c:v>
                </c:pt>
                <c:pt idx="2829">
                  <c:v>0.1308025382599711</c:v>
                </c:pt>
                <c:pt idx="2830">
                  <c:v>0.11634473551602582</c:v>
                </c:pt>
                <c:pt idx="2831">
                  <c:v>0.16422085721337715</c:v>
                </c:pt>
                <c:pt idx="2832">
                  <c:v>0.11007002080457604</c:v>
                </c:pt>
                <c:pt idx="2833">
                  <c:v>8.5628756740220163E-2</c:v>
                </c:pt>
                <c:pt idx="2834">
                  <c:v>0.11621266999053503</c:v>
                </c:pt>
                <c:pt idx="2835">
                  <c:v>0.12790765843189297</c:v>
                </c:pt>
                <c:pt idx="2836">
                  <c:v>0.19830215888046607</c:v>
                </c:pt>
                <c:pt idx="2837">
                  <c:v>9.7889131418518571E-2</c:v>
                </c:pt>
                <c:pt idx="2838">
                  <c:v>0.13773568827001956</c:v>
                </c:pt>
                <c:pt idx="2839">
                  <c:v>0.12860715328768149</c:v>
                </c:pt>
                <c:pt idx="2840">
                  <c:v>0.11994367822241905</c:v>
                </c:pt>
                <c:pt idx="2841">
                  <c:v>0.13708719515484516</c:v>
                </c:pt>
                <c:pt idx="2842">
                  <c:v>0.11884943274459497</c:v>
                </c:pt>
                <c:pt idx="2843">
                  <c:v>0.11649231684888323</c:v>
                </c:pt>
                <c:pt idx="2844">
                  <c:v>0.1347903221636739</c:v>
                </c:pt>
                <c:pt idx="2845">
                  <c:v>0.10947212454217924</c:v>
                </c:pt>
                <c:pt idx="2846">
                  <c:v>0.13195668706057606</c:v>
                </c:pt>
                <c:pt idx="2847">
                  <c:v>0.11583562396633776</c:v>
                </c:pt>
                <c:pt idx="2848">
                  <c:v>0.15031311125103627</c:v>
                </c:pt>
                <c:pt idx="2849">
                  <c:v>0.12983937640385138</c:v>
                </c:pt>
                <c:pt idx="2850">
                  <c:v>9.9453446157429848E-2</c:v>
                </c:pt>
                <c:pt idx="2851">
                  <c:v>0.1332202718207961</c:v>
                </c:pt>
                <c:pt idx="2852">
                  <c:v>0.12032860131838483</c:v>
                </c:pt>
                <c:pt idx="2853">
                  <c:v>0.14955566982042107</c:v>
                </c:pt>
                <c:pt idx="2854">
                  <c:v>0.1016761982784211</c:v>
                </c:pt>
                <c:pt idx="2855">
                  <c:v>0.12948937564277466</c:v>
                </c:pt>
                <c:pt idx="2856">
                  <c:v>0.1583864742982809</c:v>
                </c:pt>
                <c:pt idx="2857">
                  <c:v>0.16198938590993917</c:v>
                </c:pt>
                <c:pt idx="2858">
                  <c:v>0.15134914034366964</c:v>
                </c:pt>
                <c:pt idx="2859">
                  <c:v>0.16492342732017246</c:v>
                </c:pt>
                <c:pt idx="2860">
                  <c:v>9.6810986013604883E-2</c:v>
                </c:pt>
                <c:pt idx="2861">
                  <c:v>0.12130086597774066</c:v>
                </c:pt>
                <c:pt idx="2862">
                  <c:v>0.11713511929279793</c:v>
                </c:pt>
                <c:pt idx="2863">
                  <c:v>0.10580465917231907</c:v>
                </c:pt>
                <c:pt idx="2864">
                  <c:v>0.10765388531001935</c:v>
                </c:pt>
                <c:pt idx="2865">
                  <c:v>0.13072967270192792</c:v>
                </c:pt>
                <c:pt idx="2866">
                  <c:v>0.11005696890868748</c:v>
                </c:pt>
                <c:pt idx="2867">
                  <c:v>0.13088604448754648</c:v>
                </c:pt>
                <c:pt idx="2868">
                  <c:v>0.11094684961767415</c:v>
                </c:pt>
                <c:pt idx="2869">
                  <c:v>0.1085837650476921</c:v>
                </c:pt>
                <c:pt idx="2870">
                  <c:v>0.12044121256211099</c:v>
                </c:pt>
                <c:pt idx="2871">
                  <c:v>0.15947169446536336</c:v>
                </c:pt>
                <c:pt idx="2872">
                  <c:v>0.13737907489652781</c:v>
                </c:pt>
                <c:pt idx="2873">
                  <c:v>0.1503713185598404</c:v>
                </c:pt>
                <c:pt idx="2874">
                  <c:v>0.12875012449136194</c:v>
                </c:pt>
                <c:pt idx="2875">
                  <c:v>0.15060404363110905</c:v>
                </c:pt>
                <c:pt idx="2876">
                  <c:v>0.10525146687745213</c:v>
                </c:pt>
                <c:pt idx="2877">
                  <c:v>0.13440453910561875</c:v>
                </c:pt>
                <c:pt idx="2878">
                  <c:v>0.12429762522961169</c:v>
                </c:pt>
                <c:pt idx="2879">
                  <c:v>0.15623322501410769</c:v>
                </c:pt>
                <c:pt idx="2880">
                  <c:v>0.14452658011441979</c:v>
                </c:pt>
                <c:pt idx="2881">
                  <c:v>0.16827379343619078</c:v>
                </c:pt>
                <c:pt idx="2882">
                  <c:v>0.14157754686547794</c:v>
                </c:pt>
                <c:pt idx="2883">
                  <c:v>0.1212131194517153</c:v>
                </c:pt>
                <c:pt idx="2884">
                  <c:v>0.11937123721993</c:v>
                </c:pt>
                <c:pt idx="2885">
                  <c:v>0.15704454797037687</c:v>
                </c:pt>
                <c:pt idx="2886">
                  <c:v>0.14038617579206367</c:v>
                </c:pt>
                <c:pt idx="2887">
                  <c:v>0.14183994574920211</c:v>
                </c:pt>
                <c:pt idx="2888">
                  <c:v>0.11612448564733108</c:v>
                </c:pt>
                <c:pt idx="2889">
                  <c:v>0.14681990584428259</c:v>
                </c:pt>
                <c:pt idx="2890">
                  <c:v>0.12977295485761661</c:v>
                </c:pt>
                <c:pt idx="2891">
                  <c:v>0.10083257188372119</c:v>
                </c:pt>
                <c:pt idx="2892">
                  <c:v>0.14592278563509334</c:v>
                </c:pt>
                <c:pt idx="2893">
                  <c:v>0.15212898412059947</c:v>
                </c:pt>
                <c:pt idx="2894">
                  <c:v>0.11978537016335092</c:v>
                </c:pt>
                <c:pt idx="2895">
                  <c:v>0.12790827043076067</c:v>
                </c:pt>
                <c:pt idx="2896">
                  <c:v>0.16403020233929116</c:v>
                </c:pt>
                <c:pt idx="2897">
                  <c:v>0.14983826058493541</c:v>
                </c:pt>
                <c:pt idx="2898">
                  <c:v>9.3025283056593799E-2</c:v>
                </c:pt>
                <c:pt idx="2899">
                  <c:v>0.13192253702490264</c:v>
                </c:pt>
                <c:pt idx="2900">
                  <c:v>0.11808337772828825</c:v>
                </c:pt>
                <c:pt idx="2901">
                  <c:v>0.14137105510152567</c:v>
                </c:pt>
                <c:pt idx="2902">
                  <c:v>0.14507861316357143</c:v>
                </c:pt>
                <c:pt idx="2903">
                  <c:v>0.10405876934735486</c:v>
                </c:pt>
                <c:pt idx="2904">
                  <c:v>0.12068149253696443</c:v>
                </c:pt>
                <c:pt idx="2905">
                  <c:v>0.14501567804974608</c:v>
                </c:pt>
                <c:pt idx="2906">
                  <c:v>0.13831022990962238</c:v>
                </c:pt>
                <c:pt idx="2907">
                  <c:v>0.12555423455895226</c:v>
                </c:pt>
                <c:pt idx="2908">
                  <c:v>0.11883282029502204</c:v>
                </c:pt>
                <c:pt idx="2909">
                  <c:v>0.13480098616901734</c:v>
                </c:pt>
                <c:pt idx="2910">
                  <c:v>0.14520119305745804</c:v>
                </c:pt>
                <c:pt idx="2911">
                  <c:v>0.14943098095947174</c:v>
                </c:pt>
                <c:pt idx="2912">
                  <c:v>0.11264690883832809</c:v>
                </c:pt>
                <c:pt idx="2913">
                  <c:v>0.13221378079701146</c:v>
                </c:pt>
                <c:pt idx="2914">
                  <c:v>0.12123897321256313</c:v>
                </c:pt>
                <c:pt idx="2915">
                  <c:v>0.14047611073692637</c:v>
                </c:pt>
                <c:pt idx="2916">
                  <c:v>0.13480611399387121</c:v>
                </c:pt>
                <c:pt idx="2917">
                  <c:v>0.11669333684366988</c:v>
                </c:pt>
                <c:pt idx="2918">
                  <c:v>0.15143730833136926</c:v>
                </c:pt>
                <c:pt idx="2919">
                  <c:v>0.13088070242048214</c:v>
                </c:pt>
                <c:pt idx="2920">
                  <c:v>0.11779690352277347</c:v>
                </c:pt>
                <c:pt idx="2921">
                  <c:v>0.1232981748985207</c:v>
                </c:pt>
                <c:pt idx="2922">
                  <c:v>0.11968901493627225</c:v>
                </c:pt>
                <c:pt idx="2923">
                  <c:v>0.11796115200297427</c:v>
                </c:pt>
                <c:pt idx="2924">
                  <c:v>0.13378782000626441</c:v>
                </c:pt>
                <c:pt idx="2925">
                  <c:v>0.13265122500971713</c:v>
                </c:pt>
                <c:pt idx="2926">
                  <c:v>0.13418263691389135</c:v>
                </c:pt>
                <c:pt idx="2927">
                  <c:v>0.11423990986324875</c:v>
                </c:pt>
                <c:pt idx="2928">
                  <c:v>0.10545982600743944</c:v>
                </c:pt>
                <c:pt idx="2929">
                  <c:v>0.12007874544627703</c:v>
                </c:pt>
                <c:pt idx="2930">
                  <c:v>0.1085996068564081</c:v>
                </c:pt>
                <c:pt idx="2931">
                  <c:v>0.13310149247903946</c:v>
                </c:pt>
                <c:pt idx="2932">
                  <c:v>0.15580083020075727</c:v>
                </c:pt>
                <c:pt idx="2933">
                  <c:v>0.12086204268680883</c:v>
                </c:pt>
                <c:pt idx="2934">
                  <c:v>0.11249566543838389</c:v>
                </c:pt>
                <c:pt idx="2935">
                  <c:v>0.11684101613014497</c:v>
                </c:pt>
                <c:pt idx="2936">
                  <c:v>0.14084240161140679</c:v>
                </c:pt>
                <c:pt idx="2937">
                  <c:v>0.12495541664706336</c:v>
                </c:pt>
                <c:pt idx="2938">
                  <c:v>0.11624137865052701</c:v>
                </c:pt>
                <c:pt idx="2939">
                  <c:v>0.13073207757355959</c:v>
                </c:pt>
                <c:pt idx="2940">
                  <c:v>0.13976210093888544</c:v>
                </c:pt>
                <c:pt idx="2941">
                  <c:v>0.11679299592168874</c:v>
                </c:pt>
                <c:pt idx="2942">
                  <c:v>0.11852790812996405</c:v>
                </c:pt>
                <c:pt idx="2943">
                  <c:v>0.13744580782719712</c:v>
                </c:pt>
                <c:pt idx="2944">
                  <c:v>0.11513549972639368</c:v>
                </c:pt>
                <c:pt idx="2945">
                  <c:v>0.12859075764607969</c:v>
                </c:pt>
                <c:pt idx="2946">
                  <c:v>0.13072006422538968</c:v>
                </c:pt>
                <c:pt idx="2947">
                  <c:v>0.12076047884677008</c:v>
                </c:pt>
                <c:pt idx="2948">
                  <c:v>0.13709072852669216</c:v>
                </c:pt>
                <c:pt idx="2949">
                  <c:v>0.12507670391847797</c:v>
                </c:pt>
                <c:pt idx="2950">
                  <c:v>0.14464858033044709</c:v>
                </c:pt>
                <c:pt idx="2951">
                  <c:v>0.13319424165787724</c:v>
                </c:pt>
                <c:pt idx="2952">
                  <c:v>0.12938884776536269</c:v>
                </c:pt>
                <c:pt idx="2953">
                  <c:v>0.16236198764351958</c:v>
                </c:pt>
                <c:pt idx="2954">
                  <c:v>0.15588815638913692</c:v>
                </c:pt>
                <c:pt idx="2955">
                  <c:v>0.12277659218004873</c:v>
                </c:pt>
                <c:pt idx="2956">
                  <c:v>0.11678836041271751</c:v>
                </c:pt>
                <c:pt idx="2957">
                  <c:v>0.12319144224825522</c:v>
                </c:pt>
                <c:pt idx="2958">
                  <c:v>0.15010397182202276</c:v>
                </c:pt>
                <c:pt idx="2959">
                  <c:v>0.12043617872841533</c:v>
                </c:pt>
                <c:pt idx="2960">
                  <c:v>0.13361095202771442</c:v>
                </c:pt>
                <c:pt idx="2961">
                  <c:v>0.12398499768563453</c:v>
                </c:pt>
                <c:pt idx="2962">
                  <c:v>0.13432461040471549</c:v>
                </c:pt>
                <c:pt idx="2963">
                  <c:v>0.11445244151353261</c:v>
                </c:pt>
                <c:pt idx="2964">
                  <c:v>0.11688073697921655</c:v>
                </c:pt>
                <c:pt idx="2965">
                  <c:v>0.11944554673219174</c:v>
                </c:pt>
                <c:pt idx="2966">
                  <c:v>0.12261871205447723</c:v>
                </c:pt>
                <c:pt idx="2967">
                  <c:v>0.13345705319417181</c:v>
                </c:pt>
                <c:pt idx="2968">
                  <c:v>0.12660985555506887</c:v>
                </c:pt>
                <c:pt idx="2969">
                  <c:v>0.13082856903718471</c:v>
                </c:pt>
                <c:pt idx="2970">
                  <c:v>0.13262168376542954</c:v>
                </c:pt>
                <c:pt idx="2971">
                  <c:v>0.13542579043988631</c:v>
                </c:pt>
                <c:pt idx="2972">
                  <c:v>0.12583246090498587</c:v>
                </c:pt>
                <c:pt idx="2973">
                  <c:v>0.11429583586811026</c:v>
                </c:pt>
                <c:pt idx="2974">
                  <c:v>0.12710398303503789</c:v>
                </c:pt>
                <c:pt idx="2975">
                  <c:v>0.13299748877603595</c:v>
                </c:pt>
                <c:pt idx="2976">
                  <c:v>0.12932232858646955</c:v>
                </c:pt>
                <c:pt idx="2977">
                  <c:v>0.12632933208810296</c:v>
                </c:pt>
                <c:pt idx="2978">
                  <c:v>0.12446717507986434</c:v>
                </c:pt>
                <c:pt idx="2979">
                  <c:v>0.11008798788733673</c:v>
                </c:pt>
                <c:pt idx="2980">
                  <c:v>0.13851611866068514</c:v>
                </c:pt>
                <c:pt idx="2981">
                  <c:v>0.10971496660034401</c:v>
                </c:pt>
                <c:pt idx="2982">
                  <c:v>0.1183086332913951</c:v>
                </c:pt>
                <c:pt idx="2983">
                  <c:v>0.10613256615233987</c:v>
                </c:pt>
                <c:pt idx="2984">
                  <c:v>0.12742872936975869</c:v>
                </c:pt>
                <c:pt idx="2985">
                  <c:v>0.13998956892903772</c:v>
                </c:pt>
                <c:pt idx="2986">
                  <c:v>0.1309158788971109</c:v>
                </c:pt>
                <c:pt idx="2987">
                  <c:v>0.12318813024117949</c:v>
                </c:pt>
                <c:pt idx="2988">
                  <c:v>0.10987145316319066</c:v>
                </c:pt>
                <c:pt idx="2989">
                  <c:v>0.11798115043629299</c:v>
                </c:pt>
                <c:pt idx="2990">
                  <c:v>0.13767515854385495</c:v>
                </c:pt>
                <c:pt idx="2991">
                  <c:v>0.14927894985364348</c:v>
                </c:pt>
                <c:pt idx="2992">
                  <c:v>0.13149017018172957</c:v>
                </c:pt>
                <c:pt idx="2993">
                  <c:v>0.15135439476344914</c:v>
                </c:pt>
                <c:pt idx="2994">
                  <c:v>0.14419876382646629</c:v>
                </c:pt>
                <c:pt idx="2995">
                  <c:v>0.1300572001239447</c:v>
                </c:pt>
                <c:pt idx="2996">
                  <c:v>0.10982319508870156</c:v>
                </c:pt>
                <c:pt idx="2997">
                  <c:v>0.13359404698110541</c:v>
                </c:pt>
                <c:pt idx="2998">
                  <c:v>0.14985406205073987</c:v>
                </c:pt>
                <c:pt idx="2999">
                  <c:v>0.13543223474018953</c:v>
                </c:pt>
                <c:pt idx="3000">
                  <c:v>0.11663579042181092</c:v>
                </c:pt>
                <c:pt idx="3001">
                  <c:v>0.10045325559786603</c:v>
                </c:pt>
                <c:pt idx="3002">
                  <c:v>0.12647441865232667</c:v>
                </c:pt>
                <c:pt idx="3003">
                  <c:v>0.10543969746969876</c:v>
                </c:pt>
                <c:pt idx="3004">
                  <c:v>0.13435854951886167</c:v>
                </c:pt>
                <c:pt idx="3005">
                  <c:v>8.2381894923310675E-2</c:v>
                </c:pt>
                <c:pt idx="3006">
                  <c:v>0.11984551522431616</c:v>
                </c:pt>
                <c:pt idx="3007">
                  <c:v>9.330062455049698E-2</c:v>
                </c:pt>
                <c:pt idx="3008">
                  <c:v>8.2757534721446369E-2</c:v>
                </c:pt>
                <c:pt idx="3009">
                  <c:v>0.11096790417014823</c:v>
                </c:pt>
                <c:pt idx="3010">
                  <c:v>0.11706285819853879</c:v>
                </c:pt>
                <c:pt idx="3011">
                  <c:v>0.13159317840245141</c:v>
                </c:pt>
                <c:pt idx="3012">
                  <c:v>8.4763034800920151E-2</c:v>
                </c:pt>
                <c:pt idx="3013">
                  <c:v>0.13748485066209151</c:v>
                </c:pt>
                <c:pt idx="3014">
                  <c:v>0.13668369940758701</c:v>
                </c:pt>
                <c:pt idx="3015">
                  <c:v>0.11517155831899037</c:v>
                </c:pt>
                <c:pt idx="3016">
                  <c:v>0.13708850175995724</c:v>
                </c:pt>
                <c:pt idx="3017">
                  <c:v>0.13454592170468713</c:v>
                </c:pt>
                <c:pt idx="3018">
                  <c:v>0.13587980052473289</c:v>
                </c:pt>
                <c:pt idx="3019">
                  <c:v>0.12180366293383957</c:v>
                </c:pt>
                <c:pt idx="3020">
                  <c:v>0.11872116376959418</c:v>
                </c:pt>
                <c:pt idx="3021">
                  <c:v>0.12723584696343559</c:v>
                </c:pt>
                <c:pt idx="3022">
                  <c:v>0.12043727643193364</c:v>
                </c:pt>
                <c:pt idx="3023">
                  <c:v>0.12271198155329252</c:v>
                </c:pt>
                <c:pt idx="3024">
                  <c:v>0.13960809163928858</c:v>
                </c:pt>
                <c:pt idx="3025">
                  <c:v>0.1323152572631093</c:v>
                </c:pt>
                <c:pt idx="3026">
                  <c:v>0.12745710521964007</c:v>
                </c:pt>
                <c:pt idx="3027">
                  <c:v>0.11171133020361722</c:v>
                </c:pt>
                <c:pt idx="3028">
                  <c:v>0.11253618773462516</c:v>
                </c:pt>
                <c:pt idx="3029">
                  <c:v>0.12172225299881693</c:v>
                </c:pt>
                <c:pt idx="3030">
                  <c:v>0.11982879110817735</c:v>
                </c:pt>
                <c:pt idx="3031">
                  <c:v>9.4523744307003624E-2</c:v>
                </c:pt>
                <c:pt idx="3032">
                  <c:v>0.12195432886666796</c:v>
                </c:pt>
                <c:pt idx="3033">
                  <c:v>0.12629820314157919</c:v>
                </c:pt>
                <c:pt idx="3034">
                  <c:v>0.11840319194398435</c:v>
                </c:pt>
                <c:pt idx="3035">
                  <c:v>8.1173419551759676E-2</c:v>
                </c:pt>
                <c:pt idx="3036">
                  <c:v>0.13127069143427791</c:v>
                </c:pt>
                <c:pt idx="3037">
                  <c:v>0.11924012334935753</c:v>
                </c:pt>
                <c:pt idx="3038">
                  <c:v>0.1361203289181164</c:v>
                </c:pt>
                <c:pt idx="3039">
                  <c:v>0.14480328726798714</c:v>
                </c:pt>
                <c:pt idx="3040">
                  <c:v>0.11789516762324316</c:v>
                </c:pt>
                <c:pt idx="3041">
                  <c:v>0.1257066585633824</c:v>
                </c:pt>
                <c:pt idx="3042">
                  <c:v>9.054268782454053E-2</c:v>
                </c:pt>
                <c:pt idx="3043">
                  <c:v>0.10215261537420274</c:v>
                </c:pt>
                <c:pt idx="3044">
                  <c:v>0.15221646320240134</c:v>
                </c:pt>
                <c:pt idx="3045">
                  <c:v>0.12936251980988311</c:v>
                </c:pt>
                <c:pt idx="3046">
                  <c:v>0.13067325865573645</c:v>
                </c:pt>
                <c:pt idx="3047">
                  <c:v>0.12747960836527544</c:v>
                </c:pt>
                <c:pt idx="3048">
                  <c:v>0.14039701369229193</c:v>
                </c:pt>
                <c:pt idx="3049">
                  <c:v>0.11587636027855897</c:v>
                </c:pt>
                <c:pt idx="3050">
                  <c:v>0.1407939378641325</c:v>
                </c:pt>
                <c:pt idx="3051">
                  <c:v>9.3312183839301496E-2</c:v>
                </c:pt>
                <c:pt idx="3052">
                  <c:v>0.15034786967480451</c:v>
                </c:pt>
                <c:pt idx="3053">
                  <c:v>0.12415435551098883</c:v>
                </c:pt>
                <c:pt idx="3054">
                  <c:v>0.12793990931497959</c:v>
                </c:pt>
                <c:pt idx="3055">
                  <c:v>0.15129212578858756</c:v>
                </c:pt>
                <c:pt idx="3056">
                  <c:v>0.11572082158622794</c:v>
                </c:pt>
                <c:pt idx="3057">
                  <c:v>0.1404395122431184</c:v>
                </c:pt>
                <c:pt idx="3058">
                  <c:v>0.11864410867064071</c:v>
                </c:pt>
                <c:pt idx="3059">
                  <c:v>0.12087493958717166</c:v>
                </c:pt>
                <c:pt idx="3060">
                  <c:v>0.11816226735568339</c:v>
                </c:pt>
                <c:pt idx="3061">
                  <c:v>0.14251050722816758</c:v>
                </c:pt>
                <c:pt idx="3062">
                  <c:v>0.12663107223940734</c:v>
                </c:pt>
                <c:pt idx="3063">
                  <c:v>0.12614504710077049</c:v>
                </c:pt>
                <c:pt idx="3064">
                  <c:v>0.13726910218845464</c:v>
                </c:pt>
                <c:pt idx="3065">
                  <c:v>0.15725237849059454</c:v>
                </c:pt>
                <c:pt idx="3066">
                  <c:v>0.13965479625562452</c:v>
                </c:pt>
                <c:pt idx="3067">
                  <c:v>0.12696021006844782</c:v>
                </c:pt>
                <c:pt idx="3068">
                  <c:v>0.12621191028157683</c:v>
                </c:pt>
                <c:pt idx="3069">
                  <c:v>0.123402756187505</c:v>
                </c:pt>
                <c:pt idx="3070">
                  <c:v>0.11965914000504264</c:v>
                </c:pt>
                <c:pt idx="3071">
                  <c:v>0.11572696108759963</c:v>
                </c:pt>
                <c:pt idx="3072">
                  <c:v>0.10231998928795781</c:v>
                </c:pt>
                <c:pt idx="3073">
                  <c:v>0.12152719998641952</c:v>
                </c:pt>
                <c:pt idx="3074">
                  <c:v>0.13784220062105945</c:v>
                </c:pt>
                <c:pt idx="3075">
                  <c:v>0.11887492189954028</c:v>
                </c:pt>
                <c:pt idx="3076">
                  <c:v>0.10484452908403853</c:v>
                </c:pt>
                <c:pt idx="3077">
                  <c:v>0.10920935062460266</c:v>
                </c:pt>
                <c:pt idx="3078">
                  <c:v>0.1279988970217478</c:v>
                </c:pt>
                <c:pt idx="3079">
                  <c:v>0.13436943430261436</c:v>
                </c:pt>
                <c:pt idx="3080">
                  <c:v>0.12399200573767973</c:v>
                </c:pt>
                <c:pt idx="3081">
                  <c:v>0.12252930239732698</c:v>
                </c:pt>
                <c:pt idx="3082">
                  <c:v>0.16011434987721057</c:v>
                </c:pt>
                <c:pt idx="3083">
                  <c:v>0.12279348020505405</c:v>
                </c:pt>
                <c:pt idx="3084">
                  <c:v>0.13431915333145381</c:v>
                </c:pt>
                <c:pt idx="3085">
                  <c:v>0.14935033438001469</c:v>
                </c:pt>
                <c:pt idx="3086">
                  <c:v>0.15115604460130069</c:v>
                </c:pt>
                <c:pt idx="3087">
                  <c:v>0.12521425933628488</c:v>
                </c:pt>
                <c:pt idx="3088">
                  <c:v>0.12801006309390525</c:v>
                </c:pt>
                <c:pt idx="3089">
                  <c:v>0.14710095187993177</c:v>
                </c:pt>
                <c:pt idx="3090">
                  <c:v>0.14488156611229394</c:v>
                </c:pt>
                <c:pt idx="3091">
                  <c:v>0.14247165840121398</c:v>
                </c:pt>
                <c:pt idx="3092">
                  <c:v>0.12495361957150901</c:v>
                </c:pt>
                <c:pt idx="3093">
                  <c:v>0.11942389243564036</c:v>
                </c:pt>
                <c:pt idx="3094">
                  <c:v>0.13673421508908443</c:v>
                </c:pt>
                <c:pt idx="3095">
                  <c:v>0.10809096536938322</c:v>
                </c:pt>
                <c:pt idx="3096">
                  <c:v>0.11712863693511165</c:v>
                </c:pt>
                <c:pt idx="3097">
                  <c:v>0.14397143597865655</c:v>
                </c:pt>
                <c:pt idx="3098">
                  <c:v>0.12318469164876047</c:v>
                </c:pt>
                <c:pt idx="3099">
                  <c:v>0.13654158053272564</c:v>
                </c:pt>
                <c:pt idx="3100">
                  <c:v>0.11407785942102526</c:v>
                </c:pt>
                <c:pt idx="3101">
                  <c:v>0.1644884485107608</c:v>
                </c:pt>
                <c:pt idx="3102">
                  <c:v>0.13546674620308263</c:v>
                </c:pt>
                <c:pt idx="3103">
                  <c:v>0.151054486097776</c:v>
                </c:pt>
                <c:pt idx="3104">
                  <c:v>9.5304616095893274E-2</c:v>
                </c:pt>
                <c:pt idx="3105">
                  <c:v>0.1695860200211185</c:v>
                </c:pt>
                <c:pt idx="3106">
                  <c:v>0.14287577805068571</c:v>
                </c:pt>
                <c:pt idx="3107">
                  <c:v>0.10302022409746642</c:v>
                </c:pt>
                <c:pt idx="3108">
                  <c:v>0.12393969290234425</c:v>
                </c:pt>
                <c:pt idx="3109">
                  <c:v>0.11182310669209114</c:v>
                </c:pt>
                <c:pt idx="3110">
                  <c:v>0.16737313520601746</c:v>
                </c:pt>
                <c:pt idx="3111">
                  <c:v>0.11274554692998921</c:v>
                </c:pt>
                <c:pt idx="3112">
                  <c:v>0.11595682883932365</c:v>
                </c:pt>
                <c:pt idx="3113">
                  <c:v>0.13991761147450668</c:v>
                </c:pt>
                <c:pt idx="3114">
                  <c:v>0.10783759743325239</c:v>
                </c:pt>
                <c:pt idx="3115">
                  <c:v>0.16125477724456166</c:v>
                </c:pt>
                <c:pt idx="3116">
                  <c:v>0.16199436208333798</c:v>
                </c:pt>
                <c:pt idx="3117">
                  <c:v>0.11666955332054889</c:v>
                </c:pt>
                <c:pt idx="3118">
                  <c:v>0.12241151663505113</c:v>
                </c:pt>
                <c:pt idx="3119">
                  <c:v>0.12273271891430255</c:v>
                </c:pt>
                <c:pt idx="3120">
                  <c:v>0.13217131450446426</c:v>
                </c:pt>
                <c:pt idx="3121">
                  <c:v>0.13684637877217212</c:v>
                </c:pt>
                <c:pt idx="3122">
                  <c:v>0.10127210110037217</c:v>
                </c:pt>
                <c:pt idx="3123">
                  <c:v>0.16334862203891773</c:v>
                </c:pt>
                <c:pt idx="3124">
                  <c:v>0.13170002132249867</c:v>
                </c:pt>
                <c:pt idx="3125">
                  <c:v>0.13133065681031753</c:v>
                </c:pt>
                <c:pt idx="3126">
                  <c:v>0.10031347456449806</c:v>
                </c:pt>
                <c:pt idx="3127">
                  <c:v>0.10176083150188092</c:v>
                </c:pt>
                <c:pt idx="3128">
                  <c:v>0.12329474055461247</c:v>
                </c:pt>
                <c:pt idx="3129">
                  <c:v>0.16644682077929635</c:v>
                </c:pt>
                <c:pt idx="3130">
                  <c:v>0.13184498775337955</c:v>
                </c:pt>
                <c:pt idx="3131">
                  <c:v>0.12428291710708354</c:v>
                </c:pt>
                <c:pt idx="3132">
                  <c:v>0.12321369719046986</c:v>
                </c:pt>
                <c:pt idx="3133">
                  <c:v>0.13784318351346359</c:v>
                </c:pt>
                <c:pt idx="3134">
                  <c:v>0.12134751857037622</c:v>
                </c:pt>
                <c:pt idx="3135">
                  <c:v>0.13439685469094431</c:v>
                </c:pt>
                <c:pt idx="3136">
                  <c:v>0.15294917424759966</c:v>
                </c:pt>
                <c:pt idx="3137">
                  <c:v>0.12826895021524579</c:v>
                </c:pt>
                <c:pt idx="3138">
                  <c:v>0.11908845610775211</c:v>
                </c:pt>
                <c:pt idx="3139">
                  <c:v>0.12239678402655033</c:v>
                </c:pt>
                <c:pt idx="3140">
                  <c:v>0.1289729200005629</c:v>
                </c:pt>
                <c:pt idx="3141">
                  <c:v>0.12223416537259622</c:v>
                </c:pt>
                <c:pt idx="3142">
                  <c:v>0.123475017508215</c:v>
                </c:pt>
                <c:pt idx="3143">
                  <c:v>0.1484429901156562</c:v>
                </c:pt>
                <c:pt idx="3144">
                  <c:v>0.11680013995550606</c:v>
                </c:pt>
                <c:pt idx="3145">
                  <c:v>0.13652078692700903</c:v>
                </c:pt>
                <c:pt idx="3146">
                  <c:v>9.27240947587918E-2</c:v>
                </c:pt>
                <c:pt idx="3147">
                  <c:v>0.11909401763612983</c:v>
                </c:pt>
                <c:pt idx="3148">
                  <c:v>0.11887275319132809</c:v>
                </c:pt>
                <c:pt idx="3149">
                  <c:v>0.11945512210509436</c:v>
                </c:pt>
                <c:pt idx="3150">
                  <c:v>0.1137100507940657</c:v>
                </c:pt>
                <c:pt idx="3151">
                  <c:v>0.13001196834736409</c:v>
                </c:pt>
                <c:pt idx="3152">
                  <c:v>0.13673843794243812</c:v>
                </c:pt>
                <c:pt idx="3153">
                  <c:v>0.11661980939923201</c:v>
                </c:pt>
                <c:pt idx="3154">
                  <c:v>0.11351280141418149</c:v>
                </c:pt>
                <c:pt idx="3155">
                  <c:v>0.1568032250779709</c:v>
                </c:pt>
                <c:pt idx="3156">
                  <c:v>9.9409394216063915E-2</c:v>
                </c:pt>
                <c:pt idx="3157">
                  <c:v>0.16294245604893282</c:v>
                </c:pt>
                <c:pt idx="3158">
                  <c:v>0.10059156463878768</c:v>
                </c:pt>
                <c:pt idx="3159">
                  <c:v>0.13570784331297436</c:v>
                </c:pt>
                <c:pt idx="3160">
                  <c:v>0.1208994521036907</c:v>
                </c:pt>
                <c:pt idx="3161">
                  <c:v>0.14930582052355226</c:v>
                </c:pt>
                <c:pt idx="3162">
                  <c:v>0.13087003388990467</c:v>
                </c:pt>
                <c:pt idx="3163">
                  <c:v>0.10369299450150334</c:v>
                </c:pt>
                <c:pt idx="3164">
                  <c:v>0.12157004341993138</c:v>
                </c:pt>
                <c:pt idx="3165">
                  <c:v>0.11316982841336996</c:v>
                </c:pt>
                <c:pt idx="3166">
                  <c:v>0.11601049149026997</c:v>
                </c:pt>
                <c:pt idx="3167">
                  <c:v>0.14866000383987485</c:v>
                </c:pt>
                <c:pt idx="3168">
                  <c:v>0.11377615560987989</c:v>
                </c:pt>
                <c:pt idx="3169">
                  <c:v>0.14369896355299505</c:v>
                </c:pt>
                <c:pt idx="3170">
                  <c:v>0.11181627452545896</c:v>
                </c:pt>
                <c:pt idx="3171">
                  <c:v>0.15873855853862415</c:v>
                </c:pt>
                <c:pt idx="3172">
                  <c:v>0.11965229558488881</c:v>
                </c:pt>
                <c:pt idx="3173">
                  <c:v>0.13916927369381649</c:v>
                </c:pt>
                <c:pt idx="3174">
                  <c:v>0.14041310795614773</c:v>
                </c:pt>
                <c:pt idx="3175">
                  <c:v>0.11677934739340258</c:v>
                </c:pt>
                <c:pt idx="3176">
                  <c:v>0.11548447450881352</c:v>
                </c:pt>
                <c:pt idx="3177">
                  <c:v>0.1509661294158289</c:v>
                </c:pt>
                <c:pt idx="3178">
                  <c:v>0.11667214005160272</c:v>
                </c:pt>
                <c:pt idx="3179">
                  <c:v>0.12978117169986408</c:v>
                </c:pt>
                <c:pt idx="3180">
                  <c:v>0.1324779896704513</c:v>
                </c:pt>
                <c:pt idx="3181">
                  <c:v>0.11989807029746559</c:v>
                </c:pt>
                <c:pt idx="3182">
                  <c:v>0.12120950686446835</c:v>
                </c:pt>
                <c:pt idx="3183">
                  <c:v>0.1502922144198614</c:v>
                </c:pt>
                <c:pt idx="3184">
                  <c:v>0.14403297130516682</c:v>
                </c:pt>
                <c:pt idx="3185">
                  <c:v>0.15432685086430811</c:v>
                </c:pt>
                <c:pt idx="3186">
                  <c:v>0.13164606548158056</c:v>
                </c:pt>
                <c:pt idx="3187">
                  <c:v>0.11577053775678682</c:v>
                </c:pt>
                <c:pt idx="3188">
                  <c:v>0.1324633224633098</c:v>
                </c:pt>
                <c:pt idx="3189">
                  <c:v>0.14081986296867213</c:v>
                </c:pt>
                <c:pt idx="3190">
                  <c:v>0.1206197460530638</c:v>
                </c:pt>
                <c:pt idx="3191">
                  <c:v>0.14007715182451635</c:v>
                </c:pt>
                <c:pt idx="3192">
                  <c:v>0.13779284259542293</c:v>
                </c:pt>
                <c:pt idx="3193">
                  <c:v>0.149724634567896</c:v>
                </c:pt>
                <c:pt idx="3194">
                  <c:v>0.13755142176699012</c:v>
                </c:pt>
                <c:pt idx="3195">
                  <c:v>0.11970130411273805</c:v>
                </c:pt>
                <c:pt idx="3196">
                  <c:v>0.12620434051408694</c:v>
                </c:pt>
                <c:pt idx="3197">
                  <c:v>0.12270607764498953</c:v>
                </c:pt>
                <c:pt idx="3198">
                  <c:v>0.11892441663810087</c:v>
                </c:pt>
                <c:pt idx="3199">
                  <c:v>0.12718049563475997</c:v>
                </c:pt>
                <c:pt idx="3200">
                  <c:v>0.11410169023712226</c:v>
                </c:pt>
                <c:pt idx="3201">
                  <c:v>0.12735297636175449</c:v>
                </c:pt>
                <c:pt idx="3202">
                  <c:v>0.13915587545762056</c:v>
                </c:pt>
                <c:pt idx="3203">
                  <c:v>0.11920743544877392</c:v>
                </c:pt>
                <c:pt idx="3204">
                  <c:v>0.13850814893949021</c:v>
                </c:pt>
                <c:pt idx="3205">
                  <c:v>0.14071670509834786</c:v>
                </c:pt>
                <c:pt idx="3206">
                  <c:v>0.13563847042432392</c:v>
                </c:pt>
                <c:pt idx="3207">
                  <c:v>0.10138542370297617</c:v>
                </c:pt>
                <c:pt idx="3208">
                  <c:v>0.10351445134278982</c:v>
                </c:pt>
                <c:pt idx="3209">
                  <c:v>0.13682457249216384</c:v>
                </c:pt>
                <c:pt idx="3210">
                  <c:v>0.12666062722498733</c:v>
                </c:pt>
                <c:pt idx="3211">
                  <c:v>0.13505917940346743</c:v>
                </c:pt>
                <c:pt idx="3212">
                  <c:v>0.15266763064842265</c:v>
                </c:pt>
                <c:pt idx="3213">
                  <c:v>0.13406823262338699</c:v>
                </c:pt>
                <c:pt idx="3214">
                  <c:v>0.16600363921728223</c:v>
                </c:pt>
                <c:pt idx="3215">
                  <c:v>0.14884055872830834</c:v>
                </c:pt>
                <c:pt idx="3216">
                  <c:v>0.12904944096935408</c:v>
                </c:pt>
                <c:pt idx="3217">
                  <c:v>0.1249904750433056</c:v>
                </c:pt>
                <c:pt idx="3218">
                  <c:v>0.13433392898819421</c:v>
                </c:pt>
                <c:pt idx="3219">
                  <c:v>0.14776852816620323</c:v>
                </c:pt>
                <c:pt idx="3220">
                  <c:v>0.11268565773241065</c:v>
                </c:pt>
                <c:pt idx="3221">
                  <c:v>0.13011278945650345</c:v>
                </c:pt>
                <c:pt idx="3222">
                  <c:v>0.12015393270426898</c:v>
                </c:pt>
                <c:pt idx="3223">
                  <c:v>0.1069344411245217</c:v>
                </c:pt>
                <c:pt idx="3224">
                  <c:v>0.1092184569478456</c:v>
                </c:pt>
                <c:pt idx="3225">
                  <c:v>0.13796918919818077</c:v>
                </c:pt>
                <c:pt idx="3226">
                  <c:v>0.12860740804068324</c:v>
                </c:pt>
                <c:pt idx="3227">
                  <c:v>0.12618038003416379</c:v>
                </c:pt>
                <c:pt idx="3228">
                  <c:v>0.1082653986836293</c:v>
                </c:pt>
                <c:pt idx="3229">
                  <c:v>0.11550370893526579</c:v>
                </c:pt>
                <c:pt idx="3230">
                  <c:v>0.13491078562170855</c:v>
                </c:pt>
                <c:pt idx="3231">
                  <c:v>0.11311540114413864</c:v>
                </c:pt>
                <c:pt idx="3232">
                  <c:v>0.13745806337176006</c:v>
                </c:pt>
                <c:pt idx="3233">
                  <c:v>0.12389730272480026</c:v>
                </c:pt>
                <c:pt idx="3234">
                  <c:v>0.14591269234596421</c:v>
                </c:pt>
                <c:pt idx="3235">
                  <c:v>0.11539327408357908</c:v>
                </c:pt>
                <c:pt idx="3236">
                  <c:v>9.4027331564525446E-2</c:v>
                </c:pt>
                <c:pt idx="3237">
                  <c:v>0.14087411026841731</c:v>
                </c:pt>
                <c:pt idx="3238">
                  <c:v>0.13744710832597026</c:v>
                </c:pt>
                <c:pt idx="3239">
                  <c:v>0.16142075207013379</c:v>
                </c:pt>
                <c:pt idx="3240">
                  <c:v>0.11239316551476251</c:v>
                </c:pt>
                <c:pt idx="3241">
                  <c:v>9.4943342449673632E-2</c:v>
                </c:pt>
                <c:pt idx="3242">
                  <c:v>0.14412961237469907</c:v>
                </c:pt>
                <c:pt idx="3243">
                  <c:v>0.14277362541596891</c:v>
                </c:pt>
                <c:pt idx="3244">
                  <c:v>0.12539592340409159</c:v>
                </c:pt>
                <c:pt idx="3245">
                  <c:v>0.11292600055909711</c:v>
                </c:pt>
                <c:pt idx="3246">
                  <c:v>0.14397388962331467</c:v>
                </c:pt>
                <c:pt idx="3247">
                  <c:v>0.12963332816675657</c:v>
                </c:pt>
                <c:pt idx="3248">
                  <c:v>0.14345184748800552</c:v>
                </c:pt>
                <c:pt idx="3249">
                  <c:v>0.138532892383988</c:v>
                </c:pt>
                <c:pt idx="3250">
                  <c:v>0.11316180444359396</c:v>
                </c:pt>
                <c:pt idx="3251">
                  <c:v>0.17897618277074748</c:v>
                </c:pt>
                <c:pt idx="3252">
                  <c:v>0.13307640272351295</c:v>
                </c:pt>
                <c:pt idx="3253">
                  <c:v>0.13963700527669018</c:v>
                </c:pt>
                <c:pt idx="3254">
                  <c:v>0.13534321024481799</c:v>
                </c:pt>
                <c:pt idx="3255">
                  <c:v>0.1279346313108628</c:v>
                </c:pt>
                <c:pt idx="3256">
                  <c:v>0.12631931668632473</c:v>
                </c:pt>
                <c:pt idx="3257">
                  <c:v>0.16387802555576877</c:v>
                </c:pt>
                <c:pt idx="3258">
                  <c:v>0.14648441298760631</c:v>
                </c:pt>
                <c:pt idx="3259">
                  <c:v>0.13457080753666525</c:v>
                </c:pt>
                <c:pt idx="3260">
                  <c:v>0.10186163458325123</c:v>
                </c:pt>
                <c:pt idx="3261">
                  <c:v>0.12313210550256826</c:v>
                </c:pt>
                <c:pt idx="3262">
                  <c:v>0.11806076560592686</c:v>
                </c:pt>
                <c:pt idx="3263">
                  <c:v>0.15051445669397276</c:v>
                </c:pt>
                <c:pt idx="3264">
                  <c:v>0.11770573297243427</c:v>
                </c:pt>
                <c:pt idx="3265">
                  <c:v>0.13907813636566388</c:v>
                </c:pt>
                <c:pt idx="3266">
                  <c:v>0.11960346718586212</c:v>
                </c:pt>
                <c:pt idx="3267">
                  <c:v>0.12841446155380321</c:v>
                </c:pt>
                <c:pt idx="3268">
                  <c:v>0.17809686808229674</c:v>
                </c:pt>
                <c:pt idx="3269">
                  <c:v>0.11948216104114789</c:v>
                </c:pt>
                <c:pt idx="3270">
                  <c:v>0.11188091561231522</c:v>
                </c:pt>
                <c:pt idx="3271">
                  <c:v>0.16485586214131909</c:v>
                </c:pt>
                <c:pt idx="3272">
                  <c:v>0.14684538943776276</c:v>
                </c:pt>
                <c:pt idx="3273">
                  <c:v>9.3933428201800451E-2</c:v>
                </c:pt>
                <c:pt idx="3274">
                  <c:v>0.13953403385702356</c:v>
                </c:pt>
                <c:pt idx="3275">
                  <c:v>0.10976893105790364</c:v>
                </c:pt>
                <c:pt idx="3276">
                  <c:v>0.13931604710440504</c:v>
                </c:pt>
                <c:pt idx="3277">
                  <c:v>0.11707476090550858</c:v>
                </c:pt>
                <c:pt idx="3278">
                  <c:v>0.15575503181679945</c:v>
                </c:pt>
                <c:pt idx="3279">
                  <c:v>0.12521110413050035</c:v>
                </c:pt>
                <c:pt idx="3280">
                  <c:v>0.10928810332536108</c:v>
                </c:pt>
                <c:pt idx="3281">
                  <c:v>0.12217740973691658</c:v>
                </c:pt>
                <c:pt idx="3282">
                  <c:v>9.9725054012694325E-2</c:v>
                </c:pt>
                <c:pt idx="3283">
                  <c:v>0.13593649328712434</c:v>
                </c:pt>
                <c:pt idx="3284">
                  <c:v>8.9406131779474721E-2</c:v>
                </c:pt>
                <c:pt idx="3285">
                  <c:v>0.12907111791072159</c:v>
                </c:pt>
                <c:pt idx="3286">
                  <c:v>0.11839888723874815</c:v>
                </c:pt>
                <c:pt idx="3287">
                  <c:v>0.13110018399871298</c:v>
                </c:pt>
                <c:pt idx="3288">
                  <c:v>0.14495631821057336</c:v>
                </c:pt>
                <c:pt idx="3289">
                  <c:v>0.10447731029207538</c:v>
                </c:pt>
                <c:pt idx="3290">
                  <c:v>0.12433598923619822</c:v>
                </c:pt>
                <c:pt idx="3291">
                  <c:v>0.11869760832087478</c:v>
                </c:pt>
                <c:pt idx="3292">
                  <c:v>0.1313248666079673</c:v>
                </c:pt>
                <c:pt idx="3293">
                  <c:v>0.15365527795861944</c:v>
                </c:pt>
                <c:pt idx="3294">
                  <c:v>0.13993470250827419</c:v>
                </c:pt>
                <c:pt idx="3295">
                  <c:v>0.1117000195899983</c:v>
                </c:pt>
                <c:pt idx="3296">
                  <c:v>0.12415878282500116</c:v>
                </c:pt>
                <c:pt idx="3297">
                  <c:v>0.13372966885198662</c:v>
                </c:pt>
                <c:pt idx="3298">
                  <c:v>0.13337583167243083</c:v>
                </c:pt>
                <c:pt idx="3299">
                  <c:v>0.12652800610075701</c:v>
                </c:pt>
                <c:pt idx="3300">
                  <c:v>0.14697284616542813</c:v>
                </c:pt>
                <c:pt idx="3301">
                  <c:v>0.13075923231397546</c:v>
                </c:pt>
                <c:pt idx="3302">
                  <c:v>0.14500204505958114</c:v>
                </c:pt>
                <c:pt idx="3303">
                  <c:v>0.11445795273494455</c:v>
                </c:pt>
                <c:pt idx="3304">
                  <c:v>0.11932930470328318</c:v>
                </c:pt>
                <c:pt idx="3305">
                  <c:v>0.13590570479790978</c:v>
                </c:pt>
                <c:pt idx="3306">
                  <c:v>0.11784368231756678</c:v>
                </c:pt>
                <c:pt idx="3307">
                  <c:v>0.13568449471520244</c:v>
                </c:pt>
                <c:pt idx="3308">
                  <c:v>0.12654799102599773</c:v>
                </c:pt>
                <c:pt idx="3309">
                  <c:v>9.0889832759116676E-2</c:v>
                </c:pt>
                <c:pt idx="3310">
                  <c:v>0.11653056666202392</c:v>
                </c:pt>
                <c:pt idx="3311">
                  <c:v>0.11492653887917011</c:v>
                </c:pt>
                <c:pt idx="3312">
                  <c:v>0.11991121081578153</c:v>
                </c:pt>
                <c:pt idx="3313">
                  <c:v>0.10087976319221116</c:v>
                </c:pt>
                <c:pt idx="3314">
                  <c:v>0.14734603339185212</c:v>
                </c:pt>
                <c:pt idx="3315">
                  <c:v>0.14768983258132498</c:v>
                </c:pt>
                <c:pt idx="3316">
                  <c:v>0.12563698805039145</c:v>
                </c:pt>
                <c:pt idx="3317">
                  <c:v>0.12019946645806628</c:v>
                </c:pt>
                <c:pt idx="3318">
                  <c:v>0.1394977474886602</c:v>
                </c:pt>
                <c:pt idx="3319">
                  <c:v>0.10789081663031382</c:v>
                </c:pt>
                <c:pt idx="3320">
                  <c:v>0.16021403924488514</c:v>
                </c:pt>
                <c:pt idx="3321">
                  <c:v>0.16990131456210339</c:v>
                </c:pt>
                <c:pt idx="3322">
                  <c:v>0.1519305815201015</c:v>
                </c:pt>
                <c:pt idx="3323">
                  <c:v>0.10768875058109273</c:v>
                </c:pt>
                <c:pt idx="3324">
                  <c:v>0.1493481715852879</c:v>
                </c:pt>
                <c:pt idx="3325">
                  <c:v>9.3285159662047007E-2</c:v>
                </c:pt>
                <c:pt idx="3326">
                  <c:v>0.11411428135454652</c:v>
                </c:pt>
                <c:pt idx="3327">
                  <c:v>0.11870337410969833</c:v>
                </c:pt>
                <c:pt idx="3328">
                  <c:v>0.1359307673387096</c:v>
                </c:pt>
                <c:pt idx="3329">
                  <c:v>0.10953056785976871</c:v>
                </c:pt>
                <c:pt idx="3330">
                  <c:v>0.13217639206656762</c:v>
                </c:pt>
                <c:pt idx="3331">
                  <c:v>0.1588274871046835</c:v>
                </c:pt>
                <c:pt idx="3332">
                  <c:v>0.12683669721143565</c:v>
                </c:pt>
                <c:pt idx="3333">
                  <c:v>0.14107901479427903</c:v>
                </c:pt>
                <c:pt idx="3334">
                  <c:v>0.15547575199897701</c:v>
                </c:pt>
                <c:pt idx="3335">
                  <c:v>0.11698993326993481</c:v>
                </c:pt>
                <c:pt idx="3336">
                  <c:v>0.14222429945265824</c:v>
                </c:pt>
                <c:pt idx="3337">
                  <c:v>0.11132958466157951</c:v>
                </c:pt>
                <c:pt idx="3338">
                  <c:v>0.1361742515412844</c:v>
                </c:pt>
                <c:pt idx="3339">
                  <c:v>0.1190995420773153</c:v>
                </c:pt>
                <c:pt idx="3340">
                  <c:v>0.12012193077512201</c:v>
                </c:pt>
                <c:pt idx="3341">
                  <c:v>0.12126348804814251</c:v>
                </c:pt>
                <c:pt idx="3342">
                  <c:v>0.14013865087739</c:v>
                </c:pt>
                <c:pt idx="3343">
                  <c:v>0.11168903874171539</c:v>
                </c:pt>
                <c:pt idx="3344">
                  <c:v>0.12000370636256782</c:v>
                </c:pt>
                <c:pt idx="3345">
                  <c:v>0.15606924845411924</c:v>
                </c:pt>
                <c:pt idx="3346">
                  <c:v>0.12365511414757822</c:v>
                </c:pt>
                <c:pt idx="3347">
                  <c:v>0.15830809187179665</c:v>
                </c:pt>
                <c:pt idx="3348">
                  <c:v>0.12774196914724856</c:v>
                </c:pt>
                <c:pt idx="3349">
                  <c:v>0.13398362408485748</c:v>
                </c:pt>
                <c:pt idx="3350">
                  <c:v>0.14127801404381363</c:v>
                </c:pt>
                <c:pt idx="3351">
                  <c:v>0.12621886531513665</c:v>
                </c:pt>
                <c:pt idx="3352">
                  <c:v>0.12914774505106624</c:v>
                </c:pt>
                <c:pt idx="3353">
                  <c:v>0.11165486886870632</c:v>
                </c:pt>
                <c:pt idx="3354">
                  <c:v>0.13538887256503321</c:v>
                </c:pt>
                <c:pt idx="3355">
                  <c:v>0.16026024060409494</c:v>
                </c:pt>
                <c:pt idx="3356">
                  <c:v>0.12829066742216599</c:v>
                </c:pt>
                <c:pt idx="3357">
                  <c:v>9.357807982119104E-2</c:v>
                </c:pt>
                <c:pt idx="3358">
                  <c:v>0.15647608836707289</c:v>
                </c:pt>
                <c:pt idx="3359">
                  <c:v>0.1075111883333386</c:v>
                </c:pt>
                <c:pt idx="3360">
                  <c:v>0.14135947360452641</c:v>
                </c:pt>
                <c:pt idx="3361">
                  <c:v>0.19123428300702833</c:v>
                </c:pt>
                <c:pt idx="3362">
                  <c:v>9.2736041891440482E-2</c:v>
                </c:pt>
                <c:pt idx="3363">
                  <c:v>0.15416337122361265</c:v>
                </c:pt>
                <c:pt idx="3364">
                  <c:v>0.15096941809546066</c:v>
                </c:pt>
                <c:pt idx="3365">
                  <c:v>0.15160314166581379</c:v>
                </c:pt>
                <c:pt idx="3366">
                  <c:v>0.15036073349453841</c:v>
                </c:pt>
                <c:pt idx="3367">
                  <c:v>0.1300809475337284</c:v>
                </c:pt>
                <c:pt idx="3368">
                  <c:v>0.11342888986314464</c:v>
                </c:pt>
                <c:pt idx="3369">
                  <c:v>0.14201629343473096</c:v>
                </c:pt>
                <c:pt idx="3370">
                  <c:v>0.11099967187076006</c:v>
                </c:pt>
                <c:pt idx="3371">
                  <c:v>0.14304793649536368</c:v>
                </c:pt>
                <c:pt idx="3372">
                  <c:v>0.15448794705814431</c:v>
                </c:pt>
                <c:pt idx="3373">
                  <c:v>0.12282400405333153</c:v>
                </c:pt>
                <c:pt idx="3374">
                  <c:v>0.15187902881355805</c:v>
                </c:pt>
                <c:pt idx="3375">
                  <c:v>0.16121937666057018</c:v>
                </c:pt>
                <c:pt idx="3376">
                  <c:v>0.12314196615374631</c:v>
                </c:pt>
                <c:pt idx="3377">
                  <c:v>0.15174620650740234</c:v>
                </c:pt>
                <c:pt idx="3378">
                  <c:v>0.12108382292184536</c:v>
                </c:pt>
                <c:pt idx="3379">
                  <c:v>0.13974921054913619</c:v>
                </c:pt>
                <c:pt idx="3380">
                  <c:v>0.11698113172079162</c:v>
                </c:pt>
                <c:pt idx="3381">
                  <c:v>0.12943110959061274</c:v>
                </c:pt>
                <c:pt idx="3382">
                  <c:v>0.12033741055419965</c:v>
                </c:pt>
                <c:pt idx="3383">
                  <c:v>0.14080848871394935</c:v>
                </c:pt>
                <c:pt idx="3384">
                  <c:v>0.12139246736416474</c:v>
                </c:pt>
                <c:pt idx="3385">
                  <c:v>0.11129234216402044</c:v>
                </c:pt>
                <c:pt idx="3386">
                  <c:v>0.13987358354623078</c:v>
                </c:pt>
                <c:pt idx="3387">
                  <c:v>0.12512021184966318</c:v>
                </c:pt>
                <c:pt idx="3388">
                  <c:v>0.12538867773911008</c:v>
                </c:pt>
                <c:pt idx="3389">
                  <c:v>0.14003003230814598</c:v>
                </c:pt>
                <c:pt idx="3390">
                  <c:v>0.15064308530559575</c:v>
                </c:pt>
                <c:pt idx="3391">
                  <c:v>0.13564374110259717</c:v>
                </c:pt>
                <c:pt idx="3392">
                  <c:v>0.12265114247593538</c:v>
                </c:pt>
                <c:pt idx="3393">
                  <c:v>0.15821331808335354</c:v>
                </c:pt>
                <c:pt idx="3394">
                  <c:v>0.14228640446226756</c:v>
                </c:pt>
                <c:pt idx="3395">
                  <c:v>0.10793854064204778</c:v>
                </c:pt>
                <c:pt idx="3396">
                  <c:v>0.1556489135159857</c:v>
                </c:pt>
                <c:pt idx="3397">
                  <c:v>0.10503418383414612</c:v>
                </c:pt>
                <c:pt idx="3398">
                  <c:v>0.1223043121311706</c:v>
                </c:pt>
                <c:pt idx="3399">
                  <c:v>0.12442425967153914</c:v>
                </c:pt>
                <c:pt idx="3400">
                  <c:v>0.13532912665550681</c:v>
                </c:pt>
                <c:pt idx="3401">
                  <c:v>0.1458316910771407</c:v>
                </c:pt>
                <c:pt idx="3402">
                  <c:v>0.12349301420337268</c:v>
                </c:pt>
                <c:pt idx="3403">
                  <c:v>0.12761858609641152</c:v>
                </c:pt>
                <c:pt idx="3404">
                  <c:v>0.12504557253687312</c:v>
                </c:pt>
                <c:pt idx="3405">
                  <c:v>0.14398921632379283</c:v>
                </c:pt>
                <c:pt idx="3406">
                  <c:v>0.12108652138216211</c:v>
                </c:pt>
                <c:pt idx="3407">
                  <c:v>0.11391955353514865</c:v>
                </c:pt>
                <c:pt idx="3408">
                  <c:v>0.12584392180921414</c:v>
                </c:pt>
                <c:pt idx="3409">
                  <c:v>0.15681227378477491</c:v>
                </c:pt>
                <c:pt idx="3410">
                  <c:v>0.12679389115302836</c:v>
                </c:pt>
                <c:pt idx="3411">
                  <c:v>0.11087607113304926</c:v>
                </c:pt>
                <c:pt idx="3412">
                  <c:v>0.14116101090930527</c:v>
                </c:pt>
                <c:pt idx="3413">
                  <c:v>0.10769756945279962</c:v>
                </c:pt>
                <c:pt idx="3414">
                  <c:v>0.1433782931631368</c:v>
                </c:pt>
                <c:pt idx="3415">
                  <c:v>0.11477894669689037</c:v>
                </c:pt>
                <c:pt idx="3416">
                  <c:v>0.10354024039027533</c:v>
                </c:pt>
                <c:pt idx="3417">
                  <c:v>0.14566424174147341</c:v>
                </c:pt>
                <c:pt idx="3418">
                  <c:v>0.14965859527932701</c:v>
                </c:pt>
                <c:pt idx="3419">
                  <c:v>0.14264050796126324</c:v>
                </c:pt>
                <c:pt idx="3420">
                  <c:v>0.10194078045694764</c:v>
                </c:pt>
                <c:pt idx="3421">
                  <c:v>9.9387967036055236E-2</c:v>
                </c:pt>
                <c:pt idx="3422">
                  <c:v>0.14410673394482715</c:v>
                </c:pt>
                <c:pt idx="3423">
                  <c:v>0.12642868557506559</c:v>
                </c:pt>
                <c:pt idx="3424">
                  <c:v>0.13220404380145184</c:v>
                </c:pt>
                <c:pt idx="3425">
                  <c:v>0.13584614866013392</c:v>
                </c:pt>
                <c:pt idx="3426">
                  <c:v>0.11412597095277394</c:v>
                </c:pt>
                <c:pt idx="3427">
                  <c:v>0.14607856591756163</c:v>
                </c:pt>
                <c:pt idx="3428">
                  <c:v>0.15581390351682678</c:v>
                </c:pt>
                <c:pt idx="3429">
                  <c:v>0.14367491911515731</c:v>
                </c:pt>
                <c:pt idx="3430">
                  <c:v>0.10323936150986407</c:v>
                </c:pt>
                <c:pt idx="3431">
                  <c:v>0.10818312080512746</c:v>
                </c:pt>
                <c:pt idx="3432">
                  <c:v>0.1342877585079422</c:v>
                </c:pt>
                <c:pt idx="3433">
                  <c:v>0.13029024618459895</c:v>
                </c:pt>
                <c:pt idx="3434">
                  <c:v>0.12868477315267102</c:v>
                </c:pt>
                <c:pt idx="3435">
                  <c:v>0.14020277980255741</c:v>
                </c:pt>
                <c:pt idx="3436">
                  <c:v>0.15533124461560591</c:v>
                </c:pt>
                <c:pt idx="3437">
                  <c:v>0.11291411771475346</c:v>
                </c:pt>
                <c:pt idx="3438">
                  <c:v>0.14743336285774261</c:v>
                </c:pt>
                <c:pt idx="3439">
                  <c:v>0.12801616273828084</c:v>
                </c:pt>
                <c:pt idx="3440">
                  <c:v>0.15590770389504749</c:v>
                </c:pt>
                <c:pt idx="3441">
                  <c:v>0.10011617676079526</c:v>
                </c:pt>
                <c:pt idx="3442">
                  <c:v>0.12907128307180959</c:v>
                </c:pt>
                <c:pt idx="3443">
                  <c:v>0.14660162639858537</c:v>
                </c:pt>
                <c:pt idx="3444">
                  <c:v>0.1124760634259112</c:v>
                </c:pt>
                <c:pt idx="3445">
                  <c:v>0.1161920374392755</c:v>
                </c:pt>
                <c:pt idx="3446">
                  <c:v>0.14289718862651149</c:v>
                </c:pt>
                <c:pt idx="3447">
                  <c:v>0.15680718378635911</c:v>
                </c:pt>
                <c:pt idx="3448">
                  <c:v>0.13226933858742015</c:v>
                </c:pt>
                <c:pt idx="3449">
                  <c:v>0.15582476433939696</c:v>
                </c:pt>
                <c:pt idx="3450">
                  <c:v>0.12946553333171498</c:v>
                </c:pt>
                <c:pt idx="3451">
                  <c:v>0.12971190958448264</c:v>
                </c:pt>
                <c:pt idx="3452">
                  <c:v>0.10307007738021157</c:v>
                </c:pt>
                <c:pt idx="3453">
                  <c:v>0.11980475604061969</c:v>
                </c:pt>
                <c:pt idx="3454">
                  <c:v>0.1375676172479243</c:v>
                </c:pt>
                <c:pt idx="3455">
                  <c:v>0.15204888182788523</c:v>
                </c:pt>
                <c:pt idx="3456">
                  <c:v>0.17817167165723119</c:v>
                </c:pt>
                <c:pt idx="3457">
                  <c:v>0.11608883310778345</c:v>
                </c:pt>
                <c:pt idx="3458">
                  <c:v>0.11728765227882601</c:v>
                </c:pt>
                <c:pt idx="3459">
                  <c:v>0.11152705121793278</c:v>
                </c:pt>
                <c:pt idx="3460">
                  <c:v>0.11742384260009464</c:v>
                </c:pt>
                <c:pt idx="3461">
                  <c:v>0.10119131558240757</c:v>
                </c:pt>
                <c:pt idx="3462">
                  <c:v>0.11724789478688734</c:v>
                </c:pt>
                <c:pt idx="3463">
                  <c:v>0.12380948609395082</c:v>
                </c:pt>
                <c:pt idx="3464">
                  <c:v>0.11502372437256499</c:v>
                </c:pt>
                <c:pt idx="3465">
                  <c:v>0.11654102445222456</c:v>
                </c:pt>
                <c:pt idx="3466">
                  <c:v>0.13681259865715292</c:v>
                </c:pt>
                <c:pt idx="3467">
                  <c:v>0.12201153753366771</c:v>
                </c:pt>
                <c:pt idx="3468">
                  <c:v>0.13823450070949439</c:v>
                </c:pt>
                <c:pt idx="3469">
                  <c:v>0.15192665714536735</c:v>
                </c:pt>
                <c:pt idx="3470">
                  <c:v>0.16430916995724434</c:v>
                </c:pt>
                <c:pt idx="3471">
                  <c:v>0.10183495232171122</c:v>
                </c:pt>
                <c:pt idx="3472">
                  <c:v>0.12495885799823477</c:v>
                </c:pt>
                <c:pt idx="3473">
                  <c:v>0.11707144431870994</c:v>
                </c:pt>
                <c:pt idx="3474">
                  <c:v>0.16179653064041083</c:v>
                </c:pt>
                <c:pt idx="3475">
                  <c:v>0.14766904706551676</c:v>
                </c:pt>
                <c:pt idx="3476">
                  <c:v>0.12411739610820476</c:v>
                </c:pt>
                <c:pt idx="3477">
                  <c:v>0.11698764069857295</c:v>
                </c:pt>
                <c:pt idx="3478">
                  <c:v>0.11790205128971337</c:v>
                </c:pt>
                <c:pt idx="3479">
                  <c:v>0.12947392480676023</c:v>
                </c:pt>
                <c:pt idx="3480">
                  <c:v>0.1327106514243043</c:v>
                </c:pt>
                <c:pt idx="3481">
                  <c:v>0.13786147899709042</c:v>
                </c:pt>
                <c:pt idx="3482">
                  <c:v>0.12162417364314793</c:v>
                </c:pt>
                <c:pt idx="3483">
                  <c:v>0.12899617173539299</c:v>
                </c:pt>
                <c:pt idx="3484">
                  <c:v>0.11786249807689299</c:v>
                </c:pt>
                <c:pt idx="3485">
                  <c:v>0.13545141190388235</c:v>
                </c:pt>
                <c:pt idx="3486">
                  <c:v>0.13628821700529067</c:v>
                </c:pt>
                <c:pt idx="3487">
                  <c:v>0.14246017103901848</c:v>
                </c:pt>
                <c:pt idx="3488">
                  <c:v>0.14054597375975308</c:v>
                </c:pt>
                <c:pt idx="3489">
                  <c:v>0.13626500757288351</c:v>
                </c:pt>
                <c:pt idx="3490">
                  <c:v>0.11401301088188927</c:v>
                </c:pt>
                <c:pt idx="3491">
                  <c:v>0.11403331333784528</c:v>
                </c:pt>
                <c:pt idx="3492">
                  <c:v>0.10559643288308086</c:v>
                </c:pt>
                <c:pt idx="3493">
                  <c:v>0.14885251403737998</c:v>
                </c:pt>
                <c:pt idx="3494">
                  <c:v>0.12029272431374394</c:v>
                </c:pt>
                <c:pt idx="3495">
                  <c:v>0.11152630510697287</c:v>
                </c:pt>
                <c:pt idx="3496">
                  <c:v>0.14284625366019787</c:v>
                </c:pt>
                <c:pt idx="3497">
                  <c:v>0.12984906873872681</c:v>
                </c:pt>
                <c:pt idx="3498">
                  <c:v>0.1166773935585433</c:v>
                </c:pt>
                <c:pt idx="3499">
                  <c:v>0.11831213029004339</c:v>
                </c:pt>
                <c:pt idx="3500">
                  <c:v>8.6785560082340882E-2</c:v>
                </c:pt>
                <c:pt idx="3501">
                  <c:v>0.12292008037866882</c:v>
                </c:pt>
                <c:pt idx="3502">
                  <c:v>0.11720761173687826</c:v>
                </c:pt>
                <c:pt idx="3503">
                  <c:v>0.11672148167964712</c:v>
                </c:pt>
                <c:pt idx="3504">
                  <c:v>8.7791617889794019E-2</c:v>
                </c:pt>
                <c:pt idx="3505">
                  <c:v>0.12559457402334864</c:v>
                </c:pt>
                <c:pt idx="3506">
                  <c:v>9.3110470615690694E-2</c:v>
                </c:pt>
                <c:pt idx="3507">
                  <c:v>0.12892160724176455</c:v>
                </c:pt>
                <c:pt idx="3508">
                  <c:v>0.14362138542017969</c:v>
                </c:pt>
                <c:pt idx="3509">
                  <c:v>0.13780055142667755</c:v>
                </c:pt>
                <c:pt idx="3510">
                  <c:v>0.11380093320101818</c:v>
                </c:pt>
                <c:pt idx="3511">
                  <c:v>0.10730946890689283</c:v>
                </c:pt>
                <c:pt idx="3512">
                  <c:v>0.14086306991839559</c:v>
                </c:pt>
                <c:pt idx="3513">
                  <c:v>0.12821948686909099</c:v>
                </c:pt>
                <c:pt idx="3514">
                  <c:v>0.1642532348484291</c:v>
                </c:pt>
                <c:pt idx="3515">
                  <c:v>0.11651123734278596</c:v>
                </c:pt>
                <c:pt idx="3516">
                  <c:v>0.12566834863568471</c:v>
                </c:pt>
                <c:pt idx="3517">
                  <c:v>0.12250598527905975</c:v>
                </c:pt>
                <c:pt idx="3518">
                  <c:v>0.10440383293625766</c:v>
                </c:pt>
                <c:pt idx="3519">
                  <c:v>0.15123231535831025</c:v>
                </c:pt>
                <c:pt idx="3520">
                  <c:v>0.12830911220876792</c:v>
                </c:pt>
                <c:pt idx="3521">
                  <c:v>0.10608244830282436</c:v>
                </c:pt>
                <c:pt idx="3522">
                  <c:v>0.12410265200483511</c:v>
                </c:pt>
                <c:pt idx="3523">
                  <c:v>0.16885376080306949</c:v>
                </c:pt>
                <c:pt idx="3524">
                  <c:v>0.12517502896458063</c:v>
                </c:pt>
                <c:pt idx="3525">
                  <c:v>0.12341133798641274</c:v>
                </c:pt>
                <c:pt idx="3526">
                  <c:v>0.11431102980174047</c:v>
                </c:pt>
                <c:pt idx="3527">
                  <c:v>0.13975826765712288</c:v>
                </c:pt>
                <c:pt idx="3528">
                  <c:v>0.14230712421771302</c:v>
                </c:pt>
                <c:pt idx="3529">
                  <c:v>0.12134980369176622</c:v>
                </c:pt>
                <c:pt idx="3530">
                  <c:v>0.14024790350369376</c:v>
                </c:pt>
                <c:pt idx="3531">
                  <c:v>8.9664647064448988E-2</c:v>
                </c:pt>
                <c:pt idx="3532">
                  <c:v>0.13262008207108456</c:v>
                </c:pt>
                <c:pt idx="3533">
                  <c:v>0.12380408635710859</c:v>
                </c:pt>
                <c:pt idx="3534">
                  <c:v>0.11256063098385423</c:v>
                </c:pt>
                <c:pt idx="3535">
                  <c:v>0.12072002280910404</c:v>
                </c:pt>
                <c:pt idx="3536">
                  <c:v>8.7933404301722556E-2</c:v>
                </c:pt>
                <c:pt idx="3537">
                  <c:v>0.12245465132251204</c:v>
                </c:pt>
                <c:pt idx="3538">
                  <c:v>0.14083987719048324</c:v>
                </c:pt>
                <c:pt idx="3539">
                  <c:v>0.11441710152145439</c:v>
                </c:pt>
                <c:pt idx="3540">
                  <c:v>0.14225004726568002</c:v>
                </c:pt>
                <c:pt idx="3541">
                  <c:v>0.13142507860310529</c:v>
                </c:pt>
                <c:pt idx="3542">
                  <c:v>0.15572354742344655</c:v>
                </c:pt>
                <c:pt idx="3543">
                  <c:v>0.14283648082737899</c:v>
                </c:pt>
                <c:pt idx="3544">
                  <c:v>0.1023687423847524</c:v>
                </c:pt>
                <c:pt idx="3545">
                  <c:v>0.12967271511323111</c:v>
                </c:pt>
                <c:pt idx="3546">
                  <c:v>0.11075476335454741</c:v>
                </c:pt>
                <c:pt idx="3547">
                  <c:v>0.1319395488390043</c:v>
                </c:pt>
                <c:pt idx="3548">
                  <c:v>0.10985030114124041</c:v>
                </c:pt>
                <c:pt idx="3549">
                  <c:v>0.12259296710892433</c:v>
                </c:pt>
                <c:pt idx="3550">
                  <c:v>0.1375028627868671</c:v>
                </c:pt>
                <c:pt idx="3551">
                  <c:v>0.12478796697655269</c:v>
                </c:pt>
                <c:pt idx="3552">
                  <c:v>0.12632100289299955</c:v>
                </c:pt>
                <c:pt idx="3553">
                  <c:v>0.1337215332382814</c:v>
                </c:pt>
                <c:pt idx="3554">
                  <c:v>8.8385588818255881E-2</c:v>
                </c:pt>
                <c:pt idx="3555">
                  <c:v>0.12656705773892826</c:v>
                </c:pt>
                <c:pt idx="3556">
                  <c:v>0.12472633053391735</c:v>
                </c:pt>
                <c:pt idx="3557">
                  <c:v>0.11002358778833292</c:v>
                </c:pt>
                <c:pt idx="3558">
                  <c:v>0.12652546860430511</c:v>
                </c:pt>
                <c:pt idx="3559">
                  <c:v>0.15559386167407185</c:v>
                </c:pt>
                <c:pt idx="3560">
                  <c:v>0.15140881845596116</c:v>
                </c:pt>
                <c:pt idx="3561">
                  <c:v>0.11252729380742613</c:v>
                </c:pt>
                <c:pt idx="3562">
                  <c:v>0.11365034339779358</c:v>
                </c:pt>
                <c:pt idx="3563">
                  <c:v>0.11083511666376322</c:v>
                </c:pt>
                <c:pt idx="3564">
                  <c:v>0.14603384302659297</c:v>
                </c:pt>
                <c:pt idx="3565">
                  <c:v>0.12786564310254728</c:v>
                </c:pt>
                <c:pt idx="3566">
                  <c:v>0.13798505650718415</c:v>
                </c:pt>
                <c:pt idx="3567">
                  <c:v>0.13471858936892117</c:v>
                </c:pt>
                <c:pt idx="3568">
                  <c:v>0.1320963462861377</c:v>
                </c:pt>
                <c:pt idx="3569">
                  <c:v>0.10793190931350098</c:v>
                </c:pt>
                <c:pt idx="3570">
                  <c:v>0.12462432670432205</c:v>
                </c:pt>
                <c:pt idx="3571">
                  <c:v>0.12427107265272479</c:v>
                </c:pt>
                <c:pt idx="3572">
                  <c:v>0.10746407065496449</c:v>
                </c:pt>
                <c:pt idx="3573">
                  <c:v>0.13672098351556133</c:v>
                </c:pt>
                <c:pt idx="3574">
                  <c:v>0.1426614367890468</c:v>
                </c:pt>
                <c:pt idx="3575">
                  <c:v>0.13715013895000033</c:v>
                </c:pt>
                <c:pt idx="3576">
                  <c:v>0.10886369067455502</c:v>
                </c:pt>
                <c:pt idx="3577">
                  <c:v>0.12936928102236328</c:v>
                </c:pt>
                <c:pt idx="3578">
                  <c:v>0.13808984878869915</c:v>
                </c:pt>
                <c:pt idx="3579">
                  <c:v>0.10656114554609573</c:v>
                </c:pt>
                <c:pt idx="3580">
                  <c:v>9.9117274312067322E-2</c:v>
                </c:pt>
                <c:pt idx="3581">
                  <c:v>0.14430360681281879</c:v>
                </c:pt>
                <c:pt idx="3582">
                  <c:v>0.11473916984197072</c:v>
                </c:pt>
                <c:pt idx="3583">
                  <c:v>0.12359763020350027</c:v>
                </c:pt>
                <c:pt idx="3584">
                  <c:v>0.13784162002389555</c:v>
                </c:pt>
                <c:pt idx="3585">
                  <c:v>0.12462819982633545</c:v>
                </c:pt>
                <c:pt idx="3586">
                  <c:v>0.12285356528278697</c:v>
                </c:pt>
                <c:pt idx="3587">
                  <c:v>0.12875749669592526</c:v>
                </c:pt>
                <c:pt idx="3588">
                  <c:v>0.13918067410507826</c:v>
                </c:pt>
                <c:pt idx="3589">
                  <c:v>0.13002083928470623</c:v>
                </c:pt>
                <c:pt idx="3590">
                  <c:v>0.12146965862209214</c:v>
                </c:pt>
                <c:pt idx="3591">
                  <c:v>0.13997320519590026</c:v>
                </c:pt>
                <c:pt idx="3592">
                  <c:v>0.13248707787538905</c:v>
                </c:pt>
                <c:pt idx="3593">
                  <c:v>0.10637189769283238</c:v>
                </c:pt>
                <c:pt idx="3594">
                  <c:v>0.11734675989558298</c:v>
                </c:pt>
                <c:pt idx="3595">
                  <c:v>0.15129599969339178</c:v>
                </c:pt>
                <c:pt idx="3596">
                  <c:v>0.11856702497024794</c:v>
                </c:pt>
                <c:pt idx="3597">
                  <c:v>0.12701274940869045</c:v>
                </c:pt>
                <c:pt idx="3598">
                  <c:v>0.12920759578888233</c:v>
                </c:pt>
                <c:pt idx="3599">
                  <c:v>0.11948556840944349</c:v>
                </c:pt>
                <c:pt idx="3600">
                  <c:v>0.11460777415693144</c:v>
                </c:pt>
                <c:pt idx="3601">
                  <c:v>0.13511313856275192</c:v>
                </c:pt>
                <c:pt idx="3602">
                  <c:v>0.14942777865144488</c:v>
                </c:pt>
                <c:pt idx="3603">
                  <c:v>0.13456772941664433</c:v>
                </c:pt>
                <c:pt idx="3604">
                  <c:v>0.14519907076436062</c:v>
                </c:pt>
                <c:pt idx="3605">
                  <c:v>0.12110992531139717</c:v>
                </c:pt>
                <c:pt idx="3606">
                  <c:v>0.11937839247027748</c:v>
                </c:pt>
                <c:pt idx="3607">
                  <c:v>0.11471266658100229</c:v>
                </c:pt>
                <c:pt idx="3608">
                  <c:v>0.12285539828028885</c:v>
                </c:pt>
                <c:pt idx="3609">
                  <c:v>0.12586862171482219</c:v>
                </c:pt>
                <c:pt idx="3610">
                  <c:v>0.11641447290144812</c:v>
                </c:pt>
                <c:pt idx="3611">
                  <c:v>0.15458568768655526</c:v>
                </c:pt>
                <c:pt idx="3612">
                  <c:v>0.13158282454457346</c:v>
                </c:pt>
                <c:pt idx="3613">
                  <c:v>0.14955436721435855</c:v>
                </c:pt>
                <c:pt idx="3614">
                  <c:v>0.1460096178942189</c:v>
                </c:pt>
                <c:pt idx="3615">
                  <c:v>0.13066379245340157</c:v>
                </c:pt>
                <c:pt idx="3616">
                  <c:v>0.1225601557314554</c:v>
                </c:pt>
                <c:pt idx="3617">
                  <c:v>0.13171900958563804</c:v>
                </c:pt>
                <c:pt idx="3618">
                  <c:v>0.10894541931107889</c:v>
                </c:pt>
                <c:pt idx="3619">
                  <c:v>0.15211868258966746</c:v>
                </c:pt>
                <c:pt idx="3620">
                  <c:v>0.11074719523347579</c:v>
                </c:pt>
                <c:pt idx="3621">
                  <c:v>0.12170079070921931</c:v>
                </c:pt>
                <c:pt idx="3622">
                  <c:v>0.14449714399496344</c:v>
                </c:pt>
                <c:pt idx="3623">
                  <c:v>0.14257523455407115</c:v>
                </c:pt>
                <c:pt idx="3624">
                  <c:v>0.11949609344067949</c:v>
                </c:pt>
                <c:pt idx="3625">
                  <c:v>0.12667220592946662</c:v>
                </c:pt>
                <c:pt idx="3626">
                  <c:v>0.10410975361808326</c:v>
                </c:pt>
                <c:pt idx="3627">
                  <c:v>0.12899984201597148</c:v>
                </c:pt>
                <c:pt idx="3628">
                  <c:v>0.13257672830552578</c:v>
                </c:pt>
                <c:pt idx="3629">
                  <c:v>0.10861207048426065</c:v>
                </c:pt>
                <c:pt idx="3630">
                  <c:v>0.10810592633438741</c:v>
                </c:pt>
                <c:pt idx="3631">
                  <c:v>0.12320182601009694</c:v>
                </c:pt>
                <c:pt idx="3632">
                  <c:v>0.13910060448298492</c:v>
                </c:pt>
                <c:pt idx="3633">
                  <c:v>0.12562860233408793</c:v>
                </c:pt>
                <c:pt idx="3634">
                  <c:v>0.12054785990383486</c:v>
                </c:pt>
                <c:pt idx="3635">
                  <c:v>0.12274581174611378</c:v>
                </c:pt>
                <c:pt idx="3636">
                  <c:v>0.11352023387763258</c:v>
                </c:pt>
                <c:pt idx="3637">
                  <c:v>0.13083417627084598</c:v>
                </c:pt>
                <c:pt idx="3638">
                  <c:v>0.14698520950528801</c:v>
                </c:pt>
                <c:pt idx="3639">
                  <c:v>0.14057306391102672</c:v>
                </c:pt>
                <c:pt idx="3640">
                  <c:v>0.16511053209777021</c:v>
                </c:pt>
                <c:pt idx="3641">
                  <c:v>0.13318851533850207</c:v>
                </c:pt>
                <c:pt idx="3642">
                  <c:v>0.14395757822132743</c:v>
                </c:pt>
                <c:pt idx="3643">
                  <c:v>0.1046725451648664</c:v>
                </c:pt>
                <c:pt idx="3644">
                  <c:v>0.1487065077163767</c:v>
                </c:pt>
                <c:pt idx="3645">
                  <c:v>0.16177733888812984</c:v>
                </c:pt>
                <c:pt idx="3646">
                  <c:v>7.7816559839360672E-2</c:v>
                </c:pt>
                <c:pt idx="3647">
                  <c:v>9.0051590671584483E-2</c:v>
                </c:pt>
                <c:pt idx="3648">
                  <c:v>0.10347928251227778</c:v>
                </c:pt>
                <c:pt idx="3649">
                  <c:v>0.12194908150367186</c:v>
                </c:pt>
                <c:pt idx="3650">
                  <c:v>0.15646722059135582</c:v>
                </c:pt>
                <c:pt idx="3651">
                  <c:v>0.11385558604552173</c:v>
                </c:pt>
                <c:pt idx="3652">
                  <c:v>0.12774602906418578</c:v>
                </c:pt>
                <c:pt idx="3653">
                  <c:v>0.1164772819166124</c:v>
                </c:pt>
                <c:pt idx="3654">
                  <c:v>0.10362496702152431</c:v>
                </c:pt>
                <c:pt idx="3655">
                  <c:v>0.10136075990608102</c:v>
                </c:pt>
                <c:pt idx="3656">
                  <c:v>0.14341117327888647</c:v>
                </c:pt>
                <c:pt idx="3657">
                  <c:v>0.12472966398324498</c:v>
                </c:pt>
                <c:pt idx="3658">
                  <c:v>0.11832358804863383</c:v>
                </c:pt>
                <c:pt idx="3659">
                  <c:v>0.15236023673304069</c:v>
                </c:pt>
                <c:pt idx="3660">
                  <c:v>0.10946662933393719</c:v>
                </c:pt>
                <c:pt idx="3661">
                  <c:v>0.10740307272945405</c:v>
                </c:pt>
                <c:pt idx="3662">
                  <c:v>0.14876590593591801</c:v>
                </c:pt>
                <c:pt idx="3663">
                  <c:v>0.13590887871472487</c:v>
                </c:pt>
                <c:pt idx="3664">
                  <c:v>0.14837400360247749</c:v>
                </c:pt>
                <c:pt idx="3665">
                  <c:v>0.14466913409001866</c:v>
                </c:pt>
                <c:pt idx="3666">
                  <c:v>0.1378031123065673</c:v>
                </c:pt>
                <c:pt idx="3667">
                  <c:v>0.10546293047614123</c:v>
                </c:pt>
                <c:pt idx="3668">
                  <c:v>9.8387906911664713E-2</c:v>
                </c:pt>
                <c:pt idx="3669">
                  <c:v>0.12416148728341329</c:v>
                </c:pt>
                <c:pt idx="3670">
                  <c:v>0.1253811200668131</c:v>
                </c:pt>
                <c:pt idx="3671">
                  <c:v>0.1223809501470952</c:v>
                </c:pt>
                <c:pt idx="3672">
                  <c:v>0.14867653379029791</c:v>
                </c:pt>
                <c:pt idx="3673">
                  <c:v>0.10171308455243701</c:v>
                </c:pt>
                <c:pt idx="3674">
                  <c:v>0.16289080042504486</c:v>
                </c:pt>
                <c:pt idx="3675">
                  <c:v>0.12035768324605041</c:v>
                </c:pt>
                <c:pt idx="3676">
                  <c:v>0.14961993250316485</c:v>
                </c:pt>
                <c:pt idx="3677">
                  <c:v>0.16033194563852707</c:v>
                </c:pt>
                <c:pt idx="3678">
                  <c:v>0.1250101950003199</c:v>
                </c:pt>
                <c:pt idx="3679">
                  <c:v>0.1298915853137585</c:v>
                </c:pt>
                <c:pt idx="3680">
                  <c:v>0.13873101929454423</c:v>
                </c:pt>
                <c:pt idx="3681">
                  <c:v>0.16292958301258983</c:v>
                </c:pt>
                <c:pt idx="3682">
                  <c:v>0.11928350447834436</c:v>
                </c:pt>
                <c:pt idx="3683">
                  <c:v>0.12469760024940657</c:v>
                </c:pt>
                <c:pt idx="3684">
                  <c:v>0.10185601546199517</c:v>
                </c:pt>
                <c:pt idx="3685">
                  <c:v>0.14482674920165611</c:v>
                </c:pt>
                <c:pt idx="3686">
                  <c:v>0.14275128561076431</c:v>
                </c:pt>
                <c:pt idx="3687">
                  <c:v>0.15079959685513553</c:v>
                </c:pt>
                <c:pt idx="3688">
                  <c:v>0.12713073203994618</c:v>
                </c:pt>
                <c:pt idx="3689">
                  <c:v>0.11877107874552879</c:v>
                </c:pt>
                <c:pt idx="3690">
                  <c:v>0.10790253621041999</c:v>
                </c:pt>
                <c:pt idx="3691">
                  <c:v>0.106874363413117</c:v>
                </c:pt>
                <c:pt idx="3692">
                  <c:v>0.15607340285304477</c:v>
                </c:pt>
                <c:pt idx="3693">
                  <c:v>0.13154468695880728</c:v>
                </c:pt>
                <c:pt idx="3694">
                  <c:v>0.12785294183889473</c:v>
                </c:pt>
                <c:pt idx="3695">
                  <c:v>0.11398184563502557</c:v>
                </c:pt>
                <c:pt idx="3696">
                  <c:v>0.14691775527574402</c:v>
                </c:pt>
                <c:pt idx="3697">
                  <c:v>0.1188117281874403</c:v>
                </c:pt>
                <c:pt idx="3698">
                  <c:v>0.11320590437844222</c:v>
                </c:pt>
                <c:pt idx="3699">
                  <c:v>0.13987734136193752</c:v>
                </c:pt>
                <c:pt idx="3700">
                  <c:v>0.15375621346497254</c:v>
                </c:pt>
                <c:pt idx="3701">
                  <c:v>0.11652802040370806</c:v>
                </c:pt>
                <c:pt idx="3702">
                  <c:v>0.1020394177694826</c:v>
                </c:pt>
                <c:pt idx="3703">
                  <c:v>0.11258634560895829</c:v>
                </c:pt>
                <c:pt idx="3704">
                  <c:v>0.12780843054750965</c:v>
                </c:pt>
                <c:pt idx="3705">
                  <c:v>0.10089604310403952</c:v>
                </c:pt>
                <c:pt idx="3706">
                  <c:v>0.12348435981946458</c:v>
                </c:pt>
                <c:pt idx="3707">
                  <c:v>0.15128256538147083</c:v>
                </c:pt>
                <c:pt idx="3708">
                  <c:v>0.15559065609625342</c:v>
                </c:pt>
                <c:pt idx="3709">
                  <c:v>0.13235508789207162</c:v>
                </c:pt>
                <c:pt idx="3710">
                  <c:v>0.1512122432641729</c:v>
                </c:pt>
                <c:pt idx="3711">
                  <c:v>0.10783453456540536</c:v>
                </c:pt>
                <c:pt idx="3712">
                  <c:v>0.12705779202046602</c:v>
                </c:pt>
                <c:pt idx="3713">
                  <c:v>0.10184601793032462</c:v>
                </c:pt>
                <c:pt idx="3714">
                  <c:v>0.14764207009532346</c:v>
                </c:pt>
                <c:pt idx="3715">
                  <c:v>0.11165446057302414</c:v>
                </c:pt>
                <c:pt idx="3716">
                  <c:v>0.12850484596723813</c:v>
                </c:pt>
                <c:pt idx="3717">
                  <c:v>0.11610254260873963</c:v>
                </c:pt>
                <c:pt idx="3718">
                  <c:v>0.11913043212061056</c:v>
                </c:pt>
                <c:pt idx="3719">
                  <c:v>0.11693051159873373</c:v>
                </c:pt>
                <c:pt idx="3720">
                  <c:v>9.8435921519264502E-2</c:v>
                </c:pt>
                <c:pt idx="3721">
                  <c:v>0.12719999191146045</c:v>
                </c:pt>
                <c:pt idx="3722">
                  <c:v>9.1260993543926541E-2</c:v>
                </c:pt>
                <c:pt idx="3723">
                  <c:v>0.15267518609786332</c:v>
                </c:pt>
                <c:pt idx="3724">
                  <c:v>0.11660628763965604</c:v>
                </c:pt>
                <c:pt idx="3725">
                  <c:v>0.14125373738288061</c:v>
                </c:pt>
                <c:pt idx="3726">
                  <c:v>8.4438344042549768E-2</c:v>
                </c:pt>
                <c:pt idx="3727">
                  <c:v>0.1203895435176519</c:v>
                </c:pt>
                <c:pt idx="3728">
                  <c:v>0.12863064835676763</c:v>
                </c:pt>
                <c:pt idx="3729">
                  <c:v>0.14583138153985514</c:v>
                </c:pt>
                <c:pt idx="3730">
                  <c:v>0.12403120020606107</c:v>
                </c:pt>
                <c:pt idx="3731">
                  <c:v>0.1133111062204822</c:v>
                </c:pt>
                <c:pt idx="3732">
                  <c:v>0.11770099262836997</c:v>
                </c:pt>
                <c:pt idx="3733">
                  <c:v>0.11126593986449403</c:v>
                </c:pt>
                <c:pt idx="3734">
                  <c:v>0.13147703722718124</c:v>
                </c:pt>
                <c:pt idx="3735">
                  <c:v>0.12544923184298901</c:v>
                </c:pt>
                <c:pt idx="3736">
                  <c:v>0.13621710810573687</c:v>
                </c:pt>
                <c:pt idx="3737">
                  <c:v>0.12074485385117827</c:v>
                </c:pt>
                <c:pt idx="3738">
                  <c:v>0.11584003366701687</c:v>
                </c:pt>
                <c:pt idx="3739">
                  <c:v>0.12568230260498411</c:v>
                </c:pt>
                <c:pt idx="3740">
                  <c:v>0.11968931223735225</c:v>
                </c:pt>
                <c:pt idx="3741">
                  <c:v>0.13266973307138896</c:v>
                </c:pt>
                <c:pt idx="3742">
                  <c:v>0.11380717731413076</c:v>
                </c:pt>
                <c:pt idx="3743">
                  <c:v>0.1266710808466526</c:v>
                </c:pt>
                <c:pt idx="3744">
                  <c:v>0.13320049183637425</c:v>
                </c:pt>
                <c:pt idx="3745">
                  <c:v>0.12410162566466243</c:v>
                </c:pt>
                <c:pt idx="3746">
                  <c:v>0.10374864122882188</c:v>
                </c:pt>
                <c:pt idx="3747">
                  <c:v>0.12232606955097919</c:v>
                </c:pt>
                <c:pt idx="3748">
                  <c:v>0.14029190615284334</c:v>
                </c:pt>
                <c:pt idx="3749">
                  <c:v>0.11846099978502207</c:v>
                </c:pt>
                <c:pt idx="3750">
                  <c:v>0.11691393077002159</c:v>
                </c:pt>
                <c:pt idx="3751">
                  <c:v>0.11891082976010807</c:v>
                </c:pt>
                <c:pt idx="3752">
                  <c:v>0.15348834892659313</c:v>
                </c:pt>
                <c:pt idx="3753">
                  <c:v>0.12956241999417267</c:v>
                </c:pt>
                <c:pt idx="3754">
                  <c:v>0.1449246259412347</c:v>
                </c:pt>
                <c:pt idx="3755">
                  <c:v>0.13304559004276692</c:v>
                </c:pt>
                <c:pt idx="3756">
                  <c:v>0.10158186272224781</c:v>
                </c:pt>
                <c:pt idx="3757">
                  <c:v>0.16339893250624435</c:v>
                </c:pt>
                <c:pt idx="3758">
                  <c:v>0.12073836725662478</c:v>
                </c:pt>
                <c:pt idx="3759">
                  <c:v>0.136186608191664</c:v>
                </c:pt>
                <c:pt idx="3760">
                  <c:v>0.15005694206644357</c:v>
                </c:pt>
                <c:pt idx="3761">
                  <c:v>0.11706821024036117</c:v>
                </c:pt>
                <c:pt idx="3762">
                  <c:v>0.1129077683297363</c:v>
                </c:pt>
                <c:pt idx="3763">
                  <c:v>0.11396387913753901</c:v>
                </c:pt>
                <c:pt idx="3764">
                  <c:v>0.13533948532851822</c:v>
                </c:pt>
                <c:pt idx="3765">
                  <c:v>0.14986899460702205</c:v>
                </c:pt>
                <c:pt idx="3766">
                  <c:v>0.12696652173857487</c:v>
                </c:pt>
                <c:pt idx="3767">
                  <c:v>0.12316957335408449</c:v>
                </c:pt>
                <c:pt idx="3768">
                  <c:v>0.12299718666421278</c:v>
                </c:pt>
                <c:pt idx="3769">
                  <c:v>0.12315604201023107</c:v>
                </c:pt>
                <c:pt idx="3770">
                  <c:v>0.1018043304748477</c:v>
                </c:pt>
                <c:pt idx="3771">
                  <c:v>0.10203726527228864</c:v>
                </c:pt>
                <c:pt idx="3772">
                  <c:v>0.1293493035890306</c:v>
                </c:pt>
                <c:pt idx="3773">
                  <c:v>0.14184515679765314</c:v>
                </c:pt>
                <c:pt idx="3774">
                  <c:v>0.11713452007813581</c:v>
                </c:pt>
                <c:pt idx="3775">
                  <c:v>0.13219972503934191</c:v>
                </c:pt>
                <c:pt idx="3776">
                  <c:v>0.10809716659652834</c:v>
                </c:pt>
                <c:pt idx="3777">
                  <c:v>0.15398637559190489</c:v>
                </c:pt>
                <c:pt idx="3778">
                  <c:v>0.12163111936368916</c:v>
                </c:pt>
                <c:pt idx="3779">
                  <c:v>0.13650710316561698</c:v>
                </c:pt>
                <c:pt idx="3780">
                  <c:v>0.13600368062770213</c:v>
                </c:pt>
                <c:pt idx="3781">
                  <c:v>0.17182842549177887</c:v>
                </c:pt>
                <c:pt idx="3782">
                  <c:v>0.10629951534215762</c:v>
                </c:pt>
                <c:pt idx="3783">
                  <c:v>0.118413485832134</c:v>
                </c:pt>
                <c:pt idx="3784">
                  <c:v>0.10422402914915543</c:v>
                </c:pt>
                <c:pt idx="3785">
                  <c:v>0.14600459297714372</c:v>
                </c:pt>
                <c:pt idx="3786">
                  <c:v>0.10019806447821235</c:v>
                </c:pt>
                <c:pt idx="3787">
                  <c:v>0.11830888877818606</c:v>
                </c:pt>
                <c:pt idx="3788">
                  <c:v>0.13215697294753387</c:v>
                </c:pt>
                <c:pt idx="3789">
                  <c:v>0.14253426315491655</c:v>
                </c:pt>
                <c:pt idx="3790">
                  <c:v>0.16585472470061444</c:v>
                </c:pt>
                <c:pt idx="3791">
                  <c:v>0.13155957886946737</c:v>
                </c:pt>
                <c:pt idx="3792">
                  <c:v>0.11059018740072467</c:v>
                </c:pt>
                <c:pt idx="3793">
                  <c:v>0.11504537866781527</c:v>
                </c:pt>
                <c:pt idx="3794">
                  <c:v>0.15029213103178687</c:v>
                </c:pt>
                <c:pt idx="3795">
                  <c:v>0.12185636494393637</c:v>
                </c:pt>
                <c:pt idx="3796">
                  <c:v>0.13022812976057671</c:v>
                </c:pt>
                <c:pt idx="3797">
                  <c:v>0.12622687758386247</c:v>
                </c:pt>
                <c:pt idx="3798">
                  <c:v>0.10863225481503916</c:v>
                </c:pt>
                <c:pt idx="3799">
                  <c:v>0.11932450177819726</c:v>
                </c:pt>
                <c:pt idx="3800">
                  <c:v>0.11300540374159812</c:v>
                </c:pt>
                <c:pt idx="3801">
                  <c:v>9.7082045639860726E-2</c:v>
                </c:pt>
                <c:pt idx="3802">
                  <c:v>0.1485158272030318</c:v>
                </c:pt>
                <c:pt idx="3803">
                  <c:v>0.12670970478496901</c:v>
                </c:pt>
                <c:pt idx="3804">
                  <c:v>0.11974343708834484</c:v>
                </c:pt>
                <c:pt idx="3805">
                  <c:v>0.11386440181531891</c:v>
                </c:pt>
                <c:pt idx="3806">
                  <c:v>0.10841073288106949</c:v>
                </c:pt>
                <c:pt idx="3807">
                  <c:v>0.15180089553196385</c:v>
                </c:pt>
                <c:pt idx="3808">
                  <c:v>0.11348669830587373</c:v>
                </c:pt>
                <c:pt idx="3809">
                  <c:v>0.15571349101781709</c:v>
                </c:pt>
                <c:pt idx="3810">
                  <c:v>0.12467946352454042</c:v>
                </c:pt>
                <c:pt idx="3811">
                  <c:v>0.12558490499563074</c:v>
                </c:pt>
                <c:pt idx="3812">
                  <c:v>0.13400857886160347</c:v>
                </c:pt>
                <c:pt idx="3813">
                  <c:v>0.13661385558658537</c:v>
                </c:pt>
                <c:pt idx="3814">
                  <c:v>0.11374532637737429</c:v>
                </c:pt>
                <c:pt idx="3815">
                  <c:v>0.15705093275131607</c:v>
                </c:pt>
                <c:pt idx="3816">
                  <c:v>0.12595540457596888</c:v>
                </c:pt>
                <c:pt idx="3817">
                  <c:v>0.13316338857007357</c:v>
                </c:pt>
                <c:pt idx="3818">
                  <c:v>0.11146383547609691</c:v>
                </c:pt>
                <c:pt idx="3819">
                  <c:v>0.13480429998311627</c:v>
                </c:pt>
                <c:pt idx="3820">
                  <c:v>0.12558012995201032</c:v>
                </c:pt>
                <c:pt idx="3821">
                  <c:v>0.11762489761591718</c:v>
                </c:pt>
                <c:pt idx="3822">
                  <c:v>0.13511987772558115</c:v>
                </c:pt>
                <c:pt idx="3823">
                  <c:v>0.14473300768388805</c:v>
                </c:pt>
                <c:pt idx="3824">
                  <c:v>0.10926775193230985</c:v>
                </c:pt>
                <c:pt idx="3825">
                  <c:v>7.4589133871806018E-2</c:v>
                </c:pt>
                <c:pt idx="3826">
                  <c:v>0.12724815495684563</c:v>
                </c:pt>
                <c:pt idx="3827">
                  <c:v>0.14170942164068273</c:v>
                </c:pt>
                <c:pt idx="3828">
                  <c:v>0.13846334498594784</c:v>
                </c:pt>
                <c:pt idx="3829">
                  <c:v>0.11604694828801315</c:v>
                </c:pt>
                <c:pt idx="3830">
                  <c:v>0.12054751576453412</c:v>
                </c:pt>
                <c:pt idx="3831">
                  <c:v>0.12466334936400353</c:v>
                </c:pt>
                <c:pt idx="3832">
                  <c:v>0.13718461879479493</c:v>
                </c:pt>
                <c:pt idx="3833">
                  <c:v>0.12461446963553792</c:v>
                </c:pt>
                <c:pt idx="3834">
                  <c:v>0.12909773483031839</c:v>
                </c:pt>
                <c:pt idx="3835">
                  <c:v>0.16446203745739257</c:v>
                </c:pt>
                <c:pt idx="3836">
                  <c:v>0.16728870038144955</c:v>
                </c:pt>
                <c:pt idx="3837">
                  <c:v>0.15794430779492247</c:v>
                </c:pt>
                <c:pt idx="3838">
                  <c:v>0.11655095018071882</c:v>
                </c:pt>
                <c:pt idx="3839">
                  <c:v>0.119920285949268</c:v>
                </c:pt>
                <c:pt idx="3840">
                  <c:v>0.11102228403112323</c:v>
                </c:pt>
                <c:pt idx="3841">
                  <c:v>0.14698744372357933</c:v>
                </c:pt>
                <c:pt idx="3842">
                  <c:v>9.9004925956582598E-2</c:v>
                </c:pt>
                <c:pt idx="3843">
                  <c:v>0.15580588909599985</c:v>
                </c:pt>
                <c:pt idx="3844">
                  <c:v>0.10015853781755903</c:v>
                </c:pt>
                <c:pt idx="3845">
                  <c:v>0.11872193114846473</c:v>
                </c:pt>
                <c:pt idx="3846">
                  <c:v>9.2081005978385144E-2</c:v>
                </c:pt>
                <c:pt idx="3847">
                  <c:v>0.13584337252043618</c:v>
                </c:pt>
                <c:pt idx="3848">
                  <c:v>0.14125054778554524</c:v>
                </c:pt>
                <c:pt idx="3849">
                  <c:v>0.12957609548307358</c:v>
                </c:pt>
                <c:pt idx="3850">
                  <c:v>0.13939935341719487</c:v>
                </c:pt>
                <c:pt idx="3851">
                  <c:v>0.1149123222389714</c:v>
                </c:pt>
                <c:pt idx="3852">
                  <c:v>0.13572858867655996</c:v>
                </c:pt>
                <c:pt idx="3853">
                  <c:v>0.1074111830881217</c:v>
                </c:pt>
                <c:pt idx="3854">
                  <c:v>0.11826870704761848</c:v>
                </c:pt>
                <c:pt idx="3855">
                  <c:v>0.11226995464933438</c:v>
                </c:pt>
                <c:pt idx="3856">
                  <c:v>0.12351320897809352</c:v>
                </c:pt>
                <c:pt idx="3857">
                  <c:v>0.1320182248711548</c:v>
                </c:pt>
                <c:pt idx="3858">
                  <c:v>0.14962907924495092</c:v>
                </c:pt>
                <c:pt idx="3859">
                  <c:v>0.15474353944976316</c:v>
                </c:pt>
                <c:pt idx="3860">
                  <c:v>0.13088770526390781</c:v>
                </c:pt>
                <c:pt idx="3861">
                  <c:v>0.15497773830272915</c:v>
                </c:pt>
                <c:pt idx="3862">
                  <c:v>0.12854129214956569</c:v>
                </c:pt>
                <c:pt idx="3863">
                  <c:v>0.12992964527129902</c:v>
                </c:pt>
                <c:pt idx="3864">
                  <c:v>9.7919581706016293E-2</c:v>
                </c:pt>
                <c:pt idx="3865">
                  <c:v>0.13170308097062497</c:v>
                </c:pt>
                <c:pt idx="3866">
                  <c:v>0.14562411827554939</c:v>
                </c:pt>
                <c:pt idx="3867">
                  <c:v>0.11236197943855565</c:v>
                </c:pt>
                <c:pt idx="3868">
                  <c:v>0.12876882140957105</c:v>
                </c:pt>
                <c:pt idx="3869">
                  <c:v>0.14582719056600454</c:v>
                </c:pt>
                <c:pt idx="3870">
                  <c:v>0.1197458535830974</c:v>
                </c:pt>
                <c:pt idx="3871">
                  <c:v>0.12883896833630268</c:v>
                </c:pt>
                <c:pt idx="3872">
                  <c:v>0.11301334224210433</c:v>
                </c:pt>
                <c:pt idx="3873">
                  <c:v>0.10739851124774868</c:v>
                </c:pt>
                <c:pt idx="3874">
                  <c:v>0.11585148342731395</c:v>
                </c:pt>
                <c:pt idx="3875">
                  <c:v>0.10775870573729809</c:v>
                </c:pt>
                <c:pt idx="3876">
                  <c:v>0.11181286364466927</c:v>
                </c:pt>
                <c:pt idx="3877">
                  <c:v>0.13099399597488276</c:v>
                </c:pt>
                <c:pt idx="3878">
                  <c:v>9.1985755044835055E-2</c:v>
                </c:pt>
                <c:pt idx="3879">
                  <c:v>0.12250355520230424</c:v>
                </c:pt>
                <c:pt idx="3880">
                  <c:v>0.13317935148851792</c:v>
                </c:pt>
                <c:pt idx="3881">
                  <c:v>0.13040869901380506</c:v>
                </c:pt>
                <c:pt idx="3882">
                  <c:v>0.12728839127736749</c:v>
                </c:pt>
                <c:pt idx="3883">
                  <c:v>0.14252985477909744</c:v>
                </c:pt>
                <c:pt idx="3884">
                  <c:v>0.10856390656698661</c:v>
                </c:pt>
                <c:pt idx="3885">
                  <c:v>0.16800932327961624</c:v>
                </c:pt>
                <c:pt idx="3886">
                  <c:v>0.13121243015164838</c:v>
                </c:pt>
                <c:pt idx="3887">
                  <c:v>0.14759372001978946</c:v>
                </c:pt>
                <c:pt idx="3888">
                  <c:v>0.1290830097737731</c:v>
                </c:pt>
                <c:pt idx="3889">
                  <c:v>0.11178397534062384</c:v>
                </c:pt>
                <c:pt idx="3890">
                  <c:v>0.12759149929778632</c:v>
                </c:pt>
                <c:pt idx="3891">
                  <c:v>0.13164056506371888</c:v>
                </c:pt>
                <c:pt idx="3892">
                  <c:v>0.13566004976010806</c:v>
                </c:pt>
                <c:pt idx="3893">
                  <c:v>0.13824373095129486</c:v>
                </c:pt>
                <c:pt idx="3894">
                  <c:v>0.14646573284520376</c:v>
                </c:pt>
                <c:pt idx="3895">
                  <c:v>0.1514461629936599</c:v>
                </c:pt>
                <c:pt idx="3896">
                  <c:v>0.11126512198535532</c:v>
                </c:pt>
                <c:pt idx="3897">
                  <c:v>0.14658775711261429</c:v>
                </c:pt>
                <c:pt idx="3898">
                  <c:v>0.10346474771538952</c:v>
                </c:pt>
                <c:pt idx="3899">
                  <c:v>0.12761755746457537</c:v>
                </c:pt>
                <c:pt idx="3900">
                  <c:v>0.14034269657770509</c:v>
                </c:pt>
                <c:pt idx="3901">
                  <c:v>9.7771895240268303E-2</c:v>
                </c:pt>
                <c:pt idx="3902">
                  <c:v>0.100954361857891</c:v>
                </c:pt>
                <c:pt idx="3903">
                  <c:v>0.13055508410900588</c:v>
                </c:pt>
                <c:pt idx="3904">
                  <c:v>0.10992452624001432</c:v>
                </c:pt>
                <c:pt idx="3905">
                  <c:v>0.13254360252258954</c:v>
                </c:pt>
                <c:pt idx="3906">
                  <c:v>0.11444105206258635</c:v>
                </c:pt>
                <c:pt idx="3907">
                  <c:v>0.11130275359499964</c:v>
                </c:pt>
                <c:pt idx="3908">
                  <c:v>0.17729572778641678</c:v>
                </c:pt>
                <c:pt idx="3909">
                  <c:v>0.12725558395808648</c:v>
                </c:pt>
                <c:pt idx="3910">
                  <c:v>0.1346694685085866</c:v>
                </c:pt>
                <c:pt idx="3911">
                  <c:v>0.16115937619045875</c:v>
                </c:pt>
                <c:pt idx="3912">
                  <c:v>0.11441769257224951</c:v>
                </c:pt>
                <c:pt idx="3913">
                  <c:v>0.14293070192646787</c:v>
                </c:pt>
                <c:pt idx="3914">
                  <c:v>0.12138817711278559</c:v>
                </c:pt>
                <c:pt idx="3915">
                  <c:v>0.11413527485014438</c:v>
                </c:pt>
                <c:pt idx="3916">
                  <c:v>0.130516622524326</c:v>
                </c:pt>
                <c:pt idx="3917">
                  <c:v>9.7079167261741595E-2</c:v>
                </c:pt>
                <c:pt idx="3918">
                  <c:v>0.1303374152144042</c:v>
                </c:pt>
                <c:pt idx="3919">
                  <c:v>0.11686954273291053</c:v>
                </c:pt>
                <c:pt idx="3920">
                  <c:v>0.11803727014166585</c:v>
                </c:pt>
                <c:pt idx="3921">
                  <c:v>9.2199505872176998E-2</c:v>
                </c:pt>
                <c:pt idx="3922">
                  <c:v>0.13093866373229873</c:v>
                </c:pt>
                <c:pt idx="3923">
                  <c:v>0.10005841483839428</c:v>
                </c:pt>
                <c:pt idx="3924">
                  <c:v>0.14730898646885127</c:v>
                </c:pt>
                <c:pt idx="3925">
                  <c:v>9.8636254771973159E-2</c:v>
                </c:pt>
                <c:pt idx="3926">
                  <c:v>0.14759068313675835</c:v>
                </c:pt>
                <c:pt idx="3927">
                  <c:v>8.9509032495234814E-2</c:v>
                </c:pt>
                <c:pt idx="3928">
                  <c:v>0.12638752982546339</c:v>
                </c:pt>
                <c:pt idx="3929">
                  <c:v>0.13221924249556263</c:v>
                </c:pt>
                <c:pt idx="3930">
                  <c:v>0.12253060708536052</c:v>
                </c:pt>
                <c:pt idx="3931">
                  <c:v>0.12654934448034172</c:v>
                </c:pt>
                <c:pt idx="3932">
                  <c:v>0.11905391381887537</c:v>
                </c:pt>
                <c:pt idx="3933">
                  <c:v>0.12829311389149459</c:v>
                </c:pt>
                <c:pt idx="3934">
                  <c:v>0.11649082474913551</c:v>
                </c:pt>
                <c:pt idx="3935">
                  <c:v>0.13310337742164174</c:v>
                </c:pt>
                <c:pt idx="3936">
                  <c:v>0.10907268841965803</c:v>
                </c:pt>
                <c:pt idx="3937">
                  <c:v>9.7291559355707727E-2</c:v>
                </c:pt>
                <c:pt idx="3938">
                  <c:v>0.12142558047741753</c:v>
                </c:pt>
                <c:pt idx="3939">
                  <c:v>0.18033481353303585</c:v>
                </c:pt>
                <c:pt idx="3940">
                  <c:v>0.12650462840957638</c:v>
                </c:pt>
                <c:pt idx="3941">
                  <c:v>0.11124261492725979</c:v>
                </c:pt>
                <c:pt idx="3942">
                  <c:v>8.7408082290239039E-2</c:v>
                </c:pt>
                <c:pt idx="3943">
                  <c:v>0.16032604421096466</c:v>
                </c:pt>
                <c:pt idx="3944">
                  <c:v>0.14266826895283338</c:v>
                </c:pt>
                <c:pt idx="3945">
                  <c:v>0.10721453926660694</c:v>
                </c:pt>
                <c:pt idx="3946">
                  <c:v>0.12416133748464214</c:v>
                </c:pt>
                <c:pt idx="3947">
                  <c:v>0.10663681962953604</c:v>
                </c:pt>
                <c:pt idx="3948">
                  <c:v>0.13747456146257533</c:v>
                </c:pt>
                <c:pt idx="3949">
                  <c:v>0.14248258508276865</c:v>
                </c:pt>
                <c:pt idx="3950">
                  <c:v>0.12472704751692074</c:v>
                </c:pt>
                <c:pt idx="3951">
                  <c:v>0.12264755075833761</c:v>
                </c:pt>
                <c:pt idx="3952">
                  <c:v>0.1170584967959601</c:v>
                </c:pt>
                <c:pt idx="3953">
                  <c:v>0.13484957326264849</c:v>
                </c:pt>
                <c:pt idx="3954">
                  <c:v>0.13890855174478137</c:v>
                </c:pt>
                <c:pt idx="3955">
                  <c:v>0.1134969541253024</c:v>
                </c:pt>
                <c:pt idx="3956">
                  <c:v>0.13965824018088299</c:v>
                </c:pt>
                <c:pt idx="3957">
                  <c:v>0.13882770863361391</c:v>
                </c:pt>
                <c:pt idx="3958">
                  <c:v>0.11513180726108836</c:v>
                </c:pt>
                <c:pt idx="3959">
                  <c:v>0.12836013587883352</c:v>
                </c:pt>
                <c:pt idx="3960">
                  <c:v>0.13267660487928684</c:v>
                </c:pt>
                <c:pt idx="3961">
                  <c:v>0.13563969779338569</c:v>
                </c:pt>
                <c:pt idx="3962">
                  <c:v>0.10762203248311937</c:v>
                </c:pt>
                <c:pt idx="3963">
                  <c:v>9.7957752345471882E-2</c:v>
                </c:pt>
                <c:pt idx="3964">
                  <c:v>0.16283322256576882</c:v>
                </c:pt>
                <c:pt idx="3965">
                  <c:v>0.15148816790134603</c:v>
                </c:pt>
                <c:pt idx="3966">
                  <c:v>0.11761170005677922</c:v>
                </c:pt>
                <c:pt idx="3967">
                  <c:v>0.14379569537273637</c:v>
                </c:pt>
                <c:pt idx="3968">
                  <c:v>0.11042170230175226</c:v>
                </c:pt>
                <c:pt idx="3969">
                  <c:v>0.13776013361246209</c:v>
                </c:pt>
                <c:pt idx="3970">
                  <c:v>0.11749274771057489</c:v>
                </c:pt>
                <c:pt idx="3971">
                  <c:v>0.11339496161799517</c:v>
                </c:pt>
                <c:pt idx="3972">
                  <c:v>0.13902936977042657</c:v>
                </c:pt>
                <c:pt idx="3973">
                  <c:v>0.13702325711865854</c:v>
                </c:pt>
                <c:pt idx="3974">
                  <c:v>0.12466557114457705</c:v>
                </c:pt>
                <c:pt idx="3975">
                  <c:v>0.11993247392240018</c:v>
                </c:pt>
                <c:pt idx="3976">
                  <c:v>0.1348126230485395</c:v>
                </c:pt>
                <c:pt idx="3977">
                  <c:v>0.11150064920477548</c:v>
                </c:pt>
                <c:pt idx="3978">
                  <c:v>0.10373467119985583</c:v>
                </c:pt>
                <c:pt idx="3979">
                  <c:v>0.13635920470609017</c:v>
                </c:pt>
                <c:pt idx="3980">
                  <c:v>0.11867574356366005</c:v>
                </c:pt>
                <c:pt idx="3981">
                  <c:v>0.12144429478775526</c:v>
                </c:pt>
                <c:pt idx="3982">
                  <c:v>0.11934167103389329</c:v>
                </c:pt>
                <c:pt idx="3983">
                  <c:v>8.1528923489278329E-2</c:v>
                </c:pt>
                <c:pt idx="3984">
                  <c:v>0.11257529936380362</c:v>
                </c:pt>
                <c:pt idx="3985">
                  <c:v>0.11310103882316998</c:v>
                </c:pt>
                <c:pt idx="3986">
                  <c:v>0.16555075841602296</c:v>
                </c:pt>
                <c:pt idx="3987">
                  <c:v>0.14275485984334474</c:v>
                </c:pt>
                <c:pt idx="3988">
                  <c:v>0.15620673730953477</c:v>
                </c:pt>
                <c:pt idx="3989">
                  <c:v>0.14152002959567811</c:v>
                </c:pt>
                <c:pt idx="3990">
                  <c:v>0.15228786032398117</c:v>
                </c:pt>
                <c:pt idx="3991">
                  <c:v>0.13895410979629066</c:v>
                </c:pt>
                <c:pt idx="3992">
                  <c:v>8.8892251974629369E-2</c:v>
                </c:pt>
                <c:pt idx="3993">
                  <c:v>0.14042439463545925</c:v>
                </c:pt>
                <c:pt idx="3994">
                  <c:v>0.10858041533087724</c:v>
                </c:pt>
                <c:pt idx="3995">
                  <c:v>0.10681982600775664</c:v>
                </c:pt>
                <c:pt idx="3996">
                  <c:v>0.11833843756387438</c:v>
                </c:pt>
                <c:pt idx="3997">
                  <c:v>0.13928945658181741</c:v>
                </c:pt>
                <c:pt idx="3998">
                  <c:v>0.11965648283209565</c:v>
                </c:pt>
                <c:pt idx="3999">
                  <c:v>0.12525341910967461</c:v>
                </c:pt>
                <c:pt idx="4000">
                  <c:v>0.1423373514252482</c:v>
                </c:pt>
                <c:pt idx="4001">
                  <c:v>8.7736142688661659E-2</c:v>
                </c:pt>
                <c:pt idx="4002">
                  <c:v>0.10548249985159625</c:v>
                </c:pt>
                <c:pt idx="4003">
                  <c:v>0.12283738981926878</c:v>
                </c:pt>
                <c:pt idx="4004">
                  <c:v>0.12625139304826383</c:v>
                </c:pt>
                <c:pt idx="4005">
                  <c:v>0.1358224412811366</c:v>
                </c:pt>
                <c:pt idx="4006">
                  <c:v>0.15665539316640523</c:v>
                </c:pt>
                <c:pt idx="4007">
                  <c:v>0.11081374354104279</c:v>
                </c:pt>
                <c:pt idx="4008">
                  <c:v>0.13616159536498534</c:v>
                </c:pt>
                <c:pt idx="4009">
                  <c:v>0.11853929355805019</c:v>
                </c:pt>
                <c:pt idx="4010">
                  <c:v>0.15119176342659146</c:v>
                </c:pt>
                <c:pt idx="4011">
                  <c:v>0.13527350288700593</c:v>
                </c:pt>
                <c:pt idx="4012">
                  <c:v>0.16013231665691532</c:v>
                </c:pt>
                <c:pt idx="4013">
                  <c:v>0.16459101222248498</c:v>
                </c:pt>
                <c:pt idx="4014">
                  <c:v>0.12330675948157668</c:v>
                </c:pt>
                <c:pt idx="4015">
                  <c:v>9.3121909428769772E-2</c:v>
                </c:pt>
                <c:pt idx="4016">
                  <c:v>0.12308399951536188</c:v>
                </c:pt>
                <c:pt idx="4017">
                  <c:v>0.1497479866318262</c:v>
                </c:pt>
                <c:pt idx="4018">
                  <c:v>0.11590383720888019</c:v>
                </c:pt>
                <c:pt idx="4019">
                  <c:v>0.14409807153977738</c:v>
                </c:pt>
                <c:pt idx="4020">
                  <c:v>0.10851672063138842</c:v>
                </c:pt>
                <c:pt idx="4021">
                  <c:v>0.14144732537154953</c:v>
                </c:pt>
                <c:pt idx="4022">
                  <c:v>0.1096670920137723</c:v>
                </c:pt>
                <c:pt idx="4023">
                  <c:v>0.14802688943801529</c:v>
                </c:pt>
                <c:pt idx="4024">
                  <c:v>0.15962743222243725</c:v>
                </c:pt>
                <c:pt idx="4025">
                  <c:v>9.546497161376731E-2</c:v>
                </c:pt>
                <c:pt idx="4026">
                  <c:v>0.12290133839864072</c:v>
                </c:pt>
                <c:pt idx="4027">
                  <c:v>0.15064638129874081</c:v>
                </c:pt>
                <c:pt idx="4028">
                  <c:v>0.14434071439548304</c:v>
                </c:pt>
                <c:pt idx="4029">
                  <c:v>0.12196647114922857</c:v>
                </c:pt>
                <c:pt idx="4030">
                  <c:v>0.11708357887953888</c:v>
                </c:pt>
                <c:pt idx="4031">
                  <c:v>0.14841778744244777</c:v>
                </c:pt>
                <c:pt idx="4032">
                  <c:v>0.11954391095998324</c:v>
                </c:pt>
                <c:pt idx="4033">
                  <c:v>0.11716369322620725</c:v>
                </c:pt>
                <c:pt idx="4034">
                  <c:v>0.10376710652315597</c:v>
                </c:pt>
                <c:pt idx="4035">
                  <c:v>0.13780908387081239</c:v>
                </c:pt>
                <c:pt idx="4036">
                  <c:v>0.11987118617742297</c:v>
                </c:pt>
                <c:pt idx="4037">
                  <c:v>0.1143310871730152</c:v>
                </c:pt>
                <c:pt idx="4038">
                  <c:v>0.12042812369677858</c:v>
                </c:pt>
                <c:pt idx="4039">
                  <c:v>0.1483474695039993</c:v>
                </c:pt>
                <c:pt idx="4040">
                  <c:v>0.11626921447139822</c:v>
                </c:pt>
                <c:pt idx="4041">
                  <c:v>0.12194730744922497</c:v>
                </c:pt>
                <c:pt idx="4042">
                  <c:v>0.13915354282992368</c:v>
                </c:pt>
                <c:pt idx="4043">
                  <c:v>0.14786930776004262</c:v>
                </c:pt>
                <c:pt idx="4044">
                  <c:v>0.14073558821595125</c:v>
                </c:pt>
                <c:pt idx="4045">
                  <c:v>9.7693634463852347E-2</c:v>
                </c:pt>
                <c:pt idx="4046">
                  <c:v>0.1381345540277269</c:v>
                </c:pt>
                <c:pt idx="4047">
                  <c:v>0.12385565188084958</c:v>
                </c:pt>
                <c:pt idx="4048">
                  <c:v>9.6460710249926113E-2</c:v>
                </c:pt>
                <c:pt idx="4049">
                  <c:v>0.12639556683667982</c:v>
                </c:pt>
                <c:pt idx="4050">
                  <c:v>0.14427383917869729</c:v>
                </c:pt>
                <c:pt idx="4051">
                  <c:v>0.11873426462617942</c:v>
                </c:pt>
                <c:pt idx="4052">
                  <c:v>0.11826897050332517</c:v>
                </c:pt>
                <c:pt idx="4053">
                  <c:v>0.12995421041365993</c:v>
                </c:pt>
                <c:pt idx="4054">
                  <c:v>0.10795291630513462</c:v>
                </c:pt>
                <c:pt idx="4055">
                  <c:v>0.14976395339098592</c:v>
                </c:pt>
                <c:pt idx="4056">
                  <c:v>0.14351099282218488</c:v>
                </c:pt>
                <c:pt idx="4057">
                  <c:v>0.10378490920178136</c:v>
                </c:pt>
                <c:pt idx="4058">
                  <c:v>0.12904635532778058</c:v>
                </c:pt>
                <c:pt idx="4059">
                  <c:v>0.13881142202051458</c:v>
                </c:pt>
                <c:pt idx="4060">
                  <c:v>0.11543372728493523</c:v>
                </c:pt>
                <c:pt idx="4061">
                  <c:v>0.1161157438018635</c:v>
                </c:pt>
                <c:pt idx="4062">
                  <c:v>0.14028043476579619</c:v>
                </c:pt>
                <c:pt idx="4063">
                  <c:v>0.17446405851257502</c:v>
                </c:pt>
                <c:pt idx="4064">
                  <c:v>0.13358964015206271</c:v>
                </c:pt>
                <c:pt idx="4065">
                  <c:v>0.1332607600376465</c:v>
                </c:pt>
                <c:pt idx="4066">
                  <c:v>0.1063437479644497</c:v>
                </c:pt>
                <c:pt idx="4067">
                  <c:v>0.13211204434147705</c:v>
                </c:pt>
                <c:pt idx="4068">
                  <c:v>0.13190492848169549</c:v>
                </c:pt>
                <c:pt idx="4069">
                  <c:v>0.12478087519955693</c:v>
                </c:pt>
                <c:pt idx="4070">
                  <c:v>0.10047783136675074</c:v>
                </c:pt>
                <c:pt idx="4071">
                  <c:v>0.12816774983243795</c:v>
                </c:pt>
                <c:pt idx="4072">
                  <c:v>0.14022604542659042</c:v>
                </c:pt>
                <c:pt idx="4073">
                  <c:v>9.6236356843132836E-2</c:v>
                </c:pt>
                <c:pt idx="4074">
                  <c:v>0.13329336245935505</c:v>
                </c:pt>
                <c:pt idx="4075">
                  <c:v>0.13849539561984073</c:v>
                </c:pt>
                <c:pt idx="4076">
                  <c:v>0.11216083628173786</c:v>
                </c:pt>
                <c:pt idx="4077">
                  <c:v>0.13221700976602141</c:v>
                </c:pt>
                <c:pt idx="4078">
                  <c:v>0.11311593917600295</c:v>
                </c:pt>
                <c:pt idx="4079">
                  <c:v>0.14286834873305285</c:v>
                </c:pt>
                <c:pt idx="4080">
                  <c:v>0.12733264865467853</c:v>
                </c:pt>
                <c:pt idx="4081">
                  <c:v>0.13630215924098488</c:v>
                </c:pt>
                <c:pt idx="4082">
                  <c:v>0.10628913167712868</c:v>
                </c:pt>
                <c:pt idx="4083">
                  <c:v>0.11919006618037511</c:v>
                </c:pt>
                <c:pt idx="4084">
                  <c:v>0.13036238173228043</c:v>
                </c:pt>
                <c:pt idx="4085">
                  <c:v>0.1646403678735352</c:v>
                </c:pt>
                <c:pt idx="4086">
                  <c:v>0.1155112047346542</c:v>
                </c:pt>
                <c:pt idx="4087">
                  <c:v>0.10745606943969707</c:v>
                </c:pt>
                <c:pt idx="4088">
                  <c:v>9.2454901096152814E-2</c:v>
                </c:pt>
                <c:pt idx="4089">
                  <c:v>0.11740477313941117</c:v>
                </c:pt>
                <c:pt idx="4090">
                  <c:v>0.13347996994791392</c:v>
                </c:pt>
                <c:pt idx="4091">
                  <c:v>0.16035856739267035</c:v>
                </c:pt>
                <c:pt idx="4092">
                  <c:v>0.15469725137759624</c:v>
                </c:pt>
                <c:pt idx="4093">
                  <c:v>0.14063727289046529</c:v>
                </c:pt>
                <c:pt idx="4094">
                  <c:v>0.13217281130128086</c:v>
                </c:pt>
                <c:pt idx="4095">
                  <c:v>0.1035627313284021</c:v>
                </c:pt>
                <c:pt idx="4096">
                  <c:v>0.11082399470375269</c:v>
                </c:pt>
                <c:pt idx="4097">
                  <c:v>0.11466153282767068</c:v>
                </c:pt>
                <c:pt idx="4098">
                  <c:v>0.11362990985482915</c:v>
                </c:pt>
                <c:pt idx="4099">
                  <c:v>0.13193468557738941</c:v>
                </c:pt>
                <c:pt idx="4100">
                  <c:v>0.13896397904499425</c:v>
                </c:pt>
                <c:pt idx="4101">
                  <c:v>0.12352992793845789</c:v>
                </c:pt>
                <c:pt idx="4102">
                  <c:v>0.14714979898717295</c:v>
                </c:pt>
                <c:pt idx="4103">
                  <c:v>9.8840384550418464E-2</c:v>
                </c:pt>
                <c:pt idx="4104">
                  <c:v>0.12067859733241765</c:v>
                </c:pt>
                <c:pt idx="4105">
                  <c:v>0.11148325675612369</c:v>
                </c:pt>
                <c:pt idx="4106">
                  <c:v>0.11183394813952693</c:v>
                </c:pt>
                <c:pt idx="4107">
                  <c:v>0.13294653618327482</c:v>
                </c:pt>
                <c:pt idx="4108">
                  <c:v>8.9377655500972958E-2</c:v>
                </c:pt>
                <c:pt idx="4109">
                  <c:v>0.12878105185413263</c:v>
                </c:pt>
                <c:pt idx="4110">
                  <c:v>0.14070983296915393</c:v>
                </c:pt>
                <c:pt idx="4111">
                  <c:v>0.12198655999645862</c:v>
                </c:pt>
                <c:pt idx="4112">
                  <c:v>0.1132448536967398</c:v>
                </c:pt>
                <c:pt idx="4113">
                  <c:v>0.14681584451044513</c:v>
                </c:pt>
                <c:pt idx="4114">
                  <c:v>0.11165269584504353</c:v>
                </c:pt>
                <c:pt idx="4115">
                  <c:v>0.15115528148289098</c:v>
                </c:pt>
                <c:pt idx="4116">
                  <c:v>0.13243695140477826</c:v>
                </c:pt>
                <c:pt idx="4117">
                  <c:v>0.13928587792803834</c:v>
                </c:pt>
                <c:pt idx="4118">
                  <c:v>0.13755484114885672</c:v>
                </c:pt>
                <c:pt idx="4119">
                  <c:v>0.14533171196465897</c:v>
                </c:pt>
                <c:pt idx="4120">
                  <c:v>0.12976402748396029</c:v>
                </c:pt>
                <c:pt idx="4121">
                  <c:v>0.13446130462541556</c:v>
                </c:pt>
                <c:pt idx="4122">
                  <c:v>0.12110048516848479</c:v>
                </c:pt>
                <c:pt idx="4123">
                  <c:v>0.15438779555114257</c:v>
                </c:pt>
                <c:pt idx="4124">
                  <c:v>0.11893706280387287</c:v>
                </c:pt>
                <c:pt idx="4125">
                  <c:v>0.12303717166094562</c:v>
                </c:pt>
                <c:pt idx="4126">
                  <c:v>0.14017883271982901</c:v>
                </c:pt>
                <c:pt idx="4127">
                  <c:v>0.12328493657432769</c:v>
                </c:pt>
                <c:pt idx="4128">
                  <c:v>9.113332112415086E-2</c:v>
                </c:pt>
                <c:pt idx="4129">
                  <c:v>0.12950630302491303</c:v>
                </c:pt>
                <c:pt idx="4130">
                  <c:v>0.12474435706583525</c:v>
                </c:pt>
                <c:pt idx="4131">
                  <c:v>0.11297130297983556</c:v>
                </c:pt>
                <c:pt idx="4132">
                  <c:v>0.12570952094969259</c:v>
                </c:pt>
                <c:pt idx="4133">
                  <c:v>0.14649076493130889</c:v>
                </c:pt>
                <c:pt idx="4134">
                  <c:v>0.12898511759536216</c:v>
                </c:pt>
                <c:pt idx="4135">
                  <c:v>0.11662012801932008</c:v>
                </c:pt>
                <c:pt idx="4136">
                  <c:v>0.11231910446700598</c:v>
                </c:pt>
                <c:pt idx="4137">
                  <c:v>0.11564121836030958</c:v>
                </c:pt>
                <c:pt idx="4138">
                  <c:v>0.11968952327999306</c:v>
                </c:pt>
                <c:pt idx="4139">
                  <c:v>0.13028471504491615</c:v>
                </c:pt>
                <c:pt idx="4140">
                  <c:v>0.11816690127202795</c:v>
                </c:pt>
                <c:pt idx="4141">
                  <c:v>0.14906720780837748</c:v>
                </c:pt>
                <c:pt idx="4142">
                  <c:v>0.11921634989186425</c:v>
                </c:pt>
                <c:pt idx="4143">
                  <c:v>0.10544216482142901</c:v>
                </c:pt>
                <c:pt idx="4144">
                  <c:v>0.13155503018448667</c:v>
                </c:pt>
                <c:pt idx="4145">
                  <c:v>9.9539787678395206E-2</c:v>
                </c:pt>
                <c:pt idx="4146">
                  <c:v>0.12491534678031199</c:v>
                </c:pt>
                <c:pt idx="4147">
                  <c:v>9.8705998079183621E-2</c:v>
                </c:pt>
                <c:pt idx="4148">
                  <c:v>0.13424030378867519</c:v>
                </c:pt>
                <c:pt idx="4149">
                  <c:v>0.12362190297184557</c:v>
                </c:pt>
                <c:pt idx="4150">
                  <c:v>0.13789147594503515</c:v>
                </c:pt>
                <c:pt idx="4151">
                  <c:v>0.12991047786928814</c:v>
                </c:pt>
                <c:pt idx="4152">
                  <c:v>0.10861693937982418</c:v>
                </c:pt>
                <c:pt idx="4153">
                  <c:v>0.11153038599344306</c:v>
                </c:pt>
                <c:pt idx="4154">
                  <c:v>0.12096982161091087</c:v>
                </c:pt>
                <c:pt idx="4155">
                  <c:v>0.12044946857233202</c:v>
                </c:pt>
                <c:pt idx="4156">
                  <c:v>0.15769458098282391</c:v>
                </c:pt>
                <c:pt idx="4157">
                  <c:v>0.15876069880569688</c:v>
                </c:pt>
                <c:pt idx="4158">
                  <c:v>0.11744459945926847</c:v>
                </c:pt>
                <c:pt idx="4159">
                  <c:v>0.14383722719848852</c:v>
                </c:pt>
                <c:pt idx="4160">
                  <c:v>0.12563235511379781</c:v>
                </c:pt>
                <c:pt idx="4161">
                  <c:v>0.14856007740226848</c:v>
                </c:pt>
                <c:pt idx="4162">
                  <c:v>0.14281889607152551</c:v>
                </c:pt>
                <c:pt idx="4163">
                  <c:v>0.11504342739108567</c:v>
                </c:pt>
                <c:pt idx="4164">
                  <c:v>0.15159523490281218</c:v>
                </c:pt>
                <c:pt idx="4165">
                  <c:v>0.10457367573246241</c:v>
                </c:pt>
                <c:pt idx="4166">
                  <c:v>0.13138516243297566</c:v>
                </c:pt>
                <c:pt idx="4167">
                  <c:v>0.13251220712542525</c:v>
                </c:pt>
                <c:pt idx="4168">
                  <c:v>0.11407090165885163</c:v>
                </c:pt>
                <c:pt idx="4169">
                  <c:v>0.13507693390513498</c:v>
                </c:pt>
                <c:pt idx="4170">
                  <c:v>9.9138383206800379E-2</c:v>
                </c:pt>
                <c:pt idx="4171">
                  <c:v>0.14322035570170813</c:v>
                </c:pt>
                <c:pt idx="4172">
                  <c:v>0.12283582324900665</c:v>
                </c:pt>
                <c:pt idx="4173">
                  <c:v>0.13160278478073023</c:v>
                </c:pt>
                <c:pt idx="4174">
                  <c:v>0.12985451176126303</c:v>
                </c:pt>
                <c:pt idx="4175">
                  <c:v>0.12084392063709949</c:v>
                </c:pt>
                <c:pt idx="4176">
                  <c:v>0.13261753213746214</c:v>
                </c:pt>
                <c:pt idx="4177">
                  <c:v>0.14351812476223275</c:v>
                </c:pt>
                <c:pt idx="4178">
                  <c:v>0.11202679068479023</c:v>
                </c:pt>
                <c:pt idx="4179">
                  <c:v>0.12057513824421684</c:v>
                </c:pt>
                <c:pt idx="4180">
                  <c:v>0.11227159520307084</c:v>
                </c:pt>
                <c:pt idx="4181">
                  <c:v>0.11246051720765558</c:v>
                </c:pt>
                <c:pt idx="4182">
                  <c:v>0.12609111869068415</c:v>
                </c:pt>
                <c:pt idx="4183">
                  <c:v>0.11267905240999411</c:v>
                </c:pt>
                <c:pt idx="4184">
                  <c:v>0.12556725781890835</c:v>
                </c:pt>
                <c:pt idx="4185">
                  <c:v>0.13978615691115195</c:v>
                </c:pt>
                <c:pt idx="4186">
                  <c:v>0.13315676138612415</c:v>
                </c:pt>
                <c:pt idx="4187">
                  <c:v>0.12858666202872676</c:v>
                </c:pt>
                <c:pt idx="4188">
                  <c:v>0.12506778058086024</c:v>
                </c:pt>
                <c:pt idx="4189">
                  <c:v>0.12158984209966556</c:v>
                </c:pt>
                <c:pt idx="4190">
                  <c:v>0.12202696353916211</c:v>
                </c:pt>
                <c:pt idx="4191">
                  <c:v>0.13359003651713702</c:v>
                </c:pt>
                <c:pt idx="4192">
                  <c:v>0.10738359886667237</c:v>
                </c:pt>
                <c:pt idx="4193">
                  <c:v>0.15909461340290565</c:v>
                </c:pt>
                <c:pt idx="4194">
                  <c:v>0.10533962802080613</c:v>
                </c:pt>
                <c:pt idx="4195">
                  <c:v>0.13480365696943092</c:v>
                </c:pt>
                <c:pt idx="4196">
                  <c:v>0.12763024147002622</c:v>
                </c:pt>
                <c:pt idx="4197">
                  <c:v>0.1414318258517778</c:v>
                </c:pt>
                <c:pt idx="4198">
                  <c:v>0.16847935340001516</c:v>
                </c:pt>
                <c:pt idx="4199">
                  <c:v>0.12310953541156834</c:v>
                </c:pt>
                <c:pt idx="4200">
                  <c:v>0.14400730808877166</c:v>
                </c:pt>
                <c:pt idx="4201">
                  <c:v>0.1026337921548629</c:v>
                </c:pt>
                <c:pt idx="4202">
                  <c:v>0.13694397363638461</c:v>
                </c:pt>
                <c:pt idx="4203">
                  <c:v>0.16135160087713107</c:v>
                </c:pt>
                <c:pt idx="4204">
                  <c:v>0.13810521296194797</c:v>
                </c:pt>
                <c:pt idx="4205">
                  <c:v>0.13497700557420661</c:v>
                </c:pt>
                <c:pt idx="4206">
                  <c:v>0.12769276523618558</c:v>
                </c:pt>
                <c:pt idx="4207">
                  <c:v>0.14819543951163949</c:v>
                </c:pt>
                <c:pt idx="4208">
                  <c:v>0.1189179248055246</c:v>
                </c:pt>
                <c:pt idx="4209">
                  <c:v>0.11674865980887833</c:v>
                </c:pt>
                <c:pt idx="4210">
                  <c:v>0.10747013800078141</c:v>
                </c:pt>
                <c:pt idx="4211">
                  <c:v>0.13274900741103191</c:v>
                </c:pt>
                <c:pt idx="4212">
                  <c:v>0.10294231816473923</c:v>
                </c:pt>
                <c:pt idx="4213">
                  <c:v>0.1119025059190222</c:v>
                </c:pt>
                <c:pt idx="4214">
                  <c:v>0.12662967873406772</c:v>
                </c:pt>
                <c:pt idx="4215">
                  <c:v>0.12990090088648962</c:v>
                </c:pt>
                <c:pt idx="4216">
                  <c:v>0.11212797817903344</c:v>
                </c:pt>
                <c:pt idx="4217">
                  <c:v>0.14460053676939241</c:v>
                </c:pt>
                <c:pt idx="4218">
                  <c:v>0.12149866453378655</c:v>
                </c:pt>
                <c:pt idx="4219">
                  <c:v>0.13087040706139719</c:v>
                </c:pt>
                <c:pt idx="4220">
                  <c:v>0.11987647221361832</c:v>
                </c:pt>
                <c:pt idx="4221">
                  <c:v>0.13561709786260581</c:v>
                </c:pt>
                <c:pt idx="4222">
                  <c:v>0.12901470415460248</c:v>
                </c:pt>
                <c:pt idx="4223">
                  <c:v>0.13269576051327336</c:v>
                </c:pt>
                <c:pt idx="4224">
                  <c:v>9.9426479697983877E-2</c:v>
                </c:pt>
                <c:pt idx="4225">
                  <c:v>0.12904936224299599</c:v>
                </c:pt>
                <c:pt idx="4226">
                  <c:v>0.12772289712488674</c:v>
                </c:pt>
                <c:pt idx="4227">
                  <c:v>0.12384698569279028</c:v>
                </c:pt>
                <c:pt idx="4228">
                  <c:v>0.133739804395171</c:v>
                </c:pt>
                <c:pt idx="4229">
                  <c:v>0.13135645012672731</c:v>
                </c:pt>
                <c:pt idx="4230">
                  <c:v>0.11341058428599864</c:v>
                </c:pt>
                <c:pt idx="4231">
                  <c:v>0.1382757256960194</c:v>
                </c:pt>
                <c:pt idx="4232">
                  <c:v>0.11049336100105651</c:v>
                </c:pt>
                <c:pt idx="4233">
                  <c:v>0.11190578269444704</c:v>
                </c:pt>
                <c:pt idx="4234">
                  <c:v>9.8830648155333892E-2</c:v>
                </c:pt>
                <c:pt idx="4235">
                  <c:v>9.8347205563120099E-2</c:v>
                </c:pt>
                <c:pt idx="4236">
                  <c:v>0.11674341844862092</c:v>
                </c:pt>
                <c:pt idx="4237">
                  <c:v>0.12588410161232355</c:v>
                </c:pt>
                <c:pt idx="4238">
                  <c:v>0.11325501539452636</c:v>
                </c:pt>
                <c:pt idx="4239">
                  <c:v>0.14693365398480498</c:v>
                </c:pt>
                <c:pt idx="4240">
                  <c:v>0.10977155114949227</c:v>
                </c:pt>
                <c:pt idx="4241">
                  <c:v>0.12511358773063699</c:v>
                </c:pt>
                <c:pt idx="4242">
                  <c:v>9.5829301776949219E-2</c:v>
                </c:pt>
                <c:pt idx="4243">
                  <c:v>0.13298613180847244</c:v>
                </c:pt>
                <c:pt idx="4244">
                  <c:v>0.10622900595124761</c:v>
                </c:pt>
                <c:pt idx="4245">
                  <c:v>0.14262671461369361</c:v>
                </c:pt>
                <c:pt idx="4246">
                  <c:v>9.0611583127899284E-2</c:v>
                </c:pt>
                <c:pt idx="4247">
                  <c:v>0.10349031211487382</c:v>
                </c:pt>
                <c:pt idx="4248">
                  <c:v>0.14173967687876324</c:v>
                </c:pt>
                <c:pt idx="4249">
                  <c:v>0.14786559246350856</c:v>
                </c:pt>
                <c:pt idx="4250">
                  <c:v>0.14040624520179007</c:v>
                </c:pt>
                <c:pt idx="4251">
                  <c:v>0.12967781849985138</c:v>
                </c:pt>
                <c:pt idx="4252">
                  <c:v>9.2336641809712794E-2</c:v>
                </c:pt>
                <c:pt idx="4253">
                  <c:v>0.1004443210223475</c:v>
                </c:pt>
                <c:pt idx="4254">
                  <c:v>0.15163921790843951</c:v>
                </c:pt>
                <c:pt idx="4255">
                  <c:v>0.14304359886877285</c:v>
                </c:pt>
                <c:pt idx="4256">
                  <c:v>0.12023528945428377</c:v>
                </c:pt>
                <c:pt idx="4257">
                  <c:v>0.11180865779779758</c:v>
                </c:pt>
                <c:pt idx="4258">
                  <c:v>0.13728983731860855</c:v>
                </c:pt>
                <c:pt idx="4259">
                  <c:v>0.13390277874359441</c:v>
                </c:pt>
                <c:pt idx="4260">
                  <c:v>0.13114674440551927</c:v>
                </c:pt>
                <c:pt idx="4261">
                  <c:v>0.11610737717087748</c:v>
                </c:pt>
                <c:pt idx="4262">
                  <c:v>0.14333110373252556</c:v>
                </c:pt>
                <c:pt idx="4263">
                  <c:v>0.14443119102027513</c:v>
                </c:pt>
                <c:pt idx="4264">
                  <c:v>0.1285653146789833</c:v>
                </c:pt>
                <c:pt idx="4265">
                  <c:v>0.11676635872891816</c:v>
                </c:pt>
                <c:pt idx="4266">
                  <c:v>0.13244211556317725</c:v>
                </c:pt>
                <c:pt idx="4267">
                  <c:v>0.10233773417936123</c:v>
                </c:pt>
                <c:pt idx="4268">
                  <c:v>0.13061732494967199</c:v>
                </c:pt>
                <c:pt idx="4269">
                  <c:v>0.12357745883928833</c:v>
                </c:pt>
                <c:pt idx="4270">
                  <c:v>0.12438377494976666</c:v>
                </c:pt>
                <c:pt idx="4271">
                  <c:v>9.5525727760560925E-2</c:v>
                </c:pt>
                <c:pt idx="4272">
                  <c:v>0.11095679247135438</c:v>
                </c:pt>
                <c:pt idx="4273">
                  <c:v>0.11250018433756098</c:v>
                </c:pt>
                <c:pt idx="4274">
                  <c:v>0.12519860265365665</c:v>
                </c:pt>
                <c:pt idx="4275">
                  <c:v>0.1075951275150636</c:v>
                </c:pt>
                <c:pt idx="4276">
                  <c:v>0.12833337773075251</c:v>
                </c:pt>
                <c:pt idx="4277">
                  <c:v>0.13519942969240367</c:v>
                </c:pt>
                <c:pt idx="4278">
                  <c:v>0.11629586622073805</c:v>
                </c:pt>
                <c:pt idx="4279">
                  <c:v>0.11419342180741324</c:v>
                </c:pt>
                <c:pt idx="4280">
                  <c:v>0.1133053233180048</c:v>
                </c:pt>
                <c:pt idx="4281">
                  <c:v>0.13493573135290521</c:v>
                </c:pt>
                <c:pt idx="4282">
                  <c:v>0.13948632348401474</c:v>
                </c:pt>
                <c:pt idx="4283">
                  <c:v>0.13784226004888633</c:v>
                </c:pt>
                <c:pt idx="4284">
                  <c:v>0.1589877735529239</c:v>
                </c:pt>
                <c:pt idx="4285">
                  <c:v>0.12741132029211849</c:v>
                </c:pt>
                <c:pt idx="4286">
                  <c:v>0.10065845737836439</c:v>
                </c:pt>
                <c:pt idx="4287">
                  <c:v>0.10182083676272358</c:v>
                </c:pt>
                <c:pt idx="4288">
                  <c:v>0.1211808840813187</c:v>
                </c:pt>
                <c:pt idx="4289">
                  <c:v>0.12295370783085396</c:v>
                </c:pt>
                <c:pt idx="4290">
                  <c:v>0.1441186100059198</c:v>
                </c:pt>
                <c:pt idx="4291">
                  <c:v>0.11050066364574922</c:v>
                </c:pt>
                <c:pt idx="4292">
                  <c:v>0.15220765637325082</c:v>
                </c:pt>
                <c:pt idx="4293">
                  <c:v>0.1201823896983564</c:v>
                </c:pt>
                <c:pt idx="4294">
                  <c:v>0.13923447131003586</c:v>
                </c:pt>
                <c:pt idx="4295">
                  <c:v>0.12375176259035343</c:v>
                </c:pt>
                <c:pt idx="4296">
                  <c:v>0.10382943468065113</c:v>
                </c:pt>
                <c:pt idx="4297">
                  <c:v>0.10122613460109499</c:v>
                </c:pt>
                <c:pt idx="4298">
                  <c:v>0.11382061861701157</c:v>
                </c:pt>
                <c:pt idx="4299">
                  <c:v>0.13113520823560926</c:v>
                </c:pt>
                <c:pt idx="4300">
                  <c:v>0.13182774596494853</c:v>
                </c:pt>
                <c:pt idx="4301">
                  <c:v>0.10670014434425194</c:v>
                </c:pt>
                <c:pt idx="4302">
                  <c:v>0.10585818751684162</c:v>
                </c:pt>
                <c:pt idx="4303">
                  <c:v>0.14360628755333174</c:v>
                </c:pt>
                <c:pt idx="4304">
                  <c:v>0.1308134709860938</c:v>
                </c:pt>
                <c:pt idx="4305">
                  <c:v>0.11855243775452785</c:v>
                </c:pt>
                <c:pt idx="4306">
                  <c:v>0.11576598258362861</c:v>
                </c:pt>
                <c:pt idx="4307">
                  <c:v>0.1108841855861078</c:v>
                </c:pt>
                <c:pt idx="4308">
                  <c:v>0.13218738524196325</c:v>
                </c:pt>
                <c:pt idx="4309">
                  <c:v>0.12235387655155926</c:v>
                </c:pt>
                <c:pt idx="4310">
                  <c:v>0.11117198516937439</c:v>
                </c:pt>
                <c:pt idx="4311">
                  <c:v>0.1208264679380739</c:v>
                </c:pt>
                <c:pt idx="4312">
                  <c:v>9.8951871636133296E-2</c:v>
                </c:pt>
                <c:pt idx="4313">
                  <c:v>0.13242042196400072</c:v>
                </c:pt>
                <c:pt idx="4314">
                  <c:v>0.11173429762037797</c:v>
                </c:pt>
                <c:pt idx="4315">
                  <c:v>0.11528333951446411</c:v>
                </c:pt>
                <c:pt idx="4316">
                  <c:v>9.8449371177770348E-2</c:v>
                </c:pt>
                <c:pt idx="4317">
                  <c:v>0.14961072160994013</c:v>
                </c:pt>
                <c:pt idx="4318">
                  <c:v>0.11848871884104244</c:v>
                </c:pt>
                <c:pt idx="4319">
                  <c:v>0.12300492681074446</c:v>
                </c:pt>
                <c:pt idx="4320">
                  <c:v>0.12948508941542805</c:v>
                </c:pt>
                <c:pt idx="4321">
                  <c:v>0.16268943924633583</c:v>
                </c:pt>
                <c:pt idx="4322">
                  <c:v>0.15585274970076016</c:v>
                </c:pt>
                <c:pt idx="4323">
                  <c:v>0.10616753836185429</c:v>
                </c:pt>
                <c:pt idx="4324">
                  <c:v>0.13274909929737755</c:v>
                </c:pt>
                <c:pt idx="4325">
                  <c:v>0.12376262940815536</c:v>
                </c:pt>
                <c:pt idx="4326">
                  <c:v>0.14054768646544702</c:v>
                </c:pt>
                <c:pt idx="4327">
                  <c:v>0.12262868005744251</c:v>
                </c:pt>
                <c:pt idx="4328">
                  <c:v>0.11519636857366643</c:v>
                </c:pt>
                <c:pt idx="4329">
                  <c:v>0.13210631755681182</c:v>
                </c:pt>
                <c:pt idx="4330">
                  <c:v>0.12848865578422866</c:v>
                </c:pt>
                <c:pt idx="4331">
                  <c:v>0.13995080780361649</c:v>
                </c:pt>
                <c:pt idx="4332">
                  <c:v>0.15934878569161298</c:v>
                </c:pt>
                <c:pt idx="4333">
                  <c:v>0.13788500531346473</c:v>
                </c:pt>
                <c:pt idx="4334">
                  <c:v>0.13747246715959965</c:v>
                </c:pt>
                <c:pt idx="4335">
                  <c:v>0.12555115552695961</c:v>
                </c:pt>
                <c:pt idx="4336">
                  <c:v>0.1241120383169981</c:v>
                </c:pt>
                <c:pt idx="4337">
                  <c:v>0.13960976882406476</c:v>
                </c:pt>
                <c:pt idx="4338">
                  <c:v>0.15997252225184738</c:v>
                </c:pt>
                <c:pt idx="4339">
                  <c:v>0.12087931963533548</c:v>
                </c:pt>
                <c:pt idx="4340">
                  <c:v>0.12388528174024871</c:v>
                </c:pt>
                <c:pt idx="4341">
                  <c:v>0.12678901611486385</c:v>
                </c:pt>
                <c:pt idx="4342">
                  <c:v>0.12071439061250817</c:v>
                </c:pt>
                <c:pt idx="4343">
                  <c:v>0.15468822334789423</c:v>
                </c:pt>
                <c:pt idx="4344">
                  <c:v>0.11011960582229306</c:v>
                </c:pt>
                <c:pt idx="4345">
                  <c:v>0.1497964774967222</c:v>
                </c:pt>
                <c:pt idx="4346">
                  <c:v>0.10584025604838927</c:v>
                </c:pt>
                <c:pt idx="4347">
                  <c:v>0.11290968122725881</c:v>
                </c:pt>
                <c:pt idx="4348">
                  <c:v>0.12660989476131793</c:v>
                </c:pt>
                <c:pt idx="4349">
                  <c:v>0.11443487850786403</c:v>
                </c:pt>
                <c:pt idx="4350">
                  <c:v>0.10587292003484082</c:v>
                </c:pt>
                <c:pt idx="4351">
                  <c:v>0.11403180752924773</c:v>
                </c:pt>
                <c:pt idx="4352">
                  <c:v>0.1124726485957515</c:v>
                </c:pt>
                <c:pt idx="4353">
                  <c:v>0.13660339315318196</c:v>
                </c:pt>
                <c:pt idx="4354">
                  <c:v>0.1261971359924115</c:v>
                </c:pt>
                <c:pt idx="4355">
                  <c:v>0.14494556651078294</c:v>
                </c:pt>
                <c:pt idx="4356">
                  <c:v>0.12233684271008061</c:v>
                </c:pt>
                <c:pt idx="4357">
                  <c:v>0.1141912007455233</c:v>
                </c:pt>
                <c:pt idx="4358">
                  <c:v>8.5472141814783145E-2</c:v>
                </c:pt>
                <c:pt idx="4359">
                  <c:v>0.1235146160238253</c:v>
                </c:pt>
                <c:pt idx="4360">
                  <c:v>0.11368026090111688</c:v>
                </c:pt>
                <c:pt idx="4361">
                  <c:v>0.12336635200382072</c:v>
                </c:pt>
                <c:pt idx="4362">
                  <c:v>0.15154669192445938</c:v>
                </c:pt>
                <c:pt idx="4363">
                  <c:v>0.11451591734585022</c:v>
                </c:pt>
                <c:pt idx="4364">
                  <c:v>9.9004165871369273E-2</c:v>
                </c:pt>
                <c:pt idx="4365">
                  <c:v>0.11163654603746391</c:v>
                </c:pt>
                <c:pt idx="4366">
                  <c:v>0.12802255414194955</c:v>
                </c:pt>
                <c:pt idx="4367">
                  <c:v>9.3605582767438605E-2</c:v>
                </c:pt>
                <c:pt idx="4368">
                  <c:v>0.1438964829111386</c:v>
                </c:pt>
                <c:pt idx="4369">
                  <c:v>0.1117293379590034</c:v>
                </c:pt>
                <c:pt idx="4370">
                  <c:v>0.11573129992917387</c:v>
                </c:pt>
                <c:pt idx="4371">
                  <c:v>0.1455600859341839</c:v>
                </c:pt>
                <c:pt idx="4372">
                  <c:v>0.14382209803778001</c:v>
                </c:pt>
                <c:pt idx="4373">
                  <c:v>0.12570033551674475</c:v>
                </c:pt>
                <c:pt idx="4374">
                  <c:v>0.10806031722148052</c:v>
                </c:pt>
                <c:pt idx="4375">
                  <c:v>9.9760587117940516E-2</c:v>
                </c:pt>
                <c:pt idx="4376">
                  <c:v>0.16288094131695643</c:v>
                </c:pt>
                <c:pt idx="4377">
                  <c:v>0.12957419218849098</c:v>
                </c:pt>
                <c:pt idx="4378">
                  <c:v>0.145775968307718</c:v>
                </c:pt>
                <c:pt idx="4379">
                  <c:v>0.11252839109844326</c:v>
                </c:pt>
                <c:pt idx="4380">
                  <c:v>0.14248424576241966</c:v>
                </c:pt>
                <c:pt idx="4381">
                  <c:v>0.13132004886394233</c:v>
                </c:pt>
                <c:pt idx="4382">
                  <c:v>0.12246047448579972</c:v>
                </c:pt>
                <c:pt idx="4383">
                  <c:v>0.10668430612777216</c:v>
                </c:pt>
                <c:pt idx="4384">
                  <c:v>8.9994943024376661E-2</c:v>
                </c:pt>
                <c:pt idx="4385">
                  <c:v>0.13277676873336844</c:v>
                </c:pt>
                <c:pt idx="4386">
                  <c:v>0.15357937572796421</c:v>
                </c:pt>
                <c:pt idx="4387">
                  <c:v>0.12636784528683237</c:v>
                </c:pt>
                <c:pt idx="4388">
                  <c:v>0.13527766479375669</c:v>
                </c:pt>
                <c:pt idx="4389">
                  <c:v>0.1211520923658795</c:v>
                </c:pt>
                <c:pt idx="4390">
                  <c:v>0.13299053926448529</c:v>
                </c:pt>
                <c:pt idx="4391">
                  <c:v>9.9541389333411459E-2</c:v>
                </c:pt>
                <c:pt idx="4392">
                  <c:v>0.11922402205880323</c:v>
                </c:pt>
                <c:pt idx="4393">
                  <c:v>0.1324560069474707</c:v>
                </c:pt>
                <c:pt idx="4394">
                  <c:v>0.13160551806042406</c:v>
                </c:pt>
                <c:pt idx="4395">
                  <c:v>0.11864019316845198</c:v>
                </c:pt>
                <c:pt idx="4396">
                  <c:v>0.12355187681334025</c:v>
                </c:pt>
                <c:pt idx="4397">
                  <c:v>0.12468075170305078</c:v>
                </c:pt>
                <c:pt idx="4398">
                  <c:v>0.13606668754805271</c:v>
                </c:pt>
                <c:pt idx="4399">
                  <c:v>9.581552401649851E-2</c:v>
                </c:pt>
                <c:pt idx="4400">
                  <c:v>0.14764272657940386</c:v>
                </c:pt>
                <c:pt idx="4401">
                  <c:v>0.15010956621554206</c:v>
                </c:pt>
                <c:pt idx="4402">
                  <c:v>0.13539679946643862</c:v>
                </c:pt>
                <c:pt idx="4403">
                  <c:v>0.13384103646084636</c:v>
                </c:pt>
                <c:pt idx="4404">
                  <c:v>0.14447190274240385</c:v>
                </c:pt>
                <c:pt idx="4405">
                  <c:v>0.13607126634852343</c:v>
                </c:pt>
                <c:pt idx="4406">
                  <c:v>0.14891261082110341</c:v>
                </c:pt>
                <c:pt idx="4407">
                  <c:v>0.1593040359836875</c:v>
                </c:pt>
                <c:pt idx="4408">
                  <c:v>0.11562391190998428</c:v>
                </c:pt>
                <c:pt idx="4409">
                  <c:v>0.10023941723711186</c:v>
                </c:pt>
                <c:pt idx="4410">
                  <c:v>0.11519252987831285</c:v>
                </c:pt>
                <c:pt idx="4411">
                  <c:v>0.11968062859283454</c:v>
                </c:pt>
                <c:pt idx="4412">
                  <c:v>8.7079856842053896E-2</c:v>
                </c:pt>
                <c:pt idx="4413">
                  <c:v>0.1351757034885811</c:v>
                </c:pt>
                <c:pt idx="4414">
                  <c:v>0.12421535536163636</c:v>
                </c:pt>
                <c:pt idx="4415">
                  <c:v>0.11402767860135364</c:v>
                </c:pt>
                <c:pt idx="4416">
                  <c:v>0.13833197894775234</c:v>
                </c:pt>
                <c:pt idx="4417">
                  <c:v>0.1314549251787471</c:v>
                </c:pt>
                <c:pt idx="4418">
                  <c:v>0.13992773234464997</c:v>
                </c:pt>
                <c:pt idx="4419">
                  <c:v>0.11834473252000194</c:v>
                </c:pt>
                <c:pt idx="4420">
                  <c:v>0.13379090417577721</c:v>
                </c:pt>
                <c:pt idx="4421">
                  <c:v>0.11948651375208835</c:v>
                </c:pt>
                <c:pt idx="4422">
                  <c:v>8.1462735823564142E-2</c:v>
                </c:pt>
                <c:pt idx="4423">
                  <c:v>0.12314998947569748</c:v>
                </c:pt>
                <c:pt idx="4424">
                  <c:v>0.1736939141929498</c:v>
                </c:pt>
                <c:pt idx="4425">
                  <c:v>0.12959240503224562</c:v>
                </c:pt>
                <c:pt idx="4426">
                  <c:v>0.12945876393316447</c:v>
                </c:pt>
                <c:pt idx="4427">
                  <c:v>0.15615724442682319</c:v>
                </c:pt>
                <c:pt idx="4428">
                  <c:v>0.12710384487415005</c:v>
                </c:pt>
                <c:pt idx="4429">
                  <c:v>0.1347225202178344</c:v>
                </c:pt>
                <c:pt idx="4430">
                  <c:v>0.11852284447003454</c:v>
                </c:pt>
                <c:pt idx="4431">
                  <c:v>0.14036498193293939</c:v>
                </c:pt>
                <c:pt idx="4432">
                  <c:v>0.12721802594600815</c:v>
                </c:pt>
                <c:pt idx="4433">
                  <c:v>0.1222464519200815</c:v>
                </c:pt>
                <c:pt idx="4434">
                  <c:v>0.12588014771498404</c:v>
                </c:pt>
                <c:pt idx="4435">
                  <c:v>0.12131817897457084</c:v>
                </c:pt>
                <c:pt idx="4436">
                  <c:v>0.1379158855031653</c:v>
                </c:pt>
                <c:pt idx="4437">
                  <c:v>0.15742908443805104</c:v>
                </c:pt>
                <c:pt idx="4438">
                  <c:v>9.673815484781588E-2</c:v>
                </c:pt>
                <c:pt idx="4439">
                  <c:v>0.13259294575205124</c:v>
                </c:pt>
                <c:pt idx="4440">
                  <c:v>0.13713003661185466</c:v>
                </c:pt>
                <c:pt idx="4441">
                  <c:v>0.1146256550887165</c:v>
                </c:pt>
                <c:pt idx="4442">
                  <c:v>0.13260110058193184</c:v>
                </c:pt>
                <c:pt idx="4443">
                  <c:v>9.7666692693108015E-2</c:v>
                </c:pt>
                <c:pt idx="4444">
                  <c:v>0.12929899408180406</c:v>
                </c:pt>
                <c:pt idx="4445">
                  <c:v>0.11413374720620367</c:v>
                </c:pt>
                <c:pt idx="4446">
                  <c:v>0.12277339177458771</c:v>
                </c:pt>
                <c:pt idx="4447">
                  <c:v>0.12194930361221173</c:v>
                </c:pt>
                <c:pt idx="4448">
                  <c:v>0.12759435360545779</c:v>
                </c:pt>
                <c:pt idx="4449">
                  <c:v>0.13663414406523869</c:v>
                </c:pt>
                <c:pt idx="4450">
                  <c:v>0.13266179293369587</c:v>
                </c:pt>
                <c:pt idx="4451">
                  <c:v>9.8544434535414532E-2</c:v>
                </c:pt>
                <c:pt idx="4452">
                  <c:v>0.13344453561279232</c:v>
                </c:pt>
                <c:pt idx="4453">
                  <c:v>0.14274527202230411</c:v>
                </c:pt>
                <c:pt idx="4454">
                  <c:v>0.12066008225514684</c:v>
                </c:pt>
                <c:pt idx="4455">
                  <c:v>0.12728698545138539</c:v>
                </c:pt>
                <c:pt idx="4456">
                  <c:v>0.13603572381900131</c:v>
                </c:pt>
                <c:pt idx="4457">
                  <c:v>0.1221068123040316</c:v>
                </c:pt>
                <c:pt idx="4458">
                  <c:v>0.1126486603615347</c:v>
                </c:pt>
                <c:pt idx="4459">
                  <c:v>0.14897160205164339</c:v>
                </c:pt>
                <c:pt idx="4460">
                  <c:v>0.11726841790219565</c:v>
                </c:pt>
                <c:pt idx="4461">
                  <c:v>0.13308377411745881</c:v>
                </c:pt>
                <c:pt idx="4462">
                  <c:v>0.11944779827073836</c:v>
                </c:pt>
                <c:pt idx="4463">
                  <c:v>0.14060575149373514</c:v>
                </c:pt>
                <c:pt idx="4464">
                  <c:v>0.14545878086318337</c:v>
                </c:pt>
                <c:pt idx="4465">
                  <c:v>0.10765989967416095</c:v>
                </c:pt>
                <c:pt idx="4466">
                  <c:v>8.7763287533098935E-2</c:v>
                </c:pt>
                <c:pt idx="4467">
                  <c:v>0.13201725975925194</c:v>
                </c:pt>
                <c:pt idx="4468">
                  <c:v>0.1320637638904624</c:v>
                </c:pt>
                <c:pt idx="4469">
                  <c:v>0.11826215246925789</c:v>
                </c:pt>
                <c:pt idx="4470">
                  <c:v>0.1391598878139739</c:v>
                </c:pt>
                <c:pt idx="4471">
                  <c:v>0.14053958682639422</c:v>
                </c:pt>
                <c:pt idx="4472">
                  <c:v>0.11140998961205588</c:v>
                </c:pt>
                <c:pt idx="4473">
                  <c:v>0.11789769374811453</c:v>
                </c:pt>
                <c:pt idx="4474">
                  <c:v>0.13037383706828837</c:v>
                </c:pt>
                <c:pt idx="4475">
                  <c:v>0.1549785204152008</c:v>
                </c:pt>
                <c:pt idx="4476">
                  <c:v>0.15520399924347053</c:v>
                </c:pt>
                <c:pt idx="4477">
                  <c:v>0.11302184321250826</c:v>
                </c:pt>
                <c:pt idx="4478">
                  <c:v>0.11390580813081483</c:v>
                </c:pt>
                <c:pt idx="4479">
                  <c:v>0.10526789590595226</c:v>
                </c:pt>
                <c:pt idx="4480">
                  <c:v>0.1188727252968283</c:v>
                </c:pt>
                <c:pt idx="4481">
                  <c:v>0.12221860099795284</c:v>
                </c:pt>
                <c:pt idx="4482">
                  <c:v>0.11704225841685131</c:v>
                </c:pt>
                <c:pt idx="4483">
                  <c:v>0.1540862692911085</c:v>
                </c:pt>
                <c:pt idx="4484">
                  <c:v>0.13008881223567767</c:v>
                </c:pt>
                <c:pt idx="4485">
                  <c:v>0.12226930377772748</c:v>
                </c:pt>
                <c:pt idx="4486">
                  <c:v>0.13360630238858195</c:v>
                </c:pt>
                <c:pt idx="4487">
                  <c:v>0.11606652069680042</c:v>
                </c:pt>
                <c:pt idx="4488">
                  <c:v>8.8311181308235259E-2</c:v>
                </c:pt>
                <c:pt idx="4489">
                  <c:v>0.1160145223175004</c:v>
                </c:pt>
                <c:pt idx="4490">
                  <c:v>0.13905322603813189</c:v>
                </c:pt>
                <c:pt idx="4491">
                  <c:v>0.13097002402575331</c:v>
                </c:pt>
                <c:pt idx="4492">
                  <c:v>0.12254950521288122</c:v>
                </c:pt>
                <c:pt idx="4493">
                  <c:v>0.13049556962137526</c:v>
                </c:pt>
                <c:pt idx="4494">
                  <c:v>0.14811944508000832</c:v>
                </c:pt>
                <c:pt idx="4495">
                  <c:v>0.13269162754149713</c:v>
                </c:pt>
                <c:pt idx="4496">
                  <c:v>0.14948072872411347</c:v>
                </c:pt>
                <c:pt idx="4497">
                  <c:v>0.11351959059889266</c:v>
                </c:pt>
                <c:pt idx="4498">
                  <c:v>0.157308183590852</c:v>
                </c:pt>
                <c:pt idx="4499">
                  <c:v>9.2515658817037036E-2</c:v>
                </c:pt>
                <c:pt idx="4500">
                  <c:v>0.14571722262270237</c:v>
                </c:pt>
                <c:pt idx="4501">
                  <c:v>9.7326911922925002E-2</c:v>
                </c:pt>
                <c:pt idx="4502">
                  <c:v>0.15711389071781973</c:v>
                </c:pt>
                <c:pt idx="4503">
                  <c:v>0.11668681208149531</c:v>
                </c:pt>
                <c:pt idx="4504">
                  <c:v>0.13364899246471557</c:v>
                </c:pt>
                <c:pt idx="4505">
                  <c:v>0.13098488705499733</c:v>
                </c:pt>
                <c:pt idx="4506">
                  <c:v>9.8633726867006291E-2</c:v>
                </c:pt>
                <c:pt idx="4507">
                  <c:v>0.10033368274339681</c:v>
                </c:pt>
                <c:pt idx="4508">
                  <c:v>0.10721235255477048</c:v>
                </c:pt>
                <c:pt idx="4509">
                  <c:v>0.13925026975805685</c:v>
                </c:pt>
                <c:pt idx="4510">
                  <c:v>0.12023926815639223</c:v>
                </c:pt>
                <c:pt idx="4511">
                  <c:v>0.10507891439077205</c:v>
                </c:pt>
                <c:pt idx="4512">
                  <c:v>0.11068836559981091</c:v>
                </c:pt>
                <c:pt idx="4513">
                  <c:v>0.12496639189325824</c:v>
                </c:pt>
                <c:pt idx="4514">
                  <c:v>0.11855130424521614</c:v>
                </c:pt>
                <c:pt idx="4515">
                  <c:v>0.11222701712484033</c:v>
                </c:pt>
                <c:pt idx="4516">
                  <c:v>0.1258766545267255</c:v>
                </c:pt>
                <c:pt idx="4517">
                  <c:v>0.13321595590556712</c:v>
                </c:pt>
                <c:pt idx="4518">
                  <c:v>0.11605108057547762</c:v>
                </c:pt>
                <c:pt idx="4519">
                  <c:v>0.12918146543067779</c:v>
                </c:pt>
                <c:pt idx="4520">
                  <c:v>0.12766969410412168</c:v>
                </c:pt>
                <c:pt idx="4521">
                  <c:v>0.11738513876344654</c:v>
                </c:pt>
                <c:pt idx="4522">
                  <c:v>0.12242026455255763</c:v>
                </c:pt>
                <c:pt idx="4523">
                  <c:v>0.10322239638526516</c:v>
                </c:pt>
                <c:pt idx="4524">
                  <c:v>0.11441469743465565</c:v>
                </c:pt>
                <c:pt idx="4525">
                  <c:v>0.13697923795566247</c:v>
                </c:pt>
                <c:pt idx="4526">
                  <c:v>0.14690410431943418</c:v>
                </c:pt>
                <c:pt idx="4527">
                  <c:v>0.13601505213938495</c:v>
                </c:pt>
                <c:pt idx="4528">
                  <c:v>0.13058244215942819</c:v>
                </c:pt>
                <c:pt idx="4529">
                  <c:v>0.12328269601604275</c:v>
                </c:pt>
                <c:pt idx="4530">
                  <c:v>0.13215700667107289</c:v>
                </c:pt>
                <c:pt idx="4531">
                  <c:v>9.4866145198356192E-2</c:v>
                </c:pt>
                <c:pt idx="4532">
                  <c:v>0.11792888065829338</c:v>
                </c:pt>
                <c:pt idx="4533">
                  <c:v>0.14528461045558541</c:v>
                </c:pt>
                <c:pt idx="4534">
                  <c:v>0.13167481713208795</c:v>
                </c:pt>
                <c:pt idx="4535">
                  <c:v>0.13112392558907471</c:v>
                </c:pt>
                <c:pt idx="4536">
                  <c:v>0.10828416599463378</c:v>
                </c:pt>
                <c:pt idx="4537">
                  <c:v>0.11224296826947781</c:v>
                </c:pt>
                <c:pt idx="4538">
                  <c:v>0.12256897791064263</c:v>
                </c:pt>
                <c:pt idx="4539">
                  <c:v>0.13889799526710672</c:v>
                </c:pt>
                <c:pt idx="4540">
                  <c:v>0.111061195534272</c:v>
                </c:pt>
                <c:pt idx="4541">
                  <c:v>0.12836150979525288</c:v>
                </c:pt>
                <c:pt idx="4542">
                  <c:v>9.8741989038328565E-2</c:v>
                </c:pt>
                <c:pt idx="4543">
                  <c:v>0.11283037771788235</c:v>
                </c:pt>
                <c:pt idx="4544">
                  <c:v>0.13069300165486597</c:v>
                </c:pt>
                <c:pt idx="4545">
                  <c:v>0.13387777941244991</c:v>
                </c:pt>
                <c:pt idx="4546">
                  <c:v>0.13008548333502629</c:v>
                </c:pt>
                <c:pt idx="4547">
                  <c:v>0.12035475436676525</c:v>
                </c:pt>
                <c:pt idx="4548">
                  <c:v>9.8854354670470643E-2</c:v>
                </c:pt>
                <c:pt idx="4549">
                  <c:v>0.10808041585862631</c:v>
                </c:pt>
                <c:pt idx="4550">
                  <c:v>0.15383579230236635</c:v>
                </c:pt>
                <c:pt idx="4551">
                  <c:v>9.9817591580701845E-2</c:v>
                </c:pt>
                <c:pt idx="4552">
                  <c:v>0.13991788756719709</c:v>
                </c:pt>
                <c:pt idx="4553">
                  <c:v>0.13333688822342601</c:v>
                </c:pt>
                <c:pt idx="4554">
                  <c:v>0.12087833072738471</c:v>
                </c:pt>
                <c:pt idx="4555">
                  <c:v>0.13132059918799033</c:v>
                </c:pt>
                <c:pt idx="4556">
                  <c:v>0.1561071497015393</c:v>
                </c:pt>
                <c:pt idx="4557">
                  <c:v>0.14306342002799599</c:v>
                </c:pt>
                <c:pt idx="4558">
                  <c:v>0.13429946808291388</c:v>
                </c:pt>
                <c:pt idx="4559">
                  <c:v>0.11944282651128028</c:v>
                </c:pt>
                <c:pt idx="4560">
                  <c:v>0.14095409325659541</c:v>
                </c:pt>
                <c:pt idx="4561">
                  <c:v>0.14165751934214507</c:v>
                </c:pt>
                <c:pt idx="4562">
                  <c:v>0.10234436446498753</c:v>
                </c:pt>
                <c:pt idx="4563">
                  <c:v>0.13908190098936957</c:v>
                </c:pt>
                <c:pt idx="4564">
                  <c:v>0.1118266677567869</c:v>
                </c:pt>
                <c:pt idx="4565">
                  <c:v>0.14203284593222018</c:v>
                </c:pt>
                <c:pt idx="4566">
                  <c:v>0.11687749858913905</c:v>
                </c:pt>
                <c:pt idx="4567">
                  <c:v>0.116526231219531</c:v>
                </c:pt>
                <c:pt idx="4568">
                  <c:v>9.6531648755569285E-2</c:v>
                </c:pt>
                <c:pt idx="4569">
                  <c:v>0.12206823888306328</c:v>
                </c:pt>
                <c:pt idx="4570">
                  <c:v>0.11751813706212416</c:v>
                </c:pt>
                <c:pt idx="4571">
                  <c:v>0.14954748102167753</c:v>
                </c:pt>
                <c:pt idx="4572">
                  <c:v>0.13828370228085521</c:v>
                </c:pt>
                <c:pt idx="4573">
                  <c:v>9.0954110647021344E-2</c:v>
                </c:pt>
                <c:pt idx="4574">
                  <c:v>0.11993775644818107</c:v>
                </c:pt>
                <c:pt idx="4575">
                  <c:v>0.12028750007240155</c:v>
                </c:pt>
                <c:pt idx="4576">
                  <c:v>0.1052099168840951</c:v>
                </c:pt>
                <c:pt idx="4577">
                  <c:v>0.12838851370948651</c:v>
                </c:pt>
                <c:pt idx="4578">
                  <c:v>0.10028942551403812</c:v>
                </c:pt>
                <c:pt idx="4579">
                  <c:v>0.13013657700282963</c:v>
                </c:pt>
                <c:pt idx="4580">
                  <c:v>0.10690252747675894</c:v>
                </c:pt>
                <c:pt idx="4581">
                  <c:v>0.1132635196302746</c:v>
                </c:pt>
                <c:pt idx="4582">
                  <c:v>0.12636829193996651</c:v>
                </c:pt>
                <c:pt idx="4583">
                  <c:v>8.4442562058013135E-2</c:v>
                </c:pt>
                <c:pt idx="4584">
                  <c:v>0.12432404701195099</c:v>
                </c:pt>
                <c:pt idx="4585">
                  <c:v>0.12207442333160702</c:v>
                </c:pt>
                <c:pt idx="4586">
                  <c:v>0.13251168007783465</c:v>
                </c:pt>
                <c:pt idx="4587">
                  <c:v>0.11240139338636332</c:v>
                </c:pt>
                <c:pt idx="4588">
                  <c:v>0.12404428629235609</c:v>
                </c:pt>
                <c:pt idx="4589">
                  <c:v>0.12820112497364758</c:v>
                </c:pt>
                <c:pt idx="4590">
                  <c:v>0.10794610766807482</c:v>
                </c:pt>
                <c:pt idx="4591">
                  <c:v>9.0280773934458491E-2</c:v>
                </c:pt>
                <c:pt idx="4592">
                  <c:v>0.13602669771238954</c:v>
                </c:pt>
                <c:pt idx="4593">
                  <c:v>0.11513302225030142</c:v>
                </c:pt>
                <c:pt idx="4594">
                  <c:v>0.11883940456859332</c:v>
                </c:pt>
                <c:pt idx="4595">
                  <c:v>0.12371298881674875</c:v>
                </c:pt>
                <c:pt idx="4596">
                  <c:v>0.13078397732151364</c:v>
                </c:pt>
                <c:pt idx="4597">
                  <c:v>0.14406562298754411</c:v>
                </c:pt>
                <c:pt idx="4598">
                  <c:v>0.12118558649127875</c:v>
                </c:pt>
                <c:pt idx="4599">
                  <c:v>9.3079379549547925E-2</c:v>
                </c:pt>
                <c:pt idx="4600">
                  <c:v>0.14661553024682072</c:v>
                </c:pt>
                <c:pt idx="4601">
                  <c:v>0.10905139173654686</c:v>
                </c:pt>
                <c:pt idx="4602">
                  <c:v>0.13641448592721525</c:v>
                </c:pt>
                <c:pt idx="4603">
                  <c:v>0.14611923397326651</c:v>
                </c:pt>
                <c:pt idx="4604">
                  <c:v>0.11257925434754933</c:v>
                </c:pt>
                <c:pt idx="4605">
                  <c:v>0.14053421517422082</c:v>
                </c:pt>
                <c:pt idx="4606">
                  <c:v>0.12352747995687519</c:v>
                </c:pt>
                <c:pt idx="4607">
                  <c:v>0.12606683263186316</c:v>
                </c:pt>
                <c:pt idx="4608">
                  <c:v>0.14688397270962752</c:v>
                </c:pt>
                <c:pt idx="4609">
                  <c:v>0.13073917571325971</c:v>
                </c:pt>
                <c:pt idx="4610">
                  <c:v>0.13729992691273438</c:v>
                </c:pt>
                <c:pt idx="4611">
                  <c:v>0.11480670717231377</c:v>
                </c:pt>
                <c:pt idx="4612">
                  <c:v>0.13244634040620754</c:v>
                </c:pt>
                <c:pt idx="4613">
                  <c:v>0.13072178875996152</c:v>
                </c:pt>
                <c:pt idx="4614">
                  <c:v>0.15741472366887033</c:v>
                </c:pt>
                <c:pt idx="4615">
                  <c:v>0.1071928315458977</c:v>
                </c:pt>
                <c:pt idx="4616">
                  <c:v>0.13712835749466337</c:v>
                </c:pt>
                <c:pt idx="4617">
                  <c:v>9.373487771666747E-2</c:v>
                </c:pt>
                <c:pt idx="4618">
                  <c:v>0.12282658605392156</c:v>
                </c:pt>
                <c:pt idx="4619">
                  <c:v>0.13677902419136717</c:v>
                </c:pt>
                <c:pt idx="4620">
                  <c:v>0.16635555183487205</c:v>
                </c:pt>
                <c:pt idx="4621">
                  <c:v>9.9662991024309519E-2</c:v>
                </c:pt>
                <c:pt idx="4622">
                  <c:v>0.11457086623219011</c:v>
                </c:pt>
                <c:pt idx="4623">
                  <c:v>0.10791028206651858</c:v>
                </c:pt>
                <c:pt idx="4624">
                  <c:v>0.10106217097563559</c:v>
                </c:pt>
                <c:pt idx="4625">
                  <c:v>0.10777161376344237</c:v>
                </c:pt>
                <c:pt idx="4626">
                  <c:v>0.12074523137474376</c:v>
                </c:pt>
                <c:pt idx="4627">
                  <c:v>0.11512630257032057</c:v>
                </c:pt>
                <c:pt idx="4628">
                  <c:v>0.14590799372389643</c:v>
                </c:pt>
                <c:pt idx="4629">
                  <c:v>0.13365814707047977</c:v>
                </c:pt>
                <c:pt idx="4630">
                  <c:v>0.13875770170304566</c:v>
                </c:pt>
                <c:pt idx="4631">
                  <c:v>9.5341402250678067E-2</c:v>
                </c:pt>
                <c:pt idx="4632">
                  <c:v>0.12288953723444562</c:v>
                </c:pt>
                <c:pt idx="4633">
                  <c:v>0.11386855202214875</c:v>
                </c:pt>
                <c:pt idx="4634">
                  <c:v>0.12461023754693994</c:v>
                </c:pt>
                <c:pt idx="4635">
                  <c:v>0.12514569563565822</c:v>
                </c:pt>
                <c:pt idx="4636">
                  <c:v>0.14439878388378621</c:v>
                </c:pt>
                <c:pt idx="4637">
                  <c:v>0.11264044377779768</c:v>
                </c:pt>
                <c:pt idx="4638">
                  <c:v>0.14400713329236089</c:v>
                </c:pt>
                <c:pt idx="4639">
                  <c:v>0.12065775889427917</c:v>
                </c:pt>
                <c:pt idx="4640">
                  <c:v>0.12665791442624499</c:v>
                </c:pt>
                <c:pt idx="4641">
                  <c:v>0.1268992264693343</c:v>
                </c:pt>
                <c:pt idx="4642">
                  <c:v>0.12091618976323312</c:v>
                </c:pt>
                <c:pt idx="4643">
                  <c:v>0.12549135618788093</c:v>
                </c:pt>
                <c:pt idx="4644">
                  <c:v>0.11987244521289704</c:v>
                </c:pt>
                <c:pt idx="4645">
                  <c:v>0.10708779349805934</c:v>
                </c:pt>
                <c:pt idx="4646">
                  <c:v>0.10066916967625293</c:v>
                </c:pt>
                <c:pt idx="4647">
                  <c:v>0.14938945534535231</c:v>
                </c:pt>
                <c:pt idx="4648">
                  <c:v>9.4589300073177424E-2</c:v>
                </c:pt>
                <c:pt idx="4649">
                  <c:v>0.12056084936479339</c:v>
                </c:pt>
                <c:pt idx="4650">
                  <c:v>0.14739418790405001</c:v>
                </c:pt>
                <c:pt idx="4651">
                  <c:v>0.10942797832639056</c:v>
                </c:pt>
                <c:pt idx="4652">
                  <c:v>0.11086368672341544</c:v>
                </c:pt>
                <c:pt idx="4653">
                  <c:v>0.14101445490446149</c:v>
                </c:pt>
                <c:pt idx="4654">
                  <c:v>0.13517556235948122</c:v>
                </c:pt>
                <c:pt idx="4655">
                  <c:v>0.12480668679726099</c:v>
                </c:pt>
                <c:pt idx="4656">
                  <c:v>9.8219276258903476E-2</c:v>
                </c:pt>
                <c:pt idx="4657">
                  <c:v>0.10802740336869901</c:v>
                </c:pt>
                <c:pt idx="4658">
                  <c:v>0.13889613114188099</c:v>
                </c:pt>
                <c:pt idx="4659">
                  <c:v>0.14194459151763056</c:v>
                </c:pt>
                <c:pt idx="4660">
                  <c:v>0.11447652743983808</c:v>
                </c:pt>
                <c:pt idx="4661">
                  <c:v>0.11018918686824403</c:v>
                </c:pt>
                <c:pt idx="4662">
                  <c:v>9.4624581440748257E-2</c:v>
                </c:pt>
                <c:pt idx="4663">
                  <c:v>0.10392967967267003</c:v>
                </c:pt>
                <c:pt idx="4664">
                  <c:v>0.12676745463145264</c:v>
                </c:pt>
                <c:pt idx="4665">
                  <c:v>0.12057855082394713</c:v>
                </c:pt>
                <c:pt idx="4666">
                  <c:v>0.12727647371380149</c:v>
                </c:pt>
                <c:pt idx="4667">
                  <c:v>0.14194630680603493</c:v>
                </c:pt>
                <c:pt idx="4668">
                  <c:v>8.7684516886072886E-2</c:v>
                </c:pt>
                <c:pt idx="4669">
                  <c:v>0.11042398260789182</c:v>
                </c:pt>
                <c:pt idx="4670">
                  <c:v>0.11399371392121234</c:v>
                </c:pt>
                <c:pt idx="4671">
                  <c:v>0.14501193014154939</c:v>
                </c:pt>
                <c:pt idx="4672">
                  <c:v>0.10460991270067574</c:v>
                </c:pt>
                <c:pt idx="4673">
                  <c:v>0.16032574451945514</c:v>
                </c:pt>
                <c:pt idx="4674">
                  <c:v>0.11843773237263791</c:v>
                </c:pt>
                <c:pt idx="4675">
                  <c:v>0.11551032975465009</c:v>
                </c:pt>
                <c:pt idx="4676">
                  <c:v>0.13146072719989571</c:v>
                </c:pt>
                <c:pt idx="4677">
                  <c:v>0.13073381144961163</c:v>
                </c:pt>
                <c:pt idx="4678">
                  <c:v>0.10857804188762846</c:v>
                </c:pt>
                <c:pt idx="4679">
                  <c:v>0.12469149844582669</c:v>
                </c:pt>
                <c:pt idx="4680">
                  <c:v>0.11471149485716155</c:v>
                </c:pt>
                <c:pt idx="4681">
                  <c:v>0.15352442682607745</c:v>
                </c:pt>
                <c:pt idx="4682">
                  <c:v>9.6809830591841242E-2</c:v>
                </c:pt>
                <c:pt idx="4683">
                  <c:v>0.15194111446018752</c:v>
                </c:pt>
                <c:pt idx="4684">
                  <c:v>0.1277241795704909</c:v>
                </c:pt>
                <c:pt idx="4685">
                  <c:v>0.11292216864816049</c:v>
                </c:pt>
                <c:pt idx="4686">
                  <c:v>0.1100743886652522</c:v>
                </c:pt>
                <c:pt idx="4687">
                  <c:v>0.13214052499717943</c:v>
                </c:pt>
                <c:pt idx="4688">
                  <c:v>0.12999742245743259</c:v>
                </c:pt>
                <c:pt idx="4689">
                  <c:v>0.11363465932411906</c:v>
                </c:pt>
                <c:pt idx="4690">
                  <c:v>9.3542481051918869E-2</c:v>
                </c:pt>
                <c:pt idx="4691">
                  <c:v>0.12061719213989025</c:v>
                </c:pt>
                <c:pt idx="4692">
                  <c:v>0.14237891623689794</c:v>
                </c:pt>
                <c:pt idx="4693">
                  <c:v>0.10574825017574428</c:v>
                </c:pt>
                <c:pt idx="4694">
                  <c:v>0.12984869641871574</c:v>
                </c:pt>
                <c:pt idx="4695">
                  <c:v>0.14480595327201778</c:v>
                </c:pt>
                <c:pt idx="4696">
                  <c:v>0.13094431026287168</c:v>
                </c:pt>
                <c:pt idx="4697">
                  <c:v>9.8660399628439574E-2</c:v>
                </c:pt>
                <c:pt idx="4698">
                  <c:v>0.11705744929827321</c:v>
                </c:pt>
                <c:pt idx="4699">
                  <c:v>0.10289356324493966</c:v>
                </c:pt>
                <c:pt idx="4700">
                  <c:v>0.12035366395662161</c:v>
                </c:pt>
                <c:pt idx="4701">
                  <c:v>9.3247123777110683E-2</c:v>
                </c:pt>
                <c:pt idx="4702">
                  <c:v>0.10973680597513762</c:v>
                </c:pt>
                <c:pt idx="4703">
                  <c:v>0.11992739247987592</c:v>
                </c:pt>
                <c:pt idx="4704">
                  <c:v>0.14235472275351668</c:v>
                </c:pt>
                <c:pt idx="4705">
                  <c:v>0.11040630054589096</c:v>
                </c:pt>
                <c:pt idx="4706">
                  <c:v>0.14565857113205249</c:v>
                </c:pt>
                <c:pt idx="4707">
                  <c:v>0.14422883362533165</c:v>
                </c:pt>
                <c:pt idx="4708">
                  <c:v>0.10732331444963392</c:v>
                </c:pt>
                <c:pt idx="4709">
                  <c:v>0.10707316018862617</c:v>
                </c:pt>
                <c:pt idx="4710">
                  <c:v>0.11394688520994771</c:v>
                </c:pt>
                <c:pt idx="4711">
                  <c:v>0.10253909460960928</c:v>
                </c:pt>
                <c:pt idx="4712">
                  <c:v>0.11880438068463553</c:v>
                </c:pt>
                <c:pt idx="4713">
                  <c:v>7.6037357381954038E-2</c:v>
                </c:pt>
                <c:pt idx="4714">
                  <c:v>9.393177178265405E-2</c:v>
                </c:pt>
                <c:pt idx="4715">
                  <c:v>0.11728929550389329</c:v>
                </c:pt>
                <c:pt idx="4716">
                  <c:v>0.13359845640122195</c:v>
                </c:pt>
                <c:pt idx="4717">
                  <c:v>0.13127586651074372</c:v>
                </c:pt>
                <c:pt idx="4718">
                  <c:v>9.4482755559778211E-2</c:v>
                </c:pt>
                <c:pt idx="4719">
                  <c:v>0.12265262775354796</c:v>
                </c:pt>
                <c:pt idx="4720">
                  <c:v>0.11054225348114267</c:v>
                </c:pt>
                <c:pt idx="4721">
                  <c:v>0.12567996150406635</c:v>
                </c:pt>
                <c:pt idx="4722">
                  <c:v>0.10897213121820459</c:v>
                </c:pt>
                <c:pt idx="4723">
                  <c:v>0.12062052409656743</c:v>
                </c:pt>
                <c:pt idx="4724">
                  <c:v>0.11581779960286588</c:v>
                </c:pt>
                <c:pt idx="4725">
                  <c:v>0.13385939913469133</c:v>
                </c:pt>
                <c:pt idx="4726">
                  <c:v>9.1037811196363894E-2</c:v>
                </c:pt>
                <c:pt idx="4727">
                  <c:v>0.12379530268998416</c:v>
                </c:pt>
                <c:pt idx="4728">
                  <c:v>0.12059934938375082</c:v>
                </c:pt>
                <c:pt idx="4729">
                  <c:v>0.12778881363883618</c:v>
                </c:pt>
                <c:pt idx="4730">
                  <c:v>0.11634911080390517</c:v>
                </c:pt>
                <c:pt idx="4731">
                  <c:v>0.11287623912894335</c:v>
                </c:pt>
                <c:pt idx="4732">
                  <c:v>0.13347780133388923</c:v>
                </c:pt>
                <c:pt idx="4733">
                  <c:v>0.10533126350309485</c:v>
                </c:pt>
                <c:pt idx="4734">
                  <c:v>0.10334981279953245</c:v>
                </c:pt>
                <c:pt idx="4735">
                  <c:v>9.2771185622517516E-2</c:v>
                </c:pt>
                <c:pt idx="4736">
                  <c:v>0.11055476420797884</c:v>
                </c:pt>
                <c:pt idx="4737">
                  <c:v>0.11797717740376823</c:v>
                </c:pt>
                <c:pt idx="4738">
                  <c:v>0.11303659831539165</c:v>
                </c:pt>
                <c:pt idx="4739">
                  <c:v>0.11626532605597423</c:v>
                </c:pt>
                <c:pt idx="4740">
                  <c:v>0.1130164005035809</c:v>
                </c:pt>
                <c:pt idx="4741">
                  <c:v>0.10355488692326403</c:v>
                </c:pt>
                <c:pt idx="4742">
                  <c:v>0.1114593794652949</c:v>
                </c:pt>
                <c:pt idx="4743">
                  <c:v>0.13257422604398186</c:v>
                </c:pt>
                <c:pt idx="4744">
                  <c:v>0.11225001853766975</c:v>
                </c:pt>
                <c:pt idx="4745">
                  <c:v>0.11589769567782873</c:v>
                </c:pt>
                <c:pt idx="4746">
                  <c:v>0.12212026570108665</c:v>
                </c:pt>
                <c:pt idx="4747">
                  <c:v>0.11083024706337795</c:v>
                </c:pt>
                <c:pt idx="4748">
                  <c:v>0.1398063250721869</c:v>
                </c:pt>
                <c:pt idx="4749">
                  <c:v>8.8659912782166658E-2</c:v>
                </c:pt>
                <c:pt idx="4750">
                  <c:v>0.12335604028794943</c:v>
                </c:pt>
                <c:pt idx="4751">
                  <c:v>0.12733473830644804</c:v>
                </c:pt>
                <c:pt idx="4752">
                  <c:v>0.13325048640300569</c:v>
                </c:pt>
                <c:pt idx="4753">
                  <c:v>0.10848152174995611</c:v>
                </c:pt>
                <c:pt idx="4754">
                  <c:v>0.15144486998679885</c:v>
                </c:pt>
                <c:pt idx="4755">
                  <c:v>0.12456823369505246</c:v>
                </c:pt>
                <c:pt idx="4756">
                  <c:v>9.1101210674554692E-2</c:v>
                </c:pt>
                <c:pt idx="4757">
                  <c:v>0.10377440565132716</c:v>
                </c:pt>
                <c:pt idx="4758">
                  <c:v>0.12232065896047323</c:v>
                </c:pt>
                <c:pt idx="4759">
                  <c:v>0.12142901085078311</c:v>
                </c:pt>
                <c:pt idx="4760">
                  <c:v>0.13064194654090008</c:v>
                </c:pt>
                <c:pt idx="4761">
                  <c:v>0.13185254044860115</c:v>
                </c:pt>
                <c:pt idx="4762">
                  <c:v>0.10786208057681718</c:v>
                </c:pt>
                <c:pt idx="4763">
                  <c:v>0.11799352689661159</c:v>
                </c:pt>
                <c:pt idx="4764">
                  <c:v>0.11152343533598308</c:v>
                </c:pt>
                <c:pt idx="4765">
                  <c:v>0.14186787694178338</c:v>
                </c:pt>
                <c:pt idx="4766">
                  <c:v>0.14390102700963325</c:v>
                </c:pt>
                <c:pt idx="4767">
                  <c:v>0.10471226057097803</c:v>
                </c:pt>
                <c:pt idx="4768">
                  <c:v>0.11404088824522018</c:v>
                </c:pt>
                <c:pt idx="4769">
                  <c:v>0.1343453484271547</c:v>
                </c:pt>
                <c:pt idx="4770">
                  <c:v>0.10078194260771123</c:v>
                </c:pt>
                <c:pt idx="4771">
                  <c:v>9.833083525880984E-2</c:v>
                </c:pt>
                <c:pt idx="4772">
                  <c:v>9.1638425353330902E-2</c:v>
                </c:pt>
                <c:pt idx="4773">
                  <c:v>0.12362627907150892</c:v>
                </c:pt>
                <c:pt idx="4774">
                  <c:v>0.1241084990307763</c:v>
                </c:pt>
                <c:pt idx="4775">
                  <c:v>0.10906647254536932</c:v>
                </c:pt>
                <c:pt idx="4776">
                  <c:v>0.10411786727902564</c:v>
                </c:pt>
                <c:pt idx="4777">
                  <c:v>0.11550705609109428</c:v>
                </c:pt>
                <c:pt idx="4778">
                  <c:v>0.13384256637592468</c:v>
                </c:pt>
                <c:pt idx="4779">
                  <c:v>0.13807374056868527</c:v>
                </c:pt>
                <c:pt idx="4780">
                  <c:v>0.12900896607722426</c:v>
                </c:pt>
                <c:pt idx="4781">
                  <c:v>9.4542836937229674E-2</c:v>
                </c:pt>
                <c:pt idx="4782">
                  <c:v>0.12412080778004952</c:v>
                </c:pt>
                <c:pt idx="4783">
                  <c:v>0.14505869967863286</c:v>
                </c:pt>
                <c:pt idx="4784">
                  <c:v>0.12039748929289182</c:v>
                </c:pt>
                <c:pt idx="4785">
                  <c:v>0.12779381660486708</c:v>
                </c:pt>
                <c:pt idx="4786">
                  <c:v>0.12668637846557457</c:v>
                </c:pt>
                <c:pt idx="4787">
                  <c:v>0.13485453009047937</c:v>
                </c:pt>
                <c:pt idx="4788">
                  <c:v>0.12443332812831295</c:v>
                </c:pt>
                <c:pt idx="4789">
                  <c:v>0.11541830961952093</c:v>
                </c:pt>
                <c:pt idx="4790">
                  <c:v>0.13672404219790826</c:v>
                </c:pt>
                <c:pt idx="4791">
                  <c:v>0.11499067222123541</c:v>
                </c:pt>
                <c:pt idx="4792">
                  <c:v>0.10008231867117788</c:v>
                </c:pt>
                <c:pt idx="4793">
                  <c:v>0.10849422528619945</c:v>
                </c:pt>
                <c:pt idx="4794">
                  <c:v>0.12318133730312314</c:v>
                </c:pt>
                <c:pt idx="4795">
                  <c:v>0.11657013556036386</c:v>
                </c:pt>
                <c:pt idx="4796">
                  <c:v>0.13058890190114933</c:v>
                </c:pt>
                <c:pt idx="4797">
                  <c:v>9.8982878978308167E-2</c:v>
                </c:pt>
                <c:pt idx="4798">
                  <c:v>0.11495870329305652</c:v>
                </c:pt>
                <c:pt idx="4799">
                  <c:v>0.15243796073973961</c:v>
                </c:pt>
                <c:pt idx="4800">
                  <c:v>0.11677891974283031</c:v>
                </c:pt>
                <c:pt idx="4801">
                  <c:v>0.13213418464176027</c:v>
                </c:pt>
                <c:pt idx="4802">
                  <c:v>0.10331778240496647</c:v>
                </c:pt>
                <c:pt idx="4803">
                  <c:v>8.6824249637415238E-2</c:v>
                </c:pt>
                <c:pt idx="4804">
                  <c:v>0.12267881693746806</c:v>
                </c:pt>
                <c:pt idx="4805">
                  <c:v>0.12684654587825478</c:v>
                </c:pt>
                <c:pt idx="4806">
                  <c:v>0.12237074487535</c:v>
                </c:pt>
                <c:pt idx="4807">
                  <c:v>0.12909696918818195</c:v>
                </c:pt>
                <c:pt idx="4808">
                  <c:v>0.13473719721448416</c:v>
                </c:pt>
                <c:pt idx="4809">
                  <c:v>0.12461204476600007</c:v>
                </c:pt>
                <c:pt idx="4810">
                  <c:v>0.1297509865896356</c:v>
                </c:pt>
                <c:pt idx="4811">
                  <c:v>0.12617599834075338</c:v>
                </c:pt>
                <c:pt idx="4812">
                  <c:v>0.13076765479176797</c:v>
                </c:pt>
                <c:pt idx="4813">
                  <c:v>9.5921205052868275E-2</c:v>
                </c:pt>
                <c:pt idx="4814">
                  <c:v>0.11407647564758652</c:v>
                </c:pt>
                <c:pt idx="4815">
                  <c:v>0.11885816849304047</c:v>
                </c:pt>
                <c:pt idx="4816">
                  <c:v>0.12388637456411097</c:v>
                </c:pt>
                <c:pt idx="4817">
                  <c:v>9.4160844468728092E-2</c:v>
                </c:pt>
                <c:pt idx="4818">
                  <c:v>0.14092402719047595</c:v>
                </c:pt>
                <c:pt idx="4819">
                  <c:v>0.13915009692299896</c:v>
                </c:pt>
                <c:pt idx="4820">
                  <c:v>0.12418807646050888</c:v>
                </c:pt>
                <c:pt idx="4821">
                  <c:v>9.8761558398680616E-2</c:v>
                </c:pt>
                <c:pt idx="4822">
                  <c:v>0.12932480231737842</c:v>
                </c:pt>
                <c:pt idx="4823">
                  <c:v>0.13194925666442991</c:v>
                </c:pt>
                <c:pt idx="4824">
                  <c:v>0.12831786465839587</c:v>
                </c:pt>
                <c:pt idx="4825">
                  <c:v>0.1331354281532966</c:v>
                </c:pt>
                <c:pt idx="4826">
                  <c:v>0.11471913707869583</c:v>
                </c:pt>
                <c:pt idx="4827">
                  <c:v>0.1038979035831715</c:v>
                </c:pt>
                <c:pt idx="4828">
                  <c:v>0.12839583945887267</c:v>
                </c:pt>
                <c:pt idx="4829">
                  <c:v>9.9997570134365762E-2</c:v>
                </c:pt>
                <c:pt idx="4830">
                  <c:v>0.14076599447110938</c:v>
                </c:pt>
                <c:pt idx="4831">
                  <c:v>0.12411052621537547</c:v>
                </c:pt>
                <c:pt idx="4832">
                  <c:v>0.11028257178733185</c:v>
                </c:pt>
                <c:pt idx="4833">
                  <c:v>0.11059995362541523</c:v>
                </c:pt>
                <c:pt idx="4834">
                  <c:v>9.8803481616983518E-2</c:v>
                </c:pt>
                <c:pt idx="4835">
                  <c:v>0.10380615083670139</c:v>
                </c:pt>
                <c:pt idx="4836">
                  <c:v>0.10627309995480042</c:v>
                </c:pt>
                <c:pt idx="4837">
                  <c:v>0.14400527485969394</c:v>
                </c:pt>
                <c:pt idx="4838">
                  <c:v>0.12262180954225313</c:v>
                </c:pt>
                <c:pt idx="4839">
                  <c:v>0.12617224168162031</c:v>
                </c:pt>
                <c:pt idx="4840">
                  <c:v>0.12627037632897434</c:v>
                </c:pt>
                <c:pt idx="4841">
                  <c:v>0.11892564149682103</c:v>
                </c:pt>
                <c:pt idx="4842">
                  <c:v>0.14494872233013784</c:v>
                </c:pt>
                <c:pt idx="4843">
                  <c:v>0.11129513355113152</c:v>
                </c:pt>
                <c:pt idx="4844">
                  <c:v>0.14505277849165593</c:v>
                </c:pt>
                <c:pt idx="4845">
                  <c:v>0.11482452315457531</c:v>
                </c:pt>
                <c:pt idx="4846">
                  <c:v>0.12981326826615144</c:v>
                </c:pt>
                <c:pt idx="4847">
                  <c:v>0.12566405460658908</c:v>
                </c:pt>
                <c:pt idx="4848">
                  <c:v>0.14354723178343703</c:v>
                </c:pt>
                <c:pt idx="4849">
                  <c:v>0.14083719376745477</c:v>
                </c:pt>
                <c:pt idx="4850">
                  <c:v>0.13354090083562264</c:v>
                </c:pt>
                <c:pt idx="4851">
                  <c:v>0.12462059592199277</c:v>
                </c:pt>
                <c:pt idx="4852">
                  <c:v>0.12997642796945452</c:v>
                </c:pt>
                <c:pt idx="4853">
                  <c:v>0.12726410808108155</c:v>
                </c:pt>
                <c:pt idx="4854">
                  <c:v>0.13682164157030274</c:v>
                </c:pt>
                <c:pt idx="4855">
                  <c:v>0.14612551789681841</c:v>
                </c:pt>
                <c:pt idx="4856">
                  <c:v>0.12304206679285422</c:v>
                </c:pt>
                <c:pt idx="4857">
                  <c:v>0.1386055998505385</c:v>
                </c:pt>
                <c:pt idx="4858">
                  <c:v>0.13768637837265965</c:v>
                </c:pt>
                <c:pt idx="4859">
                  <c:v>0.13164458850054339</c:v>
                </c:pt>
                <c:pt idx="4860">
                  <c:v>0.10781633465592494</c:v>
                </c:pt>
                <c:pt idx="4861">
                  <c:v>0.13796019063038076</c:v>
                </c:pt>
                <c:pt idx="4862">
                  <c:v>0.13496496376624934</c:v>
                </c:pt>
                <c:pt idx="4863">
                  <c:v>0.11122993440770969</c:v>
                </c:pt>
                <c:pt idx="4864">
                  <c:v>0.10051560946035497</c:v>
                </c:pt>
                <c:pt idx="4865">
                  <c:v>0.14615708668876581</c:v>
                </c:pt>
                <c:pt idx="4866">
                  <c:v>0.10645719313860101</c:v>
                </c:pt>
                <c:pt idx="4867">
                  <c:v>0.12516972680417418</c:v>
                </c:pt>
                <c:pt idx="4868">
                  <c:v>0.15992212315992432</c:v>
                </c:pt>
                <c:pt idx="4869">
                  <c:v>0.14242641250466012</c:v>
                </c:pt>
                <c:pt idx="4870">
                  <c:v>9.8412160828408812E-2</c:v>
                </c:pt>
                <c:pt idx="4871">
                  <c:v>0.12650583106689114</c:v>
                </c:pt>
                <c:pt idx="4872">
                  <c:v>0.10665179344826697</c:v>
                </c:pt>
                <c:pt idx="4873">
                  <c:v>0.11713643579970923</c:v>
                </c:pt>
                <c:pt idx="4874">
                  <c:v>9.9779218918619517E-2</c:v>
                </c:pt>
                <c:pt idx="4875">
                  <c:v>0.12044234323623897</c:v>
                </c:pt>
                <c:pt idx="4876">
                  <c:v>0.13231422566827575</c:v>
                </c:pt>
                <c:pt idx="4877">
                  <c:v>0.11663344398769163</c:v>
                </c:pt>
                <c:pt idx="4878">
                  <c:v>0.13983302473629397</c:v>
                </c:pt>
                <c:pt idx="4879">
                  <c:v>0.10732487469661262</c:v>
                </c:pt>
                <c:pt idx="4880">
                  <c:v>0.1213588340189712</c:v>
                </c:pt>
                <c:pt idx="4881">
                  <c:v>0.10638294783749228</c:v>
                </c:pt>
                <c:pt idx="4882">
                  <c:v>0.10481580402099103</c:v>
                </c:pt>
                <c:pt idx="4883">
                  <c:v>0.12674419621745683</c:v>
                </c:pt>
                <c:pt idx="4884">
                  <c:v>0.12672828649687015</c:v>
                </c:pt>
                <c:pt idx="4885">
                  <c:v>0.12047364004528874</c:v>
                </c:pt>
                <c:pt idx="4886">
                  <c:v>9.1673055454339486E-2</c:v>
                </c:pt>
                <c:pt idx="4887">
                  <c:v>0.1253539061412296</c:v>
                </c:pt>
                <c:pt idx="4888">
                  <c:v>0.12196037499572392</c:v>
                </c:pt>
                <c:pt idx="4889">
                  <c:v>0.13823124233344139</c:v>
                </c:pt>
                <c:pt idx="4890">
                  <c:v>0.13491724509379074</c:v>
                </c:pt>
                <c:pt idx="4891">
                  <c:v>0.1201123558989682</c:v>
                </c:pt>
                <c:pt idx="4892">
                  <c:v>0.13746750722724116</c:v>
                </c:pt>
                <c:pt idx="4893">
                  <c:v>0.10241097721953932</c:v>
                </c:pt>
                <c:pt idx="4894">
                  <c:v>0.10005173074436445</c:v>
                </c:pt>
                <c:pt idx="4895">
                  <c:v>0.1279089733574576</c:v>
                </c:pt>
                <c:pt idx="4896">
                  <c:v>0.10156985298529285</c:v>
                </c:pt>
                <c:pt idx="4897">
                  <c:v>0.12098464424071348</c:v>
                </c:pt>
                <c:pt idx="4898">
                  <c:v>0.11407226098031371</c:v>
                </c:pt>
                <c:pt idx="4899">
                  <c:v>0.12682735216954741</c:v>
                </c:pt>
                <c:pt idx="4900">
                  <c:v>0.14464065986999297</c:v>
                </c:pt>
                <c:pt idx="4901">
                  <c:v>0.11492281742357868</c:v>
                </c:pt>
                <c:pt idx="4902">
                  <c:v>0.13001838641816088</c:v>
                </c:pt>
                <c:pt idx="4903">
                  <c:v>0.11307458555287479</c:v>
                </c:pt>
                <c:pt idx="4904">
                  <c:v>0.12943145073591272</c:v>
                </c:pt>
                <c:pt idx="4905">
                  <c:v>0.13913894005186184</c:v>
                </c:pt>
                <c:pt idx="4906">
                  <c:v>0.11757497122359419</c:v>
                </c:pt>
                <c:pt idx="4907">
                  <c:v>0.13342034103558723</c:v>
                </c:pt>
                <c:pt idx="4908">
                  <c:v>0.13820583885928267</c:v>
                </c:pt>
                <c:pt idx="4909">
                  <c:v>0.11146322744213179</c:v>
                </c:pt>
                <c:pt idx="4910">
                  <c:v>0.11694900081960768</c:v>
                </c:pt>
                <c:pt idx="4911">
                  <c:v>0.11688564639657514</c:v>
                </c:pt>
                <c:pt idx="4912">
                  <c:v>0.10832146289239634</c:v>
                </c:pt>
                <c:pt idx="4913">
                  <c:v>0.12068034939986544</c:v>
                </c:pt>
                <c:pt idx="4914">
                  <c:v>0.12741403895926537</c:v>
                </c:pt>
                <c:pt idx="4915">
                  <c:v>8.8909422108246774E-2</c:v>
                </c:pt>
                <c:pt idx="4916">
                  <c:v>0.1186233804061417</c:v>
                </c:pt>
                <c:pt idx="4917">
                  <c:v>0.15187996198206463</c:v>
                </c:pt>
                <c:pt idx="4918">
                  <c:v>0.12934923092601053</c:v>
                </c:pt>
                <c:pt idx="4919">
                  <c:v>0.11464977090754433</c:v>
                </c:pt>
                <c:pt idx="4920">
                  <c:v>0.14155813336563605</c:v>
                </c:pt>
                <c:pt idx="4921">
                  <c:v>0.12993994266429393</c:v>
                </c:pt>
                <c:pt idx="4922">
                  <c:v>0.14251871013025483</c:v>
                </c:pt>
                <c:pt idx="4923">
                  <c:v>0.11781802213051787</c:v>
                </c:pt>
                <c:pt idx="4924">
                  <c:v>0.10354020754779855</c:v>
                </c:pt>
                <c:pt idx="4925">
                  <c:v>0.12991875057303548</c:v>
                </c:pt>
                <c:pt idx="4926">
                  <c:v>0.12918004330721211</c:v>
                </c:pt>
                <c:pt idx="4927">
                  <c:v>8.2602612170729811E-2</c:v>
                </c:pt>
                <c:pt idx="4928">
                  <c:v>0.13518444873974816</c:v>
                </c:pt>
                <c:pt idx="4929">
                  <c:v>0.13458667654883449</c:v>
                </c:pt>
                <c:pt idx="4930">
                  <c:v>0.11717626695022761</c:v>
                </c:pt>
                <c:pt idx="4931">
                  <c:v>0.12681504118769193</c:v>
                </c:pt>
                <c:pt idx="4932">
                  <c:v>0.11530446409586317</c:v>
                </c:pt>
                <c:pt idx="4933">
                  <c:v>0.11767750132665462</c:v>
                </c:pt>
                <c:pt idx="4934">
                  <c:v>0.13749710660500752</c:v>
                </c:pt>
                <c:pt idx="4935">
                  <c:v>0.11905477197460336</c:v>
                </c:pt>
                <c:pt idx="4936">
                  <c:v>0.11405414833984602</c:v>
                </c:pt>
                <c:pt idx="4937">
                  <c:v>0.11071975743517866</c:v>
                </c:pt>
                <c:pt idx="4938">
                  <c:v>8.6960110362869256E-2</c:v>
                </c:pt>
                <c:pt idx="4939">
                  <c:v>0.1313256703442004</c:v>
                </c:pt>
                <c:pt idx="4940">
                  <c:v>0.10601111417677866</c:v>
                </c:pt>
                <c:pt idx="4941">
                  <c:v>0.14756064427430371</c:v>
                </c:pt>
                <c:pt idx="4942">
                  <c:v>0.13311882124625204</c:v>
                </c:pt>
                <c:pt idx="4943">
                  <c:v>0.11763755850486612</c:v>
                </c:pt>
                <c:pt idx="4944">
                  <c:v>0.10340962937243608</c:v>
                </c:pt>
                <c:pt idx="4945">
                  <c:v>0.10713675441280085</c:v>
                </c:pt>
                <c:pt idx="4946">
                  <c:v>0.11346437456172488</c:v>
                </c:pt>
                <c:pt idx="4947">
                  <c:v>0.1396220950667193</c:v>
                </c:pt>
                <c:pt idx="4948">
                  <c:v>0.13005959658671712</c:v>
                </c:pt>
                <c:pt idx="4949">
                  <c:v>0.13157382964415379</c:v>
                </c:pt>
                <c:pt idx="4950">
                  <c:v>0.13678279725492529</c:v>
                </c:pt>
                <c:pt idx="4951">
                  <c:v>0.12269282580426616</c:v>
                </c:pt>
                <c:pt idx="4952">
                  <c:v>8.9741041189179444E-2</c:v>
                </c:pt>
                <c:pt idx="4953">
                  <c:v>0.11239011366690935</c:v>
                </c:pt>
                <c:pt idx="4954">
                  <c:v>0.1447823880487506</c:v>
                </c:pt>
                <c:pt idx="4955">
                  <c:v>0.12234258160661805</c:v>
                </c:pt>
                <c:pt idx="4956">
                  <c:v>0.12164753513173376</c:v>
                </c:pt>
                <c:pt idx="4957">
                  <c:v>0.10783078406539665</c:v>
                </c:pt>
                <c:pt idx="4958">
                  <c:v>0.12888121476907333</c:v>
                </c:pt>
                <c:pt idx="4959">
                  <c:v>0.13918972220827011</c:v>
                </c:pt>
                <c:pt idx="4960">
                  <c:v>0.13078410697907986</c:v>
                </c:pt>
                <c:pt idx="4961">
                  <c:v>0.10639301941540902</c:v>
                </c:pt>
                <c:pt idx="4962">
                  <c:v>0.14632149272590136</c:v>
                </c:pt>
                <c:pt idx="4963">
                  <c:v>0.12767748275514834</c:v>
                </c:pt>
                <c:pt idx="4964">
                  <c:v>0.12355985995292323</c:v>
                </c:pt>
                <c:pt idx="4965">
                  <c:v>0.12194536648719541</c:v>
                </c:pt>
                <c:pt idx="4966">
                  <c:v>9.5850648736809291E-2</c:v>
                </c:pt>
                <c:pt idx="4967">
                  <c:v>0.14112048749862369</c:v>
                </c:pt>
                <c:pt idx="4968">
                  <c:v>0.14148273838449762</c:v>
                </c:pt>
                <c:pt idx="4969">
                  <c:v>0.11459497361866793</c:v>
                </c:pt>
                <c:pt idx="4970">
                  <c:v>0.12060793733690002</c:v>
                </c:pt>
                <c:pt idx="4971">
                  <c:v>0.10498960242227799</c:v>
                </c:pt>
                <c:pt idx="4972">
                  <c:v>0.11527636540249089</c:v>
                </c:pt>
                <c:pt idx="4973">
                  <c:v>0.11866577100977603</c:v>
                </c:pt>
                <c:pt idx="4974">
                  <c:v>0.12820286915613785</c:v>
                </c:pt>
                <c:pt idx="4975">
                  <c:v>0.10103241048644936</c:v>
                </c:pt>
                <c:pt idx="4976">
                  <c:v>0.12516033414944769</c:v>
                </c:pt>
                <c:pt idx="4977">
                  <c:v>9.6456020610309237E-2</c:v>
                </c:pt>
                <c:pt idx="4978">
                  <c:v>0.10937640496280722</c:v>
                </c:pt>
                <c:pt idx="4979">
                  <c:v>0.12330442407691057</c:v>
                </c:pt>
                <c:pt idx="4980">
                  <c:v>0.1180254917458038</c:v>
                </c:pt>
                <c:pt idx="4981">
                  <c:v>0.14912438796584815</c:v>
                </c:pt>
                <c:pt idx="4982">
                  <c:v>0.1140907352035896</c:v>
                </c:pt>
                <c:pt idx="4983">
                  <c:v>0.12058213537182032</c:v>
                </c:pt>
                <c:pt idx="4984">
                  <c:v>0.10612945621013047</c:v>
                </c:pt>
                <c:pt idx="4985">
                  <c:v>0.11352297245451425</c:v>
                </c:pt>
                <c:pt idx="4986">
                  <c:v>0.11386745510515549</c:v>
                </c:pt>
                <c:pt idx="4987">
                  <c:v>0.10587772509141759</c:v>
                </c:pt>
                <c:pt idx="4988">
                  <c:v>0.11774662375438882</c:v>
                </c:pt>
                <c:pt idx="4989">
                  <c:v>0.10566195884555046</c:v>
                </c:pt>
                <c:pt idx="4990">
                  <c:v>9.8690838018814092E-2</c:v>
                </c:pt>
                <c:pt idx="4991">
                  <c:v>0.11910351977126957</c:v>
                </c:pt>
                <c:pt idx="4992">
                  <c:v>0.13508087661947268</c:v>
                </c:pt>
                <c:pt idx="4993">
                  <c:v>0.10355688592297375</c:v>
                </c:pt>
                <c:pt idx="4994">
                  <c:v>0.10570672091120413</c:v>
                </c:pt>
                <c:pt idx="4995">
                  <c:v>0.10929996989695927</c:v>
                </c:pt>
                <c:pt idx="4996">
                  <c:v>9.7588940464957405E-2</c:v>
                </c:pt>
                <c:pt idx="4997">
                  <c:v>0.10883291747870127</c:v>
                </c:pt>
                <c:pt idx="4998">
                  <c:v>8.9266105327251738E-2</c:v>
                </c:pt>
                <c:pt idx="4999">
                  <c:v>0.10768249468046141</c:v>
                </c:pt>
              </c:numCache>
            </c:numRef>
          </c:yVal>
          <c:smooth val="0"/>
          <c:extLst>
            <c:ext xmlns:c16="http://schemas.microsoft.com/office/drawing/2014/chart" uri="{C3380CC4-5D6E-409C-BE32-E72D297353CC}">
              <c16:uniqueId val="{00000000-643A-4A8B-87D2-D76AA808DD6B}"/>
            </c:ext>
          </c:extLst>
        </c:ser>
        <c:ser>
          <c:idx val="1"/>
          <c:order val="1"/>
          <c:tx>
            <c:v>Deven</c:v>
          </c:tx>
          <c:spPr>
            <a:ln w="25400" cap="rnd">
              <a:noFill/>
              <a:round/>
            </a:ln>
            <a:effectLst/>
          </c:spPr>
          <c:marker>
            <c:symbol val="circle"/>
            <c:size val="5"/>
            <c:spPr>
              <a:solidFill>
                <a:schemeClr val="accent2"/>
              </a:solidFill>
              <a:ln w="9525">
                <a:solidFill>
                  <a:schemeClr val="accent2"/>
                </a:solidFill>
              </a:ln>
              <a:effectLst/>
            </c:spPr>
          </c:marker>
          <c:xVal>
            <c:numRef>
              <c:f>Deven!$A$78:$A$89</c:f>
              <c:numCache>
                <c:formatCode>0.00%</c:formatCode>
                <c:ptCount val="12"/>
                <c:pt idx="0">
                  <c:v>9.6287017366735256E-2</c:v>
                </c:pt>
                <c:pt idx="1">
                  <c:v>0.11520064979583224</c:v>
                </c:pt>
                <c:pt idx="2">
                  <c:v>0.13141989846816191</c:v>
                </c:pt>
                <c:pt idx="3">
                  <c:v>0.1458464593789715</c:v>
                </c:pt>
                <c:pt idx="4">
                  <c:v>0.15896914704867102</c:v>
                </c:pt>
                <c:pt idx="5">
                  <c:v>0.17108825124298277</c:v>
                </c:pt>
                <c:pt idx="6">
                  <c:v>0.29878284708694708</c:v>
                </c:pt>
                <c:pt idx="7">
                  <c:v>0.38635629891769852</c:v>
                </c:pt>
                <c:pt idx="8">
                  <c:v>0.45746168114212798</c:v>
                </c:pt>
                <c:pt idx="9">
                  <c:v>0.51891347035260327</c:v>
                </c:pt>
                <c:pt idx="10">
                  <c:v>0.5738215660929642</c:v>
                </c:pt>
                <c:pt idx="11">
                  <c:v>0.62391601174627831</c:v>
                </c:pt>
              </c:numCache>
            </c:numRef>
          </c:xVal>
          <c:yVal>
            <c:numRef>
              <c:f>Deven!$B$78:$B$89</c:f>
              <c:numCache>
                <c:formatCode>0.00%</c:formatCode>
                <c:ptCount val="12"/>
                <c:pt idx="0">
                  <c:v>0.13668</c:v>
                </c:pt>
                <c:pt idx="1">
                  <c:v>0.13868</c:v>
                </c:pt>
                <c:pt idx="2">
                  <c:v>0.14068</c:v>
                </c:pt>
                <c:pt idx="3">
                  <c:v>0.14268</c:v>
                </c:pt>
                <c:pt idx="4">
                  <c:v>0.14468</c:v>
                </c:pt>
                <c:pt idx="5">
                  <c:v>0.14668</c:v>
                </c:pt>
                <c:pt idx="6">
                  <c:v>0.17668</c:v>
                </c:pt>
                <c:pt idx="7">
                  <c:v>0.20668</c:v>
                </c:pt>
                <c:pt idx="8">
                  <c:v>0.23668</c:v>
                </c:pt>
                <c:pt idx="9">
                  <c:v>0.26668000000000003</c:v>
                </c:pt>
                <c:pt idx="10">
                  <c:v>0.29668000000000005</c:v>
                </c:pt>
                <c:pt idx="11">
                  <c:v>0.32668000000000008</c:v>
                </c:pt>
              </c:numCache>
            </c:numRef>
          </c:yVal>
          <c:smooth val="0"/>
          <c:extLst>
            <c:ext xmlns:c16="http://schemas.microsoft.com/office/drawing/2014/chart" uri="{C3380CC4-5D6E-409C-BE32-E72D297353CC}">
              <c16:uniqueId val="{00000001-643A-4A8B-87D2-D76AA808DD6B}"/>
            </c:ext>
          </c:extLst>
        </c:ser>
        <c:dLbls>
          <c:showLegendKey val="0"/>
          <c:showVal val="0"/>
          <c:showCatName val="0"/>
          <c:showSerName val="0"/>
          <c:showPercent val="0"/>
          <c:showBubbleSize val="0"/>
        </c:dLbls>
        <c:axId val="2105685119"/>
        <c:axId val="2105692319"/>
      </c:scatterChart>
      <c:valAx>
        <c:axId val="2105685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RISK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92319"/>
        <c:crosses val="autoZero"/>
        <c:crossBetween val="midCat"/>
      </c:valAx>
      <c:valAx>
        <c:axId val="210569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85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Risk adjusted Return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1"/>
          <c:order val="0"/>
          <c:tx>
            <c:strRef>
              <c:f>'[1]Product Utilities'!$L$6</c:f>
              <c:strCache>
                <c:ptCount val="1"/>
                <c:pt idx="0">
                  <c:v>2</c:v>
                </c:pt>
              </c:strCache>
            </c:strRef>
          </c:tx>
          <c:spPr>
            <a:ln w="31750" cap="rnd">
              <a:solidFill>
                <a:schemeClr val="accent2"/>
              </a:solidFill>
              <a:round/>
            </a:ln>
            <a:effectLst/>
          </c:spPr>
          <c:marker>
            <c:symbol val="none"/>
          </c:marker>
          <c:dLbls>
            <c:dLbl>
              <c:idx val="0"/>
              <c:layout>
                <c:manualLayout>
                  <c:x val="-3.2005620937841463E-2"/>
                  <c:y val="0.108936796500253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02-42CD-93C9-87F9BFB33654}"/>
                </c:ext>
              </c:extLst>
            </c:dLbl>
            <c:dLbl>
              <c:idx val="2"/>
              <c:layout>
                <c:manualLayout>
                  <c:x val="-3.2005620937841497E-2"/>
                  <c:y val="0.101491941188378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02-42CD-93C9-87F9BFB33654}"/>
                </c:ext>
              </c:extLst>
            </c:dLbl>
            <c:dLbl>
              <c:idx val="5"/>
              <c:layout>
                <c:manualLayout>
                  <c:x val="-2.7868746193613875E-2"/>
                  <c:y val="5.93044277544205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02-42CD-93C9-87F9BFB33654}"/>
                </c:ext>
              </c:extLst>
            </c:dLbl>
            <c:dLbl>
              <c:idx val="7"/>
              <c:layout>
                <c:manualLayout>
                  <c:x val="-9.3011276729667979E-3"/>
                  <c:y val="0.12134488868671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02-42CD-93C9-87F9BFB33654}"/>
                </c:ext>
              </c:extLst>
            </c:dLbl>
            <c:dLbl>
              <c:idx val="8"/>
              <c:layout>
                <c:manualLayout>
                  <c:x val="4.999407699429665E-2"/>
                  <c:y val="0.170977257432544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02-42CD-93C9-87F9BFB33654}"/>
                </c:ext>
              </c:extLst>
            </c:dLbl>
            <c:dLbl>
              <c:idx val="9"/>
              <c:layout>
                <c:manualLayout>
                  <c:x val="5.8674130558681132E-3"/>
                  <c:y val="4.708822134004269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02-42CD-93C9-87F9BFB33654}"/>
                </c:ext>
              </c:extLst>
            </c:dLbl>
            <c:dLbl>
              <c:idx val="11"/>
              <c:layout>
                <c:manualLayout>
                  <c:x val="-6.5432111768148112E-3"/>
                  <c:y val="0.180903731181711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02-42CD-93C9-87F9BFB336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'[1]Product Utilities'!$I$7:$I$20</c:f>
              <c:numCache>
                <c:formatCode>0%</c:formatCode>
                <c:ptCount val="14"/>
                <c:pt idx="0" formatCode="0.00%">
                  <c:v>0.02</c:v>
                </c:pt>
                <c:pt idx="1">
                  <c:v>0.05</c:v>
                </c:pt>
                <c:pt idx="2">
                  <c:v>0.05</c:v>
                </c:pt>
                <c:pt idx="3">
                  <c:v>0.05</c:v>
                </c:pt>
                <c:pt idx="4">
                  <c:v>0.11</c:v>
                </c:pt>
                <c:pt idx="5">
                  <c:v>0.11</c:v>
                </c:pt>
                <c:pt idx="6">
                  <c:v>0.12</c:v>
                </c:pt>
                <c:pt idx="7">
                  <c:v>0.13</c:v>
                </c:pt>
                <c:pt idx="8">
                  <c:v>0.15</c:v>
                </c:pt>
                <c:pt idx="9">
                  <c:v>0.17</c:v>
                </c:pt>
                <c:pt idx="10">
                  <c:v>0.18</c:v>
                </c:pt>
                <c:pt idx="11">
                  <c:v>0.22</c:v>
                </c:pt>
                <c:pt idx="12">
                  <c:v>0.25</c:v>
                </c:pt>
              </c:numCache>
            </c:numRef>
          </c:cat>
          <c:val>
            <c:numRef>
              <c:f>'[1]Product Utilities'!$L$7:$L$20</c:f>
              <c:numCache>
                <c:formatCode>0.00%</c:formatCode>
                <c:ptCount val="14"/>
                <c:pt idx="0">
                  <c:v>7.46E-2</c:v>
                </c:pt>
                <c:pt idx="1">
                  <c:v>7.7499999999999999E-2</c:v>
                </c:pt>
                <c:pt idx="2">
                  <c:v>8.7499999999999994E-2</c:v>
                </c:pt>
                <c:pt idx="3">
                  <c:v>7.7499999999999999E-2</c:v>
                </c:pt>
                <c:pt idx="4">
                  <c:v>9.7900000000000001E-2</c:v>
                </c:pt>
                <c:pt idx="5">
                  <c:v>9.7900000000000001E-2</c:v>
                </c:pt>
                <c:pt idx="6">
                  <c:v>0.1056</c:v>
                </c:pt>
                <c:pt idx="7">
                  <c:v>0.1109</c:v>
                </c:pt>
                <c:pt idx="8">
                  <c:v>0.11750000000000002</c:v>
                </c:pt>
                <c:pt idx="9">
                  <c:v>0.1011</c:v>
                </c:pt>
                <c:pt idx="10">
                  <c:v>0.12759999999999999</c:v>
                </c:pt>
                <c:pt idx="11">
                  <c:v>0.13159999999999999</c:v>
                </c:pt>
                <c:pt idx="12">
                  <c:v>0.13750000000000001</c:v>
                </c:pt>
              </c:numCache>
            </c:numRef>
          </c:val>
          <c:smooth val="0"/>
          <c:extLst>
            <c:ext xmlns:c16="http://schemas.microsoft.com/office/drawing/2014/chart" uri="{C3380CC4-5D6E-409C-BE32-E72D297353CC}">
              <c16:uniqueId val="{00000007-E702-42CD-93C9-87F9BFB33654}"/>
            </c:ext>
          </c:extLst>
        </c:ser>
        <c:ser>
          <c:idx val="0"/>
          <c:order val="1"/>
          <c:spPr>
            <a:ln w="31750" cap="rnd">
              <a:solidFill>
                <a:schemeClr val="accent1"/>
              </a:solidFill>
              <a:round/>
            </a:ln>
            <a:effectLst/>
          </c:spPr>
          <c:marker>
            <c:symbol val="none"/>
          </c:marker>
          <c:dLbls>
            <c:dLbl>
              <c:idx val="0"/>
              <c:tx>
                <c:rich>
                  <a:bodyPr/>
                  <a:lstStyle/>
                  <a:p>
                    <a:fld id="{D90982D4-C385-4414-B030-C5C7642DB30F}" type="CELLRANGE">
                      <a:rPr lang="en-US"/>
                      <a:pPr/>
                      <a:t>[CELLRANGE]</a:t>
                    </a:fld>
                    <a:r>
                      <a:rPr lang="en-US" baseline="0"/>
                      <a:t>, </a:t>
                    </a:r>
                    <a:fld id="{4F26ABCD-D11F-4113-8F2E-9178A80BAAA4}"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702-42CD-93C9-87F9BFB33654}"/>
                </c:ext>
              </c:extLst>
            </c:dLbl>
            <c:dLbl>
              <c:idx val="1"/>
              <c:tx>
                <c:rich>
                  <a:bodyPr/>
                  <a:lstStyle/>
                  <a:p>
                    <a:fld id="{F97EDC39-393E-4F74-885D-F2687363FBDE}" type="CELLRANGE">
                      <a:rPr lang="en-US"/>
                      <a:pPr/>
                      <a:t>[CELLRANGE]</a:t>
                    </a:fld>
                    <a:r>
                      <a:rPr lang="en-US" baseline="0"/>
                      <a:t>, </a:t>
                    </a:r>
                    <a:fld id="{4BE3C611-7183-4BCA-956A-D1B0F6428A0C}"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702-42CD-93C9-87F9BFB33654}"/>
                </c:ext>
              </c:extLst>
            </c:dLbl>
            <c:dLbl>
              <c:idx val="2"/>
              <c:tx>
                <c:rich>
                  <a:bodyPr/>
                  <a:lstStyle/>
                  <a:p>
                    <a:fld id="{BC930BD7-015F-4E1F-9539-BA2B86E1C531}" type="CELLRANGE">
                      <a:rPr lang="en-US"/>
                      <a:pPr/>
                      <a:t>[CELLRANGE]</a:t>
                    </a:fld>
                    <a:r>
                      <a:rPr lang="en-US" baseline="0"/>
                      <a:t>, </a:t>
                    </a:r>
                    <a:fld id="{8C478F45-5D52-4958-B894-094859181FD4}"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702-42CD-93C9-87F9BFB33654}"/>
                </c:ext>
              </c:extLst>
            </c:dLbl>
            <c:dLbl>
              <c:idx val="3"/>
              <c:tx>
                <c:rich>
                  <a:bodyPr/>
                  <a:lstStyle/>
                  <a:p>
                    <a:fld id="{401D8DDD-E612-4AFE-8B3C-912238445EB8}" type="CELLRANGE">
                      <a:rPr lang="en-US"/>
                      <a:pPr/>
                      <a:t>[CELLRANGE]</a:t>
                    </a:fld>
                    <a:r>
                      <a:rPr lang="en-US" baseline="0"/>
                      <a:t>, </a:t>
                    </a:r>
                    <a:fld id="{68555942-A9EE-4906-A994-C30C3917C209}"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702-42CD-93C9-87F9BFB33654}"/>
                </c:ext>
              </c:extLst>
            </c:dLbl>
            <c:dLbl>
              <c:idx val="4"/>
              <c:tx>
                <c:rich>
                  <a:bodyPr/>
                  <a:lstStyle/>
                  <a:p>
                    <a:fld id="{DDE1BF97-CC03-422C-901C-D74E9C1D9F3F}" type="CELLRANGE">
                      <a:rPr lang="en-US"/>
                      <a:pPr/>
                      <a:t>[CELLRANGE]</a:t>
                    </a:fld>
                    <a:r>
                      <a:rPr lang="en-US" baseline="0"/>
                      <a:t>, </a:t>
                    </a:r>
                    <a:fld id="{55A8771A-3AAF-4B64-8F6A-464C7E77852C}"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702-42CD-93C9-87F9BFB33654}"/>
                </c:ext>
              </c:extLst>
            </c:dLbl>
            <c:dLbl>
              <c:idx val="5"/>
              <c:tx>
                <c:rich>
                  <a:bodyPr/>
                  <a:lstStyle/>
                  <a:p>
                    <a:fld id="{2D47E345-53A0-45CB-8511-7C22FA6EE6F0}" type="CELLRANGE">
                      <a:rPr lang="en-US"/>
                      <a:pPr/>
                      <a:t>[CELLRANGE]</a:t>
                    </a:fld>
                    <a:r>
                      <a:rPr lang="en-US" baseline="0"/>
                      <a:t>, </a:t>
                    </a:r>
                    <a:fld id="{B607C1B2-EE20-43EF-AA5F-C0A11829022F}"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702-42CD-93C9-87F9BFB33654}"/>
                </c:ext>
              </c:extLst>
            </c:dLbl>
            <c:dLbl>
              <c:idx val="6"/>
              <c:layout>
                <c:manualLayout>
                  <c:x val="-1.472043358790495E-2"/>
                  <c:y val="7.6675756815462168E-2"/>
                </c:manualLayout>
              </c:layout>
              <c:tx>
                <c:rich>
                  <a:bodyPr/>
                  <a:lstStyle/>
                  <a:p>
                    <a:fld id="{9964D258-61A5-4F68-B6F0-55067EDDE1A6}" type="CELLRANGE">
                      <a:rPr lang="en-US" baseline="0"/>
                      <a:pPr/>
                      <a:t>[CELLRANGE]</a:t>
                    </a:fld>
                    <a:r>
                      <a:rPr lang="en-US" baseline="0"/>
                      <a:t>, </a:t>
                    </a:r>
                    <a:fld id="{DE8B3BEC-689C-4EC1-B15E-F8FDB52D60CE}" type="VALUE">
                      <a:rPr lang="en-US" baseline="0"/>
                      <a:pPr/>
                      <a:t>[VALUE]</a:t>
                    </a:fld>
                    <a:endParaRPr lang="en-US"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E702-42CD-93C9-87F9BFB33654}"/>
                </c:ext>
              </c:extLst>
            </c:dLbl>
            <c:dLbl>
              <c:idx val="7"/>
              <c:tx>
                <c:rich>
                  <a:bodyPr/>
                  <a:lstStyle/>
                  <a:p>
                    <a:fld id="{52766439-7E2B-49B0-811A-D819E0EF0DCD}" type="CELLRANGE">
                      <a:rPr lang="en-US"/>
                      <a:pPr/>
                      <a:t>[CELLRANGE]</a:t>
                    </a:fld>
                    <a:r>
                      <a:rPr lang="en-US" baseline="0"/>
                      <a:t>, </a:t>
                    </a:r>
                    <a:fld id="{43E317FE-037B-49FA-9546-4873FAB44520}"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E702-42CD-93C9-87F9BFB33654}"/>
                </c:ext>
              </c:extLst>
            </c:dLbl>
            <c:dLbl>
              <c:idx val="8"/>
              <c:tx>
                <c:rich>
                  <a:bodyPr/>
                  <a:lstStyle/>
                  <a:p>
                    <a:fld id="{47BB77C9-9BF3-4661-A683-8F2D59E97AAB}" type="CELLRANGE">
                      <a:rPr lang="en-US"/>
                      <a:pPr/>
                      <a:t>[CELLRANGE]</a:t>
                    </a:fld>
                    <a:r>
                      <a:rPr lang="en-US" baseline="0"/>
                      <a:t>, </a:t>
                    </a:r>
                    <a:fld id="{B05A2720-9DBD-47EB-B02F-7C63DE1AADD4}"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E702-42CD-93C9-87F9BFB33654}"/>
                </c:ext>
              </c:extLst>
            </c:dLbl>
            <c:dLbl>
              <c:idx val="9"/>
              <c:tx>
                <c:rich>
                  <a:bodyPr/>
                  <a:lstStyle/>
                  <a:p>
                    <a:fld id="{C51838C3-C30C-4AD5-94DE-6045E446267F}" type="CELLRANGE">
                      <a:rPr lang="en-US"/>
                      <a:pPr/>
                      <a:t>[CELLRANGE]</a:t>
                    </a:fld>
                    <a:r>
                      <a:rPr lang="en-US" baseline="0"/>
                      <a:t>, </a:t>
                    </a:r>
                    <a:fld id="{16BA815D-A96D-4D59-B4DE-9675B307C747}"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E702-42CD-93C9-87F9BFB33654}"/>
                </c:ext>
              </c:extLst>
            </c:dLbl>
            <c:dLbl>
              <c:idx val="10"/>
              <c:tx>
                <c:rich>
                  <a:bodyPr/>
                  <a:lstStyle/>
                  <a:p>
                    <a:fld id="{8A77718A-0B36-449E-92E0-10D5E770C38D}" type="CELLRANGE">
                      <a:rPr lang="en-US"/>
                      <a:pPr/>
                      <a:t>[CELLRANGE]</a:t>
                    </a:fld>
                    <a:r>
                      <a:rPr lang="en-US" baseline="0"/>
                      <a:t>, </a:t>
                    </a:r>
                    <a:fld id="{91B9D709-22DD-4B82-8174-0647FABD0DF5}"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702-42CD-93C9-87F9BFB33654}"/>
                </c:ext>
              </c:extLst>
            </c:dLbl>
            <c:dLbl>
              <c:idx val="11"/>
              <c:tx>
                <c:rich>
                  <a:bodyPr/>
                  <a:lstStyle/>
                  <a:p>
                    <a:fld id="{4EE37E9F-7877-4AFF-9E3B-34DA48A8C8DD}" type="CELLRANGE">
                      <a:rPr lang="en-US"/>
                      <a:pPr/>
                      <a:t>[CELLRANGE]</a:t>
                    </a:fld>
                    <a:r>
                      <a:rPr lang="en-US" baseline="0"/>
                      <a:t>, </a:t>
                    </a:r>
                    <a:fld id="{B78CF768-26DB-4AFE-B3C3-99E3234ECB5F}"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E702-42CD-93C9-87F9BFB33654}"/>
                </c:ext>
              </c:extLst>
            </c:dLbl>
            <c:dLbl>
              <c:idx val="12"/>
              <c:tx>
                <c:rich>
                  <a:bodyPr/>
                  <a:lstStyle/>
                  <a:p>
                    <a:fld id="{0E306140-6D45-4218-8C2E-5C29D4F6D397}" type="CELLRANGE">
                      <a:rPr lang="en-US"/>
                      <a:pPr/>
                      <a:t>[CELLRANGE]</a:t>
                    </a:fld>
                    <a:r>
                      <a:rPr lang="en-US" baseline="0"/>
                      <a:t>, </a:t>
                    </a:r>
                    <a:fld id="{F116E2FB-65D8-4246-B2D5-6D88DDDBE071}" type="VALUE">
                      <a:rPr lang="en-US" baseline="0"/>
                      <a:pPr/>
                      <a:t>[VALUE]</a:t>
                    </a:fld>
                    <a:endParaRPr lang="en-US" baseline="0"/>
                  </a:p>
                </c:rich>
              </c:tx>
              <c:dLblPos val="t"/>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702-42CD-93C9-87F9BFB33654}"/>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2">
                          <a:lumMod val="35000"/>
                          <a:lumOff val="65000"/>
                        </a:schemeClr>
                      </a:solidFill>
                    </a:ln>
                    <a:effectLst/>
                  </c:spPr>
                </c15:leaderLines>
              </c:ext>
            </c:extLst>
          </c:dLbls>
          <c:cat>
            <c:numRef>
              <c:f>'[1]1- Dr Amit'!$C$151:$C$163</c:f>
              <c:numCache>
                <c:formatCode>0.0%</c:formatCode>
                <c:ptCount val="13"/>
                <c:pt idx="0">
                  <c:v>0</c:v>
                </c:pt>
                <c:pt idx="1">
                  <c:v>0.05</c:v>
                </c:pt>
                <c:pt idx="2">
                  <c:v>0.04</c:v>
                </c:pt>
                <c:pt idx="3">
                  <c:v>0.13</c:v>
                </c:pt>
                <c:pt idx="4">
                  <c:v>0.11</c:v>
                </c:pt>
                <c:pt idx="5">
                  <c:v>0.13</c:v>
                </c:pt>
                <c:pt idx="6">
                  <c:v>0.04</c:v>
                </c:pt>
                <c:pt idx="7">
                  <c:v>0.1</c:v>
                </c:pt>
                <c:pt idx="8">
                  <c:v>0.13</c:v>
                </c:pt>
                <c:pt idx="9">
                  <c:v>0.1</c:v>
                </c:pt>
                <c:pt idx="10">
                  <c:v>0.16</c:v>
                </c:pt>
                <c:pt idx="11">
                  <c:v>0.13</c:v>
                </c:pt>
                <c:pt idx="12">
                  <c:v>0.18</c:v>
                </c:pt>
              </c:numCache>
            </c:numRef>
          </c:cat>
          <c:val>
            <c:numRef>
              <c:f>'[1]1- Dr Amit'!$E$151:$E$163</c:f>
              <c:numCache>
                <c:formatCode>0.0%</c:formatCode>
                <c:ptCount val="13"/>
                <c:pt idx="0">
                  <c:v>0.08</c:v>
                </c:pt>
                <c:pt idx="1">
                  <c:v>0.11749999999999999</c:v>
                </c:pt>
                <c:pt idx="2">
                  <c:v>9.3399999999999997E-2</c:v>
                </c:pt>
                <c:pt idx="3">
                  <c:v>0.1431</c:v>
                </c:pt>
                <c:pt idx="4">
                  <c:v>0.1179</c:v>
                </c:pt>
                <c:pt idx="5">
                  <c:v>0.1331</c:v>
                </c:pt>
                <c:pt idx="6">
                  <c:v>8.8399999999999992E-2</c:v>
                </c:pt>
                <c:pt idx="7">
                  <c:v>0.12</c:v>
                </c:pt>
                <c:pt idx="8">
                  <c:v>0.1431</c:v>
                </c:pt>
                <c:pt idx="9">
                  <c:v>0.12</c:v>
                </c:pt>
                <c:pt idx="10">
                  <c:v>0.15439999999999998</c:v>
                </c:pt>
                <c:pt idx="11">
                  <c:v>0.1431</c:v>
                </c:pt>
                <c:pt idx="12">
                  <c:v>0.16760000000000003</c:v>
                </c:pt>
              </c:numCache>
            </c:numRef>
          </c:val>
          <c:smooth val="0"/>
          <c:extLst>
            <c:ext xmlns:c15="http://schemas.microsoft.com/office/drawing/2012/chart" uri="{02D57815-91ED-43cb-92C2-25804820EDAC}">
              <c15:datalabelsRange>
                <c15:f>'[1]1- Dr Amit'!$B$151:$B$163</c15:f>
                <c15:dlblRangeCache>
                  <c:ptCount val="13"/>
                  <c:pt idx="0">
                    <c:v>Government Bonds</c:v>
                  </c:pt>
                  <c:pt idx="1">
                    <c:v>Corporate Bonds</c:v>
                  </c:pt>
                  <c:pt idx="2">
                    <c:v>Gold Commodity</c:v>
                  </c:pt>
                  <c:pt idx="3">
                    <c:v>Hybrid Debt</c:v>
                  </c:pt>
                  <c:pt idx="4">
                    <c:v> Multi Asset Allocation Fund</c:v>
                  </c:pt>
                  <c:pt idx="5">
                    <c:v>Equity (Large Cap)</c:v>
                  </c:pt>
                  <c:pt idx="6">
                    <c:v>Child education plan</c:v>
                  </c:pt>
                  <c:pt idx="7">
                    <c:v>Pension Plan </c:v>
                  </c:pt>
                  <c:pt idx="8">
                    <c:v>ULIPs</c:v>
                  </c:pt>
                  <c:pt idx="9">
                    <c:v>Mutual Fund (Large &amp; Mid)</c:v>
                  </c:pt>
                  <c:pt idx="10">
                    <c:v>Equity (Mid-Cap)</c:v>
                  </c:pt>
                  <c:pt idx="11">
                    <c:v>Long-Only AIF</c:v>
                  </c:pt>
                  <c:pt idx="12">
                    <c:v>Equity (Small-Cap)</c:v>
                  </c:pt>
                </c15:dlblRangeCache>
              </c15:datalabelsRange>
            </c:ext>
            <c:ext xmlns:c16="http://schemas.microsoft.com/office/drawing/2014/chart" uri="{C3380CC4-5D6E-409C-BE32-E72D297353CC}">
              <c16:uniqueId val="{00000015-E702-42CD-93C9-87F9BFB33654}"/>
            </c:ext>
          </c:extLst>
        </c:ser>
        <c:dLbls>
          <c:dLblPos val="t"/>
          <c:showLegendKey val="0"/>
          <c:showVal val="1"/>
          <c:showCatName val="0"/>
          <c:showSerName val="0"/>
          <c:showPercent val="0"/>
          <c:showBubbleSize val="0"/>
        </c:dLbls>
        <c:smooth val="0"/>
        <c:axId val="2007038752"/>
        <c:axId val="2007039712"/>
      </c:lineChart>
      <c:catAx>
        <c:axId val="2007038752"/>
        <c:scaling>
          <c:orientation val="minMax"/>
        </c:scaling>
        <c:delete val="0"/>
        <c:axPos val="b"/>
        <c:numFmt formatCode="0.0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7039712"/>
        <c:crosses val="autoZero"/>
        <c:auto val="1"/>
        <c:lblAlgn val="ctr"/>
        <c:lblOffset val="100"/>
        <c:noMultiLvlLbl val="0"/>
      </c:catAx>
      <c:valAx>
        <c:axId val="2007039712"/>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70387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Jai - Indifference Curve (A=1): Expected Return vs Risk/SD, all 14 market assets</a:t>
            </a:r>
          </a:p>
        </c:rich>
      </c:tx>
      <c:overlay val="0"/>
      <c:spPr>
        <a:noFill/>
        <a:ln w="0">
          <a:noFill/>
        </a:ln>
      </c:spPr>
    </c:title>
    <c:autoTitleDeleted val="0"/>
    <c:plotArea>
      <c:layout/>
      <c:scatterChart>
        <c:scatterStyle val="lineMarker"/>
        <c:varyColors val="0"/>
        <c:ser>
          <c:idx val="0"/>
          <c:order val="0"/>
          <c:tx>
            <c:v>Indifference Curve (A=1)</c:v>
          </c:tx>
          <c:spPr>
            <a:ln w="2196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Jai!$A$79:$A$90</c:f>
              <c:numCache>
                <c:formatCode>0.00%</c:formatCode>
                <c:ptCount val="12"/>
                <c:pt idx="0">
                  <c:v>9.4896391527061821E-2</c:v>
                </c:pt>
                <c:pt idx="1">
                  <c:v>0.11404089233629056</c:v>
                </c:pt>
                <c:pt idx="2">
                  <c:v>0.13040446742676196</c:v>
                </c:pt>
                <c:pt idx="3">
                  <c:v>0.14493213972358726</c:v>
                </c:pt>
                <c:pt idx="4">
                  <c:v>0.15813072163516306</c:v>
                </c:pt>
                <c:pt idx="5">
                  <c:v>0.17030949804651949</c:v>
                </c:pt>
                <c:pt idx="6">
                  <c:v>0.29833760259956743</c:v>
                </c:pt>
                <c:pt idx="7">
                  <c:v>0.38601207898828427</c:v>
                </c:pt>
                <c:pt idx="8">
                  <c:v>0.45717100206034222</c:v>
                </c:pt>
                <c:pt idx="9">
                  <c:v>0.51865723278949594</c:v>
                </c:pt>
                <c:pt idx="10">
                  <c:v>0.57358985793409689</c:v>
                </c:pt>
                <c:pt idx="11">
                  <c:v>0.62370291415453361</c:v>
                </c:pt>
              </c:numCache>
            </c:numRef>
          </c:xVal>
          <c:yVal>
            <c:numRef>
              <c:f>Jai!$B$79:$B$90</c:f>
              <c:numCache>
                <c:formatCode>0.00%</c:formatCode>
                <c:ptCount val="12"/>
                <c:pt idx="0">
                  <c:v>0.13561000000000001</c:v>
                </c:pt>
                <c:pt idx="1">
                  <c:v>0.13761000000000001</c:v>
                </c:pt>
                <c:pt idx="2">
                  <c:v>0.13961000000000001</c:v>
                </c:pt>
                <c:pt idx="3">
                  <c:v>0.14161000000000001</c:v>
                </c:pt>
                <c:pt idx="4">
                  <c:v>0.14361000000000002</c:v>
                </c:pt>
                <c:pt idx="5">
                  <c:v>0.14561000000000002</c:v>
                </c:pt>
                <c:pt idx="6">
                  <c:v>0.17561000000000002</c:v>
                </c:pt>
                <c:pt idx="7">
                  <c:v>0.20561000000000001</c:v>
                </c:pt>
                <c:pt idx="8">
                  <c:v>0.23561000000000001</c:v>
                </c:pt>
                <c:pt idx="9">
                  <c:v>0.26561000000000001</c:v>
                </c:pt>
                <c:pt idx="10">
                  <c:v>0.29561000000000004</c:v>
                </c:pt>
                <c:pt idx="11">
                  <c:v>0.32561000000000007</c:v>
                </c:pt>
              </c:numCache>
            </c:numRef>
          </c:yVal>
          <c:smooth val="1"/>
          <c:extLst>
            <c:ext xmlns:c16="http://schemas.microsoft.com/office/drawing/2014/chart" uri="{C3380CC4-5D6E-409C-BE32-E72D297353CC}">
              <c16:uniqueId val="{00000000-8DB7-4A45-94AF-E8BFD2B862AF}"/>
            </c:ext>
          </c:extLst>
        </c:ser>
        <c:ser>
          <c:idx val="1"/>
          <c:order val="1"/>
          <c:tx>
            <c:v>All 14 Market Assets</c:v>
          </c:tx>
          <c:spPr>
            <a:ln w="28440">
              <a:noFill/>
            </a:ln>
          </c:spPr>
          <c:marker>
            <c:symbol val="diamond"/>
            <c:size val="7"/>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Jai!$B$94:$B$107</c:f>
              <c:numCache>
                <c:formatCode>0.00%</c:formatCode>
                <c:ptCount val="14"/>
                <c:pt idx="0">
                  <c:v>0.02</c:v>
                </c:pt>
                <c:pt idx="1">
                  <c:v>0.05</c:v>
                </c:pt>
                <c:pt idx="2">
                  <c:v>0.05</c:v>
                </c:pt>
                <c:pt idx="3">
                  <c:v>0.05</c:v>
                </c:pt>
                <c:pt idx="4">
                  <c:v>0.16</c:v>
                </c:pt>
                <c:pt idx="5">
                  <c:v>0.11</c:v>
                </c:pt>
                <c:pt idx="6">
                  <c:v>0.11</c:v>
                </c:pt>
                <c:pt idx="7">
                  <c:v>0.12</c:v>
                </c:pt>
                <c:pt idx="8">
                  <c:v>0.13</c:v>
                </c:pt>
                <c:pt idx="9">
                  <c:v>0.17</c:v>
                </c:pt>
                <c:pt idx="10">
                  <c:v>0.15</c:v>
                </c:pt>
                <c:pt idx="11">
                  <c:v>0.22</c:v>
                </c:pt>
                <c:pt idx="12">
                  <c:v>0.25</c:v>
                </c:pt>
                <c:pt idx="13">
                  <c:v>0.4</c:v>
                </c:pt>
              </c:numCache>
            </c:numRef>
          </c:xVal>
          <c:yVal>
            <c:numRef>
              <c:f>Jai!$C$94:$C$107</c:f>
              <c:numCache>
                <c:formatCode>0.00%</c:formatCode>
                <c:ptCount val="14"/>
                <c:pt idx="0">
                  <c:v>7.4999999999999997E-2</c:v>
                </c:pt>
                <c:pt idx="1">
                  <c:v>0.08</c:v>
                </c:pt>
                <c:pt idx="2">
                  <c:v>0.08</c:v>
                </c:pt>
                <c:pt idx="3">
                  <c:v>0.09</c:v>
                </c:pt>
                <c:pt idx="4">
                  <c:v>0.11</c:v>
                </c:pt>
                <c:pt idx="5">
                  <c:v>0.11</c:v>
                </c:pt>
                <c:pt idx="6">
                  <c:v>0.11</c:v>
                </c:pt>
                <c:pt idx="7">
                  <c:v>0.12</c:v>
                </c:pt>
                <c:pt idx="8">
                  <c:v>0.1278</c:v>
                </c:pt>
                <c:pt idx="9">
                  <c:v>0.13</c:v>
                </c:pt>
                <c:pt idx="10">
                  <c:v>0.14000000000000001</c:v>
                </c:pt>
                <c:pt idx="11">
                  <c:v>0.18</c:v>
                </c:pt>
                <c:pt idx="12">
                  <c:v>0.2</c:v>
                </c:pt>
                <c:pt idx="13">
                  <c:v>0.25</c:v>
                </c:pt>
              </c:numCache>
            </c:numRef>
          </c:yVal>
          <c:smooth val="1"/>
          <c:extLst>
            <c:ext xmlns:c16="http://schemas.microsoft.com/office/drawing/2014/chart" uri="{C3380CC4-5D6E-409C-BE32-E72D297353CC}">
              <c16:uniqueId val="{00000001-8DB7-4A45-94AF-E8BFD2B862AF}"/>
            </c:ext>
          </c:extLst>
        </c:ser>
        <c:dLbls>
          <c:showLegendKey val="0"/>
          <c:showVal val="0"/>
          <c:showCatName val="0"/>
          <c:showSerName val="0"/>
          <c:showPercent val="0"/>
          <c:showBubbleSize val="0"/>
        </c:dLbls>
        <c:axId val="41006593"/>
        <c:axId val="66686472"/>
      </c:scatterChart>
      <c:valAx>
        <c:axId val="41006593"/>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Risk (Standard Deviation)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686472"/>
        <c:crosses val="autoZero"/>
        <c:crossBetween val="midCat"/>
      </c:valAx>
      <c:valAx>
        <c:axId val="6668647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Expected Return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006593"/>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Portfolios</a:t>
            </a:r>
            <a:r>
              <a:rPr lang="en-IN" baseline="0"/>
              <a:t> IC Curve Vs Jai's IC Curve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v>Market Portfolio</c:v>
          </c:tx>
          <c:spPr>
            <a:ln w="25400" cap="rnd">
              <a:noFill/>
              <a:round/>
            </a:ln>
            <a:effectLst/>
          </c:spPr>
          <c:marker>
            <c:symbol val="circle"/>
            <c:size val="5"/>
            <c:spPr>
              <a:solidFill>
                <a:schemeClr val="accent1"/>
              </a:solidFill>
              <a:ln w="9525">
                <a:solidFill>
                  <a:schemeClr val="accent1"/>
                </a:solidFill>
              </a:ln>
              <a:effectLst/>
            </c:spPr>
          </c:marker>
          <c:xVal>
            <c:numRef>
              <c:f>'5. Random Scenario Search'!$M$5:$M$5004</c:f>
              <c:numCache>
                <c:formatCode>0.00%</c:formatCode>
                <c:ptCount val="5000"/>
                <c:pt idx="0">
                  <c:v>0.13668</c:v>
                </c:pt>
                <c:pt idx="1">
                  <c:v>0.13561000000000001</c:v>
                </c:pt>
                <c:pt idx="2">
                  <c:v>0.13669999999999999</c:v>
                </c:pt>
                <c:pt idx="3">
                  <c:v>0.12375</c:v>
                </c:pt>
                <c:pt idx="4">
                  <c:v>0.14704</c:v>
                </c:pt>
                <c:pt idx="5">
                  <c:v>0.11882</c:v>
                </c:pt>
                <c:pt idx="6">
                  <c:v>0.12592</c:v>
                </c:pt>
                <c:pt idx="7">
                  <c:v>0.12071999999999999</c:v>
                </c:pt>
                <c:pt idx="8">
                  <c:v>0.13414000000000001</c:v>
                </c:pt>
                <c:pt idx="9">
                  <c:v>0.13542000000000001</c:v>
                </c:pt>
                <c:pt idx="10">
                  <c:v>0.15289</c:v>
                </c:pt>
                <c:pt idx="11">
                  <c:v>0.14269999999999999</c:v>
                </c:pt>
                <c:pt idx="12">
                  <c:v>0.15101999999999999</c:v>
                </c:pt>
                <c:pt idx="13">
                  <c:v>0.12744</c:v>
                </c:pt>
                <c:pt idx="14">
                  <c:v>0.13375999999999999</c:v>
                </c:pt>
                <c:pt idx="15">
                  <c:v>0.14021</c:v>
                </c:pt>
                <c:pt idx="16">
                  <c:v>0.14441999999999999</c:v>
                </c:pt>
                <c:pt idx="17">
                  <c:v>0.14907000000000001</c:v>
                </c:pt>
                <c:pt idx="18">
                  <c:v>0.12211</c:v>
                </c:pt>
                <c:pt idx="19">
                  <c:v>0.1381</c:v>
                </c:pt>
                <c:pt idx="20">
                  <c:v>0.13108</c:v>
                </c:pt>
                <c:pt idx="21">
                  <c:v>0.14169999999999999</c:v>
                </c:pt>
                <c:pt idx="22">
                  <c:v>0.13220000000000001</c:v>
                </c:pt>
                <c:pt idx="23">
                  <c:v>0.14751</c:v>
                </c:pt>
                <c:pt idx="24">
                  <c:v>0.13092999999999999</c:v>
                </c:pt>
                <c:pt idx="25">
                  <c:v>0.13005</c:v>
                </c:pt>
                <c:pt idx="26">
                  <c:v>0.13349</c:v>
                </c:pt>
                <c:pt idx="27">
                  <c:v>0.15115999999999999</c:v>
                </c:pt>
                <c:pt idx="28">
                  <c:v>0.13983999999999999</c:v>
                </c:pt>
                <c:pt idx="29">
                  <c:v>0.14212</c:v>
                </c:pt>
                <c:pt idx="30">
                  <c:v>0.15934000000000001</c:v>
                </c:pt>
                <c:pt idx="31">
                  <c:v>0.14072000000000001</c:v>
                </c:pt>
                <c:pt idx="32">
                  <c:v>0.13839000000000001</c:v>
                </c:pt>
                <c:pt idx="33">
                  <c:v>0.14696000000000001</c:v>
                </c:pt>
                <c:pt idx="34">
                  <c:v>0.13972000000000001</c:v>
                </c:pt>
                <c:pt idx="35">
                  <c:v>0.1479</c:v>
                </c:pt>
                <c:pt idx="36">
                  <c:v>0.13819000000000001</c:v>
                </c:pt>
                <c:pt idx="37">
                  <c:v>0.14083999999999999</c:v>
                </c:pt>
                <c:pt idx="38">
                  <c:v>0.14485999999999999</c:v>
                </c:pt>
                <c:pt idx="39">
                  <c:v>0.13111999999999999</c:v>
                </c:pt>
                <c:pt idx="40">
                  <c:v>0.13719000000000001</c:v>
                </c:pt>
                <c:pt idx="41">
                  <c:v>0.16012999999999999</c:v>
                </c:pt>
                <c:pt idx="42">
                  <c:v>0.14179</c:v>
                </c:pt>
                <c:pt idx="43">
                  <c:v>0.14161000000000001</c:v>
                </c:pt>
                <c:pt idx="44">
                  <c:v>0.13481000000000001</c:v>
                </c:pt>
                <c:pt idx="45">
                  <c:v>0.14199999999999999</c:v>
                </c:pt>
                <c:pt idx="46">
                  <c:v>0.14149</c:v>
                </c:pt>
                <c:pt idx="47">
                  <c:v>0.13294</c:v>
                </c:pt>
                <c:pt idx="48">
                  <c:v>0.15271999999999999</c:v>
                </c:pt>
                <c:pt idx="49">
                  <c:v>0.14577999999999999</c:v>
                </c:pt>
                <c:pt idx="50">
                  <c:v>0.13952000000000001</c:v>
                </c:pt>
                <c:pt idx="51">
                  <c:v>0.13927999999999999</c:v>
                </c:pt>
                <c:pt idx="52">
                  <c:v>0.15004000000000001</c:v>
                </c:pt>
                <c:pt idx="53">
                  <c:v>0.13905000000000001</c:v>
                </c:pt>
                <c:pt idx="54">
                  <c:v>0.15234</c:v>
                </c:pt>
                <c:pt idx="55">
                  <c:v>0.14491000000000001</c:v>
                </c:pt>
                <c:pt idx="56">
                  <c:v>0.13322999999999999</c:v>
                </c:pt>
                <c:pt idx="57">
                  <c:v>0.14621000000000001</c:v>
                </c:pt>
                <c:pt idx="58">
                  <c:v>0.15129000000000001</c:v>
                </c:pt>
                <c:pt idx="59">
                  <c:v>0.14882000000000001</c:v>
                </c:pt>
                <c:pt idx="60">
                  <c:v>0.16142999999999999</c:v>
                </c:pt>
                <c:pt idx="61">
                  <c:v>0.15328</c:v>
                </c:pt>
                <c:pt idx="62">
                  <c:v>0.15135000000000001</c:v>
                </c:pt>
                <c:pt idx="63">
                  <c:v>0.15171000000000001</c:v>
                </c:pt>
                <c:pt idx="64">
                  <c:v>0.17133999999999999</c:v>
                </c:pt>
                <c:pt idx="65">
                  <c:v>0.14119000000000001</c:v>
                </c:pt>
                <c:pt idx="66">
                  <c:v>0.14255000000000001</c:v>
                </c:pt>
                <c:pt idx="67">
                  <c:v>0.14157</c:v>
                </c:pt>
                <c:pt idx="68">
                  <c:v>0.14433000000000001</c:v>
                </c:pt>
                <c:pt idx="69">
                  <c:v>0.15076000000000001</c:v>
                </c:pt>
                <c:pt idx="70">
                  <c:v>0.14254</c:v>
                </c:pt>
                <c:pt idx="71">
                  <c:v>0.13915</c:v>
                </c:pt>
                <c:pt idx="72">
                  <c:v>0.14477999999999999</c:v>
                </c:pt>
                <c:pt idx="73">
                  <c:v>0.13244</c:v>
                </c:pt>
                <c:pt idx="74">
                  <c:v>0.14577000000000001</c:v>
                </c:pt>
                <c:pt idx="75">
                  <c:v>0.14285</c:v>
                </c:pt>
                <c:pt idx="76">
                  <c:v>0.14319999999999999</c:v>
                </c:pt>
                <c:pt idx="77">
                  <c:v>0.14621000000000001</c:v>
                </c:pt>
                <c:pt idx="78">
                  <c:v>0.14685000000000001</c:v>
                </c:pt>
                <c:pt idx="79">
                  <c:v>0.16125999999999999</c:v>
                </c:pt>
                <c:pt idx="80">
                  <c:v>0.13775999999999999</c:v>
                </c:pt>
                <c:pt idx="81">
                  <c:v>0.14704</c:v>
                </c:pt>
                <c:pt idx="82">
                  <c:v>0.12379</c:v>
                </c:pt>
                <c:pt idx="83">
                  <c:v>0.14998</c:v>
                </c:pt>
                <c:pt idx="84">
                  <c:v>0.13158</c:v>
                </c:pt>
                <c:pt idx="85">
                  <c:v>0.13796</c:v>
                </c:pt>
                <c:pt idx="86">
                  <c:v>0.15625</c:v>
                </c:pt>
                <c:pt idx="87">
                  <c:v>0.12372</c:v>
                </c:pt>
                <c:pt idx="88">
                  <c:v>0.14087</c:v>
                </c:pt>
                <c:pt idx="89">
                  <c:v>0.13646</c:v>
                </c:pt>
                <c:pt idx="90">
                  <c:v>0.1421</c:v>
                </c:pt>
                <c:pt idx="91">
                  <c:v>0.14743000000000001</c:v>
                </c:pt>
                <c:pt idx="92">
                  <c:v>0.12377000000000001</c:v>
                </c:pt>
                <c:pt idx="93">
                  <c:v>0.14835000000000001</c:v>
                </c:pt>
                <c:pt idx="94">
                  <c:v>0.14666999999999999</c:v>
                </c:pt>
                <c:pt idx="95">
                  <c:v>0.15173</c:v>
                </c:pt>
                <c:pt idx="96">
                  <c:v>0.14168</c:v>
                </c:pt>
                <c:pt idx="97">
                  <c:v>0.14793999999999999</c:v>
                </c:pt>
                <c:pt idx="98">
                  <c:v>0.16058</c:v>
                </c:pt>
                <c:pt idx="99">
                  <c:v>0.14871999999999999</c:v>
                </c:pt>
                <c:pt idx="100">
                  <c:v>0.16062000000000001</c:v>
                </c:pt>
                <c:pt idx="101">
                  <c:v>0.12669</c:v>
                </c:pt>
                <c:pt idx="102">
                  <c:v>0.14462</c:v>
                </c:pt>
                <c:pt idx="103">
                  <c:v>0.15382999999999999</c:v>
                </c:pt>
                <c:pt idx="104">
                  <c:v>0.13750000000000001</c:v>
                </c:pt>
                <c:pt idx="105">
                  <c:v>0.12745999999999999</c:v>
                </c:pt>
                <c:pt idx="106">
                  <c:v>0.14693999999999999</c:v>
                </c:pt>
                <c:pt idx="107">
                  <c:v>0.13321</c:v>
                </c:pt>
                <c:pt idx="108">
                  <c:v>0.13672999999999999</c:v>
                </c:pt>
                <c:pt idx="109">
                  <c:v>0.12909999999999999</c:v>
                </c:pt>
                <c:pt idx="110">
                  <c:v>0.14666999999999999</c:v>
                </c:pt>
                <c:pt idx="111">
                  <c:v>0.15817000000000001</c:v>
                </c:pt>
                <c:pt idx="112">
                  <c:v>0.16117999999999999</c:v>
                </c:pt>
                <c:pt idx="113">
                  <c:v>0.13966000000000001</c:v>
                </c:pt>
                <c:pt idx="114">
                  <c:v>0.14596000000000001</c:v>
                </c:pt>
                <c:pt idx="115">
                  <c:v>0.14398</c:v>
                </c:pt>
                <c:pt idx="116">
                  <c:v>0.15101999999999999</c:v>
                </c:pt>
                <c:pt idx="117">
                  <c:v>0.14485000000000001</c:v>
                </c:pt>
                <c:pt idx="118">
                  <c:v>0.14638000000000001</c:v>
                </c:pt>
                <c:pt idx="119">
                  <c:v>0.13835</c:v>
                </c:pt>
                <c:pt idx="120">
                  <c:v>0.13943</c:v>
                </c:pt>
                <c:pt idx="121">
                  <c:v>0.13736999999999999</c:v>
                </c:pt>
                <c:pt idx="122">
                  <c:v>0.14407</c:v>
                </c:pt>
                <c:pt idx="123">
                  <c:v>0.12920000000000001</c:v>
                </c:pt>
                <c:pt idx="124">
                  <c:v>0.14904999999999999</c:v>
                </c:pt>
                <c:pt idx="125">
                  <c:v>0.13439999999999999</c:v>
                </c:pt>
                <c:pt idx="126">
                  <c:v>0.12756000000000001</c:v>
                </c:pt>
                <c:pt idx="127">
                  <c:v>0.13761999999999999</c:v>
                </c:pt>
                <c:pt idx="128">
                  <c:v>0.13852999999999999</c:v>
                </c:pt>
                <c:pt idx="129">
                  <c:v>0.12676000000000001</c:v>
                </c:pt>
                <c:pt idx="130">
                  <c:v>0.13489000000000001</c:v>
                </c:pt>
                <c:pt idx="131">
                  <c:v>0.15175</c:v>
                </c:pt>
                <c:pt idx="132">
                  <c:v>0.15093999999999999</c:v>
                </c:pt>
                <c:pt idx="133">
                  <c:v>0.15509000000000001</c:v>
                </c:pt>
                <c:pt idx="134">
                  <c:v>0.14524000000000001</c:v>
                </c:pt>
                <c:pt idx="135">
                  <c:v>0.13830999999999999</c:v>
                </c:pt>
                <c:pt idx="136">
                  <c:v>0.1489</c:v>
                </c:pt>
                <c:pt idx="137">
                  <c:v>0.14885999999999999</c:v>
                </c:pt>
                <c:pt idx="138">
                  <c:v>0.14676</c:v>
                </c:pt>
                <c:pt idx="139">
                  <c:v>0.15431</c:v>
                </c:pt>
                <c:pt idx="140">
                  <c:v>0.1439</c:v>
                </c:pt>
                <c:pt idx="141">
                  <c:v>0.13929</c:v>
                </c:pt>
                <c:pt idx="142">
                  <c:v>0.12598999999999999</c:v>
                </c:pt>
                <c:pt idx="143">
                  <c:v>0.13658999999999999</c:v>
                </c:pt>
                <c:pt idx="144">
                  <c:v>0.15784999999999999</c:v>
                </c:pt>
                <c:pt idx="145">
                  <c:v>0.14649000000000001</c:v>
                </c:pt>
                <c:pt idx="146">
                  <c:v>0.13508999999999999</c:v>
                </c:pt>
                <c:pt idx="147">
                  <c:v>0.14459</c:v>
                </c:pt>
                <c:pt idx="148">
                  <c:v>0.13919999999999999</c:v>
                </c:pt>
                <c:pt idx="149">
                  <c:v>0.14651</c:v>
                </c:pt>
                <c:pt idx="150">
                  <c:v>0.14738999999999999</c:v>
                </c:pt>
                <c:pt idx="151">
                  <c:v>0.15478</c:v>
                </c:pt>
                <c:pt idx="152">
                  <c:v>0.15079000000000001</c:v>
                </c:pt>
                <c:pt idx="153">
                  <c:v>0.15720000000000001</c:v>
                </c:pt>
                <c:pt idx="154">
                  <c:v>0.13284000000000001</c:v>
                </c:pt>
                <c:pt idx="155">
                  <c:v>0.14452000000000001</c:v>
                </c:pt>
                <c:pt idx="156">
                  <c:v>0.15129999999999999</c:v>
                </c:pt>
                <c:pt idx="157">
                  <c:v>0.14903</c:v>
                </c:pt>
                <c:pt idx="158">
                  <c:v>0.14852000000000001</c:v>
                </c:pt>
                <c:pt idx="159">
                  <c:v>0.13153999999999999</c:v>
                </c:pt>
                <c:pt idx="160">
                  <c:v>0.15293999999999999</c:v>
                </c:pt>
                <c:pt idx="161">
                  <c:v>0.14584</c:v>
                </c:pt>
                <c:pt idx="162">
                  <c:v>0.14777000000000001</c:v>
                </c:pt>
                <c:pt idx="163">
                  <c:v>0.12925</c:v>
                </c:pt>
                <c:pt idx="164">
                  <c:v>0.15001999999999999</c:v>
                </c:pt>
                <c:pt idx="165">
                  <c:v>0.14521999999999999</c:v>
                </c:pt>
                <c:pt idx="166">
                  <c:v>0.13469</c:v>
                </c:pt>
                <c:pt idx="167">
                  <c:v>0.14607000000000001</c:v>
                </c:pt>
                <c:pt idx="168">
                  <c:v>0.16545000000000001</c:v>
                </c:pt>
                <c:pt idx="169">
                  <c:v>0.13841999999999999</c:v>
                </c:pt>
                <c:pt idx="170">
                  <c:v>0.14521000000000001</c:v>
                </c:pt>
                <c:pt idx="171">
                  <c:v>0.16436999999999999</c:v>
                </c:pt>
                <c:pt idx="172">
                  <c:v>0.14535999999999999</c:v>
                </c:pt>
                <c:pt idx="173">
                  <c:v>0.14635000000000001</c:v>
                </c:pt>
                <c:pt idx="174">
                  <c:v>0.13184000000000001</c:v>
                </c:pt>
                <c:pt idx="175">
                  <c:v>0.13572000000000001</c:v>
                </c:pt>
                <c:pt idx="176">
                  <c:v>0.14041000000000001</c:v>
                </c:pt>
                <c:pt idx="177">
                  <c:v>0.14055999999999999</c:v>
                </c:pt>
                <c:pt idx="178">
                  <c:v>0.14610999999999999</c:v>
                </c:pt>
                <c:pt idx="179">
                  <c:v>0.14191000000000001</c:v>
                </c:pt>
                <c:pt idx="180">
                  <c:v>0.13571</c:v>
                </c:pt>
                <c:pt idx="181">
                  <c:v>0.1341</c:v>
                </c:pt>
                <c:pt idx="182">
                  <c:v>0.13062000000000001</c:v>
                </c:pt>
                <c:pt idx="183">
                  <c:v>0.14371</c:v>
                </c:pt>
                <c:pt idx="184">
                  <c:v>0.13364000000000001</c:v>
                </c:pt>
                <c:pt idx="185">
                  <c:v>0.13657</c:v>
                </c:pt>
                <c:pt idx="186">
                  <c:v>0.15642</c:v>
                </c:pt>
                <c:pt idx="187">
                  <c:v>0.13982</c:v>
                </c:pt>
                <c:pt idx="188">
                  <c:v>0.14338999999999999</c:v>
                </c:pt>
                <c:pt idx="189">
                  <c:v>0.14147000000000001</c:v>
                </c:pt>
                <c:pt idx="190">
                  <c:v>0.13811999999999999</c:v>
                </c:pt>
                <c:pt idx="191">
                  <c:v>0.15744</c:v>
                </c:pt>
                <c:pt idx="192">
                  <c:v>0.15983</c:v>
                </c:pt>
                <c:pt idx="193">
                  <c:v>0.14488999999999999</c:v>
                </c:pt>
                <c:pt idx="194">
                  <c:v>0.13993</c:v>
                </c:pt>
                <c:pt idx="195">
                  <c:v>0.14624000000000001</c:v>
                </c:pt>
                <c:pt idx="196">
                  <c:v>0.15769</c:v>
                </c:pt>
                <c:pt idx="197">
                  <c:v>0.13363</c:v>
                </c:pt>
                <c:pt idx="198">
                  <c:v>0.13863</c:v>
                </c:pt>
                <c:pt idx="199">
                  <c:v>0.13966000000000001</c:v>
                </c:pt>
                <c:pt idx="200">
                  <c:v>0.13669000000000001</c:v>
                </c:pt>
                <c:pt idx="201">
                  <c:v>0.14624999999999999</c:v>
                </c:pt>
                <c:pt idx="202">
                  <c:v>0.1326</c:v>
                </c:pt>
                <c:pt idx="203">
                  <c:v>0.14298</c:v>
                </c:pt>
                <c:pt idx="204">
                  <c:v>0.14482</c:v>
                </c:pt>
                <c:pt idx="205">
                  <c:v>0.16499</c:v>
                </c:pt>
                <c:pt idx="206">
                  <c:v>0.13572999999999999</c:v>
                </c:pt>
                <c:pt idx="207">
                  <c:v>0.13669999999999999</c:v>
                </c:pt>
                <c:pt idx="208">
                  <c:v>0.16020999999999999</c:v>
                </c:pt>
                <c:pt idx="209">
                  <c:v>0.15901999999999999</c:v>
                </c:pt>
                <c:pt idx="210">
                  <c:v>0.15548999999999999</c:v>
                </c:pt>
                <c:pt idx="211">
                  <c:v>0.1429</c:v>
                </c:pt>
                <c:pt idx="212">
                  <c:v>0.14446000000000001</c:v>
                </c:pt>
                <c:pt idx="213">
                  <c:v>0.14149999999999999</c:v>
                </c:pt>
                <c:pt idx="214">
                  <c:v>0.13012000000000001</c:v>
                </c:pt>
                <c:pt idx="215">
                  <c:v>0.13727</c:v>
                </c:pt>
                <c:pt idx="216">
                  <c:v>0.14674000000000001</c:v>
                </c:pt>
                <c:pt idx="217">
                  <c:v>0.13109999999999999</c:v>
                </c:pt>
                <c:pt idx="218">
                  <c:v>0.15221000000000001</c:v>
                </c:pt>
                <c:pt idx="219">
                  <c:v>0.13472999999999999</c:v>
                </c:pt>
                <c:pt idx="220">
                  <c:v>0.14043</c:v>
                </c:pt>
                <c:pt idx="221">
                  <c:v>0.14605000000000001</c:v>
                </c:pt>
                <c:pt idx="222">
                  <c:v>0.1381</c:v>
                </c:pt>
                <c:pt idx="223">
                  <c:v>0.1338</c:v>
                </c:pt>
                <c:pt idx="224">
                  <c:v>0.13200999999999999</c:v>
                </c:pt>
                <c:pt idx="225">
                  <c:v>0.15498000000000001</c:v>
                </c:pt>
                <c:pt idx="226">
                  <c:v>0.15565999999999999</c:v>
                </c:pt>
                <c:pt idx="227">
                  <c:v>0.15939999999999999</c:v>
                </c:pt>
                <c:pt idx="228">
                  <c:v>0.14221</c:v>
                </c:pt>
                <c:pt idx="229">
                  <c:v>0.14230000000000001</c:v>
                </c:pt>
                <c:pt idx="230">
                  <c:v>0.14518</c:v>
                </c:pt>
                <c:pt idx="231">
                  <c:v>0.14452999999999999</c:v>
                </c:pt>
                <c:pt idx="232">
                  <c:v>0.14485000000000001</c:v>
                </c:pt>
                <c:pt idx="233">
                  <c:v>0.13924</c:v>
                </c:pt>
                <c:pt idx="234">
                  <c:v>0.14348</c:v>
                </c:pt>
                <c:pt idx="235">
                  <c:v>0.13741999999999999</c:v>
                </c:pt>
                <c:pt idx="236">
                  <c:v>0.13253000000000001</c:v>
                </c:pt>
                <c:pt idx="237">
                  <c:v>0.13652</c:v>
                </c:pt>
                <c:pt idx="238">
                  <c:v>0.15165000000000001</c:v>
                </c:pt>
                <c:pt idx="239">
                  <c:v>0.14085</c:v>
                </c:pt>
                <c:pt idx="240">
                  <c:v>0.1381</c:v>
                </c:pt>
                <c:pt idx="241">
                  <c:v>0.13657</c:v>
                </c:pt>
                <c:pt idx="242">
                  <c:v>0.14571000000000001</c:v>
                </c:pt>
                <c:pt idx="243">
                  <c:v>0.15265000000000001</c:v>
                </c:pt>
                <c:pt idx="244">
                  <c:v>0.15865000000000001</c:v>
                </c:pt>
                <c:pt idx="245">
                  <c:v>0.14258000000000001</c:v>
                </c:pt>
                <c:pt idx="246">
                  <c:v>0.14549000000000001</c:v>
                </c:pt>
                <c:pt idx="247">
                  <c:v>0.14696999999999999</c:v>
                </c:pt>
                <c:pt idx="248">
                  <c:v>0.14634</c:v>
                </c:pt>
                <c:pt idx="249">
                  <c:v>0.16236999999999999</c:v>
                </c:pt>
                <c:pt idx="250">
                  <c:v>0.14521000000000001</c:v>
                </c:pt>
                <c:pt idx="251">
                  <c:v>0.14562</c:v>
                </c:pt>
                <c:pt idx="252">
                  <c:v>0.14629</c:v>
                </c:pt>
                <c:pt idx="253">
                  <c:v>0.15096000000000001</c:v>
                </c:pt>
                <c:pt idx="254">
                  <c:v>0.1721</c:v>
                </c:pt>
                <c:pt idx="255">
                  <c:v>0.14913999999999999</c:v>
                </c:pt>
                <c:pt idx="256">
                  <c:v>0.14385000000000001</c:v>
                </c:pt>
                <c:pt idx="257">
                  <c:v>0.14757999999999999</c:v>
                </c:pt>
                <c:pt idx="258">
                  <c:v>0.13841999999999999</c:v>
                </c:pt>
                <c:pt idx="259">
                  <c:v>0.14882999999999999</c:v>
                </c:pt>
                <c:pt idx="260">
                  <c:v>0.14305000000000001</c:v>
                </c:pt>
                <c:pt idx="261">
                  <c:v>0.15160999999999999</c:v>
                </c:pt>
                <c:pt idx="262">
                  <c:v>0.15919</c:v>
                </c:pt>
                <c:pt idx="263">
                  <c:v>0.13389000000000001</c:v>
                </c:pt>
                <c:pt idx="264">
                  <c:v>0.15901999999999999</c:v>
                </c:pt>
                <c:pt idx="265">
                  <c:v>0.13421</c:v>
                </c:pt>
                <c:pt idx="266">
                  <c:v>0.14782999999999999</c:v>
                </c:pt>
                <c:pt idx="267">
                  <c:v>0.14555999999999999</c:v>
                </c:pt>
                <c:pt idx="268">
                  <c:v>0.14585999999999999</c:v>
                </c:pt>
                <c:pt idx="269">
                  <c:v>0.1366</c:v>
                </c:pt>
                <c:pt idx="270">
                  <c:v>0.14434</c:v>
                </c:pt>
                <c:pt idx="271">
                  <c:v>0.14754999999999999</c:v>
                </c:pt>
                <c:pt idx="272">
                  <c:v>0.13005</c:v>
                </c:pt>
                <c:pt idx="273">
                  <c:v>0.13094</c:v>
                </c:pt>
                <c:pt idx="274">
                  <c:v>0.16345000000000001</c:v>
                </c:pt>
                <c:pt idx="275">
                  <c:v>0.15726000000000001</c:v>
                </c:pt>
                <c:pt idx="276">
                  <c:v>0.14383000000000001</c:v>
                </c:pt>
                <c:pt idx="277">
                  <c:v>0.15074000000000001</c:v>
                </c:pt>
                <c:pt idx="278">
                  <c:v>0.1331</c:v>
                </c:pt>
                <c:pt idx="279">
                  <c:v>0.13266</c:v>
                </c:pt>
                <c:pt idx="280">
                  <c:v>0.14817</c:v>
                </c:pt>
                <c:pt idx="281">
                  <c:v>0.13741999999999999</c:v>
                </c:pt>
                <c:pt idx="282">
                  <c:v>0.15204999999999999</c:v>
                </c:pt>
                <c:pt idx="283">
                  <c:v>0.14884</c:v>
                </c:pt>
                <c:pt idx="284">
                  <c:v>0.12916</c:v>
                </c:pt>
                <c:pt idx="285">
                  <c:v>0.14793999999999999</c:v>
                </c:pt>
                <c:pt idx="286">
                  <c:v>0.14826</c:v>
                </c:pt>
                <c:pt idx="287">
                  <c:v>0.14230000000000001</c:v>
                </c:pt>
                <c:pt idx="288">
                  <c:v>0.14874000000000001</c:v>
                </c:pt>
                <c:pt idx="289">
                  <c:v>0.13999</c:v>
                </c:pt>
                <c:pt idx="290">
                  <c:v>0.15478</c:v>
                </c:pt>
                <c:pt idx="291">
                  <c:v>0.14868999999999999</c:v>
                </c:pt>
                <c:pt idx="292">
                  <c:v>0.12157</c:v>
                </c:pt>
                <c:pt idx="293">
                  <c:v>0.12468</c:v>
                </c:pt>
                <c:pt idx="294">
                  <c:v>0.14283999999999999</c:v>
                </c:pt>
                <c:pt idx="295">
                  <c:v>0.15434999999999999</c:v>
                </c:pt>
                <c:pt idx="296">
                  <c:v>0.14530999999999999</c:v>
                </c:pt>
                <c:pt idx="297">
                  <c:v>0.14124</c:v>
                </c:pt>
                <c:pt idx="298">
                  <c:v>0.14449000000000001</c:v>
                </c:pt>
                <c:pt idx="299">
                  <c:v>0.12820000000000001</c:v>
                </c:pt>
                <c:pt idx="300">
                  <c:v>0.14735000000000001</c:v>
                </c:pt>
                <c:pt idx="301">
                  <c:v>0.15396000000000001</c:v>
                </c:pt>
                <c:pt idx="302">
                  <c:v>0.15089</c:v>
                </c:pt>
                <c:pt idx="303">
                  <c:v>0.15533</c:v>
                </c:pt>
                <c:pt idx="304">
                  <c:v>0.14521000000000001</c:v>
                </c:pt>
                <c:pt idx="305">
                  <c:v>0.15442</c:v>
                </c:pt>
                <c:pt idx="306">
                  <c:v>0.14630000000000001</c:v>
                </c:pt>
                <c:pt idx="307">
                  <c:v>0.13689000000000001</c:v>
                </c:pt>
                <c:pt idx="308">
                  <c:v>0.14141999999999999</c:v>
                </c:pt>
                <c:pt idx="309">
                  <c:v>0.14435000000000001</c:v>
                </c:pt>
                <c:pt idx="310">
                  <c:v>0.15598000000000001</c:v>
                </c:pt>
                <c:pt idx="311">
                  <c:v>0.12545999999999999</c:v>
                </c:pt>
                <c:pt idx="312">
                  <c:v>0.16</c:v>
                </c:pt>
                <c:pt idx="313">
                  <c:v>0.14122000000000001</c:v>
                </c:pt>
                <c:pt idx="314">
                  <c:v>0.13782</c:v>
                </c:pt>
                <c:pt idx="315">
                  <c:v>0.13921</c:v>
                </c:pt>
                <c:pt idx="316">
                  <c:v>0.14903</c:v>
                </c:pt>
                <c:pt idx="317">
                  <c:v>0.13381000000000001</c:v>
                </c:pt>
                <c:pt idx="318">
                  <c:v>0.16008</c:v>
                </c:pt>
                <c:pt idx="319">
                  <c:v>0.13705999999999999</c:v>
                </c:pt>
                <c:pt idx="320">
                  <c:v>0.1416</c:v>
                </c:pt>
                <c:pt idx="321">
                  <c:v>0.14767</c:v>
                </c:pt>
                <c:pt idx="322">
                  <c:v>0.15486</c:v>
                </c:pt>
                <c:pt idx="323">
                  <c:v>0.13041</c:v>
                </c:pt>
                <c:pt idx="324">
                  <c:v>0.14965000000000001</c:v>
                </c:pt>
                <c:pt idx="325">
                  <c:v>0.13142000000000001</c:v>
                </c:pt>
                <c:pt idx="326">
                  <c:v>0.13425000000000001</c:v>
                </c:pt>
                <c:pt idx="327">
                  <c:v>0.16328999999999999</c:v>
                </c:pt>
                <c:pt idx="328">
                  <c:v>0.14346999999999999</c:v>
                </c:pt>
                <c:pt idx="329">
                  <c:v>0.12964999999999999</c:v>
                </c:pt>
                <c:pt idx="330">
                  <c:v>0.15203</c:v>
                </c:pt>
                <c:pt idx="331">
                  <c:v>0.16547000000000001</c:v>
                </c:pt>
                <c:pt idx="332">
                  <c:v>0.14943000000000001</c:v>
                </c:pt>
                <c:pt idx="333">
                  <c:v>0.13483000000000001</c:v>
                </c:pt>
                <c:pt idx="334">
                  <c:v>0.15322</c:v>
                </c:pt>
                <c:pt idx="335">
                  <c:v>0.15035000000000001</c:v>
                </c:pt>
                <c:pt idx="336">
                  <c:v>0.14610000000000001</c:v>
                </c:pt>
                <c:pt idx="337">
                  <c:v>0.15415999999999999</c:v>
                </c:pt>
                <c:pt idx="338">
                  <c:v>0.12078999999999999</c:v>
                </c:pt>
                <c:pt idx="339">
                  <c:v>0.13827</c:v>
                </c:pt>
                <c:pt idx="340">
                  <c:v>0.15043999999999999</c:v>
                </c:pt>
                <c:pt idx="341">
                  <c:v>0.15362999999999999</c:v>
                </c:pt>
                <c:pt idx="342">
                  <c:v>0.14924999999999999</c:v>
                </c:pt>
                <c:pt idx="343">
                  <c:v>0.14269999999999999</c:v>
                </c:pt>
                <c:pt idx="344">
                  <c:v>0.14427000000000001</c:v>
                </c:pt>
                <c:pt idx="345">
                  <c:v>0.15792999999999999</c:v>
                </c:pt>
                <c:pt idx="346">
                  <c:v>0.1482</c:v>
                </c:pt>
                <c:pt idx="347">
                  <c:v>0.14784</c:v>
                </c:pt>
                <c:pt idx="348">
                  <c:v>0.15312999999999999</c:v>
                </c:pt>
                <c:pt idx="349">
                  <c:v>0.12876000000000001</c:v>
                </c:pt>
                <c:pt idx="350">
                  <c:v>0.16211</c:v>
                </c:pt>
                <c:pt idx="351">
                  <c:v>0.14136000000000001</c:v>
                </c:pt>
                <c:pt idx="352">
                  <c:v>0.14626</c:v>
                </c:pt>
                <c:pt idx="353">
                  <c:v>0.14273</c:v>
                </c:pt>
                <c:pt idx="354">
                  <c:v>0.15704000000000001</c:v>
                </c:pt>
                <c:pt idx="355">
                  <c:v>0.13963999999999999</c:v>
                </c:pt>
                <c:pt idx="356">
                  <c:v>0.14460000000000001</c:v>
                </c:pt>
                <c:pt idx="357">
                  <c:v>0.15160999999999999</c:v>
                </c:pt>
                <c:pt idx="358">
                  <c:v>0.14380000000000001</c:v>
                </c:pt>
                <c:pt idx="359">
                  <c:v>0.14371</c:v>
                </c:pt>
                <c:pt idx="360">
                  <c:v>0.14033999999999999</c:v>
                </c:pt>
                <c:pt idx="361">
                  <c:v>0.13242000000000001</c:v>
                </c:pt>
                <c:pt idx="362">
                  <c:v>0.14813000000000001</c:v>
                </c:pt>
                <c:pt idx="363">
                  <c:v>0.13979</c:v>
                </c:pt>
                <c:pt idx="364">
                  <c:v>0.14990999999999999</c:v>
                </c:pt>
                <c:pt idx="365">
                  <c:v>0.15167</c:v>
                </c:pt>
                <c:pt idx="366">
                  <c:v>0.15253</c:v>
                </c:pt>
                <c:pt idx="367">
                  <c:v>0.15654999999999999</c:v>
                </c:pt>
                <c:pt idx="368">
                  <c:v>0.14798</c:v>
                </c:pt>
                <c:pt idx="369">
                  <c:v>0.14283999999999999</c:v>
                </c:pt>
                <c:pt idx="370">
                  <c:v>0.12644</c:v>
                </c:pt>
                <c:pt idx="371">
                  <c:v>0.15134</c:v>
                </c:pt>
                <c:pt idx="372">
                  <c:v>0.15887999999999999</c:v>
                </c:pt>
                <c:pt idx="373">
                  <c:v>0.1479</c:v>
                </c:pt>
                <c:pt idx="374">
                  <c:v>0.14693000000000001</c:v>
                </c:pt>
                <c:pt idx="375">
                  <c:v>0.13650999999999999</c:v>
                </c:pt>
                <c:pt idx="376">
                  <c:v>0.13309000000000001</c:v>
                </c:pt>
                <c:pt idx="377">
                  <c:v>0.13788</c:v>
                </c:pt>
                <c:pt idx="378">
                  <c:v>0.14913000000000001</c:v>
                </c:pt>
                <c:pt idx="379">
                  <c:v>0.13367000000000001</c:v>
                </c:pt>
                <c:pt idx="380">
                  <c:v>0.13894999999999999</c:v>
                </c:pt>
                <c:pt idx="381">
                  <c:v>0.15157999999999999</c:v>
                </c:pt>
                <c:pt idx="382">
                  <c:v>0.13744000000000001</c:v>
                </c:pt>
                <c:pt idx="383">
                  <c:v>0.14280999999999999</c:v>
                </c:pt>
                <c:pt idx="384">
                  <c:v>0.12931999999999999</c:v>
                </c:pt>
                <c:pt idx="385">
                  <c:v>0.14493</c:v>
                </c:pt>
                <c:pt idx="386">
                  <c:v>0.14881</c:v>
                </c:pt>
                <c:pt idx="387">
                  <c:v>0.14474000000000001</c:v>
                </c:pt>
                <c:pt idx="388">
                  <c:v>0.15225</c:v>
                </c:pt>
                <c:pt idx="389">
                  <c:v>0.14113000000000001</c:v>
                </c:pt>
                <c:pt idx="390">
                  <c:v>0.13747999999999999</c:v>
                </c:pt>
                <c:pt idx="391">
                  <c:v>0.1401</c:v>
                </c:pt>
                <c:pt idx="392">
                  <c:v>0.13672000000000001</c:v>
                </c:pt>
                <c:pt idx="393">
                  <c:v>0.14063000000000001</c:v>
                </c:pt>
                <c:pt idx="394">
                  <c:v>0.14038</c:v>
                </c:pt>
                <c:pt idx="395">
                  <c:v>0.13550000000000001</c:v>
                </c:pt>
                <c:pt idx="396">
                  <c:v>0.14643</c:v>
                </c:pt>
                <c:pt idx="397">
                  <c:v>0.14454</c:v>
                </c:pt>
                <c:pt idx="398">
                  <c:v>0.15445999999999999</c:v>
                </c:pt>
                <c:pt idx="399">
                  <c:v>0.15578</c:v>
                </c:pt>
                <c:pt idx="400">
                  <c:v>0.13836999999999999</c:v>
                </c:pt>
                <c:pt idx="401">
                  <c:v>0.13469</c:v>
                </c:pt>
                <c:pt idx="402">
                  <c:v>0.13716</c:v>
                </c:pt>
                <c:pt idx="403">
                  <c:v>0.1313</c:v>
                </c:pt>
                <c:pt idx="404">
                  <c:v>0.13245999999999999</c:v>
                </c:pt>
                <c:pt idx="405">
                  <c:v>0.13156000000000001</c:v>
                </c:pt>
                <c:pt idx="406">
                  <c:v>0.1517</c:v>
                </c:pt>
                <c:pt idx="407">
                  <c:v>0.14782000000000001</c:v>
                </c:pt>
                <c:pt idx="408">
                  <c:v>0.15215000000000001</c:v>
                </c:pt>
                <c:pt idx="409">
                  <c:v>0.14910000000000001</c:v>
                </c:pt>
                <c:pt idx="410">
                  <c:v>0.14136000000000001</c:v>
                </c:pt>
                <c:pt idx="411">
                  <c:v>0.13761000000000001</c:v>
                </c:pt>
                <c:pt idx="412">
                  <c:v>0.14998</c:v>
                </c:pt>
                <c:pt idx="413">
                  <c:v>0.15887999999999999</c:v>
                </c:pt>
                <c:pt idx="414">
                  <c:v>0.14138000000000001</c:v>
                </c:pt>
                <c:pt idx="415">
                  <c:v>0.14677999999999999</c:v>
                </c:pt>
                <c:pt idx="416">
                  <c:v>0.14665</c:v>
                </c:pt>
                <c:pt idx="417">
                  <c:v>0.14204</c:v>
                </c:pt>
                <c:pt idx="418">
                  <c:v>0.15293999999999999</c:v>
                </c:pt>
                <c:pt idx="419">
                  <c:v>0.13755000000000001</c:v>
                </c:pt>
                <c:pt idx="420">
                  <c:v>0.14444000000000001</c:v>
                </c:pt>
                <c:pt idx="421">
                  <c:v>0.14324999999999999</c:v>
                </c:pt>
                <c:pt idx="422">
                  <c:v>0.14013999999999999</c:v>
                </c:pt>
                <c:pt idx="423">
                  <c:v>0.14093</c:v>
                </c:pt>
                <c:pt idx="424">
                  <c:v>0.14524999999999999</c:v>
                </c:pt>
                <c:pt idx="425">
                  <c:v>0.13134000000000001</c:v>
                </c:pt>
                <c:pt idx="426">
                  <c:v>0.13974</c:v>
                </c:pt>
                <c:pt idx="427">
                  <c:v>0.13644999999999999</c:v>
                </c:pt>
                <c:pt idx="428">
                  <c:v>0.14727000000000001</c:v>
                </c:pt>
                <c:pt idx="429">
                  <c:v>0.14956</c:v>
                </c:pt>
                <c:pt idx="430">
                  <c:v>0.13674</c:v>
                </c:pt>
                <c:pt idx="431">
                  <c:v>0.14767</c:v>
                </c:pt>
                <c:pt idx="432">
                  <c:v>0.15093000000000001</c:v>
                </c:pt>
                <c:pt idx="433">
                  <c:v>0.15296000000000001</c:v>
                </c:pt>
                <c:pt idx="434">
                  <c:v>0.14562</c:v>
                </c:pt>
                <c:pt idx="435">
                  <c:v>0.14026</c:v>
                </c:pt>
                <c:pt idx="436">
                  <c:v>0.12827</c:v>
                </c:pt>
                <c:pt idx="437">
                  <c:v>0.14418</c:v>
                </c:pt>
                <c:pt idx="438">
                  <c:v>0.14388000000000001</c:v>
                </c:pt>
                <c:pt idx="439">
                  <c:v>0.1497</c:v>
                </c:pt>
                <c:pt idx="440">
                  <c:v>0.13532</c:v>
                </c:pt>
                <c:pt idx="441">
                  <c:v>0.14632999999999999</c:v>
                </c:pt>
                <c:pt idx="442">
                  <c:v>0.15626000000000001</c:v>
                </c:pt>
                <c:pt idx="443">
                  <c:v>0.15071999999999999</c:v>
                </c:pt>
                <c:pt idx="444">
                  <c:v>0.14867</c:v>
                </c:pt>
                <c:pt idx="445">
                  <c:v>0.13053999999999999</c:v>
                </c:pt>
                <c:pt idx="446">
                  <c:v>0.13821</c:v>
                </c:pt>
                <c:pt idx="447">
                  <c:v>0.14545</c:v>
                </c:pt>
                <c:pt idx="448">
                  <c:v>0.14949000000000001</c:v>
                </c:pt>
                <c:pt idx="449">
                  <c:v>0.14663000000000001</c:v>
                </c:pt>
                <c:pt idx="450">
                  <c:v>0.13406000000000001</c:v>
                </c:pt>
                <c:pt idx="451">
                  <c:v>0.15115999999999999</c:v>
                </c:pt>
                <c:pt idx="452">
                  <c:v>0.13769999999999999</c:v>
                </c:pt>
                <c:pt idx="453">
                  <c:v>0.14613999999999999</c:v>
                </c:pt>
                <c:pt idx="454">
                  <c:v>0.15592</c:v>
                </c:pt>
                <c:pt idx="455">
                  <c:v>0.14793999999999999</c:v>
                </c:pt>
                <c:pt idx="456">
                  <c:v>0.14233000000000001</c:v>
                </c:pt>
                <c:pt idx="457">
                  <c:v>0.16075</c:v>
                </c:pt>
                <c:pt idx="458">
                  <c:v>0.14773</c:v>
                </c:pt>
                <c:pt idx="459">
                  <c:v>0.14427999999999999</c:v>
                </c:pt>
                <c:pt idx="460">
                  <c:v>0.12715000000000001</c:v>
                </c:pt>
                <c:pt idx="461">
                  <c:v>0.15057999999999999</c:v>
                </c:pt>
                <c:pt idx="462">
                  <c:v>0.13886999999999999</c:v>
                </c:pt>
                <c:pt idx="463">
                  <c:v>0.13908999999999999</c:v>
                </c:pt>
                <c:pt idx="464">
                  <c:v>0.14404</c:v>
                </c:pt>
                <c:pt idx="465">
                  <c:v>0.14696999999999999</c:v>
                </c:pt>
                <c:pt idx="466">
                  <c:v>0.14082</c:v>
                </c:pt>
                <c:pt idx="467">
                  <c:v>0.15095</c:v>
                </c:pt>
                <c:pt idx="468">
                  <c:v>0.14137</c:v>
                </c:pt>
                <c:pt idx="469">
                  <c:v>0.13275999999999999</c:v>
                </c:pt>
                <c:pt idx="470">
                  <c:v>0.14408000000000001</c:v>
                </c:pt>
                <c:pt idx="471">
                  <c:v>0.15628</c:v>
                </c:pt>
                <c:pt idx="472">
                  <c:v>0.15262999999999999</c:v>
                </c:pt>
                <c:pt idx="473">
                  <c:v>0.13224</c:v>
                </c:pt>
                <c:pt idx="474">
                  <c:v>0.13704</c:v>
                </c:pt>
                <c:pt idx="475">
                  <c:v>0.13674</c:v>
                </c:pt>
                <c:pt idx="476">
                  <c:v>0.14609</c:v>
                </c:pt>
                <c:pt idx="477">
                  <c:v>0.13333</c:v>
                </c:pt>
                <c:pt idx="478">
                  <c:v>0.13536000000000001</c:v>
                </c:pt>
                <c:pt idx="479">
                  <c:v>0.11892</c:v>
                </c:pt>
                <c:pt idx="480">
                  <c:v>0.15831000000000001</c:v>
                </c:pt>
                <c:pt idx="481">
                  <c:v>0.14102000000000001</c:v>
                </c:pt>
                <c:pt idx="482">
                  <c:v>0.14373</c:v>
                </c:pt>
                <c:pt idx="483">
                  <c:v>0.16361000000000001</c:v>
                </c:pt>
                <c:pt idx="484">
                  <c:v>0.13283</c:v>
                </c:pt>
                <c:pt idx="485">
                  <c:v>0.1462</c:v>
                </c:pt>
                <c:pt idx="486">
                  <c:v>0.14530000000000001</c:v>
                </c:pt>
                <c:pt idx="487">
                  <c:v>0.14648</c:v>
                </c:pt>
                <c:pt idx="488">
                  <c:v>0.14765</c:v>
                </c:pt>
                <c:pt idx="489">
                  <c:v>0.14815999999999999</c:v>
                </c:pt>
                <c:pt idx="490">
                  <c:v>0.16547000000000001</c:v>
                </c:pt>
                <c:pt idx="491">
                  <c:v>0.14385999999999999</c:v>
                </c:pt>
                <c:pt idx="492">
                  <c:v>0.14627999999999999</c:v>
                </c:pt>
                <c:pt idx="493">
                  <c:v>0.14921999999999999</c:v>
                </c:pt>
                <c:pt idx="494">
                  <c:v>0.15719</c:v>
                </c:pt>
                <c:pt idx="495">
                  <c:v>0.13704</c:v>
                </c:pt>
                <c:pt idx="496">
                  <c:v>0.15751999999999999</c:v>
                </c:pt>
                <c:pt idx="497">
                  <c:v>0.13983000000000001</c:v>
                </c:pt>
                <c:pt idx="498">
                  <c:v>0.12998999999999999</c:v>
                </c:pt>
                <c:pt idx="499">
                  <c:v>0.15167</c:v>
                </c:pt>
                <c:pt idx="500">
                  <c:v>0.14873</c:v>
                </c:pt>
                <c:pt idx="501">
                  <c:v>0.16075</c:v>
                </c:pt>
                <c:pt idx="502">
                  <c:v>0.13270000000000001</c:v>
                </c:pt>
                <c:pt idx="503">
                  <c:v>0.14513999999999999</c:v>
                </c:pt>
                <c:pt idx="504">
                  <c:v>0.13722000000000001</c:v>
                </c:pt>
                <c:pt idx="505">
                  <c:v>0.14629</c:v>
                </c:pt>
                <c:pt idx="506">
                  <c:v>0.14529</c:v>
                </c:pt>
                <c:pt idx="507">
                  <c:v>0.14330999999999999</c:v>
                </c:pt>
                <c:pt idx="508">
                  <c:v>0.12212000000000001</c:v>
                </c:pt>
                <c:pt idx="509">
                  <c:v>0.15117</c:v>
                </c:pt>
                <c:pt idx="510">
                  <c:v>0.14282</c:v>
                </c:pt>
                <c:pt idx="511">
                  <c:v>0.1459</c:v>
                </c:pt>
                <c:pt idx="512">
                  <c:v>0.14085</c:v>
                </c:pt>
                <c:pt idx="513">
                  <c:v>0.14438999999999999</c:v>
                </c:pt>
                <c:pt idx="514">
                  <c:v>0.14552000000000001</c:v>
                </c:pt>
                <c:pt idx="515">
                  <c:v>0.14435999999999999</c:v>
                </c:pt>
                <c:pt idx="516">
                  <c:v>0.14954999999999999</c:v>
                </c:pt>
                <c:pt idx="517">
                  <c:v>0.13975000000000001</c:v>
                </c:pt>
                <c:pt idx="518">
                  <c:v>0.15434</c:v>
                </c:pt>
                <c:pt idx="519">
                  <c:v>0.15604999999999999</c:v>
                </c:pt>
                <c:pt idx="520">
                  <c:v>0.14835999999999999</c:v>
                </c:pt>
                <c:pt idx="521">
                  <c:v>0.12126000000000001</c:v>
                </c:pt>
                <c:pt idx="522">
                  <c:v>0.16116</c:v>
                </c:pt>
                <c:pt idx="523">
                  <c:v>0.15970000000000001</c:v>
                </c:pt>
                <c:pt idx="524">
                  <c:v>0.13800999999999999</c:v>
                </c:pt>
                <c:pt idx="525">
                  <c:v>0.12443</c:v>
                </c:pt>
                <c:pt idx="526">
                  <c:v>0.12837999999999999</c:v>
                </c:pt>
                <c:pt idx="527">
                  <c:v>0.13741999999999999</c:v>
                </c:pt>
                <c:pt idx="528">
                  <c:v>0.14680000000000001</c:v>
                </c:pt>
                <c:pt idx="529">
                  <c:v>0.13896</c:v>
                </c:pt>
                <c:pt idx="530">
                  <c:v>0.14196</c:v>
                </c:pt>
                <c:pt idx="531">
                  <c:v>0.12046</c:v>
                </c:pt>
                <c:pt idx="532">
                  <c:v>0.14585999999999999</c:v>
                </c:pt>
                <c:pt idx="533">
                  <c:v>0.15711</c:v>
                </c:pt>
                <c:pt idx="534">
                  <c:v>0.15304000000000001</c:v>
                </c:pt>
                <c:pt idx="535">
                  <c:v>0.13805999999999999</c:v>
                </c:pt>
                <c:pt idx="536">
                  <c:v>0.14194999999999999</c:v>
                </c:pt>
                <c:pt idx="537">
                  <c:v>0.16320000000000001</c:v>
                </c:pt>
                <c:pt idx="538">
                  <c:v>0.13608000000000001</c:v>
                </c:pt>
                <c:pt idx="539">
                  <c:v>0.14026</c:v>
                </c:pt>
                <c:pt idx="540">
                  <c:v>0.14656</c:v>
                </c:pt>
                <c:pt idx="541">
                  <c:v>0.16270999999999999</c:v>
                </c:pt>
                <c:pt idx="542">
                  <c:v>0.13033</c:v>
                </c:pt>
                <c:pt idx="543">
                  <c:v>0.14371</c:v>
                </c:pt>
                <c:pt idx="544">
                  <c:v>0.14907000000000001</c:v>
                </c:pt>
                <c:pt idx="545">
                  <c:v>0.1431</c:v>
                </c:pt>
                <c:pt idx="546">
                  <c:v>0.12421</c:v>
                </c:pt>
                <c:pt idx="547">
                  <c:v>0.14998</c:v>
                </c:pt>
                <c:pt idx="548">
                  <c:v>0.15751000000000001</c:v>
                </c:pt>
                <c:pt idx="549">
                  <c:v>0.15207999999999999</c:v>
                </c:pt>
                <c:pt idx="550">
                  <c:v>0.13039000000000001</c:v>
                </c:pt>
                <c:pt idx="551">
                  <c:v>0.15479000000000001</c:v>
                </c:pt>
                <c:pt idx="552">
                  <c:v>0.14471000000000001</c:v>
                </c:pt>
                <c:pt idx="553">
                  <c:v>0.14751</c:v>
                </c:pt>
                <c:pt idx="554">
                  <c:v>0.14213999999999999</c:v>
                </c:pt>
                <c:pt idx="555">
                  <c:v>0.13381999999999999</c:v>
                </c:pt>
                <c:pt idx="556">
                  <c:v>0.14824000000000001</c:v>
                </c:pt>
                <c:pt idx="557">
                  <c:v>0.15246999999999999</c:v>
                </c:pt>
                <c:pt idx="558">
                  <c:v>0.13772999999999999</c:v>
                </c:pt>
                <c:pt idx="559">
                  <c:v>0.1484</c:v>
                </c:pt>
                <c:pt idx="560">
                  <c:v>0.14102000000000001</c:v>
                </c:pt>
                <c:pt idx="561">
                  <c:v>0.14604</c:v>
                </c:pt>
                <c:pt idx="562">
                  <c:v>0.15798999999999999</c:v>
                </c:pt>
                <c:pt idx="563">
                  <c:v>0.14544000000000001</c:v>
                </c:pt>
                <c:pt idx="564">
                  <c:v>0.16175</c:v>
                </c:pt>
                <c:pt idx="565">
                  <c:v>0.15917000000000001</c:v>
                </c:pt>
                <c:pt idx="566">
                  <c:v>0.14829000000000001</c:v>
                </c:pt>
                <c:pt idx="567">
                  <c:v>0.15229000000000001</c:v>
                </c:pt>
                <c:pt idx="568">
                  <c:v>0.15887999999999999</c:v>
                </c:pt>
                <c:pt idx="569">
                  <c:v>0.15001999999999999</c:v>
                </c:pt>
                <c:pt idx="570">
                  <c:v>0.15345</c:v>
                </c:pt>
                <c:pt idx="571">
                  <c:v>0.15465999999999999</c:v>
                </c:pt>
                <c:pt idx="572">
                  <c:v>0.15590999999999999</c:v>
                </c:pt>
                <c:pt idx="573">
                  <c:v>0.14069000000000001</c:v>
                </c:pt>
                <c:pt idx="574">
                  <c:v>0.15792999999999999</c:v>
                </c:pt>
                <c:pt idx="575">
                  <c:v>0.14674000000000001</c:v>
                </c:pt>
                <c:pt idx="576">
                  <c:v>0.13538</c:v>
                </c:pt>
                <c:pt idx="577">
                  <c:v>0.14202000000000001</c:v>
                </c:pt>
                <c:pt idx="578">
                  <c:v>0.15762000000000001</c:v>
                </c:pt>
                <c:pt idx="579">
                  <c:v>0.14748</c:v>
                </c:pt>
                <c:pt idx="580">
                  <c:v>0.1512</c:v>
                </c:pt>
                <c:pt idx="581">
                  <c:v>0.15232000000000001</c:v>
                </c:pt>
                <c:pt idx="582">
                  <c:v>0.15961</c:v>
                </c:pt>
                <c:pt idx="583">
                  <c:v>0.14396</c:v>
                </c:pt>
                <c:pt idx="584">
                  <c:v>0.14041000000000001</c:v>
                </c:pt>
                <c:pt idx="585">
                  <c:v>0.14474000000000001</c:v>
                </c:pt>
                <c:pt idx="586">
                  <c:v>0.15353</c:v>
                </c:pt>
                <c:pt idx="587">
                  <c:v>0.15709000000000001</c:v>
                </c:pt>
                <c:pt idx="588">
                  <c:v>0.14655000000000001</c:v>
                </c:pt>
                <c:pt idx="589">
                  <c:v>0.1401</c:v>
                </c:pt>
                <c:pt idx="590">
                  <c:v>0.13930000000000001</c:v>
                </c:pt>
                <c:pt idx="591">
                  <c:v>0.15833</c:v>
                </c:pt>
                <c:pt idx="592">
                  <c:v>0.14712</c:v>
                </c:pt>
                <c:pt idx="593">
                  <c:v>0.13572000000000001</c:v>
                </c:pt>
                <c:pt idx="594">
                  <c:v>0.14418</c:v>
                </c:pt>
                <c:pt idx="595">
                  <c:v>0.16339000000000001</c:v>
                </c:pt>
                <c:pt idx="596">
                  <c:v>0.15393000000000001</c:v>
                </c:pt>
                <c:pt idx="597">
                  <c:v>0.14127999999999999</c:v>
                </c:pt>
                <c:pt idx="598">
                  <c:v>0.15557000000000001</c:v>
                </c:pt>
                <c:pt idx="599">
                  <c:v>0.15137</c:v>
                </c:pt>
                <c:pt idx="600">
                  <c:v>0.1537</c:v>
                </c:pt>
                <c:pt idx="601">
                  <c:v>0.15362999999999999</c:v>
                </c:pt>
                <c:pt idx="602">
                  <c:v>0.14402000000000001</c:v>
                </c:pt>
                <c:pt idx="603">
                  <c:v>0.15085999999999999</c:v>
                </c:pt>
                <c:pt idx="604">
                  <c:v>0.13847000000000001</c:v>
                </c:pt>
                <c:pt idx="605">
                  <c:v>0.14674999999999999</c:v>
                </c:pt>
                <c:pt idx="606">
                  <c:v>0.14147000000000001</c:v>
                </c:pt>
                <c:pt idx="607">
                  <c:v>0.14687</c:v>
                </c:pt>
                <c:pt idx="608">
                  <c:v>0.14735999999999999</c:v>
                </c:pt>
                <c:pt idx="609">
                  <c:v>0.14988000000000001</c:v>
                </c:pt>
                <c:pt idx="610">
                  <c:v>0.14082</c:v>
                </c:pt>
                <c:pt idx="611">
                  <c:v>0.14373</c:v>
                </c:pt>
                <c:pt idx="612">
                  <c:v>0.13117000000000001</c:v>
                </c:pt>
                <c:pt idx="613">
                  <c:v>0.14377999999999999</c:v>
                </c:pt>
                <c:pt idx="614">
                  <c:v>0.14588999999999999</c:v>
                </c:pt>
                <c:pt idx="615">
                  <c:v>0.13056000000000001</c:v>
                </c:pt>
                <c:pt idx="616">
                  <c:v>0.14692</c:v>
                </c:pt>
                <c:pt idx="617">
                  <c:v>0.13178999999999999</c:v>
                </c:pt>
                <c:pt idx="618">
                  <c:v>0.13491</c:v>
                </c:pt>
                <c:pt idx="619">
                  <c:v>0.14605000000000001</c:v>
                </c:pt>
                <c:pt idx="620">
                  <c:v>0.14948</c:v>
                </c:pt>
                <c:pt idx="621">
                  <c:v>0.14752999999999999</c:v>
                </c:pt>
                <c:pt idx="622">
                  <c:v>0.14885999999999999</c:v>
                </c:pt>
                <c:pt idx="623">
                  <c:v>0.14887</c:v>
                </c:pt>
                <c:pt idx="624">
                  <c:v>0.13854</c:v>
                </c:pt>
                <c:pt idx="625">
                  <c:v>0.13136</c:v>
                </c:pt>
                <c:pt idx="626">
                  <c:v>0.14297000000000001</c:v>
                </c:pt>
                <c:pt idx="627">
                  <c:v>0.13506000000000001</c:v>
                </c:pt>
                <c:pt idx="628">
                  <c:v>0.15817999999999999</c:v>
                </c:pt>
                <c:pt idx="629">
                  <c:v>0.14229</c:v>
                </c:pt>
                <c:pt idx="630">
                  <c:v>0.13488</c:v>
                </c:pt>
                <c:pt idx="631">
                  <c:v>0.16289000000000001</c:v>
                </c:pt>
                <c:pt idx="632">
                  <c:v>0.14360999999999999</c:v>
                </c:pt>
                <c:pt idx="633">
                  <c:v>0.14545</c:v>
                </c:pt>
                <c:pt idx="634">
                  <c:v>0.14324000000000001</c:v>
                </c:pt>
                <c:pt idx="635">
                  <c:v>0.14626</c:v>
                </c:pt>
                <c:pt idx="636">
                  <c:v>0.13697000000000001</c:v>
                </c:pt>
                <c:pt idx="637">
                  <c:v>0.14285999999999999</c:v>
                </c:pt>
                <c:pt idx="638">
                  <c:v>0.14383000000000001</c:v>
                </c:pt>
                <c:pt idx="639">
                  <c:v>0.14788000000000001</c:v>
                </c:pt>
                <c:pt idx="640">
                  <c:v>0.15626999999999999</c:v>
                </c:pt>
                <c:pt idx="641">
                  <c:v>0.15939</c:v>
                </c:pt>
                <c:pt idx="642">
                  <c:v>0.14939</c:v>
                </c:pt>
                <c:pt idx="643">
                  <c:v>0.154</c:v>
                </c:pt>
                <c:pt idx="644">
                  <c:v>0.14401</c:v>
                </c:pt>
                <c:pt idx="645">
                  <c:v>0.13347999999999999</c:v>
                </c:pt>
                <c:pt idx="646">
                  <c:v>0.15126000000000001</c:v>
                </c:pt>
                <c:pt idx="647">
                  <c:v>0.15842999999999999</c:v>
                </c:pt>
                <c:pt idx="648">
                  <c:v>0.14666000000000001</c:v>
                </c:pt>
                <c:pt idx="649">
                  <c:v>0.15897</c:v>
                </c:pt>
                <c:pt idx="650">
                  <c:v>0.15114</c:v>
                </c:pt>
                <c:pt idx="651">
                  <c:v>0.13278999999999999</c:v>
                </c:pt>
                <c:pt idx="652">
                  <c:v>0.14033999999999999</c:v>
                </c:pt>
                <c:pt idx="653">
                  <c:v>0.13754</c:v>
                </c:pt>
                <c:pt idx="654">
                  <c:v>0.14421999999999999</c:v>
                </c:pt>
                <c:pt idx="655">
                  <c:v>0.13092999999999999</c:v>
                </c:pt>
                <c:pt idx="656">
                  <c:v>0.13905000000000001</c:v>
                </c:pt>
                <c:pt idx="657">
                  <c:v>0.13483000000000001</c:v>
                </c:pt>
                <c:pt idx="658">
                  <c:v>0.15398000000000001</c:v>
                </c:pt>
                <c:pt idx="659">
                  <c:v>0.14194999999999999</c:v>
                </c:pt>
                <c:pt idx="660">
                  <c:v>0.14751</c:v>
                </c:pt>
                <c:pt idx="661">
                  <c:v>0.1434</c:v>
                </c:pt>
                <c:pt idx="662">
                  <c:v>0.12511</c:v>
                </c:pt>
                <c:pt idx="663">
                  <c:v>0.14524000000000001</c:v>
                </c:pt>
                <c:pt idx="664">
                  <c:v>0.15686</c:v>
                </c:pt>
                <c:pt idx="665">
                  <c:v>0.14962</c:v>
                </c:pt>
                <c:pt idx="666">
                  <c:v>0.14421999999999999</c:v>
                </c:pt>
                <c:pt idx="667">
                  <c:v>0.14582000000000001</c:v>
                </c:pt>
                <c:pt idx="668">
                  <c:v>0.15104999999999999</c:v>
                </c:pt>
                <c:pt idx="669">
                  <c:v>0.15040000000000001</c:v>
                </c:pt>
                <c:pt idx="670">
                  <c:v>0.15367</c:v>
                </c:pt>
                <c:pt idx="671">
                  <c:v>0.15304999999999999</c:v>
                </c:pt>
                <c:pt idx="672">
                  <c:v>0.14545</c:v>
                </c:pt>
                <c:pt idx="673">
                  <c:v>0.15251000000000001</c:v>
                </c:pt>
                <c:pt idx="674">
                  <c:v>0.15991</c:v>
                </c:pt>
                <c:pt idx="675">
                  <c:v>0.15332000000000001</c:v>
                </c:pt>
                <c:pt idx="676">
                  <c:v>0.14591999999999999</c:v>
                </c:pt>
                <c:pt idx="677">
                  <c:v>0.15403</c:v>
                </c:pt>
                <c:pt idx="678">
                  <c:v>0.15043999999999999</c:v>
                </c:pt>
                <c:pt idx="679">
                  <c:v>0.13205</c:v>
                </c:pt>
                <c:pt idx="680">
                  <c:v>0.14976</c:v>
                </c:pt>
                <c:pt idx="681">
                  <c:v>0.157</c:v>
                </c:pt>
                <c:pt idx="682">
                  <c:v>0.15365000000000001</c:v>
                </c:pt>
                <c:pt idx="683">
                  <c:v>0.14906</c:v>
                </c:pt>
                <c:pt idx="684">
                  <c:v>0.14172000000000001</c:v>
                </c:pt>
                <c:pt idx="685">
                  <c:v>0.14951999999999999</c:v>
                </c:pt>
                <c:pt idx="686">
                  <c:v>0.15837000000000001</c:v>
                </c:pt>
                <c:pt idx="687">
                  <c:v>0.13788</c:v>
                </c:pt>
                <c:pt idx="688">
                  <c:v>0.15637000000000001</c:v>
                </c:pt>
                <c:pt idx="689">
                  <c:v>0.13134999999999999</c:v>
                </c:pt>
                <c:pt idx="690">
                  <c:v>0.14333000000000001</c:v>
                </c:pt>
                <c:pt idx="691">
                  <c:v>0.15029000000000001</c:v>
                </c:pt>
                <c:pt idx="692">
                  <c:v>0.13544999999999999</c:v>
                </c:pt>
                <c:pt idx="693">
                  <c:v>0.16214000000000001</c:v>
                </c:pt>
                <c:pt idx="694">
                  <c:v>0.13716999999999999</c:v>
                </c:pt>
                <c:pt idx="695">
                  <c:v>0.13031999999999999</c:v>
                </c:pt>
                <c:pt idx="696">
                  <c:v>0.15354000000000001</c:v>
                </c:pt>
                <c:pt idx="697">
                  <c:v>0.13275000000000001</c:v>
                </c:pt>
                <c:pt idx="698">
                  <c:v>0.15415999999999999</c:v>
                </c:pt>
                <c:pt idx="699">
                  <c:v>0.14105999999999999</c:v>
                </c:pt>
                <c:pt idx="700">
                  <c:v>0.14709</c:v>
                </c:pt>
                <c:pt idx="701">
                  <c:v>0.13843</c:v>
                </c:pt>
                <c:pt idx="702">
                  <c:v>0.15461</c:v>
                </c:pt>
                <c:pt idx="703">
                  <c:v>0.16600999999999999</c:v>
                </c:pt>
                <c:pt idx="704">
                  <c:v>0.16236999999999999</c:v>
                </c:pt>
                <c:pt idx="705">
                  <c:v>0.14247000000000001</c:v>
                </c:pt>
                <c:pt idx="706">
                  <c:v>0.15375</c:v>
                </c:pt>
                <c:pt idx="707">
                  <c:v>0.14127000000000001</c:v>
                </c:pt>
                <c:pt idx="708">
                  <c:v>0.15148</c:v>
                </c:pt>
                <c:pt idx="709">
                  <c:v>0.1452</c:v>
                </c:pt>
                <c:pt idx="710">
                  <c:v>0.13915</c:v>
                </c:pt>
                <c:pt idx="711">
                  <c:v>0.14949999999999999</c:v>
                </c:pt>
                <c:pt idx="712">
                  <c:v>0.14307</c:v>
                </c:pt>
                <c:pt idx="713">
                  <c:v>0.13372000000000001</c:v>
                </c:pt>
                <c:pt idx="714">
                  <c:v>0.13764000000000001</c:v>
                </c:pt>
                <c:pt idx="715">
                  <c:v>0.15342</c:v>
                </c:pt>
                <c:pt idx="716">
                  <c:v>0.13888</c:v>
                </c:pt>
                <c:pt idx="717">
                  <c:v>0.13183</c:v>
                </c:pt>
                <c:pt idx="718">
                  <c:v>0.13508999999999999</c:v>
                </c:pt>
                <c:pt idx="719">
                  <c:v>0.13736000000000001</c:v>
                </c:pt>
                <c:pt idx="720">
                  <c:v>0.13436000000000001</c:v>
                </c:pt>
                <c:pt idx="721">
                  <c:v>0.15171999999999999</c:v>
                </c:pt>
                <c:pt idx="722">
                  <c:v>0.14749999999999999</c:v>
                </c:pt>
                <c:pt idx="723">
                  <c:v>0.15310000000000001</c:v>
                </c:pt>
                <c:pt idx="724">
                  <c:v>0.14207</c:v>
                </c:pt>
                <c:pt idx="725">
                  <c:v>0.15557000000000001</c:v>
                </c:pt>
                <c:pt idx="726">
                  <c:v>0.12636</c:v>
                </c:pt>
                <c:pt idx="727">
                  <c:v>0.13850999999999999</c:v>
                </c:pt>
                <c:pt idx="728">
                  <c:v>0.14912</c:v>
                </c:pt>
                <c:pt idx="729">
                  <c:v>0.14917</c:v>
                </c:pt>
                <c:pt idx="730">
                  <c:v>0.12853000000000001</c:v>
                </c:pt>
                <c:pt idx="731">
                  <c:v>0.1391</c:v>
                </c:pt>
                <c:pt idx="732">
                  <c:v>0.15165999999999999</c:v>
                </c:pt>
                <c:pt idx="733">
                  <c:v>0.14410000000000001</c:v>
                </c:pt>
                <c:pt idx="734">
                  <c:v>0.14707999999999999</c:v>
                </c:pt>
                <c:pt idx="735">
                  <c:v>0.15595000000000001</c:v>
                </c:pt>
                <c:pt idx="736">
                  <c:v>0.15489</c:v>
                </c:pt>
                <c:pt idx="737">
                  <c:v>0.13131999999999999</c:v>
                </c:pt>
                <c:pt idx="738">
                  <c:v>0.13435</c:v>
                </c:pt>
                <c:pt idx="739">
                  <c:v>0.1608</c:v>
                </c:pt>
                <c:pt idx="740">
                  <c:v>0.15467</c:v>
                </c:pt>
                <c:pt idx="741">
                  <c:v>0.15357999999999999</c:v>
                </c:pt>
                <c:pt idx="742">
                  <c:v>0.13244</c:v>
                </c:pt>
                <c:pt idx="743">
                  <c:v>0.14377999999999999</c:v>
                </c:pt>
                <c:pt idx="744">
                  <c:v>0.15808</c:v>
                </c:pt>
                <c:pt idx="745">
                  <c:v>0.13943</c:v>
                </c:pt>
                <c:pt idx="746">
                  <c:v>0.14924999999999999</c:v>
                </c:pt>
                <c:pt idx="747">
                  <c:v>0.14021</c:v>
                </c:pt>
                <c:pt idx="748">
                  <c:v>0.14369000000000001</c:v>
                </c:pt>
                <c:pt idx="749">
                  <c:v>0.13263</c:v>
                </c:pt>
                <c:pt idx="750">
                  <c:v>0.15478</c:v>
                </c:pt>
                <c:pt idx="751">
                  <c:v>0.15079000000000001</c:v>
                </c:pt>
                <c:pt idx="752">
                  <c:v>0.15139</c:v>
                </c:pt>
                <c:pt idx="753">
                  <c:v>0.14599999999999999</c:v>
                </c:pt>
                <c:pt idx="754">
                  <c:v>0.15762999999999999</c:v>
                </c:pt>
                <c:pt idx="755">
                  <c:v>0.14845</c:v>
                </c:pt>
                <c:pt idx="756">
                  <c:v>0.14631</c:v>
                </c:pt>
                <c:pt idx="757">
                  <c:v>0.13976</c:v>
                </c:pt>
                <c:pt idx="758">
                  <c:v>0.15845999999999999</c:v>
                </c:pt>
                <c:pt idx="759">
                  <c:v>0.14479</c:v>
                </c:pt>
                <c:pt idx="760">
                  <c:v>0.14473</c:v>
                </c:pt>
                <c:pt idx="761">
                  <c:v>0.15792</c:v>
                </c:pt>
                <c:pt idx="762">
                  <c:v>0.14446000000000001</c:v>
                </c:pt>
                <c:pt idx="763">
                  <c:v>0.13933999999999999</c:v>
                </c:pt>
                <c:pt idx="764">
                  <c:v>0.15046999999999999</c:v>
                </c:pt>
                <c:pt idx="765">
                  <c:v>0.14271</c:v>
                </c:pt>
                <c:pt idx="766">
                  <c:v>0.14359</c:v>
                </c:pt>
                <c:pt idx="767">
                  <c:v>0.1575</c:v>
                </c:pt>
                <c:pt idx="768">
                  <c:v>0.13935</c:v>
                </c:pt>
                <c:pt idx="769">
                  <c:v>0.14379</c:v>
                </c:pt>
                <c:pt idx="770">
                  <c:v>0.14782000000000001</c:v>
                </c:pt>
                <c:pt idx="771">
                  <c:v>0.14108999999999999</c:v>
                </c:pt>
                <c:pt idx="772">
                  <c:v>0.1525</c:v>
                </c:pt>
                <c:pt idx="773">
                  <c:v>0.14297000000000001</c:v>
                </c:pt>
                <c:pt idx="774">
                  <c:v>0.13528999999999999</c:v>
                </c:pt>
                <c:pt idx="775">
                  <c:v>0.14333000000000001</c:v>
                </c:pt>
                <c:pt idx="776">
                  <c:v>0.15054999999999999</c:v>
                </c:pt>
                <c:pt idx="777">
                  <c:v>0.13874</c:v>
                </c:pt>
                <c:pt idx="778">
                  <c:v>0.13900000000000001</c:v>
                </c:pt>
                <c:pt idx="779">
                  <c:v>0.15689</c:v>
                </c:pt>
                <c:pt idx="780">
                  <c:v>0.13062000000000001</c:v>
                </c:pt>
                <c:pt idx="781">
                  <c:v>0.14299999999999999</c:v>
                </c:pt>
                <c:pt idx="782">
                  <c:v>0.15776999999999999</c:v>
                </c:pt>
                <c:pt idx="783">
                  <c:v>0.14907000000000001</c:v>
                </c:pt>
                <c:pt idx="784">
                  <c:v>0.14610000000000001</c:v>
                </c:pt>
                <c:pt idx="785">
                  <c:v>0.13974</c:v>
                </c:pt>
                <c:pt idx="786">
                  <c:v>0.13546</c:v>
                </c:pt>
                <c:pt idx="787">
                  <c:v>0.14396</c:v>
                </c:pt>
                <c:pt idx="788">
                  <c:v>0.14530000000000001</c:v>
                </c:pt>
                <c:pt idx="789">
                  <c:v>0.14445</c:v>
                </c:pt>
                <c:pt idx="790">
                  <c:v>0.16564000000000001</c:v>
                </c:pt>
                <c:pt idx="791">
                  <c:v>0.15579000000000001</c:v>
                </c:pt>
                <c:pt idx="792">
                  <c:v>0.14260999999999999</c:v>
                </c:pt>
                <c:pt idx="793">
                  <c:v>0.14288000000000001</c:v>
                </c:pt>
                <c:pt idx="794">
                  <c:v>0.15024999999999999</c:v>
                </c:pt>
                <c:pt idx="795">
                  <c:v>0.1336</c:v>
                </c:pt>
                <c:pt idx="796">
                  <c:v>0.14555999999999999</c:v>
                </c:pt>
                <c:pt idx="797">
                  <c:v>0.14652000000000001</c:v>
                </c:pt>
                <c:pt idx="798">
                  <c:v>0.14849999999999999</c:v>
                </c:pt>
                <c:pt idx="799">
                  <c:v>0.13134000000000001</c:v>
                </c:pt>
                <c:pt idx="800">
                  <c:v>0.15698999999999999</c:v>
                </c:pt>
                <c:pt idx="801">
                  <c:v>0.12884000000000001</c:v>
                </c:pt>
                <c:pt idx="802">
                  <c:v>0.16525999999999999</c:v>
                </c:pt>
                <c:pt idx="803">
                  <c:v>0.14349999999999999</c:v>
                </c:pt>
                <c:pt idx="804">
                  <c:v>0.13439999999999999</c:v>
                </c:pt>
                <c:pt idx="805">
                  <c:v>0.15165000000000001</c:v>
                </c:pt>
                <c:pt idx="806">
                  <c:v>0.13755000000000001</c:v>
                </c:pt>
                <c:pt idx="807">
                  <c:v>0.14374000000000001</c:v>
                </c:pt>
                <c:pt idx="808">
                  <c:v>0.13191</c:v>
                </c:pt>
                <c:pt idx="809">
                  <c:v>0.14054</c:v>
                </c:pt>
                <c:pt idx="810">
                  <c:v>0.14426</c:v>
                </c:pt>
                <c:pt idx="811">
                  <c:v>0.13235</c:v>
                </c:pt>
                <c:pt idx="812">
                  <c:v>0.14419999999999999</c:v>
                </c:pt>
                <c:pt idx="813">
                  <c:v>0.14634</c:v>
                </c:pt>
                <c:pt idx="814">
                  <c:v>0.14563999999999999</c:v>
                </c:pt>
                <c:pt idx="815">
                  <c:v>0.13639000000000001</c:v>
                </c:pt>
                <c:pt idx="816">
                  <c:v>0.14280000000000001</c:v>
                </c:pt>
                <c:pt idx="817">
                  <c:v>0.14321</c:v>
                </c:pt>
                <c:pt idx="818">
                  <c:v>0.16735</c:v>
                </c:pt>
                <c:pt idx="819">
                  <c:v>0.13866000000000001</c:v>
                </c:pt>
                <c:pt idx="820">
                  <c:v>0.14544000000000001</c:v>
                </c:pt>
                <c:pt idx="821">
                  <c:v>0.16391</c:v>
                </c:pt>
                <c:pt idx="822">
                  <c:v>0.14685000000000001</c:v>
                </c:pt>
                <c:pt idx="823">
                  <c:v>0.15668000000000001</c:v>
                </c:pt>
                <c:pt idx="824">
                  <c:v>0.15196999999999999</c:v>
                </c:pt>
                <c:pt idx="825">
                  <c:v>0.14763999999999999</c:v>
                </c:pt>
                <c:pt idx="826">
                  <c:v>0.14546999999999999</c:v>
                </c:pt>
                <c:pt idx="827">
                  <c:v>0.14291000000000001</c:v>
                </c:pt>
                <c:pt idx="828">
                  <c:v>0.13750999999999999</c:v>
                </c:pt>
                <c:pt idx="829">
                  <c:v>0.13568</c:v>
                </c:pt>
                <c:pt idx="830">
                  <c:v>0.13922000000000001</c:v>
                </c:pt>
                <c:pt idx="831">
                  <c:v>0.13314000000000001</c:v>
                </c:pt>
                <c:pt idx="832">
                  <c:v>0.15479999999999999</c:v>
                </c:pt>
                <c:pt idx="833">
                  <c:v>0.1492</c:v>
                </c:pt>
                <c:pt idx="834">
                  <c:v>0.16233</c:v>
                </c:pt>
                <c:pt idx="835">
                  <c:v>0.15239</c:v>
                </c:pt>
                <c:pt idx="836">
                  <c:v>0.13938999999999999</c:v>
                </c:pt>
                <c:pt idx="837">
                  <c:v>0.14368</c:v>
                </c:pt>
                <c:pt idx="838">
                  <c:v>0.14116999999999999</c:v>
                </c:pt>
                <c:pt idx="839">
                  <c:v>0.15123</c:v>
                </c:pt>
                <c:pt idx="840">
                  <c:v>0.12887999999999999</c:v>
                </c:pt>
                <c:pt idx="841">
                  <c:v>0.13700000000000001</c:v>
                </c:pt>
                <c:pt idx="842">
                  <c:v>0.13872999999999999</c:v>
                </c:pt>
                <c:pt idx="843">
                  <c:v>0.14466000000000001</c:v>
                </c:pt>
                <c:pt idx="844">
                  <c:v>0.15318999999999999</c:v>
                </c:pt>
                <c:pt idx="845">
                  <c:v>0.14768999999999999</c:v>
                </c:pt>
                <c:pt idx="846">
                  <c:v>0.14615</c:v>
                </c:pt>
                <c:pt idx="847">
                  <c:v>0.1535</c:v>
                </c:pt>
                <c:pt idx="848">
                  <c:v>0.14147000000000001</c:v>
                </c:pt>
                <c:pt idx="849">
                  <c:v>0.15271000000000001</c:v>
                </c:pt>
                <c:pt idx="850">
                  <c:v>0.13786999999999999</c:v>
                </c:pt>
                <c:pt idx="851">
                  <c:v>0.14369999999999999</c:v>
                </c:pt>
                <c:pt idx="852">
                  <c:v>0.14469000000000001</c:v>
                </c:pt>
                <c:pt idx="853">
                  <c:v>0.13275999999999999</c:v>
                </c:pt>
                <c:pt idx="854">
                  <c:v>0.14252999999999999</c:v>
                </c:pt>
                <c:pt idx="855">
                  <c:v>0.15875</c:v>
                </c:pt>
                <c:pt idx="856">
                  <c:v>0.15251999999999999</c:v>
                </c:pt>
                <c:pt idx="857">
                  <c:v>0.14288999999999999</c:v>
                </c:pt>
                <c:pt idx="858">
                  <c:v>0.14988000000000001</c:v>
                </c:pt>
                <c:pt idx="859">
                  <c:v>0.14943000000000001</c:v>
                </c:pt>
                <c:pt idx="860">
                  <c:v>0.15107000000000001</c:v>
                </c:pt>
                <c:pt idx="861">
                  <c:v>0.15848000000000001</c:v>
                </c:pt>
                <c:pt idx="862">
                  <c:v>0.14607999999999999</c:v>
                </c:pt>
                <c:pt idx="863">
                  <c:v>0.14205000000000001</c:v>
                </c:pt>
                <c:pt idx="864">
                  <c:v>0.15298</c:v>
                </c:pt>
                <c:pt idx="865">
                  <c:v>0.13500999999999999</c:v>
                </c:pt>
                <c:pt idx="866">
                  <c:v>0.14066999999999999</c:v>
                </c:pt>
                <c:pt idx="867">
                  <c:v>0.14743000000000001</c:v>
                </c:pt>
                <c:pt idx="868">
                  <c:v>0.14946999999999999</c:v>
                </c:pt>
                <c:pt idx="869">
                  <c:v>0.16732</c:v>
                </c:pt>
                <c:pt idx="870">
                  <c:v>0.14856</c:v>
                </c:pt>
                <c:pt idx="871">
                  <c:v>0.15617</c:v>
                </c:pt>
                <c:pt idx="872">
                  <c:v>0.14413999999999999</c:v>
                </c:pt>
                <c:pt idx="873">
                  <c:v>0.16572999999999999</c:v>
                </c:pt>
                <c:pt idx="874">
                  <c:v>0.13377</c:v>
                </c:pt>
                <c:pt idx="875">
                  <c:v>0.14069999999999999</c:v>
                </c:pt>
                <c:pt idx="876">
                  <c:v>0.16475999999999999</c:v>
                </c:pt>
                <c:pt idx="877">
                  <c:v>0.14604</c:v>
                </c:pt>
                <c:pt idx="878">
                  <c:v>0.14188999999999999</c:v>
                </c:pt>
                <c:pt idx="879">
                  <c:v>0.12656000000000001</c:v>
                </c:pt>
                <c:pt idx="880">
                  <c:v>0.15076999999999999</c:v>
                </c:pt>
                <c:pt idx="881">
                  <c:v>0.14408000000000001</c:v>
                </c:pt>
                <c:pt idx="882">
                  <c:v>0.14074999999999999</c:v>
                </c:pt>
                <c:pt idx="883">
                  <c:v>0.14979000000000001</c:v>
                </c:pt>
                <c:pt idx="884">
                  <c:v>0.13833000000000001</c:v>
                </c:pt>
                <c:pt idx="885">
                  <c:v>0.14632000000000001</c:v>
                </c:pt>
                <c:pt idx="886">
                  <c:v>0.14802999999999999</c:v>
                </c:pt>
                <c:pt idx="887">
                  <c:v>0.13070000000000001</c:v>
                </c:pt>
                <c:pt idx="888">
                  <c:v>0.13786999999999999</c:v>
                </c:pt>
                <c:pt idx="889">
                  <c:v>0.14643999999999999</c:v>
                </c:pt>
                <c:pt idx="890">
                  <c:v>0.13755999999999999</c:v>
                </c:pt>
                <c:pt idx="891">
                  <c:v>0.12884000000000001</c:v>
                </c:pt>
                <c:pt idx="892">
                  <c:v>0.14227999999999999</c:v>
                </c:pt>
                <c:pt idx="893">
                  <c:v>0.13847000000000001</c:v>
                </c:pt>
                <c:pt idx="894">
                  <c:v>0.15218999999999999</c:v>
                </c:pt>
                <c:pt idx="895">
                  <c:v>0.14083999999999999</c:v>
                </c:pt>
                <c:pt idx="896">
                  <c:v>0.15021999999999999</c:v>
                </c:pt>
                <c:pt idx="897">
                  <c:v>0.13782</c:v>
                </c:pt>
                <c:pt idx="898">
                  <c:v>0.14282</c:v>
                </c:pt>
                <c:pt idx="899">
                  <c:v>0.12716</c:v>
                </c:pt>
                <c:pt idx="900">
                  <c:v>0.13680999999999999</c:v>
                </c:pt>
                <c:pt idx="901">
                  <c:v>0.14380999999999999</c:v>
                </c:pt>
                <c:pt idx="902">
                  <c:v>0.15398000000000001</c:v>
                </c:pt>
                <c:pt idx="903">
                  <c:v>0.15149000000000001</c:v>
                </c:pt>
                <c:pt idx="904">
                  <c:v>0.15162999999999999</c:v>
                </c:pt>
                <c:pt idx="905">
                  <c:v>0.14158999999999999</c:v>
                </c:pt>
                <c:pt idx="906">
                  <c:v>0.13675999999999999</c:v>
                </c:pt>
                <c:pt idx="907">
                  <c:v>0.13711000000000001</c:v>
                </c:pt>
                <c:pt idx="908">
                  <c:v>0.1295</c:v>
                </c:pt>
                <c:pt idx="909">
                  <c:v>0.14738000000000001</c:v>
                </c:pt>
                <c:pt idx="910">
                  <c:v>0.14113999999999999</c:v>
                </c:pt>
                <c:pt idx="911">
                  <c:v>0.157</c:v>
                </c:pt>
                <c:pt idx="912">
                  <c:v>0.14291999999999999</c:v>
                </c:pt>
                <c:pt idx="913">
                  <c:v>0.14007</c:v>
                </c:pt>
                <c:pt idx="914">
                  <c:v>0.14410000000000001</c:v>
                </c:pt>
                <c:pt idx="915">
                  <c:v>0.12969</c:v>
                </c:pt>
                <c:pt idx="916">
                  <c:v>0.13846</c:v>
                </c:pt>
                <c:pt idx="917">
                  <c:v>0.13886000000000001</c:v>
                </c:pt>
                <c:pt idx="918">
                  <c:v>0.1497</c:v>
                </c:pt>
                <c:pt idx="919">
                  <c:v>0.15959000000000001</c:v>
                </c:pt>
                <c:pt idx="920">
                  <c:v>0.15634999999999999</c:v>
                </c:pt>
                <c:pt idx="921">
                  <c:v>0.15053</c:v>
                </c:pt>
                <c:pt idx="922">
                  <c:v>0.13488</c:v>
                </c:pt>
                <c:pt idx="923">
                  <c:v>0.14902000000000001</c:v>
                </c:pt>
                <c:pt idx="924">
                  <c:v>0.13825000000000001</c:v>
                </c:pt>
                <c:pt idx="925">
                  <c:v>0.13825000000000001</c:v>
                </c:pt>
                <c:pt idx="926">
                  <c:v>0.17827999999999999</c:v>
                </c:pt>
                <c:pt idx="927">
                  <c:v>0.11747</c:v>
                </c:pt>
                <c:pt idx="928">
                  <c:v>0.14043</c:v>
                </c:pt>
                <c:pt idx="929">
                  <c:v>0.13371</c:v>
                </c:pt>
                <c:pt idx="930">
                  <c:v>0.13775000000000001</c:v>
                </c:pt>
                <c:pt idx="931">
                  <c:v>0.15262999999999999</c:v>
                </c:pt>
                <c:pt idx="932">
                  <c:v>0.13875999999999999</c:v>
                </c:pt>
                <c:pt idx="933">
                  <c:v>0.14534</c:v>
                </c:pt>
                <c:pt idx="934">
                  <c:v>0.14688999999999999</c:v>
                </c:pt>
                <c:pt idx="935">
                  <c:v>0.16491</c:v>
                </c:pt>
                <c:pt idx="936">
                  <c:v>0.13120999999999999</c:v>
                </c:pt>
                <c:pt idx="937">
                  <c:v>0.13469</c:v>
                </c:pt>
                <c:pt idx="938">
                  <c:v>0.14995</c:v>
                </c:pt>
                <c:pt idx="939">
                  <c:v>0.15234</c:v>
                </c:pt>
                <c:pt idx="940">
                  <c:v>0.13905999999999999</c:v>
                </c:pt>
                <c:pt idx="941">
                  <c:v>0.14091999999999999</c:v>
                </c:pt>
                <c:pt idx="942">
                  <c:v>0.13877</c:v>
                </c:pt>
                <c:pt idx="943">
                  <c:v>0.15432999999999999</c:v>
                </c:pt>
                <c:pt idx="944">
                  <c:v>0.14033999999999999</c:v>
                </c:pt>
                <c:pt idx="945">
                  <c:v>0.13588</c:v>
                </c:pt>
                <c:pt idx="946">
                  <c:v>0.15226999999999999</c:v>
                </c:pt>
                <c:pt idx="947">
                  <c:v>0.14566999999999999</c:v>
                </c:pt>
                <c:pt idx="948">
                  <c:v>0.14765</c:v>
                </c:pt>
                <c:pt idx="949">
                  <c:v>0.14116999999999999</c:v>
                </c:pt>
                <c:pt idx="950">
                  <c:v>0.14265</c:v>
                </c:pt>
                <c:pt idx="951">
                  <c:v>0.14079</c:v>
                </c:pt>
                <c:pt idx="952">
                  <c:v>0.13783999999999999</c:v>
                </c:pt>
                <c:pt idx="953">
                  <c:v>0.14985999999999999</c:v>
                </c:pt>
                <c:pt idx="954">
                  <c:v>0.13306999999999999</c:v>
                </c:pt>
                <c:pt idx="955">
                  <c:v>0.14252000000000001</c:v>
                </c:pt>
                <c:pt idx="956">
                  <c:v>0.12488</c:v>
                </c:pt>
                <c:pt idx="957">
                  <c:v>0.13803000000000001</c:v>
                </c:pt>
                <c:pt idx="958">
                  <c:v>0.14935999999999999</c:v>
                </c:pt>
                <c:pt idx="959">
                  <c:v>0.12709999999999999</c:v>
                </c:pt>
                <c:pt idx="960">
                  <c:v>0.14015</c:v>
                </c:pt>
                <c:pt idx="961">
                  <c:v>0.13714999999999999</c:v>
                </c:pt>
                <c:pt idx="962">
                  <c:v>0.14732999999999999</c:v>
                </c:pt>
                <c:pt idx="963">
                  <c:v>0.14112</c:v>
                </c:pt>
                <c:pt idx="964">
                  <c:v>0.12981999999999999</c:v>
                </c:pt>
                <c:pt idx="965">
                  <c:v>0.13972999999999999</c:v>
                </c:pt>
                <c:pt idx="966">
                  <c:v>0.1381</c:v>
                </c:pt>
                <c:pt idx="967">
                  <c:v>0.14224999999999999</c:v>
                </c:pt>
                <c:pt idx="968">
                  <c:v>0.15998999999999999</c:v>
                </c:pt>
                <c:pt idx="969">
                  <c:v>0.15587999999999999</c:v>
                </c:pt>
                <c:pt idx="970">
                  <c:v>0.12969</c:v>
                </c:pt>
                <c:pt idx="971">
                  <c:v>0.14848</c:v>
                </c:pt>
                <c:pt idx="972">
                  <c:v>0.15146999999999999</c:v>
                </c:pt>
                <c:pt idx="973">
                  <c:v>0.13145999999999999</c:v>
                </c:pt>
                <c:pt idx="974">
                  <c:v>0.15171999999999999</c:v>
                </c:pt>
                <c:pt idx="975">
                  <c:v>0.15362000000000001</c:v>
                </c:pt>
                <c:pt idx="976">
                  <c:v>0.14430000000000001</c:v>
                </c:pt>
                <c:pt idx="977">
                  <c:v>0.15448999999999999</c:v>
                </c:pt>
                <c:pt idx="978">
                  <c:v>0.14052000000000001</c:v>
                </c:pt>
                <c:pt idx="979">
                  <c:v>0.15476000000000001</c:v>
                </c:pt>
                <c:pt idx="980">
                  <c:v>0.14033999999999999</c:v>
                </c:pt>
                <c:pt idx="981">
                  <c:v>0.14152000000000001</c:v>
                </c:pt>
                <c:pt idx="982">
                  <c:v>0.14945</c:v>
                </c:pt>
                <c:pt idx="983">
                  <c:v>0.15007999999999999</c:v>
                </c:pt>
                <c:pt idx="984">
                  <c:v>0.14568</c:v>
                </c:pt>
                <c:pt idx="985">
                  <c:v>0.14208999999999999</c:v>
                </c:pt>
                <c:pt idx="986">
                  <c:v>0.12903000000000001</c:v>
                </c:pt>
                <c:pt idx="987">
                  <c:v>0.15298999999999999</c:v>
                </c:pt>
                <c:pt idx="988">
                  <c:v>0.15382999999999999</c:v>
                </c:pt>
                <c:pt idx="989">
                  <c:v>0.1459</c:v>
                </c:pt>
                <c:pt idx="990">
                  <c:v>0.13270000000000001</c:v>
                </c:pt>
                <c:pt idx="991">
                  <c:v>0.15941</c:v>
                </c:pt>
                <c:pt idx="992">
                  <c:v>0.14052000000000001</c:v>
                </c:pt>
                <c:pt idx="993">
                  <c:v>0.14606</c:v>
                </c:pt>
                <c:pt idx="994">
                  <c:v>0.14279</c:v>
                </c:pt>
                <c:pt idx="995">
                  <c:v>0.15354000000000001</c:v>
                </c:pt>
                <c:pt idx="996">
                  <c:v>0.14541000000000001</c:v>
                </c:pt>
                <c:pt idx="997">
                  <c:v>0.12798999999999999</c:v>
                </c:pt>
                <c:pt idx="998">
                  <c:v>0.16119</c:v>
                </c:pt>
                <c:pt idx="999">
                  <c:v>0.14724000000000001</c:v>
                </c:pt>
                <c:pt idx="1000">
                  <c:v>0.14494000000000001</c:v>
                </c:pt>
                <c:pt idx="1001">
                  <c:v>0.14437</c:v>
                </c:pt>
                <c:pt idx="1002">
                  <c:v>0.15337999999999999</c:v>
                </c:pt>
                <c:pt idx="1003">
                  <c:v>0.15154000000000001</c:v>
                </c:pt>
                <c:pt idx="1004">
                  <c:v>0.13513</c:v>
                </c:pt>
                <c:pt idx="1005">
                  <c:v>0.14881</c:v>
                </c:pt>
                <c:pt idx="1006">
                  <c:v>0.14405000000000001</c:v>
                </c:pt>
                <c:pt idx="1007">
                  <c:v>0.13894999999999999</c:v>
                </c:pt>
                <c:pt idx="1008">
                  <c:v>0.14915999999999999</c:v>
                </c:pt>
                <c:pt idx="1009">
                  <c:v>0.14907999999999999</c:v>
                </c:pt>
                <c:pt idx="1010">
                  <c:v>0.1479</c:v>
                </c:pt>
                <c:pt idx="1011">
                  <c:v>0.13733000000000001</c:v>
                </c:pt>
                <c:pt idx="1012">
                  <c:v>0.14717</c:v>
                </c:pt>
                <c:pt idx="1013">
                  <c:v>0.14746000000000001</c:v>
                </c:pt>
                <c:pt idx="1014">
                  <c:v>0.13833000000000001</c:v>
                </c:pt>
                <c:pt idx="1015">
                  <c:v>0.14849000000000001</c:v>
                </c:pt>
                <c:pt idx="1016">
                  <c:v>0.14155000000000001</c:v>
                </c:pt>
                <c:pt idx="1017">
                  <c:v>0.14873</c:v>
                </c:pt>
                <c:pt idx="1018">
                  <c:v>0.15559999999999999</c:v>
                </c:pt>
                <c:pt idx="1019">
                  <c:v>0.13553000000000001</c:v>
                </c:pt>
                <c:pt idx="1020">
                  <c:v>0.13588</c:v>
                </c:pt>
                <c:pt idx="1021">
                  <c:v>0.15071999999999999</c:v>
                </c:pt>
                <c:pt idx="1022">
                  <c:v>0.14004</c:v>
                </c:pt>
                <c:pt idx="1023">
                  <c:v>0.15089</c:v>
                </c:pt>
                <c:pt idx="1024">
                  <c:v>0.15178</c:v>
                </c:pt>
                <c:pt idx="1025">
                  <c:v>0.14713999999999999</c:v>
                </c:pt>
                <c:pt idx="1026">
                  <c:v>0.14993000000000001</c:v>
                </c:pt>
                <c:pt idx="1027">
                  <c:v>0.14815999999999999</c:v>
                </c:pt>
                <c:pt idx="1028">
                  <c:v>0.12947</c:v>
                </c:pt>
                <c:pt idx="1029">
                  <c:v>0.13503999999999999</c:v>
                </c:pt>
                <c:pt idx="1030">
                  <c:v>0.14929000000000001</c:v>
                </c:pt>
                <c:pt idx="1031">
                  <c:v>0.13214000000000001</c:v>
                </c:pt>
                <c:pt idx="1032">
                  <c:v>0.13836000000000001</c:v>
                </c:pt>
                <c:pt idx="1033">
                  <c:v>0.15012</c:v>
                </c:pt>
                <c:pt idx="1034">
                  <c:v>0.15526999999999999</c:v>
                </c:pt>
                <c:pt idx="1035">
                  <c:v>0.14932000000000001</c:v>
                </c:pt>
                <c:pt idx="1036">
                  <c:v>0.14301</c:v>
                </c:pt>
                <c:pt idx="1037">
                  <c:v>0.14951</c:v>
                </c:pt>
                <c:pt idx="1038">
                  <c:v>0.14061999999999999</c:v>
                </c:pt>
                <c:pt idx="1039">
                  <c:v>0.14545</c:v>
                </c:pt>
                <c:pt idx="1040">
                  <c:v>0.12981999999999999</c:v>
                </c:pt>
                <c:pt idx="1041">
                  <c:v>0.13925999999999999</c:v>
                </c:pt>
                <c:pt idx="1042">
                  <c:v>0.15740999999999999</c:v>
                </c:pt>
                <c:pt idx="1043">
                  <c:v>0.14365</c:v>
                </c:pt>
                <c:pt idx="1044">
                  <c:v>0.14297000000000001</c:v>
                </c:pt>
                <c:pt idx="1045">
                  <c:v>0.13328000000000001</c:v>
                </c:pt>
                <c:pt idx="1046">
                  <c:v>0.13120000000000001</c:v>
                </c:pt>
                <c:pt idx="1047">
                  <c:v>0.12967999999999999</c:v>
                </c:pt>
                <c:pt idx="1048">
                  <c:v>0.15115000000000001</c:v>
                </c:pt>
                <c:pt idx="1049">
                  <c:v>0.14421999999999999</c:v>
                </c:pt>
                <c:pt idx="1050">
                  <c:v>0.14202000000000001</c:v>
                </c:pt>
                <c:pt idx="1051">
                  <c:v>0.13438</c:v>
                </c:pt>
                <c:pt idx="1052">
                  <c:v>0.13297999999999999</c:v>
                </c:pt>
                <c:pt idx="1053">
                  <c:v>0.15833</c:v>
                </c:pt>
                <c:pt idx="1054">
                  <c:v>0.14865</c:v>
                </c:pt>
                <c:pt idx="1055">
                  <c:v>0.13471</c:v>
                </c:pt>
                <c:pt idx="1056">
                  <c:v>0.14688999999999999</c:v>
                </c:pt>
                <c:pt idx="1057">
                  <c:v>0.13295999999999999</c:v>
                </c:pt>
                <c:pt idx="1058">
                  <c:v>0.16106999999999999</c:v>
                </c:pt>
                <c:pt idx="1059">
                  <c:v>0.14509</c:v>
                </c:pt>
                <c:pt idx="1060">
                  <c:v>0.15923999999999999</c:v>
                </c:pt>
                <c:pt idx="1061">
                  <c:v>0.14305000000000001</c:v>
                </c:pt>
                <c:pt idx="1062">
                  <c:v>0.15792999999999999</c:v>
                </c:pt>
                <c:pt idx="1063">
                  <c:v>0.15212999999999999</c:v>
                </c:pt>
                <c:pt idx="1064">
                  <c:v>0.14091999999999999</c:v>
                </c:pt>
                <c:pt idx="1065">
                  <c:v>0.15703</c:v>
                </c:pt>
                <c:pt idx="1066">
                  <c:v>0.14016000000000001</c:v>
                </c:pt>
                <c:pt idx="1067">
                  <c:v>0.14602000000000001</c:v>
                </c:pt>
                <c:pt idx="1068">
                  <c:v>0.14285999999999999</c:v>
                </c:pt>
                <c:pt idx="1069">
                  <c:v>0.14473</c:v>
                </c:pt>
                <c:pt idx="1070">
                  <c:v>0.13738</c:v>
                </c:pt>
                <c:pt idx="1071">
                  <c:v>0.15565999999999999</c:v>
                </c:pt>
                <c:pt idx="1072">
                  <c:v>0.13819000000000001</c:v>
                </c:pt>
                <c:pt idx="1073">
                  <c:v>0.14760999999999999</c:v>
                </c:pt>
                <c:pt idx="1074">
                  <c:v>0.13457</c:v>
                </c:pt>
                <c:pt idx="1075">
                  <c:v>0.15029000000000001</c:v>
                </c:pt>
                <c:pt idx="1076">
                  <c:v>0.14871999999999999</c:v>
                </c:pt>
                <c:pt idx="1077">
                  <c:v>0.1371</c:v>
                </c:pt>
                <c:pt idx="1078">
                  <c:v>0.15575</c:v>
                </c:pt>
                <c:pt idx="1079">
                  <c:v>0.15132999999999999</c:v>
                </c:pt>
                <c:pt idx="1080">
                  <c:v>0.12852</c:v>
                </c:pt>
                <c:pt idx="1081">
                  <c:v>0.13138</c:v>
                </c:pt>
                <c:pt idx="1082">
                  <c:v>0.13424</c:v>
                </c:pt>
                <c:pt idx="1083">
                  <c:v>0.14050000000000001</c:v>
                </c:pt>
                <c:pt idx="1084">
                  <c:v>0.14102000000000001</c:v>
                </c:pt>
                <c:pt idx="1085">
                  <c:v>0.13961000000000001</c:v>
                </c:pt>
                <c:pt idx="1086">
                  <c:v>0.13722999999999999</c:v>
                </c:pt>
                <c:pt idx="1087">
                  <c:v>0.14323</c:v>
                </c:pt>
                <c:pt idx="1088">
                  <c:v>0.14704999999999999</c:v>
                </c:pt>
                <c:pt idx="1089">
                  <c:v>0.14799000000000001</c:v>
                </c:pt>
                <c:pt idx="1090">
                  <c:v>0.13671</c:v>
                </c:pt>
                <c:pt idx="1091">
                  <c:v>0.14626</c:v>
                </c:pt>
                <c:pt idx="1092">
                  <c:v>0.14985000000000001</c:v>
                </c:pt>
                <c:pt idx="1093">
                  <c:v>0.13875999999999999</c:v>
                </c:pt>
                <c:pt idx="1094">
                  <c:v>0.14712</c:v>
                </c:pt>
                <c:pt idx="1095">
                  <c:v>0.12162000000000001</c:v>
                </c:pt>
                <c:pt idx="1096">
                  <c:v>0.14280999999999999</c:v>
                </c:pt>
                <c:pt idx="1097">
                  <c:v>0.12872</c:v>
                </c:pt>
                <c:pt idx="1098">
                  <c:v>0.16070000000000001</c:v>
                </c:pt>
                <c:pt idx="1099">
                  <c:v>0.14738999999999999</c:v>
                </c:pt>
                <c:pt idx="1100">
                  <c:v>0.13505</c:v>
                </c:pt>
                <c:pt idx="1101">
                  <c:v>0.13663</c:v>
                </c:pt>
                <c:pt idx="1102">
                  <c:v>0.15528</c:v>
                </c:pt>
                <c:pt idx="1103">
                  <c:v>0.15428</c:v>
                </c:pt>
                <c:pt idx="1104">
                  <c:v>0.15035999999999999</c:v>
                </c:pt>
                <c:pt idx="1105">
                  <c:v>0.15644</c:v>
                </c:pt>
                <c:pt idx="1106">
                  <c:v>0.13799</c:v>
                </c:pt>
                <c:pt idx="1107">
                  <c:v>0.13336999999999999</c:v>
                </c:pt>
                <c:pt idx="1108">
                  <c:v>0.15064</c:v>
                </c:pt>
                <c:pt idx="1109">
                  <c:v>0.14706</c:v>
                </c:pt>
                <c:pt idx="1110">
                  <c:v>0.15245</c:v>
                </c:pt>
                <c:pt idx="1111">
                  <c:v>0.14179</c:v>
                </c:pt>
                <c:pt idx="1112">
                  <c:v>0.14512</c:v>
                </c:pt>
                <c:pt idx="1113">
                  <c:v>0.12728</c:v>
                </c:pt>
                <c:pt idx="1114">
                  <c:v>0.14735000000000001</c:v>
                </c:pt>
                <c:pt idx="1115">
                  <c:v>0.13639999999999999</c:v>
                </c:pt>
                <c:pt idx="1116">
                  <c:v>0.13722999999999999</c:v>
                </c:pt>
                <c:pt idx="1117">
                  <c:v>0.13436999999999999</c:v>
                </c:pt>
                <c:pt idx="1118">
                  <c:v>0.15593000000000001</c:v>
                </c:pt>
                <c:pt idx="1119">
                  <c:v>0.14116999999999999</c:v>
                </c:pt>
                <c:pt idx="1120">
                  <c:v>0.15051999999999999</c:v>
                </c:pt>
                <c:pt idx="1121">
                  <c:v>0.1467</c:v>
                </c:pt>
                <c:pt idx="1122">
                  <c:v>0.1457</c:v>
                </c:pt>
                <c:pt idx="1123">
                  <c:v>0.15325</c:v>
                </c:pt>
                <c:pt idx="1124">
                  <c:v>0.14066000000000001</c:v>
                </c:pt>
                <c:pt idx="1125">
                  <c:v>0.13224</c:v>
                </c:pt>
                <c:pt idx="1126">
                  <c:v>0.15038000000000001</c:v>
                </c:pt>
                <c:pt idx="1127">
                  <c:v>0.14269000000000001</c:v>
                </c:pt>
                <c:pt idx="1128">
                  <c:v>0.14666000000000001</c:v>
                </c:pt>
                <c:pt idx="1129">
                  <c:v>0.13250000000000001</c:v>
                </c:pt>
                <c:pt idx="1130">
                  <c:v>0.16250000000000001</c:v>
                </c:pt>
                <c:pt idx="1131">
                  <c:v>0.15397</c:v>
                </c:pt>
                <c:pt idx="1132">
                  <c:v>0.14251</c:v>
                </c:pt>
                <c:pt idx="1133">
                  <c:v>0.15543000000000001</c:v>
                </c:pt>
                <c:pt idx="1134">
                  <c:v>0.14502000000000001</c:v>
                </c:pt>
                <c:pt idx="1135">
                  <c:v>0.15553</c:v>
                </c:pt>
                <c:pt idx="1136">
                  <c:v>0.14384</c:v>
                </c:pt>
                <c:pt idx="1137">
                  <c:v>0.13799</c:v>
                </c:pt>
                <c:pt idx="1138">
                  <c:v>0.14832999999999999</c:v>
                </c:pt>
                <c:pt idx="1139">
                  <c:v>0.14738000000000001</c:v>
                </c:pt>
                <c:pt idx="1140">
                  <c:v>0.13117000000000001</c:v>
                </c:pt>
                <c:pt idx="1141">
                  <c:v>0.15590999999999999</c:v>
                </c:pt>
                <c:pt idx="1142">
                  <c:v>0.14859</c:v>
                </c:pt>
                <c:pt idx="1143">
                  <c:v>0.14665</c:v>
                </c:pt>
                <c:pt idx="1144">
                  <c:v>0.13647000000000001</c:v>
                </c:pt>
                <c:pt idx="1145">
                  <c:v>0.14828</c:v>
                </c:pt>
                <c:pt idx="1146">
                  <c:v>0.15365000000000001</c:v>
                </c:pt>
                <c:pt idx="1147">
                  <c:v>0.12848999999999999</c:v>
                </c:pt>
                <c:pt idx="1148">
                  <c:v>0.14616000000000001</c:v>
                </c:pt>
                <c:pt idx="1149">
                  <c:v>0.13311999999999999</c:v>
                </c:pt>
                <c:pt idx="1150">
                  <c:v>0.14302000000000001</c:v>
                </c:pt>
                <c:pt idx="1151">
                  <c:v>0.14293</c:v>
                </c:pt>
                <c:pt idx="1152">
                  <c:v>0.14616999999999999</c:v>
                </c:pt>
                <c:pt idx="1153">
                  <c:v>0.13744000000000001</c:v>
                </c:pt>
                <c:pt idx="1154">
                  <c:v>0.15123</c:v>
                </c:pt>
                <c:pt idx="1155">
                  <c:v>0.15301000000000001</c:v>
                </c:pt>
                <c:pt idx="1156">
                  <c:v>0.14183000000000001</c:v>
                </c:pt>
                <c:pt idx="1157">
                  <c:v>0.13714999999999999</c:v>
                </c:pt>
                <c:pt idx="1158">
                  <c:v>0.14169999999999999</c:v>
                </c:pt>
                <c:pt idx="1159">
                  <c:v>0.15562000000000001</c:v>
                </c:pt>
                <c:pt idx="1160">
                  <c:v>0.13544</c:v>
                </c:pt>
                <c:pt idx="1161">
                  <c:v>0.15676000000000001</c:v>
                </c:pt>
                <c:pt idx="1162">
                  <c:v>0.14082</c:v>
                </c:pt>
                <c:pt idx="1163">
                  <c:v>0.14660999999999999</c:v>
                </c:pt>
                <c:pt idx="1164">
                  <c:v>0.13911999999999999</c:v>
                </c:pt>
                <c:pt idx="1165">
                  <c:v>0.16005</c:v>
                </c:pt>
                <c:pt idx="1166">
                  <c:v>0.15559999999999999</c:v>
                </c:pt>
                <c:pt idx="1167">
                  <c:v>0.15542</c:v>
                </c:pt>
                <c:pt idx="1168">
                  <c:v>0.15040000000000001</c:v>
                </c:pt>
                <c:pt idx="1169">
                  <c:v>0.13919999999999999</c:v>
                </c:pt>
                <c:pt idx="1170">
                  <c:v>0.15511</c:v>
                </c:pt>
                <c:pt idx="1171">
                  <c:v>0.13095000000000001</c:v>
                </c:pt>
                <c:pt idx="1172">
                  <c:v>0.14088000000000001</c:v>
                </c:pt>
                <c:pt idx="1173">
                  <c:v>0.12967999999999999</c:v>
                </c:pt>
                <c:pt idx="1174">
                  <c:v>0.15137999999999999</c:v>
                </c:pt>
                <c:pt idx="1175">
                  <c:v>0.13275999999999999</c:v>
                </c:pt>
                <c:pt idx="1176">
                  <c:v>0.14480999999999999</c:v>
                </c:pt>
                <c:pt idx="1177">
                  <c:v>0.14971999999999999</c:v>
                </c:pt>
                <c:pt idx="1178">
                  <c:v>0.14677000000000001</c:v>
                </c:pt>
                <c:pt idx="1179">
                  <c:v>0.15015999999999999</c:v>
                </c:pt>
                <c:pt idx="1180">
                  <c:v>0.13844999999999999</c:v>
                </c:pt>
                <c:pt idx="1181">
                  <c:v>0.13761000000000001</c:v>
                </c:pt>
                <c:pt idx="1182">
                  <c:v>0.12903000000000001</c:v>
                </c:pt>
                <c:pt idx="1183">
                  <c:v>0.14501</c:v>
                </c:pt>
                <c:pt idx="1184">
                  <c:v>0.14946999999999999</c:v>
                </c:pt>
                <c:pt idx="1185">
                  <c:v>0.13214000000000001</c:v>
                </c:pt>
                <c:pt idx="1186">
                  <c:v>0.14895</c:v>
                </c:pt>
                <c:pt idx="1187">
                  <c:v>0.15049000000000001</c:v>
                </c:pt>
                <c:pt idx="1188">
                  <c:v>0.13852</c:v>
                </c:pt>
                <c:pt idx="1189">
                  <c:v>0.1593</c:v>
                </c:pt>
                <c:pt idx="1190">
                  <c:v>0.14530000000000001</c:v>
                </c:pt>
                <c:pt idx="1191">
                  <c:v>0.16527</c:v>
                </c:pt>
                <c:pt idx="1192">
                  <c:v>0.14704999999999999</c:v>
                </c:pt>
                <c:pt idx="1193">
                  <c:v>0.14022000000000001</c:v>
                </c:pt>
                <c:pt idx="1194">
                  <c:v>0.13153999999999999</c:v>
                </c:pt>
                <c:pt idx="1195">
                  <c:v>0.13991000000000001</c:v>
                </c:pt>
                <c:pt idx="1196">
                  <c:v>0.13585</c:v>
                </c:pt>
                <c:pt idx="1197">
                  <c:v>0.13947000000000001</c:v>
                </c:pt>
                <c:pt idx="1198">
                  <c:v>0.13458000000000001</c:v>
                </c:pt>
                <c:pt idx="1199">
                  <c:v>0.15573000000000001</c:v>
                </c:pt>
                <c:pt idx="1200">
                  <c:v>0.15198</c:v>
                </c:pt>
                <c:pt idx="1201">
                  <c:v>0.12543000000000001</c:v>
                </c:pt>
                <c:pt idx="1202">
                  <c:v>0.15171999999999999</c:v>
                </c:pt>
                <c:pt idx="1203">
                  <c:v>0.14774999999999999</c:v>
                </c:pt>
                <c:pt idx="1204">
                  <c:v>0.15196999999999999</c:v>
                </c:pt>
                <c:pt idx="1205">
                  <c:v>0.13588</c:v>
                </c:pt>
                <c:pt idx="1206">
                  <c:v>0.15214</c:v>
                </c:pt>
                <c:pt idx="1207">
                  <c:v>0.13764000000000001</c:v>
                </c:pt>
                <c:pt idx="1208">
                  <c:v>0.14352999999999999</c:v>
                </c:pt>
                <c:pt idx="1209">
                  <c:v>0.15014</c:v>
                </c:pt>
                <c:pt idx="1210">
                  <c:v>0.13522999999999999</c:v>
                </c:pt>
                <c:pt idx="1211">
                  <c:v>0.14863000000000001</c:v>
                </c:pt>
                <c:pt idx="1212">
                  <c:v>0.1285</c:v>
                </c:pt>
                <c:pt idx="1213">
                  <c:v>0.14132</c:v>
                </c:pt>
                <c:pt idx="1214">
                  <c:v>0.13506000000000001</c:v>
                </c:pt>
                <c:pt idx="1215">
                  <c:v>0.14104</c:v>
                </c:pt>
                <c:pt idx="1216">
                  <c:v>0.14788999999999999</c:v>
                </c:pt>
                <c:pt idx="1217">
                  <c:v>0.14462</c:v>
                </c:pt>
                <c:pt idx="1218">
                  <c:v>0.15762000000000001</c:v>
                </c:pt>
                <c:pt idx="1219">
                  <c:v>0.12537999999999999</c:v>
                </c:pt>
                <c:pt idx="1220">
                  <c:v>0.13811999999999999</c:v>
                </c:pt>
                <c:pt idx="1221">
                  <c:v>0.14335000000000001</c:v>
                </c:pt>
                <c:pt idx="1222">
                  <c:v>0.13758000000000001</c:v>
                </c:pt>
                <c:pt idx="1223">
                  <c:v>0.15515000000000001</c:v>
                </c:pt>
                <c:pt idx="1224">
                  <c:v>0.16581000000000001</c:v>
                </c:pt>
                <c:pt idx="1225">
                  <c:v>0.14138999999999999</c:v>
                </c:pt>
                <c:pt idx="1226">
                  <c:v>0.14408000000000001</c:v>
                </c:pt>
                <c:pt idx="1227">
                  <c:v>0.13782</c:v>
                </c:pt>
                <c:pt idx="1228">
                  <c:v>0.12784999999999999</c:v>
                </c:pt>
                <c:pt idx="1229">
                  <c:v>0.14379</c:v>
                </c:pt>
                <c:pt idx="1230">
                  <c:v>0.14979999999999999</c:v>
                </c:pt>
                <c:pt idx="1231">
                  <c:v>0.15153</c:v>
                </c:pt>
                <c:pt idx="1232">
                  <c:v>0.13996</c:v>
                </c:pt>
                <c:pt idx="1233">
                  <c:v>0.12311</c:v>
                </c:pt>
                <c:pt idx="1234">
                  <c:v>0.16281999999999999</c:v>
                </c:pt>
                <c:pt idx="1235">
                  <c:v>0.13907</c:v>
                </c:pt>
                <c:pt idx="1236">
                  <c:v>0.14724000000000001</c:v>
                </c:pt>
                <c:pt idx="1237">
                  <c:v>0.16266</c:v>
                </c:pt>
                <c:pt idx="1238">
                  <c:v>0.14127999999999999</c:v>
                </c:pt>
                <c:pt idx="1239">
                  <c:v>0.13492000000000001</c:v>
                </c:pt>
                <c:pt idx="1240">
                  <c:v>0.13761000000000001</c:v>
                </c:pt>
                <c:pt idx="1241">
                  <c:v>0.14729</c:v>
                </c:pt>
                <c:pt idx="1242">
                  <c:v>0.15284</c:v>
                </c:pt>
                <c:pt idx="1243">
                  <c:v>0.14318</c:v>
                </c:pt>
                <c:pt idx="1244">
                  <c:v>0.13205</c:v>
                </c:pt>
                <c:pt idx="1245">
                  <c:v>0.14188000000000001</c:v>
                </c:pt>
                <c:pt idx="1246">
                  <c:v>0.15562000000000001</c:v>
                </c:pt>
                <c:pt idx="1247">
                  <c:v>0.13622999999999999</c:v>
                </c:pt>
                <c:pt idx="1248">
                  <c:v>0.13691</c:v>
                </c:pt>
                <c:pt idx="1249">
                  <c:v>0.14380000000000001</c:v>
                </c:pt>
                <c:pt idx="1250">
                  <c:v>0.14953</c:v>
                </c:pt>
                <c:pt idx="1251">
                  <c:v>0.14152999999999999</c:v>
                </c:pt>
                <c:pt idx="1252">
                  <c:v>0.13768</c:v>
                </c:pt>
                <c:pt idx="1253">
                  <c:v>0.13497000000000001</c:v>
                </c:pt>
                <c:pt idx="1254">
                  <c:v>0.15339</c:v>
                </c:pt>
                <c:pt idx="1255">
                  <c:v>0.15694</c:v>
                </c:pt>
                <c:pt idx="1256">
                  <c:v>0.14524000000000001</c:v>
                </c:pt>
                <c:pt idx="1257">
                  <c:v>0.14738999999999999</c:v>
                </c:pt>
                <c:pt idx="1258">
                  <c:v>0.13868</c:v>
                </c:pt>
                <c:pt idx="1259">
                  <c:v>0.14269000000000001</c:v>
                </c:pt>
                <c:pt idx="1260">
                  <c:v>0.13408</c:v>
                </c:pt>
                <c:pt idx="1261">
                  <c:v>0.15129999999999999</c:v>
                </c:pt>
                <c:pt idx="1262">
                  <c:v>0.13472999999999999</c:v>
                </c:pt>
                <c:pt idx="1263">
                  <c:v>0.15073</c:v>
                </c:pt>
                <c:pt idx="1264">
                  <c:v>0.16066</c:v>
                </c:pt>
                <c:pt idx="1265">
                  <c:v>0.13805000000000001</c:v>
                </c:pt>
                <c:pt idx="1266">
                  <c:v>0.1522</c:v>
                </c:pt>
                <c:pt idx="1267">
                  <c:v>0.14180999999999999</c:v>
                </c:pt>
                <c:pt idx="1268">
                  <c:v>0.14729</c:v>
                </c:pt>
                <c:pt idx="1269">
                  <c:v>0.14107</c:v>
                </c:pt>
                <c:pt idx="1270">
                  <c:v>0.14413000000000001</c:v>
                </c:pt>
                <c:pt idx="1271">
                  <c:v>0.14362</c:v>
                </c:pt>
                <c:pt idx="1272">
                  <c:v>0.13969999999999999</c:v>
                </c:pt>
                <c:pt idx="1273">
                  <c:v>0.16084000000000001</c:v>
                </c:pt>
                <c:pt idx="1274">
                  <c:v>0.14069999999999999</c:v>
                </c:pt>
                <c:pt idx="1275">
                  <c:v>0.14332</c:v>
                </c:pt>
                <c:pt idx="1276">
                  <c:v>0.13472000000000001</c:v>
                </c:pt>
                <c:pt idx="1277">
                  <c:v>0.13342999999999999</c:v>
                </c:pt>
                <c:pt idx="1278">
                  <c:v>0.14515</c:v>
                </c:pt>
                <c:pt idx="1279">
                  <c:v>0.14688999999999999</c:v>
                </c:pt>
                <c:pt idx="1280">
                  <c:v>0.13528999999999999</c:v>
                </c:pt>
                <c:pt idx="1281">
                  <c:v>0.14302999999999999</c:v>
                </c:pt>
                <c:pt idx="1282">
                  <c:v>0.14321</c:v>
                </c:pt>
                <c:pt idx="1283">
                  <c:v>0.14713000000000001</c:v>
                </c:pt>
                <c:pt idx="1284">
                  <c:v>0.14085</c:v>
                </c:pt>
                <c:pt idx="1285">
                  <c:v>0.14560000000000001</c:v>
                </c:pt>
                <c:pt idx="1286">
                  <c:v>0.14510000000000001</c:v>
                </c:pt>
                <c:pt idx="1287">
                  <c:v>0.15167</c:v>
                </c:pt>
                <c:pt idx="1288">
                  <c:v>0.14182</c:v>
                </c:pt>
                <c:pt idx="1289">
                  <c:v>0.14549999999999999</c:v>
                </c:pt>
                <c:pt idx="1290">
                  <c:v>0.12216</c:v>
                </c:pt>
                <c:pt idx="1291">
                  <c:v>0.15368999999999999</c:v>
                </c:pt>
                <c:pt idx="1292">
                  <c:v>0.13627</c:v>
                </c:pt>
                <c:pt idx="1293">
                  <c:v>0.15861</c:v>
                </c:pt>
                <c:pt idx="1294">
                  <c:v>0.15332999999999999</c:v>
                </c:pt>
                <c:pt idx="1295">
                  <c:v>0.14222000000000001</c:v>
                </c:pt>
                <c:pt idx="1296">
                  <c:v>0.14368</c:v>
                </c:pt>
                <c:pt idx="1297">
                  <c:v>0.15583</c:v>
                </c:pt>
                <c:pt idx="1298">
                  <c:v>0.14957000000000001</c:v>
                </c:pt>
                <c:pt idx="1299">
                  <c:v>0.14585999999999999</c:v>
                </c:pt>
                <c:pt idx="1300">
                  <c:v>0.1343</c:v>
                </c:pt>
                <c:pt idx="1301">
                  <c:v>0.15090000000000001</c:v>
                </c:pt>
                <c:pt idx="1302">
                  <c:v>0.13278999999999999</c:v>
                </c:pt>
                <c:pt idx="1303">
                  <c:v>0.14643999999999999</c:v>
                </c:pt>
                <c:pt idx="1304">
                  <c:v>0.15099000000000001</c:v>
                </c:pt>
                <c:pt idx="1305">
                  <c:v>0.14868999999999999</c:v>
                </c:pt>
                <c:pt idx="1306">
                  <c:v>0.14093</c:v>
                </c:pt>
                <c:pt idx="1307">
                  <c:v>0.12391000000000001</c:v>
                </c:pt>
                <c:pt idx="1308">
                  <c:v>0.14330000000000001</c:v>
                </c:pt>
                <c:pt idx="1309">
                  <c:v>0.14665</c:v>
                </c:pt>
                <c:pt idx="1310">
                  <c:v>0.14666999999999999</c:v>
                </c:pt>
                <c:pt idx="1311">
                  <c:v>0.14846999999999999</c:v>
                </c:pt>
                <c:pt idx="1312">
                  <c:v>0.13070000000000001</c:v>
                </c:pt>
                <c:pt idx="1313">
                  <c:v>0.14696000000000001</c:v>
                </c:pt>
                <c:pt idx="1314">
                  <c:v>0.14551</c:v>
                </c:pt>
                <c:pt idx="1315">
                  <c:v>0.13655999999999999</c:v>
                </c:pt>
                <c:pt idx="1316">
                  <c:v>0.15554000000000001</c:v>
                </c:pt>
                <c:pt idx="1317">
                  <c:v>0.13059000000000001</c:v>
                </c:pt>
                <c:pt idx="1318">
                  <c:v>0.15376999999999999</c:v>
                </c:pt>
                <c:pt idx="1319">
                  <c:v>0.15379000000000001</c:v>
                </c:pt>
                <c:pt idx="1320">
                  <c:v>0.15809999999999999</c:v>
                </c:pt>
                <c:pt idx="1321">
                  <c:v>0.14002999999999999</c:v>
                </c:pt>
                <c:pt idx="1322">
                  <c:v>0.13278000000000001</c:v>
                </c:pt>
                <c:pt idx="1323">
                  <c:v>0.13716999999999999</c:v>
                </c:pt>
                <c:pt idx="1324">
                  <c:v>0.15512999999999999</c:v>
                </c:pt>
                <c:pt idx="1325">
                  <c:v>0.14796000000000001</c:v>
                </c:pt>
                <c:pt idx="1326">
                  <c:v>0.14183000000000001</c:v>
                </c:pt>
                <c:pt idx="1327">
                  <c:v>0.14613000000000001</c:v>
                </c:pt>
                <c:pt idx="1328">
                  <c:v>0.14557999999999999</c:v>
                </c:pt>
                <c:pt idx="1329">
                  <c:v>0.14047000000000001</c:v>
                </c:pt>
                <c:pt idx="1330">
                  <c:v>0.16084000000000001</c:v>
                </c:pt>
                <c:pt idx="1331">
                  <c:v>0.12490999999999999</c:v>
                </c:pt>
                <c:pt idx="1332">
                  <c:v>0.14541999999999999</c:v>
                </c:pt>
                <c:pt idx="1333">
                  <c:v>0.12590999999999999</c:v>
                </c:pt>
                <c:pt idx="1334">
                  <c:v>0.15396000000000001</c:v>
                </c:pt>
                <c:pt idx="1335">
                  <c:v>0.1391</c:v>
                </c:pt>
                <c:pt idx="1336">
                  <c:v>0.14144999999999999</c:v>
                </c:pt>
                <c:pt idx="1337">
                  <c:v>0.14016999999999999</c:v>
                </c:pt>
                <c:pt idx="1338">
                  <c:v>0.15240999999999999</c:v>
                </c:pt>
                <c:pt idx="1339">
                  <c:v>0.14599999999999999</c:v>
                </c:pt>
                <c:pt idx="1340">
                  <c:v>0.1363</c:v>
                </c:pt>
                <c:pt idx="1341">
                  <c:v>0.14562</c:v>
                </c:pt>
                <c:pt idx="1342">
                  <c:v>0.14879999999999999</c:v>
                </c:pt>
                <c:pt idx="1343">
                  <c:v>0.13167000000000001</c:v>
                </c:pt>
                <c:pt idx="1344">
                  <c:v>0.15612000000000001</c:v>
                </c:pt>
                <c:pt idx="1345">
                  <c:v>0.15415999999999999</c:v>
                </c:pt>
                <c:pt idx="1346">
                  <c:v>0.14995</c:v>
                </c:pt>
                <c:pt idx="1347">
                  <c:v>0.15165000000000001</c:v>
                </c:pt>
                <c:pt idx="1348">
                  <c:v>0.15401999999999999</c:v>
                </c:pt>
                <c:pt idx="1349">
                  <c:v>0.15387000000000001</c:v>
                </c:pt>
                <c:pt idx="1350">
                  <c:v>0.14899999999999999</c:v>
                </c:pt>
                <c:pt idx="1351">
                  <c:v>0.13972000000000001</c:v>
                </c:pt>
                <c:pt idx="1352">
                  <c:v>0.15203</c:v>
                </c:pt>
                <c:pt idx="1353">
                  <c:v>0.14319000000000001</c:v>
                </c:pt>
                <c:pt idx="1354">
                  <c:v>0.14863999999999999</c:v>
                </c:pt>
                <c:pt idx="1355">
                  <c:v>0.14260999999999999</c:v>
                </c:pt>
                <c:pt idx="1356">
                  <c:v>0.14477999999999999</c:v>
                </c:pt>
                <c:pt idx="1357">
                  <c:v>0.14044000000000001</c:v>
                </c:pt>
                <c:pt idx="1358">
                  <c:v>0.14094999999999999</c:v>
                </c:pt>
                <c:pt idx="1359">
                  <c:v>0.14327999999999999</c:v>
                </c:pt>
                <c:pt idx="1360">
                  <c:v>0.13830999999999999</c:v>
                </c:pt>
                <c:pt idx="1361">
                  <c:v>0.14093</c:v>
                </c:pt>
                <c:pt idx="1362">
                  <c:v>0.15357999999999999</c:v>
                </c:pt>
                <c:pt idx="1363">
                  <c:v>0.13650999999999999</c:v>
                </c:pt>
                <c:pt idx="1364">
                  <c:v>0.14702000000000001</c:v>
                </c:pt>
                <c:pt idx="1365">
                  <c:v>0.1452</c:v>
                </c:pt>
                <c:pt idx="1366">
                  <c:v>0.14704999999999999</c:v>
                </c:pt>
                <c:pt idx="1367">
                  <c:v>0.12551999999999999</c:v>
                </c:pt>
                <c:pt idx="1368">
                  <c:v>0.13866999999999999</c:v>
                </c:pt>
                <c:pt idx="1369">
                  <c:v>0.13822000000000001</c:v>
                </c:pt>
                <c:pt idx="1370">
                  <c:v>0.14582000000000001</c:v>
                </c:pt>
                <c:pt idx="1371">
                  <c:v>0.13971</c:v>
                </c:pt>
                <c:pt idx="1372">
                  <c:v>0.15060999999999999</c:v>
                </c:pt>
                <c:pt idx="1373">
                  <c:v>0.14771999999999999</c:v>
                </c:pt>
                <c:pt idx="1374">
                  <c:v>0.15625</c:v>
                </c:pt>
                <c:pt idx="1375">
                  <c:v>0.14573</c:v>
                </c:pt>
                <c:pt idx="1376">
                  <c:v>0.13270000000000001</c:v>
                </c:pt>
                <c:pt idx="1377">
                  <c:v>0.13997000000000001</c:v>
                </c:pt>
                <c:pt idx="1378">
                  <c:v>0.13344</c:v>
                </c:pt>
                <c:pt idx="1379">
                  <c:v>0.14624999999999999</c:v>
                </c:pt>
                <c:pt idx="1380">
                  <c:v>0.14016999999999999</c:v>
                </c:pt>
                <c:pt idx="1381">
                  <c:v>0.14466999999999999</c:v>
                </c:pt>
                <c:pt idx="1382">
                  <c:v>0.14918000000000001</c:v>
                </c:pt>
                <c:pt idx="1383">
                  <c:v>0.15306</c:v>
                </c:pt>
                <c:pt idx="1384">
                  <c:v>0.13941999999999999</c:v>
                </c:pt>
                <c:pt idx="1385">
                  <c:v>0.14377999999999999</c:v>
                </c:pt>
                <c:pt idx="1386">
                  <c:v>0.14071</c:v>
                </c:pt>
                <c:pt idx="1387">
                  <c:v>0.14016000000000001</c:v>
                </c:pt>
                <c:pt idx="1388">
                  <c:v>0.15443000000000001</c:v>
                </c:pt>
                <c:pt idx="1389">
                  <c:v>0.13525999999999999</c:v>
                </c:pt>
                <c:pt idx="1390">
                  <c:v>0.14099</c:v>
                </c:pt>
                <c:pt idx="1391">
                  <c:v>0.14197000000000001</c:v>
                </c:pt>
                <c:pt idx="1392">
                  <c:v>0.14524999999999999</c:v>
                </c:pt>
                <c:pt idx="1393">
                  <c:v>0.13295000000000001</c:v>
                </c:pt>
                <c:pt idx="1394">
                  <c:v>0.13253000000000001</c:v>
                </c:pt>
                <c:pt idx="1395">
                  <c:v>0.14169000000000001</c:v>
                </c:pt>
                <c:pt idx="1396">
                  <c:v>0.14801</c:v>
                </c:pt>
                <c:pt idx="1397">
                  <c:v>0.15123</c:v>
                </c:pt>
                <c:pt idx="1398">
                  <c:v>0.1598</c:v>
                </c:pt>
                <c:pt idx="1399">
                  <c:v>0.153</c:v>
                </c:pt>
                <c:pt idx="1400">
                  <c:v>0.13564999999999999</c:v>
                </c:pt>
                <c:pt idx="1401">
                  <c:v>0.14643999999999999</c:v>
                </c:pt>
                <c:pt idx="1402">
                  <c:v>0.14393</c:v>
                </c:pt>
                <c:pt idx="1403">
                  <c:v>0.15060000000000001</c:v>
                </c:pt>
                <c:pt idx="1404">
                  <c:v>0.14205000000000001</c:v>
                </c:pt>
                <c:pt idx="1405">
                  <c:v>0.15439</c:v>
                </c:pt>
                <c:pt idx="1406">
                  <c:v>0.15426999999999999</c:v>
                </c:pt>
                <c:pt idx="1407">
                  <c:v>0.14271</c:v>
                </c:pt>
                <c:pt idx="1408">
                  <c:v>0.15740999999999999</c:v>
                </c:pt>
                <c:pt idx="1409">
                  <c:v>0.13186999999999999</c:v>
                </c:pt>
                <c:pt idx="1410">
                  <c:v>0.14324000000000001</c:v>
                </c:pt>
                <c:pt idx="1411">
                  <c:v>0.14499000000000001</c:v>
                </c:pt>
                <c:pt idx="1412">
                  <c:v>0.16020000000000001</c:v>
                </c:pt>
                <c:pt idx="1413">
                  <c:v>0.13807</c:v>
                </c:pt>
                <c:pt idx="1414">
                  <c:v>0.15662000000000001</c:v>
                </c:pt>
                <c:pt idx="1415">
                  <c:v>0.15201000000000001</c:v>
                </c:pt>
                <c:pt idx="1416">
                  <c:v>0.14011999999999999</c:v>
                </c:pt>
                <c:pt idx="1417">
                  <c:v>0.13496</c:v>
                </c:pt>
                <c:pt idx="1418">
                  <c:v>0.13339999999999999</c:v>
                </c:pt>
                <c:pt idx="1419">
                  <c:v>0.14016999999999999</c:v>
                </c:pt>
                <c:pt idx="1420">
                  <c:v>0.15057999999999999</c:v>
                </c:pt>
                <c:pt idx="1421">
                  <c:v>0.14895</c:v>
                </c:pt>
                <c:pt idx="1422">
                  <c:v>0.13963999999999999</c:v>
                </c:pt>
                <c:pt idx="1423">
                  <c:v>0.14208999999999999</c:v>
                </c:pt>
                <c:pt idx="1424">
                  <c:v>0.13220999999999999</c:v>
                </c:pt>
                <c:pt idx="1425">
                  <c:v>0.15290000000000001</c:v>
                </c:pt>
                <c:pt idx="1426">
                  <c:v>0.14061999999999999</c:v>
                </c:pt>
                <c:pt idx="1427">
                  <c:v>0.14427999999999999</c:v>
                </c:pt>
                <c:pt idx="1428">
                  <c:v>0.14502000000000001</c:v>
                </c:pt>
                <c:pt idx="1429">
                  <c:v>0.14124999999999999</c:v>
                </c:pt>
                <c:pt idx="1430">
                  <c:v>0.14026</c:v>
                </c:pt>
                <c:pt idx="1431">
                  <c:v>0.15648000000000001</c:v>
                </c:pt>
                <c:pt idx="1432">
                  <c:v>0.14391999999999999</c:v>
                </c:pt>
                <c:pt idx="1433">
                  <c:v>0.15198</c:v>
                </c:pt>
                <c:pt idx="1434">
                  <c:v>0.15004000000000001</c:v>
                </c:pt>
                <c:pt idx="1435">
                  <c:v>0.13553000000000001</c:v>
                </c:pt>
                <c:pt idx="1436">
                  <c:v>0.14534</c:v>
                </c:pt>
                <c:pt idx="1437">
                  <c:v>0.14285</c:v>
                </c:pt>
                <c:pt idx="1438">
                  <c:v>0.14802000000000001</c:v>
                </c:pt>
                <c:pt idx="1439">
                  <c:v>0.14016999999999999</c:v>
                </c:pt>
                <c:pt idx="1440">
                  <c:v>0.13652</c:v>
                </c:pt>
                <c:pt idx="1441">
                  <c:v>0.14451</c:v>
                </c:pt>
                <c:pt idx="1442">
                  <c:v>0.1532</c:v>
                </c:pt>
                <c:pt idx="1443">
                  <c:v>0.1376</c:v>
                </c:pt>
                <c:pt idx="1444">
                  <c:v>0.14144000000000001</c:v>
                </c:pt>
                <c:pt idx="1445">
                  <c:v>0.14319999999999999</c:v>
                </c:pt>
                <c:pt idx="1446">
                  <c:v>0.14391999999999999</c:v>
                </c:pt>
                <c:pt idx="1447">
                  <c:v>0.14332</c:v>
                </c:pt>
                <c:pt idx="1448">
                  <c:v>0.14346999999999999</c:v>
                </c:pt>
                <c:pt idx="1449">
                  <c:v>0.15669</c:v>
                </c:pt>
                <c:pt idx="1450">
                  <c:v>0.14538999999999999</c:v>
                </c:pt>
                <c:pt idx="1451">
                  <c:v>0.13986999999999999</c:v>
                </c:pt>
                <c:pt idx="1452">
                  <c:v>0.15182000000000001</c:v>
                </c:pt>
                <c:pt idx="1453">
                  <c:v>0.1482</c:v>
                </c:pt>
                <c:pt idx="1454">
                  <c:v>0.14815999999999999</c:v>
                </c:pt>
                <c:pt idx="1455">
                  <c:v>0.13213</c:v>
                </c:pt>
                <c:pt idx="1456">
                  <c:v>0.13389000000000001</c:v>
                </c:pt>
                <c:pt idx="1457">
                  <c:v>0.14427999999999999</c:v>
                </c:pt>
                <c:pt idx="1458">
                  <c:v>0.12453</c:v>
                </c:pt>
                <c:pt idx="1459">
                  <c:v>0.14616999999999999</c:v>
                </c:pt>
                <c:pt idx="1460">
                  <c:v>0.14579</c:v>
                </c:pt>
                <c:pt idx="1461">
                  <c:v>0.14255999999999999</c:v>
                </c:pt>
                <c:pt idx="1462">
                  <c:v>0.15203</c:v>
                </c:pt>
                <c:pt idx="1463">
                  <c:v>0.13850000000000001</c:v>
                </c:pt>
                <c:pt idx="1464">
                  <c:v>0.13517000000000001</c:v>
                </c:pt>
                <c:pt idx="1465">
                  <c:v>0.15891</c:v>
                </c:pt>
                <c:pt idx="1466">
                  <c:v>0.13627</c:v>
                </c:pt>
                <c:pt idx="1467">
                  <c:v>0.1449</c:v>
                </c:pt>
                <c:pt idx="1468">
                  <c:v>0.153</c:v>
                </c:pt>
                <c:pt idx="1469">
                  <c:v>0.15340999999999999</c:v>
                </c:pt>
                <c:pt idx="1470">
                  <c:v>0.15884999999999999</c:v>
                </c:pt>
                <c:pt idx="1471">
                  <c:v>0.14881</c:v>
                </c:pt>
                <c:pt idx="1472">
                  <c:v>0.14477000000000001</c:v>
                </c:pt>
                <c:pt idx="1473">
                  <c:v>0.13289999999999999</c:v>
                </c:pt>
                <c:pt idx="1474">
                  <c:v>0.15705</c:v>
                </c:pt>
                <c:pt idx="1475">
                  <c:v>0.14294000000000001</c:v>
                </c:pt>
                <c:pt idx="1476">
                  <c:v>0.15614</c:v>
                </c:pt>
                <c:pt idx="1477">
                  <c:v>0.15232999999999999</c:v>
                </c:pt>
                <c:pt idx="1478">
                  <c:v>0.15071999999999999</c:v>
                </c:pt>
                <c:pt idx="1479">
                  <c:v>0.15797</c:v>
                </c:pt>
                <c:pt idx="1480">
                  <c:v>0.15551999999999999</c:v>
                </c:pt>
                <c:pt idx="1481">
                  <c:v>0.1457</c:v>
                </c:pt>
                <c:pt idx="1482">
                  <c:v>0.13927999999999999</c:v>
                </c:pt>
                <c:pt idx="1483">
                  <c:v>0.16012999999999999</c:v>
                </c:pt>
                <c:pt idx="1484">
                  <c:v>0.13844999999999999</c:v>
                </c:pt>
                <c:pt idx="1485">
                  <c:v>0.15176999999999999</c:v>
                </c:pt>
                <c:pt idx="1486">
                  <c:v>0.15751000000000001</c:v>
                </c:pt>
                <c:pt idx="1487">
                  <c:v>0.14843999999999999</c:v>
                </c:pt>
                <c:pt idx="1488">
                  <c:v>0.14015</c:v>
                </c:pt>
                <c:pt idx="1489">
                  <c:v>0.12758</c:v>
                </c:pt>
                <c:pt idx="1490">
                  <c:v>0.15071000000000001</c:v>
                </c:pt>
                <c:pt idx="1491">
                  <c:v>0.14133000000000001</c:v>
                </c:pt>
                <c:pt idx="1492">
                  <c:v>0.13245000000000001</c:v>
                </c:pt>
                <c:pt idx="1493">
                  <c:v>0.13733000000000001</c:v>
                </c:pt>
                <c:pt idx="1494">
                  <c:v>0.14409</c:v>
                </c:pt>
                <c:pt idx="1495">
                  <c:v>0.13822000000000001</c:v>
                </c:pt>
                <c:pt idx="1496">
                  <c:v>0.15035999999999999</c:v>
                </c:pt>
                <c:pt idx="1497">
                  <c:v>0.15240000000000001</c:v>
                </c:pt>
                <c:pt idx="1498">
                  <c:v>0.14754999999999999</c:v>
                </c:pt>
                <c:pt idx="1499">
                  <c:v>0.14973</c:v>
                </c:pt>
                <c:pt idx="1500">
                  <c:v>0.14086000000000001</c:v>
                </c:pt>
                <c:pt idx="1501">
                  <c:v>0.14593</c:v>
                </c:pt>
                <c:pt idx="1502">
                  <c:v>0.14591999999999999</c:v>
                </c:pt>
                <c:pt idx="1503">
                  <c:v>0.13355</c:v>
                </c:pt>
                <c:pt idx="1504">
                  <c:v>0.14230000000000001</c:v>
                </c:pt>
                <c:pt idx="1505">
                  <c:v>0.13597999999999999</c:v>
                </c:pt>
                <c:pt idx="1506">
                  <c:v>0.16147</c:v>
                </c:pt>
                <c:pt idx="1507">
                  <c:v>0.13583000000000001</c:v>
                </c:pt>
                <c:pt idx="1508">
                  <c:v>0.14815</c:v>
                </c:pt>
                <c:pt idx="1509">
                  <c:v>0.14707000000000001</c:v>
                </c:pt>
                <c:pt idx="1510">
                  <c:v>0.14324999999999999</c:v>
                </c:pt>
                <c:pt idx="1511">
                  <c:v>0.14598</c:v>
                </c:pt>
                <c:pt idx="1512">
                  <c:v>0.1517</c:v>
                </c:pt>
                <c:pt idx="1513">
                  <c:v>0.16697000000000001</c:v>
                </c:pt>
                <c:pt idx="1514">
                  <c:v>0.16002</c:v>
                </c:pt>
                <c:pt idx="1515">
                  <c:v>0.12723000000000001</c:v>
                </c:pt>
                <c:pt idx="1516">
                  <c:v>0.14398</c:v>
                </c:pt>
                <c:pt idx="1517">
                  <c:v>0.14582999999999999</c:v>
                </c:pt>
                <c:pt idx="1518">
                  <c:v>0.15804000000000001</c:v>
                </c:pt>
                <c:pt idx="1519">
                  <c:v>0.151</c:v>
                </c:pt>
                <c:pt idx="1520">
                  <c:v>0.15275</c:v>
                </c:pt>
                <c:pt idx="1521">
                  <c:v>0.1431</c:v>
                </c:pt>
                <c:pt idx="1522">
                  <c:v>0.14882999999999999</c:v>
                </c:pt>
                <c:pt idx="1523">
                  <c:v>0.15237999999999999</c:v>
                </c:pt>
                <c:pt idx="1524">
                  <c:v>0.14762</c:v>
                </c:pt>
                <c:pt idx="1525">
                  <c:v>0.14765</c:v>
                </c:pt>
                <c:pt idx="1526">
                  <c:v>0.15440999999999999</c:v>
                </c:pt>
                <c:pt idx="1527">
                  <c:v>0.14399000000000001</c:v>
                </c:pt>
                <c:pt idx="1528">
                  <c:v>0.14408000000000001</c:v>
                </c:pt>
                <c:pt idx="1529">
                  <c:v>0.14097999999999999</c:v>
                </c:pt>
                <c:pt idx="1530">
                  <c:v>0.14348</c:v>
                </c:pt>
                <c:pt idx="1531">
                  <c:v>0.15620000000000001</c:v>
                </c:pt>
                <c:pt idx="1532">
                  <c:v>0.13247999999999999</c:v>
                </c:pt>
                <c:pt idx="1533">
                  <c:v>0.14241999999999999</c:v>
                </c:pt>
                <c:pt idx="1534">
                  <c:v>0.14285</c:v>
                </c:pt>
                <c:pt idx="1535">
                  <c:v>0.1658</c:v>
                </c:pt>
                <c:pt idx="1536">
                  <c:v>0.15465999999999999</c:v>
                </c:pt>
                <c:pt idx="1537">
                  <c:v>0.15748999999999999</c:v>
                </c:pt>
                <c:pt idx="1538">
                  <c:v>0.14377000000000001</c:v>
                </c:pt>
                <c:pt idx="1539">
                  <c:v>0.16134000000000001</c:v>
                </c:pt>
                <c:pt idx="1540">
                  <c:v>0.14981</c:v>
                </c:pt>
                <c:pt idx="1541">
                  <c:v>0.14077999999999999</c:v>
                </c:pt>
                <c:pt idx="1542">
                  <c:v>0.14455000000000001</c:v>
                </c:pt>
                <c:pt idx="1543">
                  <c:v>0.15257999999999999</c:v>
                </c:pt>
                <c:pt idx="1544">
                  <c:v>0.13428000000000001</c:v>
                </c:pt>
                <c:pt idx="1545">
                  <c:v>0.14030999999999999</c:v>
                </c:pt>
                <c:pt idx="1546">
                  <c:v>0.15586</c:v>
                </c:pt>
                <c:pt idx="1547">
                  <c:v>0.13253999999999999</c:v>
                </c:pt>
                <c:pt idx="1548">
                  <c:v>0.14377000000000001</c:v>
                </c:pt>
                <c:pt idx="1549">
                  <c:v>0.14757000000000001</c:v>
                </c:pt>
                <c:pt idx="1550">
                  <c:v>0.15393000000000001</c:v>
                </c:pt>
                <c:pt idx="1551">
                  <c:v>0.13472999999999999</c:v>
                </c:pt>
                <c:pt idx="1552">
                  <c:v>0.14981</c:v>
                </c:pt>
                <c:pt idx="1553">
                  <c:v>0.15076000000000001</c:v>
                </c:pt>
                <c:pt idx="1554">
                  <c:v>0.15104000000000001</c:v>
                </c:pt>
                <c:pt idx="1555">
                  <c:v>0.13944999999999999</c:v>
                </c:pt>
                <c:pt idx="1556">
                  <c:v>0.14019000000000001</c:v>
                </c:pt>
                <c:pt idx="1557">
                  <c:v>0.13542999999999999</c:v>
                </c:pt>
                <c:pt idx="1558">
                  <c:v>0.15509999999999999</c:v>
                </c:pt>
                <c:pt idx="1559">
                  <c:v>0.12204</c:v>
                </c:pt>
                <c:pt idx="1560">
                  <c:v>0.14718000000000001</c:v>
                </c:pt>
                <c:pt idx="1561">
                  <c:v>0.13491</c:v>
                </c:pt>
                <c:pt idx="1562">
                  <c:v>0.12534999999999999</c:v>
                </c:pt>
                <c:pt idx="1563">
                  <c:v>0.14333000000000001</c:v>
                </c:pt>
                <c:pt idx="1564">
                  <c:v>0.15397</c:v>
                </c:pt>
                <c:pt idx="1565">
                  <c:v>0.13006999999999999</c:v>
                </c:pt>
                <c:pt idx="1566">
                  <c:v>0.15651999999999999</c:v>
                </c:pt>
                <c:pt idx="1567">
                  <c:v>0.13103000000000001</c:v>
                </c:pt>
                <c:pt idx="1568">
                  <c:v>0.14066000000000001</c:v>
                </c:pt>
                <c:pt idx="1569">
                  <c:v>0.14321999999999999</c:v>
                </c:pt>
                <c:pt idx="1570">
                  <c:v>0.15673999999999999</c:v>
                </c:pt>
                <c:pt idx="1571">
                  <c:v>0.14557</c:v>
                </c:pt>
                <c:pt idx="1572">
                  <c:v>0.14851</c:v>
                </c:pt>
                <c:pt idx="1573">
                  <c:v>0.12672</c:v>
                </c:pt>
                <c:pt idx="1574">
                  <c:v>0.14026</c:v>
                </c:pt>
                <c:pt idx="1575">
                  <c:v>0.12286999999999999</c:v>
                </c:pt>
                <c:pt idx="1576">
                  <c:v>0.13539999999999999</c:v>
                </c:pt>
                <c:pt idx="1577">
                  <c:v>0.14521999999999999</c:v>
                </c:pt>
                <c:pt idx="1578">
                  <c:v>0.14846999999999999</c:v>
                </c:pt>
                <c:pt idx="1579">
                  <c:v>0.12920000000000001</c:v>
                </c:pt>
                <c:pt idx="1580">
                  <c:v>0.14951</c:v>
                </c:pt>
                <c:pt idx="1581">
                  <c:v>0.12753999999999999</c:v>
                </c:pt>
                <c:pt idx="1582">
                  <c:v>0.16564000000000001</c:v>
                </c:pt>
                <c:pt idx="1583">
                  <c:v>0.14133999999999999</c:v>
                </c:pt>
                <c:pt idx="1584">
                  <c:v>0.15262999999999999</c:v>
                </c:pt>
                <c:pt idx="1585">
                  <c:v>0.13943</c:v>
                </c:pt>
                <c:pt idx="1586">
                  <c:v>0.14179</c:v>
                </c:pt>
                <c:pt idx="1587">
                  <c:v>0.13239000000000001</c:v>
                </c:pt>
                <c:pt idx="1588">
                  <c:v>0.12417</c:v>
                </c:pt>
                <c:pt idx="1589">
                  <c:v>0.16799</c:v>
                </c:pt>
                <c:pt idx="1590">
                  <c:v>0.13865</c:v>
                </c:pt>
                <c:pt idx="1591">
                  <c:v>0.14538000000000001</c:v>
                </c:pt>
                <c:pt idx="1592">
                  <c:v>0.16768</c:v>
                </c:pt>
                <c:pt idx="1593">
                  <c:v>0.12267</c:v>
                </c:pt>
                <c:pt idx="1594">
                  <c:v>0.15619</c:v>
                </c:pt>
                <c:pt idx="1595">
                  <c:v>0.14273</c:v>
                </c:pt>
                <c:pt idx="1596">
                  <c:v>0.14302000000000001</c:v>
                </c:pt>
                <c:pt idx="1597">
                  <c:v>0.12235</c:v>
                </c:pt>
                <c:pt idx="1598">
                  <c:v>0.14804</c:v>
                </c:pt>
                <c:pt idx="1599">
                  <c:v>0.14904000000000001</c:v>
                </c:pt>
                <c:pt idx="1600">
                  <c:v>0.14660999999999999</c:v>
                </c:pt>
                <c:pt idx="1601">
                  <c:v>0.14560000000000001</c:v>
                </c:pt>
                <c:pt idx="1602">
                  <c:v>0.13889000000000001</c:v>
                </c:pt>
                <c:pt idx="1603">
                  <c:v>0.14399000000000001</c:v>
                </c:pt>
                <c:pt idx="1604">
                  <c:v>0.1358</c:v>
                </c:pt>
                <c:pt idx="1605">
                  <c:v>0.14352999999999999</c:v>
                </c:pt>
                <c:pt idx="1606">
                  <c:v>0.14888999999999999</c:v>
                </c:pt>
                <c:pt idx="1607">
                  <c:v>0.14097000000000001</c:v>
                </c:pt>
                <c:pt idx="1608">
                  <c:v>0.16730999999999999</c:v>
                </c:pt>
                <c:pt idx="1609">
                  <c:v>0.13206999999999999</c:v>
                </c:pt>
                <c:pt idx="1610">
                  <c:v>0.14294000000000001</c:v>
                </c:pt>
                <c:pt idx="1611">
                  <c:v>0.12318</c:v>
                </c:pt>
                <c:pt idx="1612">
                  <c:v>0.13896</c:v>
                </c:pt>
                <c:pt idx="1613">
                  <c:v>0.15196000000000001</c:v>
                </c:pt>
                <c:pt idx="1614">
                  <c:v>0.14080000000000001</c:v>
                </c:pt>
                <c:pt idx="1615">
                  <c:v>0.14294999999999999</c:v>
                </c:pt>
                <c:pt idx="1616">
                  <c:v>0.15390999999999999</c:v>
                </c:pt>
                <c:pt idx="1617">
                  <c:v>0.13976</c:v>
                </c:pt>
                <c:pt idx="1618">
                  <c:v>0.15039</c:v>
                </c:pt>
                <c:pt idx="1619">
                  <c:v>0.13145999999999999</c:v>
                </c:pt>
                <c:pt idx="1620">
                  <c:v>0.17094000000000001</c:v>
                </c:pt>
                <c:pt idx="1621">
                  <c:v>0.15126999999999999</c:v>
                </c:pt>
                <c:pt idx="1622">
                  <c:v>0.16031999999999999</c:v>
                </c:pt>
                <c:pt idx="1623">
                  <c:v>0.15035999999999999</c:v>
                </c:pt>
                <c:pt idx="1624">
                  <c:v>0.13813</c:v>
                </c:pt>
                <c:pt idx="1625">
                  <c:v>0.13538</c:v>
                </c:pt>
                <c:pt idx="1626">
                  <c:v>0.14882000000000001</c:v>
                </c:pt>
                <c:pt idx="1627">
                  <c:v>0.14838999999999999</c:v>
                </c:pt>
                <c:pt idx="1628">
                  <c:v>0.13050999999999999</c:v>
                </c:pt>
                <c:pt idx="1629">
                  <c:v>0.15145</c:v>
                </c:pt>
                <c:pt idx="1630">
                  <c:v>0.15057000000000001</c:v>
                </c:pt>
                <c:pt idx="1631">
                  <c:v>0.15126999999999999</c:v>
                </c:pt>
                <c:pt idx="1632">
                  <c:v>0.13946</c:v>
                </c:pt>
                <c:pt idx="1633">
                  <c:v>0.14362</c:v>
                </c:pt>
                <c:pt idx="1634">
                  <c:v>0.13752</c:v>
                </c:pt>
                <c:pt idx="1635">
                  <c:v>0.15246000000000001</c:v>
                </c:pt>
                <c:pt idx="1636">
                  <c:v>0.13786000000000001</c:v>
                </c:pt>
                <c:pt idx="1637">
                  <c:v>0.13614999999999999</c:v>
                </c:pt>
                <c:pt idx="1638">
                  <c:v>0.13600000000000001</c:v>
                </c:pt>
                <c:pt idx="1639">
                  <c:v>0.14534</c:v>
                </c:pt>
                <c:pt idx="1640">
                  <c:v>0.13347999999999999</c:v>
                </c:pt>
                <c:pt idx="1641">
                  <c:v>0.13819000000000001</c:v>
                </c:pt>
                <c:pt idx="1642">
                  <c:v>0.14727999999999999</c:v>
                </c:pt>
                <c:pt idx="1643">
                  <c:v>0.14402999999999999</c:v>
                </c:pt>
                <c:pt idx="1644">
                  <c:v>0.12714</c:v>
                </c:pt>
                <c:pt idx="1645">
                  <c:v>0.14699000000000001</c:v>
                </c:pt>
                <c:pt idx="1646">
                  <c:v>0.14082</c:v>
                </c:pt>
                <c:pt idx="1647">
                  <c:v>0.15121000000000001</c:v>
                </c:pt>
                <c:pt idx="1648">
                  <c:v>0.14663999999999999</c:v>
                </c:pt>
                <c:pt idx="1649">
                  <c:v>0.15823999999999999</c:v>
                </c:pt>
                <c:pt idx="1650">
                  <c:v>0.14463999999999999</c:v>
                </c:pt>
                <c:pt idx="1651">
                  <c:v>0.14218</c:v>
                </c:pt>
                <c:pt idx="1652">
                  <c:v>0.13372999999999999</c:v>
                </c:pt>
                <c:pt idx="1653">
                  <c:v>0.12776000000000001</c:v>
                </c:pt>
                <c:pt idx="1654">
                  <c:v>0.12983</c:v>
                </c:pt>
                <c:pt idx="1655">
                  <c:v>0.1507</c:v>
                </c:pt>
                <c:pt idx="1656">
                  <c:v>0.15090000000000001</c:v>
                </c:pt>
                <c:pt idx="1657">
                  <c:v>0.14434</c:v>
                </c:pt>
                <c:pt idx="1658">
                  <c:v>0.13914000000000001</c:v>
                </c:pt>
                <c:pt idx="1659">
                  <c:v>0.14477999999999999</c:v>
                </c:pt>
                <c:pt idx="1660">
                  <c:v>0.13747999999999999</c:v>
                </c:pt>
                <c:pt idx="1661">
                  <c:v>0.14416999999999999</c:v>
                </c:pt>
                <c:pt idx="1662">
                  <c:v>0.16536999999999999</c:v>
                </c:pt>
                <c:pt idx="1663">
                  <c:v>0.13469</c:v>
                </c:pt>
                <c:pt idx="1664">
                  <c:v>0.15154999999999999</c:v>
                </c:pt>
                <c:pt idx="1665">
                  <c:v>0.14038</c:v>
                </c:pt>
                <c:pt idx="1666">
                  <c:v>0.14207</c:v>
                </c:pt>
                <c:pt idx="1667">
                  <c:v>0.14989</c:v>
                </c:pt>
                <c:pt idx="1668">
                  <c:v>0.14391999999999999</c:v>
                </c:pt>
                <c:pt idx="1669">
                  <c:v>0.15012</c:v>
                </c:pt>
                <c:pt idx="1670">
                  <c:v>0.13683000000000001</c:v>
                </c:pt>
                <c:pt idx="1671">
                  <c:v>0.15445999999999999</c:v>
                </c:pt>
                <c:pt idx="1672">
                  <c:v>0.13844999999999999</c:v>
                </c:pt>
                <c:pt idx="1673">
                  <c:v>0.14596000000000001</c:v>
                </c:pt>
                <c:pt idx="1674">
                  <c:v>0.15317</c:v>
                </c:pt>
                <c:pt idx="1675">
                  <c:v>0.14582999999999999</c:v>
                </c:pt>
                <c:pt idx="1676">
                  <c:v>0.14351</c:v>
                </c:pt>
                <c:pt idx="1677">
                  <c:v>0.15010000000000001</c:v>
                </c:pt>
                <c:pt idx="1678">
                  <c:v>0.14369000000000001</c:v>
                </c:pt>
                <c:pt idx="1679">
                  <c:v>0.1396</c:v>
                </c:pt>
                <c:pt idx="1680">
                  <c:v>0.16027</c:v>
                </c:pt>
                <c:pt idx="1681">
                  <c:v>0.13738</c:v>
                </c:pt>
                <c:pt idx="1682">
                  <c:v>0.14954999999999999</c:v>
                </c:pt>
                <c:pt idx="1683">
                  <c:v>0.14469000000000001</c:v>
                </c:pt>
                <c:pt idx="1684">
                  <c:v>0.14893999999999999</c:v>
                </c:pt>
                <c:pt idx="1685">
                  <c:v>0.13811999999999999</c:v>
                </c:pt>
                <c:pt idx="1686">
                  <c:v>0.13666</c:v>
                </c:pt>
                <c:pt idx="1687">
                  <c:v>0.14169000000000001</c:v>
                </c:pt>
                <c:pt idx="1688">
                  <c:v>0.15421000000000001</c:v>
                </c:pt>
                <c:pt idx="1689">
                  <c:v>0.14692</c:v>
                </c:pt>
                <c:pt idx="1690">
                  <c:v>0.13611000000000001</c:v>
                </c:pt>
                <c:pt idx="1691">
                  <c:v>0.15257000000000001</c:v>
                </c:pt>
                <c:pt idx="1692">
                  <c:v>0.14549999999999999</c:v>
                </c:pt>
                <c:pt idx="1693">
                  <c:v>0.14233000000000001</c:v>
                </c:pt>
                <c:pt idx="1694">
                  <c:v>0.11755</c:v>
                </c:pt>
                <c:pt idx="1695">
                  <c:v>0.15545999999999999</c:v>
                </c:pt>
                <c:pt idx="1696">
                  <c:v>0.13175000000000001</c:v>
                </c:pt>
                <c:pt idx="1697">
                  <c:v>0.13683999999999999</c:v>
                </c:pt>
                <c:pt idx="1698">
                  <c:v>0.14565</c:v>
                </c:pt>
                <c:pt idx="1699">
                  <c:v>0.14791000000000001</c:v>
                </c:pt>
                <c:pt idx="1700">
                  <c:v>0.15315999999999999</c:v>
                </c:pt>
                <c:pt idx="1701">
                  <c:v>0.15981000000000001</c:v>
                </c:pt>
                <c:pt idx="1702">
                  <c:v>0.15561</c:v>
                </c:pt>
                <c:pt idx="1703">
                  <c:v>0.14244999999999999</c:v>
                </c:pt>
                <c:pt idx="1704">
                  <c:v>0.13392999999999999</c:v>
                </c:pt>
                <c:pt idx="1705">
                  <c:v>0.15264</c:v>
                </c:pt>
                <c:pt idx="1706">
                  <c:v>0.14424999999999999</c:v>
                </c:pt>
                <c:pt idx="1707">
                  <c:v>0.14408000000000001</c:v>
                </c:pt>
                <c:pt idx="1708">
                  <c:v>0.14129</c:v>
                </c:pt>
                <c:pt idx="1709">
                  <c:v>0.14865</c:v>
                </c:pt>
                <c:pt idx="1710">
                  <c:v>0.13161999999999999</c:v>
                </c:pt>
                <c:pt idx="1711">
                  <c:v>0.13486999999999999</c:v>
                </c:pt>
                <c:pt idx="1712">
                  <c:v>0.14973</c:v>
                </c:pt>
                <c:pt idx="1713">
                  <c:v>0.15837999999999999</c:v>
                </c:pt>
                <c:pt idx="1714">
                  <c:v>0.15339</c:v>
                </c:pt>
                <c:pt idx="1715">
                  <c:v>0.14113000000000001</c:v>
                </c:pt>
                <c:pt idx="1716">
                  <c:v>0.15644</c:v>
                </c:pt>
                <c:pt idx="1717">
                  <c:v>0.13777</c:v>
                </c:pt>
                <c:pt idx="1718">
                  <c:v>0.12714</c:v>
                </c:pt>
                <c:pt idx="1719">
                  <c:v>0.13525000000000001</c:v>
                </c:pt>
                <c:pt idx="1720">
                  <c:v>0.13682</c:v>
                </c:pt>
                <c:pt idx="1721">
                  <c:v>0.14299999999999999</c:v>
                </c:pt>
                <c:pt idx="1722">
                  <c:v>0.12764</c:v>
                </c:pt>
                <c:pt idx="1723">
                  <c:v>0.13582</c:v>
                </c:pt>
                <c:pt idx="1724">
                  <c:v>0.13636999999999999</c:v>
                </c:pt>
                <c:pt idx="1725">
                  <c:v>0.16574</c:v>
                </c:pt>
                <c:pt idx="1726">
                  <c:v>0.14480000000000001</c:v>
                </c:pt>
                <c:pt idx="1727">
                  <c:v>0.16788</c:v>
                </c:pt>
                <c:pt idx="1728">
                  <c:v>0.14560000000000001</c:v>
                </c:pt>
                <c:pt idx="1729">
                  <c:v>0.12449</c:v>
                </c:pt>
                <c:pt idx="1730">
                  <c:v>0.14949999999999999</c:v>
                </c:pt>
                <c:pt idx="1731">
                  <c:v>0.14043</c:v>
                </c:pt>
                <c:pt idx="1732">
                  <c:v>0.14313999999999999</c:v>
                </c:pt>
                <c:pt idx="1733">
                  <c:v>0.12254</c:v>
                </c:pt>
                <c:pt idx="1734">
                  <c:v>0.16128999999999999</c:v>
                </c:pt>
                <c:pt idx="1735">
                  <c:v>0.13503000000000001</c:v>
                </c:pt>
                <c:pt idx="1736">
                  <c:v>0.13930000000000001</c:v>
                </c:pt>
                <c:pt idx="1737">
                  <c:v>0.14890999999999999</c:v>
                </c:pt>
                <c:pt idx="1738">
                  <c:v>0.14732000000000001</c:v>
                </c:pt>
                <c:pt idx="1739">
                  <c:v>0.14896999999999999</c:v>
                </c:pt>
                <c:pt idx="1740">
                  <c:v>0.13136</c:v>
                </c:pt>
                <c:pt idx="1741">
                  <c:v>0.14119999999999999</c:v>
                </c:pt>
                <c:pt idx="1742">
                  <c:v>0.14369000000000001</c:v>
                </c:pt>
                <c:pt idx="1743">
                  <c:v>0.15453</c:v>
                </c:pt>
                <c:pt idx="1744">
                  <c:v>0.15787999999999999</c:v>
                </c:pt>
                <c:pt idx="1745">
                  <c:v>0.13288</c:v>
                </c:pt>
                <c:pt idx="1746">
                  <c:v>0.14646999999999999</c:v>
                </c:pt>
                <c:pt idx="1747">
                  <c:v>0.14699000000000001</c:v>
                </c:pt>
                <c:pt idx="1748">
                  <c:v>0.14366000000000001</c:v>
                </c:pt>
                <c:pt idx="1749">
                  <c:v>0.14087</c:v>
                </c:pt>
                <c:pt idx="1750">
                  <c:v>0.14713999999999999</c:v>
                </c:pt>
                <c:pt idx="1751">
                  <c:v>0.14942</c:v>
                </c:pt>
                <c:pt idx="1752">
                  <c:v>0.16467999999999999</c:v>
                </c:pt>
                <c:pt idx="1753">
                  <c:v>0.14154</c:v>
                </c:pt>
                <c:pt idx="1754">
                  <c:v>0.14613000000000001</c:v>
                </c:pt>
                <c:pt idx="1755">
                  <c:v>0.14210999999999999</c:v>
                </c:pt>
                <c:pt idx="1756">
                  <c:v>0.14693999999999999</c:v>
                </c:pt>
                <c:pt idx="1757">
                  <c:v>0.15243999999999999</c:v>
                </c:pt>
                <c:pt idx="1758">
                  <c:v>0.16347</c:v>
                </c:pt>
                <c:pt idx="1759">
                  <c:v>0.14094000000000001</c:v>
                </c:pt>
                <c:pt idx="1760">
                  <c:v>0.13177</c:v>
                </c:pt>
                <c:pt idx="1761">
                  <c:v>0.16048000000000001</c:v>
                </c:pt>
                <c:pt idx="1762">
                  <c:v>0.14609</c:v>
                </c:pt>
                <c:pt idx="1763">
                  <c:v>0.15251000000000001</c:v>
                </c:pt>
                <c:pt idx="1764">
                  <c:v>0.12842000000000001</c:v>
                </c:pt>
                <c:pt idx="1765">
                  <c:v>0.15257999999999999</c:v>
                </c:pt>
                <c:pt idx="1766">
                  <c:v>0.14258000000000001</c:v>
                </c:pt>
                <c:pt idx="1767">
                  <c:v>0.13979</c:v>
                </c:pt>
                <c:pt idx="1768">
                  <c:v>0.14321</c:v>
                </c:pt>
                <c:pt idx="1769">
                  <c:v>0.14279</c:v>
                </c:pt>
                <c:pt idx="1770">
                  <c:v>0.1469</c:v>
                </c:pt>
                <c:pt idx="1771">
                  <c:v>0.15631</c:v>
                </c:pt>
                <c:pt idx="1772">
                  <c:v>0.15112</c:v>
                </c:pt>
                <c:pt idx="1773">
                  <c:v>0.13333</c:v>
                </c:pt>
                <c:pt idx="1774">
                  <c:v>0.15556</c:v>
                </c:pt>
                <c:pt idx="1775">
                  <c:v>0.13832</c:v>
                </c:pt>
                <c:pt idx="1776">
                  <c:v>0.15140999999999999</c:v>
                </c:pt>
                <c:pt idx="1777">
                  <c:v>0.13971</c:v>
                </c:pt>
                <c:pt idx="1778">
                  <c:v>0.14321999999999999</c:v>
                </c:pt>
                <c:pt idx="1779">
                  <c:v>0.14771999999999999</c:v>
                </c:pt>
                <c:pt idx="1780">
                  <c:v>0.13915</c:v>
                </c:pt>
                <c:pt idx="1781">
                  <c:v>0.15601999999999999</c:v>
                </c:pt>
                <c:pt idx="1782">
                  <c:v>0.16481000000000001</c:v>
                </c:pt>
                <c:pt idx="1783">
                  <c:v>0.14235999999999999</c:v>
                </c:pt>
                <c:pt idx="1784">
                  <c:v>0.14504</c:v>
                </c:pt>
                <c:pt idx="1785">
                  <c:v>0.14807000000000001</c:v>
                </c:pt>
                <c:pt idx="1786">
                  <c:v>0.13347000000000001</c:v>
                </c:pt>
                <c:pt idx="1787">
                  <c:v>0.12662999999999999</c:v>
                </c:pt>
                <c:pt idx="1788">
                  <c:v>0.13013</c:v>
                </c:pt>
                <c:pt idx="1789">
                  <c:v>0.13353000000000001</c:v>
                </c:pt>
                <c:pt idx="1790">
                  <c:v>0.14452999999999999</c:v>
                </c:pt>
                <c:pt idx="1791">
                  <c:v>0.15259</c:v>
                </c:pt>
                <c:pt idx="1792">
                  <c:v>0.13383999999999999</c:v>
                </c:pt>
                <c:pt idx="1793">
                  <c:v>0.14787</c:v>
                </c:pt>
                <c:pt idx="1794">
                  <c:v>0.15192</c:v>
                </c:pt>
                <c:pt idx="1795">
                  <c:v>0.15339</c:v>
                </c:pt>
                <c:pt idx="1796">
                  <c:v>0.13588</c:v>
                </c:pt>
                <c:pt idx="1797">
                  <c:v>0.15611</c:v>
                </c:pt>
                <c:pt idx="1798">
                  <c:v>0.12637999999999999</c:v>
                </c:pt>
                <c:pt idx="1799">
                  <c:v>0.14826</c:v>
                </c:pt>
                <c:pt idx="1800">
                  <c:v>0.13416</c:v>
                </c:pt>
                <c:pt idx="1801">
                  <c:v>0.13542999999999999</c:v>
                </c:pt>
                <c:pt idx="1802">
                  <c:v>0.13914000000000001</c:v>
                </c:pt>
                <c:pt idx="1803">
                  <c:v>0.13538</c:v>
                </c:pt>
                <c:pt idx="1804">
                  <c:v>0.12531</c:v>
                </c:pt>
                <c:pt idx="1805">
                  <c:v>0.15373999999999999</c:v>
                </c:pt>
                <c:pt idx="1806">
                  <c:v>0.15654999999999999</c:v>
                </c:pt>
                <c:pt idx="1807">
                  <c:v>0.14932000000000001</c:v>
                </c:pt>
                <c:pt idx="1808">
                  <c:v>0.14537</c:v>
                </c:pt>
                <c:pt idx="1809">
                  <c:v>0.14828</c:v>
                </c:pt>
                <c:pt idx="1810">
                  <c:v>0.14610000000000001</c:v>
                </c:pt>
                <c:pt idx="1811">
                  <c:v>0.13855000000000001</c:v>
                </c:pt>
                <c:pt idx="1812">
                  <c:v>0.14080999999999999</c:v>
                </c:pt>
                <c:pt idx="1813">
                  <c:v>0.13572999999999999</c:v>
                </c:pt>
                <c:pt idx="1814">
                  <c:v>0.14602000000000001</c:v>
                </c:pt>
                <c:pt idx="1815">
                  <c:v>0.13485</c:v>
                </c:pt>
                <c:pt idx="1816">
                  <c:v>0.1447</c:v>
                </c:pt>
                <c:pt idx="1817">
                  <c:v>0.15279999999999999</c:v>
                </c:pt>
                <c:pt idx="1818">
                  <c:v>0.13650000000000001</c:v>
                </c:pt>
                <c:pt idx="1819">
                  <c:v>0.15322</c:v>
                </c:pt>
                <c:pt idx="1820">
                  <c:v>0.13128999999999999</c:v>
                </c:pt>
                <c:pt idx="1821">
                  <c:v>0.16167999999999999</c:v>
                </c:pt>
                <c:pt idx="1822">
                  <c:v>0.14051</c:v>
                </c:pt>
                <c:pt idx="1823">
                  <c:v>0.14179</c:v>
                </c:pt>
                <c:pt idx="1824">
                  <c:v>0.15984000000000001</c:v>
                </c:pt>
                <c:pt idx="1825">
                  <c:v>0.14308000000000001</c:v>
                </c:pt>
                <c:pt idx="1826">
                  <c:v>0.14471999999999999</c:v>
                </c:pt>
                <c:pt idx="1827">
                  <c:v>0.1497</c:v>
                </c:pt>
                <c:pt idx="1828">
                  <c:v>0.12285</c:v>
                </c:pt>
                <c:pt idx="1829">
                  <c:v>0.14302999999999999</c:v>
                </c:pt>
                <c:pt idx="1830">
                  <c:v>0.15803</c:v>
                </c:pt>
                <c:pt idx="1831">
                  <c:v>0.14752999999999999</c:v>
                </c:pt>
                <c:pt idx="1832">
                  <c:v>0.14924999999999999</c:v>
                </c:pt>
                <c:pt idx="1833">
                  <c:v>0.13702</c:v>
                </c:pt>
                <c:pt idx="1834">
                  <c:v>0.15326000000000001</c:v>
                </c:pt>
                <c:pt idx="1835">
                  <c:v>0.12471</c:v>
                </c:pt>
                <c:pt idx="1836">
                  <c:v>0.14301</c:v>
                </c:pt>
                <c:pt idx="1837">
                  <c:v>0.13775000000000001</c:v>
                </c:pt>
                <c:pt idx="1838">
                  <c:v>0.15192</c:v>
                </c:pt>
                <c:pt idx="1839">
                  <c:v>0.12851000000000001</c:v>
                </c:pt>
                <c:pt idx="1840">
                  <c:v>0.14949000000000001</c:v>
                </c:pt>
                <c:pt idx="1841">
                  <c:v>0.13245000000000001</c:v>
                </c:pt>
                <c:pt idx="1842">
                  <c:v>0.14180000000000001</c:v>
                </c:pt>
                <c:pt idx="1843">
                  <c:v>0.14868999999999999</c:v>
                </c:pt>
                <c:pt idx="1844">
                  <c:v>0.14939</c:v>
                </c:pt>
                <c:pt idx="1845">
                  <c:v>0.15007999999999999</c:v>
                </c:pt>
                <c:pt idx="1846">
                  <c:v>0.12931000000000001</c:v>
                </c:pt>
                <c:pt idx="1847">
                  <c:v>0.14913000000000001</c:v>
                </c:pt>
                <c:pt idx="1848">
                  <c:v>0.14938000000000001</c:v>
                </c:pt>
                <c:pt idx="1849">
                  <c:v>0.14430000000000001</c:v>
                </c:pt>
                <c:pt idx="1850">
                  <c:v>0.14387</c:v>
                </c:pt>
                <c:pt idx="1851">
                  <c:v>0.14616999999999999</c:v>
                </c:pt>
                <c:pt idx="1852">
                  <c:v>0.14516999999999999</c:v>
                </c:pt>
                <c:pt idx="1853">
                  <c:v>0.15617</c:v>
                </c:pt>
                <c:pt idx="1854">
                  <c:v>0.13447000000000001</c:v>
                </c:pt>
                <c:pt idx="1855">
                  <c:v>0.13865</c:v>
                </c:pt>
                <c:pt idx="1856">
                  <c:v>0.15397</c:v>
                </c:pt>
                <c:pt idx="1857">
                  <c:v>0.15525</c:v>
                </c:pt>
                <c:pt idx="1858">
                  <c:v>0.14707999999999999</c:v>
                </c:pt>
                <c:pt idx="1859">
                  <c:v>0.14502999999999999</c:v>
                </c:pt>
                <c:pt idx="1860">
                  <c:v>0.16428000000000001</c:v>
                </c:pt>
                <c:pt idx="1861">
                  <c:v>0.15939999999999999</c:v>
                </c:pt>
                <c:pt idx="1862">
                  <c:v>0.14388000000000001</c:v>
                </c:pt>
                <c:pt idx="1863">
                  <c:v>0.13991000000000001</c:v>
                </c:pt>
                <c:pt idx="1864">
                  <c:v>0.15068999999999999</c:v>
                </c:pt>
                <c:pt idx="1865">
                  <c:v>0.14177999999999999</c:v>
                </c:pt>
                <c:pt idx="1866">
                  <c:v>0.14093</c:v>
                </c:pt>
                <c:pt idx="1867">
                  <c:v>0.1217</c:v>
                </c:pt>
                <c:pt idx="1868">
                  <c:v>0.13158</c:v>
                </c:pt>
                <c:pt idx="1869">
                  <c:v>0.13192000000000001</c:v>
                </c:pt>
                <c:pt idx="1870">
                  <c:v>0.14438000000000001</c:v>
                </c:pt>
                <c:pt idx="1871">
                  <c:v>0.12876000000000001</c:v>
                </c:pt>
                <c:pt idx="1872">
                  <c:v>0.13148000000000001</c:v>
                </c:pt>
                <c:pt idx="1873">
                  <c:v>0.13894000000000001</c:v>
                </c:pt>
                <c:pt idx="1874">
                  <c:v>0.13563</c:v>
                </c:pt>
                <c:pt idx="1875">
                  <c:v>0.15454999999999999</c:v>
                </c:pt>
                <c:pt idx="1876">
                  <c:v>0.13672999999999999</c:v>
                </c:pt>
                <c:pt idx="1877">
                  <c:v>0.14605000000000001</c:v>
                </c:pt>
                <c:pt idx="1878">
                  <c:v>0.15148</c:v>
                </c:pt>
                <c:pt idx="1879">
                  <c:v>0.13865</c:v>
                </c:pt>
                <c:pt idx="1880">
                  <c:v>0.14852000000000001</c:v>
                </c:pt>
                <c:pt idx="1881">
                  <c:v>0.14521000000000001</c:v>
                </c:pt>
                <c:pt idx="1882">
                  <c:v>0.14108999999999999</c:v>
                </c:pt>
                <c:pt idx="1883">
                  <c:v>0.15661</c:v>
                </c:pt>
                <c:pt idx="1884">
                  <c:v>0.14452999999999999</c:v>
                </c:pt>
                <c:pt idx="1885">
                  <c:v>0.13125000000000001</c:v>
                </c:pt>
                <c:pt idx="1886">
                  <c:v>0.15620000000000001</c:v>
                </c:pt>
                <c:pt idx="1887">
                  <c:v>0.16039999999999999</c:v>
                </c:pt>
                <c:pt idx="1888">
                  <c:v>0.13836999999999999</c:v>
                </c:pt>
                <c:pt idx="1889">
                  <c:v>0.14971000000000001</c:v>
                </c:pt>
                <c:pt idx="1890">
                  <c:v>0.14263999999999999</c:v>
                </c:pt>
                <c:pt idx="1891">
                  <c:v>0.12875</c:v>
                </c:pt>
                <c:pt idx="1892">
                  <c:v>0.14482</c:v>
                </c:pt>
                <c:pt idx="1893">
                  <c:v>0.14233000000000001</c:v>
                </c:pt>
                <c:pt idx="1894">
                  <c:v>0.14430999999999999</c:v>
                </c:pt>
                <c:pt idx="1895">
                  <c:v>0.14091000000000001</c:v>
                </c:pt>
                <c:pt idx="1896">
                  <c:v>0.14915999999999999</c:v>
                </c:pt>
                <c:pt idx="1897">
                  <c:v>0.15679000000000001</c:v>
                </c:pt>
                <c:pt idx="1898">
                  <c:v>0.16105</c:v>
                </c:pt>
                <c:pt idx="1899">
                  <c:v>0.13941000000000001</c:v>
                </c:pt>
                <c:pt idx="1900">
                  <c:v>0.14413999999999999</c:v>
                </c:pt>
                <c:pt idx="1901">
                  <c:v>0.15118999999999999</c:v>
                </c:pt>
                <c:pt idx="1902">
                  <c:v>0.1431</c:v>
                </c:pt>
                <c:pt idx="1903">
                  <c:v>0.15210000000000001</c:v>
                </c:pt>
                <c:pt idx="1904">
                  <c:v>0.15107000000000001</c:v>
                </c:pt>
                <c:pt idx="1905">
                  <c:v>0.13133</c:v>
                </c:pt>
                <c:pt idx="1906">
                  <c:v>0.13991999999999999</c:v>
                </c:pt>
                <c:pt idx="1907">
                  <c:v>0.14713999999999999</c:v>
                </c:pt>
                <c:pt idx="1908">
                  <c:v>0.13755999999999999</c:v>
                </c:pt>
                <c:pt idx="1909">
                  <c:v>0.16103999999999999</c:v>
                </c:pt>
                <c:pt idx="1910">
                  <c:v>0.16048000000000001</c:v>
                </c:pt>
                <c:pt idx="1911">
                  <c:v>0.14291000000000001</c:v>
                </c:pt>
                <c:pt idx="1912">
                  <c:v>0.14151</c:v>
                </c:pt>
                <c:pt idx="1913">
                  <c:v>0.15307999999999999</c:v>
                </c:pt>
                <c:pt idx="1914">
                  <c:v>0.13769000000000001</c:v>
                </c:pt>
                <c:pt idx="1915">
                  <c:v>0.15265000000000001</c:v>
                </c:pt>
                <c:pt idx="1916">
                  <c:v>0.1416</c:v>
                </c:pt>
                <c:pt idx="1917">
                  <c:v>0.16369</c:v>
                </c:pt>
                <c:pt idx="1918">
                  <c:v>0.14524999999999999</c:v>
                </c:pt>
                <c:pt idx="1919">
                  <c:v>0.14998</c:v>
                </c:pt>
                <c:pt idx="1920">
                  <c:v>0.14154</c:v>
                </c:pt>
                <c:pt idx="1921">
                  <c:v>0.13707</c:v>
                </c:pt>
                <c:pt idx="1922">
                  <c:v>0.14555999999999999</c:v>
                </c:pt>
                <c:pt idx="1923">
                  <c:v>0.14294000000000001</c:v>
                </c:pt>
                <c:pt idx="1924">
                  <c:v>0.14177999999999999</c:v>
                </c:pt>
                <c:pt idx="1925">
                  <c:v>0.14448</c:v>
                </c:pt>
                <c:pt idx="1926">
                  <c:v>0.15397</c:v>
                </c:pt>
                <c:pt idx="1927">
                  <c:v>0.14235</c:v>
                </c:pt>
                <c:pt idx="1928">
                  <c:v>0.14126</c:v>
                </c:pt>
                <c:pt idx="1929">
                  <c:v>0.13889000000000001</c:v>
                </c:pt>
                <c:pt idx="1930">
                  <c:v>0.1444</c:v>
                </c:pt>
                <c:pt idx="1931">
                  <c:v>0.14407</c:v>
                </c:pt>
                <c:pt idx="1932">
                  <c:v>0.13474</c:v>
                </c:pt>
                <c:pt idx="1933">
                  <c:v>0.14752999999999999</c:v>
                </c:pt>
                <c:pt idx="1934">
                  <c:v>0.1469</c:v>
                </c:pt>
                <c:pt idx="1935">
                  <c:v>0.14488000000000001</c:v>
                </c:pt>
                <c:pt idx="1936">
                  <c:v>0.14041000000000001</c:v>
                </c:pt>
                <c:pt idx="1937">
                  <c:v>0.14795</c:v>
                </c:pt>
                <c:pt idx="1938">
                  <c:v>0.13519999999999999</c:v>
                </c:pt>
                <c:pt idx="1939">
                  <c:v>0.1454</c:v>
                </c:pt>
                <c:pt idx="1940">
                  <c:v>0.13976</c:v>
                </c:pt>
                <c:pt idx="1941">
                  <c:v>0.13849</c:v>
                </c:pt>
                <c:pt idx="1942">
                  <c:v>0.14773</c:v>
                </c:pt>
                <c:pt idx="1943">
                  <c:v>0.13072</c:v>
                </c:pt>
                <c:pt idx="1944">
                  <c:v>0.15010000000000001</c:v>
                </c:pt>
                <c:pt idx="1945">
                  <c:v>0.15290000000000001</c:v>
                </c:pt>
                <c:pt idx="1946">
                  <c:v>0.14399000000000001</c:v>
                </c:pt>
                <c:pt idx="1947">
                  <c:v>0.12598999999999999</c:v>
                </c:pt>
                <c:pt idx="1948">
                  <c:v>0.12461999999999999</c:v>
                </c:pt>
                <c:pt idx="1949">
                  <c:v>0.13749</c:v>
                </c:pt>
                <c:pt idx="1950">
                  <c:v>0.14596000000000001</c:v>
                </c:pt>
                <c:pt idx="1951">
                  <c:v>0.16037999999999999</c:v>
                </c:pt>
                <c:pt idx="1952">
                  <c:v>0.14376</c:v>
                </c:pt>
                <c:pt idx="1953">
                  <c:v>0.13819000000000001</c:v>
                </c:pt>
                <c:pt idx="1954">
                  <c:v>0.13372999999999999</c:v>
                </c:pt>
                <c:pt idx="1955">
                  <c:v>0.14527999999999999</c:v>
                </c:pt>
                <c:pt idx="1956">
                  <c:v>0.15145</c:v>
                </c:pt>
                <c:pt idx="1957">
                  <c:v>0.14804</c:v>
                </c:pt>
                <c:pt idx="1958">
                  <c:v>0.13546</c:v>
                </c:pt>
                <c:pt idx="1959">
                  <c:v>0.13775000000000001</c:v>
                </c:pt>
                <c:pt idx="1960">
                  <c:v>0.14202000000000001</c:v>
                </c:pt>
                <c:pt idx="1961">
                  <c:v>0.1492</c:v>
                </c:pt>
                <c:pt idx="1962">
                  <c:v>0.1452</c:v>
                </c:pt>
                <c:pt idx="1963">
                  <c:v>0.16420999999999999</c:v>
                </c:pt>
                <c:pt idx="1964">
                  <c:v>0.15304000000000001</c:v>
                </c:pt>
                <c:pt idx="1965">
                  <c:v>0.15024999999999999</c:v>
                </c:pt>
                <c:pt idx="1966">
                  <c:v>0.14237</c:v>
                </c:pt>
                <c:pt idx="1967">
                  <c:v>0.13763</c:v>
                </c:pt>
                <c:pt idx="1968">
                  <c:v>0.13192999999999999</c:v>
                </c:pt>
                <c:pt idx="1969">
                  <c:v>0.15018999999999999</c:v>
                </c:pt>
                <c:pt idx="1970">
                  <c:v>0.15078</c:v>
                </c:pt>
                <c:pt idx="1971">
                  <c:v>0.12912999999999999</c:v>
                </c:pt>
                <c:pt idx="1972">
                  <c:v>0.14238000000000001</c:v>
                </c:pt>
                <c:pt idx="1973">
                  <c:v>0.13744000000000001</c:v>
                </c:pt>
                <c:pt idx="1974">
                  <c:v>0.14205000000000001</c:v>
                </c:pt>
                <c:pt idx="1975">
                  <c:v>0.14596000000000001</c:v>
                </c:pt>
                <c:pt idx="1976">
                  <c:v>0.14484</c:v>
                </c:pt>
                <c:pt idx="1977">
                  <c:v>0.13109999999999999</c:v>
                </c:pt>
                <c:pt idx="1978">
                  <c:v>0.14588999999999999</c:v>
                </c:pt>
                <c:pt idx="1979">
                  <c:v>0.13236000000000001</c:v>
                </c:pt>
                <c:pt idx="1980">
                  <c:v>0.14754999999999999</c:v>
                </c:pt>
                <c:pt idx="1981">
                  <c:v>0.13400999999999999</c:v>
                </c:pt>
                <c:pt idx="1982">
                  <c:v>0.14593</c:v>
                </c:pt>
                <c:pt idx="1983">
                  <c:v>0.12617</c:v>
                </c:pt>
                <c:pt idx="1984">
                  <c:v>0.14230000000000001</c:v>
                </c:pt>
                <c:pt idx="1985">
                  <c:v>0.13608000000000001</c:v>
                </c:pt>
                <c:pt idx="1986">
                  <c:v>0.15201000000000001</c:v>
                </c:pt>
                <c:pt idx="1987">
                  <c:v>0.14321</c:v>
                </c:pt>
                <c:pt idx="1988">
                  <c:v>0.14091999999999999</c:v>
                </c:pt>
                <c:pt idx="1989">
                  <c:v>0.13139000000000001</c:v>
                </c:pt>
                <c:pt idx="1990">
                  <c:v>0.14482</c:v>
                </c:pt>
                <c:pt idx="1991">
                  <c:v>0.14607000000000001</c:v>
                </c:pt>
                <c:pt idx="1992">
                  <c:v>0.13297999999999999</c:v>
                </c:pt>
                <c:pt idx="1993">
                  <c:v>0.13954</c:v>
                </c:pt>
                <c:pt idx="1994">
                  <c:v>0.14878</c:v>
                </c:pt>
                <c:pt idx="1995">
                  <c:v>0.12503</c:v>
                </c:pt>
                <c:pt idx="1996">
                  <c:v>0.1376</c:v>
                </c:pt>
                <c:pt idx="1997">
                  <c:v>0.14924000000000001</c:v>
                </c:pt>
                <c:pt idx="1998">
                  <c:v>0.14404</c:v>
                </c:pt>
                <c:pt idx="1999">
                  <c:v>0.14269000000000001</c:v>
                </c:pt>
                <c:pt idx="2000">
                  <c:v>0.1381</c:v>
                </c:pt>
                <c:pt idx="2001">
                  <c:v>0.14418</c:v>
                </c:pt>
                <c:pt idx="2002">
                  <c:v>0.14177999999999999</c:v>
                </c:pt>
                <c:pt idx="2003">
                  <c:v>0.14233000000000001</c:v>
                </c:pt>
                <c:pt idx="2004">
                  <c:v>0.13680999999999999</c:v>
                </c:pt>
                <c:pt idx="2005">
                  <c:v>0.14124999999999999</c:v>
                </c:pt>
                <c:pt idx="2006">
                  <c:v>0.14169999999999999</c:v>
                </c:pt>
                <c:pt idx="2007">
                  <c:v>0.15235000000000001</c:v>
                </c:pt>
                <c:pt idx="2008">
                  <c:v>0.13389000000000001</c:v>
                </c:pt>
                <c:pt idx="2009">
                  <c:v>0.13036</c:v>
                </c:pt>
                <c:pt idx="2010">
                  <c:v>0.15414</c:v>
                </c:pt>
                <c:pt idx="2011">
                  <c:v>0.15354999999999999</c:v>
                </c:pt>
                <c:pt idx="2012">
                  <c:v>0.15137999999999999</c:v>
                </c:pt>
                <c:pt idx="2013">
                  <c:v>0.14099999999999999</c:v>
                </c:pt>
                <c:pt idx="2014">
                  <c:v>0.14094000000000001</c:v>
                </c:pt>
                <c:pt idx="2015">
                  <c:v>0.13109999999999999</c:v>
                </c:pt>
                <c:pt idx="2016">
                  <c:v>0.14648</c:v>
                </c:pt>
                <c:pt idx="2017">
                  <c:v>0.12916</c:v>
                </c:pt>
                <c:pt idx="2018">
                  <c:v>0.14743999999999999</c:v>
                </c:pt>
                <c:pt idx="2019">
                  <c:v>0.12867000000000001</c:v>
                </c:pt>
                <c:pt idx="2020">
                  <c:v>0.14488999999999999</c:v>
                </c:pt>
                <c:pt idx="2021">
                  <c:v>0.12914</c:v>
                </c:pt>
                <c:pt idx="2022">
                  <c:v>0.15539</c:v>
                </c:pt>
                <c:pt idx="2023">
                  <c:v>0.15004000000000001</c:v>
                </c:pt>
                <c:pt idx="2024">
                  <c:v>0.13449</c:v>
                </c:pt>
                <c:pt idx="2025">
                  <c:v>0.13461999999999999</c:v>
                </c:pt>
                <c:pt idx="2026">
                  <c:v>0.12705</c:v>
                </c:pt>
                <c:pt idx="2027">
                  <c:v>0.14613000000000001</c:v>
                </c:pt>
                <c:pt idx="2028">
                  <c:v>0.13908999999999999</c:v>
                </c:pt>
                <c:pt idx="2029">
                  <c:v>0.15751999999999999</c:v>
                </c:pt>
                <c:pt idx="2030">
                  <c:v>0.14146</c:v>
                </c:pt>
                <c:pt idx="2031">
                  <c:v>0.13081999999999999</c:v>
                </c:pt>
                <c:pt idx="2032">
                  <c:v>0.13789999999999999</c:v>
                </c:pt>
                <c:pt idx="2033">
                  <c:v>0.14301</c:v>
                </c:pt>
                <c:pt idx="2034">
                  <c:v>0.14681</c:v>
                </c:pt>
                <c:pt idx="2035">
                  <c:v>0.13361999999999999</c:v>
                </c:pt>
                <c:pt idx="2036">
                  <c:v>0.14804</c:v>
                </c:pt>
                <c:pt idx="2037">
                  <c:v>0.14838999999999999</c:v>
                </c:pt>
                <c:pt idx="2038">
                  <c:v>0.14391999999999999</c:v>
                </c:pt>
                <c:pt idx="2039">
                  <c:v>0.14452000000000001</c:v>
                </c:pt>
                <c:pt idx="2040">
                  <c:v>0.13122</c:v>
                </c:pt>
                <c:pt idx="2041">
                  <c:v>0.13361999999999999</c:v>
                </c:pt>
                <c:pt idx="2042">
                  <c:v>0.13236000000000001</c:v>
                </c:pt>
                <c:pt idx="2043">
                  <c:v>0.13686999999999999</c:v>
                </c:pt>
                <c:pt idx="2044">
                  <c:v>0.14985000000000001</c:v>
                </c:pt>
                <c:pt idx="2045">
                  <c:v>0.13904</c:v>
                </c:pt>
                <c:pt idx="2046">
                  <c:v>0.14509</c:v>
                </c:pt>
                <c:pt idx="2047">
                  <c:v>0.13922999999999999</c:v>
                </c:pt>
                <c:pt idx="2048">
                  <c:v>0.14921000000000001</c:v>
                </c:pt>
                <c:pt idx="2049">
                  <c:v>0.15459000000000001</c:v>
                </c:pt>
                <c:pt idx="2050">
                  <c:v>0.13633999999999999</c:v>
                </c:pt>
                <c:pt idx="2051">
                  <c:v>0.14523</c:v>
                </c:pt>
                <c:pt idx="2052">
                  <c:v>0.14779</c:v>
                </c:pt>
                <c:pt idx="2053">
                  <c:v>0.13649</c:v>
                </c:pt>
                <c:pt idx="2054">
                  <c:v>0.15015000000000001</c:v>
                </c:pt>
                <c:pt idx="2055">
                  <c:v>0.15048</c:v>
                </c:pt>
                <c:pt idx="2056">
                  <c:v>0.13536999999999999</c:v>
                </c:pt>
                <c:pt idx="2057">
                  <c:v>0.13872999999999999</c:v>
                </c:pt>
                <c:pt idx="2058">
                  <c:v>0.15218999999999999</c:v>
                </c:pt>
                <c:pt idx="2059">
                  <c:v>0.13225999999999999</c:v>
                </c:pt>
                <c:pt idx="2060">
                  <c:v>0.13375000000000001</c:v>
                </c:pt>
                <c:pt idx="2061">
                  <c:v>0.15315999999999999</c:v>
                </c:pt>
                <c:pt idx="2062">
                  <c:v>0.13954</c:v>
                </c:pt>
                <c:pt idx="2063">
                  <c:v>0.15786</c:v>
                </c:pt>
                <c:pt idx="2064">
                  <c:v>0.12958</c:v>
                </c:pt>
                <c:pt idx="2065">
                  <c:v>0.15912999999999999</c:v>
                </c:pt>
                <c:pt idx="2066">
                  <c:v>0.14685999999999999</c:v>
                </c:pt>
                <c:pt idx="2067">
                  <c:v>0.14848</c:v>
                </c:pt>
                <c:pt idx="2068">
                  <c:v>0.14702999999999999</c:v>
                </c:pt>
                <c:pt idx="2069">
                  <c:v>0.14365</c:v>
                </c:pt>
                <c:pt idx="2070">
                  <c:v>0.13144</c:v>
                </c:pt>
                <c:pt idx="2071">
                  <c:v>0.13613</c:v>
                </c:pt>
                <c:pt idx="2072">
                  <c:v>0.16284999999999999</c:v>
                </c:pt>
                <c:pt idx="2073">
                  <c:v>0.13192000000000001</c:v>
                </c:pt>
                <c:pt idx="2074">
                  <c:v>0.14233999999999999</c:v>
                </c:pt>
                <c:pt idx="2075">
                  <c:v>0.14474000000000001</c:v>
                </c:pt>
                <c:pt idx="2076">
                  <c:v>0.15156</c:v>
                </c:pt>
                <c:pt idx="2077">
                  <c:v>0.15290999999999999</c:v>
                </c:pt>
                <c:pt idx="2078">
                  <c:v>0.13938999999999999</c:v>
                </c:pt>
                <c:pt idx="2079">
                  <c:v>0.13875999999999999</c:v>
                </c:pt>
                <c:pt idx="2080">
                  <c:v>0.13031999999999999</c:v>
                </c:pt>
                <c:pt idx="2081">
                  <c:v>0.15301999999999999</c:v>
                </c:pt>
                <c:pt idx="2082">
                  <c:v>0.14877000000000001</c:v>
                </c:pt>
                <c:pt idx="2083">
                  <c:v>0.15092</c:v>
                </c:pt>
                <c:pt idx="2084">
                  <c:v>0.15179000000000001</c:v>
                </c:pt>
                <c:pt idx="2085">
                  <c:v>0.15891</c:v>
                </c:pt>
                <c:pt idx="2086">
                  <c:v>0.15514</c:v>
                </c:pt>
                <c:pt idx="2087">
                  <c:v>0.16053000000000001</c:v>
                </c:pt>
                <c:pt idx="2088">
                  <c:v>0.13938</c:v>
                </c:pt>
                <c:pt idx="2089">
                  <c:v>0.14582999999999999</c:v>
                </c:pt>
                <c:pt idx="2090">
                  <c:v>0.13805000000000001</c:v>
                </c:pt>
                <c:pt idx="2091">
                  <c:v>0.16964000000000001</c:v>
                </c:pt>
                <c:pt idx="2092">
                  <c:v>0.16094</c:v>
                </c:pt>
                <c:pt idx="2093">
                  <c:v>0.14002000000000001</c:v>
                </c:pt>
                <c:pt idx="2094">
                  <c:v>0.15059</c:v>
                </c:pt>
                <c:pt idx="2095">
                  <c:v>0.15306</c:v>
                </c:pt>
                <c:pt idx="2096">
                  <c:v>0.14907999999999999</c:v>
                </c:pt>
                <c:pt idx="2097">
                  <c:v>0.16061</c:v>
                </c:pt>
                <c:pt idx="2098">
                  <c:v>0.14001</c:v>
                </c:pt>
                <c:pt idx="2099">
                  <c:v>0.13098000000000001</c:v>
                </c:pt>
                <c:pt idx="2100">
                  <c:v>0.14410999999999999</c:v>
                </c:pt>
                <c:pt idx="2101">
                  <c:v>0.13621</c:v>
                </c:pt>
                <c:pt idx="2102">
                  <c:v>0.14305999999999999</c:v>
                </c:pt>
                <c:pt idx="2103">
                  <c:v>0.13156999999999999</c:v>
                </c:pt>
                <c:pt idx="2104">
                  <c:v>0.1348</c:v>
                </c:pt>
                <c:pt idx="2105">
                  <c:v>0.13467999999999999</c:v>
                </c:pt>
                <c:pt idx="2106">
                  <c:v>0.13546</c:v>
                </c:pt>
                <c:pt idx="2107">
                  <c:v>0.14032</c:v>
                </c:pt>
                <c:pt idx="2108">
                  <c:v>0.15382000000000001</c:v>
                </c:pt>
                <c:pt idx="2109">
                  <c:v>0.15348000000000001</c:v>
                </c:pt>
                <c:pt idx="2110">
                  <c:v>0.14576</c:v>
                </c:pt>
                <c:pt idx="2111">
                  <c:v>0.14851</c:v>
                </c:pt>
                <c:pt idx="2112">
                  <c:v>0.17363999999999999</c:v>
                </c:pt>
                <c:pt idx="2113">
                  <c:v>0.14702999999999999</c:v>
                </c:pt>
                <c:pt idx="2114">
                  <c:v>0.15764</c:v>
                </c:pt>
                <c:pt idx="2115">
                  <c:v>0.13947999999999999</c:v>
                </c:pt>
                <c:pt idx="2116">
                  <c:v>0.1673</c:v>
                </c:pt>
                <c:pt idx="2117">
                  <c:v>0.14771999999999999</c:v>
                </c:pt>
                <c:pt idx="2118">
                  <c:v>0.14147999999999999</c:v>
                </c:pt>
                <c:pt idx="2119">
                  <c:v>0.13980999999999999</c:v>
                </c:pt>
                <c:pt idx="2120">
                  <c:v>0.14721999999999999</c:v>
                </c:pt>
                <c:pt idx="2121">
                  <c:v>0.14182</c:v>
                </c:pt>
                <c:pt idx="2122">
                  <c:v>0.14307</c:v>
                </c:pt>
                <c:pt idx="2123">
                  <c:v>0.14757999999999999</c:v>
                </c:pt>
                <c:pt idx="2124">
                  <c:v>0.13653000000000001</c:v>
                </c:pt>
                <c:pt idx="2125">
                  <c:v>0.14036000000000001</c:v>
                </c:pt>
                <c:pt idx="2126">
                  <c:v>0.14487</c:v>
                </c:pt>
                <c:pt idx="2127">
                  <c:v>0.13353999999999999</c:v>
                </c:pt>
                <c:pt idx="2128">
                  <c:v>0.15193999999999999</c:v>
                </c:pt>
                <c:pt idx="2129">
                  <c:v>0.13982</c:v>
                </c:pt>
                <c:pt idx="2130">
                  <c:v>0.16291</c:v>
                </c:pt>
                <c:pt idx="2131">
                  <c:v>0.12737999999999999</c:v>
                </c:pt>
                <c:pt idx="2132">
                  <c:v>0.14529</c:v>
                </c:pt>
                <c:pt idx="2133">
                  <c:v>0.14147999999999999</c:v>
                </c:pt>
                <c:pt idx="2134">
                  <c:v>0.15853</c:v>
                </c:pt>
                <c:pt idx="2135">
                  <c:v>0.14823</c:v>
                </c:pt>
                <c:pt idx="2136">
                  <c:v>0.15382000000000001</c:v>
                </c:pt>
                <c:pt idx="2137">
                  <c:v>0.15162999999999999</c:v>
                </c:pt>
                <c:pt idx="2138">
                  <c:v>0.13608000000000001</c:v>
                </c:pt>
                <c:pt idx="2139">
                  <c:v>0.15290000000000001</c:v>
                </c:pt>
                <c:pt idx="2140">
                  <c:v>0.14504</c:v>
                </c:pt>
                <c:pt idx="2141">
                  <c:v>0.14247000000000001</c:v>
                </c:pt>
                <c:pt idx="2142">
                  <c:v>0.14760000000000001</c:v>
                </c:pt>
                <c:pt idx="2143">
                  <c:v>0.15590000000000001</c:v>
                </c:pt>
                <c:pt idx="2144">
                  <c:v>0.14096</c:v>
                </c:pt>
                <c:pt idx="2145">
                  <c:v>0.15304000000000001</c:v>
                </c:pt>
                <c:pt idx="2146">
                  <c:v>0.13</c:v>
                </c:pt>
                <c:pt idx="2147">
                  <c:v>0.13788</c:v>
                </c:pt>
                <c:pt idx="2148">
                  <c:v>0.13014000000000001</c:v>
                </c:pt>
                <c:pt idx="2149">
                  <c:v>0.14515</c:v>
                </c:pt>
                <c:pt idx="2150">
                  <c:v>0.12995000000000001</c:v>
                </c:pt>
                <c:pt idx="2151">
                  <c:v>0.14496999999999999</c:v>
                </c:pt>
                <c:pt idx="2152">
                  <c:v>0.14852000000000001</c:v>
                </c:pt>
                <c:pt idx="2153">
                  <c:v>0.15878999999999999</c:v>
                </c:pt>
                <c:pt idx="2154">
                  <c:v>0.14446000000000001</c:v>
                </c:pt>
                <c:pt idx="2155">
                  <c:v>0.12833</c:v>
                </c:pt>
                <c:pt idx="2156">
                  <c:v>0.15731000000000001</c:v>
                </c:pt>
                <c:pt idx="2157">
                  <c:v>0.14434</c:v>
                </c:pt>
                <c:pt idx="2158">
                  <c:v>0.13905999999999999</c:v>
                </c:pt>
                <c:pt idx="2159">
                  <c:v>0.14296</c:v>
                </c:pt>
                <c:pt idx="2160">
                  <c:v>0.13103000000000001</c:v>
                </c:pt>
                <c:pt idx="2161">
                  <c:v>0.13074</c:v>
                </c:pt>
                <c:pt idx="2162">
                  <c:v>0.13983999999999999</c:v>
                </c:pt>
                <c:pt idx="2163">
                  <c:v>0.15537999999999999</c:v>
                </c:pt>
                <c:pt idx="2164">
                  <c:v>0.13772000000000001</c:v>
                </c:pt>
                <c:pt idx="2165">
                  <c:v>0.14093</c:v>
                </c:pt>
                <c:pt idx="2166">
                  <c:v>0.14798</c:v>
                </c:pt>
                <c:pt idx="2167">
                  <c:v>0.14884</c:v>
                </c:pt>
                <c:pt idx="2168">
                  <c:v>0.13417000000000001</c:v>
                </c:pt>
                <c:pt idx="2169">
                  <c:v>0.14882999999999999</c:v>
                </c:pt>
                <c:pt idx="2170">
                  <c:v>0.13961999999999999</c:v>
                </c:pt>
                <c:pt idx="2171">
                  <c:v>0.14216000000000001</c:v>
                </c:pt>
                <c:pt idx="2172">
                  <c:v>0.14427000000000001</c:v>
                </c:pt>
                <c:pt idx="2173">
                  <c:v>0.15124000000000001</c:v>
                </c:pt>
                <c:pt idx="2174">
                  <c:v>0.13564000000000001</c:v>
                </c:pt>
                <c:pt idx="2175">
                  <c:v>0.14124999999999999</c:v>
                </c:pt>
                <c:pt idx="2176">
                  <c:v>0.12892999999999999</c:v>
                </c:pt>
                <c:pt idx="2177">
                  <c:v>0.14904999999999999</c:v>
                </c:pt>
                <c:pt idx="2178">
                  <c:v>0.14202999999999999</c:v>
                </c:pt>
                <c:pt idx="2179">
                  <c:v>0.16681000000000001</c:v>
                </c:pt>
                <c:pt idx="2180">
                  <c:v>0.13999</c:v>
                </c:pt>
                <c:pt idx="2181">
                  <c:v>0.15164</c:v>
                </c:pt>
                <c:pt idx="2182">
                  <c:v>0.16577</c:v>
                </c:pt>
                <c:pt idx="2183">
                  <c:v>0.14294999999999999</c:v>
                </c:pt>
                <c:pt idx="2184">
                  <c:v>0.14907000000000001</c:v>
                </c:pt>
                <c:pt idx="2185">
                  <c:v>0.14862</c:v>
                </c:pt>
                <c:pt idx="2186">
                  <c:v>0.12694</c:v>
                </c:pt>
                <c:pt idx="2187">
                  <c:v>0.15107000000000001</c:v>
                </c:pt>
                <c:pt idx="2188">
                  <c:v>0.14565</c:v>
                </c:pt>
                <c:pt idx="2189">
                  <c:v>0.13908000000000001</c:v>
                </c:pt>
                <c:pt idx="2190">
                  <c:v>0.14086000000000001</c:v>
                </c:pt>
                <c:pt idx="2191">
                  <c:v>0.14729</c:v>
                </c:pt>
                <c:pt idx="2192">
                  <c:v>0.13888</c:v>
                </c:pt>
                <c:pt idx="2193">
                  <c:v>0.13161</c:v>
                </c:pt>
                <c:pt idx="2194">
                  <c:v>0.13907</c:v>
                </c:pt>
                <c:pt idx="2195">
                  <c:v>0.15259</c:v>
                </c:pt>
                <c:pt idx="2196">
                  <c:v>0.14061999999999999</c:v>
                </c:pt>
                <c:pt idx="2197">
                  <c:v>0.12928999999999999</c:v>
                </c:pt>
                <c:pt idx="2198">
                  <c:v>0.14865</c:v>
                </c:pt>
                <c:pt idx="2199">
                  <c:v>0.14876</c:v>
                </c:pt>
                <c:pt idx="2200">
                  <c:v>0.16375000000000001</c:v>
                </c:pt>
                <c:pt idx="2201">
                  <c:v>0.13533000000000001</c:v>
                </c:pt>
                <c:pt idx="2202">
                  <c:v>0.1331</c:v>
                </c:pt>
                <c:pt idx="2203">
                  <c:v>0.1361</c:v>
                </c:pt>
                <c:pt idx="2204">
                  <c:v>0.15043999999999999</c:v>
                </c:pt>
                <c:pt idx="2205">
                  <c:v>0.16769999999999999</c:v>
                </c:pt>
                <c:pt idx="2206">
                  <c:v>0.14596999999999999</c:v>
                </c:pt>
                <c:pt idx="2207">
                  <c:v>0.13408999999999999</c:v>
                </c:pt>
                <c:pt idx="2208">
                  <c:v>0.14104</c:v>
                </c:pt>
                <c:pt idx="2209">
                  <c:v>0.14255000000000001</c:v>
                </c:pt>
                <c:pt idx="2210">
                  <c:v>0.13693</c:v>
                </c:pt>
                <c:pt idx="2211">
                  <c:v>0.1278</c:v>
                </c:pt>
                <c:pt idx="2212">
                  <c:v>0.13955000000000001</c:v>
                </c:pt>
                <c:pt idx="2213">
                  <c:v>0.14680000000000001</c:v>
                </c:pt>
                <c:pt idx="2214">
                  <c:v>0.13009000000000001</c:v>
                </c:pt>
                <c:pt idx="2215">
                  <c:v>0.15340999999999999</c:v>
                </c:pt>
                <c:pt idx="2216">
                  <c:v>0.12989000000000001</c:v>
                </c:pt>
                <c:pt idx="2217">
                  <c:v>0.14929999999999999</c:v>
                </c:pt>
                <c:pt idx="2218">
                  <c:v>0.14837</c:v>
                </c:pt>
                <c:pt idx="2219">
                  <c:v>0.13453000000000001</c:v>
                </c:pt>
                <c:pt idx="2220">
                  <c:v>0.14782999999999999</c:v>
                </c:pt>
                <c:pt idx="2221">
                  <c:v>0.12071999999999999</c:v>
                </c:pt>
                <c:pt idx="2222">
                  <c:v>0.15437999999999999</c:v>
                </c:pt>
                <c:pt idx="2223">
                  <c:v>0.15018000000000001</c:v>
                </c:pt>
                <c:pt idx="2224">
                  <c:v>0.13547999999999999</c:v>
                </c:pt>
                <c:pt idx="2225">
                  <c:v>0.14507999999999999</c:v>
                </c:pt>
                <c:pt idx="2226">
                  <c:v>0.14212</c:v>
                </c:pt>
                <c:pt idx="2227">
                  <c:v>0.14638999999999999</c:v>
                </c:pt>
                <c:pt idx="2228">
                  <c:v>0.14663999999999999</c:v>
                </c:pt>
                <c:pt idx="2229">
                  <c:v>0.15276000000000001</c:v>
                </c:pt>
                <c:pt idx="2230">
                  <c:v>0.15145</c:v>
                </c:pt>
                <c:pt idx="2231">
                  <c:v>0.13899</c:v>
                </c:pt>
                <c:pt idx="2232">
                  <c:v>0.124</c:v>
                </c:pt>
                <c:pt idx="2233">
                  <c:v>0.13883000000000001</c:v>
                </c:pt>
                <c:pt idx="2234">
                  <c:v>0.14410000000000001</c:v>
                </c:pt>
                <c:pt idx="2235">
                  <c:v>0.14369000000000001</c:v>
                </c:pt>
                <c:pt idx="2236">
                  <c:v>0.14352999999999999</c:v>
                </c:pt>
                <c:pt idx="2237">
                  <c:v>0.13525000000000001</c:v>
                </c:pt>
                <c:pt idx="2238">
                  <c:v>0.14668</c:v>
                </c:pt>
                <c:pt idx="2239">
                  <c:v>0.14630000000000001</c:v>
                </c:pt>
                <c:pt idx="2240">
                  <c:v>0.12658</c:v>
                </c:pt>
                <c:pt idx="2241">
                  <c:v>0.13941999999999999</c:v>
                </c:pt>
                <c:pt idx="2242">
                  <c:v>0.13758000000000001</c:v>
                </c:pt>
                <c:pt idx="2243">
                  <c:v>0.15356</c:v>
                </c:pt>
                <c:pt idx="2244">
                  <c:v>0.15024999999999999</c:v>
                </c:pt>
                <c:pt idx="2245">
                  <c:v>0.14555000000000001</c:v>
                </c:pt>
                <c:pt idx="2246">
                  <c:v>0.1384</c:v>
                </c:pt>
                <c:pt idx="2247">
                  <c:v>0.13344</c:v>
                </c:pt>
                <c:pt idx="2248">
                  <c:v>0.15745000000000001</c:v>
                </c:pt>
                <c:pt idx="2249">
                  <c:v>0.13700999999999999</c:v>
                </c:pt>
                <c:pt idx="2250">
                  <c:v>0.13105</c:v>
                </c:pt>
                <c:pt idx="2251">
                  <c:v>0.14917</c:v>
                </c:pt>
                <c:pt idx="2252">
                  <c:v>0.13764999999999999</c:v>
                </c:pt>
                <c:pt idx="2253">
                  <c:v>0.14562</c:v>
                </c:pt>
                <c:pt idx="2254">
                  <c:v>0.13833999999999999</c:v>
                </c:pt>
                <c:pt idx="2255">
                  <c:v>0.14482</c:v>
                </c:pt>
                <c:pt idx="2256">
                  <c:v>0.13214999999999999</c:v>
                </c:pt>
                <c:pt idx="2257">
                  <c:v>0.14829999999999999</c:v>
                </c:pt>
                <c:pt idx="2258">
                  <c:v>0.13281999999999999</c:v>
                </c:pt>
                <c:pt idx="2259">
                  <c:v>0.14491999999999999</c:v>
                </c:pt>
                <c:pt idx="2260">
                  <c:v>0.14835000000000001</c:v>
                </c:pt>
                <c:pt idx="2261">
                  <c:v>0.14557</c:v>
                </c:pt>
                <c:pt idx="2262">
                  <c:v>0.14102999999999999</c:v>
                </c:pt>
                <c:pt idx="2263">
                  <c:v>0.13730000000000001</c:v>
                </c:pt>
                <c:pt idx="2264">
                  <c:v>0.14171</c:v>
                </c:pt>
                <c:pt idx="2265">
                  <c:v>0.13588</c:v>
                </c:pt>
                <c:pt idx="2266">
                  <c:v>0.16743</c:v>
                </c:pt>
                <c:pt idx="2267">
                  <c:v>0.1575</c:v>
                </c:pt>
                <c:pt idx="2268">
                  <c:v>0.13113</c:v>
                </c:pt>
                <c:pt idx="2269">
                  <c:v>0.13997999999999999</c:v>
                </c:pt>
                <c:pt idx="2270">
                  <c:v>0.14371</c:v>
                </c:pt>
                <c:pt idx="2271">
                  <c:v>0.1447</c:v>
                </c:pt>
                <c:pt idx="2272">
                  <c:v>0.14008000000000001</c:v>
                </c:pt>
                <c:pt idx="2273">
                  <c:v>0.1721</c:v>
                </c:pt>
                <c:pt idx="2274">
                  <c:v>0.14838999999999999</c:v>
                </c:pt>
                <c:pt idx="2275">
                  <c:v>0.15129000000000001</c:v>
                </c:pt>
                <c:pt idx="2276">
                  <c:v>0.14373</c:v>
                </c:pt>
                <c:pt idx="2277">
                  <c:v>0.15659000000000001</c:v>
                </c:pt>
                <c:pt idx="2278">
                  <c:v>0.14674000000000001</c:v>
                </c:pt>
                <c:pt idx="2279">
                  <c:v>0.15776999999999999</c:v>
                </c:pt>
                <c:pt idx="2280">
                  <c:v>0.15242</c:v>
                </c:pt>
                <c:pt idx="2281">
                  <c:v>0.13783999999999999</c:v>
                </c:pt>
                <c:pt idx="2282">
                  <c:v>0.12422</c:v>
                </c:pt>
                <c:pt idx="2283">
                  <c:v>0.13716</c:v>
                </c:pt>
                <c:pt idx="2284">
                  <c:v>0.14956</c:v>
                </c:pt>
                <c:pt idx="2285">
                  <c:v>0.14087</c:v>
                </c:pt>
                <c:pt idx="2286">
                  <c:v>0.1371</c:v>
                </c:pt>
                <c:pt idx="2287">
                  <c:v>0.13596</c:v>
                </c:pt>
                <c:pt idx="2288">
                  <c:v>0.13028000000000001</c:v>
                </c:pt>
                <c:pt idx="2289">
                  <c:v>0.15511</c:v>
                </c:pt>
                <c:pt idx="2290">
                  <c:v>0.14724000000000001</c:v>
                </c:pt>
                <c:pt idx="2291">
                  <c:v>0.14523</c:v>
                </c:pt>
                <c:pt idx="2292">
                  <c:v>0.14632000000000001</c:v>
                </c:pt>
                <c:pt idx="2293">
                  <c:v>0.13547999999999999</c:v>
                </c:pt>
                <c:pt idx="2294">
                  <c:v>0.13852</c:v>
                </c:pt>
                <c:pt idx="2295">
                  <c:v>0.15665999999999999</c:v>
                </c:pt>
                <c:pt idx="2296">
                  <c:v>0.14088999999999999</c:v>
                </c:pt>
                <c:pt idx="2297">
                  <c:v>0.12631000000000001</c:v>
                </c:pt>
                <c:pt idx="2298">
                  <c:v>0.14996000000000001</c:v>
                </c:pt>
                <c:pt idx="2299">
                  <c:v>0.13986999999999999</c:v>
                </c:pt>
                <c:pt idx="2300">
                  <c:v>0.12017</c:v>
                </c:pt>
                <c:pt idx="2301">
                  <c:v>0.12141</c:v>
                </c:pt>
                <c:pt idx="2302">
                  <c:v>0.12559000000000001</c:v>
                </c:pt>
                <c:pt idx="2303">
                  <c:v>0.16345000000000001</c:v>
                </c:pt>
                <c:pt idx="2304">
                  <c:v>0.15232000000000001</c:v>
                </c:pt>
                <c:pt idx="2305">
                  <c:v>0.15326000000000001</c:v>
                </c:pt>
                <c:pt idx="2306">
                  <c:v>0.13993</c:v>
                </c:pt>
                <c:pt idx="2307">
                  <c:v>0.13602</c:v>
                </c:pt>
                <c:pt idx="2308">
                  <c:v>0.13496</c:v>
                </c:pt>
                <c:pt idx="2309">
                  <c:v>0.13614999999999999</c:v>
                </c:pt>
                <c:pt idx="2310">
                  <c:v>0.14438000000000001</c:v>
                </c:pt>
                <c:pt idx="2311">
                  <c:v>0.14329</c:v>
                </c:pt>
                <c:pt idx="2312">
                  <c:v>0.14649999999999999</c:v>
                </c:pt>
                <c:pt idx="2313">
                  <c:v>0.14147000000000001</c:v>
                </c:pt>
                <c:pt idx="2314">
                  <c:v>0.13369</c:v>
                </c:pt>
                <c:pt idx="2315">
                  <c:v>0.14663999999999999</c:v>
                </c:pt>
                <c:pt idx="2316">
                  <c:v>0.13264000000000001</c:v>
                </c:pt>
                <c:pt idx="2317">
                  <c:v>0.1502</c:v>
                </c:pt>
                <c:pt idx="2318">
                  <c:v>0.13813</c:v>
                </c:pt>
                <c:pt idx="2319">
                  <c:v>0.15035000000000001</c:v>
                </c:pt>
                <c:pt idx="2320">
                  <c:v>0.12722</c:v>
                </c:pt>
                <c:pt idx="2321">
                  <c:v>0.13894999999999999</c:v>
                </c:pt>
                <c:pt idx="2322">
                  <c:v>0.15436</c:v>
                </c:pt>
                <c:pt idx="2323">
                  <c:v>0.13319</c:v>
                </c:pt>
                <c:pt idx="2324">
                  <c:v>0.15623000000000001</c:v>
                </c:pt>
                <c:pt idx="2325">
                  <c:v>0.13933000000000001</c:v>
                </c:pt>
                <c:pt idx="2326">
                  <c:v>0.13941000000000001</c:v>
                </c:pt>
                <c:pt idx="2327">
                  <c:v>0.1512</c:v>
                </c:pt>
                <c:pt idx="2328">
                  <c:v>0.13170000000000001</c:v>
                </c:pt>
                <c:pt idx="2329">
                  <c:v>0.14365</c:v>
                </c:pt>
                <c:pt idx="2330">
                  <c:v>0.15662999999999999</c:v>
                </c:pt>
                <c:pt idx="2331">
                  <c:v>0.15443999999999999</c:v>
                </c:pt>
                <c:pt idx="2332">
                  <c:v>0.14162</c:v>
                </c:pt>
                <c:pt idx="2333">
                  <c:v>0.14815999999999999</c:v>
                </c:pt>
                <c:pt idx="2334">
                  <c:v>0.14235999999999999</c:v>
                </c:pt>
                <c:pt idx="2335">
                  <c:v>0.15690000000000001</c:v>
                </c:pt>
                <c:pt idx="2336">
                  <c:v>0.13786000000000001</c:v>
                </c:pt>
                <c:pt idx="2337">
                  <c:v>0.14718000000000001</c:v>
                </c:pt>
                <c:pt idx="2338">
                  <c:v>0.14798</c:v>
                </c:pt>
                <c:pt idx="2339">
                  <c:v>0.15828999999999999</c:v>
                </c:pt>
                <c:pt idx="2340">
                  <c:v>0.13958999999999999</c:v>
                </c:pt>
                <c:pt idx="2341">
                  <c:v>0.15714</c:v>
                </c:pt>
                <c:pt idx="2342">
                  <c:v>0.15081</c:v>
                </c:pt>
                <c:pt idx="2343">
                  <c:v>0.14237</c:v>
                </c:pt>
                <c:pt idx="2344">
                  <c:v>0.15479999999999999</c:v>
                </c:pt>
                <c:pt idx="2345">
                  <c:v>0.13300000000000001</c:v>
                </c:pt>
                <c:pt idx="2346">
                  <c:v>0.14784</c:v>
                </c:pt>
                <c:pt idx="2347">
                  <c:v>0.15223999999999999</c:v>
                </c:pt>
                <c:pt idx="2348">
                  <c:v>0.13389999999999999</c:v>
                </c:pt>
                <c:pt idx="2349">
                  <c:v>0.15129000000000001</c:v>
                </c:pt>
                <c:pt idx="2350">
                  <c:v>0.13747000000000001</c:v>
                </c:pt>
                <c:pt idx="2351">
                  <c:v>0.14801</c:v>
                </c:pt>
                <c:pt idx="2352">
                  <c:v>0.16055</c:v>
                </c:pt>
                <c:pt idx="2353">
                  <c:v>0.14224999999999999</c:v>
                </c:pt>
                <c:pt idx="2354">
                  <c:v>0.14974999999999999</c:v>
                </c:pt>
                <c:pt idx="2355">
                  <c:v>0.13399</c:v>
                </c:pt>
                <c:pt idx="2356">
                  <c:v>0.13768</c:v>
                </c:pt>
                <c:pt idx="2357">
                  <c:v>0.14244000000000001</c:v>
                </c:pt>
                <c:pt idx="2358">
                  <c:v>0.15584000000000001</c:v>
                </c:pt>
                <c:pt idx="2359">
                  <c:v>0.14333000000000001</c:v>
                </c:pt>
                <c:pt idx="2360">
                  <c:v>0.14321999999999999</c:v>
                </c:pt>
                <c:pt idx="2361">
                  <c:v>0.1366</c:v>
                </c:pt>
                <c:pt idx="2362">
                  <c:v>0.14202000000000001</c:v>
                </c:pt>
                <c:pt idx="2363">
                  <c:v>0.1472</c:v>
                </c:pt>
                <c:pt idx="2364">
                  <c:v>0.17788999999999999</c:v>
                </c:pt>
                <c:pt idx="2365">
                  <c:v>0.15364</c:v>
                </c:pt>
                <c:pt idx="2366">
                  <c:v>0.15431</c:v>
                </c:pt>
                <c:pt idx="2367">
                  <c:v>0.14573</c:v>
                </c:pt>
                <c:pt idx="2368">
                  <c:v>0.13813</c:v>
                </c:pt>
                <c:pt idx="2369">
                  <c:v>0.1331</c:v>
                </c:pt>
                <c:pt idx="2370">
                  <c:v>0.15536</c:v>
                </c:pt>
                <c:pt idx="2371">
                  <c:v>0.14557</c:v>
                </c:pt>
                <c:pt idx="2372">
                  <c:v>0.14205999999999999</c:v>
                </c:pt>
                <c:pt idx="2373">
                  <c:v>0.14384</c:v>
                </c:pt>
                <c:pt idx="2374">
                  <c:v>0.15192</c:v>
                </c:pt>
                <c:pt idx="2375">
                  <c:v>0.14532</c:v>
                </c:pt>
                <c:pt idx="2376">
                  <c:v>0.11620999999999999</c:v>
                </c:pt>
                <c:pt idx="2377">
                  <c:v>0.13846</c:v>
                </c:pt>
                <c:pt idx="2378">
                  <c:v>0.13602</c:v>
                </c:pt>
                <c:pt idx="2379">
                  <c:v>0.13868</c:v>
                </c:pt>
                <c:pt idx="2380">
                  <c:v>0.13541</c:v>
                </c:pt>
                <c:pt idx="2381">
                  <c:v>0.14657999999999999</c:v>
                </c:pt>
                <c:pt idx="2382">
                  <c:v>0.15562999999999999</c:v>
                </c:pt>
                <c:pt idx="2383">
                  <c:v>0.14804</c:v>
                </c:pt>
                <c:pt idx="2384">
                  <c:v>0.14344999999999999</c:v>
                </c:pt>
                <c:pt idx="2385">
                  <c:v>0.13289000000000001</c:v>
                </c:pt>
                <c:pt idx="2386">
                  <c:v>0.14374000000000001</c:v>
                </c:pt>
                <c:pt idx="2387">
                  <c:v>0.14641000000000001</c:v>
                </c:pt>
                <c:pt idx="2388">
                  <c:v>0.14888000000000001</c:v>
                </c:pt>
                <c:pt idx="2389">
                  <c:v>0.13891000000000001</c:v>
                </c:pt>
                <c:pt idx="2390">
                  <c:v>0.13952000000000001</c:v>
                </c:pt>
                <c:pt idx="2391">
                  <c:v>0.13327</c:v>
                </c:pt>
                <c:pt idx="2392">
                  <c:v>0.1351</c:v>
                </c:pt>
                <c:pt idx="2393">
                  <c:v>0.14779999999999999</c:v>
                </c:pt>
                <c:pt idx="2394">
                  <c:v>0.15604999999999999</c:v>
                </c:pt>
                <c:pt idx="2395">
                  <c:v>0.12889999999999999</c:v>
                </c:pt>
                <c:pt idx="2396">
                  <c:v>0.12770000000000001</c:v>
                </c:pt>
                <c:pt idx="2397">
                  <c:v>0.13852</c:v>
                </c:pt>
                <c:pt idx="2398">
                  <c:v>0.14623</c:v>
                </c:pt>
                <c:pt idx="2399">
                  <c:v>0.15210000000000001</c:v>
                </c:pt>
                <c:pt idx="2400">
                  <c:v>0.14382</c:v>
                </c:pt>
                <c:pt idx="2401">
                  <c:v>0.14401</c:v>
                </c:pt>
                <c:pt idx="2402">
                  <c:v>0.14932999999999999</c:v>
                </c:pt>
                <c:pt idx="2403">
                  <c:v>0.13431999999999999</c:v>
                </c:pt>
                <c:pt idx="2404">
                  <c:v>0.16542000000000001</c:v>
                </c:pt>
                <c:pt idx="2405">
                  <c:v>0.16267000000000001</c:v>
                </c:pt>
                <c:pt idx="2406">
                  <c:v>0.13972999999999999</c:v>
                </c:pt>
                <c:pt idx="2407">
                  <c:v>0.15625</c:v>
                </c:pt>
                <c:pt idx="2408">
                  <c:v>0.14968999999999999</c:v>
                </c:pt>
                <c:pt idx="2409">
                  <c:v>0.14587</c:v>
                </c:pt>
                <c:pt idx="2410">
                  <c:v>0.14516000000000001</c:v>
                </c:pt>
                <c:pt idx="2411">
                  <c:v>0.13486000000000001</c:v>
                </c:pt>
                <c:pt idx="2412">
                  <c:v>0.12803</c:v>
                </c:pt>
                <c:pt idx="2413">
                  <c:v>0.14696999999999999</c:v>
                </c:pt>
                <c:pt idx="2414">
                  <c:v>0.13325000000000001</c:v>
                </c:pt>
                <c:pt idx="2415">
                  <c:v>0.14138000000000001</c:v>
                </c:pt>
                <c:pt idx="2416">
                  <c:v>0.14779</c:v>
                </c:pt>
                <c:pt idx="2417">
                  <c:v>0.13406999999999999</c:v>
                </c:pt>
                <c:pt idx="2418">
                  <c:v>0.14251</c:v>
                </c:pt>
                <c:pt idx="2419">
                  <c:v>0.14138999999999999</c:v>
                </c:pt>
                <c:pt idx="2420">
                  <c:v>0.13683000000000001</c:v>
                </c:pt>
                <c:pt idx="2421">
                  <c:v>0.14862</c:v>
                </c:pt>
                <c:pt idx="2422">
                  <c:v>0.15225</c:v>
                </c:pt>
                <c:pt idx="2423">
                  <c:v>0.14268</c:v>
                </c:pt>
                <c:pt idx="2424">
                  <c:v>0.1348</c:v>
                </c:pt>
                <c:pt idx="2425">
                  <c:v>0.14788000000000001</c:v>
                </c:pt>
                <c:pt idx="2426">
                  <c:v>0.14829999999999999</c:v>
                </c:pt>
                <c:pt idx="2427">
                  <c:v>0.1343</c:v>
                </c:pt>
                <c:pt idx="2428">
                  <c:v>0.1537</c:v>
                </c:pt>
                <c:pt idx="2429">
                  <c:v>0.1497</c:v>
                </c:pt>
                <c:pt idx="2430">
                  <c:v>0.13979</c:v>
                </c:pt>
                <c:pt idx="2431">
                  <c:v>0.13689000000000001</c:v>
                </c:pt>
                <c:pt idx="2432">
                  <c:v>0.14598</c:v>
                </c:pt>
                <c:pt idx="2433">
                  <c:v>0.14945</c:v>
                </c:pt>
                <c:pt idx="2434">
                  <c:v>0.15855</c:v>
                </c:pt>
                <c:pt idx="2435">
                  <c:v>0.14474000000000001</c:v>
                </c:pt>
                <c:pt idx="2436">
                  <c:v>0.12775</c:v>
                </c:pt>
                <c:pt idx="2437">
                  <c:v>0.13847000000000001</c:v>
                </c:pt>
                <c:pt idx="2438">
                  <c:v>0.14507</c:v>
                </c:pt>
                <c:pt idx="2439">
                  <c:v>0.13743</c:v>
                </c:pt>
                <c:pt idx="2440">
                  <c:v>0.12239</c:v>
                </c:pt>
                <c:pt idx="2441">
                  <c:v>0.12759000000000001</c:v>
                </c:pt>
                <c:pt idx="2442">
                  <c:v>0.13666</c:v>
                </c:pt>
                <c:pt idx="2443">
                  <c:v>0.13944999999999999</c:v>
                </c:pt>
                <c:pt idx="2444">
                  <c:v>0.14152000000000001</c:v>
                </c:pt>
                <c:pt idx="2445">
                  <c:v>0.13768</c:v>
                </c:pt>
                <c:pt idx="2446">
                  <c:v>0.13133</c:v>
                </c:pt>
                <c:pt idx="2447">
                  <c:v>0.15079999999999999</c:v>
                </c:pt>
                <c:pt idx="2448">
                  <c:v>0.1386</c:v>
                </c:pt>
                <c:pt idx="2449">
                  <c:v>0.12418999999999999</c:v>
                </c:pt>
                <c:pt idx="2450">
                  <c:v>0.13582</c:v>
                </c:pt>
                <c:pt idx="2451">
                  <c:v>0.12867000000000001</c:v>
                </c:pt>
                <c:pt idx="2452">
                  <c:v>0.13578000000000001</c:v>
                </c:pt>
                <c:pt idx="2453">
                  <c:v>0.15328</c:v>
                </c:pt>
                <c:pt idx="2454">
                  <c:v>0.14799000000000001</c:v>
                </c:pt>
                <c:pt idx="2455">
                  <c:v>0.14943000000000001</c:v>
                </c:pt>
                <c:pt idx="2456">
                  <c:v>0.12826000000000001</c:v>
                </c:pt>
                <c:pt idx="2457">
                  <c:v>0.15590999999999999</c:v>
                </c:pt>
                <c:pt idx="2458">
                  <c:v>0.15409999999999999</c:v>
                </c:pt>
                <c:pt idx="2459">
                  <c:v>0.15060000000000001</c:v>
                </c:pt>
                <c:pt idx="2460">
                  <c:v>0.16592999999999999</c:v>
                </c:pt>
                <c:pt idx="2461">
                  <c:v>0.13492999999999999</c:v>
                </c:pt>
                <c:pt idx="2462">
                  <c:v>0.14366999999999999</c:v>
                </c:pt>
                <c:pt idx="2463">
                  <c:v>0.12797</c:v>
                </c:pt>
                <c:pt idx="2464">
                  <c:v>0.16055</c:v>
                </c:pt>
                <c:pt idx="2465">
                  <c:v>0.14648</c:v>
                </c:pt>
                <c:pt idx="2466">
                  <c:v>0.14305000000000001</c:v>
                </c:pt>
                <c:pt idx="2467">
                  <c:v>0.15970999999999999</c:v>
                </c:pt>
                <c:pt idx="2468">
                  <c:v>0.12975</c:v>
                </c:pt>
                <c:pt idx="2469">
                  <c:v>0.13763</c:v>
                </c:pt>
                <c:pt idx="2470">
                  <c:v>0.15064</c:v>
                </c:pt>
                <c:pt idx="2471">
                  <c:v>0.11806999999999999</c:v>
                </c:pt>
                <c:pt idx="2472">
                  <c:v>0.14263999999999999</c:v>
                </c:pt>
                <c:pt idx="2473">
                  <c:v>0.16148000000000001</c:v>
                </c:pt>
                <c:pt idx="2474">
                  <c:v>0.13361999999999999</c:v>
                </c:pt>
                <c:pt idx="2475">
                  <c:v>0.1431</c:v>
                </c:pt>
                <c:pt idx="2476">
                  <c:v>0.13697999999999999</c:v>
                </c:pt>
                <c:pt idx="2477">
                  <c:v>0.16273000000000001</c:v>
                </c:pt>
                <c:pt idx="2478">
                  <c:v>0.12659999999999999</c:v>
                </c:pt>
                <c:pt idx="2479">
                  <c:v>0.13596</c:v>
                </c:pt>
                <c:pt idx="2480">
                  <c:v>0.14940999999999999</c:v>
                </c:pt>
                <c:pt idx="2481">
                  <c:v>0.13549</c:v>
                </c:pt>
                <c:pt idx="2482">
                  <c:v>0.13335</c:v>
                </c:pt>
                <c:pt idx="2483">
                  <c:v>0.12748999999999999</c:v>
                </c:pt>
                <c:pt idx="2484">
                  <c:v>0.14274000000000001</c:v>
                </c:pt>
                <c:pt idx="2485">
                  <c:v>0.14604</c:v>
                </c:pt>
                <c:pt idx="2486">
                  <c:v>0.13400000000000001</c:v>
                </c:pt>
                <c:pt idx="2487">
                  <c:v>0.14532</c:v>
                </c:pt>
                <c:pt idx="2488">
                  <c:v>0.15870999999999999</c:v>
                </c:pt>
                <c:pt idx="2489">
                  <c:v>0.14849999999999999</c:v>
                </c:pt>
                <c:pt idx="2490">
                  <c:v>0.14444000000000001</c:v>
                </c:pt>
                <c:pt idx="2491">
                  <c:v>0.15246999999999999</c:v>
                </c:pt>
                <c:pt idx="2492">
                  <c:v>0.15212000000000001</c:v>
                </c:pt>
                <c:pt idx="2493">
                  <c:v>0.16145999999999999</c:v>
                </c:pt>
                <c:pt idx="2494">
                  <c:v>0.14771000000000001</c:v>
                </c:pt>
                <c:pt idx="2495">
                  <c:v>0.14118</c:v>
                </c:pt>
                <c:pt idx="2496">
                  <c:v>0.14818999999999999</c:v>
                </c:pt>
                <c:pt idx="2497">
                  <c:v>0.13880000000000001</c:v>
                </c:pt>
                <c:pt idx="2498">
                  <c:v>0.15381</c:v>
                </c:pt>
                <c:pt idx="2499">
                  <c:v>0.14823</c:v>
                </c:pt>
                <c:pt idx="2500">
                  <c:v>0.14104</c:v>
                </c:pt>
                <c:pt idx="2501">
                  <c:v>0.14615</c:v>
                </c:pt>
                <c:pt idx="2502">
                  <c:v>0.12914999999999999</c:v>
                </c:pt>
                <c:pt idx="2503">
                  <c:v>0.13988999999999999</c:v>
                </c:pt>
                <c:pt idx="2504">
                  <c:v>0.13544999999999999</c:v>
                </c:pt>
                <c:pt idx="2505">
                  <c:v>0.13117999999999999</c:v>
                </c:pt>
                <c:pt idx="2506">
                  <c:v>0.13200999999999999</c:v>
                </c:pt>
                <c:pt idx="2507">
                  <c:v>0.13533000000000001</c:v>
                </c:pt>
                <c:pt idx="2508">
                  <c:v>0.14298</c:v>
                </c:pt>
                <c:pt idx="2509">
                  <c:v>0.14671999999999999</c:v>
                </c:pt>
                <c:pt idx="2510">
                  <c:v>0.13561999999999999</c:v>
                </c:pt>
                <c:pt idx="2511">
                  <c:v>0.14812</c:v>
                </c:pt>
                <c:pt idx="2512">
                  <c:v>0.12345</c:v>
                </c:pt>
                <c:pt idx="2513">
                  <c:v>0.15989</c:v>
                </c:pt>
                <c:pt idx="2514">
                  <c:v>0.12548000000000001</c:v>
                </c:pt>
                <c:pt idx="2515">
                  <c:v>0.13517999999999999</c:v>
                </c:pt>
                <c:pt idx="2516">
                  <c:v>0.13694000000000001</c:v>
                </c:pt>
                <c:pt idx="2517">
                  <c:v>0.15379999999999999</c:v>
                </c:pt>
                <c:pt idx="2518">
                  <c:v>0.14802000000000001</c:v>
                </c:pt>
                <c:pt idx="2519">
                  <c:v>0.13064999999999999</c:v>
                </c:pt>
                <c:pt idx="2520">
                  <c:v>0.14828</c:v>
                </c:pt>
                <c:pt idx="2521">
                  <c:v>0.15473000000000001</c:v>
                </c:pt>
                <c:pt idx="2522">
                  <c:v>0.14063000000000001</c:v>
                </c:pt>
                <c:pt idx="2523">
                  <c:v>0.13300999999999999</c:v>
                </c:pt>
                <c:pt idx="2524">
                  <c:v>0.13974</c:v>
                </c:pt>
                <c:pt idx="2525">
                  <c:v>0.13274</c:v>
                </c:pt>
                <c:pt idx="2526">
                  <c:v>0.14901</c:v>
                </c:pt>
                <c:pt idx="2527">
                  <c:v>0.15867999999999999</c:v>
                </c:pt>
                <c:pt idx="2528">
                  <c:v>0.13528999999999999</c:v>
                </c:pt>
                <c:pt idx="2529">
                  <c:v>0.14349999999999999</c:v>
                </c:pt>
                <c:pt idx="2530">
                  <c:v>0.14635000000000001</c:v>
                </c:pt>
                <c:pt idx="2531">
                  <c:v>0.12368</c:v>
                </c:pt>
                <c:pt idx="2532">
                  <c:v>0.14965999999999999</c:v>
                </c:pt>
                <c:pt idx="2533">
                  <c:v>0.14030000000000001</c:v>
                </c:pt>
                <c:pt idx="2534">
                  <c:v>0.13741</c:v>
                </c:pt>
                <c:pt idx="2535">
                  <c:v>0.12504999999999999</c:v>
                </c:pt>
                <c:pt idx="2536">
                  <c:v>0.15720000000000001</c:v>
                </c:pt>
                <c:pt idx="2537">
                  <c:v>0.13628000000000001</c:v>
                </c:pt>
                <c:pt idx="2538">
                  <c:v>0.15872</c:v>
                </c:pt>
                <c:pt idx="2539">
                  <c:v>0.15759000000000001</c:v>
                </c:pt>
                <c:pt idx="2540">
                  <c:v>0.12562999999999999</c:v>
                </c:pt>
                <c:pt idx="2541">
                  <c:v>0.14574999999999999</c:v>
                </c:pt>
                <c:pt idx="2542">
                  <c:v>0.15762999999999999</c:v>
                </c:pt>
                <c:pt idx="2543">
                  <c:v>0.14283000000000001</c:v>
                </c:pt>
                <c:pt idx="2544">
                  <c:v>0.14595</c:v>
                </c:pt>
                <c:pt idx="2545">
                  <c:v>0.15040999999999999</c:v>
                </c:pt>
                <c:pt idx="2546">
                  <c:v>0.14762</c:v>
                </c:pt>
                <c:pt idx="2547">
                  <c:v>0.13772999999999999</c:v>
                </c:pt>
                <c:pt idx="2548">
                  <c:v>0.13524</c:v>
                </c:pt>
                <c:pt idx="2549">
                  <c:v>0.13699</c:v>
                </c:pt>
                <c:pt idx="2550">
                  <c:v>0.14449000000000001</c:v>
                </c:pt>
                <c:pt idx="2551">
                  <c:v>0.15053</c:v>
                </c:pt>
                <c:pt idx="2552">
                  <c:v>0.13874</c:v>
                </c:pt>
                <c:pt idx="2553">
                  <c:v>0.15285000000000001</c:v>
                </c:pt>
                <c:pt idx="2554">
                  <c:v>0.14307</c:v>
                </c:pt>
                <c:pt idx="2555">
                  <c:v>0.14413999999999999</c:v>
                </c:pt>
                <c:pt idx="2556">
                  <c:v>0.14518</c:v>
                </c:pt>
                <c:pt idx="2557">
                  <c:v>0.14460000000000001</c:v>
                </c:pt>
                <c:pt idx="2558">
                  <c:v>0.15962999999999999</c:v>
                </c:pt>
                <c:pt idx="2559">
                  <c:v>0.14504</c:v>
                </c:pt>
                <c:pt idx="2560">
                  <c:v>0.14996000000000001</c:v>
                </c:pt>
                <c:pt idx="2561">
                  <c:v>0.14631</c:v>
                </c:pt>
                <c:pt idx="2562">
                  <c:v>0.15525</c:v>
                </c:pt>
                <c:pt idx="2563">
                  <c:v>0.14602000000000001</c:v>
                </c:pt>
                <c:pt idx="2564">
                  <c:v>0.13469</c:v>
                </c:pt>
                <c:pt idx="2565">
                  <c:v>0.15051999999999999</c:v>
                </c:pt>
                <c:pt idx="2566">
                  <c:v>0.16078000000000001</c:v>
                </c:pt>
                <c:pt idx="2567">
                  <c:v>0.14176</c:v>
                </c:pt>
                <c:pt idx="2568">
                  <c:v>0.13358</c:v>
                </c:pt>
                <c:pt idx="2569">
                  <c:v>0.14655000000000001</c:v>
                </c:pt>
                <c:pt idx="2570">
                  <c:v>0.13433</c:v>
                </c:pt>
                <c:pt idx="2571">
                  <c:v>0.1414</c:v>
                </c:pt>
                <c:pt idx="2572">
                  <c:v>0.13947000000000001</c:v>
                </c:pt>
                <c:pt idx="2573">
                  <c:v>0.14568</c:v>
                </c:pt>
                <c:pt idx="2574">
                  <c:v>0.13546</c:v>
                </c:pt>
                <c:pt idx="2575">
                  <c:v>0.14645</c:v>
                </c:pt>
                <c:pt idx="2576">
                  <c:v>0.14810999999999999</c:v>
                </c:pt>
                <c:pt idx="2577">
                  <c:v>0.15085999999999999</c:v>
                </c:pt>
                <c:pt idx="2578">
                  <c:v>0.1578</c:v>
                </c:pt>
                <c:pt idx="2579">
                  <c:v>0.14555999999999999</c:v>
                </c:pt>
                <c:pt idx="2580">
                  <c:v>0.13128999999999999</c:v>
                </c:pt>
                <c:pt idx="2581">
                  <c:v>0.12963</c:v>
                </c:pt>
                <c:pt idx="2582">
                  <c:v>0.13139000000000001</c:v>
                </c:pt>
                <c:pt idx="2583">
                  <c:v>0.16342999999999999</c:v>
                </c:pt>
                <c:pt idx="2584">
                  <c:v>0.14107</c:v>
                </c:pt>
                <c:pt idx="2585">
                  <c:v>0.15137999999999999</c:v>
                </c:pt>
                <c:pt idx="2586">
                  <c:v>0.13328999999999999</c:v>
                </c:pt>
                <c:pt idx="2587">
                  <c:v>0.14810000000000001</c:v>
                </c:pt>
                <c:pt idx="2588">
                  <c:v>0.13930000000000001</c:v>
                </c:pt>
                <c:pt idx="2589">
                  <c:v>0.15159</c:v>
                </c:pt>
                <c:pt idx="2590">
                  <c:v>0.14696000000000001</c:v>
                </c:pt>
                <c:pt idx="2591">
                  <c:v>0.14943000000000001</c:v>
                </c:pt>
                <c:pt idx="2592">
                  <c:v>0.13566</c:v>
                </c:pt>
                <c:pt idx="2593">
                  <c:v>0.15021000000000001</c:v>
                </c:pt>
                <c:pt idx="2594">
                  <c:v>0.13652</c:v>
                </c:pt>
                <c:pt idx="2595">
                  <c:v>0.15265000000000001</c:v>
                </c:pt>
                <c:pt idx="2596">
                  <c:v>0.13875999999999999</c:v>
                </c:pt>
                <c:pt idx="2597">
                  <c:v>0.12817999999999999</c:v>
                </c:pt>
                <c:pt idx="2598">
                  <c:v>0.14266999999999999</c:v>
                </c:pt>
                <c:pt idx="2599">
                  <c:v>0.14066000000000001</c:v>
                </c:pt>
                <c:pt idx="2600">
                  <c:v>0.14709</c:v>
                </c:pt>
                <c:pt idx="2601">
                  <c:v>0.13827</c:v>
                </c:pt>
                <c:pt idx="2602">
                  <c:v>0.14171</c:v>
                </c:pt>
                <c:pt idx="2603">
                  <c:v>0.13722000000000001</c:v>
                </c:pt>
                <c:pt idx="2604">
                  <c:v>0.1593</c:v>
                </c:pt>
                <c:pt idx="2605">
                  <c:v>0.15167</c:v>
                </c:pt>
                <c:pt idx="2606">
                  <c:v>0.13655</c:v>
                </c:pt>
                <c:pt idx="2607">
                  <c:v>0.14988000000000001</c:v>
                </c:pt>
                <c:pt idx="2608">
                  <c:v>0.14323</c:v>
                </c:pt>
                <c:pt idx="2609">
                  <c:v>0.16531999999999999</c:v>
                </c:pt>
                <c:pt idx="2610">
                  <c:v>0.13406000000000001</c:v>
                </c:pt>
                <c:pt idx="2611">
                  <c:v>0.12737000000000001</c:v>
                </c:pt>
                <c:pt idx="2612">
                  <c:v>0.14630000000000001</c:v>
                </c:pt>
                <c:pt idx="2613">
                  <c:v>0.14116999999999999</c:v>
                </c:pt>
                <c:pt idx="2614">
                  <c:v>0.15146999999999999</c:v>
                </c:pt>
                <c:pt idx="2615">
                  <c:v>0.13718</c:v>
                </c:pt>
                <c:pt idx="2616">
                  <c:v>0.12944</c:v>
                </c:pt>
                <c:pt idx="2617">
                  <c:v>0.14923</c:v>
                </c:pt>
                <c:pt idx="2618">
                  <c:v>0.14595</c:v>
                </c:pt>
                <c:pt idx="2619">
                  <c:v>0.13539999999999999</c:v>
                </c:pt>
                <c:pt idx="2620">
                  <c:v>0.15861</c:v>
                </c:pt>
                <c:pt idx="2621">
                  <c:v>0.13383</c:v>
                </c:pt>
                <c:pt idx="2622">
                  <c:v>0.13269</c:v>
                </c:pt>
                <c:pt idx="2623">
                  <c:v>0.15440000000000001</c:v>
                </c:pt>
                <c:pt idx="2624">
                  <c:v>0.15140999999999999</c:v>
                </c:pt>
                <c:pt idx="2625">
                  <c:v>0.15107000000000001</c:v>
                </c:pt>
                <c:pt idx="2626">
                  <c:v>0.14918000000000001</c:v>
                </c:pt>
                <c:pt idx="2627">
                  <c:v>0.15185000000000001</c:v>
                </c:pt>
                <c:pt idx="2628">
                  <c:v>0.13696</c:v>
                </c:pt>
                <c:pt idx="2629">
                  <c:v>0.1343</c:v>
                </c:pt>
                <c:pt idx="2630">
                  <c:v>0.15348999999999999</c:v>
                </c:pt>
                <c:pt idx="2631">
                  <c:v>0.15858</c:v>
                </c:pt>
                <c:pt idx="2632">
                  <c:v>0.14793000000000001</c:v>
                </c:pt>
                <c:pt idx="2633">
                  <c:v>0.13403999999999999</c:v>
                </c:pt>
                <c:pt idx="2634">
                  <c:v>0.13267000000000001</c:v>
                </c:pt>
                <c:pt idx="2635">
                  <c:v>0.12852</c:v>
                </c:pt>
                <c:pt idx="2636">
                  <c:v>0.15193999999999999</c:v>
                </c:pt>
                <c:pt idx="2637">
                  <c:v>0.15475</c:v>
                </c:pt>
                <c:pt idx="2638">
                  <c:v>0.14874999999999999</c:v>
                </c:pt>
                <c:pt idx="2639">
                  <c:v>0.13305</c:v>
                </c:pt>
                <c:pt idx="2640">
                  <c:v>0.14618999999999999</c:v>
                </c:pt>
                <c:pt idx="2641">
                  <c:v>0.14840999999999999</c:v>
                </c:pt>
                <c:pt idx="2642">
                  <c:v>0.15526000000000001</c:v>
                </c:pt>
                <c:pt idx="2643">
                  <c:v>0.13854</c:v>
                </c:pt>
                <c:pt idx="2644">
                  <c:v>0.12431</c:v>
                </c:pt>
                <c:pt idx="2645">
                  <c:v>0.13800000000000001</c:v>
                </c:pt>
                <c:pt idx="2646">
                  <c:v>0.15970000000000001</c:v>
                </c:pt>
                <c:pt idx="2647">
                  <c:v>0.14477999999999999</c:v>
                </c:pt>
                <c:pt idx="2648">
                  <c:v>0.14859</c:v>
                </c:pt>
                <c:pt idx="2649">
                  <c:v>0.13536000000000001</c:v>
                </c:pt>
                <c:pt idx="2650">
                  <c:v>0.14180999999999999</c:v>
                </c:pt>
                <c:pt idx="2651">
                  <c:v>0.13907</c:v>
                </c:pt>
                <c:pt idx="2652">
                  <c:v>0.1489</c:v>
                </c:pt>
                <c:pt idx="2653">
                  <c:v>0.13996</c:v>
                </c:pt>
                <c:pt idx="2654">
                  <c:v>0.14219999999999999</c:v>
                </c:pt>
                <c:pt idx="2655">
                  <c:v>0.13181000000000001</c:v>
                </c:pt>
                <c:pt idx="2656">
                  <c:v>0.13750000000000001</c:v>
                </c:pt>
                <c:pt idx="2657">
                  <c:v>0.13425999999999999</c:v>
                </c:pt>
                <c:pt idx="2658">
                  <c:v>0.13893</c:v>
                </c:pt>
                <c:pt idx="2659">
                  <c:v>0.17963000000000001</c:v>
                </c:pt>
                <c:pt idx="2660">
                  <c:v>0.14277999999999999</c:v>
                </c:pt>
                <c:pt idx="2661">
                  <c:v>0.15282000000000001</c:v>
                </c:pt>
                <c:pt idx="2662">
                  <c:v>0.14588999999999999</c:v>
                </c:pt>
                <c:pt idx="2663">
                  <c:v>0.15231</c:v>
                </c:pt>
                <c:pt idx="2664">
                  <c:v>0.14913999999999999</c:v>
                </c:pt>
                <c:pt idx="2665">
                  <c:v>0.15845999999999999</c:v>
                </c:pt>
                <c:pt idx="2666">
                  <c:v>0.1517</c:v>
                </c:pt>
                <c:pt idx="2667">
                  <c:v>0.13313</c:v>
                </c:pt>
                <c:pt idx="2668">
                  <c:v>0.14699999999999999</c:v>
                </c:pt>
                <c:pt idx="2669">
                  <c:v>0.12831999999999999</c:v>
                </c:pt>
                <c:pt idx="2670">
                  <c:v>0.14641000000000001</c:v>
                </c:pt>
                <c:pt idx="2671">
                  <c:v>0.13012000000000001</c:v>
                </c:pt>
                <c:pt idx="2672">
                  <c:v>0.14094999999999999</c:v>
                </c:pt>
                <c:pt idx="2673">
                  <c:v>0.12372</c:v>
                </c:pt>
                <c:pt idx="2674">
                  <c:v>0.15598000000000001</c:v>
                </c:pt>
                <c:pt idx="2675">
                  <c:v>0.12634000000000001</c:v>
                </c:pt>
                <c:pt idx="2676">
                  <c:v>0.13625000000000001</c:v>
                </c:pt>
                <c:pt idx="2677">
                  <c:v>0.13012000000000001</c:v>
                </c:pt>
                <c:pt idx="2678">
                  <c:v>0.15681999999999999</c:v>
                </c:pt>
                <c:pt idx="2679">
                  <c:v>0.15934999999999999</c:v>
                </c:pt>
                <c:pt idx="2680">
                  <c:v>0.17455000000000001</c:v>
                </c:pt>
                <c:pt idx="2681">
                  <c:v>0.13775999999999999</c:v>
                </c:pt>
                <c:pt idx="2682">
                  <c:v>0.13838</c:v>
                </c:pt>
                <c:pt idx="2683">
                  <c:v>0.15867999999999999</c:v>
                </c:pt>
                <c:pt idx="2684">
                  <c:v>0.14679</c:v>
                </c:pt>
                <c:pt idx="2685">
                  <c:v>0.14032</c:v>
                </c:pt>
                <c:pt idx="2686">
                  <c:v>0.11597</c:v>
                </c:pt>
                <c:pt idx="2687">
                  <c:v>0.14699000000000001</c:v>
                </c:pt>
                <c:pt idx="2688">
                  <c:v>0.1419</c:v>
                </c:pt>
                <c:pt idx="2689">
                  <c:v>0.14199000000000001</c:v>
                </c:pt>
                <c:pt idx="2690">
                  <c:v>0.15608</c:v>
                </c:pt>
                <c:pt idx="2691">
                  <c:v>0.13852</c:v>
                </c:pt>
                <c:pt idx="2692">
                  <c:v>0.15642</c:v>
                </c:pt>
                <c:pt idx="2693">
                  <c:v>0.15525</c:v>
                </c:pt>
                <c:pt idx="2694">
                  <c:v>0.15187999999999999</c:v>
                </c:pt>
                <c:pt idx="2695">
                  <c:v>0.13320000000000001</c:v>
                </c:pt>
                <c:pt idx="2696">
                  <c:v>0.14604</c:v>
                </c:pt>
                <c:pt idx="2697">
                  <c:v>0.15995000000000001</c:v>
                </c:pt>
                <c:pt idx="2698">
                  <c:v>0.14687</c:v>
                </c:pt>
                <c:pt idx="2699">
                  <c:v>0.14099999999999999</c:v>
                </c:pt>
                <c:pt idx="2700">
                  <c:v>0.13847000000000001</c:v>
                </c:pt>
                <c:pt idx="2701">
                  <c:v>0.16464999999999999</c:v>
                </c:pt>
                <c:pt idx="2702">
                  <c:v>0.14848</c:v>
                </c:pt>
                <c:pt idx="2703">
                  <c:v>0.15626999999999999</c:v>
                </c:pt>
                <c:pt idx="2704">
                  <c:v>0.1356</c:v>
                </c:pt>
                <c:pt idx="2705">
                  <c:v>0.14385999999999999</c:v>
                </c:pt>
                <c:pt idx="2706">
                  <c:v>0.14581</c:v>
                </c:pt>
                <c:pt idx="2707">
                  <c:v>0.14313999999999999</c:v>
                </c:pt>
                <c:pt idx="2708">
                  <c:v>0.14863999999999999</c:v>
                </c:pt>
                <c:pt idx="2709">
                  <c:v>0.13594999999999999</c:v>
                </c:pt>
                <c:pt idx="2710">
                  <c:v>0.12350999999999999</c:v>
                </c:pt>
                <c:pt idx="2711">
                  <c:v>0.13497999999999999</c:v>
                </c:pt>
                <c:pt idx="2712">
                  <c:v>0.12842999999999999</c:v>
                </c:pt>
                <c:pt idx="2713">
                  <c:v>0.14660999999999999</c:v>
                </c:pt>
                <c:pt idx="2714">
                  <c:v>0.14076</c:v>
                </c:pt>
                <c:pt idx="2715">
                  <c:v>0.13963999999999999</c:v>
                </c:pt>
                <c:pt idx="2716">
                  <c:v>0.12375</c:v>
                </c:pt>
                <c:pt idx="2717">
                  <c:v>0.13120000000000001</c:v>
                </c:pt>
                <c:pt idx="2718">
                  <c:v>0.13875999999999999</c:v>
                </c:pt>
                <c:pt idx="2719">
                  <c:v>0.14097000000000001</c:v>
                </c:pt>
                <c:pt idx="2720">
                  <c:v>0.1578</c:v>
                </c:pt>
                <c:pt idx="2721">
                  <c:v>0.16039999999999999</c:v>
                </c:pt>
                <c:pt idx="2722">
                  <c:v>0.13608000000000001</c:v>
                </c:pt>
                <c:pt idx="2723">
                  <c:v>0.13311999999999999</c:v>
                </c:pt>
                <c:pt idx="2724">
                  <c:v>0.13807</c:v>
                </c:pt>
                <c:pt idx="2725">
                  <c:v>0.14879000000000001</c:v>
                </c:pt>
                <c:pt idx="2726">
                  <c:v>0.13886000000000001</c:v>
                </c:pt>
                <c:pt idx="2727">
                  <c:v>0.1472</c:v>
                </c:pt>
                <c:pt idx="2728">
                  <c:v>0.15484999999999999</c:v>
                </c:pt>
                <c:pt idx="2729">
                  <c:v>0.13932</c:v>
                </c:pt>
                <c:pt idx="2730">
                  <c:v>0.15753</c:v>
                </c:pt>
                <c:pt idx="2731">
                  <c:v>0.13571</c:v>
                </c:pt>
                <c:pt idx="2732">
                  <c:v>0.12137000000000001</c:v>
                </c:pt>
                <c:pt idx="2733">
                  <c:v>0.12864</c:v>
                </c:pt>
                <c:pt idx="2734">
                  <c:v>0.16016</c:v>
                </c:pt>
                <c:pt idx="2735">
                  <c:v>0.15361</c:v>
                </c:pt>
                <c:pt idx="2736">
                  <c:v>0.14671999999999999</c:v>
                </c:pt>
                <c:pt idx="2737">
                  <c:v>0.13847999999999999</c:v>
                </c:pt>
                <c:pt idx="2738">
                  <c:v>0.13708000000000001</c:v>
                </c:pt>
                <c:pt idx="2739">
                  <c:v>0.14482</c:v>
                </c:pt>
                <c:pt idx="2740">
                  <c:v>0.13489000000000001</c:v>
                </c:pt>
                <c:pt idx="2741">
                  <c:v>0.13838</c:v>
                </c:pt>
                <c:pt idx="2742">
                  <c:v>0.13416</c:v>
                </c:pt>
                <c:pt idx="2743">
                  <c:v>0.13766</c:v>
                </c:pt>
                <c:pt idx="2744">
                  <c:v>0.14621000000000001</c:v>
                </c:pt>
                <c:pt idx="2745">
                  <c:v>0.13233</c:v>
                </c:pt>
                <c:pt idx="2746">
                  <c:v>0.13397999999999999</c:v>
                </c:pt>
                <c:pt idx="2747">
                  <c:v>0.14193</c:v>
                </c:pt>
                <c:pt idx="2748">
                  <c:v>0.13220000000000001</c:v>
                </c:pt>
                <c:pt idx="2749">
                  <c:v>0.1419</c:v>
                </c:pt>
                <c:pt idx="2750">
                  <c:v>0.13968</c:v>
                </c:pt>
                <c:pt idx="2751">
                  <c:v>0.15853</c:v>
                </c:pt>
                <c:pt idx="2752">
                  <c:v>0.13877999999999999</c:v>
                </c:pt>
                <c:pt idx="2753">
                  <c:v>0.15593000000000001</c:v>
                </c:pt>
                <c:pt idx="2754">
                  <c:v>0.14721000000000001</c:v>
                </c:pt>
                <c:pt idx="2755">
                  <c:v>0.14069000000000001</c:v>
                </c:pt>
                <c:pt idx="2756">
                  <c:v>0.13585</c:v>
                </c:pt>
                <c:pt idx="2757">
                  <c:v>0.15304999999999999</c:v>
                </c:pt>
                <c:pt idx="2758">
                  <c:v>0.156</c:v>
                </c:pt>
                <c:pt idx="2759">
                  <c:v>0.14676</c:v>
                </c:pt>
                <c:pt idx="2760">
                  <c:v>0.13802</c:v>
                </c:pt>
                <c:pt idx="2761">
                  <c:v>0.14767</c:v>
                </c:pt>
                <c:pt idx="2762">
                  <c:v>0.12920999999999999</c:v>
                </c:pt>
                <c:pt idx="2763">
                  <c:v>0.14604</c:v>
                </c:pt>
                <c:pt idx="2764">
                  <c:v>0.12679000000000001</c:v>
                </c:pt>
                <c:pt idx="2765">
                  <c:v>0.15532000000000001</c:v>
                </c:pt>
                <c:pt idx="2766">
                  <c:v>0.13513</c:v>
                </c:pt>
                <c:pt idx="2767">
                  <c:v>0.12695999999999999</c:v>
                </c:pt>
                <c:pt idx="2768">
                  <c:v>0.15534000000000001</c:v>
                </c:pt>
                <c:pt idx="2769">
                  <c:v>0.15043999999999999</c:v>
                </c:pt>
                <c:pt idx="2770">
                  <c:v>0.14352999999999999</c:v>
                </c:pt>
                <c:pt idx="2771">
                  <c:v>0.13567000000000001</c:v>
                </c:pt>
                <c:pt idx="2772">
                  <c:v>0.14119999999999999</c:v>
                </c:pt>
                <c:pt idx="2773">
                  <c:v>0.12958</c:v>
                </c:pt>
                <c:pt idx="2774">
                  <c:v>0.14727000000000001</c:v>
                </c:pt>
                <c:pt idx="2775">
                  <c:v>0.15698000000000001</c:v>
                </c:pt>
                <c:pt idx="2776">
                  <c:v>0.14915</c:v>
                </c:pt>
                <c:pt idx="2777">
                  <c:v>0.14468</c:v>
                </c:pt>
                <c:pt idx="2778">
                  <c:v>0.13636999999999999</c:v>
                </c:pt>
                <c:pt idx="2779">
                  <c:v>0.13092000000000001</c:v>
                </c:pt>
                <c:pt idx="2780">
                  <c:v>0.16064000000000001</c:v>
                </c:pt>
                <c:pt idx="2781">
                  <c:v>0.14337</c:v>
                </c:pt>
                <c:pt idx="2782">
                  <c:v>0.13697000000000001</c:v>
                </c:pt>
                <c:pt idx="2783">
                  <c:v>0.14549000000000001</c:v>
                </c:pt>
                <c:pt idx="2784">
                  <c:v>0.14798</c:v>
                </c:pt>
                <c:pt idx="2785">
                  <c:v>0.14258000000000001</c:v>
                </c:pt>
                <c:pt idx="2786">
                  <c:v>0.13269</c:v>
                </c:pt>
                <c:pt idx="2787">
                  <c:v>0.15221000000000001</c:v>
                </c:pt>
                <c:pt idx="2788">
                  <c:v>0.14521999999999999</c:v>
                </c:pt>
                <c:pt idx="2789">
                  <c:v>0.15204999999999999</c:v>
                </c:pt>
                <c:pt idx="2790">
                  <c:v>0.12434000000000001</c:v>
                </c:pt>
                <c:pt idx="2791">
                  <c:v>0.17102000000000001</c:v>
                </c:pt>
                <c:pt idx="2792">
                  <c:v>0.15445</c:v>
                </c:pt>
                <c:pt idx="2793">
                  <c:v>0.14599000000000001</c:v>
                </c:pt>
                <c:pt idx="2794">
                  <c:v>0.14369000000000001</c:v>
                </c:pt>
                <c:pt idx="2795">
                  <c:v>0.16069</c:v>
                </c:pt>
                <c:pt idx="2796">
                  <c:v>0.14293</c:v>
                </c:pt>
                <c:pt idx="2797">
                  <c:v>0.15085999999999999</c:v>
                </c:pt>
                <c:pt idx="2798">
                  <c:v>0.14219000000000001</c:v>
                </c:pt>
                <c:pt idx="2799">
                  <c:v>0.13435</c:v>
                </c:pt>
                <c:pt idx="2800">
                  <c:v>0.13711999999999999</c:v>
                </c:pt>
                <c:pt idx="2801">
                  <c:v>0.13722000000000001</c:v>
                </c:pt>
                <c:pt idx="2802">
                  <c:v>0.14258000000000001</c:v>
                </c:pt>
                <c:pt idx="2803">
                  <c:v>0.14260999999999999</c:v>
                </c:pt>
                <c:pt idx="2804">
                  <c:v>0.14601</c:v>
                </c:pt>
                <c:pt idx="2805">
                  <c:v>0.14868999999999999</c:v>
                </c:pt>
                <c:pt idx="2806">
                  <c:v>0.14108999999999999</c:v>
                </c:pt>
                <c:pt idx="2807">
                  <c:v>0.14596999999999999</c:v>
                </c:pt>
                <c:pt idx="2808">
                  <c:v>0.14577999999999999</c:v>
                </c:pt>
                <c:pt idx="2809">
                  <c:v>0.15822</c:v>
                </c:pt>
                <c:pt idx="2810">
                  <c:v>0.15334999999999999</c:v>
                </c:pt>
                <c:pt idx="2811">
                  <c:v>0.15068999999999999</c:v>
                </c:pt>
                <c:pt idx="2812">
                  <c:v>0.1333</c:v>
                </c:pt>
                <c:pt idx="2813">
                  <c:v>0.14693999999999999</c:v>
                </c:pt>
                <c:pt idx="2814">
                  <c:v>0.15457000000000001</c:v>
                </c:pt>
                <c:pt idx="2815">
                  <c:v>0.15256</c:v>
                </c:pt>
                <c:pt idx="2816">
                  <c:v>0.14959</c:v>
                </c:pt>
                <c:pt idx="2817">
                  <c:v>0.13139000000000001</c:v>
                </c:pt>
                <c:pt idx="2818">
                  <c:v>0.13602</c:v>
                </c:pt>
                <c:pt idx="2819">
                  <c:v>0.15281</c:v>
                </c:pt>
                <c:pt idx="2820">
                  <c:v>0.15071999999999999</c:v>
                </c:pt>
                <c:pt idx="2821">
                  <c:v>0.12060999999999999</c:v>
                </c:pt>
                <c:pt idx="2822">
                  <c:v>0.14509</c:v>
                </c:pt>
                <c:pt idx="2823">
                  <c:v>0.15406</c:v>
                </c:pt>
                <c:pt idx="2824">
                  <c:v>0.13167000000000001</c:v>
                </c:pt>
                <c:pt idx="2825">
                  <c:v>0.13969000000000001</c:v>
                </c:pt>
                <c:pt idx="2826">
                  <c:v>0.14580000000000001</c:v>
                </c:pt>
                <c:pt idx="2827">
                  <c:v>0.12831000000000001</c:v>
                </c:pt>
                <c:pt idx="2828">
                  <c:v>0.14904999999999999</c:v>
                </c:pt>
                <c:pt idx="2829">
                  <c:v>0.14537</c:v>
                </c:pt>
                <c:pt idx="2830">
                  <c:v>0.13758999999999999</c:v>
                </c:pt>
                <c:pt idx="2831">
                  <c:v>0.16334000000000001</c:v>
                </c:pt>
                <c:pt idx="2832">
                  <c:v>0.13421</c:v>
                </c:pt>
                <c:pt idx="2833">
                  <c:v>0.12106</c:v>
                </c:pt>
                <c:pt idx="2834">
                  <c:v>0.13750999999999999</c:v>
                </c:pt>
                <c:pt idx="2835">
                  <c:v>0.14380000000000001</c:v>
                </c:pt>
                <c:pt idx="2836">
                  <c:v>0.18165999999999999</c:v>
                </c:pt>
                <c:pt idx="2837">
                  <c:v>0.12765000000000001</c:v>
                </c:pt>
                <c:pt idx="2838">
                  <c:v>0.14907999999999999</c:v>
                </c:pt>
                <c:pt idx="2839">
                  <c:v>0.14416999999999999</c:v>
                </c:pt>
                <c:pt idx="2840">
                  <c:v>0.13951</c:v>
                </c:pt>
                <c:pt idx="2841">
                  <c:v>0.14873</c:v>
                </c:pt>
                <c:pt idx="2842">
                  <c:v>0.13891999999999999</c:v>
                </c:pt>
                <c:pt idx="2843">
                  <c:v>0.13764999999999999</c:v>
                </c:pt>
                <c:pt idx="2844">
                  <c:v>0.14749000000000001</c:v>
                </c:pt>
                <c:pt idx="2845">
                  <c:v>0.13386999999999999</c:v>
                </c:pt>
                <c:pt idx="2846">
                  <c:v>0.14596000000000001</c:v>
                </c:pt>
                <c:pt idx="2847">
                  <c:v>0.13729</c:v>
                </c:pt>
                <c:pt idx="2848">
                  <c:v>0.15583</c:v>
                </c:pt>
                <c:pt idx="2849">
                  <c:v>0.14482</c:v>
                </c:pt>
                <c:pt idx="2850">
                  <c:v>0.12848000000000001</c:v>
                </c:pt>
                <c:pt idx="2851">
                  <c:v>0.14663000000000001</c:v>
                </c:pt>
                <c:pt idx="2852">
                  <c:v>0.13969000000000001</c:v>
                </c:pt>
                <c:pt idx="2853">
                  <c:v>0.15540000000000001</c:v>
                </c:pt>
                <c:pt idx="2854">
                  <c:v>0.12966</c:v>
                </c:pt>
                <c:pt idx="2855">
                  <c:v>0.14460999999999999</c:v>
                </c:pt>
                <c:pt idx="2856">
                  <c:v>0.16014</c:v>
                </c:pt>
                <c:pt idx="2857">
                  <c:v>0.16206999999999999</c:v>
                </c:pt>
                <c:pt idx="2858">
                  <c:v>0.15634999999999999</c:v>
                </c:pt>
                <c:pt idx="2859">
                  <c:v>0.16364000000000001</c:v>
                </c:pt>
                <c:pt idx="2860">
                  <c:v>0.12703</c:v>
                </c:pt>
                <c:pt idx="2861">
                  <c:v>0.14019000000000001</c:v>
                </c:pt>
                <c:pt idx="2862">
                  <c:v>0.13794999999999999</c:v>
                </c:pt>
                <c:pt idx="2863">
                  <c:v>0.13186</c:v>
                </c:pt>
                <c:pt idx="2864">
                  <c:v>0.13285</c:v>
                </c:pt>
                <c:pt idx="2865">
                  <c:v>0.14524999999999999</c:v>
                </c:pt>
                <c:pt idx="2866">
                  <c:v>0.13414000000000001</c:v>
                </c:pt>
                <c:pt idx="2867">
                  <c:v>0.14532999999999999</c:v>
                </c:pt>
                <c:pt idx="2868">
                  <c:v>0.13461000000000001</c:v>
                </c:pt>
                <c:pt idx="2869">
                  <c:v>0.13333999999999999</c:v>
                </c:pt>
                <c:pt idx="2870">
                  <c:v>0.13971</c:v>
                </c:pt>
                <c:pt idx="2871">
                  <c:v>0.16067999999999999</c:v>
                </c:pt>
                <c:pt idx="2872">
                  <c:v>0.14881</c:v>
                </c:pt>
                <c:pt idx="2873">
                  <c:v>0.15579000000000001</c:v>
                </c:pt>
                <c:pt idx="2874">
                  <c:v>0.14416999999999999</c:v>
                </c:pt>
                <c:pt idx="2875">
                  <c:v>0.15590999999999999</c:v>
                </c:pt>
                <c:pt idx="2876">
                  <c:v>0.13153999999999999</c:v>
                </c:pt>
                <c:pt idx="2877">
                  <c:v>0.1472</c:v>
                </c:pt>
                <c:pt idx="2878">
                  <c:v>0.14177000000000001</c:v>
                </c:pt>
                <c:pt idx="2879">
                  <c:v>0.15892000000000001</c:v>
                </c:pt>
                <c:pt idx="2880">
                  <c:v>0.15262999999999999</c:v>
                </c:pt>
                <c:pt idx="2881">
                  <c:v>0.16538</c:v>
                </c:pt>
                <c:pt idx="2882">
                  <c:v>0.15104000000000001</c:v>
                </c:pt>
                <c:pt idx="2883">
                  <c:v>0.1401</c:v>
                </c:pt>
                <c:pt idx="2884">
                  <c:v>0.13911000000000001</c:v>
                </c:pt>
                <c:pt idx="2885">
                  <c:v>0.15934000000000001</c:v>
                </c:pt>
                <c:pt idx="2886">
                  <c:v>0.15039</c:v>
                </c:pt>
                <c:pt idx="2887">
                  <c:v>0.15117</c:v>
                </c:pt>
                <c:pt idx="2888">
                  <c:v>0.13736000000000001</c:v>
                </c:pt>
                <c:pt idx="2889">
                  <c:v>0.15384</c:v>
                </c:pt>
                <c:pt idx="2890">
                  <c:v>0.14468</c:v>
                </c:pt>
                <c:pt idx="2891">
                  <c:v>0.12914</c:v>
                </c:pt>
                <c:pt idx="2892">
                  <c:v>0.15334999999999999</c:v>
                </c:pt>
                <c:pt idx="2893">
                  <c:v>0.15668000000000001</c:v>
                </c:pt>
                <c:pt idx="2894">
                  <c:v>0.13930999999999999</c:v>
                </c:pt>
                <c:pt idx="2895">
                  <c:v>0.14366999999999999</c:v>
                </c:pt>
                <c:pt idx="2896">
                  <c:v>0.16306000000000001</c:v>
                </c:pt>
                <c:pt idx="2897">
                  <c:v>0.15543999999999999</c:v>
                </c:pt>
                <c:pt idx="2898">
                  <c:v>0.12494</c:v>
                </c:pt>
                <c:pt idx="2899">
                  <c:v>0.14582000000000001</c:v>
                </c:pt>
                <c:pt idx="2900">
                  <c:v>0.13839000000000001</c:v>
                </c:pt>
                <c:pt idx="2901">
                  <c:v>0.15089</c:v>
                </c:pt>
                <c:pt idx="2902">
                  <c:v>0.15287999999999999</c:v>
                </c:pt>
                <c:pt idx="2903">
                  <c:v>0.13086</c:v>
                </c:pt>
                <c:pt idx="2904">
                  <c:v>0.13977999999999999</c:v>
                </c:pt>
                <c:pt idx="2905">
                  <c:v>0.15284</c:v>
                </c:pt>
                <c:pt idx="2906">
                  <c:v>0.14924000000000001</c:v>
                </c:pt>
                <c:pt idx="2907">
                  <c:v>0.14238999999999999</c:v>
                </c:pt>
                <c:pt idx="2908">
                  <c:v>0.13877999999999999</c:v>
                </c:pt>
                <c:pt idx="2909">
                  <c:v>0.14735000000000001</c:v>
                </c:pt>
                <c:pt idx="2910">
                  <c:v>0.15293000000000001</c:v>
                </c:pt>
                <c:pt idx="2911">
                  <c:v>0.15518999999999999</c:v>
                </c:pt>
                <c:pt idx="2912">
                  <c:v>0.13544999999999999</c:v>
                </c:pt>
                <c:pt idx="2913">
                  <c:v>0.14595</c:v>
                </c:pt>
                <c:pt idx="2914">
                  <c:v>0.14005999999999999</c:v>
                </c:pt>
                <c:pt idx="2915">
                  <c:v>0.15038000000000001</c:v>
                </c:pt>
                <c:pt idx="2916">
                  <c:v>0.14732999999999999</c:v>
                </c:pt>
                <c:pt idx="2917">
                  <c:v>0.13761000000000001</c:v>
                </c:pt>
                <c:pt idx="2918">
                  <c:v>0.15625</c:v>
                </c:pt>
                <c:pt idx="2919">
                  <c:v>0.14521999999999999</c:v>
                </c:pt>
                <c:pt idx="2920">
                  <c:v>0.13819999999999999</c:v>
                </c:pt>
                <c:pt idx="2921">
                  <c:v>0.14115</c:v>
                </c:pt>
                <c:pt idx="2922">
                  <c:v>0.13921</c:v>
                </c:pt>
                <c:pt idx="2923">
                  <c:v>0.13827999999999999</c:v>
                </c:pt>
                <c:pt idx="2924">
                  <c:v>0.14677000000000001</c:v>
                </c:pt>
                <c:pt idx="2925">
                  <c:v>0.14616000000000001</c:v>
                </c:pt>
                <c:pt idx="2926">
                  <c:v>0.14698</c:v>
                </c:pt>
                <c:pt idx="2927">
                  <c:v>0.13628000000000001</c:v>
                </c:pt>
                <c:pt idx="2928">
                  <c:v>0.13156999999999999</c:v>
                </c:pt>
                <c:pt idx="2929">
                  <c:v>0.13941000000000001</c:v>
                </c:pt>
                <c:pt idx="2930">
                  <c:v>0.13325000000000001</c:v>
                </c:pt>
                <c:pt idx="2931">
                  <c:v>0.14638999999999999</c:v>
                </c:pt>
                <c:pt idx="2932">
                  <c:v>0.15856000000000001</c:v>
                </c:pt>
                <c:pt idx="2933">
                  <c:v>0.13982</c:v>
                </c:pt>
                <c:pt idx="2934">
                  <c:v>0.13533000000000001</c:v>
                </c:pt>
                <c:pt idx="2935">
                  <c:v>0.13766</c:v>
                </c:pt>
                <c:pt idx="2936">
                  <c:v>0.15053</c:v>
                </c:pt>
                <c:pt idx="2937">
                  <c:v>0.14201</c:v>
                </c:pt>
                <c:pt idx="2938">
                  <c:v>0.13733000000000001</c:v>
                </c:pt>
                <c:pt idx="2939">
                  <c:v>0.14510000000000001</c:v>
                </c:pt>
                <c:pt idx="2940">
                  <c:v>0.14993999999999999</c:v>
                </c:pt>
                <c:pt idx="2941">
                  <c:v>0.13761000000000001</c:v>
                </c:pt>
                <c:pt idx="2942">
                  <c:v>0.13854</c:v>
                </c:pt>
                <c:pt idx="2943">
                  <c:v>0.14868000000000001</c:v>
                </c:pt>
                <c:pt idx="2944">
                  <c:v>0.13672000000000001</c:v>
                </c:pt>
                <c:pt idx="2945">
                  <c:v>0.14393</c:v>
                </c:pt>
                <c:pt idx="2946">
                  <c:v>0.14507</c:v>
                </c:pt>
                <c:pt idx="2947">
                  <c:v>0.13972999999999999</c:v>
                </c:pt>
                <c:pt idx="2948">
                  <c:v>0.14848</c:v>
                </c:pt>
                <c:pt idx="2949">
                  <c:v>0.14204</c:v>
                </c:pt>
                <c:pt idx="2950">
                  <c:v>0.15253</c:v>
                </c:pt>
                <c:pt idx="2951">
                  <c:v>0.14638999999999999</c:v>
                </c:pt>
                <c:pt idx="2952">
                  <c:v>0.14435000000000001</c:v>
                </c:pt>
                <c:pt idx="2953">
                  <c:v>0.16202</c:v>
                </c:pt>
                <c:pt idx="2954">
                  <c:v>0.15855</c:v>
                </c:pt>
                <c:pt idx="2955">
                  <c:v>0.14080000000000001</c:v>
                </c:pt>
                <c:pt idx="2956">
                  <c:v>0.13758999999999999</c:v>
                </c:pt>
                <c:pt idx="2957">
                  <c:v>0.14102000000000001</c:v>
                </c:pt>
                <c:pt idx="2958">
                  <c:v>0.15543999999999999</c:v>
                </c:pt>
                <c:pt idx="2959">
                  <c:v>0.13954</c:v>
                </c:pt>
                <c:pt idx="2960">
                  <c:v>0.14660000000000001</c:v>
                </c:pt>
                <c:pt idx="2961">
                  <c:v>0.14144000000000001</c:v>
                </c:pt>
                <c:pt idx="2962">
                  <c:v>0.14698</c:v>
                </c:pt>
                <c:pt idx="2963">
                  <c:v>0.13633000000000001</c:v>
                </c:pt>
                <c:pt idx="2964">
                  <c:v>0.13763</c:v>
                </c:pt>
                <c:pt idx="2965">
                  <c:v>0.13900000000000001</c:v>
                </c:pt>
                <c:pt idx="2966">
                  <c:v>0.14069999999999999</c:v>
                </c:pt>
                <c:pt idx="2967">
                  <c:v>0.14649999999999999</c:v>
                </c:pt>
                <c:pt idx="2968">
                  <c:v>0.14283000000000001</c:v>
                </c:pt>
                <c:pt idx="2969">
                  <c:v>0.14509</c:v>
                </c:pt>
                <c:pt idx="2970">
                  <c:v>0.14604</c:v>
                </c:pt>
                <c:pt idx="2971">
                  <c:v>0.14754</c:v>
                </c:pt>
                <c:pt idx="2972">
                  <c:v>0.1424</c:v>
                </c:pt>
                <c:pt idx="2973">
                  <c:v>0.13622000000000001</c:v>
                </c:pt>
                <c:pt idx="2974">
                  <c:v>0.14308000000000001</c:v>
                </c:pt>
                <c:pt idx="2975">
                  <c:v>0.14623</c:v>
                </c:pt>
                <c:pt idx="2976">
                  <c:v>0.14426</c:v>
                </c:pt>
                <c:pt idx="2977">
                  <c:v>0.14265</c:v>
                </c:pt>
                <c:pt idx="2978">
                  <c:v>0.14163999999999999</c:v>
                </c:pt>
                <c:pt idx="2979">
                  <c:v>0.13394</c:v>
                </c:pt>
                <c:pt idx="2980">
                  <c:v>0.14915999999999999</c:v>
                </c:pt>
                <c:pt idx="2981">
                  <c:v>0.13374</c:v>
                </c:pt>
                <c:pt idx="2982">
                  <c:v>0.13833999999999999</c:v>
                </c:pt>
                <c:pt idx="2983">
                  <c:v>0.13181999999999999</c:v>
                </c:pt>
                <c:pt idx="2984">
                  <c:v>0.14321999999999999</c:v>
                </c:pt>
                <c:pt idx="2985">
                  <c:v>0.14993999999999999</c:v>
                </c:pt>
                <c:pt idx="2986">
                  <c:v>0.14507999999999999</c:v>
                </c:pt>
                <c:pt idx="2987">
                  <c:v>0.14094000000000001</c:v>
                </c:pt>
                <c:pt idx="2988">
                  <c:v>0.13381000000000001</c:v>
                </c:pt>
                <c:pt idx="2989">
                  <c:v>0.13815</c:v>
                </c:pt>
                <c:pt idx="2990">
                  <c:v>0.14868999999999999</c:v>
                </c:pt>
                <c:pt idx="2991">
                  <c:v>0.15490000000000001</c:v>
                </c:pt>
                <c:pt idx="2992">
                  <c:v>0.14537</c:v>
                </c:pt>
                <c:pt idx="2993">
                  <c:v>0.156</c:v>
                </c:pt>
                <c:pt idx="2994">
                  <c:v>0.15217</c:v>
                </c:pt>
                <c:pt idx="2995">
                  <c:v>0.14460000000000001</c:v>
                </c:pt>
                <c:pt idx="2996">
                  <c:v>0.13377</c:v>
                </c:pt>
                <c:pt idx="2997">
                  <c:v>0.14649000000000001</c:v>
                </c:pt>
                <c:pt idx="2998">
                  <c:v>0.15518999999999999</c:v>
                </c:pt>
                <c:pt idx="2999">
                  <c:v>0.14746999999999999</c:v>
                </c:pt>
                <c:pt idx="3000">
                  <c:v>0.13741</c:v>
                </c:pt>
                <c:pt idx="3001">
                  <c:v>0.12875</c:v>
                </c:pt>
                <c:pt idx="3002">
                  <c:v>0.14266999999999999</c:v>
                </c:pt>
                <c:pt idx="3003">
                  <c:v>0.13141</c:v>
                </c:pt>
                <c:pt idx="3004">
                  <c:v>0.14688000000000001</c:v>
                </c:pt>
                <c:pt idx="3005">
                  <c:v>0.11907</c:v>
                </c:pt>
                <c:pt idx="3006">
                  <c:v>0.13911000000000001</c:v>
                </c:pt>
                <c:pt idx="3007">
                  <c:v>0.12490999999999999</c:v>
                </c:pt>
                <c:pt idx="3008">
                  <c:v>0.11927</c:v>
                </c:pt>
                <c:pt idx="3009">
                  <c:v>0.13436000000000001</c:v>
                </c:pt>
                <c:pt idx="3010">
                  <c:v>0.13761999999999999</c:v>
                </c:pt>
                <c:pt idx="3011">
                  <c:v>0.14538999999999999</c:v>
                </c:pt>
                <c:pt idx="3012">
                  <c:v>0.12034</c:v>
                </c:pt>
                <c:pt idx="3013">
                  <c:v>0.14854000000000001</c:v>
                </c:pt>
                <c:pt idx="3014">
                  <c:v>0.14810999999999999</c:v>
                </c:pt>
                <c:pt idx="3015">
                  <c:v>0.1366</c:v>
                </c:pt>
                <c:pt idx="3016">
                  <c:v>0.14832000000000001</c:v>
                </c:pt>
                <c:pt idx="3017">
                  <c:v>0.14696000000000001</c:v>
                </c:pt>
                <c:pt idx="3018">
                  <c:v>0.14767</c:v>
                </c:pt>
                <c:pt idx="3019">
                  <c:v>0.14013999999999999</c:v>
                </c:pt>
                <c:pt idx="3020">
                  <c:v>0.13849</c:v>
                </c:pt>
                <c:pt idx="3021">
                  <c:v>0.14304</c:v>
                </c:pt>
                <c:pt idx="3022">
                  <c:v>0.1394</c:v>
                </c:pt>
                <c:pt idx="3023">
                  <c:v>0.14061000000000001</c:v>
                </c:pt>
                <c:pt idx="3024">
                  <c:v>0.14964</c:v>
                </c:pt>
                <c:pt idx="3025">
                  <c:v>0.14574000000000001</c:v>
                </c:pt>
                <c:pt idx="3026">
                  <c:v>0.14313999999999999</c:v>
                </c:pt>
                <c:pt idx="3027">
                  <c:v>0.13472000000000001</c:v>
                </c:pt>
                <c:pt idx="3028">
                  <c:v>0.13516</c:v>
                </c:pt>
                <c:pt idx="3029">
                  <c:v>0.14007</c:v>
                </c:pt>
                <c:pt idx="3030">
                  <c:v>0.13905000000000001</c:v>
                </c:pt>
                <c:pt idx="3031">
                  <c:v>0.12551999999999999</c:v>
                </c:pt>
                <c:pt idx="3032">
                  <c:v>0.14018</c:v>
                </c:pt>
                <c:pt idx="3033">
                  <c:v>0.14249999999999999</c:v>
                </c:pt>
                <c:pt idx="3034">
                  <c:v>0.13827999999999999</c:v>
                </c:pt>
                <c:pt idx="3035">
                  <c:v>0.11838</c:v>
                </c:pt>
                <c:pt idx="3036">
                  <c:v>0.14515</c:v>
                </c:pt>
                <c:pt idx="3037">
                  <c:v>0.13872000000000001</c:v>
                </c:pt>
                <c:pt idx="3038">
                  <c:v>0.14774000000000001</c:v>
                </c:pt>
                <c:pt idx="3039">
                  <c:v>0.15237999999999999</c:v>
                </c:pt>
                <c:pt idx="3040">
                  <c:v>0.13800000000000001</c:v>
                </c:pt>
                <c:pt idx="3041">
                  <c:v>0.14216999999999999</c:v>
                </c:pt>
                <c:pt idx="3042">
                  <c:v>0.12338</c:v>
                </c:pt>
                <c:pt idx="3043">
                  <c:v>0.12958</c:v>
                </c:pt>
                <c:pt idx="3044">
                  <c:v>0.15631999999999999</c:v>
                </c:pt>
                <c:pt idx="3045">
                  <c:v>0.14410999999999999</c:v>
                </c:pt>
                <c:pt idx="3046">
                  <c:v>0.14480999999999999</c:v>
                </c:pt>
                <c:pt idx="3047">
                  <c:v>0.1431</c:v>
                </c:pt>
                <c:pt idx="3048">
                  <c:v>0.15</c:v>
                </c:pt>
                <c:pt idx="3049">
                  <c:v>0.13689999999999999</c:v>
                </c:pt>
                <c:pt idx="3050">
                  <c:v>0.15021000000000001</c:v>
                </c:pt>
                <c:pt idx="3051">
                  <c:v>0.12484000000000001</c:v>
                </c:pt>
                <c:pt idx="3052">
                  <c:v>0.15529999999999999</c:v>
                </c:pt>
                <c:pt idx="3053">
                  <c:v>0.14130999999999999</c:v>
                </c:pt>
                <c:pt idx="3054">
                  <c:v>0.14333000000000001</c:v>
                </c:pt>
                <c:pt idx="3055">
                  <c:v>0.15579999999999999</c:v>
                </c:pt>
                <c:pt idx="3056">
                  <c:v>0.1368</c:v>
                </c:pt>
                <c:pt idx="3057">
                  <c:v>0.15</c:v>
                </c:pt>
                <c:pt idx="3058">
                  <c:v>0.13836000000000001</c:v>
                </c:pt>
                <c:pt idx="3059">
                  <c:v>0.13955000000000001</c:v>
                </c:pt>
                <c:pt idx="3060">
                  <c:v>0.1381</c:v>
                </c:pt>
                <c:pt idx="3061">
                  <c:v>0.15110000000000001</c:v>
                </c:pt>
                <c:pt idx="3062">
                  <c:v>0.14262</c:v>
                </c:pt>
                <c:pt idx="3063">
                  <c:v>0.14235999999999999</c:v>
                </c:pt>
                <c:pt idx="3064">
                  <c:v>0.14829999999999999</c:v>
                </c:pt>
                <c:pt idx="3065">
                  <c:v>0.15897</c:v>
                </c:pt>
                <c:pt idx="3066">
                  <c:v>0.14957000000000001</c:v>
                </c:pt>
                <c:pt idx="3067">
                  <c:v>0.14279</c:v>
                </c:pt>
                <c:pt idx="3068">
                  <c:v>0.14238999999999999</c:v>
                </c:pt>
                <c:pt idx="3069">
                  <c:v>0.14088999999999999</c:v>
                </c:pt>
                <c:pt idx="3070">
                  <c:v>0.13889000000000001</c:v>
                </c:pt>
                <c:pt idx="3071">
                  <c:v>0.13678999999999999</c:v>
                </c:pt>
                <c:pt idx="3072">
                  <c:v>0.12963</c:v>
                </c:pt>
                <c:pt idx="3073">
                  <c:v>0.13988</c:v>
                </c:pt>
                <c:pt idx="3074">
                  <c:v>0.14859</c:v>
                </c:pt>
                <c:pt idx="3075">
                  <c:v>0.13846</c:v>
                </c:pt>
                <c:pt idx="3076">
                  <c:v>0.13097</c:v>
                </c:pt>
                <c:pt idx="3077">
                  <c:v>0.1333</c:v>
                </c:pt>
                <c:pt idx="3078">
                  <c:v>0.14333000000000001</c:v>
                </c:pt>
                <c:pt idx="3079">
                  <c:v>0.14673</c:v>
                </c:pt>
                <c:pt idx="3080">
                  <c:v>0.14119000000000001</c:v>
                </c:pt>
                <c:pt idx="3081">
                  <c:v>0.1404</c:v>
                </c:pt>
                <c:pt idx="3082">
                  <c:v>0.16045000000000001</c:v>
                </c:pt>
                <c:pt idx="3083">
                  <c:v>0.14052999999999999</c:v>
                </c:pt>
                <c:pt idx="3084">
                  <c:v>0.14668</c:v>
                </c:pt>
                <c:pt idx="3085">
                  <c:v>0.1547</c:v>
                </c:pt>
                <c:pt idx="3086">
                  <c:v>0.15565999999999999</c:v>
                </c:pt>
                <c:pt idx="3087">
                  <c:v>0.14180999999999999</c:v>
                </c:pt>
                <c:pt idx="3088">
                  <c:v>0.14330000000000001</c:v>
                </c:pt>
                <c:pt idx="3089">
                  <c:v>0.15348000000000001</c:v>
                </c:pt>
                <c:pt idx="3090">
                  <c:v>0.15229000000000001</c:v>
                </c:pt>
                <c:pt idx="3091">
                  <c:v>0.151</c:v>
                </c:pt>
                <c:pt idx="3092">
                  <c:v>0.14165</c:v>
                </c:pt>
                <c:pt idx="3093">
                  <c:v>0.13869999999999999</c:v>
                </c:pt>
                <c:pt idx="3094">
                  <c:v>0.14793000000000001</c:v>
                </c:pt>
                <c:pt idx="3095">
                  <c:v>0.13264999999999999</c:v>
                </c:pt>
                <c:pt idx="3096">
                  <c:v>0.13747000000000001</c:v>
                </c:pt>
                <c:pt idx="3097">
                  <c:v>0.15178</c:v>
                </c:pt>
                <c:pt idx="3098">
                  <c:v>0.14069000000000001</c:v>
                </c:pt>
                <c:pt idx="3099">
                  <c:v>0.14781</c:v>
                </c:pt>
                <c:pt idx="3100">
                  <c:v>0.13583000000000001</c:v>
                </c:pt>
                <c:pt idx="3101">
                  <c:v>0.16270999999999999</c:v>
                </c:pt>
                <c:pt idx="3102">
                  <c:v>0.14723</c:v>
                </c:pt>
                <c:pt idx="3103">
                  <c:v>0.15554000000000001</c:v>
                </c:pt>
                <c:pt idx="3104">
                  <c:v>0.12581000000000001</c:v>
                </c:pt>
                <c:pt idx="3105">
                  <c:v>0.16541</c:v>
                </c:pt>
                <c:pt idx="3106">
                  <c:v>0.15117</c:v>
                </c:pt>
                <c:pt idx="3107">
                  <c:v>0.12992000000000001</c:v>
                </c:pt>
                <c:pt idx="3108">
                  <c:v>0.14107</c:v>
                </c:pt>
                <c:pt idx="3109">
                  <c:v>0.13461000000000001</c:v>
                </c:pt>
                <c:pt idx="3110">
                  <c:v>0.16422</c:v>
                </c:pt>
                <c:pt idx="3111">
                  <c:v>0.1351</c:v>
                </c:pt>
                <c:pt idx="3112">
                  <c:v>0.13680999999999999</c:v>
                </c:pt>
                <c:pt idx="3113">
                  <c:v>0.14957999999999999</c:v>
                </c:pt>
                <c:pt idx="3114">
                  <c:v>0.13247999999999999</c:v>
                </c:pt>
                <c:pt idx="3115">
                  <c:v>0.16095000000000001</c:v>
                </c:pt>
                <c:pt idx="3116">
                  <c:v>0.16134000000000001</c:v>
                </c:pt>
                <c:pt idx="3117">
                  <c:v>0.13718</c:v>
                </c:pt>
                <c:pt idx="3118">
                  <c:v>0.14024</c:v>
                </c:pt>
                <c:pt idx="3119">
                  <c:v>0.14041000000000001</c:v>
                </c:pt>
                <c:pt idx="3120">
                  <c:v>0.14544000000000001</c:v>
                </c:pt>
                <c:pt idx="3121">
                  <c:v>0.14793000000000001</c:v>
                </c:pt>
                <c:pt idx="3122">
                  <c:v>0.12897</c:v>
                </c:pt>
                <c:pt idx="3123">
                  <c:v>0.16205</c:v>
                </c:pt>
                <c:pt idx="3124">
                  <c:v>0.14518</c:v>
                </c:pt>
                <c:pt idx="3125">
                  <c:v>0.14498</c:v>
                </c:pt>
                <c:pt idx="3126">
                  <c:v>0.12845000000000001</c:v>
                </c:pt>
                <c:pt idx="3127">
                  <c:v>0.12922</c:v>
                </c:pt>
                <c:pt idx="3128">
                  <c:v>0.14069000000000001</c:v>
                </c:pt>
                <c:pt idx="3129">
                  <c:v>0.16367000000000001</c:v>
                </c:pt>
                <c:pt idx="3130">
                  <c:v>0.14523</c:v>
                </c:pt>
                <c:pt idx="3131">
                  <c:v>0.14119999999999999</c:v>
                </c:pt>
                <c:pt idx="3132">
                  <c:v>0.14063000000000001</c:v>
                </c:pt>
                <c:pt idx="3133">
                  <c:v>0.14842</c:v>
                </c:pt>
                <c:pt idx="3134">
                  <c:v>0.13963</c:v>
                </c:pt>
                <c:pt idx="3135">
                  <c:v>0.14657999999999999</c:v>
                </c:pt>
                <c:pt idx="3136">
                  <c:v>0.15645999999999999</c:v>
                </c:pt>
                <c:pt idx="3137">
                  <c:v>0.14330999999999999</c:v>
                </c:pt>
                <c:pt idx="3138">
                  <c:v>0.13841999999999999</c:v>
                </c:pt>
                <c:pt idx="3139">
                  <c:v>0.14018</c:v>
                </c:pt>
                <c:pt idx="3140">
                  <c:v>0.14368</c:v>
                </c:pt>
                <c:pt idx="3141">
                  <c:v>0.14008999999999999</c:v>
                </c:pt>
                <c:pt idx="3142">
                  <c:v>0.14074999999999999</c:v>
                </c:pt>
                <c:pt idx="3143">
                  <c:v>0.15404000000000001</c:v>
                </c:pt>
                <c:pt idx="3144">
                  <c:v>0.13719000000000001</c:v>
                </c:pt>
                <c:pt idx="3145">
                  <c:v>0.14768999999999999</c:v>
                </c:pt>
                <c:pt idx="3146">
                  <c:v>0.12436999999999999</c:v>
                </c:pt>
                <c:pt idx="3147">
                  <c:v>0.13841000000000001</c:v>
                </c:pt>
                <c:pt idx="3148">
                  <c:v>0.13829</c:v>
                </c:pt>
                <c:pt idx="3149">
                  <c:v>0.1386</c:v>
                </c:pt>
                <c:pt idx="3150">
                  <c:v>0.13553999999999999</c:v>
                </c:pt>
                <c:pt idx="3151">
                  <c:v>0.14421</c:v>
                </c:pt>
                <c:pt idx="3152">
                  <c:v>0.14779</c:v>
                </c:pt>
                <c:pt idx="3153">
                  <c:v>0.13708000000000001</c:v>
                </c:pt>
                <c:pt idx="3154">
                  <c:v>0.13542000000000001</c:v>
                </c:pt>
                <c:pt idx="3155">
                  <c:v>0.15845999999999999</c:v>
                </c:pt>
                <c:pt idx="3156">
                  <c:v>0.12791</c:v>
                </c:pt>
                <c:pt idx="3157">
                  <c:v>0.16172</c:v>
                </c:pt>
                <c:pt idx="3158">
                  <c:v>0.12853000000000001</c:v>
                </c:pt>
                <c:pt idx="3159">
                  <c:v>0.14721000000000001</c:v>
                </c:pt>
                <c:pt idx="3160">
                  <c:v>0.13933000000000001</c:v>
                </c:pt>
                <c:pt idx="3161">
                  <c:v>0.15443999999999999</c:v>
                </c:pt>
                <c:pt idx="3162">
                  <c:v>0.14463000000000001</c:v>
                </c:pt>
                <c:pt idx="3163">
                  <c:v>0.13017000000000001</c:v>
                </c:pt>
                <c:pt idx="3164">
                  <c:v>0.13968</c:v>
                </c:pt>
                <c:pt idx="3165">
                  <c:v>0.13521</c:v>
                </c:pt>
                <c:pt idx="3166">
                  <c:v>0.13672000000000001</c:v>
                </c:pt>
                <c:pt idx="3167">
                  <c:v>0.15409</c:v>
                </c:pt>
                <c:pt idx="3168">
                  <c:v>0.13553000000000001</c:v>
                </c:pt>
                <c:pt idx="3169">
                  <c:v>0.15143999999999999</c:v>
                </c:pt>
                <c:pt idx="3170">
                  <c:v>0.13447999999999999</c:v>
                </c:pt>
                <c:pt idx="3171">
                  <c:v>0.15942999999999999</c:v>
                </c:pt>
                <c:pt idx="3172">
                  <c:v>0.13864000000000001</c:v>
                </c:pt>
                <c:pt idx="3173">
                  <c:v>0.14902000000000001</c:v>
                </c:pt>
                <c:pt idx="3174">
                  <c:v>0.14968000000000001</c:v>
                </c:pt>
                <c:pt idx="3175">
                  <c:v>0.13711000000000001</c:v>
                </c:pt>
                <c:pt idx="3176">
                  <c:v>0.13642000000000001</c:v>
                </c:pt>
                <c:pt idx="3177">
                  <c:v>0.15529000000000001</c:v>
                </c:pt>
                <c:pt idx="3178">
                  <c:v>0.13705000000000001</c:v>
                </c:pt>
                <c:pt idx="3179">
                  <c:v>0.14402000000000001</c:v>
                </c:pt>
                <c:pt idx="3180">
                  <c:v>0.14545</c:v>
                </c:pt>
                <c:pt idx="3181">
                  <c:v>0.13875999999999999</c:v>
                </c:pt>
                <c:pt idx="3182">
                  <c:v>0.13944999999999999</c:v>
                </c:pt>
                <c:pt idx="3183">
                  <c:v>0.15490999999999999</c:v>
                </c:pt>
                <c:pt idx="3184">
                  <c:v>0.15157000000000001</c:v>
                </c:pt>
                <c:pt idx="3185">
                  <c:v>0.15704000000000001</c:v>
                </c:pt>
                <c:pt idx="3186">
                  <c:v>0.14498</c:v>
                </c:pt>
                <c:pt idx="3187">
                  <c:v>0.13653999999999999</c:v>
                </c:pt>
                <c:pt idx="3188">
                  <c:v>0.14541000000000001</c:v>
                </c:pt>
                <c:pt idx="3189">
                  <c:v>0.14985000000000001</c:v>
                </c:pt>
                <c:pt idx="3190">
                  <c:v>0.13911000000000001</c:v>
                </c:pt>
                <c:pt idx="3191">
                  <c:v>0.14945</c:v>
                </c:pt>
                <c:pt idx="3192">
                  <c:v>0.14823</c:v>
                </c:pt>
                <c:pt idx="3193">
                  <c:v>0.15457000000000001</c:v>
                </c:pt>
                <c:pt idx="3194">
                  <c:v>0.14810000000000001</c:v>
                </c:pt>
                <c:pt idx="3195">
                  <c:v>0.13861000000000001</c:v>
                </c:pt>
                <c:pt idx="3196">
                  <c:v>0.14205999999999999</c:v>
                </c:pt>
                <c:pt idx="3197">
                  <c:v>0.14019999999999999</c:v>
                </c:pt>
                <c:pt idx="3198">
                  <c:v>0.13819000000000001</c:v>
                </c:pt>
                <c:pt idx="3199">
                  <c:v>0.14257</c:v>
                </c:pt>
                <c:pt idx="3200">
                  <c:v>0.13561999999999999</c:v>
                </c:pt>
                <c:pt idx="3201">
                  <c:v>0.14266000000000001</c:v>
                </c:pt>
                <c:pt idx="3202">
                  <c:v>0.14893000000000001</c:v>
                </c:pt>
                <c:pt idx="3203">
                  <c:v>0.13833000000000001</c:v>
                </c:pt>
                <c:pt idx="3204">
                  <c:v>0.14857999999999999</c:v>
                </c:pt>
                <c:pt idx="3205">
                  <c:v>0.14974999999999999</c:v>
                </c:pt>
                <c:pt idx="3206">
                  <c:v>0.14704999999999999</c:v>
                </c:pt>
                <c:pt idx="3207">
                  <c:v>0.12884999999999999</c:v>
                </c:pt>
                <c:pt idx="3208">
                  <c:v>0.12998000000000001</c:v>
                </c:pt>
                <c:pt idx="3209">
                  <c:v>0.14767</c:v>
                </c:pt>
                <c:pt idx="3210">
                  <c:v>0.14227000000000001</c:v>
                </c:pt>
                <c:pt idx="3211">
                  <c:v>0.14673</c:v>
                </c:pt>
                <c:pt idx="3212">
                  <c:v>0.15608</c:v>
                </c:pt>
                <c:pt idx="3213">
                  <c:v>0.1462</c:v>
                </c:pt>
                <c:pt idx="3214">
                  <c:v>0.16316</c:v>
                </c:pt>
                <c:pt idx="3215">
                  <c:v>0.15404000000000001</c:v>
                </c:pt>
                <c:pt idx="3216">
                  <c:v>0.14352999999999999</c:v>
                </c:pt>
                <c:pt idx="3217">
                  <c:v>0.14137</c:v>
                </c:pt>
                <c:pt idx="3218">
                  <c:v>0.14632999999999999</c:v>
                </c:pt>
                <c:pt idx="3219">
                  <c:v>0.15346000000000001</c:v>
                </c:pt>
                <c:pt idx="3220">
                  <c:v>0.13483000000000001</c:v>
                </c:pt>
                <c:pt idx="3221">
                  <c:v>0.14408000000000001</c:v>
                </c:pt>
                <c:pt idx="3222">
                  <c:v>0.13879</c:v>
                </c:pt>
                <c:pt idx="3223">
                  <c:v>0.13177</c:v>
                </c:pt>
                <c:pt idx="3224">
                  <c:v>0.13297999999999999</c:v>
                </c:pt>
                <c:pt idx="3225">
                  <c:v>0.14824000000000001</c:v>
                </c:pt>
                <c:pt idx="3226">
                  <c:v>0.14327000000000001</c:v>
                </c:pt>
                <c:pt idx="3227">
                  <c:v>0.14198</c:v>
                </c:pt>
                <c:pt idx="3228">
                  <c:v>0.13247</c:v>
                </c:pt>
                <c:pt idx="3229">
                  <c:v>0.13630999999999999</c:v>
                </c:pt>
                <c:pt idx="3230">
                  <c:v>0.14660999999999999</c:v>
                </c:pt>
                <c:pt idx="3231">
                  <c:v>0.13503999999999999</c:v>
                </c:pt>
                <c:pt idx="3232">
                  <c:v>0.14796000000000001</c:v>
                </c:pt>
                <c:pt idx="3233">
                  <c:v>0.14076</c:v>
                </c:pt>
                <c:pt idx="3234">
                  <c:v>0.15243999999999999</c:v>
                </c:pt>
                <c:pt idx="3235">
                  <c:v>0.13624</c:v>
                </c:pt>
                <c:pt idx="3236">
                  <c:v>0.1249</c:v>
                </c:pt>
                <c:pt idx="3237">
                  <c:v>0.14976</c:v>
                </c:pt>
                <c:pt idx="3238">
                  <c:v>0.14793999999999999</c:v>
                </c:pt>
                <c:pt idx="3239">
                  <c:v>0.16066</c:v>
                </c:pt>
                <c:pt idx="3240">
                  <c:v>0.13464000000000001</c:v>
                </c:pt>
                <c:pt idx="3241">
                  <c:v>0.12537999999999999</c:v>
                </c:pt>
                <c:pt idx="3242">
                  <c:v>0.15146999999999999</c:v>
                </c:pt>
                <c:pt idx="3243">
                  <c:v>0.15075</c:v>
                </c:pt>
                <c:pt idx="3244">
                  <c:v>0.14152999999999999</c:v>
                </c:pt>
                <c:pt idx="3245">
                  <c:v>0.13491</c:v>
                </c:pt>
                <c:pt idx="3246">
                  <c:v>0.15137999999999999</c:v>
                </c:pt>
                <c:pt idx="3247">
                  <c:v>0.14377000000000001</c:v>
                </c:pt>
                <c:pt idx="3248">
                  <c:v>0.15110000000000001</c:v>
                </c:pt>
                <c:pt idx="3249">
                  <c:v>0.14849000000000001</c:v>
                </c:pt>
                <c:pt idx="3250">
                  <c:v>0.13503000000000001</c:v>
                </c:pt>
                <c:pt idx="3251">
                  <c:v>0.16994000000000001</c:v>
                </c:pt>
                <c:pt idx="3252">
                  <c:v>0.14559</c:v>
                </c:pt>
                <c:pt idx="3253">
                  <c:v>0.14907000000000001</c:v>
                </c:pt>
                <c:pt idx="3254">
                  <c:v>0.14679</c:v>
                </c:pt>
                <c:pt idx="3255">
                  <c:v>0.14285999999999999</c:v>
                </c:pt>
                <c:pt idx="3256">
                  <c:v>0.14199999999999999</c:v>
                </c:pt>
                <c:pt idx="3257">
                  <c:v>0.16192000000000001</c:v>
                </c:pt>
                <c:pt idx="3258">
                  <c:v>0.15268999999999999</c:v>
                </c:pt>
                <c:pt idx="3259">
                  <c:v>0.14637</c:v>
                </c:pt>
                <c:pt idx="3260">
                  <c:v>0.12902</c:v>
                </c:pt>
                <c:pt idx="3261">
                  <c:v>0.14030000000000001</c:v>
                </c:pt>
                <c:pt idx="3262">
                  <c:v>0.13761000000000001</c:v>
                </c:pt>
                <c:pt idx="3263">
                  <c:v>0.15482000000000001</c:v>
                </c:pt>
                <c:pt idx="3264">
                  <c:v>0.13741999999999999</c:v>
                </c:pt>
                <c:pt idx="3265">
                  <c:v>0.14874999999999999</c:v>
                </c:pt>
                <c:pt idx="3266">
                  <c:v>0.13841999999999999</c:v>
                </c:pt>
                <c:pt idx="3267">
                  <c:v>0.14308999999999999</c:v>
                </c:pt>
                <c:pt idx="3268">
                  <c:v>0.16943</c:v>
                </c:pt>
                <c:pt idx="3269">
                  <c:v>0.13835</c:v>
                </c:pt>
                <c:pt idx="3270">
                  <c:v>0.13431000000000001</c:v>
                </c:pt>
                <c:pt idx="3271">
                  <c:v>0.16239000000000001</c:v>
                </c:pt>
                <c:pt idx="3272">
                  <c:v>0.15284</c:v>
                </c:pt>
                <c:pt idx="3273">
                  <c:v>0.12479</c:v>
                </c:pt>
                <c:pt idx="3274">
                  <c:v>0.14896000000000001</c:v>
                </c:pt>
                <c:pt idx="3275">
                  <c:v>0.13317999999999999</c:v>
                </c:pt>
                <c:pt idx="3276">
                  <c:v>0.14884</c:v>
                </c:pt>
                <c:pt idx="3277">
                  <c:v>0.13705000000000001</c:v>
                </c:pt>
                <c:pt idx="3278">
                  <c:v>0.15755</c:v>
                </c:pt>
                <c:pt idx="3279">
                  <c:v>0.14136000000000001</c:v>
                </c:pt>
                <c:pt idx="3280">
                  <c:v>0.13292000000000001</c:v>
                </c:pt>
                <c:pt idx="3281">
                  <c:v>0.13975000000000001</c:v>
                </c:pt>
                <c:pt idx="3282">
                  <c:v>0.12784999999999999</c:v>
                </c:pt>
                <c:pt idx="3283">
                  <c:v>0.14704</c:v>
                </c:pt>
                <c:pt idx="3284">
                  <c:v>0.12238</c:v>
                </c:pt>
                <c:pt idx="3285">
                  <c:v>0.1434</c:v>
                </c:pt>
                <c:pt idx="3286">
                  <c:v>0.13774</c:v>
                </c:pt>
                <c:pt idx="3287">
                  <c:v>0.14446999999999999</c:v>
                </c:pt>
                <c:pt idx="3288">
                  <c:v>0.15181</c:v>
                </c:pt>
                <c:pt idx="3289">
                  <c:v>0.13036</c:v>
                </c:pt>
                <c:pt idx="3290">
                  <c:v>0.14088000000000001</c:v>
                </c:pt>
                <c:pt idx="3291">
                  <c:v>0.13789000000000001</c:v>
                </c:pt>
                <c:pt idx="3292">
                  <c:v>0.14457999999999999</c:v>
                </c:pt>
                <c:pt idx="3293">
                  <c:v>0.15640999999999999</c:v>
                </c:pt>
                <c:pt idx="3294">
                  <c:v>0.14913999999999999</c:v>
                </c:pt>
                <c:pt idx="3295">
                  <c:v>0.13417999999999999</c:v>
                </c:pt>
                <c:pt idx="3296">
                  <c:v>0.14077999999999999</c:v>
                </c:pt>
                <c:pt idx="3297">
                  <c:v>0.14585000000000001</c:v>
                </c:pt>
                <c:pt idx="3298">
                  <c:v>0.14566000000000001</c:v>
                </c:pt>
                <c:pt idx="3299">
                  <c:v>0.14202999999999999</c:v>
                </c:pt>
                <c:pt idx="3300">
                  <c:v>0.15286</c:v>
                </c:pt>
                <c:pt idx="3301">
                  <c:v>0.14427000000000001</c:v>
                </c:pt>
                <c:pt idx="3302">
                  <c:v>0.15181</c:v>
                </c:pt>
                <c:pt idx="3303">
                  <c:v>0.13563</c:v>
                </c:pt>
                <c:pt idx="3304">
                  <c:v>0.13821</c:v>
                </c:pt>
                <c:pt idx="3305">
                  <c:v>0.14699000000000001</c:v>
                </c:pt>
                <c:pt idx="3306">
                  <c:v>0.13741999999999999</c:v>
                </c:pt>
                <c:pt idx="3307">
                  <c:v>0.14687</c:v>
                </c:pt>
                <c:pt idx="3308">
                  <c:v>0.14202999999999999</c:v>
                </c:pt>
                <c:pt idx="3309">
                  <c:v>0.12314</c:v>
                </c:pt>
                <c:pt idx="3310">
                  <c:v>0.13672000000000001</c:v>
                </c:pt>
                <c:pt idx="3311">
                  <c:v>0.13586999999999999</c:v>
                </c:pt>
                <c:pt idx="3312">
                  <c:v>0.13850999999999999</c:v>
                </c:pt>
                <c:pt idx="3313">
                  <c:v>0.12842999999999999</c:v>
                </c:pt>
                <c:pt idx="3314">
                  <c:v>0.15304000000000001</c:v>
                </c:pt>
                <c:pt idx="3315">
                  <c:v>0.15322</c:v>
                </c:pt>
                <c:pt idx="3316">
                  <c:v>0.14154</c:v>
                </c:pt>
                <c:pt idx="3317">
                  <c:v>0.13866000000000001</c:v>
                </c:pt>
                <c:pt idx="3318">
                  <c:v>0.14888000000000001</c:v>
                </c:pt>
                <c:pt idx="3319">
                  <c:v>0.13214000000000001</c:v>
                </c:pt>
                <c:pt idx="3320">
                  <c:v>0.15984999999999999</c:v>
                </c:pt>
                <c:pt idx="3321">
                  <c:v>0.16497999999999999</c:v>
                </c:pt>
                <c:pt idx="3322">
                  <c:v>0.15545999999999999</c:v>
                </c:pt>
                <c:pt idx="3323">
                  <c:v>0.13203000000000001</c:v>
                </c:pt>
                <c:pt idx="3324">
                  <c:v>0.15409</c:v>
                </c:pt>
                <c:pt idx="3325">
                  <c:v>0.1244</c:v>
                </c:pt>
                <c:pt idx="3326">
                  <c:v>0.13542999999999999</c:v>
                </c:pt>
                <c:pt idx="3327">
                  <c:v>0.13786000000000001</c:v>
                </c:pt>
                <c:pt idx="3328">
                  <c:v>0.14698</c:v>
                </c:pt>
                <c:pt idx="3329">
                  <c:v>0.13300000000000001</c:v>
                </c:pt>
                <c:pt idx="3330">
                  <c:v>0.14499000000000001</c:v>
                </c:pt>
                <c:pt idx="3331">
                  <c:v>0.15909999999999999</c:v>
                </c:pt>
                <c:pt idx="3332">
                  <c:v>0.14216000000000001</c:v>
                </c:pt>
                <c:pt idx="3333">
                  <c:v>0.1497</c:v>
                </c:pt>
                <c:pt idx="3334">
                  <c:v>0.15731999999999999</c:v>
                </c:pt>
                <c:pt idx="3335">
                  <c:v>0.13694000000000001</c:v>
                </c:pt>
                <c:pt idx="3336">
                  <c:v>0.15029999999999999</c:v>
                </c:pt>
                <c:pt idx="3337">
                  <c:v>0.13394</c:v>
                </c:pt>
                <c:pt idx="3338">
                  <c:v>0.14709</c:v>
                </c:pt>
                <c:pt idx="3339">
                  <c:v>0.13805000000000001</c:v>
                </c:pt>
                <c:pt idx="3340">
                  <c:v>0.13858999999999999</c:v>
                </c:pt>
                <c:pt idx="3341">
                  <c:v>0.13919000000000001</c:v>
                </c:pt>
                <c:pt idx="3342">
                  <c:v>0.14918000000000001</c:v>
                </c:pt>
                <c:pt idx="3343">
                  <c:v>0.13411999999999999</c:v>
                </c:pt>
                <c:pt idx="3344">
                  <c:v>0.13852</c:v>
                </c:pt>
                <c:pt idx="3345">
                  <c:v>0.15761</c:v>
                </c:pt>
                <c:pt idx="3346">
                  <c:v>0.14044999999999999</c:v>
                </c:pt>
                <c:pt idx="3347">
                  <c:v>0.15878999999999999</c:v>
                </c:pt>
                <c:pt idx="3348">
                  <c:v>0.14260999999999999</c:v>
                </c:pt>
                <c:pt idx="3349">
                  <c:v>0.14591000000000001</c:v>
                </c:pt>
                <c:pt idx="3350">
                  <c:v>0.14976999999999999</c:v>
                </c:pt>
                <c:pt idx="3351">
                  <c:v>0.14180000000000001</c:v>
                </c:pt>
                <c:pt idx="3352">
                  <c:v>0.14335000000000001</c:v>
                </c:pt>
                <c:pt idx="3353">
                  <c:v>0.13408999999999999</c:v>
                </c:pt>
                <c:pt idx="3354">
                  <c:v>0.14665</c:v>
                </c:pt>
                <c:pt idx="3355">
                  <c:v>0.15981000000000001</c:v>
                </c:pt>
                <c:pt idx="3356">
                  <c:v>0.14288999999999999</c:v>
                </c:pt>
                <c:pt idx="3357">
                  <c:v>0.12452000000000001</c:v>
                </c:pt>
                <c:pt idx="3358">
                  <c:v>0.1578</c:v>
                </c:pt>
                <c:pt idx="3359">
                  <c:v>0.13189000000000001</c:v>
                </c:pt>
                <c:pt idx="3360">
                  <c:v>0.14979999999999999</c:v>
                </c:pt>
                <c:pt idx="3361">
                  <c:v>0.17619000000000001</c:v>
                </c:pt>
                <c:pt idx="3362">
                  <c:v>0.12407</c:v>
                </c:pt>
                <c:pt idx="3363">
                  <c:v>0.15656999999999999</c:v>
                </c:pt>
                <c:pt idx="3364">
                  <c:v>0.15487999999999999</c:v>
                </c:pt>
                <c:pt idx="3365">
                  <c:v>0.15520999999999999</c:v>
                </c:pt>
                <c:pt idx="3366">
                  <c:v>0.15454999999999999</c:v>
                </c:pt>
                <c:pt idx="3367">
                  <c:v>0.14382</c:v>
                </c:pt>
                <c:pt idx="3368">
                  <c:v>0.13500999999999999</c:v>
                </c:pt>
                <c:pt idx="3369">
                  <c:v>0.15013000000000001</c:v>
                </c:pt>
                <c:pt idx="3370">
                  <c:v>0.13372000000000001</c:v>
                </c:pt>
                <c:pt idx="3371">
                  <c:v>0.15067</c:v>
                </c:pt>
                <c:pt idx="3372">
                  <c:v>0.15672</c:v>
                </c:pt>
                <c:pt idx="3373">
                  <c:v>0.13997000000000001</c:v>
                </c:pt>
                <c:pt idx="3374">
                  <c:v>0.15533</c:v>
                </c:pt>
                <c:pt idx="3375">
                  <c:v>0.16027</c:v>
                </c:pt>
                <c:pt idx="3376">
                  <c:v>0.14013</c:v>
                </c:pt>
                <c:pt idx="3377">
                  <c:v>0.15525</c:v>
                </c:pt>
                <c:pt idx="3378">
                  <c:v>0.13902999999999999</c:v>
                </c:pt>
                <c:pt idx="3379">
                  <c:v>0.1489</c:v>
                </c:pt>
                <c:pt idx="3380">
                  <c:v>0.13686000000000001</c:v>
                </c:pt>
                <c:pt idx="3381">
                  <c:v>0.14344000000000001</c:v>
                </c:pt>
                <c:pt idx="3382">
                  <c:v>0.13863</c:v>
                </c:pt>
                <c:pt idx="3383">
                  <c:v>0.14945</c:v>
                </c:pt>
                <c:pt idx="3384">
                  <c:v>0.13918</c:v>
                </c:pt>
                <c:pt idx="3385">
                  <c:v>0.13383999999999999</c:v>
                </c:pt>
                <c:pt idx="3386">
                  <c:v>0.14895</c:v>
                </c:pt>
                <c:pt idx="3387">
                  <c:v>0.14115</c:v>
                </c:pt>
                <c:pt idx="3388">
                  <c:v>0.14129</c:v>
                </c:pt>
                <c:pt idx="3389">
                  <c:v>0.14903</c:v>
                </c:pt>
                <c:pt idx="3390">
                  <c:v>0.15464</c:v>
                </c:pt>
                <c:pt idx="3391">
                  <c:v>0.14671000000000001</c:v>
                </c:pt>
                <c:pt idx="3392">
                  <c:v>0.13983999999999999</c:v>
                </c:pt>
                <c:pt idx="3393">
                  <c:v>0.15864</c:v>
                </c:pt>
                <c:pt idx="3394">
                  <c:v>0.15021999999999999</c:v>
                </c:pt>
                <c:pt idx="3395">
                  <c:v>0.13206000000000001</c:v>
                </c:pt>
                <c:pt idx="3396">
                  <c:v>0.15728</c:v>
                </c:pt>
                <c:pt idx="3397">
                  <c:v>0.13052</c:v>
                </c:pt>
                <c:pt idx="3398">
                  <c:v>0.13963999999999999</c:v>
                </c:pt>
                <c:pt idx="3399">
                  <c:v>0.14076</c:v>
                </c:pt>
                <c:pt idx="3400">
                  <c:v>0.14652000000000001</c:v>
                </c:pt>
                <c:pt idx="3401">
                  <c:v>0.15207000000000001</c:v>
                </c:pt>
                <c:pt idx="3402">
                  <c:v>0.14026</c:v>
                </c:pt>
                <c:pt idx="3403">
                  <c:v>0.14244000000000001</c:v>
                </c:pt>
                <c:pt idx="3404">
                  <c:v>0.14108000000000001</c:v>
                </c:pt>
                <c:pt idx="3405">
                  <c:v>0.15109</c:v>
                </c:pt>
                <c:pt idx="3406">
                  <c:v>0.13897999999999999</c:v>
                </c:pt>
                <c:pt idx="3407">
                  <c:v>0.13519</c:v>
                </c:pt>
                <c:pt idx="3408">
                  <c:v>0.14149</c:v>
                </c:pt>
                <c:pt idx="3409">
                  <c:v>0.15784999999999999</c:v>
                </c:pt>
                <c:pt idx="3410">
                  <c:v>0.14199000000000001</c:v>
                </c:pt>
                <c:pt idx="3411">
                  <c:v>0.13358</c:v>
                </c:pt>
                <c:pt idx="3412">
                  <c:v>0.14957999999999999</c:v>
                </c:pt>
                <c:pt idx="3413">
                  <c:v>0.13189999999999999</c:v>
                </c:pt>
                <c:pt idx="3414">
                  <c:v>0.15075</c:v>
                </c:pt>
                <c:pt idx="3415">
                  <c:v>0.13564000000000001</c:v>
                </c:pt>
                <c:pt idx="3416">
                  <c:v>0.12970000000000001</c:v>
                </c:pt>
                <c:pt idx="3417">
                  <c:v>0.15195</c:v>
                </c:pt>
                <c:pt idx="3418">
                  <c:v>0.15406</c:v>
                </c:pt>
                <c:pt idx="3419">
                  <c:v>0.15035000000000001</c:v>
                </c:pt>
                <c:pt idx="3420">
                  <c:v>0.12884999999999999</c:v>
                </c:pt>
                <c:pt idx="3421">
                  <c:v>0.1275</c:v>
                </c:pt>
                <c:pt idx="3422">
                  <c:v>0.15112</c:v>
                </c:pt>
                <c:pt idx="3423">
                  <c:v>0.14177000000000001</c:v>
                </c:pt>
                <c:pt idx="3424">
                  <c:v>0.14482</c:v>
                </c:pt>
                <c:pt idx="3425">
                  <c:v>0.14673</c:v>
                </c:pt>
                <c:pt idx="3426">
                  <c:v>0.13525999999999999</c:v>
                </c:pt>
                <c:pt idx="3427">
                  <c:v>0.15212999999999999</c:v>
                </c:pt>
                <c:pt idx="3428">
                  <c:v>0.15726999999999999</c:v>
                </c:pt>
                <c:pt idx="3429">
                  <c:v>0.15085999999999999</c:v>
                </c:pt>
                <c:pt idx="3430">
                  <c:v>0.12950999999999999</c:v>
                </c:pt>
                <c:pt idx="3431">
                  <c:v>0.13211999999999999</c:v>
                </c:pt>
                <c:pt idx="3432">
                  <c:v>0.1459</c:v>
                </c:pt>
                <c:pt idx="3433">
                  <c:v>0.14377999999999999</c:v>
                </c:pt>
                <c:pt idx="3434">
                  <c:v>0.14293</c:v>
                </c:pt>
                <c:pt idx="3435">
                  <c:v>0.14901</c:v>
                </c:pt>
                <c:pt idx="3436">
                  <c:v>0.15698999999999999</c:v>
                </c:pt>
                <c:pt idx="3437">
                  <c:v>0.1346</c:v>
                </c:pt>
                <c:pt idx="3438">
                  <c:v>0.15282000000000001</c:v>
                </c:pt>
                <c:pt idx="3439">
                  <c:v>0.14257</c:v>
                </c:pt>
                <c:pt idx="3440">
                  <c:v>0.15729000000000001</c:v>
                </c:pt>
                <c:pt idx="3441">
                  <c:v>0.12784000000000001</c:v>
                </c:pt>
                <c:pt idx="3442">
                  <c:v>0.14312</c:v>
                </c:pt>
                <c:pt idx="3443">
                  <c:v>0.15237000000000001</c:v>
                </c:pt>
                <c:pt idx="3444">
                  <c:v>0.13436000000000001</c:v>
                </c:pt>
                <c:pt idx="3445">
                  <c:v>0.13632</c:v>
                </c:pt>
                <c:pt idx="3446">
                  <c:v>0.15040999999999999</c:v>
                </c:pt>
                <c:pt idx="3447">
                  <c:v>0.15775</c:v>
                </c:pt>
                <c:pt idx="3448">
                  <c:v>0.14480000000000001</c:v>
                </c:pt>
                <c:pt idx="3449">
                  <c:v>0.15723000000000001</c:v>
                </c:pt>
                <c:pt idx="3450">
                  <c:v>0.14332</c:v>
                </c:pt>
                <c:pt idx="3451">
                  <c:v>0.14344999999999999</c:v>
                </c:pt>
                <c:pt idx="3452">
                  <c:v>0.12939000000000001</c:v>
                </c:pt>
                <c:pt idx="3453">
                  <c:v>0.13822000000000001</c:v>
                </c:pt>
                <c:pt idx="3454">
                  <c:v>0.14759</c:v>
                </c:pt>
                <c:pt idx="3455">
                  <c:v>0.15523000000000001</c:v>
                </c:pt>
                <c:pt idx="3456">
                  <c:v>0.16900999999999999</c:v>
                </c:pt>
                <c:pt idx="3457">
                  <c:v>0.13625000000000001</c:v>
                </c:pt>
                <c:pt idx="3458">
                  <c:v>0.13688</c:v>
                </c:pt>
                <c:pt idx="3459">
                  <c:v>0.13383999999999999</c:v>
                </c:pt>
                <c:pt idx="3460">
                  <c:v>0.13694999999999999</c:v>
                </c:pt>
                <c:pt idx="3461">
                  <c:v>0.12837999999999999</c:v>
                </c:pt>
                <c:pt idx="3462">
                  <c:v>0.13685</c:v>
                </c:pt>
                <c:pt idx="3463">
                  <c:v>0.14030999999999999</c:v>
                </c:pt>
                <c:pt idx="3464">
                  <c:v>0.13567000000000001</c:v>
                </c:pt>
                <c:pt idx="3465">
                  <c:v>0.13647000000000001</c:v>
                </c:pt>
                <c:pt idx="3466">
                  <c:v>0.14716000000000001</c:v>
                </c:pt>
                <c:pt idx="3467">
                  <c:v>0.13935</c:v>
                </c:pt>
                <c:pt idx="3468">
                  <c:v>0.1479</c:v>
                </c:pt>
                <c:pt idx="3469">
                  <c:v>0.15512000000000001</c:v>
                </c:pt>
                <c:pt idx="3470">
                  <c:v>0.16164999999999999</c:v>
                </c:pt>
                <c:pt idx="3471">
                  <c:v>0.12870000000000001</c:v>
                </c:pt>
                <c:pt idx="3472">
                  <c:v>0.14088999999999999</c:v>
                </c:pt>
                <c:pt idx="3473">
                  <c:v>0.13672999999999999</c:v>
                </c:pt>
                <c:pt idx="3474">
                  <c:v>0.16031000000000001</c:v>
                </c:pt>
                <c:pt idx="3475">
                  <c:v>0.15286</c:v>
                </c:pt>
                <c:pt idx="3476">
                  <c:v>0.14044000000000001</c:v>
                </c:pt>
                <c:pt idx="3477">
                  <c:v>0.13668</c:v>
                </c:pt>
                <c:pt idx="3478">
                  <c:v>0.13716</c:v>
                </c:pt>
                <c:pt idx="3479">
                  <c:v>0.14326</c:v>
                </c:pt>
                <c:pt idx="3480">
                  <c:v>0.14496000000000001</c:v>
                </c:pt>
                <c:pt idx="3481">
                  <c:v>0.14767</c:v>
                </c:pt>
                <c:pt idx="3482">
                  <c:v>0.13911000000000001</c:v>
                </c:pt>
                <c:pt idx="3483">
                  <c:v>0.14299000000000001</c:v>
                </c:pt>
                <c:pt idx="3484">
                  <c:v>0.13711999999999999</c:v>
                </c:pt>
                <c:pt idx="3485">
                  <c:v>0.14638999999999999</c:v>
                </c:pt>
                <c:pt idx="3486">
                  <c:v>0.14682999999999999</c:v>
                </c:pt>
                <c:pt idx="3487">
                  <c:v>0.15007999999999999</c:v>
                </c:pt>
                <c:pt idx="3488">
                  <c:v>0.14907000000000001</c:v>
                </c:pt>
                <c:pt idx="3489">
                  <c:v>0.14681</c:v>
                </c:pt>
                <c:pt idx="3490">
                  <c:v>0.13508000000000001</c:v>
                </c:pt>
                <c:pt idx="3491">
                  <c:v>0.13508999999999999</c:v>
                </c:pt>
                <c:pt idx="3492">
                  <c:v>0.13064000000000001</c:v>
                </c:pt>
                <c:pt idx="3493">
                  <c:v>0.15343000000000001</c:v>
                </c:pt>
                <c:pt idx="3494">
                  <c:v>0.13838</c:v>
                </c:pt>
                <c:pt idx="3495">
                  <c:v>0.13375999999999999</c:v>
                </c:pt>
                <c:pt idx="3496">
                  <c:v>0.15026</c:v>
                </c:pt>
                <c:pt idx="3497">
                  <c:v>0.14341000000000001</c:v>
                </c:pt>
                <c:pt idx="3498">
                  <c:v>0.13647000000000001</c:v>
                </c:pt>
                <c:pt idx="3499">
                  <c:v>0.13733000000000001</c:v>
                </c:pt>
                <c:pt idx="3500">
                  <c:v>0.12071999999999999</c:v>
                </c:pt>
                <c:pt idx="3501">
                  <c:v>0.13975000000000001</c:v>
                </c:pt>
                <c:pt idx="3502">
                  <c:v>0.13674</c:v>
                </c:pt>
                <c:pt idx="3503">
                  <c:v>0.13647999999999999</c:v>
                </c:pt>
                <c:pt idx="3504">
                  <c:v>0.12124</c:v>
                </c:pt>
                <c:pt idx="3505">
                  <c:v>0.14115</c:v>
                </c:pt>
                <c:pt idx="3506">
                  <c:v>0.12404</c:v>
                </c:pt>
                <c:pt idx="3507">
                  <c:v>0.1429</c:v>
                </c:pt>
                <c:pt idx="3508">
                  <c:v>0.15064</c:v>
                </c:pt>
                <c:pt idx="3509">
                  <c:v>0.14757000000000001</c:v>
                </c:pt>
                <c:pt idx="3510">
                  <c:v>0.13492999999999999</c:v>
                </c:pt>
                <c:pt idx="3511">
                  <c:v>0.13150999999999999</c:v>
                </c:pt>
                <c:pt idx="3512">
                  <c:v>0.14917</c:v>
                </c:pt>
                <c:pt idx="3513">
                  <c:v>0.14251</c:v>
                </c:pt>
                <c:pt idx="3514">
                  <c:v>0.16148000000000001</c:v>
                </c:pt>
                <c:pt idx="3515">
                  <c:v>0.13633999999999999</c:v>
                </c:pt>
                <c:pt idx="3516">
                  <c:v>0.14116000000000001</c:v>
                </c:pt>
                <c:pt idx="3517">
                  <c:v>0.13949</c:v>
                </c:pt>
                <c:pt idx="3518">
                  <c:v>0.12995999999999999</c:v>
                </c:pt>
                <c:pt idx="3519">
                  <c:v>0.15461</c:v>
                </c:pt>
                <c:pt idx="3520">
                  <c:v>0.14254</c:v>
                </c:pt>
                <c:pt idx="3521">
                  <c:v>0.13084000000000001</c:v>
                </c:pt>
                <c:pt idx="3522">
                  <c:v>0.14032</c:v>
                </c:pt>
                <c:pt idx="3523">
                  <c:v>0.16386999999999999</c:v>
                </c:pt>
                <c:pt idx="3524">
                  <c:v>0.14088000000000001</c:v>
                </c:pt>
                <c:pt idx="3525">
                  <c:v>0.13994999999999999</c:v>
                </c:pt>
                <c:pt idx="3526">
                  <c:v>0.13516</c:v>
                </c:pt>
                <c:pt idx="3527">
                  <c:v>0.14854999999999999</c:v>
                </c:pt>
                <c:pt idx="3528">
                  <c:v>0.14989</c:v>
                </c:pt>
                <c:pt idx="3529">
                  <c:v>0.13886000000000001</c:v>
                </c:pt>
                <c:pt idx="3530">
                  <c:v>0.14879999999999999</c:v>
                </c:pt>
                <c:pt idx="3531">
                  <c:v>0.12218</c:v>
                </c:pt>
                <c:pt idx="3532">
                  <c:v>0.14477999999999999</c:v>
                </c:pt>
                <c:pt idx="3533">
                  <c:v>0.14013999999999999</c:v>
                </c:pt>
                <c:pt idx="3534">
                  <c:v>0.13422000000000001</c:v>
                </c:pt>
                <c:pt idx="3535">
                  <c:v>0.13850999999999999</c:v>
                </c:pt>
                <c:pt idx="3536">
                  <c:v>0.12126000000000001</c:v>
                </c:pt>
                <c:pt idx="3537">
                  <c:v>0.13941999999999999</c:v>
                </c:pt>
                <c:pt idx="3538">
                  <c:v>0.14909</c:v>
                </c:pt>
                <c:pt idx="3539">
                  <c:v>0.13519</c:v>
                </c:pt>
                <c:pt idx="3540">
                  <c:v>0.14982999999999999</c:v>
                </c:pt>
                <c:pt idx="3541">
                  <c:v>0.14413000000000001</c:v>
                </c:pt>
                <c:pt idx="3542">
                  <c:v>0.15690999999999999</c:v>
                </c:pt>
                <c:pt idx="3543">
                  <c:v>0.15013000000000001</c:v>
                </c:pt>
                <c:pt idx="3544">
                  <c:v>0.12884000000000001</c:v>
                </c:pt>
                <c:pt idx="3545">
                  <c:v>0.14319999999999999</c:v>
                </c:pt>
                <c:pt idx="3546">
                  <c:v>0.13325000000000001</c:v>
                </c:pt>
                <c:pt idx="3547">
                  <c:v>0.14438999999999999</c:v>
                </c:pt>
                <c:pt idx="3548">
                  <c:v>0.13277</c:v>
                </c:pt>
                <c:pt idx="3549">
                  <c:v>0.13947000000000001</c:v>
                </c:pt>
                <c:pt idx="3550">
                  <c:v>0.14731</c:v>
                </c:pt>
                <c:pt idx="3551">
                  <c:v>0.14061999999999999</c:v>
                </c:pt>
                <c:pt idx="3552">
                  <c:v>0.14141999999999999</c:v>
                </c:pt>
                <c:pt idx="3553">
                  <c:v>0.14530999999999999</c:v>
                </c:pt>
                <c:pt idx="3554">
                  <c:v>0.12146999999999999</c:v>
                </c:pt>
                <c:pt idx="3555">
                  <c:v>0.14154</c:v>
                </c:pt>
                <c:pt idx="3556">
                  <c:v>0.14057</c:v>
                </c:pt>
                <c:pt idx="3557">
                  <c:v>0.13284000000000001</c:v>
                </c:pt>
                <c:pt idx="3558">
                  <c:v>0.14151</c:v>
                </c:pt>
                <c:pt idx="3559">
                  <c:v>0.15679000000000001</c:v>
                </c:pt>
                <c:pt idx="3560">
                  <c:v>0.15459000000000001</c:v>
                </c:pt>
                <c:pt idx="3561">
                  <c:v>0.13414999999999999</c:v>
                </c:pt>
                <c:pt idx="3562">
                  <c:v>0.13474</c:v>
                </c:pt>
                <c:pt idx="3563">
                  <c:v>0.13325999999999999</c:v>
                </c:pt>
                <c:pt idx="3564">
                  <c:v>0.15176000000000001</c:v>
                </c:pt>
                <c:pt idx="3565">
                  <c:v>0.14221</c:v>
                </c:pt>
                <c:pt idx="3566">
                  <c:v>0.14752000000000001</c:v>
                </c:pt>
                <c:pt idx="3567">
                  <c:v>0.14580000000000001</c:v>
                </c:pt>
                <c:pt idx="3568">
                  <c:v>0.14441999999999999</c:v>
                </c:pt>
                <c:pt idx="3569">
                  <c:v>0.13172</c:v>
                </c:pt>
                <c:pt idx="3570">
                  <c:v>0.14049</c:v>
                </c:pt>
                <c:pt idx="3571">
                  <c:v>0.14030000000000001</c:v>
                </c:pt>
                <c:pt idx="3572">
                  <c:v>0.13145999999999999</c:v>
                </c:pt>
                <c:pt idx="3573">
                  <c:v>0.14682999999999999</c:v>
                </c:pt>
                <c:pt idx="3574">
                  <c:v>0.14995</c:v>
                </c:pt>
                <c:pt idx="3575">
                  <c:v>0.14704999999999999</c:v>
                </c:pt>
                <c:pt idx="3576">
                  <c:v>0.13219</c:v>
                </c:pt>
                <c:pt idx="3577">
                  <c:v>0.14296</c:v>
                </c:pt>
                <c:pt idx="3578">
                  <c:v>0.14754</c:v>
                </c:pt>
                <c:pt idx="3579">
                  <c:v>0.13097</c:v>
                </c:pt>
                <c:pt idx="3580">
                  <c:v>0.12706000000000001</c:v>
                </c:pt>
                <c:pt idx="3581">
                  <c:v>0.15079000000000001</c:v>
                </c:pt>
                <c:pt idx="3582">
                  <c:v>0.13525999999999999</c:v>
                </c:pt>
                <c:pt idx="3583">
                  <c:v>0.13991000000000001</c:v>
                </c:pt>
                <c:pt idx="3584">
                  <c:v>0.14738999999999999</c:v>
                </c:pt>
                <c:pt idx="3585">
                  <c:v>0.14044999999999999</c:v>
                </c:pt>
                <c:pt idx="3586">
                  <c:v>0.13951</c:v>
                </c:pt>
                <c:pt idx="3587">
                  <c:v>0.14260999999999999</c:v>
                </c:pt>
                <c:pt idx="3588">
                  <c:v>0.14807999999999999</c:v>
                </c:pt>
                <c:pt idx="3589">
                  <c:v>0.14327000000000001</c:v>
                </c:pt>
                <c:pt idx="3590">
                  <c:v>0.13877</c:v>
                </c:pt>
                <c:pt idx="3591">
                  <c:v>0.14848</c:v>
                </c:pt>
                <c:pt idx="3592">
                  <c:v>0.14455000000000001</c:v>
                </c:pt>
                <c:pt idx="3593">
                  <c:v>0.13084000000000001</c:v>
                </c:pt>
                <c:pt idx="3594">
                  <c:v>0.1366</c:v>
                </c:pt>
                <c:pt idx="3595">
                  <c:v>0.15442</c:v>
                </c:pt>
                <c:pt idx="3596">
                  <c:v>0.13722999999999999</c:v>
                </c:pt>
                <c:pt idx="3597">
                  <c:v>0.14166000000000001</c:v>
                </c:pt>
                <c:pt idx="3598">
                  <c:v>0.14280999999999999</c:v>
                </c:pt>
                <c:pt idx="3599">
                  <c:v>0.13769999999999999</c:v>
                </c:pt>
                <c:pt idx="3600">
                  <c:v>0.13514000000000001</c:v>
                </c:pt>
                <c:pt idx="3601">
                  <c:v>0.1459</c:v>
                </c:pt>
                <c:pt idx="3602">
                  <c:v>0.15340999999999999</c:v>
                </c:pt>
                <c:pt idx="3603">
                  <c:v>0.14560999999999999</c:v>
                </c:pt>
                <c:pt idx="3604">
                  <c:v>0.15118000000000001</c:v>
                </c:pt>
                <c:pt idx="3605">
                  <c:v>0.13854</c:v>
                </c:pt>
                <c:pt idx="3606">
                  <c:v>0.13763</c:v>
                </c:pt>
                <c:pt idx="3607">
                  <c:v>0.13517999999999999</c:v>
                </c:pt>
                <c:pt idx="3608">
                  <c:v>0.13944999999999999</c:v>
                </c:pt>
                <c:pt idx="3609">
                  <c:v>0.14102999999999999</c:v>
                </c:pt>
                <c:pt idx="3610">
                  <c:v>0.13607</c:v>
                </c:pt>
                <c:pt idx="3611">
                  <c:v>0.15609000000000001</c:v>
                </c:pt>
                <c:pt idx="3612">
                  <c:v>0.14402000000000001</c:v>
                </c:pt>
                <c:pt idx="3613">
                  <c:v>0.15343000000000001</c:v>
                </c:pt>
                <c:pt idx="3614">
                  <c:v>0.15157000000000001</c:v>
                </c:pt>
                <c:pt idx="3615">
                  <c:v>0.14352000000000001</c:v>
                </c:pt>
                <c:pt idx="3616">
                  <c:v>0.13927</c:v>
                </c:pt>
                <c:pt idx="3617">
                  <c:v>0.14407</c:v>
                </c:pt>
                <c:pt idx="3618">
                  <c:v>0.13211999999999999</c:v>
                </c:pt>
                <c:pt idx="3619">
                  <c:v>0.15475</c:v>
                </c:pt>
                <c:pt idx="3620">
                  <c:v>0.13306000000000001</c:v>
                </c:pt>
                <c:pt idx="3621">
                  <c:v>0.13880000000000001</c:v>
                </c:pt>
                <c:pt idx="3622">
                  <c:v>0.15075</c:v>
                </c:pt>
                <c:pt idx="3623">
                  <c:v>0.14974000000000001</c:v>
                </c:pt>
                <c:pt idx="3624">
                  <c:v>0.13764000000000001</c:v>
                </c:pt>
                <c:pt idx="3625">
                  <c:v>0.1414</c:v>
                </c:pt>
                <c:pt idx="3626">
                  <c:v>0.12956999999999999</c:v>
                </c:pt>
                <c:pt idx="3627">
                  <c:v>0.14260999999999999</c:v>
                </c:pt>
                <c:pt idx="3628">
                  <c:v>0.14448</c:v>
                </c:pt>
                <c:pt idx="3629">
                  <c:v>0.13192000000000001</c:v>
                </c:pt>
                <c:pt idx="3630">
                  <c:v>0.13164999999999999</c:v>
                </c:pt>
                <c:pt idx="3631">
                  <c:v>0.13955999999999999</c:v>
                </c:pt>
                <c:pt idx="3632">
                  <c:v>0.14788999999999999</c:v>
                </c:pt>
                <c:pt idx="3633">
                  <c:v>0.14083000000000001</c:v>
                </c:pt>
                <c:pt idx="3634">
                  <c:v>0.13816000000000001</c:v>
                </c:pt>
                <c:pt idx="3635">
                  <c:v>0.13930999999999999</c:v>
                </c:pt>
                <c:pt idx="3636">
                  <c:v>0.13447000000000001</c:v>
                </c:pt>
                <c:pt idx="3637">
                  <c:v>0.14354</c:v>
                </c:pt>
                <c:pt idx="3638">
                  <c:v>0.152</c:v>
                </c:pt>
                <c:pt idx="3639">
                  <c:v>0.14863999999999999</c:v>
                </c:pt>
                <c:pt idx="3640">
                  <c:v>0.16148000000000001</c:v>
                </c:pt>
                <c:pt idx="3641">
                  <c:v>0.14476</c:v>
                </c:pt>
                <c:pt idx="3642">
                  <c:v>0.15040000000000001</c:v>
                </c:pt>
                <c:pt idx="3643">
                  <c:v>0.12981999999999999</c:v>
                </c:pt>
                <c:pt idx="3644">
                  <c:v>0.15287999999999999</c:v>
                </c:pt>
                <c:pt idx="3645">
                  <c:v>0.15972</c:v>
                </c:pt>
                <c:pt idx="3646">
                  <c:v>0.11575000000000001</c:v>
                </c:pt>
                <c:pt idx="3647">
                  <c:v>0.12214999999999999</c:v>
                </c:pt>
                <c:pt idx="3648">
                  <c:v>0.12917999999999999</c:v>
                </c:pt>
                <c:pt idx="3649">
                  <c:v>0.13885</c:v>
                </c:pt>
                <c:pt idx="3650">
                  <c:v>0.15692</c:v>
                </c:pt>
                <c:pt idx="3651">
                  <c:v>0.13461000000000001</c:v>
                </c:pt>
                <c:pt idx="3652">
                  <c:v>0.14188000000000001</c:v>
                </c:pt>
                <c:pt idx="3653">
                  <c:v>0.13597999999999999</c:v>
                </c:pt>
                <c:pt idx="3654">
                  <c:v>0.12925</c:v>
                </c:pt>
                <c:pt idx="3655">
                  <c:v>0.12806000000000001</c:v>
                </c:pt>
                <c:pt idx="3656">
                  <c:v>0.15007000000000001</c:v>
                </c:pt>
                <c:pt idx="3657">
                  <c:v>0.14029</c:v>
                </c:pt>
                <c:pt idx="3658">
                  <c:v>0.13693</c:v>
                </c:pt>
                <c:pt idx="3659">
                  <c:v>0.15473999999999999</c:v>
                </c:pt>
                <c:pt idx="3660">
                  <c:v>0.13228000000000001</c:v>
                </c:pt>
                <c:pt idx="3661">
                  <c:v>0.13120000000000001</c:v>
                </c:pt>
                <c:pt idx="3662">
                  <c:v>0.15284</c:v>
                </c:pt>
                <c:pt idx="3663">
                  <c:v>0.14610999999999999</c:v>
                </c:pt>
                <c:pt idx="3664">
                  <c:v>0.15262999999999999</c:v>
                </c:pt>
                <c:pt idx="3665">
                  <c:v>0.15068999999999999</c:v>
                </c:pt>
                <c:pt idx="3666">
                  <c:v>0.14709</c:v>
                </c:pt>
                <c:pt idx="3667">
                  <c:v>0.13017000000000001</c:v>
                </c:pt>
                <c:pt idx="3668">
                  <c:v>0.12645999999999999</c:v>
                </c:pt>
                <c:pt idx="3669">
                  <c:v>0.13994000000000001</c:v>
                </c:pt>
                <c:pt idx="3670">
                  <c:v>0.14057</c:v>
                </c:pt>
                <c:pt idx="3671">
                  <c:v>0.13900000000000001</c:v>
                </c:pt>
                <c:pt idx="3672">
                  <c:v>0.15275</c:v>
                </c:pt>
                <c:pt idx="3673">
                  <c:v>0.12819</c:v>
                </c:pt>
                <c:pt idx="3674">
                  <c:v>0.16017999999999999</c:v>
                </c:pt>
                <c:pt idx="3675">
                  <c:v>0.13793</c:v>
                </c:pt>
                <c:pt idx="3676">
                  <c:v>0.15323000000000001</c:v>
                </c:pt>
                <c:pt idx="3677">
                  <c:v>0.15883</c:v>
                </c:pt>
                <c:pt idx="3678">
                  <c:v>0.14036000000000001</c:v>
                </c:pt>
                <c:pt idx="3679">
                  <c:v>0.14291000000000001</c:v>
                </c:pt>
                <c:pt idx="3680">
                  <c:v>0.14752999999999999</c:v>
                </c:pt>
                <c:pt idx="3681">
                  <c:v>0.16017999999999999</c:v>
                </c:pt>
                <c:pt idx="3682">
                  <c:v>0.13736000000000001</c:v>
                </c:pt>
                <c:pt idx="3683">
                  <c:v>0.14018</c:v>
                </c:pt>
                <c:pt idx="3684">
                  <c:v>0.12823999999999999</c:v>
                </c:pt>
                <c:pt idx="3685">
                  <c:v>0.1507</c:v>
                </c:pt>
                <c:pt idx="3686">
                  <c:v>0.14960999999999999</c:v>
                </c:pt>
                <c:pt idx="3687">
                  <c:v>0.15381</c:v>
                </c:pt>
                <c:pt idx="3688">
                  <c:v>0.14144000000000001</c:v>
                </c:pt>
                <c:pt idx="3689">
                  <c:v>0.13707</c:v>
                </c:pt>
                <c:pt idx="3690">
                  <c:v>0.13139000000000001</c:v>
                </c:pt>
                <c:pt idx="3691">
                  <c:v>0.13084999999999999</c:v>
                </c:pt>
                <c:pt idx="3692">
                  <c:v>0.15656</c:v>
                </c:pt>
                <c:pt idx="3693">
                  <c:v>0.14374000000000001</c:v>
                </c:pt>
                <c:pt idx="3694">
                  <c:v>0.14180999999999999</c:v>
                </c:pt>
                <c:pt idx="3695">
                  <c:v>0.13456000000000001</c:v>
                </c:pt>
                <c:pt idx="3696">
                  <c:v>0.15176999999999999</c:v>
                </c:pt>
                <c:pt idx="3697">
                  <c:v>0.13708000000000001</c:v>
                </c:pt>
                <c:pt idx="3698">
                  <c:v>0.13414999999999999</c:v>
                </c:pt>
                <c:pt idx="3699">
                  <c:v>0.14807999999999999</c:v>
                </c:pt>
                <c:pt idx="3700">
                  <c:v>0.15533</c:v>
                </c:pt>
                <c:pt idx="3701">
                  <c:v>0.13588</c:v>
                </c:pt>
                <c:pt idx="3702">
                  <c:v>0.12831000000000001</c:v>
                </c:pt>
                <c:pt idx="3703">
                  <c:v>0.13381999999999999</c:v>
                </c:pt>
                <c:pt idx="3704">
                  <c:v>0.14177000000000001</c:v>
                </c:pt>
                <c:pt idx="3705">
                  <c:v>0.12770999999999999</c:v>
                </c:pt>
                <c:pt idx="3706">
                  <c:v>0.13951</c:v>
                </c:pt>
                <c:pt idx="3707">
                  <c:v>0.15403</c:v>
                </c:pt>
                <c:pt idx="3708">
                  <c:v>0.15628</c:v>
                </c:pt>
                <c:pt idx="3709">
                  <c:v>0.14413999999999999</c:v>
                </c:pt>
                <c:pt idx="3710">
                  <c:v>0.15398999999999999</c:v>
                </c:pt>
                <c:pt idx="3711">
                  <c:v>0.13133</c:v>
                </c:pt>
                <c:pt idx="3712">
                  <c:v>0.14137</c:v>
                </c:pt>
                <c:pt idx="3713">
                  <c:v>0.12820000000000001</c:v>
                </c:pt>
                <c:pt idx="3714">
                  <c:v>0.15212000000000001</c:v>
                </c:pt>
                <c:pt idx="3715">
                  <c:v>0.13331999999999999</c:v>
                </c:pt>
                <c:pt idx="3716">
                  <c:v>0.14212</c:v>
                </c:pt>
                <c:pt idx="3717">
                  <c:v>0.13564000000000001</c:v>
                </c:pt>
                <c:pt idx="3718">
                  <c:v>0.13722000000000001</c:v>
                </c:pt>
                <c:pt idx="3719">
                  <c:v>0.13607</c:v>
                </c:pt>
                <c:pt idx="3720">
                  <c:v>0.12640999999999999</c:v>
                </c:pt>
                <c:pt idx="3721">
                  <c:v>0.14143</c:v>
                </c:pt>
                <c:pt idx="3722">
                  <c:v>0.12266000000000001</c:v>
                </c:pt>
                <c:pt idx="3723">
                  <c:v>0.15473000000000001</c:v>
                </c:pt>
                <c:pt idx="3724">
                  <c:v>0.13589000000000001</c:v>
                </c:pt>
                <c:pt idx="3725">
                  <c:v>0.14876</c:v>
                </c:pt>
                <c:pt idx="3726">
                  <c:v>0.11909</c:v>
                </c:pt>
                <c:pt idx="3727">
                  <c:v>0.13786000000000001</c:v>
                </c:pt>
                <c:pt idx="3728">
                  <c:v>0.14216000000000001</c:v>
                </c:pt>
                <c:pt idx="3729">
                  <c:v>0.15114</c:v>
                </c:pt>
                <c:pt idx="3730">
                  <c:v>0.13975000000000001</c:v>
                </c:pt>
                <c:pt idx="3731">
                  <c:v>0.13414999999999999</c:v>
                </c:pt>
                <c:pt idx="3732">
                  <c:v>0.13644000000000001</c:v>
                </c:pt>
                <c:pt idx="3733">
                  <c:v>0.13308</c:v>
                </c:pt>
                <c:pt idx="3734">
                  <c:v>0.14363000000000001</c:v>
                </c:pt>
                <c:pt idx="3735">
                  <c:v>0.14047999999999999</c:v>
                </c:pt>
                <c:pt idx="3736">
                  <c:v>0.14610000000000001</c:v>
                </c:pt>
                <c:pt idx="3737">
                  <c:v>0.13802</c:v>
                </c:pt>
                <c:pt idx="3738">
                  <c:v>0.13546</c:v>
                </c:pt>
                <c:pt idx="3739">
                  <c:v>0.14058999999999999</c:v>
                </c:pt>
                <c:pt idx="3740">
                  <c:v>0.13746</c:v>
                </c:pt>
                <c:pt idx="3741">
                  <c:v>0.14423</c:v>
                </c:pt>
                <c:pt idx="3742">
                  <c:v>0.13438</c:v>
                </c:pt>
                <c:pt idx="3743">
                  <c:v>0.14108999999999999</c:v>
                </c:pt>
                <c:pt idx="3744">
                  <c:v>0.14449000000000001</c:v>
                </c:pt>
                <c:pt idx="3745">
                  <c:v>0.13974</c:v>
                </c:pt>
                <c:pt idx="3746">
                  <c:v>0.12912000000000001</c:v>
                </c:pt>
                <c:pt idx="3747">
                  <c:v>0.13880999999999999</c:v>
                </c:pt>
                <c:pt idx="3748">
                  <c:v>0.14818000000000001</c:v>
                </c:pt>
                <c:pt idx="3749">
                  <c:v>0.13678999999999999</c:v>
                </c:pt>
                <c:pt idx="3750">
                  <c:v>0.13597999999999999</c:v>
                </c:pt>
                <c:pt idx="3751">
                  <c:v>0.13702</c:v>
                </c:pt>
                <c:pt idx="3752">
                  <c:v>0.15504999999999999</c:v>
                </c:pt>
                <c:pt idx="3753">
                  <c:v>0.14257</c:v>
                </c:pt>
                <c:pt idx="3754">
                  <c:v>0.15057999999999999</c:v>
                </c:pt>
                <c:pt idx="3755">
                  <c:v>0.14438000000000001</c:v>
                </c:pt>
                <c:pt idx="3756">
                  <c:v>0.12797</c:v>
                </c:pt>
                <c:pt idx="3757">
                  <c:v>0.16020000000000001</c:v>
                </c:pt>
                <c:pt idx="3758">
                  <c:v>0.13794999999999999</c:v>
                </c:pt>
                <c:pt idx="3759">
                  <c:v>0.14599999999999999</c:v>
                </c:pt>
                <c:pt idx="3760">
                  <c:v>0.15323000000000001</c:v>
                </c:pt>
                <c:pt idx="3761">
                  <c:v>0.13603000000000001</c:v>
                </c:pt>
                <c:pt idx="3762">
                  <c:v>0.13386000000000001</c:v>
                </c:pt>
                <c:pt idx="3763">
                  <c:v>0.13441</c:v>
                </c:pt>
                <c:pt idx="3764">
                  <c:v>0.14555000000000001</c:v>
                </c:pt>
                <c:pt idx="3765">
                  <c:v>0.15312000000000001</c:v>
                </c:pt>
                <c:pt idx="3766">
                  <c:v>0.14118</c:v>
                </c:pt>
                <c:pt idx="3767">
                  <c:v>0.13919999999999999</c:v>
                </c:pt>
                <c:pt idx="3768">
                  <c:v>0.13911000000000001</c:v>
                </c:pt>
                <c:pt idx="3769">
                  <c:v>0.13919000000000001</c:v>
                </c:pt>
                <c:pt idx="3770">
                  <c:v>0.12806000000000001</c:v>
                </c:pt>
                <c:pt idx="3771">
                  <c:v>0.12817999999999999</c:v>
                </c:pt>
                <c:pt idx="3772">
                  <c:v>0.14241000000000001</c:v>
                </c:pt>
                <c:pt idx="3773">
                  <c:v>0.14892</c:v>
                </c:pt>
                <c:pt idx="3774">
                  <c:v>0.13603999999999999</c:v>
                </c:pt>
                <c:pt idx="3775">
                  <c:v>0.14388999999999999</c:v>
                </c:pt>
                <c:pt idx="3776">
                  <c:v>0.13133</c:v>
                </c:pt>
                <c:pt idx="3777">
                  <c:v>0.15523999999999999</c:v>
                </c:pt>
                <c:pt idx="3778">
                  <c:v>0.13838</c:v>
                </c:pt>
                <c:pt idx="3779">
                  <c:v>0.14613000000000001</c:v>
                </c:pt>
                <c:pt idx="3780">
                  <c:v>0.14585999999999999</c:v>
                </c:pt>
                <c:pt idx="3781">
                  <c:v>0.16452</c:v>
                </c:pt>
                <c:pt idx="3782">
                  <c:v>0.13038</c:v>
                </c:pt>
                <c:pt idx="3783">
                  <c:v>0.13669000000000001</c:v>
                </c:pt>
                <c:pt idx="3784">
                  <c:v>0.12928999999999999</c:v>
                </c:pt>
                <c:pt idx="3785">
                  <c:v>0.15104999999999999</c:v>
                </c:pt>
                <c:pt idx="3786">
                  <c:v>0.12719</c:v>
                </c:pt>
                <c:pt idx="3787">
                  <c:v>0.13661999999999999</c:v>
                </c:pt>
                <c:pt idx="3788">
                  <c:v>0.14383000000000001</c:v>
                </c:pt>
                <c:pt idx="3789">
                  <c:v>0.14923</c:v>
                </c:pt>
                <c:pt idx="3790">
                  <c:v>0.16137000000000001</c:v>
                </c:pt>
                <c:pt idx="3791">
                  <c:v>0.14351</c:v>
                </c:pt>
                <c:pt idx="3792">
                  <c:v>0.13259000000000001</c:v>
                </c:pt>
                <c:pt idx="3793">
                  <c:v>0.13491</c:v>
                </c:pt>
                <c:pt idx="3794">
                  <c:v>0.15326000000000001</c:v>
                </c:pt>
                <c:pt idx="3795">
                  <c:v>0.13844999999999999</c:v>
                </c:pt>
                <c:pt idx="3796">
                  <c:v>0.14280000000000001</c:v>
                </c:pt>
                <c:pt idx="3797">
                  <c:v>0.14071</c:v>
                </c:pt>
                <c:pt idx="3798">
                  <c:v>0.13155</c:v>
                </c:pt>
                <c:pt idx="3799">
                  <c:v>0.13711000000000001</c:v>
                </c:pt>
                <c:pt idx="3800">
                  <c:v>0.13381999999999999</c:v>
                </c:pt>
                <c:pt idx="3801">
                  <c:v>0.12553</c:v>
                </c:pt>
                <c:pt idx="3802">
                  <c:v>0.15229999999999999</c:v>
                </c:pt>
                <c:pt idx="3803">
                  <c:v>0.14094999999999999</c:v>
                </c:pt>
                <c:pt idx="3804">
                  <c:v>0.13732</c:v>
                </c:pt>
                <c:pt idx="3805">
                  <c:v>0.13425999999999999</c:v>
                </c:pt>
                <c:pt idx="3806">
                  <c:v>0.13142000000000001</c:v>
                </c:pt>
                <c:pt idx="3807">
                  <c:v>0.154</c:v>
                </c:pt>
                <c:pt idx="3808">
                  <c:v>0.13406000000000001</c:v>
                </c:pt>
                <c:pt idx="3809">
                  <c:v>0.15603</c:v>
                </c:pt>
                <c:pt idx="3810">
                  <c:v>0.13988</c:v>
                </c:pt>
                <c:pt idx="3811">
                  <c:v>0.14035</c:v>
                </c:pt>
                <c:pt idx="3812">
                  <c:v>0.14473</c:v>
                </c:pt>
                <c:pt idx="3813">
                  <c:v>0.14607999999999999</c:v>
                </c:pt>
                <c:pt idx="3814">
                  <c:v>0.13417999999999999</c:v>
                </c:pt>
                <c:pt idx="3815">
                  <c:v>0.15670999999999999</c:v>
                </c:pt>
                <c:pt idx="3816">
                  <c:v>0.14052999999999999</c:v>
                </c:pt>
                <c:pt idx="3817">
                  <c:v>0.14427999999999999</c:v>
                </c:pt>
                <c:pt idx="3818">
                  <c:v>0.13299</c:v>
                </c:pt>
                <c:pt idx="3819">
                  <c:v>0.14513000000000001</c:v>
                </c:pt>
                <c:pt idx="3820">
                  <c:v>0.14033000000000001</c:v>
                </c:pt>
                <c:pt idx="3821">
                  <c:v>0.13619000000000001</c:v>
                </c:pt>
                <c:pt idx="3822">
                  <c:v>0.14529</c:v>
                </c:pt>
                <c:pt idx="3823">
                  <c:v>0.15029000000000001</c:v>
                </c:pt>
                <c:pt idx="3824">
                  <c:v>0.13184000000000001</c:v>
                </c:pt>
                <c:pt idx="3825">
                  <c:v>0.1138</c:v>
                </c:pt>
                <c:pt idx="3826">
                  <c:v>0.14119000000000001</c:v>
                </c:pt>
                <c:pt idx="3827">
                  <c:v>0.14871000000000001</c:v>
                </c:pt>
                <c:pt idx="3828">
                  <c:v>0.14702000000000001</c:v>
                </c:pt>
                <c:pt idx="3829">
                  <c:v>0.13536000000000001</c:v>
                </c:pt>
                <c:pt idx="3830">
                  <c:v>0.13769999999999999</c:v>
                </c:pt>
                <c:pt idx="3831">
                  <c:v>0.13983999999999999</c:v>
                </c:pt>
                <c:pt idx="3832">
                  <c:v>0.14635000000000001</c:v>
                </c:pt>
                <c:pt idx="3833">
                  <c:v>0.13980999999999999</c:v>
                </c:pt>
                <c:pt idx="3834">
                  <c:v>0.14213999999999999</c:v>
                </c:pt>
                <c:pt idx="3835">
                  <c:v>0.16053000000000001</c:v>
                </c:pt>
                <c:pt idx="3836">
                  <c:v>0.16200000000000001</c:v>
                </c:pt>
                <c:pt idx="3837">
                  <c:v>0.15714</c:v>
                </c:pt>
                <c:pt idx="3838">
                  <c:v>0.13561000000000001</c:v>
                </c:pt>
                <c:pt idx="3839">
                  <c:v>0.13736000000000001</c:v>
                </c:pt>
                <c:pt idx="3840">
                  <c:v>0.13272999999999999</c:v>
                </c:pt>
                <c:pt idx="3841">
                  <c:v>0.15143000000000001</c:v>
                </c:pt>
                <c:pt idx="3842">
                  <c:v>0.12648000000000001</c:v>
                </c:pt>
                <c:pt idx="3843">
                  <c:v>0.15601000000000001</c:v>
                </c:pt>
                <c:pt idx="3844">
                  <c:v>0.12706999999999999</c:v>
                </c:pt>
                <c:pt idx="3845">
                  <c:v>0.13672000000000001</c:v>
                </c:pt>
                <c:pt idx="3846">
                  <c:v>0.12286999999999999</c:v>
                </c:pt>
                <c:pt idx="3847">
                  <c:v>0.14562</c:v>
                </c:pt>
                <c:pt idx="3848">
                  <c:v>0.14843000000000001</c:v>
                </c:pt>
                <c:pt idx="3849">
                  <c:v>0.14235999999999999</c:v>
                </c:pt>
                <c:pt idx="3850">
                  <c:v>0.14746000000000001</c:v>
                </c:pt>
                <c:pt idx="3851">
                  <c:v>0.13472999999999999</c:v>
                </c:pt>
                <c:pt idx="3852">
                  <c:v>0.14555000000000001</c:v>
                </c:pt>
                <c:pt idx="3853">
                  <c:v>0.13083</c:v>
                </c:pt>
                <c:pt idx="3854">
                  <c:v>0.13647000000000001</c:v>
                </c:pt>
                <c:pt idx="3855">
                  <c:v>0.13335</c:v>
                </c:pt>
                <c:pt idx="3856">
                  <c:v>0.13919000000000001</c:v>
                </c:pt>
                <c:pt idx="3857">
                  <c:v>0.14360999999999999</c:v>
                </c:pt>
                <c:pt idx="3858">
                  <c:v>0.15276000000000001</c:v>
                </c:pt>
                <c:pt idx="3859">
                  <c:v>0.15540999999999999</c:v>
                </c:pt>
                <c:pt idx="3860">
                  <c:v>0.14301</c:v>
                </c:pt>
                <c:pt idx="3861">
                  <c:v>0.15551999999999999</c:v>
                </c:pt>
                <c:pt idx="3862">
                  <c:v>0.14177999999999999</c:v>
                </c:pt>
                <c:pt idx="3863">
                  <c:v>0.14249999999999999</c:v>
                </c:pt>
                <c:pt idx="3864">
                  <c:v>0.12587000000000001</c:v>
                </c:pt>
                <c:pt idx="3865">
                  <c:v>0.14341999999999999</c:v>
                </c:pt>
                <c:pt idx="3866">
                  <c:v>0.15065000000000001</c:v>
                </c:pt>
                <c:pt idx="3867">
                  <c:v>0.13336999999999999</c:v>
                </c:pt>
                <c:pt idx="3868">
                  <c:v>0.14188999999999999</c:v>
                </c:pt>
                <c:pt idx="3869">
                  <c:v>0.15075</c:v>
                </c:pt>
                <c:pt idx="3870">
                  <c:v>0.13719999999999999</c:v>
                </c:pt>
                <c:pt idx="3871">
                  <c:v>0.14191999999999999</c:v>
                </c:pt>
                <c:pt idx="3872">
                  <c:v>0.13370000000000001</c:v>
                </c:pt>
                <c:pt idx="3873">
                  <c:v>0.13078000000000001</c:v>
                </c:pt>
                <c:pt idx="3874">
                  <c:v>0.13517000000000001</c:v>
                </c:pt>
                <c:pt idx="3875">
                  <c:v>0.13095999999999999</c:v>
                </c:pt>
                <c:pt idx="3876">
                  <c:v>0.13306000000000001</c:v>
                </c:pt>
                <c:pt idx="3877">
                  <c:v>0.14302000000000001</c:v>
                </c:pt>
                <c:pt idx="3878">
                  <c:v>0.12275999999999999</c:v>
                </c:pt>
                <c:pt idx="3879">
                  <c:v>0.1386</c:v>
                </c:pt>
                <c:pt idx="3880">
                  <c:v>0.14413000000000001</c:v>
                </c:pt>
                <c:pt idx="3881">
                  <c:v>0.14269000000000001</c:v>
                </c:pt>
                <c:pt idx="3882">
                  <c:v>0.14107</c:v>
                </c:pt>
                <c:pt idx="3883">
                  <c:v>0.14898</c:v>
                </c:pt>
                <c:pt idx="3884">
                  <c:v>0.13134999999999999</c:v>
                </c:pt>
                <c:pt idx="3885">
                  <c:v>0.16220000000000001</c:v>
                </c:pt>
                <c:pt idx="3886">
                  <c:v>0.1431</c:v>
                </c:pt>
                <c:pt idx="3887">
                  <c:v>0.15160000000000001</c:v>
                </c:pt>
                <c:pt idx="3888">
                  <c:v>0.14199000000000001</c:v>
                </c:pt>
                <c:pt idx="3889">
                  <c:v>0.13300999999999999</c:v>
                </c:pt>
                <c:pt idx="3890">
                  <c:v>0.14121</c:v>
                </c:pt>
                <c:pt idx="3891">
                  <c:v>0.14330999999999999</c:v>
                </c:pt>
                <c:pt idx="3892">
                  <c:v>0.14538999999999999</c:v>
                </c:pt>
                <c:pt idx="3893">
                  <c:v>0.14673</c:v>
                </c:pt>
                <c:pt idx="3894">
                  <c:v>0.15099000000000001</c:v>
                </c:pt>
                <c:pt idx="3895">
                  <c:v>0.15357000000000001</c:v>
                </c:pt>
                <c:pt idx="3896">
                  <c:v>0.13272</c:v>
                </c:pt>
                <c:pt idx="3897">
                  <c:v>0.15104000000000001</c:v>
                </c:pt>
                <c:pt idx="3898">
                  <c:v>0.12867000000000001</c:v>
                </c:pt>
                <c:pt idx="3899">
                  <c:v>0.14119000000000001</c:v>
                </c:pt>
                <c:pt idx="3900">
                  <c:v>0.14779</c:v>
                </c:pt>
                <c:pt idx="3901">
                  <c:v>0.12570999999999999</c:v>
                </c:pt>
                <c:pt idx="3902">
                  <c:v>0.12736</c:v>
                </c:pt>
                <c:pt idx="3903">
                  <c:v>0.14271</c:v>
                </c:pt>
                <c:pt idx="3904">
                  <c:v>0.13200999999999999</c:v>
                </c:pt>
                <c:pt idx="3905">
                  <c:v>0.14374000000000001</c:v>
                </c:pt>
                <c:pt idx="3906">
                  <c:v>0.13435</c:v>
                </c:pt>
                <c:pt idx="3907">
                  <c:v>0.13272</c:v>
                </c:pt>
                <c:pt idx="3908">
                  <c:v>0.16693</c:v>
                </c:pt>
                <c:pt idx="3909">
                  <c:v>0.14097999999999999</c:v>
                </c:pt>
                <c:pt idx="3910">
                  <c:v>0.14482</c:v>
                </c:pt>
                <c:pt idx="3911">
                  <c:v>0.15855</c:v>
                </c:pt>
                <c:pt idx="3912">
                  <c:v>0.13431000000000001</c:v>
                </c:pt>
                <c:pt idx="3913">
                  <c:v>0.14909</c:v>
                </c:pt>
                <c:pt idx="3914">
                  <c:v>0.13791999999999999</c:v>
                </c:pt>
                <c:pt idx="3915">
                  <c:v>0.13416</c:v>
                </c:pt>
                <c:pt idx="3916">
                  <c:v>0.14265</c:v>
                </c:pt>
                <c:pt idx="3917">
                  <c:v>0.12531</c:v>
                </c:pt>
                <c:pt idx="3918">
                  <c:v>0.14254</c:v>
                </c:pt>
                <c:pt idx="3919">
                  <c:v>0.13556000000000001</c:v>
                </c:pt>
                <c:pt idx="3920">
                  <c:v>0.13616</c:v>
                </c:pt>
                <c:pt idx="3921">
                  <c:v>0.12277</c:v>
                </c:pt>
                <c:pt idx="3922">
                  <c:v>0.14283999999999999</c:v>
                </c:pt>
                <c:pt idx="3923">
                  <c:v>0.12684000000000001</c:v>
                </c:pt>
                <c:pt idx="3924">
                  <c:v>0.15132000000000001</c:v>
                </c:pt>
                <c:pt idx="3925">
                  <c:v>0.12609999999999999</c:v>
                </c:pt>
                <c:pt idx="3926">
                  <c:v>0.15146000000000001</c:v>
                </c:pt>
                <c:pt idx="3927">
                  <c:v>0.12137000000000001</c:v>
                </c:pt>
                <c:pt idx="3928">
                  <c:v>0.14047000000000001</c:v>
                </c:pt>
                <c:pt idx="3929">
                  <c:v>0.14349000000000001</c:v>
                </c:pt>
                <c:pt idx="3930">
                  <c:v>0.13847000000000001</c:v>
                </c:pt>
                <c:pt idx="3931">
                  <c:v>0.14055000000000001</c:v>
                </c:pt>
                <c:pt idx="3932">
                  <c:v>0.13666</c:v>
                </c:pt>
                <c:pt idx="3933">
                  <c:v>0.14144000000000001</c:v>
                </c:pt>
                <c:pt idx="3934">
                  <c:v>0.13532</c:v>
                </c:pt>
                <c:pt idx="3935">
                  <c:v>0.14391999999999999</c:v>
                </c:pt>
                <c:pt idx="3936">
                  <c:v>0.13147</c:v>
                </c:pt>
                <c:pt idx="3937">
                  <c:v>0.12537000000000001</c:v>
                </c:pt>
                <c:pt idx="3938">
                  <c:v>0.13786000000000001</c:v>
                </c:pt>
                <c:pt idx="3939">
                  <c:v>0.16835</c:v>
                </c:pt>
                <c:pt idx="3940">
                  <c:v>0.14047999999999999</c:v>
                </c:pt>
                <c:pt idx="3941">
                  <c:v>0.13258</c:v>
                </c:pt>
                <c:pt idx="3942">
                  <c:v>0.12024</c:v>
                </c:pt>
                <c:pt idx="3943">
                  <c:v>0.15798000000000001</c:v>
                </c:pt>
                <c:pt idx="3944">
                  <c:v>0.14884</c:v>
                </c:pt>
                <c:pt idx="3945">
                  <c:v>0.13048999999999999</c:v>
                </c:pt>
                <c:pt idx="3946">
                  <c:v>0.13925999999999999</c:v>
                </c:pt>
                <c:pt idx="3947">
                  <c:v>0.13019</c:v>
                </c:pt>
                <c:pt idx="3948">
                  <c:v>0.14615</c:v>
                </c:pt>
                <c:pt idx="3949">
                  <c:v>0.14874000000000001</c:v>
                </c:pt>
                <c:pt idx="3950">
                  <c:v>0.13955000000000001</c:v>
                </c:pt>
                <c:pt idx="3951">
                  <c:v>0.13847000000000001</c:v>
                </c:pt>
                <c:pt idx="3952">
                  <c:v>0.13557</c:v>
                </c:pt>
                <c:pt idx="3953">
                  <c:v>0.14477000000000001</c:v>
                </c:pt>
                <c:pt idx="3954">
                  <c:v>0.14687</c:v>
                </c:pt>
                <c:pt idx="3955">
                  <c:v>0.13372000000000001</c:v>
                </c:pt>
                <c:pt idx="3956">
                  <c:v>0.14724999999999999</c:v>
                </c:pt>
                <c:pt idx="3957">
                  <c:v>0.14682000000000001</c:v>
                </c:pt>
                <c:pt idx="3958">
                  <c:v>0.13456000000000001</c:v>
                </c:pt>
                <c:pt idx="3959">
                  <c:v>0.1414</c:v>
                </c:pt>
                <c:pt idx="3960">
                  <c:v>0.14363000000000001</c:v>
                </c:pt>
                <c:pt idx="3961">
                  <c:v>0.14516000000000001</c:v>
                </c:pt>
                <c:pt idx="3962">
                  <c:v>0.13066</c:v>
                </c:pt>
                <c:pt idx="3963">
                  <c:v>0.12565999999999999</c:v>
                </c:pt>
                <c:pt idx="3964">
                  <c:v>0.15920999999999999</c:v>
                </c:pt>
                <c:pt idx="3965">
                  <c:v>0.15334</c:v>
                </c:pt>
                <c:pt idx="3966">
                  <c:v>0.13582</c:v>
                </c:pt>
                <c:pt idx="3967">
                  <c:v>0.14935999999999999</c:v>
                </c:pt>
                <c:pt idx="3968">
                  <c:v>0.1321</c:v>
                </c:pt>
                <c:pt idx="3969">
                  <c:v>0.14623</c:v>
                </c:pt>
                <c:pt idx="3970">
                  <c:v>0.13575000000000001</c:v>
                </c:pt>
                <c:pt idx="3971">
                  <c:v>0.13363</c:v>
                </c:pt>
                <c:pt idx="3972">
                  <c:v>0.14688000000000001</c:v>
                </c:pt>
                <c:pt idx="3973">
                  <c:v>0.14584</c:v>
                </c:pt>
                <c:pt idx="3974">
                  <c:v>0.13944999999999999</c:v>
                </c:pt>
                <c:pt idx="3975">
                  <c:v>0.13700000000000001</c:v>
                </c:pt>
                <c:pt idx="3976">
                  <c:v>0.14469000000000001</c:v>
                </c:pt>
                <c:pt idx="3977">
                  <c:v>0.13263</c:v>
                </c:pt>
                <c:pt idx="3978">
                  <c:v>0.12861</c:v>
                </c:pt>
                <c:pt idx="3979">
                  <c:v>0.14546999999999999</c:v>
                </c:pt>
                <c:pt idx="3980">
                  <c:v>0.13633000000000001</c:v>
                </c:pt>
                <c:pt idx="3981">
                  <c:v>0.13775999999999999</c:v>
                </c:pt>
                <c:pt idx="3982">
                  <c:v>0.13667000000000001</c:v>
                </c:pt>
                <c:pt idx="3983">
                  <c:v>0.11713</c:v>
                </c:pt>
                <c:pt idx="3984">
                  <c:v>0.13317000000000001</c:v>
                </c:pt>
                <c:pt idx="3985">
                  <c:v>0.13344</c:v>
                </c:pt>
                <c:pt idx="3986">
                  <c:v>0.16053999999999999</c:v>
                </c:pt>
                <c:pt idx="3987">
                  <c:v>0.14876</c:v>
                </c:pt>
                <c:pt idx="3988">
                  <c:v>0.15570999999999999</c:v>
                </c:pt>
                <c:pt idx="3989">
                  <c:v>0.14812</c:v>
                </c:pt>
                <c:pt idx="3990">
                  <c:v>0.15368000000000001</c:v>
                </c:pt>
                <c:pt idx="3991">
                  <c:v>0.14679</c:v>
                </c:pt>
                <c:pt idx="3992">
                  <c:v>0.12092</c:v>
                </c:pt>
                <c:pt idx="3993">
                  <c:v>0.14754</c:v>
                </c:pt>
                <c:pt idx="3994">
                  <c:v>0.13109000000000001</c:v>
                </c:pt>
                <c:pt idx="3995">
                  <c:v>0.13017999999999999</c:v>
                </c:pt>
                <c:pt idx="3996">
                  <c:v>0.13613</c:v>
                </c:pt>
                <c:pt idx="3997">
                  <c:v>0.14695</c:v>
                </c:pt>
                <c:pt idx="3998">
                  <c:v>0.1368</c:v>
                </c:pt>
                <c:pt idx="3999">
                  <c:v>0.13969000000000001</c:v>
                </c:pt>
                <c:pt idx="4000">
                  <c:v>0.14851</c:v>
                </c:pt>
                <c:pt idx="4001">
                  <c:v>0.12031</c:v>
                </c:pt>
                <c:pt idx="4002">
                  <c:v>0.12947</c:v>
                </c:pt>
                <c:pt idx="4003">
                  <c:v>0.13843</c:v>
                </c:pt>
                <c:pt idx="4004">
                  <c:v>0.14019000000000001</c:v>
                </c:pt>
                <c:pt idx="4005">
                  <c:v>0.14513000000000001</c:v>
                </c:pt>
                <c:pt idx="4006">
                  <c:v>0.15587999999999999</c:v>
                </c:pt>
                <c:pt idx="4007">
                  <c:v>0.13220999999999999</c:v>
                </c:pt>
                <c:pt idx="4008">
                  <c:v>0.14529</c:v>
                </c:pt>
                <c:pt idx="4009">
                  <c:v>0.13619000000000001</c:v>
                </c:pt>
                <c:pt idx="4010">
                  <c:v>0.15304000000000001</c:v>
                </c:pt>
                <c:pt idx="4011">
                  <c:v>0.14482</c:v>
                </c:pt>
                <c:pt idx="4012">
                  <c:v>0.15765000000000001</c:v>
                </c:pt>
                <c:pt idx="4013">
                  <c:v>0.15995000000000001</c:v>
                </c:pt>
                <c:pt idx="4014">
                  <c:v>0.13864000000000001</c:v>
                </c:pt>
                <c:pt idx="4015">
                  <c:v>0.12306</c:v>
                </c:pt>
                <c:pt idx="4016">
                  <c:v>0.13852</c:v>
                </c:pt>
                <c:pt idx="4017">
                  <c:v>0.15228</c:v>
                </c:pt>
                <c:pt idx="4018">
                  <c:v>0.13481000000000001</c:v>
                </c:pt>
                <c:pt idx="4019">
                  <c:v>0.14935000000000001</c:v>
                </c:pt>
                <c:pt idx="4020">
                  <c:v>0.13099</c:v>
                </c:pt>
                <c:pt idx="4021">
                  <c:v>0.14798</c:v>
                </c:pt>
                <c:pt idx="4022">
                  <c:v>0.13158</c:v>
                </c:pt>
                <c:pt idx="4023">
                  <c:v>0.15135999999999999</c:v>
                </c:pt>
                <c:pt idx="4024">
                  <c:v>0.15734000000000001</c:v>
                </c:pt>
                <c:pt idx="4025">
                  <c:v>0.12424</c:v>
                </c:pt>
                <c:pt idx="4026">
                  <c:v>0.13839000000000001</c:v>
                </c:pt>
                <c:pt idx="4027">
                  <c:v>0.1527</c:v>
                </c:pt>
                <c:pt idx="4028">
                  <c:v>0.14943999999999999</c:v>
                </c:pt>
                <c:pt idx="4029">
                  <c:v>0.13789999999999999</c:v>
                </c:pt>
                <c:pt idx="4030">
                  <c:v>0.13538</c:v>
                </c:pt>
                <c:pt idx="4031">
                  <c:v>0.15153</c:v>
                </c:pt>
                <c:pt idx="4032">
                  <c:v>0.13664000000000001</c:v>
                </c:pt>
                <c:pt idx="4033">
                  <c:v>0.13541</c:v>
                </c:pt>
                <c:pt idx="4034">
                  <c:v>0.1285</c:v>
                </c:pt>
                <c:pt idx="4035">
                  <c:v>0.14605000000000001</c:v>
                </c:pt>
                <c:pt idx="4036">
                  <c:v>0.1368</c:v>
                </c:pt>
                <c:pt idx="4037">
                  <c:v>0.13394</c:v>
                </c:pt>
                <c:pt idx="4038">
                  <c:v>0.13708000000000001</c:v>
                </c:pt>
                <c:pt idx="4039">
                  <c:v>0.15146000000000001</c:v>
                </c:pt>
                <c:pt idx="4040">
                  <c:v>0.13492000000000001</c:v>
                </c:pt>
                <c:pt idx="4041">
                  <c:v>0.13783999999999999</c:v>
                </c:pt>
                <c:pt idx="4042">
                  <c:v>0.1467</c:v>
                </c:pt>
                <c:pt idx="4043">
                  <c:v>0.15118999999999999</c:v>
                </c:pt>
                <c:pt idx="4044">
                  <c:v>0.14751</c:v>
                </c:pt>
                <c:pt idx="4045">
                  <c:v>0.12533</c:v>
                </c:pt>
                <c:pt idx="4046">
                  <c:v>0.14615</c:v>
                </c:pt>
                <c:pt idx="4047">
                  <c:v>0.13879</c:v>
                </c:pt>
                <c:pt idx="4048">
                  <c:v>0.12468</c:v>
                </c:pt>
                <c:pt idx="4049">
                  <c:v>0.14008999999999999</c:v>
                </c:pt>
                <c:pt idx="4050">
                  <c:v>0.14929000000000001</c:v>
                </c:pt>
                <c:pt idx="4051">
                  <c:v>0.13613</c:v>
                </c:pt>
                <c:pt idx="4052">
                  <c:v>0.13589000000000001</c:v>
                </c:pt>
                <c:pt idx="4053">
                  <c:v>0.1419</c:v>
                </c:pt>
                <c:pt idx="4054">
                  <c:v>0.13056999999999999</c:v>
                </c:pt>
                <c:pt idx="4055">
                  <c:v>0.15209</c:v>
                </c:pt>
                <c:pt idx="4056">
                  <c:v>0.14887</c:v>
                </c:pt>
                <c:pt idx="4057">
                  <c:v>0.12841</c:v>
                </c:pt>
                <c:pt idx="4058">
                  <c:v>0.14141000000000001</c:v>
                </c:pt>
                <c:pt idx="4059">
                  <c:v>0.14643</c:v>
                </c:pt>
                <c:pt idx="4060">
                  <c:v>0.13439999999999999</c:v>
                </c:pt>
                <c:pt idx="4061">
                  <c:v>0.13475000000000001</c:v>
                </c:pt>
                <c:pt idx="4062">
                  <c:v>0.14718000000000001</c:v>
                </c:pt>
                <c:pt idx="4063">
                  <c:v>0.16475999999999999</c:v>
                </c:pt>
                <c:pt idx="4064">
                  <c:v>0.14373</c:v>
                </c:pt>
                <c:pt idx="4065">
                  <c:v>0.14355999999999999</c:v>
                </c:pt>
                <c:pt idx="4066">
                  <c:v>0.12970000000000001</c:v>
                </c:pt>
                <c:pt idx="4067">
                  <c:v>0.14294999999999999</c:v>
                </c:pt>
                <c:pt idx="4068">
                  <c:v>0.14283999999999999</c:v>
                </c:pt>
                <c:pt idx="4069">
                  <c:v>0.13916999999999999</c:v>
                </c:pt>
                <c:pt idx="4070">
                  <c:v>0.12667</c:v>
                </c:pt>
                <c:pt idx="4071">
                  <c:v>0.1409</c:v>
                </c:pt>
                <c:pt idx="4072">
                  <c:v>0.14710000000000001</c:v>
                </c:pt>
                <c:pt idx="4073">
                  <c:v>0.12447999999999999</c:v>
                </c:pt>
                <c:pt idx="4074">
                  <c:v>0.14352999999999999</c:v>
                </c:pt>
                <c:pt idx="4075">
                  <c:v>0.1462</c:v>
                </c:pt>
                <c:pt idx="4076">
                  <c:v>0.13266</c:v>
                </c:pt>
                <c:pt idx="4077">
                  <c:v>0.14297000000000001</c:v>
                </c:pt>
                <c:pt idx="4078">
                  <c:v>0.13314999999999999</c:v>
                </c:pt>
                <c:pt idx="4079">
                  <c:v>0.14843999999999999</c:v>
                </c:pt>
                <c:pt idx="4080">
                  <c:v>0.14044999999999999</c:v>
                </c:pt>
                <c:pt idx="4081">
                  <c:v>0.14505999999999999</c:v>
                </c:pt>
                <c:pt idx="4082">
                  <c:v>0.12963</c:v>
                </c:pt>
                <c:pt idx="4083">
                  <c:v>0.13625999999999999</c:v>
                </c:pt>
                <c:pt idx="4084">
                  <c:v>0.14199999999999999</c:v>
                </c:pt>
                <c:pt idx="4085">
                  <c:v>0.15961</c:v>
                </c:pt>
                <c:pt idx="4086">
                  <c:v>0.13436000000000001</c:v>
                </c:pt>
                <c:pt idx="4087">
                  <c:v>0.13022</c:v>
                </c:pt>
                <c:pt idx="4088">
                  <c:v>0.12250999999999999</c:v>
                </c:pt>
                <c:pt idx="4089">
                  <c:v>0.13533000000000001</c:v>
                </c:pt>
                <c:pt idx="4090">
                  <c:v>0.14359</c:v>
                </c:pt>
                <c:pt idx="4091">
                  <c:v>0.15740000000000001</c:v>
                </c:pt>
                <c:pt idx="4092">
                  <c:v>0.15448999999999999</c:v>
                </c:pt>
                <c:pt idx="4093">
                  <c:v>0.14726</c:v>
                </c:pt>
                <c:pt idx="4094">
                  <c:v>0.14291000000000001</c:v>
                </c:pt>
                <c:pt idx="4095">
                  <c:v>0.12820999999999999</c:v>
                </c:pt>
                <c:pt idx="4096">
                  <c:v>0.13194</c:v>
                </c:pt>
                <c:pt idx="4097">
                  <c:v>0.13391</c:v>
                </c:pt>
                <c:pt idx="4098">
                  <c:v>0.13336999999999999</c:v>
                </c:pt>
                <c:pt idx="4099">
                  <c:v>0.14277000000000001</c:v>
                </c:pt>
                <c:pt idx="4100">
                  <c:v>0.14637</c:v>
                </c:pt>
                <c:pt idx="4101">
                  <c:v>0.13844000000000001</c:v>
                </c:pt>
                <c:pt idx="4102">
                  <c:v>0.15057000000000001</c:v>
                </c:pt>
                <c:pt idx="4103">
                  <c:v>0.12576000000000001</c:v>
                </c:pt>
                <c:pt idx="4104">
                  <c:v>0.13697000000000001</c:v>
                </c:pt>
                <c:pt idx="4105">
                  <c:v>0.13224</c:v>
                </c:pt>
                <c:pt idx="4106">
                  <c:v>0.13242000000000001</c:v>
                </c:pt>
                <c:pt idx="4107">
                  <c:v>0.14326</c:v>
                </c:pt>
                <c:pt idx="4108">
                  <c:v>0.12089</c:v>
                </c:pt>
                <c:pt idx="4109">
                  <c:v>0.14112</c:v>
                </c:pt>
                <c:pt idx="4110">
                  <c:v>0.14724000000000001</c:v>
                </c:pt>
                <c:pt idx="4111">
                  <c:v>0.13761999999999999</c:v>
                </c:pt>
                <c:pt idx="4112">
                  <c:v>0.13313</c:v>
                </c:pt>
                <c:pt idx="4113">
                  <c:v>0.15035999999999999</c:v>
                </c:pt>
                <c:pt idx="4114">
                  <c:v>0.13231000000000001</c:v>
                </c:pt>
                <c:pt idx="4115">
                  <c:v>0.15257999999999999</c:v>
                </c:pt>
                <c:pt idx="4116">
                  <c:v>0.14297000000000001</c:v>
                </c:pt>
                <c:pt idx="4117">
                  <c:v>0.14648</c:v>
                </c:pt>
                <c:pt idx="4118">
                  <c:v>0.14559</c:v>
                </c:pt>
                <c:pt idx="4119">
                  <c:v>0.14957999999999999</c:v>
                </c:pt>
                <c:pt idx="4120">
                  <c:v>0.14158999999999999</c:v>
                </c:pt>
                <c:pt idx="4121">
                  <c:v>0.14399999999999999</c:v>
                </c:pt>
                <c:pt idx="4122">
                  <c:v>0.13714000000000001</c:v>
                </c:pt>
                <c:pt idx="4123">
                  <c:v>0.1542</c:v>
                </c:pt>
                <c:pt idx="4124">
                  <c:v>0.13600999999999999</c:v>
                </c:pt>
                <c:pt idx="4125">
                  <c:v>0.13811000000000001</c:v>
                </c:pt>
                <c:pt idx="4126">
                  <c:v>0.1469</c:v>
                </c:pt>
                <c:pt idx="4127">
                  <c:v>0.13822999999999999</c:v>
                </c:pt>
                <c:pt idx="4128">
                  <c:v>0.12174</c:v>
                </c:pt>
                <c:pt idx="4129">
                  <c:v>0.14141999999999999</c:v>
                </c:pt>
                <c:pt idx="4130">
                  <c:v>0.13897000000000001</c:v>
                </c:pt>
                <c:pt idx="4131">
                  <c:v>0.13292999999999999</c:v>
                </c:pt>
                <c:pt idx="4132">
                  <c:v>0.13946</c:v>
                </c:pt>
                <c:pt idx="4133">
                  <c:v>0.15010999999999999</c:v>
                </c:pt>
                <c:pt idx="4134">
                  <c:v>0.14113000000000001</c:v>
                </c:pt>
                <c:pt idx="4135">
                  <c:v>0.13478999999999999</c:v>
                </c:pt>
                <c:pt idx="4136">
                  <c:v>0.13258</c:v>
                </c:pt>
                <c:pt idx="4137">
                  <c:v>0.13428000000000001</c:v>
                </c:pt>
                <c:pt idx="4138">
                  <c:v>0.13635</c:v>
                </c:pt>
                <c:pt idx="4139">
                  <c:v>0.14177999999999999</c:v>
                </c:pt>
                <c:pt idx="4140">
                  <c:v>0.13556000000000001</c:v>
                </c:pt>
                <c:pt idx="4141">
                  <c:v>0.15139</c:v>
                </c:pt>
                <c:pt idx="4142">
                  <c:v>0.13608999999999999</c:v>
                </c:pt>
                <c:pt idx="4143">
                  <c:v>0.12903000000000001</c:v>
                </c:pt>
                <c:pt idx="4144">
                  <c:v>0.14241000000000001</c:v>
                </c:pt>
                <c:pt idx="4145">
                  <c:v>0.126</c:v>
                </c:pt>
                <c:pt idx="4146">
                  <c:v>0.13900000000000001</c:v>
                </c:pt>
                <c:pt idx="4147">
                  <c:v>0.12556999999999999</c:v>
                </c:pt>
                <c:pt idx="4148">
                  <c:v>0.14377000000000001</c:v>
                </c:pt>
                <c:pt idx="4149">
                  <c:v>0.13833000000000001</c:v>
                </c:pt>
                <c:pt idx="4150">
                  <c:v>0.14563999999999999</c:v>
                </c:pt>
                <c:pt idx="4151">
                  <c:v>0.14155000000000001</c:v>
                </c:pt>
                <c:pt idx="4152">
                  <c:v>0.13064000000000001</c:v>
                </c:pt>
                <c:pt idx="4153">
                  <c:v>0.13213</c:v>
                </c:pt>
                <c:pt idx="4154">
                  <c:v>0.13696</c:v>
                </c:pt>
                <c:pt idx="4155">
                  <c:v>0.13669000000000001</c:v>
                </c:pt>
                <c:pt idx="4156">
                  <c:v>0.15576000000000001</c:v>
                </c:pt>
                <c:pt idx="4157">
                  <c:v>0.15629999999999999</c:v>
                </c:pt>
                <c:pt idx="4158">
                  <c:v>0.13514000000000001</c:v>
                </c:pt>
                <c:pt idx="4159">
                  <c:v>0.14865</c:v>
                </c:pt>
                <c:pt idx="4160">
                  <c:v>0.13932</c:v>
                </c:pt>
                <c:pt idx="4161">
                  <c:v>0.15104999999999999</c:v>
                </c:pt>
                <c:pt idx="4162">
                  <c:v>0.14810999999999999</c:v>
                </c:pt>
                <c:pt idx="4163">
                  <c:v>0.13389000000000001</c:v>
                </c:pt>
                <c:pt idx="4164">
                  <c:v>0.15260000000000001</c:v>
                </c:pt>
                <c:pt idx="4165">
                  <c:v>0.12853000000000001</c:v>
                </c:pt>
                <c:pt idx="4166">
                  <c:v>0.14224999999999999</c:v>
                </c:pt>
                <c:pt idx="4167">
                  <c:v>0.14282</c:v>
                </c:pt>
                <c:pt idx="4168">
                  <c:v>0.13338</c:v>
                </c:pt>
                <c:pt idx="4169">
                  <c:v>0.14413000000000001</c:v>
                </c:pt>
                <c:pt idx="4170">
                  <c:v>0.12573000000000001</c:v>
                </c:pt>
                <c:pt idx="4171">
                  <c:v>0.14828</c:v>
                </c:pt>
                <c:pt idx="4172">
                  <c:v>0.13785</c:v>
                </c:pt>
                <c:pt idx="4173">
                  <c:v>0.14233000000000001</c:v>
                </c:pt>
                <c:pt idx="4174">
                  <c:v>0.14143</c:v>
                </c:pt>
                <c:pt idx="4175">
                  <c:v>0.13682</c:v>
                </c:pt>
                <c:pt idx="4176">
                  <c:v>0.14283999999999999</c:v>
                </c:pt>
                <c:pt idx="4177">
                  <c:v>0.14840999999999999</c:v>
                </c:pt>
                <c:pt idx="4178">
                  <c:v>0.1323</c:v>
                </c:pt>
                <c:pt idx="4179">
                  <c:v>0.13667000000000001</c:v>
                </c:pt>
                <c:pt idx="4180">
                  <c:v>0.13242000000000001</c:v>
                </c:pt>
                <c:pt idx="4181">
                  <c:v>0.13250999999999999</c:v>
                </c:pt>
                <c:pt idx="4182">
                  <c:v>0.13947999999999999</c:v>
                </c:pt>
                <c:pt idx="4183">
                  <c:v>0.13261999999999999</c:v>
                </c:pt>
                <c:pt idx="4184">
                  <c:v>0.13921</c:v>
                </c:pt>
                <c:pt idx="4185">
                  <c:v>0.14648</c:v>
                </c:pt>
                <c:pt idx="4186">
                  <c:v>0.14308999999999999</c:v>
                </c:pt>
                <c:pt idx="4187">
                  <c:v>0.14074999999999999</c:v>
                </c:pt>
                <c:pt idx="4188">
                  <c:v>0.13894999999999999</c:v>
                </c:pt>
                <c:pt idx="4189">
                  <c:v>0.13716999999999999</c:v>
                </c:pt>
                <c:pt idx="4190">
                  <c:v>0.13739000000000001</c:v>
                </c:pt>
                <c:pt idx="4191">
                  <c:v>0.14330000000000001</c:v>
                </c:pt>
                <c:pt idx="4192">
                  <c:v>0.12989999999999999</c:v>
                </c:pt>
                <c:pt idx="4193">
                  <c:v>0.15633</c:v>
                </c:pt>
                <c:pt idx="4194">
                  <c:v>0.12884999999999999</c:v>
                </c:pt>
                <c:pt idx="4195">
                  <c:v>0.14391000000000001</c:v>
                </c:pt>
                <c:pt idx="4196">
                  <c:v>0.14024</c:v>
                </c:pt>
                <c:pt idx="4197">
                  <c:v>0.14729</c:v>
                </c:pt>
                <c:pt idx="4198">
                  <c:v>0.16111</c:v>
                </c:pt>
                <c:pt idx="4199">
                  <c:v>0.13791999999999999</c:v>
                </c:pt>
                <c:pt idx="4200">
                  <c:v>0.14860000000000001</c:v>
                </c:pt>
                <c:pt idx="4201">
                  <c:v>0.12745000000000001</c:v>
                </c:pt>
                <c:pt idx="4202">
                  <c:v>0.14498</c:v>
                </c:pt>
                <c:pt idx="4203">
                  <c:v>0.15745000000000001</c:v>
                </c:pt>
                <c:pt idx="4204">
                  <c:v>0.14557</c:v>
                </c:pt>
                <c:pt idx="4205">
                  <c:v>0.14396999999999999</c:v>
                </c:pt>
                <c:pt idx="4206">
                  <c:v>0.14024</c:v>
                </c:pt>
                <c:pt idx="4207">
                  <c:v>0.15071000000000001</c:v>
                </c:pt>
                <c:pt idx="4208">
                  <c:v>0.13575000000000001</c:v>
                </c:pt>
                <c:pt idx="4209">
                  <c:v>0.13464000000000001</c:v>
                </c:pt>
                <c:pt idx="4210">
                  <c:v>0.12989999999999999</c:v>
                </c:pt>
                <c:pt idx="4211">
                  <c:v>0.14280999999999999</c:v>
                </c:pt>
                <c:pt idx="4212">
                  <c:v>0.12758</c:v>
                </c:pt>
                <c:pt idx="4213">
                  <c:v>0.13214999999999999</c:v>
                </c:pt>
                <c:pt idx="4214">
                  <c:v>0.13966999999999999</c:v>
                </c:pt>
                <c:pt idx="4215">
                  <c:v>0.14133999999999999</c:v>
                </c:pt>
                <c:pt idx="4216">
                  <c:v>0.13225999999999999</c:v>
                </c:pt>
                <c:pt idx="4217">
                  <c:v>0.14884</c:v>
                </c:pt>
                <c:pt idx="4218">
                  <c:v>0.13704</c:v>
                </c:pt>
                <c:pt idx="4219">
                  <c:v>0.14182</c:v>
                </c:pt>
                <c:pt idx="4220">
                  <c:v>0.13619999999999999</c:v>
                </c:pt>
                <c:pt idx="4221">
                  <c:v>0.14423</c:v>
                </c:pt>
                <c:pt idx="4222">
                  <c:v>0.14085</c:v>
                </c:pt>
                <c:pt idx="4223">
                  <c:v>0.14272000000000001</c:v>
                </c:pt>
                <c:pt idx="4224">
                  <c:v>0.12573999999999999</c:v>
                </c:pt>
                <c:pt idx="4225">
                  <c:v>0.14083999999999999</c:v>
                </c:pt>
                <c:pt idx="4226">
                  <c:v>0.14016000000000001</c:v>
                </c:pt>
                <c:pt idx="4227">
                  <c:v>0.13818</c:v>
                </c:pt>
                <c:pt idx="4228">
                  <c:v>0.14321999999999999</c:v>
                </c:pt>
                <c:pt idx="4229">
                  <c:v>0.14199999999999999</c:v>
                </c:pt>
                <c:pt idx="4230">
                  <c:v>0.13284000000000001</c:v>
                </c:pt>
                <c:pt idx="4231">
                  <c:v>0.14552000000000001</c:v>
                </c:pt>
                <c:pt idx="4232">
                  <c:v>0.13134999999999999</c:v>
                </c:pt>
                <c:pt idx="4233">
                  <c:v>0.13206999999999999</c:v>
                </c:pt>
                <c:pt idx="4234">
                  <c:v>0.12540000000000001</c:v>
                </c:pt>
                <c:pt idx="4235">
                  <c:v>0.12515000000000001</c:v>
                </c:pt>
                <c:pt idx="4236">
                  <c:v>0.13452</c:v>
                </c:pt>
                <c:pt idx="4237">
                  <c:v>0.13918</c:v>
                </c:pt>
                <c:pt idx="4238">
                  <c:v>0.13274</c:v>
                </c:pt>
                <c:pt idx="4239">
                  <c:v>0.14990999999999999</c:v>
                </c:pt>
                <c:pt idx="4240">
                  <c:v>0.13095999999999999</c:v>
                </c:pt>
                <c:pt idx="4241">
                  <c:v>0.13877999999999999</c:v>
                </c:pt>
                <c:pt idx="4242">
                  <c:v>0.12385</c:v>
                </c:pt>
                <c:pt idx="4243">
                  <c:v>0.14277999999999999</c:v>
                </c:pt>
                <c:pt idx="4244">
                  <c:v>0.12914</c:v>
                </c:pt>
                <c:pt idx="4245">
                  <c:v>0.14768999999999999</c:v>
                </c:pt>
                <c:pt idx="4246">
                  <c:v>0.12118</c:v>
                </c:pt>
                <c:pt idx="4247">
                  <c:v>0.12773999999999999</c:v>
                </c:pt>
                <c:pt idx="4248">
                  <c:v>0.14723</c:v>
                </c:pt>
                <c:pt idx="4249">
                  <c:v>0.15035000000000001</c:v>
                </c:pt>
                <c:pt idx="4250">
                  <c:v>0.14654</c:v>
                </c:pt>
                <c:pt idx="4251">
                  <c:v>0.14107</c:v>
                </c:pt>
                <c:pt idx="4252">
                  <c:v>0.12204</c:v>
                </c:pt>
                <c:pt idx="4253">
                  <c:v>0.12617</c:v>
                </c:pt>
                <c:pt idx="4254">
                  <c:v>0.15225</c:v>
                </c:pt>
                <c:pt idx="4255">
                  <c:v>0.14787</c:v>
                </c:pt>
                <c:pt idx="4256">
                  <c:v>0.13625000000000001</c:v>
                </c:pt>
                <c:pt idx="4257">
                  <c:v>0.13195000000000001</c:v>
                </c:pt>
                <c:pt idx="4258">
                  <c:v>0.14491999999999999</c:v>
                </c:pt>
                <c:pt idx="4259">
                  <c:v>0.14319000000000001</c:v>
                </c:pt>
                <c:pt idx="4260">
                  <c:v>0.14177999999999999</c:v>
                </c:pt>
                <c:pt idx="4261">
                  <c:v>0.13411999999999999</c:v>
                </c:pt>
                <c:pt idx="4262">
                  <c:v>0.14798</c:v>
                </c:pt>
                <c:pt idx="4263">
                  <c:v>0.14854000000000001</c:v>
                </c:pt>
                <c:pt idx="4264">
                  <c:v>0.14046</c:v>
                </c:pt>
                <c:pt idx="4265">
                  <c:v>0.13444999999999999</c:v>
                </c:pt>
                <c:pt idx="4266">
                  <c:v>0.14243</c:v>
                </c:pt>
                <c:pt idx="4267">
                  <c:v>0.12709999999999999</c:v>
                </c:pt>
                <c:pt idx="4268">
                  <c:v>0.14149</c:v>
                </c:pt>
                <c:pt idx="4269">
                  <c:v>0.13789999999999999</c:v>
                </c:pt>
                <c:pt idx="4270">
                  <c:v>0.13830999999999999</c:v>
                </c:pt>
                <c:pt idx="4271">
                  <c:v>0.12361999999999999</c:v>
                </c:pt>
                <c:pt idx="4272">
                  <c:v>0.13147</c:v>
                </c:pt>
                <c:pt idx="4273">
                  <c:v>0.13224</c:v>
                </c:pt>
                <c:pt idx="4274">
                  <c:v>0.13869999999999999</c:v>
                </c:pt>
                <c:pt idx="4275">
                  <c:v>0.12973999999999999</c:v>
                </c:pt>
                <c:pt idx="4276">
                  <c:v>0.14029</c:v>
                </c:pt>
                <c:pt idx="4277">
                  <c:v>0.14377999999999999</c:v>
                </c:pt>
                <c:pt idx="4278">
                  <c:v>0.13416</c:v>
                </c:pt>
                <c:pt idx="4279">
                  <c:v>0.13309000000000001</c:v>
                </c:pt>
                <c:pt idx="4280">
                  <c:v>0.13263</c:v>
                </c:pt>
                <c:pt idx="4281">
                  <c:v>0.14363000000000001</c:v>
                </c:pt>
                <c:pt idx="4282">
                  <c:v>0.14593999999999999</c:v>
                </c:pt>
                <c:pt idx="4283">
                  <c:v>0.14510000000000001</c:v>
                </c:pt>
                <c:pt idx="4284">
                  <c:v>0.15584999999999999</c:v>
                </c:pt>
                <c:pt idx="4285">
                  <c:v>0.13979</c:v>
                </c:pt>
                <c:pt idx="4286">
                  <c:v>0.12617999999999999</c:v>
                </c:pt>
                <c:pt idx="4287">
                  <c:v>0.12676999999999999</c:v>
                </c:pt>
                <c:pt idx="4288">
                  <c:v>0.13661000000000001</c:v>
                </c:pt>
                <c:pt idx="4289">
                  <c:v>0.13750999999999999</c:v>
                </c:pt>
                <c:pt idx="4290">
                  <c:v>0.14827000000000001</c:v>
                </c:pt>
                <c:pt idx="4291">
                  <c:v>0.13117000000000001</c:v>
                </c:pt>
                <c:pt idx="4292">
                  <c:v>0.15237000000000001</c:v>
                </c:pt>
                <c:pt idx="4293">
                  <c:v>0.13608999999999999</c:v>
                </c:pt>
                <c:pt idx="4294">
                  <c:v>0.14577000000000001</c:v>
                </c:pt>
                <c:pt idx="4295">
                  <c:v>0.13789999999999999</c:v>
                </c:pt>
                <c:pt idx="4296">
                  <c:v>0.12776999999999999</c:v>
                </c:pt>
                <c:pt idx="4297">
                  <c:v>0.12644</c:v>
                </c:pt>
                <c:pt idx="4298">
                  <c:v>0.13284000000000001</c:v>
                </c:pt>
                <c:pt idx="4299">
                  <c:v>0.14163000000000001</c:v>
                </c:pt>
                <c:pt idx="4300">
                  <c:v>0.14198</c:v>
                </c:pt>
                <c:pt idx="4301">
                  <c:v>0.12920999999999999</c:v>
                </c:pt>
                <c:pt idx="4302">
                  <c:v>0.12878000000000001</c:v>
                </c:pt>
                <c:pt idx="4303">
                  <c:v>0.14795</c:v>
                </c:pt>
                <c:pt idx="4304">
                  <c:v>0.14144999999999999</c:v>
                </c:pt>
                <c:pt idx="4305">
                  <c:v>0.13522000000000001</c:v>
                </c:pt>
                <c:pt idx="4306">
                  <c:v>0.1338</c:v>
                </c:pt>
                <c:pt idx="4307">
                  <c:v>0.13131999999999999</c:v>
                </c:pt>
                <c:pt idx="4308">
                  <c:v>0.14213999999999999</c:v>
                </c:pt>
                <c:pt idx="4309">
                  <c:v>0.13713</c:v>
                </c:pt>
                <c:pt idx="4310">
                  <c:v>0.13145000000000001</c:v>
                </c:pt>
                <c:pt idx="4311">
                  <c:v>0.13633999999999999</c:v>
                </c:pt>
                <c:pt idx="4312">
                  <c:v>0.12523000000000001</c:v>
                </c:pt>
                <c:pt idx="4313">
                  <c:v>0.14221</c:v>
                </c:pt>
                <c:pt idx="4314">
                  <c:v>0.13170000000000001</c:v>
                </c:pt>
                <c:pt idx="4315">
                  <c:v>0.13350000000000001</c:v>
                </c:pt>
                <c:pt idx="4316">
                  <c:v>0.12495000000000001</c:v>
                </c:pt>
                <c:pt idx="4317">
                  <c:v>0.15089</c:v>
                </c:pt>
                <c:pt idx="4318">
                  <c:v>0.1351</c:v>
                </c:pt>
                <c:pt idx="4319">
                  <c:v>0.13739000000000001</c:v>
                </c:pt>
                <c:pt idx="4320">
                  <c:v>0.14066999999999999</c:v>
                </c:pt>
                <c:pt idx="4321">
                  <c:v>0.15751000000000001</c:v>
                </c:pt>
                <c:pt idx="4322">
                  <c:v>0.15404000000000001</c:v>
                </c:pt>
                <c:pt idx="4323">
                  <c:v>0.12884000000000001</c:v>
                </c:pt>
                <c:pt idx="4324">
                  <c:v>0.14232</c:v>
                </c:pt>
                <c:pt idx="4325">
                  <c:v>0.13775999999999999</c:v>
                </c:pt>
                <c:pt idx="4326">
                  <c:v>0.14627000000000001</c:v>
                </c:pt>
                <c:pt idx="4327">
                  <c:v>0.13718</c:v>
                </c:pt>
                <c:pt idx="4328">
                  <c:v>0.13341</c:v>
                </c:pt>
                <c:pt idx="4329">
                  <c:v>0.14198</c:v>
                </c:pt>
                <c:pt idx="4330">
                  <c:v>0.14013999999999999</c:v>
                </c:pt>
                <c:pt idx="4331">
                  <c:v>0.14595</c:v>
                </c:pt>
                <c:pt idx="4332">
                  <c:v>0.15578</c:v>
                </c:pt>
                <c:pt idx="4333">
                  <c:v>0.14488999999999999</c:v>
                </c:pt>
                <c:pt idx="4334">
                  <c:v>0.14468</c:v>
                </c:pt>
                <c:pt idx="4335">
                  <c:v>0.13863</c:v>
                </c:pt>
                <c:pt idx="4336">
                  <c:v>0.13789999999999999</c:v>
                </c:pt>
                <c:pt idx="4337">
                  <c:v>0.14574999999999999</c:v>
                </c:pt>
                <c:pt idx="4338">
                  <c:v>0.15606</c:v>
                </c:pt>
                <c:pt idx="4339">
                  <c:v>0.13625000000000001</c:v>
                </c:pt>
                <c:pt idx="4340">
                  <c:v>0.13777</c:v>
                </c:pt>
                <c:pt idx="4341">
                  <c:v>0.13924</c:v>
                </c:pt>
                <c:pt idx="4342">
                  <c:v>0.13616</c:v>
                </c:pt>
                <c:pt idx="4343">
                  <c:v>0.15337000000000001</c:v>
                </c:pt>
                <c:pt idx="4344">
                  <c:v>0.13078999999999999</c:v>
                </c:pt>
                <c:pt idx="4345">
                  <c:v>0.15089</c:v>
                </c:pt>
                <c:pt idx="4346">
                  <c:v>0.12862000000000001</c:v>
                </c:pt>
                <c:pt idx="4347">
                  <c:v>0.13220000000000001</c:v>
                </c:pt>
                <c:pt idx="4348">
                  <c:v>0.13914000000000001</c:v>
                </c:pt>
                <c:pt idx="4349">
                  <c:v>0.13297</c:v>
                </c:pt>
                <c:pt idx="4350">
                  <c:v>0.12862999999999999</c:v>
                </c:pt>
                <c:pt idx="4351">
                  <c:v>0.13275999999999999</c:v>
                </c:pt>
                <c:pt idx="4352">
                  <c:v>0.13197</c:v>
                </c:pt>
                <c:pt idx="4353">
                  <c:v>0.14419000000000001</c:v>
                </c:pt>
                <c:pt idx="4354">
                  <c:v>0.13891000000000001</c:v>
                </c:pt>
                <c:pt idx="4355">
                  <c:v>0.14838999999999999</c:v>
                </c:pt>
                <c:pt idx="4356">
                  <c:v>0.13694000000000001</c:v>
                </c:pt>
                <c:pt idx="4357">
                  <c:v>0.13281000000000001</c:v>
                </c:pt>
                <c:pt idx="4358">
                  <c:v>0.11826</c:v>
                </c:pt>
                <c:pt idx="4359">
                  <c:v>0.13750999999999999</c:v>
                </c:pt>
                <c:pt idx="4360">
                  <c:v>0.13253000000000001</c:v>
                </c:pt>
                <c:pt idx="4361">
                  <c:v>0.13743</c:v>
                </c:pt>
                <c:pt idx="4362">
                  <c:v>0.15168999999999999</c:v>
                </c:pt>
                <c:pt idx="4363">
                  <c:v>0.13295000000000001</c:v>
                </c:pt>
                <c:pt idx="4364">
                  <c:v>0.12509999999999999</c:v>
                </c:pt>
                <c:pt idx="4365">
                  <c:v>0.13149</c:v>
                </c:pt>
                <c:pt idx="4366">
                  <c:v>0.13977999999999999</c:v>
                </c:pt>
                <c:pt idx="4367">
                  <c:v>0.12236</c:v>
                </c:pt>
                <c:pt idx="4368">
                  <c:v>0.14779999999999999</c:v>
                </c:pt>
                <c:pt idx="4369">
                  <c:v>0.13152</c:v>
                </c:pt>
                <c:pt idx="4370">
                  <c:v>0.13353999999999999</c:v>
                </c:pt>
                <c:pt idx="4371">
                  <c:v>0.14860999999999999</c:v>
                </c:pt>
                <c:pt idx="4372">
                  <c:v>0.14773</c:v>
                </c:pt>
                <c:pt idx="4373">
                  <c:v>0.13855999999999999</c:v>
                </c:pt>
                <c:pt idx="4374">
                  <c:v>0.12964000000000001</c:v>
                </c:pt>
                <c:pt idx="4375">
                  <c:v>0.12544</c:v>
                </c:pt>
                <c:pt idx="4376">
                  <c:v>0.15734999999999999</c:v>
                </c:pt>
                <c:pt idx="4377">
                  <c:v>0.14051</c:v>
                </c:pt>
                <c:pt idx="4378">
                  <c:v>0.1487</c:v>
                </c:pt>
                <c:pt idx="4379">
                  <c:v>0.13189000000000001</c:v>
                </c:pt>
                <c:pt idx="4380">
                  <c:v>0.14702999999999999</c:v>
                </c:pt>
                <c:pt idx="4381">
                  <c:v>0.14138000000000001</c:v>
                </c:pt>
                <c:pt idx="4382">
                  <c:v>0.13689999999999999</c:v>
                </c:pt>
                <c:pt idx="4383">
                  <c:v>0.12892000000000001</c:v>
                </c:pt>
                <c:pt idx="4384">
                  <c:v>0.12048</c:v>
                </c:pt>
                <c:pt idx="4385">
                  <c:v>0.14208999999999999</c:v>
                </c:pt>
                <c:pt idx="4386">
                  <c:v>0.15260000000000001</c:v>
                </c:pt>
                <c:pt idx="4387">
                  <c:v>0.13885</c:v>
                </c:pt>
                <c:pt idx="4388">
                  <c:v>0.14335000000000001</c:v>
                </c:pt>
                <c:pt idx="4389">
                  <c:v>0.13621</c:v>
                </c:pt>
                <c:pt idx="4390">
                  <c:v>0.14219000000000001</c:v>
                </c:pt>
                <c:pt idx="4391">
                  <c:v>0.12528</c:v>
                </c:pt>
                <c:pt idx="4392">
                  <c:v>0.13522000000000001</c:v>
                </c:pt>
                <c:pt idx="4393">
                  <c:v>0.1419</c:v>
                </c:pt>
                <c:pt idx="4394">
                  <c:v>0.14147000000000001</c:v>
                </c:pt>
                <c:pt idx="4395">
                  <c:v>0.13492000000000001</c:v>
                </c:pt>
                <c:pt idx="4396">
                  <c:v>0.13739999999999999</c:v>
                </c:pt>
                <c:pt idx="4397">
                  <c:v>0.13797000000000001</c:v>
                </c:pt>
                <c:pt idx="4398">
                  <c:v>0.14371999999999999</c:v>
                </c:pt>
                <c:pt idx="4399">
                  <c:v>0.12339</c:v>
                </c:pt>
                <c:pt idx="4400">
                  <c:v>0.14956</c:v>
                </c:pt>
                <c:pt idx="4401">
                  <c:v>0.15079999999999999</c:v>
                </c:pt>
                <c:pt idx="4402">
                  <c:v>0.14337</c:v>
                </c:pt>
                <c:pt idx="4403">
                  <c:v>0.14258000000000001</c:v>
                </c:pt>
                <c:pt idx="4404">
                  <c:v>0.14793999999999999</c:v>
                </c:pt>
                <c:pt idx="4405">
                  <c:v>0.14369000000000001</c:v>
                </c:pt>
                <c:pt idx="4406">
                  <c:v>0.15017</c:v>
                </c:pt>
                <c:pt idx="4407">
                  <c:v>0.15540999999999999</c:v>
                </c:pt>
                <c:pt idx="4408">
                  <c:v>0.13336000000000001</c:v>
                </c:pt>
                <c:pt idx="4409">
                  <c:v>0.12558</c:v>
                </c:pt>
                <c:pt idx="4410">
                  <c:v>0.13311999999999999</c:v>
                </c:pt>
                <c:pt idx="4411">
                  <c:v>0.13538</c:v>
                </c:pt>
                <c:pt idx="4412">
                  <c:v>0.11892999999999999</c:v>
                </c:pt>
                <c:pt idx="4413">
                  <c:v>0.14319000000000001</c:v>
                </c:pt>
                <c:pt idx="4414">
                  <c:v>0.13766</c:v>
                </c:pt>
                <c:pt idx="4415">
                  <c:v>0.13252</c:v>
                </c:pt>
                <c:pt idx="4416">
                  <c:v>0.14477999999999999</c:v>
                </c:pt>
                <c:pt idx="4417">
                  <c:v>0.14130999999999999</c:v>
                </c:pt>
                <c:pt idx="4418">
                  <c:v>0.14557999999999999</c:v>
                </c:pt>
                <c:pt idx="4419">
                  <c:v>0.13469</c:v>
                </c:pt>
                <c:pt idx="4420">
                  <c:v>0.14248</c:v>
                </c:pt>
                <c:pt idx="4421">
                  <c:v>0.13525999999999999</c:v>
                </c:pt>
                <c:pt idx="4422">
                  <c:v>0.11608</c:v>
                </c:pt>
                <c:pt idx="4423">
                  <c:v>0.1371</c:v>
                </c:pt>
                <c:pt idx="4424">
                  <c:v>0.16258</c:v>
                </c:pt>
                <c:pt idx="4425">
                  <c:v>0.14033999999999999</c:v>
                </c:pt>
                <c:pt idx="4426">
                  <c:v>0.14027000000000001</c:v>
                </c:pt>
                <c:pt idx="4427">
                  <c:v>0.15372</c:v>
                </c:pt>
                <c:pt idx="4428">
                  <c:v>0.13907</c:v>
                </c:pt>
                <c:pt idx="4429">
                  <c:v>0.14291000000000001</c:v>
                </c:pt>
                <c:pt idx="4430">
                  <c:v>0.13474</c:v>
                </c:pt>
                <c:pt idx="4431">
                  <c:v>0.14574000000000001</c:v>
                </c:pt>
                <c:pt idx="4432">
                  <c:v>0.13911000000000001</c:v>
                </c:pt>
                <c:pt idx="4433">
                  <c:v>0.1366</c:v>
                </c:pt>
                <c:pt idx="4434">
                  <c:v>0.13843</c:v>
                </c:pt>
                <c:pt idx="4435">
                  <c:v>0.13613</c:v>
                </c:pt>
                <c:pt idx="4436">
                  <c:v>0.14449000000000001</c:v>
                </c:pt>
                <c:pt idx="4437">
                  <c:v>0.15432000000000001</c:v>
                </c:pt>
                <c:pt idx="4438">
                  <c:v>0.12374</c:v>
                </c:pt>
                <c:pt idx="4439">
                  <c:v>0.14180000000000001</c:v>
                </c:pt>
                <c:pt idx="4440">
                  <c:v>0.14408000000000001</c:v>
                </c:pt>
                <c:pt idx="4441">
                  <c:v>0.13274</c:v>
                </c:pt>
                <c:pt idx="4442">
                  <c:v>0.14179</c:v>
                </c:pt>
                <c:pt idx="4443">
                  <c:v>0.12418999999999999</c:v>
                </c:pt>
                <c:pt idx="4444">
                  <c:v>0.14011999999999999</c:v>
                </c:pt>
                <c:pt idx="4445">
                  <c:v>0.13247999999999999</c:v>
                </c:pt>
                <c:pt idx="4446">
                  <c:v>0.13682</c:v>
                </c:pt>
                <c:pt idx="4447">
                  <c:v>0.13639999999999999</c:v>
                </c:pt>
                <c:pt idx="4448">
                  <c:v>0.13924</c:v>
                </c:pt>
                <c:pt idx="4449">
                  <c:v>0.14379</c:v>
                </c:pt>
                <c:pt idx="4450">
                  <c:v>0.14177999999999999</c:v>
                </c:pt>
                <c:pt idx="4451">
                  <c:v>0.1246</c:v>
                </c:pt>
                <c:pt idx="4452">
                  <c:v>0.14216000000000001</c:v>
                </c:pt>
                <c:pt idx="4453">
                  <c:v>0.14684</c:v>
                </c:pt>
                <c:pt idx="4454">
                  <c:v>0.13572000000000001</c:v>
                </c:pt>
                <c:pt idx="4455">
                  <c:v>0.13905000000000001</c:v>
                </c:pt>
                <c:pt idx="4456">
                  <c:v>0.14344999999999999</c:v>
                </c:pt>
                <c:pt idx="4457">
                  <c:v>0.13644000000000001</c:v>
                </c:pt>
                <c:pt idx="4458">
                  <c:v>0.13167999999999999</c:v>
                </c:pt>
                <c:pt idx="4459">
                  <c:v>0.14993999999999999</c:v>
                </c:pt>
                <c:pt idx="4460">
                  <c:v>0.13399</c:v>
                </c:pt>
                <c:pt idx="4461">
                  <c:v>0.14194000000000001</c:v>
                </c:pt>
                <c:pt idx="4462">
                  <c:v>0.13508000000000001</c:v>
                </c:pt>
                <c:pt idx="4463">
                  <c:v>0.14571999999999999</c:v>
                </c:pt>
                <c:pt idx="4464">
                  <c:v>0.14815</c:v>
                </c:pt>
                <c:pt idx="4465">
                  <c:v>0.12914</c:v>
                </c:pt>
                <c:pt idx="4466">
                  <c:v>0.11913</c:v>
                </c:pt>
                <c:pt idx="4467">
                  <c:v>0.14138000000000001</c:v>
                </c:pt>
                <c:pt idx="4468">
                  <c:v>0.1414</c:v>
                </c:pt>
                <c:pt idx="4469">
                  <c:v>0.13446</c:v>
                </c:pt>
                <c:pt idx="4470">
                  <c:v>0.14496000000000001</c:v>
                </c:pt>
                <c:pt idx="4471">
                  <c:v>0.14563000000000001</c:v>
                </c:pt>
                <c:pt idx="4472">
                  <c:v>0.13099</c:v>
                </c:pt>
                <c:pt idx="4473">
                  <c:v>0.13425000000000001</c:v>
                </c:pt>
                <c:pt idx="4474">
                  <c:v>0.14051</c:v>
                </c:pt>
                <c:pt idx="4475">
                  <c:v>0.15287000000000001</c:v>
                </c:pt>
                <c:pt idx="4476">
                  <c:v>0.15298</c:v>
                </c:pt>
                <c:pt idx="4477">
                  <c:v>0.13178000000000001</c:v>
                </c:pt>
                <c:pt idx="4478">
                  <c:v>0.13222</c:v>
                </c:pt>
                <c:pt idx="4479">
                  <c:v>0.12787999999999999</c:v>
                </c:pt>
                <c:pt idx="4480">
                  <c:v>0.13469999999999999</c:v>
                </c:pt>
                <c:pt idx="4481">
                  <c:v>0.13638</c:v>
                </c:pt>
                <c:pt idx="4482">
                  <c:v>0.13378000000000001</c:v>
                </c:pt>
                <c:pt idx="4483">
                  <c:v>0.15235000000000001</c:v>
                </c:pt>
                <c:pt idx="4484">
                  <c:v>0.14030000000000001</c:v>
                </c:pt>
                <c:pt idx="4485">
                  <c:v>0.13636999999999999</c:v>
                </c:pt>
                <c:pt idx="4486">
                  <c:v>0.14205999999999999</c:v>
                </c:pt>
                <c:pt idx="4487">
                  <c:v>0.13325000000000001</c:v>
                </c:pt>
                <c:pt idx="4488">
                  <c:v>0.11932</c:v>
                </c:pt>
                <c:pt idx="4489">
                  <c:v>0.13322000000000001</c:v>
                </c:pt>
                <c:pt idx="4490">
                  <c:v>0.14477000000000001</c:v>
                </c:pt>
                <c:pt idx="4491">
                  <c:v>0.14071</c:v>
                </c:pt>
                <c:pt idx="4492">
                  <c:v>0.13647999999999999</c:v>
                </c:pt>
                <c:pt idx="4493">
                  <c:v>0.14046</c:v>
                </c:pt>
                <c:pt idx="4494">
                  <c:v>0.14929999999999999</c:v>
                </c:pt>
                <c:pt idx="4495">
                  <c:v>0.14155999999999999</c:v>
                </c:pt>
                <c:pt idx="4496">
                  <c:v>0.14998</c:v>
                </c:pt>
                <c:pt idx="4497">
                  <c:v>0.13194</c:v>
                </c:pt>
                <c:pt idx="4498">
                  <c:v>0.15390000000000001</c:v>
                </c:pt>
                <c:pt idx="4499">
                  <c:v>0.12139999999999999</c:v>
                </c:pt>
                <c:pt idx="4500">
                  <c:v>0.14807999999999999</c:v>
                </c:pt>
                <c:pt idx="4501">
                  <c:v>0.12381</c:v>
                </c:pt>
                <c:pt idx="4502">
                  <c:v>0.15379000000000001</c:v>
                </c:pt>
                <c:pt idx="4503">
                  <c:v>0.13350999999999999</c:v>
                </c:pt>
                <c:pt idx="4504">
                  <c:v>0.14199999999999999</c:v>
                </c:pt>
                <c:pt idx="4505">
                  <c:v>0.14066000000000001</c:v>
                </c:pt>
                <c:pt idx="4506">
                  <c:v>0.12444</c:v>
                </c:pt>
                <c:pt idx="4507">
                  <c:v>0.12529000000000001</c:v>
                </c:pt>
                <c:pt idx="4508">
                  <c:v>0.12873000000000001</c:v>
                </c:pt>
                <c:pt idx="4509">
                  <c:v>0.14477999999999999</c:v>
                </c:pt>
                <c:pt idx="4510">
                  <c:v>0.13524</c:v>
                </c:pt>
                <c:pt idx="4511">
                  <c:v>0.12764</c:v>
                </c:pt>
                <c:pt idx="4512">
                  <c:v>0.13045000000000001</c:v>
                </c:pt>
                <c:pt idx="4513">
                  <c:v>0.1376</c:v>
                </c:pt>
                <c:pt idx="4514">
                  <c:v>0.13438</c:v>
                </c:pt>
                <c:pt idx="4515">
                  <c:v>0.13120000000000001</c:v>
                </c:pt>
                <c:pt idx="4516">
                  <c:v>0.13803000000000001</c:v>
                </c:pt>
                <c:pt idx="4517">
                  <c:v>0.14169999999999999</c:v>
                </c:pt>
                <c:pt idx="4518">
                  <c:v>0.1331</c:v>
                </c:pt>
                <c:pt idx="4519">
                  <c:v>0.13966999999999999</c:v>
                </c:pt>
                <c:pt idx="4520">
                  <c:v>0.13891000000000001</c:v>
                </c:pt>
                <c:pt idx="4521">
                  <c:v>0.13375999999999999</c:v>
                </c:pt>
                <c:pt idx="4522">
                  <c:v>0.13628000000000001</c:v>
                </c:pt>
                <c:pt idx="4523">
                  <c:v>0.12667</c:v>
                </c:pt>
                <c:pt idx="4524">
                  <c:v>0.13227</c:v>
                </c:pt>
                <c:pt idx="4525">
                  <c:v>0.14355999999999999</c:v>
                </c:pt>
                <c:pt idx="4526">
                  <c:v>0.14852000000000001</c:v>
                </c:pt>
                <c:pt idx="4527">
                  <c:v>0.14307</c:v>
                </c:pt>
                <c:pt idx="4528">
                  <c:v>0.14035</c:v>
                </c:pt>
                <c:pt idx="4529">
                  <c:v>0.13669000000000001</c:v>
                </c:pt>
                <c:pt idx="4530">
                  <c:v>0.14113000000000001</c:v>
                </c:pt>
                <c:pt idx="4531">
                  <c:v>0.12247</c:v>
                </c:pt>
                <c:pt idx="4532">
                  <c:v>0.13400999999999999</c:v>
                </c:pt>
                <c:pt idx="4533">
                  <c:v>0.14768999999999999</c:v>
                </c:pt>
                <c:pt idx="4534">
                  <c:v>0.14088000000000001</c:v>
                </c:pt>
                <c:pt idx="4535">
                  <c:v>0.1406</c:v>
                </c:pt>
                <c:pt idx="4536">
                  <c:v>0.12917000000000001</c:v>
                </c:pt>
                <c:pt idx="4537">
                  <c:v>0.13113</c:v>
                </c:pt>
                <c:pt idx="4538">
                  <c:v>0.13628999999999999</c:v>
                </c:pt>
                <c:pt idx="4539">
                  <c:v>0.14445</c:v>
                </c:pt>
                <c:pt idx="4540">
                  <c:v>0.13053000000000001</c:v>
                </c:pt>
                <c:pt idx="4541">
                  <c:v>0.13918</c:v>
                </c:pt>
                <c:pt idx="4542">
                  <c:v>0.12436999999999999</c:v>
                </c:pt>
                <c:pt idx="4543">
                  <c:v>0.13141</c:v>
                </c:pt>
                <c:pt idx="4544">
                  <c:v>0.14033999999999999</c:v>
                </c:pt>
                <c:pt idx="4545">
                  <c:v>0.14193</c:v>
                </c:pt>
                <c:pt idx="4546">
                  <c:v>0.14002999999999999</c:v>
                </c:pt>
                <c:pt idx="4547">
                  <c:v>0.13516</c:v>
                </c:pt>
                <c:pt idx="4548">
                  <c:v>0.12441000000000001</c:v>
                </c:pt>
                <c:pt idx="4549">
                  <c:v>0.12902</c:v>
                </c:pt>
                <c:pt idx="4550">
                  <c:v>0.15187999999999999</c:v>
                </c:pt>
                <c:pt idx="4551">
                  <c:v>0.12488</c:v>
                </c:pt>
                <c:pt idx="4552">
                  <c:v>0.14491000000000001</c:v>
                </c:pt>
                <c:pt idx="4553">
                  <c:v>0.14162</c:v>
                </c:pt>
                <c:pt idx="4554">
                  <c:v>0.13538</c:v>
                </c:pt>
                <c:pt idx="4555">
                  <c:v>0.14058999999999999</c:v>
                </c:pt>
                <c:pt idx="4556">
                  <c:v>0.15296999999999999</c:v>
                </c:pt>
                <c:pt idx="4557">
                  <c:v>0.14645</c:v>
                </c:pt>
                <c:pt idx="4558">
                  <c:v>0.14205999999999999</c:v>
                </c:pt>
                <c:pt idx="4559">
                  <c:v>0.13464000000000001</c:v>
                </c:pt>
                <c:pt idx="4560">
                  <c:v>0.14538000000000001</c:v>
                </c:pt>
                <c:pt idx="4561">
                  <c:v>0.14571999999999999</c:v>
                </c:pt>
                <c:pt idx="4562">
                  <c:v>0.12608</c:v>
                </c:pt>
                <c:pt idx="4563">
                  <c:v>0.1444</c:v>
                </c:pt>
                <c:pt idx="4564">
                  <c:v>0.1308</c:v>
                </c:pt>
                <c:pt idx="4565">
                  <c:v>0.14587</c:v>
                </c:pt>
                <c:pt idx="4566">
                  <c:v>0.13331000000000001</c:v>
                </c:pt>
                <c:pt idx="4567">
                  <c:v>0.13311999999999999</c:v>
                </c:pt>
                <c:pt idx="4568">
                  <c:v>0.12314</c:v>
                </c:pt>
                <c:pt idx="4569">
                  <c:v>0.13586999999999999</c:v>
                </c:pt>
                <c:pt idx="4570">
                  <c:v>0.1336</c:v>
                </c:pt>
                <c:pt idx="4571">
                  <c:v>0.14957000000000001</c:v>
                </c:pt>
                <c:pt idx="4572">
                  <c:v>0.14394999999999999</c:v>
                </c:pt>
                <c:pt idx="4573">
                  <c:v>0.12035</c:v>
                </c:pt>
                <c:pt idx="4574">
                  <c:v>0.1348</c:v>
                </c:pt>
                <c:pt idx="4575">
                  <c:v>0.13497000000000001</c:v>
                </c:pt>
                <c:pt idx="4576">
                  <c:v>0.12745000000000001</c:v>
                </c:pt>
                <c:pt idx="4577">
                  <c:v>0.13900000000000001</c:v>
                </c:pt>
                <c:pt idx="4578">
                  <c:v>0.12499</c:v>
                </c:pt>
                <c:pt idx="4579">
                  <c:v>0.13986000000000001</c:v>
                </c:pt>
                <c:pt idx="4580">
                  <c:v>0.12828000000000001</c:v>
                </c:pt>
                <c:pt idx="4581">
                  <c:v>0.13145000000000001</c:v>
                </c:pt>
                <c:pt idx="4582">
                  <c:v>0.13797999999999999</c:v>
                </c:pt>
                <c:pt idx="4583">
                  <c:v>0.11708</c:v>
                </c:pt>
                <c:pt idx="4584">
                  <c:v>0.13694999999999999</c:v>
                </c:pt>
                <c:pt idx="4585">
                  <c:v>0.13582</c:v>
                </c:pt>
                <c:pt idx="4586">
                  <c:v>0.14102000000000001</c:v>
                </c:pt>
                <c:pt idx="4587">
                  <c:v>0.13100000000000001</c:v>
                </c:pt>
                <c:pt idx="4588">
                  <c:v>0.1368</c:v>
                </c:pt>
                <c:pt idx="4589">
                  <c:v>0.13886999999999999</c:v>
                </c:pt>
                <c:pt idx="4590">
                  <c:v>0.12877</c:v>
                </c:pt>
                <c:pt idx="4591">
                  <c:v>0.11996999999999999</c:v>
                </c:pt>
                <c:pt idx="4592">
                  <c:v>0.14274999999999999</c:v>
                </c:pt>
                <c:pt idx="4593">
                  <c:v>0.13234000000000001</c:v>
                </c:pt>
                <c:pt idx="4594">
                  <c:v>0.13417999999999999</c:v>
                </c:pt>
                <c:pt idx="4595">
                  <c:v>0.1366</c:v>
                </c:pt>
                <c:pt idx="4596">
                  <c:v>0.14011000000000001</c:v>
                </c:pt>
                <c:pt idx="4597">
                  <c:v>0.14671000000000001</c:v>
                </c:pt>
                <c:pt idx="4598">
                  <c:v>0.13532</c:v>
                </c:pt>
                <c:pt idx="4599">
                  <c:v>0.12132999999999999</c:v>
                </c:pt>
                <c:pt idx="4600">
                  <c:v>0.14796999999999999</c:v>
                </c:pt>
                <c:pt idx="4601">
                  <c:v>0.12925</c:v>
                </c:pt>
                <c:pt idx="4602">
                  <c:v>0.14285999999999999</c:v>
                </c:pt>
                <c:pt idx="4603">
                  <c:v>0.14768000000000001</c:v>
                </c:pt>
                <c:pt idx="4604">
                  <c:v>0.13099</c:v>
                </c:pt>
                <c:pt idx="4605">
                  <c:v>0.14488999999999999</c:v>
                </c:pt>
                <c:pt idx="4606">
                  <c:v>0.13643</c:v>
                </c:pt>
                <c:pt idx="4607">
                  <c:v>0.13769000000000001</c:v>
                </c:pt>
                <c:pt idx="4608">
                  <c:v>0.14802999999999999</c:v>
                </c:pt>
                <c:pt idx="4609">
                  <c:v>0.13999</c:v>
                </c:pt>
                <c:pt idx="4610">
                  <c:v>0.14324999999999999</c:v>
                </c:pt>
                <c:pt idx="4611">
                  <c:v>0.13206000000000001</c:v>
                </c:pt>
                <c:pt idx="4612">
                  <c:v>0.14080000000000001</c:v>
                </c:pt>
                <c:pt idx="4613">
                  <c:v>0.13994000000000001</c:v>
                </c:pt>
                <c:pt idx="4614">
                  <c:v>0.1532</c:v>
                </c:pt>
                <c:pt idx="4615">
                  <c:v>0.12825</c:v>
                </c:pt>
                <c:pt idx="4616">
                  <c:v>0.14312</c:v>
                </c:pt>
                <c:pt idx="4617">
                  <c:v>0.12156</c:v>
                </c:pt>
                <c:pt idx="4618">
                  <c:v>0.13600999999999999</c:v>
                </c:pt>
                <c:pt idx="4619">
                  <c:v>0.14291999999999999</c:v>
                </c:pt>
                <c:pt idx="4620">
                  <c:v>0.15759999999999999</c:v>
                </c:pt>
                <c:pt idx="4621">
                  <c:v>0.12447999999999999</c:v>
                </c:pt>
                <c:pt idx="4622">
                  <c:v>0.13188</c:v>
                </c:pt>
                <c:pt idx="4623">
                  <c:v>0.12856999999999999</c:v>
                </c:pt>
                <c:pt idx="4624">
                  <c:v>0.12517</c:v>
                </c:pt>
                <c:pt idx="4625">
                  <c:v>0.1285</c:v>
                </c:pt>
                <c:pt idx="4626">
                  <c:v>0.13494</c:v>
                </c:pt>
                <c:pt idx="4627">
                  <c:v>0.13214999999999999</c:v>
                </c:pt>
                <c:pt idx="4628">
                  <c:v>0.14743000000000001</c:v>
                </c:pt>
                <c:pt idx="4629">
                  <c:v>0.14133999999999999</c:v>
                </c:pt>
                <c:pt idx="4630">
                  <c:v>0.14387</c:v>
                </c:pt>
                <c:pt idx="4631">
                  <c:v>0.12232</c:v>
                </c:pt>
                <c:pt idx="4632">
                  <c:v>0.13597999999999999</c:v>
                </c:pt>
                <c:pt idx="4633">
                  <c:v>0.13150000000000001</c:v>
                </c:pt>
                <c:pt idx="4634">
                  <c:v>0.13680999999999999</c:v>
                </c:pt>
                <c:pt idx="4635">
                  <c:v>0.13707</c:v>
                </c:pt>
                <c:pt idx="4636">
                  <c:v>0.14660999999999999</c:v>
                </c:pt>
                <c:pt idx="4637">
                  <c:v>0.13086</c:v>
                </c:pt>
                <c:pt idx="4638">
                  <c:v>0.1464</c:v>
                </c:pt>
                <c:pt idx="4639">
                  <c:v>0.13482</c:v>
                </c:pt>
                <c:pt idx="4640">
                  <c:v>0.13779</c:v>
                </c:pt>
                <c:pt idx="4641">
                  <c:v>0.13789999999999999</c:v>
                </c:pt>
                <c:pt idx="4642">
                  <c:v>0.13492999999999999</c:v>
                </c:pt>
                <c:pt idx="4643">
                  <c:v>0.13719000000000001</c:v>
                </c:pt>
                <c:pt idx="4644">
                  <c:v>0.13439000000000001</c:v>
                </c:pt>
                <c:pt idx="4645">
                  <c:v>0.12805</c:v>
                </c:pt>
                <c:pt idx="4646">
                  <c:v>0.12486</c:v>
                </c:pt>
                <c:pt idx="4647">
                  <c:v>0.14898</c:v>
                </c:pt>
                <c:pt idx="4648">
                  <c:v>0.12184</c:v>
                </c:pt>
                <c:pt idx="4649">
                  <c:v>0.13469999999999999</c:v>
                </c:pt>
                <c:pt idx="4650">
                  <c:v>0.14796999999999999</c:v>
                </c:pt>
                <c:pt idx="4651">
                  <c:v>0.12917000000000001</c:v>
                </c:pt>
                <c:pt idx="4652">
                  <c:v>0.12988</c:v>
                </c:pt>
                <c:pt idx="4653">
                  <c:v>0.14480000000000001</c:v>
                </c:pt>
                <c:pt idx="4654">
                  <c:v>0.1419</c:v>
                </c:pt>
                <c:pt idx="4655">
                  <c:v>0.13675999999999999</c:v>
                </c:pt>
                <c:pt idx="4656">
                  <c:v>0.1236</c:v>
                </c:pt>
                <c:pt idx="4657">
                  <c:v>0.12845000000000001</c:v>
                </c:pt>
                <c:pt idx="4658">
                  <c:v>0.14371999999999999</c:v>
                </c:pt>
                <c:pt idx="4659">
                  <c:v>0.14521999999999999</c:v>
                </c:pt>
                <c:pt idx="4660">
                  <c:v>0.13159999999999999</c:v>
                </c:pt>
                <c:pt idx="4661">
                  <c:v>0.12948000000000001</c:v>
                </c:pt>
                <c:pt idx="4662">
                  <c:v>0.12178</c:v>
                </c:pt>
                <c:pt idx="4663">
                  <c:v>0.12637999999999999</c:v>
                </c:pt>
                <c:pt idx="4664">
                  <c:v>0.13766999999999999</c:v>
                </c:pt>
                <c:pt idx="4665">
                  <c:v>0.13461000000000001</c:v>
                </c:pt>
                <c:pt idx="4666">
                  <c:v>0.13791</c:v>
                </c:pt>
                <c:pt idx="4667">
                  <c:v>0.14515</c:v>
                </c:pt>
                <c:pt idx="4668">
                  <c:v>0.11833</c:v>
                </c:pt>
                <c:pt idx="4669">
                  <c:v>0.12956000000000001</c:v>
                </c:pt>
                <c:pt idx="4670">
                  <c:v>0.13131999999999999</c:v>
                </c:pt>
                <c:pt idx="4671">
                  <c:v>0.14663999999999999</c:v>
                </c:pt>
                <c:pt idx="4672">
                  <c:v>0.12667999999999999</c:v>
                </c:pt>
                <c:pt idx="4673">
                  <c:v>0.1542</c:v>
                </c:pt>
                <c:pt idx="4674">
                  <c:v>0.13350000000000001</c:v>
                </c:pt>
                <c:pt idx="4675">
                  <c:v>0.13205</c:v>
                </c:pt>
                <c:pt idx="4676">
                  <c:v>0.13991000000000001</c:v>
                </c:pt>
                <c:pt idx="4677">
                  <c:v>0.13955000000000001</c:v>
                </c:pt>
                <c:pt idx="4678">
                  <c:v>0.12861</c:v>
                </c:pt>
                <c:pt idx="4679">
                  <c:v>0.13653999999999999</c:v>
                </c:pt>
                <c:pt idx="4680">
                  <c:v>0.13161</c:v>
                </c:pt>
                <c:pt idx="4681">
                  <c:v>0.15074000000000001</c:v>
                </c:pt>
                <c:pt idx="4682">
                  <c:v>0.12275</c:v>
                </c:pt>
                <c:pt idx="4683">
                  <c:v>0.14993999999999999</c:v>
                </c:pt>
                <c:pt idx="4684">
                  <c:v>0.13799</c:v>
                </c:pt>
                <c:pt idx="4685">
                  <c:v>0.13069</c:v>
                </c:pt>
                <c:pt idx="4686">
                  <c:v>0.12928000000000001</c:v>
                </c:pt>
                <c:pt idx="4687">
                  <c:v>0.14013999999999999</c:v>
                </c:pt>
                <c:pt idx="4688">
                  <c:v>0.13908000000000001</c:v>
                </c:pt>
                <c:pt idx="4689">
                  <c:v>0.13100000000000001</c:v>
                </c:pt>
                <c:pt idx="4690">
                  <c:v>0.12109</c:v>
                </c:pt>
                <c:pt idx="4691">
                  <c:v>0.13442000000000001</c:v>
                </c:pt>
                <c:pt idx="4692">
                  <c:v>0.14513999999999999</c:v>
                </c:pt>
                <c:pt idx="4693">
                  <c:v>0.12709000000000001</c:v>
                </c:pt>
                <c:pt idx="4694">
                  <c:v>0.13891999999999999</c:v>
                </c:pt>
                <c:pt idx="4695">
                  <c:v>0.14627000000000001</c:v>
                </c:pt>
                <c:pt idx="4696">
                  <c:v>0.13944000000000001</c:v>
                </c:pt>
                <c:pt idx="4697">
                  <c:v>0.12354999999999999</c:v>
                </c:pt>
                <c:pt idx="4698">
                  <c:v>0.1326</c:v>
                </c:pt>
                <c:pt idx="4699">
                  <c:v>0.12562999999999999</c:v>
                </c:pt>
                <c:pt idx="4700">
                  <c:v>0.13422000000000001</c:v>
                </c:pt>
                <c:pt idx="4701">
                  <c:v>0.12088</c:v>
                </c:pt>
                <c:pt idx="4702">
                  <c:v>0.12898999999999999</c:v>
                </c:pt>
                <c:pt idx="4703">
                  <c:v>0.13400000000000001</c:v>
                </c:pt>
                <c:pt idx="4704">
                  <c:v>0.14502000000000001</c:v>
                </c:pt>
                <c:pt idx="4705">
                  <c:v>0.12928999999999999</c:v>
                </c:pt>
                <c:pt idx="4706">
                  <c:v>0.14660000000000001</c:v>
                </c:pt>
                <c:pt idx="4707">
                  <c:v>0.14588999999999999</c:v>
                </c:pt>
                <c:pt idx="4708">
                  <c:v>0.12775</c:v>
                </c:pt>
                <c:pt idx="4709">
                  <c:v>0.12762000000000001</c:v>
                </c:pt>
                <c:pt idx="4710">
                  <c:v>0.13097</c:v>
                </c:pt>
                <c:pt idx="4711">
                  <c:v>0.12536</c:v>
                </c:pt>
                <c:pt idx="4712">
                  <c:v>0.13333</c:v>
                </c:pt>
                <c:pt idx="4713">
                  <c:v>0.11233</c:v>
                </c:pt>
                <c:pt idx="4714">
                  <c:v>0.1211</c:v>
                </c:pt>
                <c:pt idx="4715">
                  <c:v>0.13256000000000001</c:v>
                </c:pt>
                <c:pt idx="4716">
                  <c:v>0.14054</c:v>
                </c:pt>
                <c:pt idx="4717">
                  <c:v>0.1394</c:v>
                </c:pt>
                <c:pt idx="4718">
                  <c:v>0.12134</c:v>
                </c:pt>
                <c:pt idx="4719">
                  <c:v>0.13514999999999999</c:v>
                </c:pt>
                <c:pt idx="4720">
                  <c:v>0.12920999999999999</c:v>
                </c:pt>
                <c:pt idx="4721">
                  <c:v>0.13661999999999999</c:v>
                </c:pt>
                <c:pt idx="4722">
                  <c:v>0.12841</c:v>
                </c:pt>
                <c:pt idx="4723">
                  <c:v>0.13411000000000001</c:v>
                </c:pt>
                <c:pt idx="4724">
                  <c:v>0.13175000000000001</c:v>
                </c:pt>
                <c:pt idx="4725">
                  <c:v>0.14058999999999999</c:v>
                </c:pt>
                <c:pt idx="4726">
                  <c:v>0.1196</c:v>
                </c:pt>
                <c:pt idx="4727">
                  <c:v>0.13564000000000001</c:v>
                </c:pt>
                <c:pt idx="4728">
                  <c:v>0.13406999999999999</c:v>
                </c:pt>
                <c:pt idx="4729">
                  <c:v>0.13755999999999999</c:v>
                </c:pt>
                <c:pt idx="4730">
                  <c:v>0.13195000000000001</c:v>
                </c:pt>
                <c:pt idx="4731">
                  <c:v>0.13025</c:v>
                </c:pt>
                <c:pt idx="4732">
                  <c:v>0.14033000000000001</c:v>
                </c:pt>
                <c:pt idx="4733">
                  <c:v>0.12654000000000001</c:v>
                </c:pt>
                <c:pt idx="4734">
                  <c:v>0.12556999999999999</c:v>
                </c:pt>
                <c:pt idx="4735">
                  <c:v>0.12038</c:v>
                </c:pt>
                <c:pt idx="4736">
                  <c:v>0.12906999999999999</c:v>
                </c:pt>
                <c:pt idx="4737">
                  <c:v>0.13270000000000001</c:v>
                </c:pt>
                <c:pt idx="4738">
                  <c:v>0.13028000000000001</c:v>
                </c:pt>
                <c:pt idx="4739">
                  <c:v>0.13184999999999999</c:v>
                </c:pt>
                <c:pt idx="4740">
                  <c:v>0.13025999999999999</c:v>
                </c:pt>
                <c:pt idx="4741">
                  <c:v>0.12562000000000001</c:v>
                </c:pt>
                <c:pt idx="4742">
                  <c:v>0.12948000000000001</c:v>
                </c:pt>
                <c:pt idx="4743">
                  <c:v>0.13980000000000001</c:v>
                </c:pt>
                <c:pt idx="4744">
                  <c:v>0.12986</c:v>
                </c:pt>
                <c:pt idx="4745">
                  <c:v>0.13164000000000001</c:v>
                </c:pt>
                <c:pt idx="4746">
                  <c:v>0.13467999999999999</c:v>
                </c:pt>
                <c:pt idx="4747">
                  <c:v>0.12914</c:v>
                </c:pt>
                <c:pt idx="4748">
                  <c:v>0.14327999999999999</c:v>
                </c:pt>
                <c:pt idx="4749">
                  <c:v>0.1183</c:v>
                </c:pt>
                <c:pt idx="4750">
                  <c:v>0.13524</c:v>
                </c:pt>
                <c:pt idx="4751">
                  <c:v>0.13718</c:v>
                </c:pt>
                <c:pt idx="4752">
                  <c:v>0.14004</c:v>
                </c:pt>
                <c:pt idx="4753">
                  <c:v>0.12795000000000001</c:v>
                </c:pt>
                <c:pt idx="4754">
                  <c:v>0.1489</c:v>
                </c:pt>
                <c:pt idx="4755">
                  <c:v>0.13578000000000001</c:v>
                </c:pt>
                <c:pt idx="4756">
                  <c:v>0.11945</c:v>
                </c:pt>
                <c:pt idx="4757">
                  <c:v>0.12561</c:v>
                </c:pt>
                <c:pt idx="4758">
                  <c:v>0.13464999999999999</c:v>
                </c:pt>
                <c:pt idx="4759">
                  <c:v>0.13421</c:v>
                </c:pt>
                <c:pt idx="4760">
                  <c:v>0.13869999999999999</c:v>
                </c:pt>
                <c:pt idx="4761">
                  <c:v>0.13927999999999999</c:v>
                </c:pt>
                <c:pt idx="4762">
                  <c:v>0.12758</c:v>
                </c:pt>
                <c:pt idx="4763">
                  <c:v>0.13250999999999999</c:v>
                </c:pt>
                <c:pt idx="4764">
                  <c:v>0.12934999999999999</c:v>
                </c:pt>
                <c:pt idx="4765">
                  <c:v>0.14412</c:v>
                </c:pt>
                <c:pt idx="4766">
                  <c:v>0.14507999999999999</c:v>
                </c:pt>
                <c:pt idx="4767">
                  <c:v>0.12598999999999999</c:v>
                </c:pt>
                <c:pt idx="4768">
                  <c:v>0.13053000000000001</c:v>
                </c:pt>
                <c:pt idx="4769">
                  <c:v>0.14041000000000001</c:v>
                </c:pt>
                <c:pt idx="4770">
                  <c:v>0.12406</c:v>
                </c:pt>
                <c:pt idx="4771">
                  <c:v>0.12286</c:v>
                </c:pt>
                <c:pt idx="4772">
                  <c:v>0.1196</c:v>
                </c:pt>
                <c:pt idx="4773">
                  <c:v>0.13514999999999999</c:v>
                </c:pt>
                <c:pt idx="4774">
                  <c:v>0.13538</c:v>
                </c:pt>
                <c:pt idx="4775">
                  <c:v>0.12806000000000001</c:v>
                </c:pt>
                <c:pt idx="4776">
                  <c:v>0.12565000000000001</c:v>
                </c:pt>
                <c:pt idx="4777">
                  <c:v>0.13119</c:v>
                </c:pt>
                <c:pt idx="4778">
                  <c:v>0.1401</c:v>
                </c:pt>
                <c:pt idx="4779">
                  <c:v>0.14213999999999999</c:v>
                </c:pt>
                <c:pt idx="4780">
                  <c:v>0.13772999999999999</c:v>
                </c:pt>
                <c:pt idx="4781">
                  <c:v>0.12096999999999999</c:v>
                </c:pt>
                <c:pt idx="4782">
                  <c:v>0.13535</c:v>
                </c:pt>
                <c:pt idx="4783">
                  <c:v>0.14552000000000001</c:v>
                </c:pt>
                <c:pt idx="4784">
                  <c:v>0.13353000000000001</c:v>
                </c:pt>
                <c:pt idx="4785">
                  <c:v>0.13711999999999999</c:v>
                </c:pt>
                <c:pt idx="4786">
                  <c:v>0.13655999999999999</c:v>
                </c:pt>
                <c:pt idx="4787">
                  <c:v>0.14049</c:v>
                </c:pt>
                <c:pt idx="4788">
                  <c:v>0.13541</c:v>
                </c:pt>
                <c:pt idx="4789">
                  <c:v>0.13103000000000001</c:v>
                </c:pt>
                <c:pt idx="4790">
                  <c:v>0.14136000000000001</c:v>
                </c:pt>
                <c:pt idx="4791">
                  <c:v>0.13078999999999999</c:v>
                </c:pt>
                <c:pt idx="4792">
                  <c:v>0.12354999999999999</c:v>
                </c:pt>
                <c:pt idx="4793">
                  <c:v>0.12762999999999999</c:v>
                </c:pt>
                <c:pt idx="4794">
                  <c:v>0.13475000000000001</c:v>
                </c:pt>
                <c:pt idx="4795">
                  <c:v>0.13153999999999999</c:v>
                </c:pt>
                <c:pt idx="4796">
                  <c:v>0.13833000000000001</c:v>
                </c:pt>
                <c:pt idx="4797">
                  <c:v>0.123</c:v>
                </c:pt>
                <c:pt idx="4798">
                  <c:v>0.13074</c:v>
                </c:pt>
                <c:pt idx="4799">
                  <c:v>0.14890999999999999</c:v>
                </c:pt>
                <c:pt idx="4800">
                  <c:v>0.13159999999999999</c:v>
                </c:pt>
                <c:pt idx="4801">
                  <c:v>0.13904</c:v>
                </c:pt>
                <c:pt idx="4802">
                  <c:v>0.12506</c:v>
                </c:pt>
                <c:pt idx="4803">
                  <c:v>0.11706</c:v>
                </c:pt>
                <c:pt idx="4804">
                  <c:v>0.13439000000000001</c:v>
                </c:pt>
                <c:pt idx="4805">
                  <c:v>0.13639999999999999</c:v>
                </c:pt>
                <c:pt idx="4806">
                  <c:v>0.13422000000000001</c:v>
                </c:pt>
                <c:pt idx="4807">
                  <c:v>0.13743</c:v>
                </c:pt>
                <c:pt idx="4808">
                  <c:v>0.14015</c:v>
                </c:pt>
                <c:pt idx="4809">
                  <c:v>0.13524</c:v>
                </c:pt>
                <c:pt idx="4810">
                  <c:v>0.13772000000000001</c:v>
                </c:pt>
                <c:pt idx="4811">
                  <c:v>0.13599</c:v>
                </c:pt>
                <c:pt idx="4812">
                  <c:v>0.13819000000000001</c:v>
                </c:pt>
                <c:pt idx="4813">
                  <c:v>0.12135</c:v>
                </c:pt>
                <c:pt idx="4814">
                  <c:v>0.13012000000000001</c:v>
                </c:pt>
                <c:pt idx="4815">
                  <c:v>0.13242999999999999</c:v>
                </c:pt>
                <c:pt idx="4816">
                  <c:v>0.13485</c:v>
                </c:pt>
                <c:pt idx="4817">
                  <c:v>0.12048</c:v>
                </c:pt>
                <c:pt idx="4818">
                  <c:v>0.14305999999999999</c:v>
                </c:pt>
                <c:pt idx="4819">
                  <c:v>0.14216999999999999</c:v>
                </c:pt>
                <c:pt idx="4820">
                  <c:v>0.13486999999999999</c:v>
                </c:pt>
                <c:pt idx="4821">
                  <c:v>0.12257999999999999</c:v>
                </c:pt>
                <c:pt idx="4822">
                  <c:v>0.13729</c:v>
                </c:pt>
                <c:pt idx="4823">
                  <c:v>0.13855000000000001</c:v>
                </c:pt>
                <c:pt idx="4824">
                  <c:v>0.1368</c:v>
                </c:pt>
                <c:pt idx="4825">
                  <c:v>0.13911999999999999</c:v>
                </c:pt>
                <c:pt idx="4826">
                  <c:v>0.13022</c:v>
                </c:pt>
                <c:pt idx="4827">
                  <c:v>0.12501000000000001</c:v>
                </c:pt>
                <c:pt idx="4828">
                  <c:v>0.1368</c:v>
                </c:pt>
                <c:pt idx="4829">
                  <c:v>0.12309</c:v>
                </c:pt>
                <c:pt idx="4830">
                  <c:v>0.14269000000000001</c:v>
                </c:pt>
                <c:pt idx="4831">
                  <c:v>0.13467999999999999</c:v>
                </c:pt>
                <c:pt idx="4832">
                  <c:v>0.12803</c:v>
                </c:pt>
                <c:pt idx="4833">
                  <c:v>0.12817000000000001</c:v>
                </c:pt>
                <c:pt idx="4834">
                  <c:v>0.12248000000000001</c:v>
                </c:pt>
                <c:pt idx="4835">
                  <c:v>0.12486999999999999</c:v>
                </c:pt>
                <c:pt idx="4836">
                  <c:v>0.12604000000000001</c:v>
                </c:pt>
                <c:pt idx="4837">
                  <c:v>0.14416000000000001</c:v>
                </c:pt>
                <c:pt idx="4838">
                  <c:v>0.13388</c:v>
                </c:pt>
                <c:pt idx="4839">
                  <c:v>0.13558000000000001</c:v>
                </c:pt>
                <c:pt idx="4840">
                  <c:v>0.13558999999999999</c:v>
                </c:pt>
                <c:pt idx="4841">
                  <c:v>0.13206000000000001</c:v>
                </c:pt>
                <c:pt idx="4842">
                  <c:v>0.14452999999999999</c:v>
                </c:pt>
                <c:pt idx="4843">
                  <c:v>0.12837999999999999</c:v>
                </c:pt>
                <c:pt idx="4844">
                  <c:v>0.14457</c:v>
                </c:pt>
                <c:pt idx="4845">
                  <c:v>0.13006999999999999</c:v>
                </c:pt>
                <c:pt idx="4846">
                  <c:v>0.13725000000000001</c:v>
                </c:pt>
                <c:pt idx="4847">
                  <c:v>0.13525999999999999</c:v>
                </c:pt>
                <c:pt idx="4848">
                  <c:v>0.14383000000000001</c:v>
                </c:pt>
                <c:pt idx="4849">
                  <c:v>0.14252000000000001</c:v>
                </c:pt>
                <c:pt idx="4850">
                  <c:v>0.13897999999999999</c:v>
                </c:pt>
                <c:pt idx="4851">
                  <c:v>0.13469999999999999</c:v>
                </c:pt>
                <c:pt idx="4852">
                  <c:v>0.13725000000000001</c:v>
                </c:pt>
                <c:pt idx="4853">
                  <c:v>0.13594000000000001</c:v>
                </c:pt>
                <c:pt idx="4854">
                  <c:v>0.14049</c:v>
                </c:pt>
                <c:pt idx="4855">
                  <c:v>0.14491999999999999</c:v>
                </c:pt>
                <c:pt idx="4856">
                  <c:v>0.13386999999999999</c:v>
                </c:pt>
                <c:pt idx="4857">
                  <c:v>0.14127000000000001</c:v>
                </c:pt>
                <c:pt idx="4858">
                  <c:v>0.14079</c:v>
                </c:pt>
                <c:pt idx="4859">
                  <c:v>0.13789999999999999</c:v>
                </c:pt>
                <c:pt idx="4860">
                  <c:v>0.12651000000000001</c:v>
                </c:pt>
                <c:pt idx="4861">
                  <c:v>0.1409</c:v>
                </c:pt>
                <c:pt idx="4862">
                  <c:v>0.13946</c:v>
                </c:pt>
                <c:pt idx="4863">
                  <c:v>0.12812000000000001</c:v>
                </c:pt>
                <c:pt idx="4864">
                  <c:v>0.12299</c:v>
                </c:pt>
                <c:pt idx="4865">
                  <c:v>0.14476</c:v>
                </c:pt>
                <c:pt idx="4866">
                  <c:v>0.12581000000000001</c:v>
                </c:pt>
                <c:pt idx="4867">
                  <c:v>0.13472999999999999</c:v>
                </c:pt>
                <c:pt idx="4868">
                  <c:v>0.15129000000000001</c:v>
                </c:pt>
                <c:pt idx="4869">
                  <c:v>0.14294000000000001</c:v>
                </c:pt>
                <c:pt idx="4870">
                  <c:v>0.12194000000000001</c:v>
                </c:pt>
                <c:pt idx="4871">
                  <c:v>0.13532</c:v>
                </c:pt>
                <c:pt idx="4872">
                  <c:v>0.12584000000000001</c:v>
                </c:pt>
                <c:pt idx="4873">
                  <c:v>0.13081999999999999</c:v>
                </c:pt>
                <c:pt idx="4874">
                  <c:v>0.12254</c:v>
                </c:pt>
                <c:pt idx="4875">
                  <c:v>0.13238</c:v>
                </c:pt>
                <c:pt idx="4876">
                  <c:v>0.13803000000000001</c:v>
                </c:pt>
                <c:pt idx="4877">
                  <c:v>0.13055</c:v>
                </c:pt>
                <c:pt idx="4878">
                  <c:v>0.14154</c:v>
                </c:pt>
                <c:pt idx="4879">
                  <c:v>0.12606999999999999</c:v>
                </c:pt>
                <c:pt idx="4880">
                  <c:v>0.13272999999999999</c:v>
                </c:pt>
                <c:pt idx="4881">
                  <c:v>0.12559999999999999</c:v>
                </c:pt>
                <c:pt idx="4882">
                  <c:v>0.12484000000000001</c:v>
                </c:pt>
                <c:pt idx="4883">
                  <c:v>0.13525000000000001</c:v>
                </c:pt>
                <c:pt idx="4884">
                  <c:v>0.13522999999999999</c:v>
                </c:pt>
                <c:pt idx="4885">
                  <c:v>0.13222</c:v>
                </c:pt>
                <c:pt idx="4886">
                  <c:v>0.11853</c:v>
                </c:pt>
                <c:pt idx="4887">
                  <c:v>0.13446</c:v>
                </c:pt>
                <c:pt idx="4888">
                  <c:v>0.13281999999999999</c:v>
                </c:pt>
                <c:pt idx="4889">
                  <c:v>0.14052999999999999</c:v>
                </c:pt>
                <c:pt idx="4890">
                  <c:v>0.13893</c:v>
                </c:pt>
                <c:pt idx="4891">
                  <c:v>0.13191</c:v>
                </c:pt>
                <c:pt idx="4892">
                  <c:v>0.14011999999999999</c:v>
                </c:pt>
                <c:pt idx="4893">
                  <c:v>0.12347</c:v>
                </c:pt>
                <c:pt idx="4894">
                  <c:v>0.12231</c:v>
                </c:pt>
                <c:pt idx="4895">
                  <c:v>0.13546</c:v>
                </c:pt>
                <c:pt idx="4896">
                  <c:v>0.12300999999999999</c:v>
                </c:pt>
                <c:pt idx="4897">
                  <c:v>0.13217000000000001</c:v>
                </c:pt>
                <c:pt idx="4898">
                  <c:v>0.12889999999999999</c:v>
                </c:pt>
                <c:pt idx="4899">
                  <c:v>0.13492000000000001</c:v>
                </c:pt>
                <c:pt idx="4900">
                  <c:v>0.14332</c:v>
                </c:pt>
                <c:pt idx="4901">
                  <c:v>0.12927</c:v>
                </c:pt>
                <c:pt idx="4902">
                  <c:v>0.13639000000000001</c:v>
                </c:pt>
                <c:pt idx="4903">
                  <c:v>0.12837000000000001</c:v>
                </c:pt>
                <c:pt idx="4904">
                  <c:v>0.13607</c:v>
                </c:pt>
                <c:pt idx="4905">
                  <c:v>0.14061999999999999</c:v>
                </c:pt>
                <c:pt idx="4906">
                  <c:v>0.13044</c:v>
                </c:pt>
                <c:pt idx="4907">
                  <c:v>0.13791</c:v>
                </c:pt>
                <c:pt idx="4908">
                  <c:v>0.14016000000000001</c:v>
                </c:pt>
                <c:pt idx="4909">
                  <c:v>0.12753999999999999</c:v>
                </c:pt>
                <c:pt idx="4910">
                  <c:v>0.13009999999999999</c:v>
                </c:pt>
                <c:pt idx="4911">
                  <c:v>0.13005</c:v>
                </c:pt>
                <c:pt idx="4912">
                  <c:v>0.126</c:v>
                </c:pt>
                <c:pt idx="4913">
                  <c:v>0.13181000000000001</c:v>
                </c:pt>
                <c:pt idx="4914">
                  <c:v>0.13497000000000001</c:v>
                </c:pt>
                <c:pt idx="4915">
                  <c:v>0.11679</c:v>
                </c:pt>
                <c:pt idx="4916">
                  <c:v>0.13074</c:v>
                </c:pt>
                <c:pt idx="4917">
                  <c:v>0.14627999999999999</c:v>
                </c:pt>
                <c:pt idx="4918">
                  <c:v>0.13564000000000001</c:v>
                </c:pt>
                <c:pt idx="4919">
                  <c:v>0.12873000000000001</c:v>
                </c:pt>
                <c:pt idx="4920">
                  <c:v>0.14133999999999999</c:v>
                </c:pt>
                <c:pt idx="4921">
                  <c:v>0.13589000000000001</c:v>
                </c:pt>
                <c:pt idx="4922">
                  <c:v>0.14176</c:v>
                </c:pt>
                <c:pt idx="4923">
                  <c:v>0.13017999999999999</c:v>
                </c:pt>
                <c:pt idx="4924">
                  <c:v>0.12345</c:v>
                </c:pt>
                <c:pt idx="4925">
                  <c:v>0.13578000000000001</c:v>
                </c:pt>
                <c:pt idx="4926">
                  <c:v>0.13541</c:v>
                </c:pt>
                <c:pt idx="4927">
                  <c:v>0.11362</c:v>
                </c:pt>
                <c:pt idx="4928">
                  <c:v>0.13819999999999999</c:v>
                </c:pt>
                <c:pt idx="4929">
                  <c:v>0.13788</c:v>
                </c:pt>
                <c:pt idx="4930">
                  <c:v>0.12973000000000001</c:v>
                </c:pt>
                <c:pt idx="4931">
                  <c:v>0.13422000000000001</c:v>
                </c:pt>
                <c:pt idx="4932">
                  <c:v>0.12884000000000001</c:v>
                </c:pt>
                <c:pt idx="4933">
                  <c:v>0.12994</c:v>
                </c:pt>
                <c:pt idx="4934">
                  <c:v>0.13919000000000001</c:v>
                </c:pt>
                <c:pt idx="4935">
                  <c:v>0.13058</c:v>
                </c:pt>
                <c:pt idx="4936">
                  <c:v>0.12822</c:v>
                </c:pt>
                <c:pt idx="4937">
                  <c:v>0.12662000000000001</c:v>
                </c:pt>
                <c:pt idx="4938">
                  <c:v>0.11554</c:v>
                </c:pt>
                <c:pt idx="4939">
                  <c:v>0.13619999999999999</c:v>
                </c:pt>
                <c:pt idx="4940">
                  <c:v>0.12436999999999999</c:v>
                </c:pt>
                <c:pt idx="4941">
                  <c:v>0.14363000000000001</c:v>
                </c:pt>
                <c:pt idx="4942">
                  <c:v>0.13689999999999999</c:v>
                </c:pt>
                <c:pt idx="4943">
                  <c:v>0.12964999999999999</c:v>
                </c:pt>
                <c:pt idx="4944">
                  <c:v>0.123</c:v>
                </c:pt>
                <c:pt idx="4945">
                  <c:v>0.12471</c:v>
                </c:pt>
                <c:pt idx="4946">
                  <c:v>0.12762000000000001</c:v>
                </c:pt>
                <c:pt idx="4947">
                  <c:v>0.13974</c:v>
                </c:pt>
                <c:pt idx="4948">
                  <c:v>0.13524</c:v>
                </c:pt>
                <c:pt idx="4949">
                  <c:v>0.13586999999999999</c:v>
                </c:pt>
                <c:pt idx="4950">
                  <c:v>0.13816999999999999</c:v>
                </c:pt>
                <c:pt idx="4951">
                  <c:v>0.13153999999999999</c:v>
                </c:pt>
                <c:pt idx="4952">
                  <c:v>0.11634</c:v>
                </c:pt>
                <c:pt idx="4953">
                  <c:v>0.12675</c:v>
                </c:pt>
                <c:pt idx="4954">
                  <c:v>0.14163999999999999</c:v>
                </c:pt>
                <c:pt idx="4955">
                  <c:v>0.13128999999999999</c:v>
                </c:pt>
                <c:pt idx="4956">
                  <c:v>0.13097</c:v>
                </c:pt>
                <c:pt idx="4957">
                  <c:v>0.12461</c:v>
                </c:pt>
                <c:pt idx="4958">
                  <c:v>0.13417999999999999</c:v>
                </c:pt>
                <c:pt idx="4959">
                  <c:v>0.13889000000000001</c:v>
                </c:pt>
                <c:pt idx="4960">
                  <c:v>0.13488</c:v>
                </c:pt>
                <c:pt idx="4961">
                  <c:v>0.12371</c:v>
                </c:pt>
                <c:pt idx="4962">
                  <c:v>0.14199000000000001</c:v>
                </c:pt>
                <c:pt idx="4963">
                  <c:v>0.13342999999999999</c:v>
                </c:pt>
                <c:pt idx="4964">
                  <c:v>0.13144</c:v>
                </c:pt>
                <c:pt idx="4965">
                  <c:v>0.13066</c:v>
                </c:pt>
                <c:pt idx="4966">
                  <c:v>0.11873</c:v>
                </c:pt>
                <c:pt idx="4967">
                  <c:v>0.13938</c:v>
                </c:pt>
                <c:pt idx="4968">
                  <c:v>0.13952000000000001</c:v>
                </c:pt>
                <c:pt idx="4969">
                  <c:v>0.12714</c:v>
                </c:pt>
                <c:pt idx="4970">
                  <c:v>0.12981999999999999</c:v>
                </c:pt>
                <c:pt idx="4971">
                  <c:v>0.1227</c:v>
                </c:pt>
                <c:pt idx="4972">
                  <c:v>0.12734000000000001</c:v>
                </c:pt>
                <c:pt idx="4973">
                  <c:v>0.12881000000000001</c:v>
                </c:pt>
                <c:pt idx="4974">
                  <c:v>0.13313</c:v>
                </c:pt>
                <c:pt idx="4975">
                  <c:v>0.12077</c:v>
                </c:pt>
                <c:pt idx="4976">
                  <c:v>0.13161999999999999</c:v>
                </c:pt>
                <c:pt idx="4977">
                  <c:v>0.11856</c:v>
                </c:pt>
                <c:pt idx="4978">
                  <c:v>0.12429</c:v>
                </c:pt>
                <c:pt idx="4979">
                  <c:v>0.1305</c:v>
                </c:pt>
                <c:pt idx="4980">
                  <c:v>0.12806999999999999</c:v>
                </c:pt>
                <c:pt idx="4981">
                  <c:v>0.14204</c:v>
                </c:pt>
                <c:pt idx="4982">
                  <c:v>0.12628</c:v>
                </c:pt>
                <c:pt idx="4983">
                  <c:v>0.12903999999999999</c:v>
                </c:pt>
                <c:pt idx="4984">
                  <c:v>0.12250999999999999</c:v>
                </c:pt>
                <c:pt idx="4985">
                  <c:v>0.12572</c:v>
                </c:pt>
                <c:pt idx="4986">
                  <c:v>0.12561</c:v>
                </c:pt>
                <c:pt idx="4987">
                  <c:v>0.12192</c:v>
                </c:pt>
                <c:pt idx="4988">
                  <c:v>0.12712000000000001</c:v>
                </c:pt>
                <c:pt idx="4989">
                  <c:v>0.12167</c:v>
                </c:pt>
                <c:pt idx="4990">
                  <c:v>0.11852</c:v>
                </c:pt>
                <c:pt idx="4991">
                  <c:v>0.12744</c:v>
                </c:pt>
                <c:pt idx="4992">
                  <c:v>0.13444999999999999</c:v>
                </c:pt>
                <c:pt idx="4993">
                  <c:v>0.12052</c:v>
                </c:pt>
                <c:pt idx="4994">
                  <c:v>0.12132999999999999</c:v>
                </c:pt>
                <c:pt idx="4995">
                  <c:v>0.12207999999999999</c:v>
                </c:pt>
                <c:pt idx="4996">
                  <c:v>0.11695</c:v>
                </c:pt>
                <c:pt idx="4997">
                  <c:v>0.12102</c:v>
                </c:pt>
                <c:pt idx="4998">
                  <c:v>0.11244999999999999</c:v>
                </c:pt>
                <c:pt idx="4999">
                  <c:v>0.11863</c:v>
                </c:pt>
              </c:numCache>
            </c:numRef>
          </c:xVal>
          <c:yVal>
            <c:numRef>
              <c:f>'5. Random Scenario Search'!$N$5:$N$5004</c:f>
              <c:numCache>
                <c:formatCode>0.00%</c:formatCode>
                <c:ptCount val="5000"/>
                <c:pt idx="0">
                  <c:v>9.6287017366735381E-2</c:v>
                </c:pt>
                <c:pt idx="1">
                  <c:v>9.4896391527061766E-2</c:v>
                </c:pt>
                <c:pt idx="2">
                  <c:v>9.7282610995501159E-2</c:v>
                </c:pt>
                <c:pt idx="3">
                  <c:v>7.6949363212624453E-2</c:v>
                </c:pt>
                <c:pt idx="4">
                  <c:v>0.1140607488674452</c:v>
                </c:pt>
                <c:pt idx="5">
                  <c:v>6.9615693015704444E-2</c:v>
                </c:pt>
                <c:pt idx="6">
                  <c:v>8.0991769421566537E-2</c:v>
                </c:pt>
                <c:pt idx="7">
                  <c:v>7.2812063416262285E-2</c:v>
                </c:pt>
                <c:pt idx="8">
                  <c:v>9.4292635937991476E-2</c:v>
                </c:pt>
                <c:pt idx="9">
                  <c:v>9.653765293300226E-2</c:v>
                </c:pt>
                <c:pt idx="10">
                  <c:v>0.12445835830261784</c:v>
                </c:pt>
                <c:pt idx="11">
                  <c:v>0.1083344060578928</c:v>
                </c:pt>
                <c:pt idx="12">
                  <c:v>0.1219714698348003</c:v>
                </c:pt>
                <c:pt idx="13">
                  <c:v>8.4140793735216213E-2</c:v>
                </c:pt>
                <c:pt idx="14">
                  <c:v>9.4353127587970279E-2</c:v>
                </c:pt>
                <c:pt idx="15">
                  <c:v>0.10475019432671331</c:v>
                </c:pt>
                <c:pt idx="16">
                  <c:v>0.11152776458965005</c:v>
                </c:pt>
                <c:pt idx="17">
                  <c:v>0.11932831519267086</c:v>
                </c:pt>
                <c:pt idx="18">
                  <c:v>7.6056247218886625E-2</c:v>
                </c:pt>
                <c:pt idx="19">
                  <c:v>0.10207472962810042</c:v>
                </c:pt>
                <c:pt idx="20">
                  <c:v>9.0726327424614742E-2</c:v>
                </c:pt>
                <c:pt idx="21">
                  <c:v>0.10793900117997572</c:v>
                </c:pt>
                <c:pt idx="22">
                  <c:v>9.2581055082532948E-2</c:v>
                </c:pt>
                <c:pt idx="23">
                  <c:v>0.11742887065791359</c:v>
                </c:pt>
                <c:pt idx="24">
                  <c:v>9.0649564024909687E-2</c:v>
                </c:pt>
                <c:pt idx="25">
                  <c:v>8.9226745156897894E-2</c:v>
                </c:pt>
                <c:pt idx="26">
                  <c:v>9.4897554888982272E-2</c:v>
                </c:pt>
                <c:pt idx="27">
                  <c:v>0.12358800587461471</c:v>
                </c:pt>
                <c:pt idx="28">
                  <c:v>0.10524075649386791</c:v>
                </c:pt>
                <c:pt idx="29">
                  <c:v>0.10901872844001438</c:v>
                </c:pt>
                <c:pt idx="30">
                  <c:v>0.13707627345426998</c:v>
                </c:pt>
                <c:pt idx="31">
                  <c:v>0.10682465622519269</c:v>
                </c:pt>
                <c:pt idx="32">
                  <c:v>0.1030444497487264</c:v>
                </c:pt>
                <c:pt idx="33">
                  <c:v>0.11697945186938088</c:v>
                </c:pt>
                <c:pt idx="34">
                  <c:v>0.10528835715605502</c:v>
                </c:pt>
                <c:pt idx="35">
                  <c:v>0.11862337364166221</c:v>
                </c:pt>
                <c:pt idx="36">
                  <c:v>0.10285860100136304</c:v>
                </c:pt>
                <c:pt idx="37">
                  <c:v>0.10720537866903508</c:v>
                </c:pt>
                <c:pt idx="38">
                  <c:v>0.11375723880129651</c:v>
                </c:pt>
                <c:pt idx="39">
                  <c:v>9.1422467582717326E-2</c:v>
                </c:pt>
                <c:pt idx="40">
                  <c:v>0.10138917359688658</c:v>
                </c:pt>
                <c:pt idx="41">
                  <c:v>0.13880884091405057</c:v>
                </c:pt>
                <c:pt idx="42">
                  <c:v>0.10890636180815241</c:v>
                </c:pt>
                <c:pt idx="43">
                  <c:v>0.10871920036378671</c:v>
                </c:pt>
                <c:pt idx="44">
                  <c:v>9.7646596384830545E-2</c:v>
                </c:pt>
                <c:pt idx="45">
                  <c:v>0.10939199345795195</c:v>
                </c:pt>
                <c:pt idx="46">
                  <c:v>0.10856160174984432</c:v>
                </c:pt>
                <c:pt idx="47">
                  <c:v>9.4644945555647078E-2</c:v>
                </c:pt>
                <c:pt idx="48">
                  <c:v>0.12698290704582252</c:v>
                </c:pt>
                <c:pt idx="49">
                  <c:v>0.11564590772074471</c:v>
                </c:pt>
                <c:pt idx="50">
                  <c:v>0.10542715529714912</c:v>
                </c:pt>
                <c:pt idx="51">
                  <c:v>0.10505798068305901</c:v>
                </c:pt>
                <c:pt idx="52">
                  <c:v>0.12274292702515205</c:v>
                </c:pt>
                <c:pt idx="53">
                  <c:v>0.10483695175873629</c:v>
                </c:pt>
                <c:pt idx="54">
                  <c:v>0.12660492651367639</c:v>
                </c:pt>
                <c:pt idx="55">
                  <c:v>0.11444271158599835</c:v>
                </c:pt>
                <c:pt idx="56">
                  <c:v>9.5323325106307533E-2</c:v>
                </c:pt>
                <c:pt idx="57">
                  <c:v>0.11658476098255981</c:v>
                </c:pt>
                <c:pt idx="58">
                  <c:v>0.12504498809777703</c:v>
                </c:pt>
                <c:pt idx="59">
                  <c:v>0.12103885708635223</c:v>
                </c:pt>
                <c:pt idx="60">
                  <c:v>0.14184171537800719</c:v>
                </c:pt>
                <c:pt idx="61">
                  <c:v>0.12862499521783627</c:v>
                </c:pt>
                <c:pt idx="62">
                  <c:v>0.12549904479691387</c:v>
                </c:pt>
                <c:pt idx="63">
                  <c:v>0.12615369318094338</c:v>
                </c:pt>
                <c:pt idx="64">
                  <c:v>0.15850626855031003</c:v>
                </c:pt>
                <c:pt idx="65">
                  <c:v>0.10895558852107771</c:v>
                </c:pt>
                <c:pt idx="66">
                  <c:v>0.11123482567321172</c:v>
                </c:pt>
                <c:pt idx="67">
                  <c:v>0.10962276678269711</c:v>
                </c:pt>
                <c:pt idx="68">
                  <c:v>0.11421927102323497</c:v>
                </c:pt>
                <c:pt idx="69">
                  <c:v>0.12484060853876915</c:v>
                </c:pt>
                <c:pt idx="70">
                  <c:v>0.11129573818387928</c:v>
                </c:pt>
                <c:pt idx="71">
                  <c:v>0.10571727570233638</c:v>
                </c:pt>
                <c:pt idx="72">
                  <c:v>0.11499602291315557</c:v>
                </c:pt>
                <c:pt idx="73">
                  <c:v>9.4678152397768098E-2</c:v>
                </c:pt>
                <c:pt idx="74">
                  <c:v>0.11666041201306553</c:v>
                </c:pt>
                <c:pt idx="75">
                  <c:v>0.11185996086725133</c:v>
                </c:pt>
                <c:pt idx="76">
                  <c:v>0.11243810332678687</c:v>
                </c:pt>
                <c:pt idx="77">
                  <c:v>0.11742215211475644</c:v>
                </c:pt>
                <c:pt idx="78">
                  <c:v>0.11849456702669875</c:v>
                </c:pt>
                <c:pt idx="79">
                  <c:v>0.14225969184171181</c:v>
                </c:pt>
                <c:pt idx="80">
                  <c:v>0.10352524128399315</c:v>
                </c:pt>
                <c:pt idx="81">
                  <c:v>0.11883443055977844</c:v>
                </c:pt>
                <c:pt idx="82">
                  <c:v>8.0482263215652675E-2</c:v>
                </c:pt>
                <c:pt idx="83">
                  <c:v>0.12371822095244986</c:v>
                </c:pt>
                <c:pt idx="84">
                  <c:v>9.3360623678170662E-2</c:v>
                </c:pt>
                <c:pt idx="85">
                  <c:v>0.1038890018550549</c:v>
                </c:pt>
                <c:pt idx="86">
                  <c:v>0.13414743662173795</c:v>
                </c:pt>
                <c:pt idx="87">
                  <c:v>8.0448761998317922E-2</c:v>
                </c:pt>
                <c:pt idx="88">
                  <c:v>0.10878270397554016</c:v>
                </c:pt>
                <c:pt idx="89">
                  <c:v>0.10153868936901146</c:v>
                </c:pt>
                <c:pt idx="90">
                  <c:v>0.11086283673712667</c:v>
                </c:pt>
                <c:pt idx="91">
                  <c:v>0.11975760829807849</c:v>
                </c:pt>
                <c:pt idx="92">
                  <c:v>8.0669178409588385E-2</c:v>
                </c:pt>
                <c:pt idx="93">
                  <c:v>0.12141602672721588</c:v>
                </c:pt>
                <c:pt idx="94">
                  <c:v>0.11868000929318132</c:v>
                </c:pt>
                <c:pt idx="95">
                  <c:v>0.12711005122338359</c:v>
                </c:pt>
                <c:pt idx="96">
                  <c:v>0.11049286251929578</c:v>
                </c:pt>
                <c:pt idx="97">
                  <c:v>0.12095743349808147</c:v>
                </c:pt>
                <c:pt idx="98">
                  <c:v>0.14198377990535327</c:v>
                </c:pt>
                <c:pt idx="99">
                  <c:v>0.12231236229224092</c:v>
                </c:pt>
                <c:pt idx="100">
                  <c:v>0.14206756780698823</c:v>
                </c:pt>
                <c:pt idx="101">
                  <c:v>8.578667208602278E-2</c:v>
                </c:pt>
                <c:pt idx="102">
                  <c:v>0.11555123155907945</c:v>
                </c:pt>
                <c:pt idx="103">
                  <c:v>0.13084051056263196</c:v>
                </c:pt>
                <c:pt idx="104">
                  <c:v>0.10373784779481883</c:v>
                </c:pt>
                <c:pt idx="105">
                  <c:v>8.7095206560446253E-2</c:v>
                </c:pt>
                <c:pt idx="106">
                  <c:v>0.1194739989852085</c:v>
                </c:pt>
                <c:pt idx="107">
                  <c:v>9.6672123794941014E-2</c:v>
                </c:pt>
                <c:pt idx="108">
                  <c:v>0.10253507290394737</c:v>
                </c:pt>
                <c:pt idx="109">
                  <c:v>8.9874793627717456E-2</c:v>
                </c:pt>
                <c:pt idx="110">
                  <c:v>0.11917291538823577</c:v>
                </c:pt>
                <c:pt idx="111">
                  <c:v>0.13841749482879107</c:v>
                </c:pt>
                <c:pt idx="112">
                  <c:v>0.14343191657221485</c:v>
                </c:pt>
                <c:pt idx="113">
                  <c:v>0.10761910860524723</c:v>
                </c:pt>
                <c:pt idx="114">
                  <c:v>0.11812576175139697</c:v>
                </c:pt>
                <c:pt idx="115">
                  <c:v>0.11486072030856327</c:v>
                </c:pt>
                <c:pt idx="116">
                  <c:v>0.12662269577363927</c:v>
                </c:pt>
                <c:pt idx="117">
                  <c:v>0.11634990361683847</c:v>
                </c:pt>
                <c:pt idx="118">
                  <c:v>0.11891401778830619</c:v>
                </c:pt>
                <c:pt idx="119">
                  <c:v>0.10553876105045293</c:v>
                </c:pt>
                <c:pt idx="120">
                  <c:v>0.10736614726641355</c:v>
                </c:pt>
                <c:pt idx="121">
                  <c:v>0.10398371554246079</c:v>
                </c:pt>
                <c:pt idx="122">
                  <c:v>0.11516072548533117</c:v>
                </c:pt>
                <c:pt idx="123">
                  <c:v>9.0370423844104E-2</c:v>
                </c:pt>
                <c:pt idx="124">
                  <c:v>0.12348783415348737</c:v>
                </c:pt>
                <c:pt idx="125">
                  <c:v>9.9080981770009721E-2</c:v>
                </c:pt>
                <c:pt idx="126">
                  <c:v>8.7677719123526482E-2</c:v>
                </c:pt>
                <c:pt idx="127">
                  <c:v>0.10447375463666174</c:v>
                </c:pt>
                <c:pt idx="128">
                  <c:v>0.10602227805968518</c:v>
                </c:pt>
                <c:pt idx="129">
                  <c:v>8.6387931720218886E-2</c:v>
                </c:pt>
                <c:pt idx="130">
                  <c:v>9.9977834084144873E-2</c:v>
                </c:pt>
                <c:pt idx="131">
                  <c:v>0.12815082923431281</c:v>
                </c:pt>
                <c:pt idx="132">
                  <c:v>0.12680676431462323</c:v>
                </c:pt>
                <c:pt idx="133">
                  <c:v>0.13375597308543272</c:v>
                </c:pt>
                <c:pt idx="134">
                  <c:v>0.11732118259802873</c:v>
                </c:pt>
                <c:pt idx="135">
                  <c:v>0.10576836144576601</c:v>
                </c:pt>
                <c:pt idx="136">
                  <c:v>0.12346742530365815</c:v>
                </c:pt>
                <c:pt idx="137">
                  <c:v>0.12341682084435331</c:v>
                </c:pt>
                <c:pt idx="138">
                  <c:v>0.11992141347345769</c:v>
                </c:pt>
                <c:pt idx="139">
                  <c:v>0.13254767199671447</c:v>
                </c:pt>
                <c:pt idx="140">
                  <c:v>0.11518997979757095</c:v>
                </c:pt>
                <c:pt idx="141">
                  <c:v>0.10749954887531761</c:v>
                </c:pt>
                <c:pt idx="142">
                  <c:v>8.5281365544357932E-2</c:v>
                </c:pt>
                <c:pt idx="143">
                  <c:v>0.10301348379976673</c:v>
                </c:pt>
                <c:pt idx="144">
                  <c:v>0.1385726106987438</c:v>
                </c:pt>
                <c:pt idx="145">
                  <c:v>0.11957921111002197</c:v>
                </c:pt>
                <c:pt idx="146">
                  <c:v>0.10051374288866176</c:v>
                </c:pt>
                <c:pt idx="147">
                  <c:v>0.11640583064209542</c:v>
                </c:pt>
                <c:pt idx="148">
                  <c:v>0.10739811635569872</c:v>
                </c:pt>
                <c:pt idx="149">
                  <c:v>0.11962906579675024</c:v>
                </c:pt>
                <c:pt idx="150">
                  <c:v>0.12113501771766991</c:v>
                </c:pt>
                <c:pt idx="151">
                  <c:v>0.13353693798538141</c:v>
                </c:pt>
                <c:pt idx="152">
                  <c:v>0.12686117364791719</c:v>
                </c:pt>
                <c:pt idx="153">
                  <c:v>0.13759161188737634</c:v>
                </c:pt>
                <c:pt idx="154">
                  <c:v>9.6843856275621337E-2</c:v>
                </c:pt>
                <c:pt idx="155">
                  <c:v>0.11640024666826441</c:v>
                </c:pt>
                <c:pt idx="156">
                  <c:v>0.12776934654537137</c:v>
                </c:pt>
                <c:pt idx="157">
                  <c:v>0.12398678323800968</c:v>
                </c:pt>
                <c:pt idx="158">
                  <c:v>0.12313708686568722</c:v>
                </c:pt>
                <c:pt idx="159">
                  <c:v>9.4703383229035695E-2</c:v>
                </c:pt>
                <c:pt idx="160">
                  <c:v>0.13054901968665641</c:v>
                </c:pt>
                <c:pt idx="161">
                  <c:v>0.11871883461885481</c:v>
                </c:pt>
                <c:pt idx="162">
                  <c:v>0.12196181541404261</c:v>
                </c:pt>
                <c:pt idx="163">
                  <c:v>9.0926352847742656E-2</c:v>
                </c:pt>
                <c:pt idx="164">
                  <c:v>0.1257551774859437</c:v>
                </c:pt>
                <c:pt idx="165">
                  <c:v>0.11777444100069591</c:v>
                </c:pt>
                <c:pt idx="166">
                  <c:v>0.10011398116322315</c:v>
                </c:pt>
                <c:pt idx="167">
                  <c:v>0.11922565296571708</c:v>
                </c:pt>
                <c:pt idx="168">
                  <c:v>0.15175409060955095</c:v>
                </c:pt>
                <c:pt idx="169">
                  <c:v>0.10640808175249285</c:v>
                </c:pt>
                <c:pt idx="170">
                  <c:v>0.11780327612878091</c:v>
                </c:pt>
                <c:pt idx="171">
                  <c:v>0.14995316021576005</c:v>
                </c:pt>
                <c:pt idx="172">
                  <c:v>0.11805818246942734</c:v>
                </c:pt>
                <c:pt idx="173">
                  <c:v>0.11972000750018352</c:v>
                </c:pt>
                <c:pt idx="174">
                  <c:v>9.5380026457178121E-2</c:v>
                </c:pt>
                <c:pt idx="175">
                  <c:v>0.10189548640017673</c:v>
                </c:pt>
                <c:pt idx="176">
                  <c:v>0.10976999366304983</c:v>
                </c:pt>
                <c:pt idx="177">
                  <c:v>0.11002201547975206</c:v>
                </c:pt>
                <c:pt idx="178">
                  <c:v>0.11936911883699233</c:v>
                </c:pt>
                <c:pt idx="179">
                  <c:v>0.11233307845724962</c:v>
                </c:pt>
                <c:pt idx="180">
                  <c:v>0.10193277551417503</c:v>
                </c:pt>
                <c:pt idx="181">
                  <c:v>9.9245241436686532E-2</c:v>
                </c:pt>
                <c:pt idx="182">
                  <c:v>9.3427057327646792E-2</c:v>
                </c:pt>
                <c:pt idx="183">
                  <c:v>0.11541782419544913</c:v>
                </c:pt>
                <c:pt idx="184">
                  <c:v>9.8514917548571307E-2</c:v>
                </c:pt>
                <c:pt idx="185">
                  <c:v>0.10346967195695944</c:v>
                </c:pt>
                <c:pt idx="186">
                  <c:v>0.13682802027164029</c:v>
                </c:pt>
                <c:pt idx="187">
                  <c:v>0.10893638199449071</c:v>
                </c:pt>
                <c:pt idx="188">
                  <c:v>0.11493998525262478</c:v>
                </c:pt>
                <c:pt idx="189">
                  <c:v>0.11173550114069029</c:v>
                </c:pt>
                <c:pt idx="190">
                  <c:v>0.10611477236075664</c:v>
                </c:pt>
                <c:pt idx="191">
                  <c:v>0.13859556679373117</c:v>
                </c:pt>
                <c:pt idx="192">
                  <c:v>0.14266160194264607</c:v>
                </c:pt>
                <c:pt idx="193">
                  <c:v>0.11753658388733867</c:v>
                </c:pt>
                <c:pt idx="194">
                  <c:v>0.10920591592745972</c:v>
                </c:pt>
                <c:pt idx="195">
                  <c:v>0.11982600938419005</c:v>
                </c:pt>
                <c:pt idx="196">
                  <c:v>0.13909441113669663</c:v>
                </c:pt>
                <c:pt idx="197">
                  <c:v>9.8631499563639397E-2</c:v>
                </c:pt>
                <c:pt idx="198">
                  <c:v>0.10704555911831561</c:v>
                </c:pt>
                <c:pt idx="199">
                  <c:v>0.10879059126699883</c:v>
                </c:pt>
                <c:pt idx="200">
                  <c:v>0.10380227322174115</c:v>
                </c:pt>
                <c:pt idx="201">
                  <c:v>0.11989352549684408</c:v>
                </c:pt>
                <c:pt idx="202">
                  <c:v>9.6927111538889887E-2</c:v>
                </c:pt>
                <c:pt idx="203">
                  <c:v>0.11442590929124924</c:v>
                </c:pt>
                <c:pt idx="204">
                  <c:v>0.11752931397424135</c:v>
                </c:pt>
                <c:pt idx="205">
                  <c:v>0.15151185146927881</c:v>
                </c:pt>
                <c:pt idx="206">
                  <c:v>0.1022575625232325</c:v>
                </c:pt>
                <c:pt idx="207">
                  <c:v>0.10389919201694689</c:v>
                </c:pt>
                <c:pt idx="208">
                  <c:v>0.14350539842566482</c:v>
                </c:pt>
                <c:pt idx="209">
                  <c:v>0.14152187484884024</c:v>
                </c:pt>
                <c:pt idx="210">
                  <c:v>0.13557925878354993</c:v>
                </c:pt>
                <c:pt idx="211">
                  <c:v>0.11437547297254863</c:v>
                </c:pt>
                <c:pt idx="212">
                  <c:v>0.11700583472070784</c:v>
                </c:pt>
                <c:pt idx="213">
                  <c:v>0.11202065608992924</c:v>
                </c:pt>
                <c:pt idx="214">
                  <c:v>9.2854056737034382E-2</c:v>
                </c:pt>
                <c:pt idx="215">
                  <c:v>0.10489883240611213</c:v>
                </c:pt>
                <c:pt idx="216">
                  <c:v>0.12086930682443332</c:v>
                </c:pt>
                <c:pt idx="217">
                  <c:v>9.4552943318287036E-2</c:v>
                </c:pt>
                <c:pt idx="218">
                  <c:v>0.13014907720329635</c:v>
                </c:pt>
                <c:pt idx="219">
                  <c:v>0.10069904928689845</c:v>
                </c:pt>
                <c:pt idx="220">
                  <c:v>0.11032972958038374</c:v>
                </c:pt>
                <c:pt idx="221">
                  <c:v>0.11981293514101388</c:v>
                </c:pt>
                <c:pt idx="222">
                  <c:v>0.10640809237793618</c:v>
                </c:pt>
                <c:pt idx="223">
                  <c:v>9.916465317448854E-2</c:v>
                </c:pt>
                <c:pt idx="224">
                  <c:v>9.6146867681905279E-2</c:v>
                </c:pt>
                <c:pt idx="225">
                  <c:v>0.13493612500203347</c:v>
                </c:pt>
                <c:pt idx="226">
                  <c:v>0.13614682588296503</c:v>
                </c:pt>
                <c:pt idx="227">
                  <c:v>0.14246934950940501</c:v>
                </c:pt>
                <c:pt idx="228">
                  <c:v>0.11346953979253992</c:v>
                </c:pt>
                <c:pt idx="229">
                  <c:v>0.11363103333340591</c:v>
                </c:pt>
                <c:pt idx="230">
                  <c:v>0.11849838750615048</c:v>
                </c:pt>
                <c:pt idx="231">
                  <c:v>0.11740128562463531</c:v>
                </c:pt>
                <c:pt idx="232">
                  <c:v>0.11794590068867676</c:v>
                </c:pt>
                <c:pt idx="233">
                  <c:v>0.1084744004851329</c:v>
                </c:pt>
                <c:pt idx="234">
                  <c:v>0.11564540507348142</c:v>
                </c:pt>
                <c:pt idx="235">
                  <c:v>0.10541383461074737</c:v>
                </c:pt>
                <c:pt idx="236">
                  <c:v>9.71624135726043E-2</c:v>
                </c:pt>
                <c:pt idx="237">
                  <c:v>0.10392555884252727</c:v>
                </c:pt>
                <c:pt idx="238">
                  <c:v>0.12949534434269055</c:v>
                </c:pt>
                <c:pt idx="239">
                  <c:v>0.11125498216541944</c:v>
                </c:pt>
                <c:pt idx="240">
                  <c:v>0.10666391156746503</c:v>
                </c:pt>
                <c:pt idx="241">
                  <c:v>0.10408464907201734</c:v>
                </c:pt>
                <c:pt idx="242">
                  <c:v>0.11955112930974429</c:v>
                </c:pt>
                <c:pt idx="243">
                  <c:v>0.13128631002925095</c:v>
                </c:pt>
                <c:pt idx="244">
                  <c:v>0.14143624160155768</c:v>
                </c:pt>
                <c:pt idx="245">
                  <c:v>0.11427253599744866</c:v>
                </c:pt>
                <c:pt idx="246">
                  <c:v>0.11920870641995072</c:v>
                </c:pt>
                <c:pt idx="247">
                  <c:v>0.12172344142656499</c:v>
                </c:pt>
                <c:pt idx="248">
                  <c:v>0.12066179433907158</c:v>
                </c:pt>
                <c:pt idx="249">
                  <c:v>0.14778076905634713</c:v>
                </c:pt>
                <c:pt idx="250">
                  <c:v>0.11875640829579515</c:v>
                </c:pt>
                <c:pt idx="251">
                  <c:v>0.1194782926598669</c:v>
                </c:pt>
                <c:pt idx="252">
                  <c:v>0.12063805712423424</c:v>
                </c:pt>
                <c:pt idx="253">
                  <c:v>0.12854148668456344</c:v>
                </c:pt>
                <c:pt idx="254">
                  <c:v>0.1643233784014192</c:v>
                </c:pt>
                <c:pt idx="255">
                  <c:v>0.12547259535154917</c:v>
                </c:pt>
                <c:pt idx="256">
                  <c:v>0.11653215262135855</c:v>
                </c:pt>
                <c:pt idx="257">
                  <c:v>0.1228550557932542</c:v>
                </c:pt>
                <c:pt idx="258">
                  <c:v>0.10736176144113321</c:v>
                </c:pt>
                <c:pt idx="259">
                  <c:v>0.12498872339756335</c:v>
                </c:pt>
                <c:pt idx="260">
                  <c:v>0.11527304078181506</c:v>
                </c:pt>
                <c:pt idx="261">
                  <c:v>0.12979142978694627</c:v>
                </c:pt>
                <c:pt idx="262">
                  <c:v>0.14264016010781114</c:v>
                </c:pt>
                <c:pt idx="263">
                  <c:v>9.9777941025405006E-2</c:v>
                </c:pt>
                <c:pt idx="264">
                  <c:v>0.14236268480240319</c:v>
                </c:pt>
                <c:pt idx="265">
                  <c:v>0.10032649379897315</c:v>
                </c:pt>
                <c:pt idx="266">
                  <c:v>0.12343837119636585</c:v>
                </c:pt>
                <c:pt idx="267">
                  <c:v>0.11959504244680716</c:v>
                </c:pt>
                <c:pt idx="268">
                  <c:v>0.12011364602310846</c:v>
                </c:pt>
                <c:pt idx="269">
                  <c:v>0.10443172678196794</c:v>
                </c:pt>
                <c:pt idx="270">
                  <c:v>0.11757114843515649</c:v>
                </c:pt>
                <c:pt idx="271">
                  <c:v>0.12303925557129076</c:v>
                </c:pt>
                <c:pt idx="272">
                  <c:v>9.3377026436696944E-2</c:v>
                </c:pt>
                <c:pt idx="273">
                  <c:v>9.4899394073087742E-2</c:v>
                </c:pt>
                <c:pt idx="274">
                  <c:v>0.15006038550061773</c:v>
                </c:pt>
                <c:pt idx="275">
                  <c:v>0.13958813445093463</c:v>
                </c:pt>
                <c:pt idx="276">
                  <c:v>0.11680241822992279</c:v>
                </c:pt>
                <c:pt idx="277">
                  <c:v>0.12853998427604307</c:v>
                </c:pt>
                <c:pt idx="278">
                  <c:v>9.8611486563251846E-2</c:v>
                </c:pt>
                <c:pt idx="279">
                  <c:v>9.7868781556204126E-2</c:v>
                </c:pt>
                <c:pt idx="280">
                  <c:v>0.12419631713788215</c:v>
                </c:pt>
                <c:pt idx="281">
                  <c:v>0.10595644836639251</c:v>
                </c:pt>
                <c:pt idx="282">
                  <c:v>0.13080471865654542</c:v>
                </c:pt>
                <c:pt idx="283">
                  <c:v>0.12537869578470101</c:v>
                </c:pt>
                <c:pt idx="284">
                  <c:v>9.1969671746082698E-2</c:v>
                </c:pt>
                <c:pt idx="285">
                  <c:v>0.1238808460184915</c:v>
                </c:pt>
                <c:pt idx="286">
                  <c:v>0.12442709392138836</c:v>
                </c:pt>
                <c:pt idx="287">
                  <c:v>0.11430911312671795</c:v>
                </c:pt>
                <c:pt idx="288">
                  <c:v>0.12527066835172229</c:v>
                </c:pt>
                <c:pt idx="289">
                  <c:v>0.1104182714427499</c:v>
                </c:pt>
                <c:pt idx="290">
                  <c:v>0.13555022322587007</c:v>
                </c:pt>
                <c:pt idx="291">
                  <c:v>0.12522819510885957</c:v>
                </c:pt>
                <c:pt idx="292">
                  <c:v>7.9147801536076798E-2</c:v>
                </c:pt>
                <c:pt idx="293">
                  <c:v>8.4444516184427276E-2</c:v>
                </c:pt>
                <c:pt idx="294">
                  <c:v>0.11531413348430367</c:v>
                </c:pt>
                <c:pt idx="295">
                  <c:v>0.1348793866979095</c:v>
                </c:pt>
                <c:pt idx="296">
                  <c:v>0.1195260509407761</c:v>
                </c:pt>
                <c:pt idx="297">
                  <c:v>0.11265526388000696</c:v>
                </c:pt>
                <c:pt idx="298">
                  <c:v>0.11818790803358946</c:v>
                </c:pt>
                <c:pt idx="299">
                  <c:v>9.0494915203801374E-2</c:v>
                </c:pt>
                <c:pt idx="300">
                  <c:v>0.12308409680796785</c:v>
                </c:pt>
                <c:pt idx="301">
                  <c:v>0.13433036133902268</c:v>
                </c:pt>
                <c:pt idx="302">
                  <c:v>0.12912028415886173</c:v>
                </c:pt>
                <c:pt idx="303">
                  <c:v>0.13670538671160695</c:v>
                </c:pt>
                <c:pt idx="304">
                  <c:v>0.11950199243272139</c:v>
                </c:pt>
                <c:pt idx="305">
                  <c:v>0.13518940517435457</c:v>
                </c:pt>
                <c:pt idx="306">
                  <c:v>0.12137209817248855</c:v>
                </c:pt>
                <c:pt idx="307">
                  <c:v>0.10535498398070403</c:v>
                </c:pt>
                <c:pt idx="308">
                  <c:v>0.11308310395524171</c:v>
                </c:pt>
                <c:pt idx="309">
                  <c:v>0.11807299176468512</c:v>
                </c:pt>
                <c:pt idx="310">
                  <c:v>0.13787437431405303</c:v>
                </c:pt>
                <c:pt idx="311">
                  <c:v>8.5921891180838192E-2</c:v>
                </c:pt>
                <c:pt idx="312">
                  <c:v>0.14475535774754386</c:v>
                </c:pt>
                <c:pt idx="313">
                  <c:v>0.11278786724131812</c:v>
                </c:pt>
                <c:pt idx="314">
                  <c:v>0.10700557225738762</c:v>
                </c:pt>
                <c:pt idx="315">
                  <c:v>0.10937659017177853</c:v>
                </c:pt>
                <c:pt idx="316">
                  <c:v>0.12612199270414737</c:v>
                </c:pt>
                <c:pt idx="317">
                  <c:v>0.10019326098455525</c:v>
                </c:pt>
                <c:pt idx="318">
                  <c:v>0.14495580403788599</c:v>
                </c:pt>
                <c:pt idx="319">
                  <c:v>0.1057401488393751</c:v>
                </c:pt>
                <c:pt idx="320">
                  <c:v>0.11350127613755716</c:v>
                </c:pt>
                <c:pt idx="321">
                  <c:v>0.12384609487864041</c:v>
                </c:pt>
                <c:pt idx="322">
                  <c:v>0.13610027668191421</c:v>
                </c:pt>
                <c:pt idx="323">
                  <c:v>9.4431985256383341E-2</c:v>
                </c:pt>
                <c:pt idx="324">
                  <c:v>0.12722865807247125</c:v>
                </c:pt>
                <c:pt idx="325">
                  <c:v>9.6166653170966704E-2</c:v>
                </c:pt>
                <c:pt idx="326">
                  <c:v>0.10099205036764232</c:v>
                </c:pt>
                <c:pt idx="327">
                  <c:v>0.150493884151503</c:v>
                </c:pt>
                <c:pt idx="328">
                  <c:v>0.11671602757170071</c:v>
                </c:pt>
                <c:pt idx="329">
                  <c:v>9.3158892619482125E-2</c:v>
                </c:pt>
                <c:pt idx="330">
                  <c:v>0.13131247749150804</c:v>
                </c:pt>
                <c:pt idx="331">
                  <c:v>0.15422394854017063</c:v>
                </c:pt>
                <c:pt idx="332">
                  <c:v>0.12689726993562944</c:v>
                </c:pt>
                <c:pt idx="333">
                  <c:v>0.10200675922649244</c:v>
                </c:pt>
                <c:pt idx="334">
                  <c:v>0.1333725040641196</c:v>
                </c:pt>
                <c:pt idx="335">
                  <c:v>0.12849252054597263</c:v>
                </c:pt>
                <c:pt idx="336">
                  <c:v>0.12125205097296871</c:v>
                </c:pt>
                <c:pt idx="337">
                  <c:v>0.13502249349748063</c:v>
                </c:pt>
                <c:pt idx="338">
                  <c:v>7.8110826315245185E-2</c:v>
                </c:pt>
                <c:pt idx="339">
                  <c:v>0.1079312661983005</c:v>
                </c:pt>
                <c:pt idx="340">
                  <c:v>0.1286985638086999</c:v>
                </c:pt>
                <c:pt idx="341">
                  <c:v>0.13415825826395555</c:v>
                </c:pt>
                <c:pt idx="342">
                  <c:v>0.12668999588495455</c:v>
                </c:pt>
                <c:pt idx="343">
                  <c:v>0.11552067334931528</c:v>
                </c:pt>
                <c:pt idx="344">
                  <c:v>0.11821539849164998</c:v>
                </c:pt>
                <c:pt idx="345">
                  <c:v>0.14153373350259082</c:v>
                </c:pt>
                <c:pt idx="346">
                  <c:v>0.12493320360422525</c:v>
                </c:pt>
                <c:pt idx="347">
                  <c:v>0.12432086589548032</c:v>
                </c:pt>
                <c:pt idx="348">
                  <c:v>0.13335964026856104</c:v>
                </c:pt>
                <c:pt idx="349">
                  <c:v>9.1789991212905125E-2</c:v>
                </c:pt>
                <c:pt idx="350">
                  <c:v>0.14873761508597483</c:v>
                </c:pt>
                <c:pt idx="351">
                  <c:v>0.11330910198730992</c:v>
                </c:pt>
                <c:pt idx="352">
                  <c:v>0.12168099640722212</c:v>
                </c:pt>
                <c:pt idx="353">
                  <c:v>0.11567072643755377</c:v>
                </c:pt>
                <c:pt idx="354">
                  <c:v>0.14011267803449193</c:v>
                </c:pt>
                <c:pt idx="355">
                  <c:v>0.11041576481203851</c:v>
                </c:pt>
                <c:pt idx="356">
                  <c:v>0.11888914182557211</c:v>
                </c:pt>
                <c:pt idx="357">
                  <c:v>0.1308674679832853</c:v>
                </c:pt>
                <c:pt idx="358">
                  <c:v>0.11753208309341583</c:v>
                </c:pt>
                <c:pt idx="359">
                  <c:v>0.11737888066997573</c:v>
                </c:pt>
                <c:pt idx="360">
                  <c:v>0.11162368369572204</c:v>
                </c:pt>
                <c:pt idx="361">
                  <c:v>9.8100754913979141E-2</c:v>
                </c:pt>
                <c:pt idx="362">
                  <c:v>0.12495174632256327</c:v>
                </c:pt>
                <c:pt idx="363">
                  <c:v>0.11071944491345051</c:v>
                </c:pt>
                <c:pt idx="364">
                  <c:v>0.12801819453467855</c:v>
                </c:pt>
                <c:pt idx="365">
                  <c:v>0.13107291325222539</c:v>
                </c:pt>
                <c:pt idx="366">
                  <c:v>0.13254744045846606</c:v>
                </c:pt>
                <c:pt idx="367">
                  <c:v>0.13942232772497382</c:v>
                </c:pt>
                <c:pt idx="368">
                  <c:v>0.1247705983345764</c:v>
                </c:pt>
                <c:pt idx="369">
                  <c:v>0.11599273201444305</c:v>
                </c:pt>
                <c:pt idx="370">
                  <c:v>8.7959568882347294E-2</c:v>
                </c:pt>
                <c:pt idx="371">
                  <c:v>0.1305405074684575</c:v>
                </c:pt>
                <c:pt idx="372">
                  <c:v>0.1434365926559607</c:v>
                </c:pt>
                <c:pt idx="373">
                  <c:v>0.12466404279322808</c:v>
                </c:pt>
                <c:pt idx="374">
                  <c:v>0.12300538646524306</c:v>
                </c:pt>
                <c:pt idx="375">
                  <c:v>0.10518830987236368</c:v>
                </c:pt>
                <c:pt idx="376">
                  <c:v>9.9351586889207769E-2</c:v>
                </c:pt>
                <c:pt idx="377">
                  <c:v>0.10754676291252749</c:v>
                </c:pt>
                <c:pt idx="378">
                  <c:v>0.1267937152672253</c:v>
                </c:pt>
                <c:pt idx="379">
                  <c:v>0.10035216978999607</c:v>
                </c:pt>
                <c:pt idx="380">
                  <c:v>0.10938781872624209</c:v>
                </c:pt>
                <c:pt idx="381">
                  <c:v>0.13099275474093444</c:v>
                </c:pt>
                <c:pt idx="382">
                  <c:v>0.10681229629950946</c:v>
                </c:pt>
                <c:pt idx="383">
                  <c:v>0.11600220612940343</c:v>
                </c:pt>
                <c:pt idx="384">
                  <c:v>9.2926833752732585E-2</c:v>
                </c:pt>
                <c:pt idx="385">
                  <c:v>0.11963170118310783</c:v>
                </c:pt>
                <c:pt idx="386">
                  <c:v>0.12627622846245923</c:v>
                </c:pt>
                <c:pt idx="387">
                  <c:v>0.11932336262273202</c:v>
                </c:pt>
                <c:pt idx="388">
                  <c:v>0.13218174419247311</c:v>
                </c:pt>
                <c:pt idx="389">
                  <c:v>0.11315631223956797</c:v>
                </c:pt>
                <c:pt idx="390">
                  <c:v>0.1069432721586225</c:v>
                </c:pt>
                <c:pt idx="391">
                  <c:v>0.11143617343771456</c:v>
                </c:pt>
                <c:pt idx="392">
                  <c:v>0.10565073554872204</c:v>
                </c:pt>
                <c:pt idx="393">
                  <c:v>0.11234421009418867</c:v>
                </c:pt>
                <c:pt idx="394">
                  <c:v>0.11191643985652243</c:v>
                </c:pt>
                <c:pt idx="395">
                  <c:v>0.10356414520258543</c:v>
                </c:pt>
                <c:pt idx="396">
                  <c:v>0.12227978192442936</c:v>
                </c:pt>
                <c:pt idx="397">
                  <c:v>0.11905957939945949</c:v>
                </c:pt>
                <c:pt idx="398">
                  <c:v>0.13604629993539261</c:v>
                </c:pt>
                <c:pt idx="399">
                  <c:v>0.13833365811616855</c:v>
                </c:pt>
                <c:pt idx="400">
                  <c:v>0.10852194522396749</c:v>
                </c:pt>
                <c:pt idx="401">
                  <c:v>0.10223198926897491</c:v>
                </c:pt>
                <c:pt idx="402">
                  <c:v>0.10646564785132245</c:v>
                </c:pt>
                <c:pt idx="403">
                  <c:v>9.642937034492656E-2</c:v>
                </c:pt>
                <c:pt idx="404">
                  <c:v>9.8422156080858136E-2</c:v>
                </c:pt>
                <c:pt idx="405">
                  <c:v>9.6895316798937189E-2</c:v>
                </c:pt>
                <c:pt idx="406">
                  <c:v>0.13142784129819754</c:v>
                </c:pt>
                <c:pt idx="407">
                  <c:v>0.12479013314129447</c:v>
                </c:pt>
                <c:pt idx="408">
                  <c:v>0.13221307691690939</c:v>
                </c:pt>
                <c:pt idx="409">
                  <c:v>0.12698858234691024</c:v>
                </c:pt>
                <c:pt idx="410">
                  <c:v>0.11374483314849955</c:v>
                </c:pt>
                <c:pt idx="411">
                  <c:v>0.10733722611299773</c:v>
                </c:pt>
                <c:pt idx="412">
                  <c:v>0.12854520667135746</c:v>
                </c:pt>
                <c:pt idx="413">
                  <c:v>0.14380994582200357</c:v>
                </c:pt>
                <c:pt idx="414">
                  <c:v>0.11382700206964076</c:v>
                </c:pt>
                <c:pt idx="415">
                  <c:v>0.1230988062535409</c:v>
                </c:pt>
                <c:pt idx="416">
                  <c:v>0.12287781150195833</c:v>
                </c:pt>
                <c:pt idx="417">
                  <c:v>0.11497511882476748</c:v>
                </c:pt>
                <c:pt idx="418">
                  <c:v>0.13367355043478124</c:v>
                </c:pt>
                <c:pt idx="419">
                  <c:v>0.10728172843999673</c:v>
                </c:pt>
                <c:pt idx="420">
                  <c:v>0.11910180294511079</c:v>
                </c:pt>
                <c:pt idx="421">
                  <c:v>0.11706606353648183</c:v>
                </c:pt>
                <c:pt idx="422">
                  <c:v>0.11173251563309403</c:v>
                </c:pt>
                <c:pt idx="423">
                  <c:v>0.11309099442448811</c:v>
                </c:pt>
                <c:pt idx="424">
                  <c:v>0.12050596865947928</c:v>
                </c:pt>
                <c:pt idx="425">
                  <c:v>9.6655207576629834E-2</c:v>
                </c:pt>
                <c:pt idx="426">
                  <c:v>0.11106660002562248</c:v>
                </c:pt>
                <c:pt idx="427">
                  <c:v>0.10543019348397498</c:v>
                </c:pt>
                <c:pt idx="428">
                  <c:v>0.12400859913199327</c:v>
                </c:pt>
                <c:pt idx="429">
                  <c:v>0.12793970782482897</c:v>
                </c:pt>
                <c:pt idx="430">
                  <c:v>0.10594243080440055</c:v>
                </c:pt>
                <c:pt idx="431">
                  <c:v>0.12470658621877036</c:v>
                </c:pt>
                <c:pt idx="432">
                  <c:v>0.13032514804864948</c:v>
                </c:pt>
                <c:pt idx="433">
                  <c:v>0.13385724581915615</c:v>
                </c:pt>
                <c:pt idx="434">
                  <c:v>0.12125569321722342</c:v>
                </c:pt>
                <c:pt idx="435">
                  <c:v>0.11205387558281241</c:v>
                </c:pt>
                <c:pt idx="436">
                  <c:v>9.1478424293012395E-2</c:v>
                </c:pt>
                <c:pt idx="437">
                  <c:v>0.11880261899050543</c:v>
                </c:pt>
                <c:pt idx="438">
                  <c:v>0.1182969959059688</c:v>
                </c:pt>
                <c:pt idx="439">
                  <c:v>0.12829984107746042</c:v>
                </c:pt>
                <c:pt idx="440">
                  <c:v>0.10360475654659587</c:v>
                </c:pt>
                <c:pt idx="441">
                  <c:v>0.1225259943372646</c:v>
                </c:pt>
                <c:pt idx="442">
                  <c:v>0.13958747168211766</c:v>
                </c:pt>
                <c:pt idx="443">
                  <c:v>0.13008022972255623</c:v>
                </c:pt>
                <c:pt idx="444">
                  <c:v>0.12656501714971086</c:v>
                </c:pt>
                <c:pt idx="445">
                  <c:v>9.5418705908449628E-2</c:v>
                </c:pt>
                <c:pt idx="446">
                  <c:v>0.10859682096440025</c:v>
                </c:pt>
                <c:pt idx="447">
                  <c:v>0.12104849704370724</c:v>
                </c:pt>
                <c:pt idx="448">
                  <c:v>0.12799656850811822</c:v>
                </c:pt>
                <c:pt idx="449">
                  <c:v>0.1230838211153375</c:v>
                </c:pt>
                <c:pt idx="450">
                  <c:v>0.10148623070828772</c:v>
                </c:pt>
                <c:pt idx="451">
                  <c:v>0.13087480014876585</c:v>
                </c:pt>
                <c:pt idx="452">
                  <c:v>0.10774739073609348</c:v>
                </c:pt>
                <c:pt idx="453">
                  <c:v>0.12225563092281354</c:v>
                </c:pt>
                <c:pt idx="454">
                  <c:v>0.13908371962317589</c:v>
                </c:pt>
                <c:pt idx="455">
                  <c:v>0.12537416331273363</c:v>
                </c:pt>
                <c:pt idx="456">
                  <c:v>0.11573300043840998</c:v>
                </c:pt>
                <c:pt idx="457">
                  <c:v>0.14739974259034241</c:v>
                </c:pt>
                <c:pt idx="458">
                  <c:v>0.12502941637717263</c:v>
                </c:pt>
                <c:pt idx="459">
                  <c:v>0.11910917294872803</c:v>
                </c:pt>
                <c:pt idx="460">
                  <c:v>8.9661986117000561E-2</c:v>
                </c:pt>
                <c:pt idx="461">
                  <c:v>0.12995866562259248</c:v>
                </c:pt>
                <c:pt idx="462">
                  <c:v>0.10982852118346946</c:v>
                </c:pt>
                <c:pt idx="463">
                  <c:v>0.11022050654309659</c:v>
                </c:pt>
                <c:pt idx="464">
                  <c:v>0.11874995895661102</c:v>
                </c:pt>
                <c:pt idx="465">
                  <c:v>0.12379357293655112</c:v>
                </c:pt>
                <c:pt idx="466">
                  <c:v>0.11321852227583083</c:v>
                </c:pt>
                <c:pt idx="467">
                  <c:v>0.13065283611490186</c:v>
                </c:pt>
                <c:pt idx="468">
                  <c:v>0.11417575495585919</c:v>
                </c:pt>
                <c:pt idx="469">
                  <c:v>9.9369697326885317E-2</c:v>
                </c:pt>
                <c:pt idx="470">
                  <c:v>0.11884575766705516</c:v>
                </c:pt>
                <c:pt idx="471">
                  <c:v>0.13983495150398631</c:v>
                </c:pt>
                <c:pt idx="472">
                  <c:v>0.13357304550024604</c:v>
                </c:pt>
                <c:pt idx="473">
                  <c:v>9.8493320885956526E-2</c:v>
                </c:pt>
                <c:pt idx="474">
                  <c:v>0.10675972600368268</c:v>
                </c:pt>
                <c:pt idx="475">
                  <c:v>0.10624672955714448</c:v>
                </c:pt>
                <c:pt idx="476">
                  <c:v>0.1223496233787297</c:v>
                </c:pt>
                <c:pt idx="477">
                  <c:v>0.10039504517184104</c:v>
                </c:pt>
                <c:pt idx="478">
                  <c:v>0.10389056421083005</c:v>
                </c:pt>
                <c:pt idx="479">
                  <c:v>7.559593266790085E-2</c:v>
                </c:pt>
                <c:pt idx="480">
                  <c:v>0.14340995156097083</c:v>
                </c:pt>
                <c:pt idx="481">
                  <c:v>0.11365178096340946</c:v>
                </c:pt>
                <c:pt idx="482">
                  <c:v>0.11833070909333047</c:v>
                </c:pt>
                <c:pt idx="483">
                  <c:v>0.15256919223214627</c:v>
                </c:pt>
                <c:pt idx="484">
                  <c:v>9.957986224096918E-2</c:v>
                </c:pt>
                <c:pt idx="485">
                  <c:v>0.12261173773916917</c:v>
                </c:pt>
                <c:pt idx="486">
                  <c:v>0.12106555019258121</c:v>
                </c:pt>
                <c:pt idx="487">
                  <c:v>0.12310089464083029</c:v>
                </c:pt>
                <c:pt idx="488">
                  <c:v>0.12512296683375118</c:v>
                </c:pt>
                <c:pt idx="489">
                  <c:v>0.12602395545189415</c:v>
                </c:pt>
                <c:pt idx="490">
                  <c:v>0.15586111194803084</c:v>
                </c:pt>
                <c:pt idx="491">
                  <c:v>0.11866596057942817</c:v>
                </c:pt>
                <c:pt idx="492">
                  <c:v>0.12283816569463661</c:v>
                </c:pt>
                <c:pt idx="493">
                  <c:v>0.12790880558804307</c:v>
                </c:pt>
                <c:pt idx="494">
                  <c:v>0.14164773250749341</c:v>
                </c:pt>
                <c:pt idx="495">
                  <c:v>0.1069224503452722</c:v>
                </c:pt>
                <c:pt idx="496">
                  <c:v>0.14222150316323337</c:v>
                </c:pt>
                <c:pt idx="497">
                  <c:v>0.11173929000348086</c:v>
                </c:pt>
                <c:pt idx="498">
                  <c:v>9.478144327366618E-2</c:v>
                </c:pt>
                <c:pt idx="499">
                  <c:v>0.13216170106002192</c:v>
                </c:pt>
                <c:pt idx="500">
                  <c:v>0.1271008687697901</c:v>
                </c:pt>
                <c:pt idx="501">
                  <c:v>0.14782320690006223</c:v>
                </c:pt>
                <c:pt idx="502">
                  <c:v>9.9473092897528814E-2</c:v>
                </c:pt>
                <c:pt idx="503">
                  <c:v>0.12092807048939465</c:v>
                </c:pt>
                <c:pt idx="504">
                  <c:v>0.10729034255010653</c:v>
                </c:pt>
                <c:pt idx="505">
                  <c:v>0.12293243701131935</c:v>
                </c:pt>
                <c:pt idx="506">
                  <c:v>0.12120841152967975</c:v>
                </c:pt>
                <c:pt idx="507">
                  <c:v>0.11779729585498387</c:v>
                </c:pt>
                <c:pt idx="508">
                  <c:v>8.1258677365455556E-2</c:v>
                </c:pt>
                <c:pt idx="509">
                  <c:v>0.13135633982846431</c:v>
                </c:pt>
                <c:pt idx="510">
                  <c:v>0.11696116395220424</c:v>
                </c:pt>
                <c:pt idx="511">
                  <c:v>0.12227291807674993</c:v>
                </c:pt>
                <c:pt idx="512">
                  <c:v>0.11356642200174134</c:v>
                </c:pt>
                <c:pt idx="513">
                  <c:v>0.11968841690910027</c:v>
                </c:pt>
                <c:pt idx="514">
                  <c:v>0.12163976317304141</c:v>
                </c:pt>
                <c:pt idx="515">
                  <c:v>0.11964397753599135</c:v>
                </c:pt>
                <c:pt idx="516">
                  <c:v>0.12859896401280843</c:v>
                </c:pt>
                <c:pt idx="517">
                  <c:v>0.11169704967476804</c:v>
                </c:pt>
                <c:pt idx="518">
                  <c:v>0.13689241732475763</c:v>
                </c:pt>
                <c:pt idx="519">
                  <c:v>0.13984418524592218</c:v>
                </c:pt>
                <c:pt idx="520">
                  <c:v>0.12657595548817635</c:v>
                </c:pt>
                <c:pt idx="521">
                  <c:v>7.9821510374136623E-2</c:v>
                </c:pt>
                <c:pt idx="522">
                  <c:v>0.14866932085099402</c:v>
                </c:pt>
                <c:pt idx="523">
                  <c:v>0.14615520701126183</c:v>
                </c:pt>
                <c:pt idx="524">
                  <c:v>0.10873195446985123</c:v>
                </c:pt>
                <c:pt idx="525">
                  <c:v>8.5315182414496427E-2</c:v>
                </c:pt>
                <c:pt idx="526">
                  <c:v>9.213323029191911E-2</c:v>
                </c:pt>
                <c:pt idx="527">
                  <c:v>0.10774201663078338</c:v>
                </c:pt>
                <c:pt idx="528">
                  <c:v>0.12393620820417332</c:v>
                </c:pt>
                <c:pt idx="529">
                  <c:v>0.11040632540877447</c:v>
                </c:pt>
                <c:pt idx="530">
                  <c:v>0.11559572107161234</c:v>
                </c:pt>
                <c:pt idx="531">
                  <c:v>7.8479766285657351E-2</c:v>
                </c:pt>
                <c:pt idx="532">
                  <c:v>0.12233058296778611</c:v>
                </c:pt>
                <c:pt idx="533">
                  <c:v>0.14175348459771703</c:v>
                </c:pt>
                <c:pt idx="534">
                  <c:v>0.13473125046277423</c:v>
                </c:pt>
                <c:pt idx="535">
                  <c:v>0.10887880247683752</c:v>
                </c:pt>
                <c:pt idx="536">
                  <c:v>0.11559531593223404</c:v>
                </c:pt>
                <c:pt idx="537">
                  <c:v>0.15229046689494719</c:v>
                </c:pt>
                <c:pt idx="538">
                  <c:v>0.10546677680348727</c:v>
                </c:pt>
                <c:pt idx="539">
                  <c:v>0.1126853348846681</c:v>
                </c:pt>
                <c:pt idx="540">
                  <c:v>0.12357251288262856</c:v>
                </c:pt>
                <c:pt idx="541">
                  <c:v>0.15146932411052741</c:v>
                </c:pt>
                <c:pt idx="542">
                  <c:v>9.5551489992007965E-2</c:v>
                </c:pt>
                <c:pt idx="543">
                  <c:v>0.11867541691857671</c:v>
                </c:pt>
                <c:pt idx="544">
                  <c:v>0.12794891336627365</c:v>
                </c:pt>
                <c:pt idx="545">
                  <c:v>0.11763927919820999</c:v>
                </c:pt>
                <c:pt idx="546">
                  <c:v>8.5014707108956158E-2</c:v>
                </c:pt>
                <c:pt idx="547">
                  <c:v>0.1295409082835573</c:v>
                </c:pt>
                <c:pt idx="548">
                  <c:v>0.14255447884989095</c:v>
                </c:pt>
                <c:pt idx="549">
                  <c:v>0.1331797388045389</c:v>
                </c:pt>
                <c:pt idx="550">
                  <c:v>9.570612162320026E-2</c:v>
                </c:pt>
                <c:pt idx="551">
                  <c:v>0.13786753190511972</c:v>
                </c:pt>
                <c:pt idx="552">
                  <c:v>0.12046048923886289</c:v>
                </c:pt>
                <c:pt idx="553">
                  <c:v>0.12530138976806363</c:v>
                </c:pt>
                <c:pt idx="554">
                  <c:v>0.11602350162394599</c:v>
                </c:pt>
                <c:pt idx="555">
                  <c:v>0.10165391626450108</c:v>
                </c:pt>
                <c:pt idx="556">
                  <c:v>0.1265763338273044</c:v>
                </c:pt>
                <c:pt idx="557">
                  <c:v>0.1338869982099711</c:v>
                </c:pt>
                <c:pt idx="558">
                  <c:v>0.10841365669239</c:v>
                </c:pt>
                <c:pt idx="559">
                  <c:v>0.12686660665928448</c:v>
                </c:pt>
                <c:pt idx="560">
                  <c:v>0.11411115104615499</c:v>
                </c:pt>
                <c:pt idx="561">
                  <c:v>0.12279170167221888</c:v>
                </c:pt>
                <c:pt idx="562">
                  <c:v>0.14345092403700646</c:v>
                </c:pt>
                <c:pt idx="563">
                  <c:v>0.12175902287309881</c:v>
                </c:pt>
                <c:pt idx="564">
                  <c:v>0.14995167456185543</c:v>
                </c:pt>
                <c:pt idx="565">
                  <c:v>0.14550438977530747</c:v>
                </c:pt>
                <c:pt idx="566">
                  <c:v>0.1267026604538784</c:v>
                </c:pt>
                <c:pt idx="567">
                  <c:v>0.13362421093854213</c:v>
                </c:pt>
                <c:pt idx="568">
                  <c:v>0.14502791212947322</c:v>
                </c:pt>
                <c:pt idx="569">
                  <c:v>0.12971468586771046</c:v>
                </c:pt>
                <c:pt idx="570">
                  <c:v>0.13564555575870665</c:v>
                </c:pt>
                <c:pt idx="571">
                  <c:v>0.1377382136322306</c:v>
                </c:pt>
                <c:pt idx="572">
                  <c:v>0.13990324652497954</c:v>
                </c:pt>
                <c:pt idx="573">
                  <c:v>0.11359025020243244</c:v>
                </c:pt>
                <c:pt idx="574">
                  <c:v>0.14340750696061763</c:v>
                </c:pt>
                <c:pt idx="575">
                  <c:v>0.12405838695594427</c:v>
                </c:pt>
                <c:pt idx="576">
                  <c:v>0.10441866373500477</c:v>
                </c:pt>
                <c:pt idx="577">
                  <c:v>0.11590175979266579</c:v>
                </c:pt>
                <c:pt idx="578">
                  <c:v>0.14288619144614709</c:v>
                </c:pt>
                <c:pt idx="579">
                  <c:v>0.12535160209425966</c:v>
                </c:pt>
                <c:pt idx="580">
                  <c:v>0.13178705306985206</c:v>
                </c:pt>
                <c:pt idx="581">
                  <c:v>0.13373427655355977</c:v>
                </c:pt>
                <c:pt idx="582">
                  <c:v>0.14634581176991163</c:v>
                </c:pt>
                <c:pt idx="583">
                  <c:v>0.11928316368498365</c:v>
                </c:pt>
                <c:pt idx="584">
                  <c:v>0.11314312197568176</c:v>
                </c:pt>
                <c:pt idx="585">
                  <c:v>0.12064011718223586</c:v>
                </c:pt>
                <c:pt idx="586">
                  <c:v>0.13587957705445511</c:v>
                </c:pt>
                <c:pt idx="587">
                  <c:v>0.14203972087985106</c:v>
                </c:pt>
                <c:pt idx="588">
                  <c:v>0.12380328566882061</c:v>
                </c:pt>
                <c:pt idx="589">
                  <c:v>0.11264346251884128</c:v>
                </c:pt>
                <c:pt idx="590">
                  <c:v>0.11127378736819019</c:v>
                </c:pt>
                <c:pt idx="591">
                  <c:v>0.14420663621829474</c:v>
                </c:pt>
                <c:pt idx="592">
                  <c:v>0.12481270846559495</c:v>
                </c:pt>
                <c:pt idx="593">
                  <c:v>0.10508876729570578</c:v>
                </c:pt>
                <c:pt idx="594">
                  <c:v>0.11973230000389203</c:v>
                </c:pt>
                <c:pt idx="595">
                  <c:v>0.15298437012012372</c:v>
                </c:pt>
                <c:pt idx="596">
                  <c:v>0.13661329024679042</c:v>
                </c:pt>
                <c:pt idx="597">
                  <c:v>0.11472273070249681</c:v>
                </c:pt>
                <c:pt idx="598">
                  <c:v>0.13946680921061327</c:v>
                </c:pt>
                <c:pt idx="599">
                  <c:v>0.132202248208487</c:v>
                </c:pt>
                <c:pt idx="600">
                  <c:v>0.13625137317176439</c:v>
                </c:pt>
                <c:pt idx="601">
                  <c:v>0.13614528489829827</c:v>
                </c:pt>
                <c:pt idx="602">
                  <c:v>0.11951545591625963</c:v>
                </c:pt>
                <c:pt idx="603">
                  <c:v>0.13138359992967313</c:v>
                </c:pt>
                <c:pt idx="604">
                  <c:v>0.10993137360613393</c:v>
                </c:pt>
                <c:pt idx="605">
                  <c:v>0.12427833396889823</c:v>
                </c:pt>
                <c:pt idx="606">
                  <c:v>0.11514063043824017</c:v>
                </c:pt>
                <c:pt idx="607">
                  <c:v>0.1245013511714632</c:v>
                </c:pt>
                <c:pt idx="608">
                  <c:v>0.1253593810577581</c:v>
                </c:pt>
                <c:pt idx="609">
                  <c:v>0.12972530328790216</c:v>
                </c:pt>
                <c:pt idx="610">
                  <c:v>0.11403027302037209</c:v>
                </c:pt>
                <c:pt idx="611">
                  <c:v>0.11908801163232342</c:v>
                </c:pt>
                <c:pt idx="612">
                  <c:v>9.7328525811172142E-2</c:v>
                </c:pt>
                <c:pt idx="613">
                  <c:v>0.11918193646539479</c:v>
                </c:pt>
                <c:pt idx="614">
                  <c:v>0.12284049338008539</c:v>
                </c:pt>
                <c:pt idx="615">
                  <c:v>9.6279655031043812E-2</c:v>
                </c:pt>
                <c:pt idx="616">
                  <c:v>0.12464803345494867</c:v>
                </c:pt>
                <c:pt idx="617">
                  <c:v>9.8431778493886818E-2</c:v>
                </c:pt>
                <c:pt idx="618">
                  <c:v>0.10384067537896892</c:v>
                </c:pt>
                <c:pt idx="619">
                  <c:v>0.12315789350198712</c:v>
                </c:pt>
                <c:pt idx="620">
                  <c:v>0.12910966803357987</c:v>
                </c:pt>
                <c:pt idx="621">
                  <c:v>0.12573131133808238</c:v>
                </c:pt>
                <c:pt idx="622">
                  <c:v>0.12803879173113125</c:v>
                </c:pt>
                <c:pt idx="623">
                  <c:v>0.12806055482218481</c:v>
                </c:pt>
                <c:pt idx="624">
                  <c:v>0.1101591874956456</c:v>
                </c:pt>
                <c:pt idx="625">
                  <c:v>9.7720048391514838E-2</c:v>
                </c:pt>
                <c:pt idx="626">
                  <c:v>0.11785500143661787</c:v>
                </c:pt>
                <c:pt idx="627">
                  <c:v>0.10414623346602699</c:v>
                </c:pt>
                <c:pt idx="628">
                  <c:v>0.14425215246090717</c:v>
                </c:pt>
                <c:pt idx="629">
                  <c:v>0.11669977683414395</c:v>
                </c:pt>
                <c:pt idx="630">
                  <c:v>0.10385200038081693</c:v>
                </c:pt>
                <c:pt idx="631">
                  <c:v>0.15243104385371375</c:v>
                </c:pt>
                <c:pt idx="632">
                  <c:v>0.11899545828779348</c:v>
                </c:pt>
                <c:pt idx="633">
                  <c:v>0.12220129478176898</c:v>
                </c:pt>
                <c:pt idx="634">
                  <c:v>0.11837714304174519</c:v>
                </c:pt>
                <c:pt idx="635">
                  <c:v>0.12361627843659347</c:v>
                </c:pt>
                <c:pt idx="636">
                  <c:v>0.10751639321493817</c:v>
                </c:pt>
                <c:pt idx="637">
                  <c:v>0.11773610542157577</c:v>
                </c:pt>
                <c:pt idx="638">
                  <c:v>0.11942049329073801</c:v>
                </c:pt>
                <c:pt idx="639">
                  <c:v>0.12646151376902698</c:v>
                </c:pt>
                <c:pt idx="640">
                  <c:v>0.14103520212153917</c:v>
                </c:pt>
                <c:pt idx="641">
                  <c:v>0.1464568385679221</c:v>
                </c:pt>
                <c:pt idx="642">
                  <c:v>0.12910897747873462</c:v>
                </c:pt>
                <c:pt idx="643">
                  <c:v>0.13711159334769035</c:v>
                </c:pt>
                <c:pt idx="644">
                  <c:v>0.11978375204038066</c:v>
                </c:pt>
                <c:pt idx="645">
                  <c:v>0.10150977737736794</c:v>
                </c:pt>
                <c:pt idx="646">
                  <c:v>0.13238249171353741</c:v>
                </c:pt>
                <c:pt idx="647">
                  <c:v>0.1448362669762577</c:v>
                </c:pt>
                <c:pt idx="648">
                  <c:v>0.12440886539053075</c:v>
                </c:pt>
                <c:pt idx="649">
                  <c:v>0.14578681343452568</c:v>
                </c:pt>
                <c:pt idx="650">
                  <c:v>0.13219915111548711</c:v>
                </c:pt>
                <c:pt idx="651">
                  <c:v>0.10034309429020415</c:v>
                </c:pt>
                <c:pt idx="652">
                  <c:v>0.11345527912215016</c:v>
                </c:pt>
                <c:pt idx="653">
                  <c:v>0.10859631273436866</c:v>
                </c:pt>
                <c:pt idx="654">
                  <c:v>0.12020149050339018</c:v>
                </c:pt>
                <c:pt idx="655">
                  <c:v>9.7123610487335157E-2</c:v>
                </c:pt>
                <c:pt idx="656">
                  <c:v>0.11124108037939402</c:v>
                </c:pt>
                <c:pt idx="657">
                  <c:v>0.10391519295220503</c:v>
                </c:pt>
                <c:pt idx="658">
                  <c:v>0.1371970663607659</c:v>
                </c:pt>
                <c:pt idx="659">
                  <c:v>0.11630658571484333</c:v>
                </c:pt>
                <c:pt idx="660">
                  <c:v>0.12596711896402094</c:v>
                </c:pt>
                <c:pt idx="661">
                  <c:v>0.11882910755026481</c:v>
                </c:pt>
                <c:pt idx="662">
                  <c:v>8.7058591827614579E-2</c:v>
                </c:pt>
                <c:pt idx="663">
                  <c:v>0.12203872763892289</c:v>
                </c:pt>
                <c:pt idx="664">
                  <c:v>0.14223111507430503</c:v>
                </c:pt>
                <c:pt idx="665">
                  <c:v>0.12965320787521764</c:v>
                </c:pt>
                <c:pt idx="666">
                  <c:v>0.1202716357931894</c:v>
                </c:pt>
                <c:pt idx="667">
                  <c:v>0.12305237490107698</c:v>
                </c:pt>
                <c:pt idx="668">
                  <c:v>0.13214282661808774</c:v>
                </c:pt>
                <c:pt idx="669">
                  <c:v>0.13102116950907897</c:v>
                </c:pt>
                <c:pt idx="670">
                  <c:v>0.13670604812584483</c:v>
                </c:pt>
                <c:pt idx="671">
                  <c:v>0.13562895336497072</c:v>
                </c:pt>
                <c:pt idx="672">
                  <c:v>0.12242535921582588</c:v>
                </c:pt>
                <c:pt idx="673">
                  <c:v>0.1346987861694002</c:v>
                </c:pt>
                <c:pt idx="674">
                  <c:v>0.14756169275600628</c:v>
                </c:pt>
                <c:pt idx="675">
                  <c:v>0.13610943946196016</c:v>
                </c:pt>
                <c:pt idx="676">
                  <c:v>0.12325825621391696</c:v>
                </c:pt>
                <c:pt idx="677">
                  <c:v>0.13735960439489114</c:v>
                </c:pt>
                <c:pt idx="678">
                  <c:v>0.13112457914211431</c:v>
                </c:pt>
                <c:pt idx="679">
                  <c:v>9.9163963715742029E-2</c:v>
                </c:pt>
                <c:pt idx="680">
                  <c:v>0.12994966764227292</c:v>
                </c:pt>
                <c:pt idx="681">
                  <c:v>0.14253652412487264</c:v>
                </c:pt>
                <c:pt idx="682">
                  <c:v>0.13672283195680962</c:v>
                </c:pt>
                <c:pt idx="683">
                  <c:v>0.12876554738187695</c:v>
                </c:pt>
                <c:pt idx="684">
                  <c:v>0.11601670201468579</c:v>
                </c:pt>
                <c:pt idx="685">
                  <c:v>0.12958279102863235</c:v>
                </c:pt>
                <c:pt idx="686">
                  <c:v>0.14497390108901395</c:v>
                </c:pt>
                <c:pt idx="687">
                  <c:v>0.10934623741392752</c:v>
                </c:pt>
                <c:pt idx="688">
                  <c:v>0.14150481996480899</c:v>
                </c:pt>
                <c:pt idx="689">
                  <c:v>9.7998098478236817E-2</c:v>
                </c:pt>
                <c:pt idx="690">
                  <c:v>0.11884796826355679</c:v>
                </c:pt>
                <c:pt idx="691">
                  <c:v>0.13095517039976545</c:v>
                </c:pt>
                <c:pt idx="692">
                  <c:v>0.10514829106776583</c:v>
                </c:pt>
                <c:pt idx="693">
                  <c:v>0.15157453286998843</c:v>
                </c:pt>
                <c:pt idx="694">
                  <c:v>0.10814241328432707</c:v>
                </c:pt>
                <c:pt idx="695">
                  <c:v>9.6236578811744966E-2</c:v>
                </c:pt>
                <c:pt idx="696">
                  <c:v>0.13663242748245966</c:v>
                </c:pt>
                <c:pt idx="697">
                  <c:v>0.10047477758340648</c:v>
                </c:pt>
                <c:pt idx="698">
                  <c:v>0.13773469238723118</c:v>
                </c:pt>
                <c:pt idx="699">
                  <c:v>0.1149464503618559</c:v>
                </c:pt>
                <c:pt idx="700">
                  <c:v>0.12544772293894538</c:v>
                </c:pt>
                <c:pt idx="701">
                  <c:v>0.11038020928483511</c:v>
                </c:pt>
                <c:pt idx="702">
                  <c:v>0.13854091718127032</c:v>
                </c:pt>
                <c:pt idx="703">
                  <c:v>0.15838112738268914</c:v>
                </c:pt>
                <c:pt idx="704">
                  <c:v>0.15205571344168822</c:v>
                </c:pt>
                <c:pt idx="705">
                  <c:v>0.1174320972047404</c:v>
                </c:pt>
                <c:pt idx="706">
                  <c:v>0.13706791815138947</c:v>
                </c:pt>
                <c:pt idx="707">
                  <c:v>0.1153551344597422</c:v>
                </c:pt>
                <c:pt idx="708">
                  <c:v>0.13312833405379487</c:v>
                </c:pt>
                <c:pt idx="709">
                  <c:v>0.12219681538294605</c:v>
                </c:pt>
                <c:pt idx="710">
                  <c:v>0.11166710026924134</c:v>
                </c:pt>
                <c:pt idx="711">
                  <c:v>0.12968618504413415</c:v>
                </c:pt>
                <c:pt idx="712">
                  <c:v>0.11849827637207556</c:v>
                </c:pt>
                <c:pt idx="713">
                  <c:v>0.10223269931689077</c:v>
                </c:pt>
                <c:pt idx="714">
                  <c:v>0.10905869433024494</c:v>
                </c:pt>
                <c:pt idx="715">
                  <c:v>0.1365323745520805</c:v>
                </c:pt>
                <c:pt idx="716">
                  <c:v>0.11121778548851709</c:v>
                </c:pt>
                <c:pt idx="717">
                  <c:v>9.8950479492031784E-2</c:v>
                </c:pt>
                <c:pt idx="718">
                  <c:v>0.10463026809623495</c:v>
                </c:pt>
                <c:pt idx="719">
                  <c:v>0.10859261683914703</c:v>
                </c:pt>
                <c:pt idx="720">
                  <c:v>0.103369454571292</c:v>
                </c:pt>
                <c:pt idx="721">
                  <c:v>0.13361489437352109</c:v>
                </c:pt>
                <c:pt idx="722">
                  <c:v>0.12627010772650826</c:v>
                </c:pt>
                <c:pt idx="723">
                  <c:v>0.13603561205417133</c:v>
                </c:pt>
                <c:pt idx="724">
                  <c:v>0.11682419547361413</c:v>
                </c:pt>
                <c:pt idx="725">
                  <c:v>0.1403433716265845</c:v>
                </c:pt>
                <c:pt idx="726">
                  <c:v>8.9463074463966424E-2</c:v>
                </c:pt>
                <c:pt idx="727">
                  <c:v>0.11062791286033467</c:v>
                </c:pt>
                <c:pt idx="728">
                  <c:v>0.1291303634094135</c:v>
                </c:pt>
                <c:pt idx="729">
                  <c:v>0.12922158780140569</c:v>
                </c:pt>
                <c:pt idx="730">
                  <c:v>9.326220622005249E-2</c:v>
                </c:pt>
                <c:pt idx="731">
                  <c:v>0.11168120077345517</c:v>
                </c:pt>
                <c:pt idx="732">
                  <c:v>0.13357194789322943</c:v>
                </c:pt>
                <c:pt idx="733">
                  <c:v>0.12040394604989241</c:v>
                </c:pt>
                <c:pt idx="734">
                  <c:v>0.12560558161885402</c:v>
                </c:pt>
                <c:pt idx="735">
                  <c:v>0.14106729287444697</c:v>
                </c:pt>
                <c:pt idx="736">
                  <c:v>0.13922032947658186</c:v>
                </c:pt>
                <c:pt idx="737">
                  <c:v>9.8146082747643068E-2</c:v>
                </c:pt>
                <c:pt idx="738">
                  <c:v>0.10343381129535544</c:v>
                </c:pt>
                <c:pt idx="739">
                  <c:v>0.14953062430361883</c:v>
                </c:pt>
                <c:pt idx="740">
                  <c:v>0.13884768675520454</c:v>
                </c:pt>
                <c:pt idx="741">
                  <c:v>0.1369486468107794</c:v>
                </c:pt>
                <c:pt idx="742">
                  <c:v>0.1001078283588811</c:v>
                </c:pt>
                <c:pt idx="743">
                  <c:v>0.11987444132539847</c:v>
                </c:pt>
                <c:pt idx="744">
                  <c:v>0.14480848495446322</c:v>
                </c:pt>
                <c:pt idx="745">
                  <c:v>0.11231510495542797</c:v>
                </c:pt>
                <c:pt idx="746">
                  <c:v>0.12943354425806705</c:v>
                </c:pt>
                <c:pt idx="747">
                  <c:v>0.11369423112191929</c:v>
                </c:pt>
                <c:pt idx="748">
                  <c:v>0.11976260597137321</c:v>
                </c:pt>
                <c:pt idx="749">
                  <c:v>0.10048168833680493</c:v>
                </c:pt>
                <c:pt idx="750">
                  <c:v>0.13910337688965069</c:v>
                </c:pt>
                <c:pt idx="751">
                  <c:v>0.13215323700942933</c:v>
                </c:pt>
                <c:pt idx="752">
                  <c:v>0.1332086698594262</c:v>
                </c:pt>
                <c:pt idx="753">
                  <c:v>0.12381176451437238</c:v>
                </c:pt>
                <c:pt idx="754">
                  <c:v>0.14409743874542394</c:v>
                </c:pt>
                <c:pt idx="755">
                  <c:v>0.12809648139929061</c:v>
                </c:pt>
                <c:pt idx="756">
                  <c:v>0.12437314838970186</c:v>
                </c:pt>
                <c:pt idx="757">
                  <c:v>0.11295097419139953</c:v>
                </c:pt>
                <c:pt idx="758">
                  <c:v>0.14556893631249493</c:v>
                </c:pt>
                <c:pt idx="759">
                  <c:v>0.12172891538037954</c:v>
                </c:pt>
                <c:pt idx="760">
                  <c:v>0.12162827396663328</c:v>
                </c:pt>
                <c:pt idx="761">
                  <c:v>0.14465234160755092</c:v>
                </c:pt>
                <c:pt idx="762">
                  <c:v>0.12117621976682884</c:v>
                </c:pt>
                <c:pt idx="763">
                  <c:v>0.11224872538656286</c:v>
                </c:pt>
                <c:pt idx="764">
                  <c:v>0.1316676421940729</c:v>
                </c:pt>
                <c:pt idx="765">
                  <c:v>0.11813054851448884</c:v>
                </c:pt>
                <c:pt idx="766">
                  <c:v>0.11967853253799363</c:v>
                </c:pt>
                <c:pt idx="767">
                  <c:v>0.14395288164097028</c:v>
                </c:pt>
                <c:pt idx="768">
                  <c:v>0.11228650868923569</c:v>
                </c:pt>
                <c:pt idx="769">
                  <c:v>0.12003510290042077</c:v>
                </c:pt>
                <c:pt idx="770">
                  <c:v>0.12706775292636524</c:v>
                </c:pt>
                <c:pt idx="771">
                  <c:v>0.11532707622888393</c:v>
                </c:pt>
                <c:pt idx="772">
                  <c:v>0.13524044769461241</c:v>
                </c:pt>
                <c:pt idx="773">
                  <c:v>0.11862280848951774</c:v>
                </c:pt>
                <c:pt idx="774">
                  <c:v>0.10521977215905857</c:v>
                </c:pt>
                <c:pt idx="775">
                  <c:v>0.11926388606035357</c:v>
                </c:pt>
                <c:pt idx="776">
                  <c:v>0.13186863470845675</c:v>
                </c:pt>
                <c:pt idx="777">
                  <c:v>0.11125504727520545</c:v>
                </c:pt>
                <c:pt idx="778">
                  <c:v>0.11171097289981322</c:v>
                </c:pt>
                <c:pt idx="779">
                  <c:v>0.14294342936240825</c:v>
                </c:pt>
                <c:pt idx="780">
                  <c:v>9.7093851865409073E-2</c:v>
                </c:pt>
                <c:pt idx="781">
                  <c:v>0.11870690718905283</c:v>
                </c:pt>
                <c:pt idx="782">
                  <c:v>0.14450028580201771</c:v>
                </c:pt>
                <c:pt idx="783">
                  <c:v>0.1293205485203075</c:v>
                </c:pt>
                <c:pt idx="784">
                  <c:v>0.12414840511847101</c:v>
                </c:pt>
                <c:pt idx="785">
                  <c:v>0.11305735430993774</c:v>
                </c:pt>
                <c:pt idx="786">
                  <c:v>0.10559567098285612</c:v>
                </c:pt>
                <c:pt idx="787">
                  <c:v>0.12044358819914658</c:v>
                </c:pt>
                <c:pt idx="788">
                  <c:v>0.12280474814848652</c:v>
                </c:pt>
                <c:pt idx="789">
                  <c:v>0.12132611406161578</c:v>
                </c:pt>
                <c:pt idx="790">
                  <c:v>0.15836964113585913</c:v>
                </c:pt>
                <c:pt idx="791">
                  <c:v>0.14116064984926216</c:v>
                </c:pt>
                <c:pt idx="792">
                  <c:v>0.11813564447722627</c:v>
                </c:pt>
                <c:pt idx="793">
                  <c:v>0.11860846441205534</c:v>
                </c:pt>
                <c:pt idx="794">
                  <c:v>0.13148755657906494</c:v>
                </c:pt>
                <c:pt idx="795">
                  <c:v>0.10239583534134873</c:v>
                </c:pt>
                <c:pt idx="796">
                  <c:v>0.12329662989141431</c:v>
                </c:pt>
                <c:pt idx="797">
                  <c:v>0.12498012758085505</c:v>
                </c:pt>
                <c:pt idx="798">
                  <c:v>0.12846356610593995</c:v>
                </c:pt>
                <c:pt idx="799">
                  <c:v>9.8473909327132944E-2</c:v>
                </c:pt>
                <c:pt idx="800">
                  <c:v>0.14330814498001782</c:v>
                </c:pt>
                <c:pt idx="801">
                  <c:v>9.4106950392600655E-2</c:v>
                </c:pt>
                <c:pt idx="802">
                  <c:v>0.15778564422553976</c:v>
                </c:pt>
                <c:pt idx="803">
                  <c:v>0.11975287306672855</c:v>
                </c:pt>
                <c:pt idx="804">
                  <c:v>0.10385012772022383</c:v>
                </c:pt>
                <c:pt idx="805">
                  <c:v>0.13401183834464103</c:v>
                </c:pt>
                <c:pt idx="806">
                  <c:v>0.10936223646049399</c:v>
                </c:pt>
                <c:pt idx="807">
                  <c:v>0.12018970720118011</c:v>
                </c:pt>
                <c:pt idx="808">
                  <c:v>9.9506714010448569E-2</c:v>
                </c:pt>
                <c:pt idx="809">
                  <c:v>0.11459738202811964</c:v>
                </c:pt>
                <c:pt idx="810">
                  <c:v>0.12110254459056259</c:v>
                </c:pt>
                <c:pt idx="811">
                  <c:v>0.10027767712522963</c:v>
                </c:pt>
                <c:pt idx="812">
                  <c:v>0.12099852065035011</c:v>
                </c:pt>
                <c:pt idx="813">
                  <c:v>0.12474066493244855</c:v>
                </c:pt>
                <c:pt idx="814">
                  <c:v>0.12352476190186565</c:v>
                </c:pt>
                <c:pt idx="815">
                  <c:v>0.10734995114111977</c:v>
                </c:pt>
                <c:pt idx="816">
                  <c:v>0.11856670585842469</c:v>
                </c:pt>
                <c:pt idx="817">
                  <c:v>0.11929401731643546</c:v>
                </c:pt>
                <c:pt idx="818">
                  <c:v>0.16155029285239814</c:v>
                </c:pt>
                <c:pt idx="819">
                  <c:v>0.1113680340044584</c:v>
                </c:pt>
                <c:pt idx="820">
                  <c:v>0.12323390834902301</c:v>
                </c:pt>
                <c:pt idx="821">
                  <c:v>0.15555117415781727</c:v>
                </c:pt>
                <c:pt idx="822">
                  <c:v>0.12571159268387302</c:v>
                </c:pt>
                <c:pt idx="823">
                  <c:v>0.14291406957479591</c:v>
                </c:pt>
                <c:pt idx="824">
                  <c:v>0.13467643171063451</c:v>
                </c:pt>
                <c:pt idx="825">
                  <c:v>0.12710227058152188</c:v>
                </c:pt>
                <c:pt idx="826">
                  <c:v>0.12331071930446599</c:v>
                </c:pt>
                <c:pt idx="827">
                  <c:v>0.11883122458273415</c:v>
                </c:pt>
                <c:pt idx="828">
                  <c:v>0.10938265524681416</c:v>
                </c:pt>
                <c:pt idx="829">
                  <c:v>0.10618120256313072</c:v>
                </c:pt>
                <c:pt idx="830">
                  <c:v>0.11237620345081427</c:v>
                </c:pt>
                <c:pt idx="831">
                  <c:v>0.10173767999818553</c:v>
                </c:pt>
                <c:pt idx="832">
                  <c:v>0.13964188903953068</c:v>
                </c:pt>
                <c:pt idx="833">
                  <c:v>0.12984573663550913</c:v>
                </c:pt>
                <c:pt idx="834">
                  <c:v>0.15282517162740242</c:v>
                </c:pt>
                <c:pt idx="835">
                  <c:v>0.13543125388629096</c:v>
                </c:pt>
                <c:pt idx="836">
                  <c:v>0.11268434612120444</c:v>
                </c:pt>
                <c:pt idx="837">
                  <c:v>0.12019899196925404</c:v>
                </c:pt>
                <c:pt idx="838">
                  <c:v>0.11581140898058534</c:v>
                </c:pt>
                <c:pt idx="839">
                  <c:v>0.13342069129461218</c:v>
                </c:pt>
                <c:pt idx="840">
                  <c:v>9.4303940371297301E-2</c:v>
                </c:pt>
                <c:pt idx="841">
                  <c:v>0.10851609205387559</c:v>
                </c:pt>
                <c:pt idx="842">
                  <c:v>0.1115496440679261</c:v>
                </c:pt>
                <c:pt idx="843">
                  <c:v>0.12193278096015361</c:v>
                </c:pt>
                <c:pt idx="844">
                  <c:v>0.13687974240080086</c:v>
                </c:pt>
                <c:pt idx="845">
                  <c:v>0.12727835048124328</c:v>
                </c:pt>
                <c:pt idx="846">
                  <c:v>0.12458188556447122</c:v>
                </c:pt>
                <c:pt idx="847">
                  <c:v>0.13745286276570889</c:v>
                </c:pt>
                <c:pt idx="848">
                  <c:v>0.11638868067914424</c:v>
                </c:pt>
                <c:pt idx="849">
                  <c:v>0.13607011541547837</c:v>
                </c:pt>
                <c:pt idx="850">
                  <c:v>0.11008868307261832</c:v>
                </c:pt>
                <c:pt idx="851">
                  <c:v>0.12030647973891183</c:v>
                </c:pt>
                <c:pt idx="852">
                  <c:v>0.12204129945030739</c:v>
                </c:pt>
                <c:pt idx="853">
                  <c:v>0.10115040248862484</c:v>
                </c:pt>
                <c:pt idx="854">
                  <c:v>0.11826323577172408</c:v>
                </c:pt>
                <c:pt idx="855">
                  <c:v>0.14666986163210832</c:v>
                </c:pt>
                <c:pt idx="856">
                  <c:v>0.13577075666504407</c:v>
                </c:pt>
                <c:pt idx="857">
                  <c:v>0.11890572373932889</c:v>
                </c:pt>
                <c:pt idx="858">
                  <c:v>0.13114922117233638</c:v>
                </c:pt>
                <c:pt idx="859">
                  <c:v>0.13036121419181934</c:v>
                </c:pt>
                <c:pt idx="860">
                  <c:v>0.13324640778113458</c:v>
                </c:pt>
                <c:pt idx="861">
                  <c:v>0.14623254791903409</c:v>
                </c:pt>
                <c:pt idx="862">
                  <c:v>0.12451666715075937</c:v>
                </c:pt>
                <c:pt idx="863">
                  <c:v>0.11745928687958052</c:v>
                </c:pt>
                <c:pt idx="864">
                  <c:v>0.13661036686854772</c:v>
                </c:pt>
                <c:pt idx="865">
                  <c:v>0.10512958958856446</c:v>
                </c:pt>
                <c:pt idx="866">
                  <c:v>0.11505012852677829</c:v>
                </c:pt>
                <c:pt idx="867">
                  <c:v>0.12690852695072702</c:v>
                </c:pt>
                <c:pt idx="868">
                  <c:v>0.13048475489272685</c:v>
                </c:pt>
                <c:pt idx="869">
                  <c:v>0.16176691297825274</c:v>
                </c:pt>
                <c:pt idx="870">
                  <c:v>0.12889879368388518</c:v>
                </c:pt>
                <c:pt idx="871">
                  <c:v>0.1422402811807443</c:v>
                </c:pt>
                <c:pt idx="872">
                  <c:v>0.1211654447413552</c:v>
                </c:pt>
                <c:pt idx="873">
                  <c:v>0.15900250704711608</c:v>
                </c:pt>
                <c:pt idx="874">
                  <c:v>0.10299421079090805</c:v>
                </c:pt>
                <c:pt idx="875">
                  <c:v>0.11513951164672882</c:v>
                </c:pt>
                <c:pt idx="876">
                  <c:v>0.15730637501003322</c:v>
                </c:pt>
                <c:pt idx="877">
                  <c:v>0.12450338618997317</c:v>
                </c:pt>
                <c:pt idx="878">
                  <c:v>0.11723033817245944</c:v>
                </c:pt>
                <c:pt idx="879">
                  <c:v>9.0363328847748864E-2</c:v>
                </c:pt>
                <c:pt idx="880">
                  <c:v>0.13279589435231273</c:v>
                </c:pt>
                <c:pt idx="881">
                  <c:v>0.12107477618579439</c:v>
                </c:pt>
                <c:pt idx="882">
                  <c:v>0.11524593588787936</c:v>
                </c:pt>
                <c:pt idx="883">
                  <c:v>0.13109424382961749</c:v>
                </c:pt>
                <c:pt idx="884">
                  <c:v>0.11100856887795375</c:v>
                </c:pt>
                <c:pt idx="885">
                  <c:v>0.12501535514131373</c:v>
                </c:pt>
                <c:pt idx="886">
                  <c:v>0.12802483300485418</c:v>
                </c:pt>
                <c:pt idx="887">
                  <c:v>9.7650999938302729E-2</c:v>
                </c:pt>
                <c:pt idx="888">
                  <c:v>0.11023128108022695</c:v>
                </c:pt>
                <c:pt idx="889">
                  <c:v>0.12525816629240108</c:v>
                </c:pt>
                <c:pt idx="890">
                  <c:v>0.10969426256340849</c:v>
                </c:pt>
                <c:pt idx="891">
                  <c:v>9.441750160053379E-2</c:v>
                </c:pt>
                <c:pt idx="892">
                  <c:v>0.11799466858727897</c:v>
                </c:pt>
                <c:pt idx="893">
                  <c:v>0.11131457781534816</c:v>
                </c:pt>
                <c:pt idx="894">
                  <c:v>0.1353770504590612</c:v>
                </c:pt>
                <c:pt idx="895">
                  <c:v>0.11547643778183322</c:v>
                </c:pt>
                <c:pt idx="896">
                  <c:v>0.13194374031621434</c:v>
                </c:pt>
                <c:pt idx="897">
                  <c:v>0.11021250301310374</c:v>
                </c:pt>
                <c:pt idx="898">
                  <c:v>0.11898535013481618</c:v>
                </c:pt>
                <c:pt idx="899">
                  <c:v>9.1512005199708077E-2</c:v>
                </c:pt>
                <c:pt idx="900">
                  <c:v>0.10844874843996312</c:v>
                </c:pt>
                <c:pt idx="901">
                  <c:v>0.12073338042904208</c:v>
                </c:pt>
                <c:pt idx="902">
                  <c:v>0.13858965590853597</c:v>
                </c:pt>
                <c:pt idx="903">
                  <c:v>0.13424297580952754</c:v>
                </c:pt>
                <c:pt idx="904">
                  <c:v>0.13449425183839048</c:v>
                </c:pt>
                <c:pt idx="905">
                  <c:v>0.11687406973758467</c:v>
                </c:pt>
                <c:pt idx="906">
                  <c:v>0.10839765373294757</c:v>
                </c:pt>
                <c:pt idx="907">
                  <c:v>0.10901523936172777</c:v>
                </c:pt>
                <c:pt idx="908">
                  <c:v>9.5662873075193597E-2</c:v>
                </c:pt>
                <c:pt idx="909">
                  <c:v>0.12705283919130655</c:v>
                </c:pt>
                <c:pt idx="910">
                  <c:v>0.11610417126775249</c:v>
                </c:pt>
                <c:pt idx="911">
                  <c:v>0.14395897691439463</c:v>
                </c:pt>
                <c:pt idx="912">
                  <c:v>0.11924027359833253</c:v>
                </c:pt>
                <c:pt idx="913">
                  <c:v>0.11423906865817755</c:v>
                </c:pt>
                <c:pt idx="914">
                  <c:v>0.12132120325053655</c:v>
                </c:pt>
                <c:pt idx="915">
                  <c:v>9.6021608644321299E-2</c:v>
                </c:pt>
                <c:pt idx="916">
                  <c:v>0.11142179961696007</c:v>
                </c:pt>
                <c:pt idx="917">
                  <c:v>0.11213525253320118</c:v>
                </c:pt>
                <c:pt idx="918">
                  <c:v>0.13117183599397472</c:v>
                </c:pt>
                <c:pt idx="919">
                  <c:v>0.14855690809285779</c:v>
                </c:pt>
                <c:pt idx="920">
                  <c:v>0.14287008844308596</c:v>
                </c:pt>
                <c:pt idx="921">
                  <c:v>0.13265043799294368</c:v>
                </c:pt>
                <c:pt idx="922">
                  <c:v>0.10516696230399544</c:v>
                </c:pt>
                <c:pt idx="923">
                  <c:v>0.13001482366275241</c:v>
                </c:pt>
                <c:pt idx="924">
                  <c:v>0.11109770590161798</c:v>
                </c:pt>
                <c:pt idx="925">
                  <c:v>0.11110061131537664</c:v>
                </c:pt>
                <c:pt idx="926">
                  <c:v>0.18141693550754187</c:v>
                </c:pt>
                <c:pt idx="927">
                  <c:v>7.4601457589671794E-2</c:v>
                </c:pt>
                <c:pt idx="928">
                  <c:v>0.11494117377901793</c:v>
                </c:pt>
                <c:pt idx="929">
                  <c:v>0.10314398694912662</c:v>
                </c:pt>
                <c:pt idx="930">
                  <c:v>0.11025164639016145</c:v>
                </c:pt>
                <c:pt idx="931">
                  <c:v>0.13639836701688185</c:v>
                </c:pt>
                <c:pt idx="932">
                  <c:v>0.11203537756061878</c:v>
                </c:pt>
                <c:pt idx="933">
                  <c:v>0.12359823839343667</c:v>
                </c:pt>
                <c:pt idx="934">
                  <c:v>0.12632221972589622</c:v>
                </c:pt>
                <c:pt idx="935">
                  <c:v>0.1579961472909362</c:v>
                </c:pt>
                <c:pt idx="936">
                  <c:v>9.8778117412332778E-2</c:v>
                </c:pt>
                <c:pt idx="937">
                  <c:v>0.10489458547765371</c:v>
                </c:pt>
                <c:pt idx="938">
                  <c:v>0.13172011050901986</c:v>
                </c:pt>
                <c:pt idx="939">
                  <c:v>0.13592938263149951</c:v>
                </c:pt>
                <c:pt idx="940">
                  <c:v>0.11258973682379225</c:v>
                </c:pt>
                <c:pt idx="941">
                  <c:v>0.11587335465688997</c:v>
                </c:pt>
                <c:pt idx="942">
                  <c:v>0.11209639590137944</c:v>
                </c:pt>
                <c:pt idx="943">
                  <c:v>0.13944830305643091</c:v>
                </c:pt>
                <c:pt idx="944">
                  <c:v>0.114858566689422</c:v>
                </c:pt>
                <c:pt idx="945">
                  <c:v>0.107020134560491</c:v>
                </c:pt>
                <c:pt idx="946">
                  <c:v>0.13583205964925513</c:v>
                </c:pt>
                <c:pt idx="947">
                  <c:v>0.12423023425243471</c:v>
                </c:pt>
                <c:pt idx="948">
                  <c:v>0.12771154878412211</c:v>
                </c:pt>
                <c:pt idx="949">
                  <c:v>0.1163218470430856</c:v>
                </c:pt>
                <c:pt idx="950">
                  <c:v>0.11892841474659199</c:v>
                </c:pt>
                <c:pt idx="951">
                  <c:v>0.11566310127110893</c:v>
                </c:pt>
                <c:pt idx="952">
                  <c:v>0.11047858583662719</c:v>
                </c:pt>
                <c:pt idx="953">
                  <c:v>0.13161230944145233</c:v>
                </c:pt>
                <c:pt idx="954">
                  <c:v>0.10209444787529046</c:v>
                </c:pt>
                <c:pt idx="955">
                  <c:v>0.11870921252407751</c:v>
                </c:pt>
                <c:pt idx="956">
                  <c:v>8.7707371226315972E-2</c:v>
                </c:pt>
                <c:pt idx="957">
                  <c:v>0.11083157369123385</c:v>
                </c:pt>
                <c:pt idx="958">
                  <c:v>0.13076617446329614</c:v>
                </c:pt>
                <c:pt idx="959">
                  <c:v>9.1626139485083621E-2</c:v>
                </c:pt>
                <c:pt idx="960">
                  <c:v>0.11457971237366413</c:v>
                </c:pt>
                <c:pt idx="961">
                  <c:v>0.10930817540177862</c:v>
                </c:pt>
                <c:pt idx="962">
                  <c:v>0.12721624876287935</c:v>
                </c:pt>
                <c:pt idx="963">
                  <c:v>0.1162961546154343</c:v>
                </c:pt>
                <c:pt idx="964">
                  <c:v>9.6438163700235405E-2</c:v>
                </c:pt>
                <c:pt idx="965">
                  <c:v>0.1138722695081836</c:v>
                </c:pt>
                <c:pt idx="966">
                  <c:v>0.11101882389984953</c:v>
                </c:pt>
                <c:pt idx="967">
                  <c:v>0.11832278672562864</c:v>
                </c:pt>
                <c:pt idx="968">
                  <c:v>0.14953580729100238</c:v>
                </c:pt>
                <c:pt idx="969">
                  <c:v>0.14230935323868985</c:v>
                </c:pt>
                <c:pt idx="970">
                  <c:v>9.6228202137517885E-2</c:v>
                </c:pt>
                <c:pt idx="971">
                  <c:v>0.12929083060174995</c:v>
                </c:pt>
                <c:pt idx="972">
                  <c:v>0.13456442640567678</c:v>
                </c:pt>
                <c:pt idx="973">
                  <c:v>9.9352987533830109E-2</c:v>
                </c:pt>
                <c:pt idx="974">
                  <c:v>0.13503393846470155</c:v>
                </c:pt>
                <c:pt idx="975">
                  <c:v>0.13838982545938269</c:v>
                </c:pt>
                <c:pt idx="976">
                  <c:v>0.12198462770085336</c:v>
                </c:pt>
                <c:pt idx="977">
                  <c:v>0.1399250456508884</c:v>
                </c:pt>
                <c:pt idx="978">
                  <c:v>0.115335358842329</c:v>
                </c:pt>
                <c:pt idx="979">
                  <c:v>0.14040296979547834</c:v>
                </c:pt>
                <c:pt idx="980">
                  <c:v>0.1150261468004149</c:v>
                </c:pt>
                <c:pt idx="981">
                  <c:v>0.11710834734991867</c:v>
                </c:pt>
                <c:pt idx="982">
                  <c:v>0.13107097674086052</c:v>
                </c:pt>
                <c:pt idx="983">
                  <c:v>0.13218623046253949</c:v>
                </c:pt>
                <c:pt idx="984">
                  <c:v>0.12444269829927268</c:v>
                </c:pt>
                <c:pt idx="985">
                  <c:v>0.11812299767355297</c:v>
                </c:pt>
                <c:pt idx="986">
                  <c:v>9.513114461253161E-2</c:v>
                </c:pt>
                <c:pt idx="987">
                  <c:v>0.13732445107123639</c:v>
                </c:pt>
                <c:pt idx="988">
                  <c:v>0.13880369898660844</c:v>
                </c:pt>
                <c:pt idx="989">
                  <c:v>0.12484307118918855</c:v>
                </c:pt>
                <c:pt idx="990">
                  <c:v>0.10161642518100507</c:v>
                </c:pt>
                <c:pt idx="991">
                  <c:v>0.14865642264822196</c:v>
                </c:pt>
                <c:pt idx="992">
                  <c:v>0.11538998863785195</c:v>
                </c:pt>
                <c:pt idx="993">
                  <c:v>0.12514875210534943</c:v>
                </c:pt>
                <c:pt idx="994">
                  <c:v>0.119389933360948</c:v>
                </c:pt>
                <c:pt idx="995">
                  <c:v>0.13832514033647245</c:v>
                </c:pt>
                <c:pt idx="996">
                  <c:v>0.12401424640933316</c:v>
                </c:pt>
                <c:pt idx="997">
                  <c:v>9.3336867799347106E-2</c:v>
                </c:pt>
                <c:pt idx="998">
                  <c:v>0.15181746358734427</c:v>
                </c:pt>
                <c:pt idx="999">
                  <c:v>0.12725941421952247</c:v>
                </c:pt>
                <c:pt idx="1000">
                  <c:v>0.12320788627340865</c:v>
                </c:pt>
                <c:pt idx="1001">
                  <c:v>0.12221836847003481</c:v>
                </c:pt>
                <c:pt idx="1002">
                  <c:v>0.13809382765244652</c:v>
                </c:pt>
                <c:pt idx="1003">
                  <c:v>0.13485602168811744</c:v>
                </c:pt>
                <c:pt idx="1004">
                  <c:v>0.10594372151820702</c:v>
                </c:pt>
                <c:pt idx="1005">
                  <c:v>0.13004795707564962</c:v>
                </c:pt>
                <c:pt idx="1006">
                  <c:v>0.12167455786176336</c:v>
                </c:pt>
                <c:pt idx="1007">
                  <c:v>0.11269296161658544</c:v>
                </c:pt>
                <c:pt idx="1008">
                  <c:v>0.13068524662217459</c:v>
                </c:pt>
                <c:pt idx="1009">
                  <c:v>0.13054453769858929</c:v>
                </c:pt>
                <c:pt idx="1010">
                  <c:v>0.12847753524996267</c:v>
                </c:pt>
                <c:pt idx="1011">
                  <c:v>0.1098510362903819</c:v>
                </c:pt>
                <c:pt idx="1012">
                  <c:v>0.12719462813042459</c:v>
                </c:pt>
                <c:pt idx="1013">
                  <c:v>0.12770937022148532</c:v>
                </c:pt>
                <c:pt idx="1014">
                  <c:v>0.11162078827544805</c:v>
                </c:pt>
                <c:pt idx="1015">
                  <c:v>0.12952887265468729</c:v>
                </c:pt>
                <c:pt idx="1016">
                  <c:v>0.11729851880220313</c:v>
                </c:pt>
                <c:pt idx="1017">
                  <c:v>0.1299555207783217</c:v>
                </c:pt>
                <c:pt idx="1018">
                  <c:v>0.1420666650992484</c:v>
                </c:pt>
                <c:pt idx="1019">
                  <c:v>0.10669205815178279</c:v>
                </c:pt>
                <c:pt idx="1020">
                  <c:v>0.10731184621158375</c:v>
                </c:pt>
                <c:pt idx="1021">
                  <c:v>0.13348136147318546</c:v>
                </c:pt>
                <c:pt idx="1022">
                  <c:v>0.11465735574112462</c:v>
                </c:pt>
                <c:pt idx="1023">
                  <c:v>0.13378492366163239</c:v>
                </c:pt>
                <c:pt idx="1024">
                  <c:v>0.13536541430744561</c:v>
                </c:pt>
                <c:pt idx="1025">
                  <c:v>0.12718581477563762</c:v>
                </c:pt>
                <c:pt idx="1026">
                  <c:v>0.13210582159662004</c:v>
                </c:pt>
                <c:pt idx="1027">
                  <c:v>0.12898787636847039</c:v>
                </c:pt>
                <c:pt idx="1028">
                  <c:v>9.6040435930710988E-2</c:v>
                </c:pt>
                <c:pt idx="1029">
                  <c:v>0.10586703995977313</c:v>
                </c:pt>
                <c:pt idx="1030">
                  <c:v>0.13099457250061164</c:v>
                </c:pt>
                <c:pt idx="1031">
                  <c:v>0.10075705890544642</c:v>
                </c:pt>
                <c:pt idx="1032">
                  <c:v>0.11173473362800307</c:v>
                </c:pt>
                <c:pt idx="1033">
                  <c:v>0.13248739771207677</c:v>
                </c:pt>
                <c:pt idx="1034">
                  <c:v>0.1415745782490854</c:v>
                </c:pt>
                <c:pt idx="1035">
                  <c:v>0.13108089439479351</c:v>
                </c:pt>
                <c:pt idx="1036">
                  <c:v>0.11995176138655823</c:v>
                </c:pt>
                <c:pt idx="1037">
                  <c:v>0.1314206692623866</c:v>
                </c:pt>
                <c:pt idx="1038">
                  <c:v>0.11574696895342876</c:v>
                </c:pt>
                <c:pt idx="1039">
                  <c:v>0.12427225615834775</c:v>
                </c:pt>
                <c:pt idx="1040">
                  <c:v>9.670662697533608E-2</c:v>
                </c:pt>
                <c:pt idx="1041">
                  <c:v>0.11336247485623011</c:v>
                </c:pt>
                <c:pt idx="1042">
                  <c:v>0.14538835925120278</c:v>
                </c:pt>
                <c:pt idx="1043">
                  <c:v>0.12111354827419681</c:v>
                </c:pt>
                <c:pt idx="1044">
                  <c:v>0.11991950365416629</c:v>
                </c:pt>
                <c:pt idx="1045">
                  <c:v>0.10282605869221867</c:v>
                </c:pt>
                <c:pt idx="1046">
                  <c:v>9.916883655155484E-2</c:v>
                </c:pt>
                <c:pt idx="1047">
                  <c:v>9.6488295240318142E-2</c:v>
                </c:pt>
                <c:pt idx="1048">
                  <c:v>0.13438150845370878</c:v>
                </c:pt>
                <c:pt idx="1049">
                  <c:v>0.12215229787159225</c:v>
                </c:pt>
                <c:pt idx="1050">
                  <c:v>0.11827732940674472</c:v>
                </c:pt>
                <c:pt idx="1051">
                  <c:v>0.10479489648252915</c:v>
                </c:pt>
                <c:pt idx="1052">
                  <c:v>0.10232422348815065</c:v>
                </c:pt>
                <c:pt idx="1053">
                  <c:v>0.14706479063646677</c:v>
                </c:pt>
                <c:pt idx="1054">
                  <c:v>0.12998232806343793</c:v>
                </c:pt>
                <c:pt idx="1055">
                  <c:v>0.10538260155206647</c:v>
                </c:pt>
                <c:pt idx="1056">
                  <c:v>0.12688177215103202</c:v>
                </c:pt>
                <c:pt idx="1057">
                  <c:v>0.10229785212117702</c:v>
                </c:pt>
                <c:pt idx="1058">
                  <c:v>0.15192106604263414</c:v>
                </c:pt>
                <c:pt idx="1059">
                  <c:v>0.12371713899025147</c:v>
                </c:pt>
                <c:pt idx="1060">
                  <c:v>0.14869375150014677</c:v>
                </c:pt>
                <c:pt idx="1061">
                  <c:v>0.12011768152877993</c:v>
                </c:pt>
                <c:pt idx="1062">
                  <c:v>0.14639139710209204</c:v>
                </c:pt>
                <c:pt idx="1063">
                  <c:v>0.13615339040242883</c:v>
                </c:pt>
                <c:pt idx="1064">
                  <c:v>0.11637757446748322</c:v>
                </c:pt>
                <c:pt idx="1065">
                  <c:v>0.14482216909372406</c:v>
                </c:pt>
                <c:pt idx="1066">
                  <c:v>0.1150415640870603</c:v>
                </c:pt>
                <c:pt idx="1067">
                  <c:v>0.12539484715331489</c:v>
                </c:pt>
                <c:pt idx="1068">
                  <c:v>0.11982496632124542</c:v>
                </c:pt>
                <c:pt idx="1069">
                  <c:v>0.12312759466533975</c:v>
                </c:pt>
                <c:pt idx="1070">
                  <c:v>0.11015349885765137</c:v>
                </c:pt>
                <c:pt idx="1071">
                  <c:v>0.1424338582132198</c:v>
                </c:pt>
                <c:pt idx="1072">
                  <c:v>0.11158586860093979</c:v>
                </c:pt>
                <c:pt idx="1073">
                  <c:v>0.12822345218148357</c:v>
                </c:pt>
                <c:pt idx="1074">
                  <c:v>0.10519748043876717</c:v>
                </c:pt>
                <c:pt idx="1075">
                  <c:v>0.1329598438260981</c:v>
                </c:pt>
                <c:pt idx="1076">
                  <c:v>0.1301948887746589</c:v>
                </c:pt>
                <c:pt idx="1077">
                  <c:v>0.10967671918104954</c:v>
                </c:pt>
                <c:pt idx="1078">
                  <c:v>0.1426263207091307</c:v>
                </c:pt>
                <c:pt idx="1079">
                  <c:v>0.13482140039486387</c:v>
                </c:pt>
                <c:pt idx="1080">
                  <c:v>9.4532994161222891E-2</c:v>
                </c:pt>
                <c:pt idx="1081">
                  <c:v>9.9600079227515667E-2</c:v>
                </c:pt>
                <c:pt idx="1082">
                  <c:v>0.10465370207622854</c:v>
                </c:pt>
                <c:pt idx="1083">
                  <c:v>0.11571425461382188</c:v>
                </c:pt>
                <c:pt idx="1084">
                  <c:v>0.11663386034995241</c:v>
                </c:pt>
                <c:pt idx="1085">
                  <c:v>0.11414741054696774</c:v>
                </c:pt>
                <c:pt idx="1086">
                  <c:v>0.10994404117941636</c:v>
                </c:pt>
                <c:pt idx="1087">
                  <c:v>0.12055143125107225</c:v>
                </c:pt>
                <c:pt idx="1088">
                  <c:v>0.12731087465296279</c:v>
                </c:pt>
                <c:pt idx="1089">
                  <c:v>0.12897805550934935</c:v>
                </c:pt>
                <c:pt idx="1090">
                  <c:v>0.10904881376657337</c:v>
                </c:pt>
                <c:pt idx="1091">
                  <c:v>0.12593778992247007</c:v>
                </c:pt>
                <c:pt idx="1092">
                  <c:v>0.13228329966025643</c:v>
                </c:pt>
                <c:pt idx="1093">
                  <c:v>0.1126882894328723</c:v>
                </c:pt>
                <c:pt idx="1094">
                  <c:v>0.12749062360806304</c:v>
                </c:pt>
                <c:pt idx="1095">
                  <c:v>8.2414279294911033E-2</c:v>
                </c:pt>
                <c:pt idx="1096">
                  <c:v>0.11987594467264731</c:v>
                </c:pt>
                <c:pt idx="1097">
                  <c:v>9.4970684142672152E-2</c:v>
                </c:pt>
                <c:pt idx="1098">
                  <c:v>0.15151196746940354</c:v>
                </c:pt>
                <c:pt idx="1099">
                  <c:v>0.12798096888403371</c:v>
                </c:pt>
                <c:pt idx="1100">
                  <c:v>0.10616469769090288</c:v>
                </c:pt>
                <c:pt idx="1101">
                  <c:v>0.10896250827704085</c:v>
                </c:pt>
                <c:pt idx="1102">
                  <c:v>0.14194182622793608</c:v>
                </c:pt>
                <c:pt idx="1103">
                  <c:v>0.14017404549900955</c:v>
                </c:pt>
                <c:pt idx="1104">
                  <c:v>0.13324596120070281</c:v>
                </c:pt>
                <c:pt idx="1105">
                  <c:v>0.1440011220988531</c:v>
                </c:pt>
                <c:pt idx="1106">
                  <c:v>0.11137906632646459</c:v>
                </c:pt>
                <c:pt idx="1107">
                  <c:v>0.10321170201164401</c:v>
                </c:pt>
                <c:pt idx="1108">
                  <c:v>0.13376238148477021</c:v>
                </c:pt>
                <c:pt idx="1109">
                  <c:v>0.12743255491675745</c:v>
                </c:pt>
                <c:pt idx="1110">
                  <c:v>0.13697016519054725</c:v>
                </c:pt>
                <c:pt idx="1111">
                  <c:v>0.11812155082292562</c:v>
                </c:pt>
                <c:pt idx="1112">
                  <c:v>0.12401441380771834</c:v>
                </c:pt>
                <c:pt idx="1113">
                  <c:v>9.2467788625312117E-2</c:v>
                </c:pt>
                <c:pt idx="1114">
                  <c:v>0.12797523962969948</c:v>
                </c:pt>
                <c:pt idx="1115">
                  <c:v>0.10861018321396387</c:v>
                </c:pt>
                <c:pt idx="1116">
                  <c:v>0.1100928790014931</c:v>
                </c:pt>
                <c:pt idx="1117">
                  <c:v>0.10504130873522854</c:v>
                </c:pt>
                <c:pt idx="1118">
                  <c:v>0.14319356097075175</c:v>
                </c:pt>
                <c:pt idx="1119">
                  <c:v>0.1170813304975819</c:v>
                </c:pt>
                <c:pt idx="1120">
                  <c:v>0.13362923175569183</c:v>
                </c:pt>
                <c:pt idx="1121">
                  <c:v>0.12688170107440003</c:v>
                </c:pt>
                <c:pt idx="1122">
                  <c:v>0.12511420278513227</c:v>
                </c:pt>
                <c:pt idx="1123">
                  <c:v>0.13847829458777647</c:v>
                </c:pt>
                <c:pt idx="1124">
                  <c:v>0.11619966869141324</c:v>
                </c:pt>
                <c:pt idx="1125">
                  <c:v>0.10130418419355246</c:v>
                </c:pt>
                <c:pt idx="1126">
                  <c:v>0.13340961649475422</c:v>
                </c:pt>
                <c:pt idx="1127">
                  <c:v>0.11981206683558798</c:v>
                </c:pt>
                <c:pt idx="1128">
                  <c:v>0.12684074859506783</c:v>
                </c:pt>
                <c:pt idx="1129">
                  <c:v>0.10178234742188845</c:v>
                </c:pt>
                <c:pt idx="1130">
                  <c:v>0.15489145670465043</c:v>
                </c:pt>
                <c:pt idx="1131">
                  <c:v>0.13979504226555819</c:v>
                </c:pt>
                <c:pt idx="1132">
                  <c:v>0.11950966071637389</c:v>
                </c:pt>
                <c:pt idx="1133">
                  <c:v>0.14238917038726787</c:v>
                </c:pt>
                <c:pt idx="1134">
                  <c:v>0.12396153848628048</c:v>
                </c:pt>
                <c:pt idx="1135">
                  <c:v>0.14258065079717375</c:v>
                </c:pt>
                <c:pt idx="1136">
                  <c:v>0.12189569492251398</c:v>
                </c:pt>
                <c:pt idx="1137">
                  <c:v>0.11154115467631846</c:v>
                </c:pt>
                <c:pt idx="1138">
                  <c:v>0.12985121125889432</c:v>
                </c:pt>
                <c:pt idx="1139">
                  <c:v>0.12817287826530854</c:v>
                </c:pt>
                <c:pt idx="1140">
                  <c:v>9.9469357497597222E-2</c:v>
                </c:pt>
                <c:pt idx="1141">
                  <c:v>0.1432880196532676</c:v>
                </c:pt>
                <c:pt idx="1142">
                  <c:v>0.13033647035909943</c:v>
                </c:pt>
                <c:pt idx="1143">
                  <c:v>0.12690634582772525</c:v>
                </c:pt>
                <c:pt idx="1144">
                  <c:v>0.10887682295426608</c:v>
                </c:pt>
                <c:pt idx="1145">
                  <c:v>0.12980764584631216</c:v>
                </c:pt>
                <c:pt idx="1146">
                  <c:v>0.13932807859301369</c:v>
                </c:pt>
                <c:pt idx="1147">
                  <c:v>9.476167873089629E-2</c:v>
                </c:pt>
                <c:pt idx="1148">
                  <c:v>0.12606673971164242</c:v>
                </c:pt>
                <c:pt idx="1149">
                  <c:v>0.10297150402188948</c:v>
                </c:pt>
                <c:pt idx="1150">
                  <c:v>0.12051193626340587</c:v>
                </c:pt>
                <c:pt idx="1151">
                  <c:v>0.12035352652580812</c:v>
                </c:pt>
                <c:pt idx="1152">
                  <c:v>0.12610085746212038</c:v>
                </c:pt>
                <c:pt idx="1153">
                  <c:v>0.11063826018087956</c:v>
                </c:pt>
                <c:pt idx="1154">
                  <c:v>0.1350750161416211</c:v>
                </c:pt>
                <c:pt idx="1155">
                  <c:v>0.1382305703621424</c:v>
                </c:pt>
                <c:pt idx="1156">
                  <c:v>0.1184247197326994</c:v>
                </c:pt>
                <c:pt idx="1157">
                  <c:v>0.11013295411057311</c:v>
                </c:pt>
                <c:pt idx="1158">
                  <c:v>0.11820021569451808</c:v>
                </c:pt>
                <c:pt idx="1159">
                  <c:v>0.1428853532798782</c:v>
                </c:pt>
                <c:pt idx="1160">
                  <c:v>0.10712181431765241</c:v>
                </c:pt>
                <c:pt idx="1161">
                  <c:v>0.14490962918183317</c:v>
                </c:pt>
                <c:pt idx="1162">
                  <c:v>0.11666354483024337</c:v>
                </c:pt>
                <c:pt idx="1163">
                  <c:v>0.12693403208707665</c:v>
                </c:pt>
                <c:pt idx="1164">
                  <c:v>0.11366025157599731</c:v>
                </c:pt>
                <c:pt idx="1165">
                  <c:v>0.15076300601211956</c:v>
                </c:pt>
                <c:pt idx="1166">
                  <c:v>0.142880296667283</c:v>
                </c:pt>
                <c:pt idx="1167">
                  <c:v>0.14256231279452367</c:v>
                </c:pt>
                <c:pt idx="1168">
                  <c:v>0.13366602727263124</c:v>
                </c:pt>
                <c:pt idx="1169">
                  <c:v>0.11381208977356141</c:v>
                </c:pt>
                <c:pt idx="1170">
                  <c:v>0.14202274783667793</c:v>
                </c:pt>
                <c:pt idx="1171">
                  <c:v>9.9193456102846828E-2</c:v>
                </c:pt>
                <c:pt idx="1172">
                  <c:v>0.11679845462144524</c:v>
                </c:pt>
                <c:pt idx="1173">
                  <c:v>9.6947358008629608E-2</c:v>
                </c:pt>
                <c:pt idx="1174">
                  <c:v>0.13542290227120227</c:v>
                </c:pt>
                <c:pt idx="1175">
                  <c:v>0.10241246414867579</c:v>
                </c:pt>
                <c:pt idx="1176">
                  <c:v>0.12378426683885396</c:v>
                </c:pt>
                <c:pt idx="1177">
                  <c:v>0.13249977264968268</c:v>
                </c:pt>
                <c:pt idx="1178">
                  <c:v>0.12727321785081339</c:v>
                </c:pt>
                <c:pt idx="1179">
                  <c:v>0.1333043077087436</c:v>
                </c:pt>
                <c:pt idx="1180">
                  <c:v>0.11253666307915744</c:v>
                </c:pt>
                <c:pt idx="1181">
                  <c:v>0.11104942723238603</c:v>
                </c:pt>
                <c:pt idx="1182">
                  <c:v>9.5832493126176158E-2</c:v>
                </c:pt>
                <c:pt idx="1183">
                  <c:v>0.12418253931018242</c:v>
                </c:pt>
                <c:pt idx="1184">
                  <c:v>0.13209522029993365</c:v>
                </c:pt>
                <c:pt idx="1185">
                  <c:v>0.10135574902296564</c:v>
                </c:pt>
                <c:pt idx="1186">
                  <c:v>0.13117896433441911</c:v>
                </c:pt>
                <c:pt idx="1187">
                  <c:v>0.13391124964927181</c:v>
                </c:pt>
                <c:pt idx="1188">
                  <c:v>0.11268733725817377</c:v>
                </c:pt>
                <c:pt idx="1189">
                  <c:v>0.1495548386740797</c:v>
                </c:pt>
                <c:pt idx="1190">
                  <c:v>0.12472098424888733</c:v>
                </c:pt>
                <c:pt idx="1191">
                  <c:v>0.16015475650104372</c:v>
                </c:pt>
                <c:pt idx="1192">
                  <c:v>0.12783601785450766</c:v>
                </c:pt>
                <c:pt idx="1193">
                  <c:v>0.11572244124620688</c:v>
                </c:pt>
                <c:pt idx="1194">
                  <c:v>0.10032235922186342</c:v>
                </c:pt>
                <c:pt idx="1195">
                  <c:v>0.1151788739519275</c:v>
                </c:pt>
                <c:pt idx="1196">
                  <c:v>0.10797763140044238</c:v>
                </c:pt>
                <c:pt idx="1197">
                  <c:v>0.11440344740270549</c:v>
                </c:pt>
                <c:pt idx="1198">
                  <c:v>0.10573832351249381</c:v>
                </c:pt>
                <c:pt idx="1199">
                  <c:v>0.14328053889288317</c:v>
                </c:pt>
                <c:pt idx="1200">
                  <c:v>0.13662743683997811</c:v>
                </c:pt>
                <c:pt idx="1201">
                  <c:v>8.9514852189221658E-2</c:v>
                </c:pt>
                <c:pt idx="1202">
                  <c:v>0.13618657381196358</c:v>
                </c:pt>
                <c:pt idx="1203">
                  <c:v>0.12914358863402084</c:v>
                </c:pt>
                <c:pt idx="1204">
                  <c:v>0.13664008965411506</c:v>
                </c:pt>
                <c:pt idx="1205">
                  <c:v>0.10807712008858306</c:v>
                </c:pt>
                <c:pt idx="1206">
                  <c:v>0.13694678431229557</c:v>
                </c:pt>
                <c:pt idx="1207">
                  <c:v>0.11121127020479445</c:v>
                </c:pt>
                <c:pt idx="1208">
                  <c:v>0.12167130068815736</c:v>
                </c:pt>
                <c:pt idx="1209">
                  <c:v>0.13340824055137074</c:v>
                </c:pt>
                <c:pt idx="1210">
                  <c:v>0.1069372935785753</c:v>
                </c:pt>
                <c:pt idx="1211">
                  <c:v>0.1307292346191922</c:v>
                </c:pt>
                <c:pt idx="1212">
                  <c:v>9.4988920502482796E-2</c:v>
                </c:pt>
                <c:pt idx="1213">
                  <c:v>0.11775239933028457</c:v>
                </c:pt>
                <c:pt idx="1214">
                  <c:v>0.10663834545286888</c:v>
                </c:pt>
                <c:pt idx="1215">
                  <c:v>0.11725625221003015</c:v>
                </c:pt>
                <c:pt idx="1216">
                  <c:v>0.12942053633784556</c:v>
                </c:pt>
                <c:pt idx="1217">
                  <c:v>0.12361678915400123</c:v>
                </c:pt>
                <c:pt idx="1218">
                  <c:v>0.14670204176444512</c:v>
                </c:pt>
                <c:pt idx="1219">
                  <c:v>8.9460930686882531E-2</c:v>
                </c:pt>
                <c:pt idx="1220">
                  <c:v>0.11208479283040854</c:v>
                </c:pt>
                <c:pt idx="1221">
                  <c:v>0.12137359208076526</c:v>
                </c:pt>
                <c:pt idx="1222">
                  <c:v>0.11114426081427507</c:v>
                </c:pt>
                <c:pt idx="1223">
                  <c:v>0.14234924867933024</c:v>
                </c:pt>
                <c:pt idx="1224">
                  <c:v>0.16128348507686585</c:v>
                </c:pt>
                <c:pt idx="1225">
                  <c:v>0.11791725090608585</c:v>
                </c:pt>
                <c:pt idx="1226">
                  <c:v>0.12269691296133169</c:v>
                </c:pt>
                <c:pt idx="1227">
                  <c:v>0.11158010449326529</c:v>
                </c:pt>
                <c:pt idx="1228">
                  <c:v>9.3871763245621423E-2</c:v>
                </c:pt>
                <c:pt idx="1229">
                  <c:v>0.12218739424383433</c:v>
                </c:pt>
                <c:pt idx="1230">
                  <c:v>0.13286258792472319</c:v>
                </c:pt>
                <c:pt idx="1231">
                  <c:v>0.1359414072464516</c:v>
                </c:pt>
                <c:pt idx="1232">
                  <c:v>0.11539582492000219</c:v>
                </c:pt>
                <c:pt idx="1233">
                  <c:v>8.5465747699494221E-2</c:v>
                </c:pt>
                <c:pt idx="1234">
                  <c:v>0.15601466045848705</c:v>
                </c:pt>
                <c:pt idx="1235">
                  <c:v>0.11382428824319439</c:v>
                </c:pt>
                <c:pt idx="1236">
                  <c:v>0.12833939119965157</c:v>
                </c:pt>
                <c:pt idx="1237">
                  <c:v>0.15573577968841007</c:v>
                </c:pt>
                <c:pt idx="1238">
                  <c:v>0.11775686802525107</c:v>
                </c:pt>
                <c:pt idx="1239">
                  <c:v>0.10645994377543415</c:v>
                </c:pt>
                <c:pt idx="1240">
                  <c:v>0.11124301986544775</c:v>
                </c:pt>
                <c:pt idx="1241">
                  <c:v>0.12845328631477204</c:v>
                </c:pt>
                <c:pt idx="1242">
                  <c:v>0.13831692519100547</c:v>
                </c:pt>
                <c:pt idx="1243">
                  <c:v>0.1211560995453634</c:v>
                </c:pt>
                <c:pt idx="1244">
                  <c:v>0.10138004199758156</c:v>
                </c:pt>
                <c:pt idx="1245">
                  <c:v>0.11885033182841098</c:v>
                </c:pt>
                <c:pt idx="1246">
                  <c:v>0.14327096997511535</c:v>
                </c:pt>
                <c:pt idx="1247">
                  <c:v>0.10881333975866929</c:v>
                </c:pt>
                <c:pt idx="1248">
                  <c:v>0.11002272401432442</c:v>
                </c:pt>
                <c:pt idx="1249">
                  <c:v>0.12226943375185721</c:v>
                </c:pt>
                <c:pt idx="1250">
                  <c:v>0.13245279047658906</c:v>
                </c:pt>
                <c:pt idx="1251">
                  <c:v>0.11823627176564136</c:v>
                </c:pt>
                <c:pt idx="1252">
                  <c:v>0.11139841980363636</c:v>
                </c:pt>
                <c:pt idx="1253">
                  <c:v>0.10659042758779702</c:v>
                </c:pt>
                <c:pt idx="1254">
                  <c:v>0.13933183967966117</c:v>
                </c:pt>
                <c:pt idx="1255">
                  <c:v>0.14564296111499864</c:v>
                </c:pt>
                <c:pt idx="1256">
                  <c:v>0.12484709057572868</c:v>
                </c:pt>
                <c:pt idx="1257">
                  <c:v>0.12867268834556073</c:v>
                </c:pt>
                <c:pt idx="1258">
                  <c:v>0.11319126785076047</c:v>
                </c:pt>
                <c:pt idx="1259">
                  <c:v>0.12032098804621912</c:v>
                </c:pt>
                <c:pt idx="1260">
                  <c:v>0.10501657139858453</c:v>
                </c:pt>
                <c:pt idx="1261">
                  <c:v>0.13562653263915952</c:v>
                </c:pt>
                <c:pt idx="1262">
                  <c:v>0.10617863244856093</c:v>
                </c:pt>
                <c:pt idx="1263">
                  <c:v>0.13463006536087621</c:v>
                </c:pt>
                <c:pt idx="1264">
                  <c:v>0.15229093421628681</c:v>
                </c:pt>
                <c:pt idx="1265">
                  <c:v>0.11209613805660212</c:v>
                </c:pt>
                <c:pt idx="1266">
                  <c:v>0.13726353213839357</c:v>
                </c:pt>
                <c:pt idx="1267">
                  <c:v>0.11879014631076519</c:v>
                </c:pt>
                <c:pt idx="1268">
                  <c:v>0.12853483949681427</c:v>
                </c:pt>
                <c:pt idx="1269">
                  <c:v>0.11749223917338542</c:v>
                </c:pt>
                <c:pt idx="1270">
                  <c:v>0.12293951928524367</c:v>
                </c:pt>
                <c:pt idx="1271">
                  <c:v>0.12204493159568652</c:v>
                </c:pt>
                <c:pt idx="1272">
                  <c:v>0.11507514599820327</c:v>
                </c:pt>
                <c:pt idx="1273">
                  <c:v>0.15268194462161139</c:v>
                </c:pt>
                <c:pt idx="1274">
                  <c:v>0.11685973529484653</c:v>
                </c:pt>
                <c:pt idx="1275">
                  <c:v>0.12152277207694367</c:v>
                </c:pt>
                <c:pt idx="1276">
                  <c:v>0.10622750377508454</c:v>
                </c:pt>
                <c:pt idx="1277">
                  <c:v>0.10393659782809327</c:v>
                </c:pt>
                <c:pt idx="1278">
                  <c:v>0.12478876570158071</c:v>
                </c:pt>
                <c:pt idx="1279">
                  <c:v>0.12788474751605136</c:v>
                </c:pt>
                <c:pt idx="1280">
                  <c:v>0.10725050980613565</c:v>
                </c:pt>
                <c:pt idx="1281">
                  <c:v>0.12102049355353417</c:v>
                </c:pt>
                <c:pt idx="1282">
                  <c:v>0.12134402512078295</c:v>
                </c:pt>
                <c:pt idx="1283">
                  <c:v>0.12831858445066871</c:v>
                </c:pt>
                <c:pt idx="1284">
                  <c:v>0.11715240369048859</c:v>
                </c:pt>
                <c:pt idx="1285">
                  <c:v>0.12560774830570445</c:v>
                </c:pt>
                <c:pt idx="1286">
                  <c:v>0.12472852295325156</c:v>
                </c:pt>
                <c:pt idx="1287">
                  <c:v>0.13642498829569386</c:v>
                </c:pt>
                <c:pt idx="1288">
                  <c:v>0.11889835416328688</c:v>
                </c:pt>
                <c:pt idx="1289">
                  <c:v>0.12544665982023753</c:v>
                </c:pt>
                <c:pt idx="1290">
                  <c:v>8.391610816732982E-2</c:v>
                </c:pt>
                <c:pt idx="1291">
                  <c:v>0.14002883448342632</c:v>
                </c:pt>
                <c:pt idx="1292">
                  <c:v>0.10903575621312121</c:v>
                </c:pt>
                <c:pt idx="1293">
                  <c:v>0.14879992512629703</c:v>
                </c:pt>
                <c:pt idx="1294">
                  <c:v>0.13941069495925629</c:v>
                </c:pt>
                <c:pt idx="1295">
                  <c:v>0.11963901548604536</c:v>
                </c:pt>
                <c:pt idx="1296">
                  <c:v>0.12224498621682936</c:v>
                </c:pt>
                <c:pt idx="1297">
                  <c:v>0.14387460426274265</c:v>
                </c:pt>
                <c:pt idx="1298">
                  <c:v>0.13273755525179828</c:v>
                </c:pt>
                <c:pt idx="1299">
                  <c:v>0.12614074515315105</c:v>
                </c:pt>
                <c:pt idx="1300">
                  <c:v>0.1055625765441674</c:v>
                </c:pt>
                <c:pt idx="1301">
                  <c:v>0.1351185358642433</c:v>
                </c:pt>
                <c:pt idx="1302">
                  <c:v>0.10288260978677786</c:v>
                </c:pt>
                <c:pt idx="1303">
                  <c:v>0.12718551513789766</c:v>
                </c:pt>
                <c:pt idx="1304">
                  <c:v>0.13528682006359083</c:v>
                </c:pt>
                <c:pt idx="1305">
                  <c:v>0.13119910182180747</c:v>
                </c:pt>
                <c:pt idx="1306">
                  <c:v>0.11738804420409346</c:v>
                </c:pt>
                <c:pt idx="1307">
                  <c:v>8.7087941574279959E-2</c:v>
                </c:pt>
                <c:pt idx="1308">
                  <c:v>0.12161521868304642</c:v>
                </c:pt>
                <c:pt idx="1309">
                  <c:v>0.12758050470725063</c:v>
                </c:pt>
                <c:pt idx="1310">
                  <c:v>0.12761717758610555</c:v>
                </c:pt>
                <c:pt idx="1311">
                  <c:v>0.13082264311938971</c:v>
                </c:pt>
                <c:pt idx="1312">
                  <c:v>9.9185977712383327E-2</c:v>
                </c:pt>
                <c:pt idx="1313">
                  <c:v>0.12814280623396229</c:v>
                </c:pt>
                <c:pt idx="1314">
                  <c:v>0.12556875994198557</c:v>
                </c:pt>
                <c:pt idx="1315">
                  <c:v>0.10963090390571995</c:v>
                </c:pt>
                <c:pt idx="1316">
                  <c:v>0.14343803986255113</c:v>
                </c:pt>
                <c:pt idx="1317">
                  <c:v>9.9004766297018237E-2</c:v>
                </c:pt>
                <c:pt idx="1318">
                  <c:v>0.14028844692975184</c:v>
                </c:pt>
                <c:pt idx="1319">
                  <c:v>0.14033227282835548</c:v>
                </c:pt>
                <c:pt idx="1320">
                  <c:v>0.14800936757964342</c:v>
                </c:pt>
                <c:pt idx="1321">
                  <c:v>0.11582885605933091</c:v>
                </c:pt>
                <c:pt idx="1322">
                  <c:v>0.10292643938627723</c:v>
                </c:pt>
                <c:pt idx="1323">
                  <c:v>0.110746752497299</c:v>
                </c:pt>
                <c:pt idx="1324">
                  <c:v>0.14274995784305788</c:v>
                </c:pt>
                <c:pt idx="1325">
                  <c:v>0.12998644972747736</c:v>
                </c:pt>
                <c:pt idx="1326">
                  <c:v>0.11907098822006477</c:v>
                </c:pt>
                <c:pt idx="1327">
                  <c:v>0.1267368417855621</c:v>
                </c:pt>
                <c:pt idx="1328">
                  <c:v>0.12575794153806749</c:v>
                </c:pt>
                <c:pt idx="1329">
                  <c:v>0.11665850194113245</c:v>
                </c:pt>
                <c:pt idx="1330">
                  <c:v>0.15295873773580509</c:v>
                </c:pt>
                <c:pt idx="1331">
                  <c:v>8.8937587143622238E-2</c:v>
                </c:pt>
                <c:pt idx="1332">
                  <c:v>0.12548733595354075</c:v>
                </c:pt>
                <c:pt idx="1333">
                  <c:v>9.0730686680752071E-2</c:v>
                </c:pt>
                <c:pt idx="1334">
                  <c:v>0.14072166682383067</c:v>
                </c:pt>
                <c:pt idx="1335">
                  <c:v>0.11424248454505705</c:v>
                </c:pt>
                <c:pt idx="1336">
                  <c:v>0.11843313730450192</c:v>
                </c:pt>
                <c:pt idx="1337">
                  <c:v>0.11615604982812303</c:v>
                </c:pt>
                <c:pt idx="1338">
                  <c:v>0.13798214721400232</c:v>
                </c:pt>
                <c:pt idx="1339">
                  <c:v>0.12655857289158093</c:v>
                </c:pt>
                <c:pt idx="1340">
                  <c:v>0.10926844497983121</c:v>
                </c:pt>
                <c:pt idx="1341">
                  <c:v>0.12588323691229744</c:v>
                </c:pt>
                <c:pt idx="1342">
                  <c:v>0.13155470458315735</c:v>
                </c:pt>
                <c:pt idx="1343">
                  <c:v>0.10102310747075742</c:v>
                </c:pt>
                <c:pt idx="1344">
                  <c:v>0.14461221176190828</c:v>
                </c:pt>
                <c:pt idx="1345">
                  <c:v>0.14112292671832738</c:v>
                </c:pt>
                <c:pt idx="1346">
                  <c:v>0.13361769604952484</c:v>
                </c:pt>
                <c:pt idx="1347">
                  <c:v>0.13665143817055642</c:v>
                </c:pt>
                <c:pt idx="1348">
                  <c:v>0.14087760466996024</c:v>
                </c:pt>
                <c:pt idx="1349">
                  <c:v>0.14061381598313022</c:v>
                </c:pt>
                <c:pt idx="1350">
                  <c:v>0.13193228182104938</c:v>
                </c:pt>
                <c:pt idx="1351">
                  <c:v>0.11539011129015779</c:v>
                </c:pt>
                <c:pt idx="1352">
                  <c:v>0.13733826393074655</c:v>
                </c:pt>
                <c:pt idx="1353">
                  <c:v>0.12158423108321408</c:v>
                </c:pt>
                <c:pt idx="1354">
                  <c:v>0.13130954225418273</c:v>
                </c:pt>
                <c:pt idx="1355">
                  <c:v>0.12056003397611333</c:v>
                </c:pt>
                <c:pt idx="1356">
                  <c:v>0.1244314363974442</c:v>
                </c:pt>
                <c:pt idx="1357">
                  <c:v>0.11669847615194211</c:v>
                </c:pt>
                <c:pt idx="1358">
                  <c:v>0.11761178311129375</c:v>
                </c:pt>
                <c:pt idx="1359">
                  <c:v>0.12176899892669561</c:v>
                </c:pt>
                <c:pt idx="1360">
                  <c:v>0.11291398830389528</c:v>
                </c:pt>
                <c:pt idx="1361">
                  <c:v>0.11758787431728325</c:v>
                </c:pt>
                <c:pt idx="1362">
                  <c:v>0.14015590405165099</c:v>
                </c:pt>
                <c:pt idx="1363">
                  <c:v>0.10971455116574465</c:v>
                </c:pt>
                <c:pt idx="1364">
                  <c:v>0.12847297624819548</c:v>
                </c:pt>
                <c:pt idx="1365">
                  <c:v>0.12522750006214611</c:v>
                </c:pt>
                <c:pt idx="1366">
                  <c:v>0.12853584273118376</c:v>
                </c:pt>
                <c:pt idx="1367">
                  <c:v>9.012859962652478E-2</c:v>
                </c:pt>
                <c:pt idx="1368">
                  <c:v>0.1135898499754921</c:v>
                </c:pt>
                <c:pt idx="1369">
                  <c:v>0.11278728553947383</c:v>
                </c:pt>
                <c:pt idx="1370">
                  <c:v>0.12635031873384411</c:v>
                </c:pt>
                <c:pt idx="1371">
                  <c:v>0.11544953215517334</c:v>
                </c:pt>
                <c:pt idx="1372">
                  <c:v>0.13489779626752546</c:v>
                </c:pt>
                <c:pt idx="1373">
                  <c:v>0.12974482914081856</c:v>
                </c:pt>
                <c:pt idx="1374">
                  <c:v>0.1449799574933032</c:v>
                </c:pt>
                <c:pt idx="1375">
                  <c:v>0.12621068767296692</c:v>
                </c:pt>
                <c:pt idx="1376">
                  <c:v>0.10296282655224165</c:v>
                </c:pt>
                <c:pt idx="1377">
                  <c:v>0.11595234521888464</c:v>
                </c:pt>
                <c:pt idx="1378">
                  <c:v>0.10430270624415841</c:v>
                </c:pt>
                <c:pt idx="1379">
                  <c:v>0.12717315803481724</c:v>
                </c:pt>
                <c:pt idx="1380">
                  <c:v>0.11632826584948819</c:v>
                </c:pt>
                <c:pt idx="1381">
                  <c:v>0.1243653570661388</c:v>
                </c:pt>
                <c:pt idx="1382">
                  <c:v>0.13241611570423217</c:v>
                </c:pt>
                <c:pt idx="1383">
                  <c:v>0.13934409301233333</c:v>
                </c:pt>
                <c:pt idx="1384">
                  <c:v>0.11500595248749172</c:v>
                </c:pt>
                <c:pt idx="1385">
                  <c:v>0.1227907757327846</c:v>
                </c:pt>
                <c:pt idx="1386">
                  <c:v>0.11731082315188485</c:v>
                </c:pt>
                <c:pt idx="1387">
                  <c:v>0.11633071147002584</c:v>
                </c:pt>
                <c:pt idx="1388">
                  <c:v>0.14180950939772691</c:v>
                </c:pt>
                <c:pt idx="1389">
                  <c:v>0.10758708105480046</c:v>
                </c:pt>
                <c:pt idx="1390">
                  <c:v>0.1178272537116944</c:v>
                </c:pt>
                <c:pt idx="1391">
                  <c:v>0.11957906730359456</c:v>
                </c:pt>
                <c:pt idx="1392">
                  <c:v>0.125438460479294</c:v>
                </c:pt>
                <c:pt idx="1393">
                  <c:v>0.10347844005146579</c:v>
                </c:pt>
                <c:pt idx="1394">
                  <c:v>0.10273171017837579</c:v>
                </c:pt>
                <c:pt idx="1395">
                  <c:v>0.1190901483053422</c:v>
                </c:pt>
                <c:pt idx="1396">
                  <c:v>0.13037747155274718</c:v>
                </c:pt>
                <c:pt idx="1397">
                  <c:v>0.13612874122282848</c:v>
                </c:pt>
                <c:pt idx="1398">
                  <c:v>0.15143643521349873</c:v>
                </c:pt>
                <c:pt idx="1399">
                  <c:v>0.13929366124014689</c:v>
                </c:pt>
                <c:pt idx="1400">
                  <c:v>0.108310170603664</c:v>
                </c:pt>
                <c:pt idx="1401">
                  <c:v>0.12758021325852922</c:v>
                </c:pt>
                <c:pt idx="1402">
                  <c:v>0.12309972457683568</c:v>
                </c:pt>
                <c:pt idx="1403">
                  <c:v>0.13501158725372278</c:v>
                </c:pt>
                <c:pt idx="1404">
                  <c:v>0.11974913384665795</c:v>
                </c:pt>
                <c:pt idx="1405">
                  <c:v>0.1417882820282734</c:v>
                </c:pt>
                <c:pt idx="1406">
                  <c:v>0.1415812302928923</c:v>
                </c:pt>
                <c:pt idx="1407">
                  <c:v>0.120946206437582</c:v>
                </c:pt>
                <c:pt idx="1408">
                  <c:v>0.14720744255110405</c:v>
                </c:pt>
                <c:pt idx="1409">
                  <c:v>0.10158659308805075</c:v>
                </c:pt>
                <c:pt idx="1410">
                  <c:v>0.12189678514179773</c:v>
                </c:pt>
                <c:pt idx="1411">
                  <c:v>0.12502410328196001</c:v>
                </c:pt>
                <c:pt idx="1412">
                  <c:v>0.15219574074002201</c:v>
                </c:pt>
                <c:pt idx="1413">
                  <c:v>0.11266530330174947</c:v>
                </c:pt>
                <c:pt idx="1414">
                  <c:v>0.14580462267673408</c:v>
                </c:pt>
                <c:pt idx="1415">
                  <c:v>0.13757592384523393</c:v>
                </c:pt>
                <c:pt idx="1416">
                  <c:v>0.11633495915354593</c:v>
                </c:pt>
                <c:pt idx="1417">
                  <c:v>0.10711862461630191</c:v>
                </c:pt>
                <c:pt idx="1418">
                  <c:v>0.10433282647033292</c:v>
                </c:pt>
                <c:pt idx="1419">
                  <c:v>0.11642956765430078</c:v>
                </c:pt>
                <c:pt idx="1420">
                  <c:v>0.13503274367852192</c:v>
                </c:pt>
                <c:pt idx="1421">
                  <c:v>0.13212728706423818</c:v>
                </c:pt>
                <c:pt idx="1422">
                  <c:v>0.11549398349335087</c:v>
                </c:pt>
                <c:pt idx="1423">
                  <c:v>0.11988112298197244</c:v>
                </c:pt>
                <c:pt idx="1424">
                  <c:v>0.10222803700427295</c:v>
                </c:pt>
                <c:pt idx="1425">
                  <c:v>0.13921145443872929</c:v>
                </c:pt>
                <c:pt idx="1426">
                  <c:v>0.11728245350598188</c:v>
                </c:pt>
                <c:pt idx="1427">
                  <c:v>0.12382899717482493</c:v>
                </c:pt>
                <c:pt idx="1428">
                  <c:v>0.12515168027858037</c:v>
                </c:pt>
                <c:pt idx="1429">
                  <c:v>0.11841658517861761</c:v>
                </c:pt>
                <c:pt idx="1430">
                  <c:v>0.1166514798562633</c:v>
                </c:pt>
                <c:pt idx="1431">
                  <c:v>0.14565097869397858</c:v>
                </c:pt>
                <c:pt idx="1432">
                  <c:v>0.12319936489401641</c:v>
                </c:pt>
                <c:pt idx="1433">
                  <c:v>0.13760953265442477</c:v>
                </c:pt>
                <c:pt idx="1434">
                  <c:v>0.13414638553957614</c:v>
                </c:pt>
                <c:pt idx="1435">
                  <c:v>0.10820858167144877</c:v>
                </c:pt>
                <c:pt idx="1436">
                  <c:v>0.12575857985563371</c:v>
                </c:pt>
                <c:pt idx="1437">
                  <c:v>0.12130727104531616</c:v>
                </c:pt>
                <c:pt idx="1438">
                  <c:v>0.13056171321060089</c:v>
                </c:pt>
                <c:pt idx="1439">
                  <c:v>0.11652793116109372</c:v>
                </c:pt>
                <c:pt idx="1440">
                  <c:v>0.11000223139145315</c:v>
                </c:pt>
                <c:pt idx="1441">
                  <c:v>0.12429117676604642</c:v>
                </c:pt>
                <c:pt idx="1442">
                  <c:v>0.13983577225158805</c:v>
                </c:pt>
                <c:pt idx="1443">
                  <c:v>0.11194116531163055</c:v>
                </c:pt>
                <c:pt idx="1444">
                  <c:v>0.1188082442426905</c:v>
                </c:pt>
                <c:pt idx="1445">
                  <c:v>0.12196299240124359</c:v>
                </c:pt>
                <c:pt idx="1446">
                  <c:v>0.12325142207083617</c:v>
                </c:pt>
                <c:pt idx="1447">
                  <c:v>0.12218498989459549</c:v>
                </c:pt>
                <c:pt idx="1448">
                  <c:v>0.12245430713390444</c:v>
                </c:pt>
                <c:pt idx="1449">
                  <c:v>0.14610382758442161</c:v>
                </c:pt>
                <c:pt idx="1450">
                  <c:v>0.12589644922025323</c:v>
                </c:pt>
                <c:pt idx="1451">
                  <c:v>0.1160240413526257</c:v>
                </c:pt>
                <c:pt idx="1452">
                  <c:v>0.13739781785327887</c:v>
                </c:pt>
                <c:pt idx="1453">
                  <c:v>0.13092809675520836</c:v>
                </c:pt>
                <c:pt idx="1454">
                  <c:v>0.13085718746395708</c:v>
                </c:pt>
                <c:pt idx="1455">
                  <c:v>0.10218684863826069</c:v>
                </c:pt>
                <c:pt idx="1456">
                  <c:v>0.10533817907986448</c:v>
                </c:pt>
                <c:pt idx="1457">
                  <c:v>0.12392443661630502</c:v>
                </c:pt>
                <c:pt idx="1458">
                  <c:v>8.8596762508750856E-2</c:v>
                </c:pt>
                <c:pt idx="1459">
                  <c:v>0.12730636307927426</c:v>
                </c:pt>
                <c:pt idx="1460">
                  <c:v>0.12663331720036161</c:v>
                </c:pt>
                <c:pt idx="1461">
                  <c:v>0.12085599190447779</c:v>
                </c:pt>
                <c:pt idx="1462">
                  <c:v>0.13779747834951844</c:v>
                </c:pt>
                <c:pt idx="1463">
                  <c:v>0.11359622861376077</c:v>
                </c:pt>
                <c:pt idx="1464">
                  <c:v>0.10764770065512315</c:v>
                </c:pt>
                <c:pt idx="1465">
                  <c:v>0.15012020565324311</c:v>
                </c:pt>
                <c:pt idx="1466">
                  <c:v>0.10962557250176165</c:v>
                </c:pt>
                <c:pt idx="1467">
                  <c:v>0.12506806025349559</c:v>
                </c:pt>
                <c:pt idx="1468">
                  <c:v>0.13956165963782174</c:v>
                </c:pt>
                <c:pt idx="1469">
                  <c:v>0.14030175319780222</c:v>
                </c:pt>
                <c:pt idx="1470">
                  <c:v>0.1500466610214056</c:v>
                </c:pt>
                <c:pt idx="1471">
                  <c:v>0.13208212394287275</c:v>
                </c:pt>
                <c:pt idx="1472">
                  <c:v>0.12485488031973199</c:v>
                </c:pt>
                <c:pt idx="1473">
                  <c:v>0.10361528190587332</c:v>
                </c:pt>
                <c:pt idx="1474">
                  <c:v>0.14683567281609125</c:v>
                </c:pt>
                <c:pt idx="1475">
                  <c:v>0.12158572122858506</c:v>
                </c:pt>
                <c:pt idx="1476">
                  <c:v>0.1452188249218303</c:v>
                </c:pt>
                <c:pt idx="1477">
                  <c:v>0.13840128947397998</c:v>
                </c:pt>
                <c:pt idx="1478">
                  <c:v>0.13552314687000741</c:v>
                </c:pt>
                <c:pt idx="1479">
                  <c:v>0.14850241086630009</c:v>
                </c:pt>
                <c:pt idx="1480">
                  <c:v>0.1441291104970068</c:v>
                </c:pt>
                <c:pt idx="1481">
                  <c:v>0.12655750713832822</c:v>
                </c:pt>
                <c:pt idx="1482">
                  <c:v>0.11506623237122261</c:v>
                </c:pt>
                <c:pt idx="1483">
                  <c:v>0.15239300538899941</c:v>
                </c:pt>
                <c:pt idx="1484">
                  <c:v>0.11358382330586518</c:v>
                </c:pt>
                <c:pt idx="1485">
                  <c:v>0.13743484843685169</c:v>
                </c:pt>
                <c:pt idx="1486">
                  <c:v>0.1477136605398465</c:v>
                </c:pt>
                <c:pt idx="1487">
                  <c:v>0.13147728055441746</c:v>
                </c:pt>
                <c:pt idx="1488">
                  <c:v>0.11664108129169928</c:v>
                </c:pt>
                <c:pt idx="1489">
                  <c:v>9.413671373277803E-2</c:v>
                </c:pt>
                <c:pt idx="1490">
                  <c:v>0.13554979813796922</c:v>
                </c:pt>
                <c:pt idx="1491">
                  <c:v>0.11876104066651066</c:v>
                </c:pt>
                <c:pt idx="1492">
                  <c:v>0.10287367815426646</c:v>
                </c:pt>
                <c:pt idx="1493">
                  <c:v>0.11161390399335919</c:v>
                </c:pt>
                <c:pt idx="1494">
                  <c:v>0.12372218153322712</c:v>
                </c:pt>
                <c:pt idx="1495">
                  <c:v>0.11321414697815464</c:v>
                </c:pt>
                <c:pt idx="1496">
                  <c:v>0.13495696835205659</c:v>
                </c:pt>
                <c:pt idx="1497">
                  <c:v>0.13861368395087983</c:v>
                </c:pt>
                <c:pt idx="1498">
                  <c:v>0.12992928259819031</c:v>
                </c:pt>
                <c:pt idx="1499">
                  <c:v>0.13383661154699936</c:v>
                </c:pt>
                <c:pt idx="1500">
                  <c:v>0.11795247017412903</c:v>
                </c:pt>
                <c:pt idx="1501">
                  <c:v>0.1270337914368134</c:v>
                </c:pt>
                <c:pt idx="1502">
                  <c:v>0.12701594256831228</c:v>
                </c:pt>
                <c:pt idx="1503">
                  <c:v>0.10486424634163354</c:v>
                </c:pt>
                <c:pt idx="1504">
                  <c:v>0.12053620677038332</c:v>
                </c:pt>
                <c:pt idx="1505">
                  <c:v>0.10922038422128719</c:v>
                </c:pt>
                <c:pt idx="1506">
                  <c:v>0.15487717062992079</c:v>
                </c:pt>
                <c:pt idx="1507">
                  <c:v>0.10895339075325192</c:v>
                </c:pt>
                <c:pt idx="1508">
                  <c:v>0.13102033424853565</c:v>
                </c:pt>
                <c:pt idx="1509">
                  <c:v>0.12909017772958098</c:v>
                </c:pt>
                <c:pt idx="1510">
                  <c:v>0.12224951268655185</c:v>
                </c:pt>
                <c:pt idx="1511">
                  <c:v>0.12713980518949053</c:v>
                </c:pt>
                <c:pt idx="1512">
                  <c:v>0.13738594788662412</c:v>
                </c:pt>
                <c:pt idx="1513">
                  <c:v>0.16474035159515596</c:v>
                </c:pt>
                <c:pt idx="1514">
                  <c:v>0.1522913622140501</c:v>
                </c:pt>
                <c:pt idx="1515">
                  <c:v>9.3556807452501292E-2</c:v>
                </c:pt>
                <c:pt idx="1516">
                  <c:v>0.12356084015643144</c:v>
                </c:pt>
                <c:pt idx="1517">
                  <c:v>0.12687609768660291</c:v>
                </c:pt>
                <c:pt idx="1518">
                  <c:v>0.14875269640831054</c:v>
                </c:pt>
                <c:pt idx="1519">
                  <c:v>0.13614668414515355</c:v>
                </c:pt>
                <c:pt idx="1520">
                  <c:v>0.13928184046848893</c:v>
                </c:pt>
                <c:pt idx="1521">
                  <c:v>0.12199724337311725</c:v>
                </c:pt>
                <c:pt idx="1522">
                  <c:v>0.13226444184511119</c:v>
                </c:pt>
                <c:pt idx="1523">
                  <c:v>0.13862693297539119</c:v>
                </c:pt>
                <c:pt idx="1524">
                  <c:v>0.13010095374548183</c:v>
                </c:pt>
                <c:pt idx="1525">
                  <c:v>0.13016094048309731</c:v>
                </c:pt>
                <c:pt idx="1526">
                  <c:v>0.14227460825312435</c:v>
                </c:pt>
                <c:pt idx="1527">
                  <c:v>0.12361637625762212</c:v>
                </c:pt>
                <c:pt idx="1528">
                  <c:v>0.12377928595707927</c:v>
                </c:pt>
                <c:pt idx="1529">
                  <c:v>0.11822832210220528</c:v>
                </c:pt>
                <c:pt idx="1530">
                  <c:v>0.12270804881089178</c:v>
                </c:pt>
                <c:pt idx="1531">
                  <c:v>0.14550674541066336</c:v>
                </c:pt>
                <c:pt idx="1532">
                  <c:v>0.10301078861110617</c:v>
                </c:pt>
                <c:pt idx="1533">
                  <c:v>0.1208245382461245</c:v>
                </c:pt>
                <c:pt idx="1534">
                  <c:v>0.1215952686919561</c:v>
                </c:pt>
                <c:pt idx="1535">
                  <c:v>0.16272870063126418</c:v>
                </c:pt>
                <c:pt idx="1536">
                  <c:v>0.14276797162108873</c:v>
                </c:pt>
                <c:pt idx="1537">
                  <c:v>0.1478443712913346</c:v>
                </c:pt>
                <c:pt idx="1538">
                  <c:v>0.1232637008266067</c:v>
                </c:pt>
                <c:pt idx="1539">
                  <c:v>0.15475973838560597</c:v>
                </c:pt>
                <c:pt idx="1540">
                  <c:v>0.13409686867190151</c:v>
                </c:pt>
                <c:pt idx="1541">
                  <c:v>0.11791393645703972</c:v>
                </c:pt>
                <c:pt idx="1542">
                  <c:v>0.12467549103287544</c:v>
                </c:pt>
                <c:pt idx="1543">
                  <c:v>0.13907095811719139</c:v>
                </c:pt>
                <c:pt idx="1544">
                  <c:v>0.10626629247100323</c:v>
                </c:pt>
                <c:pt idx="1545">
                  <c:v>0.11707786432636873</c:v>
                </c:pt>
                <c:pt idx="1546">
                  <c:v>0.14495494679658091</c:v>
                </c:pt>
                <c:pt idx="1547">
                  <c:v>0.10315372814379517</c:v>
                </c:pt>
                <c:pt idx="1548">
                  <c:v>0.12328689228843348</c:v>
                </c:pt>
                <c:pt idx="1549">
                  <c:v>0.13010327572169503</c:v>
                </c:pt>
                <c:pt idx="1550">
                  <c:v>0.14150927051055279</c:v>
                </c:pt>
                <c:pt idx="1551">
                  <c:v>0.1070873495693483</c:v>
                </c:pt>
                <c:pt idx="1552">
                  <c:v>0.13412787895642428</c:v>
                </c:pt>
                <c:pt idx="1553">
                  <c:v>0.13583621048902977</c:v>
                </c:pt>
                <c:pt idx="1554">
                  <c:v>0.13633834970514644</c:v>
                </c:pt>
                <c:pt idx="1555">
                  <c:v>0.11555972503860937</c:v>
                </c:pt>
                <c:pt idx="1556">
                  <c:v>0.11688993296503854</c:v>
                </c:pt>
                <c:pt idx="1557">
                  <c:v>0.10835515669752502</c:v>
                </c:pt>
                <c:pt idx="1558">
                  <c:v>0.14362746875872875</c:v>
                </c:pt>
                <c:pt idx="1559">
                  <c:v>8.4353199297353271E-2</c:v>
                </c:pt>
                <c:pt idx="1560">
                  <c:v>0.12944344104956265</c:v>
                </c:pt>
                <c:pt idx="1561">
                  <c:v>0.10744065662547955</c:v>
                </c:pt>
                <c:pt idx="1562">
                  <c:v>9.0296473259697141E-2</c:v>
                </c:pt>
                <c:pt idx="1563">
                  <c:v>0.12254166961006285</c:v>
                </c:pt>
                <c:pt idx="1564">
                  <c:v>0.1416309968959705</c:v>
                </c:pt>
                <c:pt idx="1565">
                  <c:v>9.8767182215960786E-2</c:v>
                </c:pt>
                <c:pt idx="1566">
                  <c:v>0.14620542854331231</c:v>
                </c:pt>
                <c:pt idx="1567">
                  <c:v>0.10049547817335962</c:v>
                </c:pt>
                <c:pt idx="1568">
                  <c:v>0.11777121942071077</c:v>
                </c:pt>
                <c:pt idx="1569">
                  <c:v>0.12236360798552813</c:v>
                </c:pt>
                <c:pt idx="1570">
                  <c:v>0.1466187988216634</c:v>
                </c:pt>
                <c:pt idx="1571">
                  <c:v>0.12658502961452434</c:v>
                </c:pt>
                <c:pt idx="1572">
                  <c:v>0.13186090608505086</c:v>
                </c:pt>
                <c:pt idx="1573">
                  <c:v>9.2776448905769193E-2</c:v>
                </c:pt>
                <c:pt idx="1574">
                  <c:v>0.11706608067835191</c:v>
                </c:pt>
                <c:pt idx="1575">
                  <c:v>8.587121750847021E-2</c:v>
                </c:pt>
                <c:pt idx="1576">
                  <c:v>0.1083553052517236</c:v>
                </c:pt>
                <c:pt idx="1577">
                  <c:v>0.12597814518805556</c:v>
                </c:pt>
                <c:pt idx="1578">
                  <c:v>0.13180909067186833</c:v>
                </c:pt>
                <c:pt idx="1579">
                  <c:v>9.723921700507672E-2</c:v>
                </c:pt>
                <c:pt idx="1580">
                  <c:v>0.13368031575437275</c:v>
                </c:pt>
                <c:pt idx="1581">
                  <c:v>9.4265071613832657E-2</c:v>
                </c:pt>
                <c:pt idx="1582">
                  <c:v>0.16263290970654801</c:v>
                </c:pt>
                <c:pt idx="1583">
                  <c:v>0.11903217226435969</c:v>
                </c:pt>
                <c:pt idx="1584">
                  <c:v>0.13929558866598898</c:v>
                </c:pt>
                <c:pt idx="1585">
                  <c:v>0.11561245305378225</c:v>
                </c:pt>
                <c:pt idx="1586">
                  <c:v>0.1198477862671347</c:v>
                </c:pt>
                <c:pt idx="1587">
                  <c:v>0.10299349252173265</c:v>
                </c:pt>
                <c:pt idx="1588">
                  <c:v>8.8242186125986249E-2</c:v>
                </c:pt>
                <c:pt idx="1589">
                  <c:v>0.16689090219227051</c:v>
                </c:pt>
                <c:pt idx="1590">
                  <c:v>0.11423782280665366</c:v>
                </c:pt>
                <c:pt idx="1591">
                  <c:v>0.12632395506859656</c:v>
                </c:pt>
                <c:pt idx="1592">
                  <c:v>0.16636566962730501</c:v>
                </c:pt>
                <c:pt idx="1593">
                  <c:v>8.5573570527995385E-2</c:v>
                </c:pt>
                <c:pt idx="1594">
                  <c:v>0.14575418042423072</c:v>
                </c:pt>
                <c:pt idx="1595">
                  <c:v>0.12159218851313436</c:v>
                </c:pt>
                <c:pt idx="1596">
                  <c:v>0.12211518935548844</c:v>
                </c:pt>
                <c:pt idx="1597">
                  <c:v>8.5009093966248117E-2</c:v>
                </c:pt>
                <c:pt idx="1598">
                  <c:v>0.13114345022952462</c:v>
                </c:pt>
                <c:pt idx="1599">
                  <c:v>0.13294491880800108</c:v>
                </c:pt>
                <c:pt idx="1600">
                  <c:v>0.12858828736967765</c:v>
                </c:pt>
                <c:pt idx="1601">
                  <c:v>0.12677484132501135</c:v>
                </c:pt>
                <c:pt idx="1602">
                  <c:v>0.11472969982752679</c:v>
                </c:pt>
                <c:pt idx="1603">
                  <c:v>0.12388822947077821</c:v>
                </c:pt>
                <c:pt idx="1604">
                  <c:v>0.10918145671978095</c:v>
                </c:pt>
                <c:pt idx="1605">
                  <c:v>0.12306709973244029</c:v>
                </c:pt>
                <c:pt idx="1606">
                  <c:v>0.13269312808049558</c:v>
                </c:pt>
                <c:pt idx="1607">
                  <c:v>0.11848174621028845</c:v>
                </c:pt>
                <c:pt idx="1608">
                  <c:v>0.16579233491750214</c:v>
                </c:pt>
                <c:pt idx="1609">
                  <c:v>0.10250164049089654</c:v>
                </c:pt>
                <c:pt idx="1610">
                  <c:v>0.12203625755761686</c:v>
                </c:pt>
                <c:pt idx="1611">
                  <c:v>8.654354174734126E-2</c:v>
                </c:pt>
                <c:pt idx="1612">
                  <c:v>0.1148923452165844</c:v>
                </c:pt>
                <c:pt idx="1613">
                  <c:v>0.13824800953886171</c:v>
                </c:pt>
                <c:pt idx="1614">
                  <c:v>0.1182054210028728</c:v>
                </c:pt>
                <c:pt idx="1615">
                  <c:v>0.12206927908436586</c:v>
                </c:pt>
                <c:pt idx="1616">
                  <c:v>0.14175978595343039</c:v>
                </c:pt>
                <c:pt idx="1617">
                  <c:v>0.11634521692396212</c:v>
                </c:pt>
                <c:pt idx="1618">
                  <c:v>0.13544792917226531</c:v>
                </c:pt>
                <c:pt idx="1619">
                  <c:v>0.10143915373505144</c:v>
                </c:pt>
                <c:pt idx="1620">
                  <c:v>0.1723800933921954</c:v>
                </c:pt>
                <c:pt idx="1621">
                  <c:v>0.13703952575977926</c:v>
                </c:pt>
                <c:pt idx="1622">
                  <c:v>0.15330688791966721</c:v>
                </c:pt>
                <c:pt idx="1623">
                  <c:v>0.13541226398310163</c:v>
                </c:pt>
                <c:pt idx="1624">
                  <c:v>0.11344169604696326</c:v>
                </c:pt>
                <c:pt idx="1625">
                  <c:v>0.10850151921603217</c:v>
                </c:pt>
                <c:pt idx="1626">
                  <c:v>0.13265335731590361</c:v>
                </c:pt>
                <c:pt idx="1627">
                  <c:v>0.13188177028084511</c:v>
                </c:pt>
                <c:pt idx="1628">
                  <c:v>9.9760885197413926E-2</c:v>
                </c:pt>
                <c:pt idx="1629">
                  <c:v>0.13739906161027959</c:v>
                </c:pt>
                <c:pt idx="1630">
                  <c:v>0.1358266657825149</c:v>
                </c:pt>
                <c:pt idx="1631">
                  <c:v>0.13708610512611846</c:v>
                </c:pt>
                <c:pt idx="1632">
                  <c:v>0.11586020235438485</c:v>
                </c:pt>
                <c:pt idx="1633">
                  <c:v>0.12333980015113126</c:v>
                </c:pt>
                <c:pt idx="1634">
                  <c:v>0.11237794758804684</c:v>
                </c:pt>
                <c:pt idx="1635">
                  <c:v>0.13923221699523713</c:v>
                </c:pt>
                <c:pt idx="1636">
                  <c:v>0.11299880830521533</c:v>
                </c:pt>
                <c:pt idx="1637">
                  <c:v>0.1099281863660945</c:v>
                </c:pt>
                <c:pt idx="1638">
                  <c:v>0.10966267731771737</c:v>
                </c:pt>
                <c:pt idx="1639">
                  <c:v>0.12645960735910577</c:v>
                </c:pt>
                <c:pt idx="1640">
                  <c:v>0.1051389677082194</c:v>
                </c:pt>
                <c:pt idx="1641">
                  <c:v>0.1136081932604317</c:v>
                </c:pt>
                <c:pt idx="1642">
                  <c:v>0.12996010639627917</c:v>
                </c:pt>
                <c:pt idx="1643">
                  <c:v>0.12412012313782969</c:v>
                </c:pt>
                <c:pt idx="1644">
                  <c:v>9.3753666354854631E-2</c:v>
                </c:pt>
                <c:pt idx="1645">
                  <c:v>0.12944769552240318</c:v>
                </c:pt>
                <c:pt idx="1646">
                  <c:v>0.11835348585769495</c:v>
                </c:pt>
                <c:pt idx="1647">
                  <c:v>0.13704143495957274</c:v>
                </c:pt>
                <c:pt idx="1648">
                  <c:v>0.12882839248681172</c:v>
                </c:pt>
                <c:pt idx="1649">
                  <c:v>0.14968908092447894</c:v>
                </c:pt>
                <c:pt idx="1650">
                  <c:v>0.12523268970221713</c:v>
                </c:pt>
                <c:pt idx="1651">
                  <c:v>0.12081003614315246</c:v>
                </c:pt>
                <c:pt idx="1652">
                  <c:v>0.10561742579216461</c:v>
                </c:pt>
                <c:pt idx="1653">
                  <c:v>9.4885351143121133E-2</c:v>
                </c:pt>
                <c:pt idx="1654">
                  <c:v>9.8613155246735709E-2</c:v>
                </c:pt>
                <c:pt idx="1655">
                  <c:v>0.13615171375091978</c:v>
                </c:pt>
                <c:pt idx="1656">
                  <c:v>0.13651310840615197</c:v>
                </c:pt>
                <c:pt idx="1657">
                  <c:v>0.12472013581393585</c:v>
                </c:pt>
                <c:pt idx="1658">
                  <c:v>0.11536940308144443</c:v>
                </c:pt>
                <c:pt idx="1659">
                  <c:v>0.12551590300528934</c:v>
                </c:pt>
                <c:pt idx="1660">
                  <c:v>0.11238643705628362</c:v>
                </c:pt>
                <c:pt idx="1661">
                  <c:v>0.12442184029354332</c:v>
                </c:pt>
                <c:pt idx="1662">
                  <c:v>0.16256786286386127</c:v>
                </c:pt>
                <c:pt idx="1663">
                  <c:v>0.10737817551593341</c:v>
                </c:pt>
                <c:pt idx="1664">
                  <c:v>0.13771392384654429</c:v>
                </c:pt>
                <c:pt idx="1665">
                  <c:v>0.11762569563912045</c:v>
                </c:pt>
                <c:pt idx="1666">
                  <c:v>0.12067062126928163</c:v>
                </c:pt>
                <c:pt idx="1667">
                  <c:v>0.13475971717000079</c:v>
                </c:pt>
                <c:pt idx="1668">
                  <c:v>0.12401917162829464</c:v>
                </c:pt>
                <c:pt idx="1669">
                  <c:v>0.13517610296609309</c:v>
                </c:pt>
                <c:pt idx="1670">
                  <c:v>0.11126151258359469</c:v>
                </c:pt>
                <c:pt idx="1671">
                  <c:v>0.14298715112113466</c:v>
                </c:pt>
                <c:pt idx="1672">
                  <c:v>0.11417898726493418</c:v>
                </c:pt>
                <c:pt idx="1673">
                  <c:v>0.12769705329299655</c:v>
                </c:pt>
                <c:pt idx="1674">
                  <c:v>0.14067326550151596</c:v>
                </c:pt>
                <c:pt idx="1675">
                  <c:v>0.1274782686787658</c:v>
                </c:pt>
                <c:pt idx="1676">
                  <c:v>0.12330279992207964</c:v>
                </c:pt>
                <c:pt idx="1677">
                  <c:v>0.13516654254535551</c:v>
                </c:pt>
                <c:pt idx="1678">
                  <c:v>0.12363423000130182</c:v>
                </c:pt>
                <c:pt idx="1679">
                  <c:v>0.11627470005856562</c:v>
                </c:pt>
                <c:pt idx="1680">
                  <c:v>0.15347957654369981</c:v>
                </c:pt>
                <c:pt idx="1681">
                  <c:v>0.11228126671406233</c:v>
                </c:pt>
                <c:pt idx="1682">
                  <c:v>0.1341941774186533</c:v>
                </c:pt>
                <c:pt idx="1683">
                  <c:v>0.12544917792416657</c:v>
                </c:pt>
                <c:pt idx="1684">
                  <c:v>0.13309962667801592</c:v>
                </c:pt>
                <c:pt idx="1685">
                  <c:v>0.11362478989101894</c:v>
                </c:pt>
                <c:pt idx="1686">
                  <c:v>0.11099947269449437</c:v>
                </c:pt>
                <c:pt idx="1687">
                  <c:v>0.12005591968541326</c:v>
                </c:pt>
                <c:pt idx="1688">
                  <c:v>0.14259577906158655</c:v>
                </c:pt>
                <c:pt idx="1689">
                  <c:v>0.12947498277515931</c:v>
                </c:pt>
                <c:pt idx="1690">
                  <c:v>0.11002031648567005</c:v>
                </c:pt>
                <c:pt idx="1691">
                  <c:v>0.13966002063652433</c:v>
                </c:pt>
                <c:pt idx="1692">
                  <c:v>0.12693351676464495</c:v>
                </c:pt>
                <c:pt idx="1693">
                  <c:v>0.12122754388520045</c:v>
                </c:pt>
                <c:pt idx="1694">
                  <c:v>7.6613544821308194E-2</c:v>
                </c:pt>
                <c:pt idx="1695">
                  <c:v>0.1448761289899575</c:v>
                </c:pt>
                <c:pt idx="1696">
                  <c:v>0.10218867099249898</c:v>
                </c:pt>
                <c:pt idx="1697">
                  <c:v>0.11135436511706401</c:v>
                </c:pt>
                <c:pt idx="1698">
                  <c:v>0.12721898542761453</c:v>
                </c:pt>
                <c:pt idx="1699">
                  <c:v>0.13128927215373082</c:v>
                </c:pt>
                <c:pt idx="1700">
                  <c:v>0.14074350889489007</c:v>
                </c:pt>
                <c:pt idx="1701">
                  <c:v>0.15271913207057852</c:v>
                </c:pt>
                <c:pt idx="1702">
                  <c:v>0.14515845914766251</c:v>
                </c:pt>
                <c:pt idx="1703">
                  <c:v>0.12146144475477147</c:v>
                </c:pt>
                <c:pt idx="1704">
                  <c:v>0.10612666548180245</c:v>
                </c:pt>
                <c:pt idx="1705">
                  <c:v>0.13982526637660234</c:v>
                </c:pt>
                <c:pt idx="1706">
                  <c:v>0.12472454318285876</c:v>
                </c:pt>
                <c:pt idx="1707">
                  <c:v>0.12441871258452164</c:v>
                </c:pt>
                <c:pt idx="1708">
                  <c:v>0.1194003419900027</c:v>
                </c:pt>
                <c:pt idx="1709">
                  <c:v>0.13265882536852644</c:v>
                </c:pt>
                <c:pt idx="1710">
                  <c:v>0.10198553189189925</c:v>
                </c:pt>
                <c:pt idx="1711">
                  <c:v>0.10784723523669394</c:v>
                </c:pt>
                <c:pt idx="1712">
                  <c:v>0.13461806211979879</c:v>
                </c:pt>
                <c:pt idx="1713">
                  <c:v>0.1502129476705121</c:v>
                </c:pt>
                <c:pt idx="1714">
                  <c:v>0.1412287102085989</c:v>
                </c:pt>
                <c:pt idx="1715">
                  <c:v>0.11914326077919725</c:v>
                </c:pt>
                <c:pt idx="1716">
                  <c:v>0.14673592534245253</c:v>
                </c:pt>
                <c:pt idx="1717">
                  <c:v>0.11310192648991793</c:v>
                </c:pt>
                <c:pt idx="1718">
                  <c:v>9.3949346097848913E-2</c:v>
                </c:pt>
                <c:pt idx="1719">
                  <c:v>0.10856315402858835</c:v>
                </c:pt>
                <c:pt idx="1720">
                  <c:v>0.11139228080815475</c:v>
                </c:pt>
                <c:pt idx="1721">
                  <c:v>0.12253190240640029</c:v>
                </c:pt>
                <c:pt idx="1722">
                  <c:v>9.4854155417895117E-2</c:v>
                </c:pt>
                <c:pt idx="1723">
                  <c:v>0.10959752213179</c:v>
                </c:pt>
                <c:pt idx="1724">
                  <c:v>0.11059033401558022</c:v>
                </c:pt>
                <c:pt idx="1725">
                  <c:v>0.16353175285865679</c:v>
                </c:pt>
                <c:pt idx="1726">
                  <c:v>0.12580169099562055</c:v>
                </c:pt>
                <c:pt idx="1727">
                  <c:v>0.16739924302427775</c:v>
                </c:pt>
                <c:pt idx="1728">
                  <c:v>0.12724523707352195</c:v>
                </c:pt>
                <c:pt idx="1729">
                  <c:v>8.9198008118668209E-2</c:v>
                </c:pt>
                <c:pt idx="1730">
                  <c:v>0.13427596000330067</c:v>
                </c:pt>
                <c:pt idx="1731">
                  <c:v>0.11792881435217688</c:v>
                </c:pt>
                <c:pt idx="1732">
                  <c:v>0.12282779080201761</c:v>
                </c:pt>
                <c:pt idx="1733">
                  <c:v>8.5697066384782389E-2</c:v>
                </c:pt>
                <c:pt idx="1734">
                  <c:v>0.15555361138447157</c:v>
                </c:pt>
                <c:pt idx="1735">
                  <c:v>0.10821983961524247</c:v>
                </c:pt>
                <c:pt idx="1736">
                  <c:v>0.11592253624834128</c:v>
                </c:pt>
                <c:pt idx="1737">
                  <c:v>0.13325240130386171</c:v>
                </c:pt>
                <c:pt idx="1738">
                  <c:v>0.13038669112998</c:v>
                </c:pt>
                <c:pt idx="1739">
                  <c:v>0.13336189101505272</c:v>
                </c:pt>
                <c:pt idx="1740">
                  <c:v>0.10161352017259219</c:v>
                </c:pt>
                <c:pt idx="1741">
                  <c:v>0.11935526412896418</c:v>
                </c:pt>
                <c:pt idx="1742">
                  <c:v>0.12384679606951486</c:v>
                </c:pt>
                <c:pt idx="1743">
                  <c:v>0.1433947642681308</c:v>
                </c:pt>
                <c:pt idx="1744">
                  <c:v>0.14943544146818921</c:v>
                </c:pt>
                <c:pt idx="1745">
                  <c:v>0.10436751909929831</c:v>
                </c:pt>
                <c:pt idx="1746">
                  <c:v>0.12887542167274099</c:v>
                </c:pt>
                <c:pt idx="1747">
                  <c:v>0.12981632478224686</c:v>
                </c:pt>
                <c:pt idx="1748">
                  <c:v>0.12381280664242371</c:v>
                </c:pt>
                <c:pt idx="1749">
                  <c:v>0.11878689006103747</c:v>
                </c:pt>
                <c:pt idx="1750">
                  <c:v>0.13009818496606554</c:v>
                </c:pt>
                <c:pt idx="1751">
                  <c:v>0.13421021188813839</c:v>
                </c:pt>
                <c:pt idx="1752">
                  <c:v>0.16173171990779422</c:v>
                </c:pt>
                <c:pt idx="1753">
                  <c:v>0.12000624949839071</c:v>
                </c:pt>
                <c:pt idx="1754">
                  <c:v>0.12828802538173001</c:v>
                </c:pt>
                <c:pt idx="1755">
                  <c:v>0.12103889677177086</c:v>
                </c:pt>
                <c:pt idx="1756">
                  <c:v>0.1297549467809162</c:v>
                </c:pt>
                <c:pt idx="1757">
                  <c:v>0.13967715657905053</c:v>
                </c:pt>
                <c:pt idx="1758">
                  <c:v>0.1595763799691195</c:v>
                </c:pt>
                <c:pt idx="1759">
                  <c:v>0.11894201506231512</c:v>
                </c:pt>
                <c:pt idx="1760">
                  <c:v>0.10240459029964234</c:v>
                </c:pt>
                <c:pt idx="1761">
                  <c:v>0.15419787187501649</c:v>
                </c:pt>
                <c:pt idx="1762">
                  <c:v>0.12824493769240641</c:v>
                </c:pt>
                <c:pt idx="1763">
                  <c:v>0.13983114270922414</c:v>
                </c:pt>
                <c:pt idx="1764">
                  <c:v>9.6375484918474988E-2</c:v>
                </c:pt>
                <c:pt idx="1765">
                  <c:v>0.13996406898687536</c:v>
                </c:pt>
                <c:pt idx="1766">
                  <c:v>0.12192705632151297</c:v>
                </c:pt>
                <c:pt idx="1767">
                  <c:v>0.11689389018203646</c:v>
                </c:pt>
                <c:pt idx="1768">
                  <c:v>0.12306471650445387</c:v>
                </c:pt>
                <c:pt idx="1769">
                  <c:v>0.1223116776319751</c:v>
                </c:pt>
                <c:pt idx="1770">
                  <c:v>0.12972857747094663</c:v>
                </c:pt>
                <c:pt idx="1771">
                  <c:v>0.14670808621877665</c:v>
                </c:pt>
                <c:pt idx="1772">
                  <c:v>0.13734619468213963</c:v>
                </c:pt>
                <c:pt idx="1773">
                  <c:v>0.10524982196296107</c:v>
                </c:pt>
                <c:pt idx="1774">
                  <c:v>0.14537293314298644</c:v>
                </c:pt>
                <c:pt idx="1775">
                  <c:v>0.11426322721553248</c:v>
                </c:pt>
                <c:pt idx="1776">
                  <c:v>0.13788486617017909</c:v>
                </c:pt>
                <c:pt idx="1777">
                  <c:v>0.11677230997073065</c:v>
                </c:pt>
                <c:pt idx="1778">
                  <c:v>0.12310737379326066</c:v>
                </c:pt>
                <c:pt idx="1779">
                  <c:v>0.13122901213544361</c:v>
                </c:pt>
                <c:pt idx="1780">
                  <c:v>0.11576491485961281</c:v>
                </c:pt>
                <c:pt idx="1781">
                  <c:v>0.14621400484685659</c:v>
                </c:pt>
                <c:pt idx="1782">
                  <c:v>0.16207828679637812</c:v>
                </c:pt>
                <c:pt idx="1783">
                  <c:v>0.12156333315045866</c:v>
                </c:pt>
                <c:pt idx="1784">
                  <c:v>0.1264001392015974</c:v>
                </c:pt>
                <c:pt idx="1785">
                  <c:v>0.13186876385952589</c:v>
                </c:pt>
                <c:pt idx="1786">
                  <c:v>0.10552039627279837</c:v>
                </c:pt>
                <c:pt idx="1787">
                  <c:v>9.3177178048717488E-2</c:v>
                </c:pt>
                <c:pt idx="1788">
                  <c:v>9.9494977147524408E-2</c:v>
                </c:pt>
                <c:pt idx="1789">
                  <c:v>0.10563413953251004</c:v>
                </c:pt>
                <c:pt idx="1790">
                  <c:v>0.12548815773034203</c:v>
                </c:pt>
                <c:pt idx="1791">
                  <c:v>0.14003750155905098</c:v>
                </c:pt>
                <c:pt idx="1792">
                  <c:v>0.10620414438022276</c:v>
                </c:pt>
                <c:pt idx="1793">
                  <c:v>0.13153053557057692</c:v>
                </c:pt>
                <c:pt idx="1794">
                  <c:v>0.13884486314995742</c:v>
                </c:pt>
                <c:pt idx="1795">
                  <c:v>0.14150232607757798</c:v>
                </c:pt>
                <c:pt idx="1796">
                  <c:v>0.10989493259353408</c:v>
                </c:pt>
                <c:pt idx="1797">
                  <c:v>0.14641709505323278</c:v>
                </c:pt>
                <c:pt idx="1798">
                  <c:v>9.2750287437539519E-2</c:v>
                </c:pt>
                <c:pt idx="1799">
                  <c:v>0.13225136997876205</c:v>
                </c:pt>
                <c:pt idx="1800">
                  <c:v>0.10679773778262253</c:v>
                </c:pt>
                <c:pt idx="1801">
                  <c:v>0.10909173260783789</c:v>
                </c:pt>
                <c:pt idx="1802">
                  <c:v>0.11579041848300489</c:v>
                </c:pt>
                <c:pt idx="1803">
                  <c:v>0.10900355763409193</c:v>
                </c:pt>
                <c:pt idx="1804">
                  <c:v>9.0824377321712474E-2</c:v>
                </c:pt>
                <c:pt idx="1805">
                  <c:v>0.1421498085977804</c:v>
                </c:pt>
                <c:pt idx="1806">
                  <c:v>0.14722461096898848</c:v>
                </c:pt>
                <c:pt idx="1807">
                  <c:v>0.1341740861115916</c:v>
                </c:pt>
                <c:pt idx="1808">
                  <c:v>0.12704305575216066</c:v>
                </c:pt>
                <c:pt idx="1809">
                  <c:v>0.13229716330638841</c:v>
                </c:pt>
                <c:pt idx="1810">
                  <c:v>0.12836715797555073</c:v>
                </c:pt>
                <c:pt idx="1811">
                  <c:v>0.11473625966015975</c:v>
                </c:pt>
                <c:pt idx="1812">
                  <c:v>0.1188194429168417</c:v>
                </c:pt>
                <c:pt idx="1813">
                  <c:v>0.10964789787904372</c:v>
                </c:pt>
                <c:pt idx="1814">
                  <c:v>0.12822872414647352</c:v>
                </c:pt>
                <c:pt idx="1815">
                  <c:v>0.10806477495085437</c:v>
                </c:pt>
                <c:pt idx="1816">
                  <c:v>0.12585064610420876</c:v>
                </c:pt>
                <c:pt idx="1817">
                  <c:v>0.14047950357912431</c:v>
                </c:pt>
                <c:pt idx="1818">
                  <c:v>0.11104910303045676</c:v>
                </c:pt>
                <c:pt idx="1819">
                  <c:v>0.14124497383997353</c:v>
                </c:pt>
                <c:pt idx="1820">
                  <c:v>0.1016453944236137</c:v>
                </c:pt>
                <c:pt idx="1821">
                  <c:v>0.1565227514795699</c:v>
                </c:pt>
                <c:pt idx="1822">
                  <c:v>0.11829616377187556</c:v>
                </c:pt>
                <c:pt idx="1823">
                  <c:v>0.12060777101509339</c:v>
                </c:pt>
                <c:pt idx="1824">
                  <c:v>0.15320912591453423</c:v>
                </c:pt>
                <c:pt idx="1825">
                  <c:v>0.1229437502784497</c:v>
                </c:pt>
                <c:pt idx="1826">
                  <c:v>0.12590683457665433</c:v>
                </c:pt>
                <c:pt idx="1827">
                  <c:v>0.13490660588615075</c:v>
                </c:pt>
                <c:pt idx="1828">
                  <c:v>8.6416353914439137E-2</c:v>
                </c:pt>
                <c:pt idx="1829">
                  <c:v>0.12286274205123374</c:v>
                </c:pt>
                <c:pt idx="1830">
                  <c:v>0.14995423311369771</c:v>
                </c:pt>
                <c:pt idx="1831">
                  <c:v>0.13099361389315434</c:v>
                </c:pt>
                <c:pt idx="1832">
                  <c:v>0.13410186088840528</c:v>
                </c:pt>
                <c:pt idx="1833">
                  <c:v>0.1120156909501111</c:v>
                </c:pt>
                <c:pt idx="1834">
                  <c:v>0.14134794222112751</c:v>
                </c:pt>
                <c:pt idx="1835">
                  <c:v>8.9785451075976686E-2</c:v>
                </c:pt>
                <c:pt idx="1836">
                  <c:v>0.12284324578695242</c:v>
                </c:pt>
                <c:pt idx="1837">
                  <c:v>0.1133426833197794</c:v>
                </c:pt>
                <c:pt idx="1838">
                  <c:v>0.13893871174514896</c:v>
                </c:pt>
                <c:pt idx="1839">
                  <c:v>9.6657702240794022E-2</c:v>
                </c:pt>
                <c:pt idx="1840">
                  <c:v>0.13456708527118064</c:v>
                </c:pt>
                <c:pt idx="1841">
                  <c:v>0.10378753201710984</c:v>
                </c:pt>
                <c:pt idx="1842">
                  <c:v>0.12068085341310775</c:v>
                </c:pt>
                <c:pt idx="1843">
                  <c:v>0.13313131575510775</c:v>
                </c:pt>
                <c:pt idx="1844">
                  <c:v>0.13439776448142954</c:v>
                </c:pt>
                <c:pt idx="1845">
                  <c:v>0.13564657914369313</c:v>
                </c:pt>
                <c:pt idx="1846">
                  <c:v>9.8122842108813779E-2</c:v>
                </c:pt>
                <c:pt idx="1847">
                  <c:v>0.13393864191045168</c:v>
                </c:pt>
                <c:pt idx="1848">
                  <c:v>0.13439548358762138</c:v>
                </c:pt>
                <c:pt idx="1849">
                  <c:v>0.12521917686392928</c:v>
                </c:pt>
                <c:pt idx="1850">
                  <c:v>0.12444427435185278</c:v>
                </c:pt>
                <c:pt idx="1851">
                  <c:v>0.12861174434503406</c:v>
                </c:pt>
                <c:pt idx="1852">
                  <c:v>0.12680944412754913</c:v>
                </c:pt>
                <c:pt idx="1853">
                  <c:v>0.1466912384672793</c:v>
                </c:pt>
                <c:pt idx="1854">
                  <c:v>0.10747836543566616</c:v>
                </c:pt>
                <c:pt idx="1855">
                  <c:v>0.11503372051563489</c:v>
                </c:pt>
                <c:pt idx="1856">
                  <c:v>0.1427236264882798</c:v>
                </c:pt>
                <c:pt idx="1857">
                  <c:v>0.1450420659773998</c:v>
                </c:pt>
                <c:pt idx="1858">
                  <c:v>0.13027781976748076</c:v>
                </c:pt>
                <c:pt idx="1859">
                  <c:v>0.12657745309649346</c:v>
                </c:pt>
                <c:pt idx="1860">
                  <c:v>0.16137166095843347</c:v>
                </c:pt>
                <c:pt idx="1861">
                  <c:v>0.15256261938436561</c:v>
                </c:pt>
                <c:pt idx="1862">
                  <c:v>0.12452203303707904</c:v>
                </c:pt>
                <c:pt idx="1863">
                  <c:v>0.11734596293793323</c:v>
                </c:pt>
                <c:pt idx="1864">
                  <c:v>0.13683865084056915</c:v>
                </c:pt>
                <c:pt idx="1865">
                  <c:v>0.1207354971197626</c:v>
                </c:pt>
                <c:pt idx="1866">
                  <c:v>0.11920038894422785</c:v>
                </c:pt>
                <c:pt idx="1867">
                  <c:v>8.4433080741308966E-2</c:v>
                </c:pt>
                <c:pt idx="1868">
                  <c:v>0.10229627949202845</c:v>
                </c:pt>
                <c:pt idx="1869">
                  <c:v>0.1029190071069392</c:v>
                </c:pt>
                <c:pt idx="1870">
                  <c:v>0.12544988448531549</c:v>
                </c:pt>
                <c:pt idx="1871">
                  <c:v>9.7209744366727982E-2</c:v>
                </c:pt>
                <c:pt idx="1872">
                  <c:v>0.10213450556080937</c:v>
                </c:pt>
                <c:pt idx="1873">
                  <c:v>0.11562537393056251</c:v>
                </c:pt>
                <c:pt idx="1874">
                  <c:v>0.10964130011644152</c:v>
                </c:pt>
                <c:pt idx="1875">
                  <c:v>0.1438691281424983</c:v>
                </c:pt>
                <c:pt idx="1876">
                  <c:v>0.1116426208644548</c:v>
                </c:pt>
                <c:pt idx="1877">
                  <c:v>0.1284999168932992</c:v>
                </c:pt>
                <c:pt idx="1878">
                  <c:v>0.1383205962126306</c:v>
                </c:pt>
                <c:pt idx="1879">
                  <c:v>0.11511961658131684</c:v>
                </c:pt>
                <c:pt idx="1880">
                  <c:v>0.13297162999193626</c:v>
                </c:pt>
                <c:pt idx="1881">
                  <c:v>0.12699131741717465</c:v>
                </c:pt>
                <c:pt idx="1882">
                  <c:v>0.11954010486948387</c:v>
                </c:pt>
                <c:pt idx="1883">
                  <c:v>0.14761305599971436</c:v>
                </c:pt>
                <c:pt idx="1884">
                  <c:v>0.12576441015251258</c:v>
                </c:pt>
                <c:pt idx="1885">
                  <c:v>0.10174530285101716</c:v>
                </c:pt>
                <c:pt idx="1886">
                  <c:v>0.1468790604458961</c:v>
                </c:pt>
                <c:pt idx="1887">
                  <c:v>0.15449258637076863</c:v>
                </c:pt>
                <c:pt idx="1888">
                  <c:v>0.11464524850809039</c:v>
                </c:pt>
                <c:pt idx="1889">
                  <c:v>0.13516257211732841</c:v>
                </c:pt>
                <c:pt idx="1890">
                  <c:v>0.1223733774579692</c:v>
                </c:pt>
                <c:pt idx="1891">
                  <c:v>9.724646310680507E-2</c:v>
                </c:pt>
                <c:pt idx="1892">
                  <c:v>0.12633298380410082</c:v>
                </c:pt>
                <c:pt idx="1893">
                  <c:v>0.1218286399517355</c:v>
                </c:pt>
                <c:pt idx="1894">
                  <c:v>0.12541216483931214</c:v>
                </c:pt>
                <c:pt idx="1895">
                  <c:v>0.11926209076712684</c:v>
                </c:pt>
                <c:pt idx="1896">
                  <c:v>0.13419086876238787</c:v>
                </c:pt>
                <c:pt idx="1897">
                  <c:v>0.14800076399681864</c:v>
                </c:pt>
                <c:pt idx="1898">
                  <c:v>0.15572073334338496</c:v>
                </c:pt>
                <c:pt idx="1899">
                  <c:v>0.1165620673355479</c:v>
                </c:pt>
                <c:pt idx="1900">
                  <c:v>0.12512213206354902</c:v>
                </c:pt>
                <c:pt idx="1901">
                  <c:v>0.13788730787900677</c:v>
                </c:pt>
                <c:pt idx="1902">
                  <c:v>0.12325097269320189</c:v>
                </c:pt>
                <c:pt idx="1903">
                  <c:v>0.13954197292034107</c:v>
                </c:pt>
                <c:pt idx="1904">
                  <c:v>0.13768012197508542</c:v>
                </c:pt>
                <c:pt idx="1905">
                  <c:v>0.10195343768257351</c:v>
                </c:pt>
                <c:pt idx="1906">
                  <c:v>0.11750437219139211</c:v>
                </c:pt>
                <c:pt idx="1907">
                  <c:v>0.13058632970180609</c:v>
                </c:pt>
                <c:pt idx="1908">
                  <c:v>0.11324520918297427</c:v>
                </c:pt>
                <c:pt idx="1909">
                  <c:v>0.15575647311065055</c:v>
                </c:pt>
                <c:pt idx="1910">
                  <c:v>0.15474430473325279</c:v>
                </c:pt>
                <c:pt idx="1911">
                  <c:v>0.12294043093770252</c:v>
                </c:pt>
                <c:pt idx="1912">
                  <c:v>0.12040625543515089</c:v>
                </c:pt>
                <c:pt idx="1913">
                  <c:v>0.14135477291402862</c:v>
                </c:pt>
                <c:pt idx="1914">
                  <c:v>0.11349313958651333</c:v>
                </c:pt>
                <c:pt idx="1915">
                  <c:v>0.14057943911322168</c:v>
                </c:pt>
                <c:pt idx="1916">
                  <c:v>0.12058103641950171</c:v>
                </c:pt>
                <c:pt idx="1917">
                  <c:v>0.16057899973207518</c:v>
                </c:pt>
                <c:pt idx="1918">
                  <c:v>0.12720286482700538</c:v>
                </c:pt>
                <c:pt idx="1919">
                  <c:v>0.13576806677086112</c:v>
                </c:pt>
                <c:pt idx="1920">
                  <c:v>0.12048953278939462</c:v>
                </c:pt>
                <c:pt idx="1921">
                  <c:v>0.11239575397780292</c:v>
                </c:pt>
                <c:pt idx="1922">
                  <c:v>0.12777276957233102</c:v>
                </c:pt>
                <c:pt idx="1923">
                  <c:v>0.12302962557299604</c:v>
                </c:pt>
                <c:pt idx="1924">
                  <c:v>0.12093078718813502</c:v>
                </c:pt>
                <c:pt idx="1925">
                  <c:v>0.12582612816642655</c:v>
                </c:pt>
                <c:pt idx="1926">
                  <c:v>0.14302327554359745</c:v>
                </c:pt>
                <c:pt idx="1927">
                  <c:v>0.12197879090148582</c:v>
                </c:pt>
                <c:pt idx="1928">
                  <c:v>0.12000901271826712</c:v>
                </c:pt>
                <c:pt idx="1929">
                  <c:v>0.11571668109297985</c:v>
                </c:pt>
                <c:pt idx="1930">
                  <c:v>0.12569803804408086</c:v>
                </c:pt>
                <c:pt idx="1931">
                  <c:v>0.1251030381897682</c:v>
                </c:pt>
                <c:pt idx="1932">
                  <c:v>0.10820818253345539</c:v>
                </c:pt>
                <c:pt idx="1933">
                  <c:v>0.131378561527731</c:v>
                </c:pt>
                <c:pt idx="1934">
                  <c:v>0.13023743183430331</c:v>
                </c:pt>
                <c:pt idx="1935">
                  <c:v>0.1265831138981531</c:v>
                </c:pt>
                <c:pt idx="1936">
                  <c:v>0.11848861771124854</c:v>
                </c:pt>
                <c:pt idx="1937">
                  <c:v>0.13215280210856295</c:v>
                </c:pt>
                <c:pt idx="1938">
                  <c:v>0.10905708478694909</c:v>
                </c:pt>
                <c:pt idx="1939">
                  <c:v>0.1275370093414441</c:v>
                </c:pt>
                <c:pt idx="1940">
                  <c:v>0.11732121431276954</c:v>
                </c:pt>
                <c:pt idx="1941">
                  <c:v>0.11502753326568904</c:v>
                </c:pt>
                <c:pt idx="1942">
                  <c:v>0.1317680411657918</c:v>
                </c:pt>
                <c:pt idx="1943">
                  <c:v>0.10095304026903104</c:v>
                </c:pt>
                <c:pt idx="1944">
                  <c:v>0.13606967077349752</c:v>
                </c:pt>
                <c:pt idx="1945">
                  <c:v>0.14114538512877284</c:v>
                </c:pt>
                <c:pt idx="1946">
                  <c:v>0.12500227512689041</c:v>
                </c:pt>
                <c:pt idx="1947">
                  <c:v>9.2389340334211714E-2</c:v>
                </c:pt>
                <c:pt idx="1948">
                  <c:v>8.9908365038741528E-2</c:v>
                </c:pt>
                <c:pt idx="1949">
                  <c:v>0.11322920587761358</c:v>
                </c:pt>
                <c:pt idx="1950">
                  <c:v>0.12857988712109369</c:v>
                </c:pt>
                <c:pt idx="1951">
                  <c:v>0.15471946552604815</c:v>
                </c:pt>
                <c:pt idx="1952">
                  <c:v>0.12460478948343599</c:v>
                </c:pt>
                <c:pt idx="1953">
                  <c:v>0.11451293888364755</c:v>
                </c:pt>
                <c:pt idx="1954">
                  <c:v>0.10643276097844968</c:v>
                </c:pt>
                <c:pt idx="1955">
                  <c:v>0.12736828210002127</c:v>
                </c:pt>
                <c:pt idx="1956">
                  <c:v>0.13855042686217248</c:v>
                </c:pt>
                <c:pt idx="1957">
                  <c:v>0.13237354103295718</c:v>
                </c:pt>
                <c:pt idx="1958">
                  <c:v>0.1095750157830324</c:v>
                </c:pt>
                <c:pt idx="1959">
                  <c:v>0.11372656017029092</c:v>
                </c:pt>
                <c:pt idx="1960">
                  <c:v>0.1214674056569251</c:v>
                </c:pt>
                <c:pt idx="1961">
                  <c:v>0.13448080067584667</c:v>
                </c:pt>
                <c:pt idx="1962">
                  <c:v>0.127238964564693</c:v>
                </c:pt>
                <c:pt idx="1963">
                  <c:v>0.16171008531949391</c:v>
                </c:pt>
                <c:pt idx="1964">
                  <c:v>0.14146434034511737</c:v>
                </c:pt>
                <c:pt idx="1965">
                  <c:v>0.1364137826878494</c:v>
                </c:pt>
                <c:pt idx="1966">
                  <c:v>0.12213515233343429</c:v>
                </c:pt>
                <c:pt idx="1967">
                  <c:v>0.11354432492853266</c:v>
                </c:pt>
                <c:pt idx="1968">
                  <c:v>0.10321304431954714</c:v>
                </c:pt>
                <c:pt idx="1969">
                  <c:v>0.13632147283653739</c:v>
                </c:pt>
                <c:pt idx="1970">
                  <c:v>0.13740953731710473</c:v>
                </c:pt>
                <c:pt idx="1971">
                  <c:v>9.8152516734923312E-2</c:v>
                </c:pt>
                <c:pt idx="1972">
                  <c:v>0.12218542608224273</c:v>
                </c:pt>
                <c:pt idx="1973">
                  <c:v>0.11322739135457992</c:v>
                </c:pt>
                <c:pt idx="1974">
                  <c:v>0.12158787462885187</c:v>
                </c:pt>
                <c:pt idx="1975">
                  <c:v>0.12867967396712274</c:v>
                </c:pt>
                <c:pt idx="1976">
                  <c:v>0.12665769563757664</c:v>
                </c:pt>
                <c:pt idx="1977">
                  <c:v>0.10175018520001228</c:v>
                </c:pt>
                <c:pt idx="1978">
                  <c:v>0.12858352480128704</c:v>
                </c:pt>
                <c:pt idx="1979">
                  <c:v>0.10404348370986527</c:v>
                </c:pt>
                <c:pt idx="1980">
                  <c:v>0.1315978400096833</c:v>
                </c:pt>
                <c:pt idx="1981">
                  <c:v>0.1070475350831723</c:v>
                </c:pt>
                <c:pt idx="1982">
                  <c:v>0.12867148408651699</c:v>
                </c:pt>
                <c:pt idx="1983">
                  <c:v>9.2826944129307629E-2</c:v>
                </c:pt>
                <c:pt idx="1984">
                  <c:v>0.12208844788781206</c:v>
                </c:pt>
                <c:pt idx="1985">
                  <c:v>0.11080542238670273</c:v>
                </c:pt>
                <c:pt idx="1986">
                  <c:v>0.13970685836754904</c:v>
                </c:pt>
                <c:pt idx="1987">
                  <c:v>0.12374435379269795</c:v>
                </c:pt>
                <c:pt idx="1988">
                  <c:v>0.11959934139757208</c:v>
                </c:pt>
                <c:pt idx="1989">
                  <c:v>0.10231119441278749</c:v>
                </c:pt>
                <c:pt idx="1990">
                  <c:v>0.12667841666219073</c:v>
                </c:pt>
                <c:pt idx="1991">
                  <c:v>0.12894770426991167</c:v>
                </c:pt>
                <c:pt idx="1992">
                  <c:v>0.10520246040880793</c:v>
                </c:pt>
                <c:pt idx="1993">
                  <c:v>0.11710890138533621</c:v>
                </c:pt>
                <c:pt idx="1994">
                  <c:v>0.1338782822950795</c:v>
                </c:pt>
                <c:pt idx="1995">
                  <c:v>9.0784496025528516E-2</c:v>
                </c:pt>
                <c:pt idx="1996">
                  <c:v>0.11359471219612294</c:v>
                </c:pt>
                <c:pt idx="1997">
                  <c:v>0.13472358348193458</c:v>
                </c:pt>
                <c:pt idx="1998">
                  <c:v>0.12528725527668327</c:v>
                </c:pt>
                <c:pt idx="1999">
                  <c:v>0.12284071627990453</c:v>
                </c:pt>
                <c:pt idx="2000">
                  <c:v>0.1145109949343826</c:v>
                </c:pt>
                <c:pt idx="2001">
                  <c:v>0.12554903675038451</c:v>
                </c:pt>
                <c:pt idx="2002">
                  <c:v>0.12119510293325386</c:v>
                </c:pt>
                <c:pt idx="2003">
                  <c:v>0.12219584071104221</c:v>
                </c:pt>
                <c:pt idx="2004">
                  <c:v>0.11217854558938443</c:v>
                </c:pt>
                <c:pt idx="2005">
                  <c:v>0.12024103873411274</c:v>
                </c:pt>
                <c:pt idx="2006">
                  <c:v>0.12105926082525451</c:v>
                </c:pt>
                <c:pt idx="2007">
                  <c:v>0.14039545978095447</c:v>
                </c:pt>
                <c:pt idx="2008">
                  <c:v>0.10688942386841555</c:v>
                </c:pt>
                <c:pt idx="2009">
                  <c:v>0.10048738863935117</c:v>
                </c:pt>
                <c:pt idx="2010">
                  <c:v>0.14365363202675246</c:v>
                </c:pt>
                <c:pt idx="2011">
                  <c:v>0.14258587971791037</c:v>
                </c:pt>
                <c:pt idx="2012">
                  <c:v>0.1386538535840775</c:v>
                </c:pt>
                <c:pt idx="2013">
                  <c:v>0.11981359396342305</c:v>
                </c:pt>
                <c:pt idx="2014">
                  <c:v>0.11970777127138071</c:v>
                </c:pt>
                <c:pt idx="2015">
                  <c:v>0.10184598344963439</c:v>
                </c:pt>
                <c:pt idx="2016">
                  <c:v>0.12976740286711066</c:v>
                </c:pt>
                <c:pt idx="2017">
                  <c:v>9.8324238330417799E-2</c:v>
                </c:pt>
                <c:pt idx="2018">
                  <c:v>0.13154279262432741</c:v>
                </c:pt>
                <c:pt idx="2019">
                  <c:v>9.7459530247974227E-2</c:v>
                </c:pt>
                <c:pt idx="2020">
                  <c:v>0.1269154868826165</c:v>
                </c:pt>
                <c:pt idx="2021">
                  <c:v>9.8320777949010355E-2</c:v>
                </c:pt>
                <c:pt idx="2022">
                  <c:v>0.14599205166382451</c:v>
                </c:pt>
                <c:pt idx="2023">
                  <c:v>0.13627683975424071</c:v>
                </c:pt>
                <c:pt idx="2024">
                  <c:v>0.10803853175295007</c:v>
                </c:pt>
                <c:pt idx="2025">
                  <c:v>0.10827567702749219</c:v>
                </c:pt>
                <c:pt idx="2026">
                  <c:v>9.4528387188188082E-2</c:v>
                </c:pt>
                <c:pt idx="2027">
                  <c:v>0.12918247427829443</c:v>
                </c:pt>
                <c:pt idx="2028">
                  <c:v>0.11639776870231834</c:v>
                </c:pt>
                <c:pt idx="2029">
                  <c:v>0.14986988132571469</c:v>
                </c:pt>
                <c:pt idx="2030">
                  <c:v>0.12071807151276233</c:v>
                </c:pt>
                <c:pt idx="2031">
                  <c:v>0.10139263644723417</c:v>
                </c:pt>
                <c:pt idx="2032">
                  <c:v>0.11425699175998641</c:v>
                </c:pt>
                <c:pt idx="2033">
                  <c:v>0.12354559241492835</c:v>
                </c:pt>
                <c:pt idx="2034">
                  <c:v>0.1304591394190871</c:v>
                </c:pt>
                <c:pt idx="2035">
                  <c:v>0.10649898722495345</c:v>
                </c:pt>
                <c:pt idx="2036">
                  <c:v>0.13270034480967788</c:v>
                </c:pt>
                <c:pt idx="2037">
                  <c:v>0.13333930582992701</c:v>
                </c:pt>
                <c:pt idx="2038">
                  <c:v>0.12521841582605411</c:v>
                </c:pt>
                <c:pt idx="2039">
                  <c:v>0.12631014969034438</c:v>
                </c:pt>
                <c:pt idx="2040">
                  <c:v>0.10214688787775671</c:v>
                </c:pt>
                <c:pt idx="2041">
                  <c:v>0.10650848981799621</c:v>
                </c:pt>
                <c:pt idx="2042">
                  <c:v>0.10423312525374551</c:v>
                </c:pt>
                <c:pt idx="2043">
                  <c:v>0.11243084619020886</c:v>
                </c:pt>
                <c:pt idx="2044">
                  <c:v>0.13602151174730784</c:v>
                </c:pt>
                <c:pt idx="2045">
                  <c:v>0.11637963683335673</c:v>
                </c:pt>
                <c:pt idx="2046">
                  <c:v>0.12737705446603639</c:v>
                </c:pt>
                <c:pt idx="2047">
                  <c:v>0.11672933401700106</c:v>
                </c:pt>
                <c:pt idx="2048">
                  <c:v>0.13486843697264828</c:v>
                </c:pt>
                <c:pt idx="2049">
                  <c:v>0.14464622698271531</c:v>
                </c:pt>
                <c:pt idx="2050">
                  <c:v>0.11148058619227297</c:v>
                </c:pt>
                <c:pt idx="2051">
                  <c:v>0.12764094545469021</c:v>
                </c:pt>
                <c:pt idx="2052">
                  <c:v>0.13229609063103867</c:v>
                </c:pt>
                <c:pt idx="2053">
                  <c:v>0.11176422794326456</c:v>
                </c:pt>
                <c:pt idx="2054">
                  <c:v>0.1365974332061968</c:v>
                </c:pt>
                <c:pt idx="2055">
                  <c:v>0.1372027184494389</c:v>
                </c:pt>
                <c:pt idx="2056">
                  <c:v>0.10974502450288305</c:v>
                </c:pt>
                <c:pt idx="2057">
                  <c:v>0.11585573333070055</c:v>
                </c:pt>
                <c:pt idx="2058">
                  <c:v>0.14033002750697798</c:v>
                </c:pt>
                <c:pt idx="2059">
                  <c:v>0.10409942494568737</c:v>
                </c:pt>
                <c:pt idx="2060">
                  <c:v>0.10680997556885125</c:v>
                </c:pt>
                <c:pt idx="2061">
                  <c:v>0.14209818977812633</c:v>
                </c:pt>
                <c:pt idx="2062">
                  <c:v>0.11733872593705796</c:v>
                </c:pt>
                <c:pt idx="2063">
                  <c:v>0.15064598499318063</c:v>
                </c:pt>
                <c:pt idx="2064">
                  <c:v>9.9232147130829534E-2</c:v>
                </c:pt>
                <c:pt idx="2065">
                  <c:v>0.15295807891482557</c:v>
                </c:pt>
                <c:pt idx="2066">
                  <c:v>0.13065081102065612</c:v>
                </c:pt>
                <c:pt idx="2067">
                  <c:v>0.13359790628379772</c:v>
                </c:pt>
                <c:pt idx="2068">
                  <c:v>0.13096249601767218</c:v>
                </c:pt>
                <c:pt idx="2069">
                  <c:v>0.12482792265846052</c:v>
                </c:pt>
                <c:pt idx="2070">
                  <c:v>0.10262987731286442</c:v>
                </c:pt>
                <c:pt idx="2071">
                  <c:v>0.11115855775507255</c:v>
                </c:pt>
                <c:pt idx="2072">
                  <c:v>0.15975081051445716</c:v>
                </c:pt>
                <c:pt idx="2073">
                  <c:v>0.10352627107353862</c:v>
                </c:pt>
                <c:pt idx="2074">
                  <c:v>0.12248726594964719</c:v>
                </c:pt>
                <c:pt idx="2075">
                  <c:v>0.12685327541609401</c:v>
                </c:pt>
                <c:pt idx="2076">
                  <c:v>0.13926147004654663</c:v>
                </c:pt>
                <c:pt idx="2077">
                  <c:v>0.14171842260002049</c:v>
                </c:pt>
                <c:pt idx="2078">
                  <c:v>0.11713067508785902</c:v>
                </c:pt>
                <c:pt idx="2079">
                  <c:v>0.1159904672111549</c:v>
                </c:pt>
                <c:pt idx="2080">
                  <c:v>0.10063766260169599</c:v>
                </c:pt>
                <c:pt idx="2081">
                  <c:v>0.1419381809425829</c:v>
                </c:pt>
                <c:pt idx="2082">
                  <c:v>0.13420867162240596</c:v>
                </c:pt>
                <c:pt idx="2083">
                  <c:v>0.13812370845798197</c:v>
                </c:pt>
                <c:pt idx="2084">
                  <c:v>0.13971220575932944</c:v>
                </c:pt>
                <c:pt idx="2085">
                  <c:v>0.15266638633924365</c:v>
                </c:pt>
                <c:pt idx="2086">
                  <c:v>0.14581000712113421</c:v>
                </c:pt>
                <c:pt idx="2087">
                  <c:v>0.15562757648745934</c:v>
                </c:pt>
                <c:pt idx="2088">
                  <c:v>0.11715073565551863</c:v>
                </c:pt>
                <c:pt idx="2089">
                  <c:v>0.12888936796879022</c:v>
                </c:pt>
                <c:pt idx="2090">
                  <c:v>0.11473877840958044</c:v>
                </c:pt>
                <c:pt idx="2091">
                  <c:v>0.17222761030532591</c:v>
                </c:pt>
                <c:pt idx="2092">
                  <c:v>0.15640474469887222</c:v>
                </c:pt>
                <c:pt idx="2093">
                  <c:v>0.11833621904620666</c:v>
                </c:pt>
                <c:pt idx="2094">
                  <c:v>0.13757806884821289</c:v>
                </c:pt>
                <c:pt idx="2095">
                  <c:v>0.1420826031359371</c:v>
                </c:pt>
                <c:pt idx="2096">
                  <c:v>0.13484134557845601</c:v>
                </c:pt>
                <c:pt idx="2097">
                  <c:v>0.15582923424669839</c:v>
                </c:pt>
                <c:pt idx="2098">
                  <c:v>0.11833500494752598</c:v>
                </c:pt>
                <c:pt idx="2099">
                  <c:v>0.10189844891548644</c:v>
                </c:pt>
                <c:pt idx="2100">
                  <c:v>0.1257985977754919</c:v>
                </c:pt>
                <c:pt idx="2101">
                  <c:v>0.11142032086584117</c:v>
                </c:pt>
                <c:pt idx="2102">
                  <c:v>0.12390002310265967</c:v>
                </c:pt>
                <c:pt idx="2103">
                  <c:v>0.10298533314981898</c:v>
                </c:pt>
                <c:pt idx="2104">
                  <c:v>0.10886664702192496</c:v>
                </c:pt>
                <c:pt idx="2105">
                  <c:v>0.10865450645445683</c:v>
                </c:pt>
                <c:pt idx="2106">
                  <c:v>0.11007754788866711</c:v>
                </c:pt>
                <c:pt idx="2107">
                  <c:v>0.11892673482328353</c:v>
                </c:pt>
                <c:pt idx="2108">
                  <c:v>0.14351129838945506</c:v>
                </c:pt>
                <c:pt idx="2109">
                  <c:v>0.1429008594912424</c:v>
                </c:pt>
                <c:pt idx="2110">
                  <c:v>0.1288600558503635</c:v>
                </c:pt>
                <c:pt idx="2111">
                  <c:v>0.13387169245298575</c:v>
                </c:pt>
                <c:pt idx="2112">
                  <c:v>0.17964893634651832</c:v>
                </c:pt>
                <c:pt idx="2113">
                  <c:v>0.13118749771531585</c:v>
                </c:pt>
                <c:pt idx="2114">
                  <c:v>0.15051415904866428</c:v>
                </c:pt>
                <c:pt idx="2115">
                  <c:v>0.1174398995371241</c:v>
                </c:pt>
                <c:pt idx="2116">
                  <c:v>0.1681138075630042</c:v>
                </c:pt>
                <c:pt idx="2117">
                  <c:v>0.13245342819511768</c:v>
                </c:pt>
                <c:pt idx="2118">
                  <c:v>0.12110163777730754</c:v>
                </c:pt>
                <c:pt idx="2119">
                  <c:v>0.11806534100015129</c:v>
                </c:pt>
                <c:pt idx="2120">
                  <c:v>0.1315668356129629</c:v>
                </c:pt>
                <c:pt idx="2121">
                  <c:v>0.12173075319664624</c:v>
                </c:pt>
                <c:pt idx="2122">
                  <c:v>0.12400798999624581</c:v>
                </c:pt>
                <c:pt idx="2123">
                  <c:v>0.13222537537339724</c:v>
                </c:pt>
                <c:pt idx="2124">
                  <c:v>0.11209825761148476</c:v>
                </c:pt>
                <c:pt idx="2125">
                  <c:v>0.11907830514748773</c:v>
                </c:pt>
                <c:pt idx="2126">
                  <c:v>0.12729658233037289</c:v>
                </c:pt>
                <c:pt idx="2127">
                  <c:v>0.10665963580288655</c:v>
                </c:pt>
                <c:pt idx="2128">
                  <c:v>0.1401871313617245</c:v>
                </c:pt>
                <c:pt idx="2129">
                  <c:v>0.11810511776738213</c:v>
                </c:pt>
                <c:pt idx="2130">
                  <c:v>0.16017659515118368</c:v>
                </c:pt>
                <c:pt idx="2131">
                  <c:v>9.544137740272822E-2</c:v>
                </c:pt>
                <c:pt idx="2132">
                  <c:v>0.12807700356380297</c:v>
                </c:pt>
                <c:pt idx="2133">
                  <c:v>0.12113782654543379</c:v>
                </c:pt>
                <c:pt idx="2134">
                  <c:v>0.15220628495787092</c:v>
                </c:pt>
                <c:pt idx="2135">
                  <c:v>0.13343945081175135</c:v>
                </c:pt>
                <c:pt idx="2136">
                  <c:v>0.14363385510225157</c:v>
                </c:pt>
                <c:pt idx="2137">
                  <c:v>0.13965219803604453</c:v>
                </c:pt>
                <c:pt idx="2138">
                  <c:v>0.1113176848255721</c:v>
                </c:pt>
                <c:pt idx="2139">
                  <c:v>0.14197640349067941</c:v>
                </c:pt>
                <c:pt idx="2140">
                  <c:v>0.12765404853064083</c:v>
                </c:pt>
                <c:pt idx="2141">
                  <c:v>0.12297248600093356</c:v>
                </c:pt>
                <c:pt idx="2142">
                  <c:v>0.1323267688764862</c:v>
                </c:pt>
                <c:pt idx="2143">
                  <c:v>0.14746691005214357</c:v>
                </c:pt>
                <c:pt idx="2144">
                  <c:v>0.12023497592696063</c:v>
                </c:pt>
                <c:pt idx="2145">
                  <c:v>0.14225786364516235</c:v>
                </c:pt>
                <c:pt idx="2146">
                  <c:v>0.1002612638570909</c:v>
                </c:pt>
                <c:pt idx="2147">
                  <c:v>0.11462612235892305</c:v>
                </c:pt>
                <c:pt idx="2148">
                  <c:v>0.10051852525171567</c:v>
                </c:pt>
                <c:pt idx="2149">
                  <c:v>0.12789524037757621</c:v>
                </c:pt>
                <c:pt idx="2150">
                  <c:v>0.10018739315368876</c:v>
                </c:pt>
                <c:pt idx="2151">
                  <c:v>0.12757326147594408</c:v>
                </c:pt>
                <c:pt idx="2152">
                  <c:v>0.13404758389887153</c:v>
                </c:pt>
                <c:pt idx="2153">
                  <c:v>0.15277910830265112</c:v>
                </c:pt>
                <c:pt idx="2154">
                  <c:v>0.12665412045727373</c:v>
                </c:pt>
                <c:pt idx="2155">
                  <c:v>9.7246763740908113E-2</c:v>
                </c:pt>
                <c:pt idx="2156">
                  <c:v>0.15009336823838887</c:v>
                </c:pt>
                <c:pt idx="2157">
                  <c:v>0.12644279262993127</c:v>
                </c:pt>
                <c:pt idx="2158">
                  <c:v>0.11681562097738812</c:v>
                </c:pt>
                <c:pt idx="2159">
                  <c:v>0.12392915756574803</c:v>
                </c:pt>
                <c:pt idx="2160">
                  <c:v>0.10217430895579574</c:v>
                </c:pt>
                <c:pt idx="2161">
                  <c:v>0.10164571496906202</c:v>
                </c:pt>
                <c:pt idx="2162">
                  <c:v>0.11824933859965729</c:v>
                </c:pt>
                <c:pt idx="2163">
                  <c:v>0.14659014376026924</c:v>
                </c:pt>
                <c:pt idx="2164">
                  <c:v>0.11438556360893888</c:v>
                </c:pt>
                <c:pt idx="2165">
                  <c:v>0.12023982029684592</c:v>
                </c:pt>
                <c:pt idx="2166">
                  <c:v>0.13309883448978657</c:v>
                </c:pt>
                <c:pt idx="2167">
                  <c:v>0.13467164591912212</c:v>
                </c:pt>
                <c:pt idx="2168">
                  <c:v>0.10791662356676474</c:v>
                </c:pt>
                <c:pt idx="2169">
                  <c:v>0.13465908855626418</c:v>
                </c:pt>
                <c:pt idx="2170">
                  <c:v>0.11786623574002184</c:v>
                </c:pt>
                <c:pt idx="2171">
                  <c:v>0.12250853100123682</c:v>
                </c:pt>
                <c:pt idx="2172">
                  <c:v>0.12637813668224895</c:v>
                </c:pt>
                <c:pt idx="2173">
                  <c:v>0.13909568593867677</c:v>
                </c:pt>
                <c:pt idx="2174">
                  <c:v>0.11063827174694389</c:v>
                </c:pt>
                <c:pt idx="2175">
                  <c:v>0.12087876347230393</c:v>
                </c:pt>
                <c:pt idx="2176">
                  <c:v>9.8402363824731359E-2</c:v>
                </c:pt>
                <c:pt idx="2177">
                  <c:v>0.13511824518012658</c:v>
                </c:pt>
                <c:pt idx="2178">
                  <c:v>0.12231066498110948</c:v>
                </c:pt>
                <c:pt idx="2179">
                  <c:v>0.16753629855579957</c:v>
                </c:pt>
                <c:pt idx="2180">
                  <c:v>0.11859509430089595</c:v>
                </c:pt>
                <c:pt idx="2181">
                  <c:v>0.13985444687485846</c:v>
                </c:pt>
                <c:pt idx="2182">
                  <c:v>0.16564121888113478</c:v>
                </c:pt>
                <c:pt idx="2183">
                  <c:v>0.12400339228368312</c:v>
                </c:pt>
                <c:pt idx="2184">
                  <c:v>0.13517263775720662</c:v>
                </c:pt>
                <c:pt idx="2185">
                  <c:v>0.13435410138694467</c:v>
                </c:pt>
                <c:pt idx="2186">
                  <c:v>9.4800932636452478E-2</c:v>
                </c:pt>
                <c:pt idx="2187">
                  <c:v>0.13884365474955923</c:v>
                </c:pt>
                <c:pt idx="2188">
                  <c:v>0.12895218076670437</c:v>
                </c:pt>
                <c:pt idx="2189">
                  <c:v>0.11696533445628325</c:v>
                </c:pt>
                <c:pt idx="2190">
                  <c:v>0.12022066622377453</c:v>
                </c:pt>
                <c:pt idx="2191">
                  <c:v>0.13196580624509444</c:v>
                </c:pt>
                <c:pt idx="2192">
                  <c:v>0.11661401725788716</c:v>
                </c:pt>
                <c:pt idx="2193">
                  <c:v>0.10334382335188881</c:v>
                </c:pt>
                <c:pt idx="2194">
                  <c:v>0.11696308623887111</c:v>
                </c:pt>
                <c:pt idx="2195">
                  <c:v>0.14164699548453966</c:v>
                </c:pt>
                <c:pt idx="2196">
                  <c:v>0.11979673201236919</c:v>
                </c:pt>
                <c:pt idx="2197">
                  <c:v>9.9113987508489432E-2</c:v>
                </c:pt>
                <c:pt idx="2198">
                  <c:v>0.13446140687350777</c:v>
                </c:pt>
                <c:pt idx="2199">
                  <c:v>0.13466731932737727</c:v>
                </c:pt>
                <c:pt idx="2200">
                  <c:v>0.16204519370846765</c:v>
                </c:pt>
                <c:pt idx="2201">
                  <c:v>0.11015448124678359</c:v>
                </c:pt>
                <c:pt idx="2202">
                  <c:v>0.10608410553458987</c:v>
                </c:pt>
                <c:pt idx="2203">
                  <c:v>0.1115730427645845</c:v>
                </c:pt>
                <c:pt idx="2204">
                  <c:v>0.13776374428067714</c:v>
                </c:pt>
                <c:pt idx="2205">
                  <c:v>0.16928353401990226</c:v>
                </c:pt>
                <c:pt idx="2206">
                  <c:v>0.12960149095563137</c:v>
                </c:pt>
                <c:pt idx="2207">
                  <c:v>0.10791726732204258</c:v>
                </c:pt>
                <c:pt idx="2208">
                  <c:v>0.12061291998045234</c:v>
                </c:pt>
                <c:pt idx="2209">
                  <c:v>0.12337372049871886</c:v>
                </c:pt>
                <c:pt idx="2210">
                  <c:v>0.11311431738706731</c:v>
                </c:pt>
                <c:pt idx="2211">
                  <c:v>9.6441191986637115E-2</c:v>
                </c:pt>
                <c:pt idx="2212">
                  <c:v>0.11791335046020278</c:v>
                </c:pt>
                <c:pt idx="2213">
                  <c:v>0.13115936225941405</c:v>
                </c:pt>
                <c:pt idx="2214">
                  <c:v>0.10063609113275615</c:v>
                </c:pt>
                <c:pt idx="2215">
                  <c:v>0.14323870954860771</c:v>
                </c:pt>
                <c:pt idx="2216">
                  <c:v>0.10027305322994209</c:v>
                </c:pt>
                <c:pt idx="2217">
                  <c:v>0.13573596884377848</c:v>
                </c:pt>
                <c:pt idx="2218">
                  <c:v>0.1340483116667629</c:v>
                </c:pt>
                <c:pt idx="2219">
                  <c:v>0.10876287274886684</c:v>
                </c:pt>
                <c:pt idx="2220">
                  <c:v>0.133066992940756</c:v>
                </c:pt>
                <c:pt idx="2221">
                  <c:v>8.3539691661038584E-2</c:v>
                </c:pt>
                <c:pt idx="2222">
                  <c:v>0.14504854485993993</c:v>
                </c:pt>
                <c:pt idx="2223">
                  <c:v>0.13738314960407336</c:v>
                </c:pt>
                <c:pt idx="2224">
                  <c:v>0.11052400103878163</c:v>
                </c:pt>
                <c:pt idx="2225">
                  <c:v>0.12807020733060598</c:v>
                </c:pt>
                <c:pt idx="2226">
                  <c:v>0.12266193651154217</c:v>
                </c:pt>
                <c:pt idx="2227">
                  <c:v>0.13046809099584467</c:v>
                </c:pt>
                <c:pt idx="2228">
                  <c:v>0.13092507319374314</c:v>
                </c:pt>
                <c:pt idx="2229">
                  <c:v>0.14211283126364768</c:v>
                </c:pt>
                <c:pt idx="2230">
                  <c:v>0.1397209603349476</c:v>
                </c:pt>
                <c:pt idx="2231">
                  <c:v>0.11695630013790879</c:v>
                </c:pt>
                <c:pt idx="2232">
                  <c:v>8.9561457586608093E-2</c:v>
                </c:pt>
                <c:pt idx="2233">
                  <c:v>0.11668754306364326</c:v>
                </c:pt>
                <c:pt idx="2234">
                  <c:v>0.1263268637349689</c:v>
                </c:pt>
                <c:pt idx="2235">
                  <c:v>0.12558558759068894</c:v>
                </c:pt>
                <c:pt idx="2236">
                  <c:v>0.12530130889557381</c:v>
                </c:pt>
                <c:pt idx="2237">
                  <c:v>0.11016280507284298</c:v>
                </c:pt>
                <c:pt idx="2238">
                  <c:v>0.13106582525496721</c:v>
                </c:pt>
                <c:pt idx="2239">
                  <c:v>0.13037264649791844</c:v>
                </c:pt>
                <c:pt idx="2240">
                  <c:v>9.4315217068827242E-2</c:v>
                </c:pt>
                <c:pt idx="2241">
                  <c:v>0.11779903468619428</c:v>
                </c:pt>
                <c:pt idx="2242">
                  <c:v>0.11444000415172224</c:v>
                </c:pt>
                <c:pt idx="2243">
                  <c:v>0.14366511981382607</c:v>
                </c:pt>
                <c:pt idx="2244">
                  <c:v>0.13761440663765259</c:v>
                </c:pt>
                <c:pt idx="2245">
                  <c:v>0.12902102010640515</c:v>
                </c:pt>
                <c:pt idx="2246">
                  <c:v>0.11594827915218579</c:v>
                </c:pt>
                <c:pt idx="2247">
                  <c:v>0.10687742682780869</c:v>
                </c:pt>
                <c:pt idx="2248">
                  <c:v>0.1507884781168429</c:v>
                </c:pt>
                <c:pt idx="2249">
                  <c:v>0.11341045205013689</c:v>
                </c:pt>
                <c:pt idx="2250">
                  <c:v>0.10251154469759979</c:v>
                </c:pt>
                <c:pt idx="2251">
                  <c:v>0.13565229608649609</c:v>
                </c:pt>
                <c:pt idx="2252">
                  <c:v>0.11458481833838721</c:v>
                </c:pt>
                <c:pt idx="2253">
                  <c:v>0.12916176251538533</c:v>
                </c:pt>
                <c:pt idx="2254">
                  <c:v>0.11584884151298103</c:v>
                </c:pt>
                <c:pt idx="2255">
                  <c:v>0.12770245634326224</c:v>
                </c:pt>
                <c:pt idx="2256">
                  <c:v>0.10453328837463405</c:v>
                </c:pt>
                <c:pt idx="2257">
                  <c:v>0.13407356215399366</c:v>
                </c:pt>
                <c:pt idx="2258">
                  <c:v>0.10576065472295545</c:v>
                </c:pt>
                <c:pt idx="2259">
                  <c:v>0.12789360981592318</c:v>
                </c:pt>
                <c:pt idx="2260">
                  <c:v>0.13417193221795384</c:v>
                </c:pt>
                <c:pt idx="2261">
                  <c:v>0.12908794756343753</c:v>
                </c:pt>
                <c:pt idx="2262">
                  <c:v>0.12078769503792099</c:v>
                </c:pt>
                <c:pt idx="2263">
                  <c:v>0.11397174770301631</c:v>
                </c:pt>
                <c:pt idx="2264">
                  <c:v>0.12204271734798518</c:v>
                </c:pt>
                <c:pt idx="2265">
                  <c:v>0.11137782739842253</c:v>
                </c:pt>
                <c:pt idx="2266">
                  <c:v>0.16910232133683029</c:v>
                </c:pt>
                <c:pt idx="2267">
                  <c:v>0.15093843278085539</c:v>
                </c:pt>
                <c:pt idx="2268">
                  <c:v>0.10269365660190409</c:v>
                </c:pt>
                <c:pt idx="2269">
                  <c:v>0.1188854579925375</c:v>
                </c:pt>
                <c:pt idx="2270">
                  <c:v>0.12571228049430416</c:v>
                </c:pt>
                <c:pt idx="2271">
                  <c:v>0.12752438116526188</c:v>
                </c:pt>
                <c:pt idx="2272">
                  <c:v>0.11907303092472116</c:v>
                </c:pt>
                <c:pt idx="2273">
                  <c:v>0.17766244756035193</c:v>
                </c:pt>
                <c:pt idx="2274">
                  <c:v>0.13428520644340536</c:v>
                </c:pt>
                <c:pt idx="2275">
                  <c:v>0.13959894458826042</c:v>
                </c:pt>
                <c:pt idx="2276">
                  <c:v>0.12576598046268159</c:v>
                </c:pt>
                <c:pt idx="2277">
                  <c:v>0.14930558492585333</c:v>
                </c:pt>
                <c:pt idx="2278">
                  <c:v>0.13128288833861482</c:v>
                </c:pt>
                <c:pt idx="2279">
                  <c:v>0.15146832001296709</c:v>
                </c:pt>
                <c:pt idx="2280">
                  <c:v>0.14167849463363452</c:v>
                </c:pt>
                <c:pt idx="2281">
                  <c:v>0.11500182489647719</c:v>
                </c:pt>
                <c:pt idx="2282">
                  <c:v>9.0076421821088118E-2</c:v>
                </c:pt>
                <c:pt idx="2283">
                  <c:v>0.11376068159547745</c:v>
                </c:pt>
                <c:pt idx="2284">
                  <c:v>0.13645632544667546</c:v>
                </c:pt>
                <c:pt idx="2285">
                  <c:v>0.12055367476309962</c:v>
                </c:pt>
                <c:pt idx="2286">
                  <c:v>0.11365512536614264</c:v>
                </c:pt>
                <c:pt idx="2287">
                  <c:v>0.11156934581927241</c:v>
                </c:pt>
                <c:pt idx="2288">
                  <c:v>0.10117827606700362</c:v>
                </c:pt>
                <c:pt idx="2289">
                  <c:v>0.14662454863945668</c:v>
                </c:pt>
                <c:pt idx="2290">
                  <c:v>0.13222792491418445</c:v>
                </c:pt>
                <c:pt idx="2291">
                  <c:v>0.12854884183113049</c:v>
                </c:pt>
                <c:pt idx="2292">
                  <c:v>0.13054596008843553</c:v>
                </c:pt>
                <c:pt idx="2293">
                  <c:v>0.11070440075680642</c:v>
                </c:pt>
                <c:pt idx="2294">
                  <c:v>0.11627358738102821</c:v>
                </c:pt>
                <c:pt idx="2295">
                  <c:v>0.1494793362495519</c:v>
                </c:pt>
                <c:pt idx="2296">
                  <c:v>0.1206151723250935</c:v>
                </c:pt>
                <c:pt idx="2297">
                  <c:v>9.3931252193654918E-2</c:v>
                </c:pt>
                <c:pt idx="2298">
                  <c:v>0.13723186074231597</c:v>
                </c:pt>
                <c:pt idx="2299">
                  <c:v>0.1187619386234883</c:v>
                </c:pt>
                <c:pt idx="2300">
                  <c:v>8.2696337469894035E-2</c:v>
                </c:pt>
                <c:pt idx="2301">
                  <c:v>8.4970757744143949E-2</c:v>
                </c:pt>
                <c:pt idx="2302">
                  <c:v>9.2627554132856171E-2</c:v>
                </c:pt>
                <c:pt idx="2303">
                  <c:v>0.16194946832533785</c:v>
                </c:pt>
                <c:pt idx="2304">
                  <c:v>0.1415724793125917</c:v>
                </c:pt>
                <c:pt idx="2305">
                  <c:v>0.14329609232231491</c:v>
                </c:pt>
                <c:pt idx="2306">
                  <c:v>0.11890078447494534</c:v>
                </c:pt>
                <c:pt idx="2307">
                  <c:v>0.11174342315904055</c:v>
                </c:pt>
                <c:pt idx="2308">
                  <c:v>0.10980233817739583</c:v>
                </c:pt>
                <c:pt idx="2309">
                  <c:v>0.11198265376225464</c:v>
                </c:pt>
                <c:pt idx="2310">
                  <c:v>0.12705765693147816</c:v>
                </c:pt>
                <c:pt idx="2311">
                  <c:v>0.1250640584412836</c:v>
                </c:pt>
                <c:pt idx="2312">
                  <c:v>0.13094724749786379</c:v>
                </c:pt>
                <c:pt idx="2313">
                  <c:v>0.12173529249580994</c:v>
                </c:pt>
                <c:pt idx="2314">
                  <c:v>0.1074919436596613</c:v>
                </c:pt>
                <c:pt idx="2315">
                  <c:v>0.13121116994699653</c:v>
                </c:pt>
                <c:pt idx="2316">
                  <c:v>0.10557065027615488</c:v>
                </c:pt>
                <c:pt idx="2317">
                  <c:v>0.13773335185852845</c:v>
                </c:pt>
                <c:pt idx="2318">
                  <c:v>0.11563033834502172</c:v>
                </c:pt>
                <c:pt idx="2319">
                  <c:v>0.13802093138518304</c:v>
                </c:pt>
                <c:pt idx="2320">
                  <c:v>9.5655007048137328E-2</c:v>
                </c:pt>
                <c:pt idx="2321">
                  <c:v>0.11714232710965068</c:v>
                </c:pt>
                <c:pt idx="2322">
                  <c:v>0.14537609852067568</c:v>
                </c:pt>
                <c:pt idx="2323">
                  <c:v>0.10659675656586273</c:v>
                </c:pt>
                <c:pt idx="2324">
                  <c:v>0.14881066871997117</c:v>
                </c:pt>
                <c:pt idx="2325">
                  <c:v>0.11785186723738576</c:v>
                </c:pt>
                <c:pt idx="2326">
                  <c:v>0.11800238359605707</c:v>
                </c:pt>
                <c:pt idx="2327">
                  <c:v>0.13960526674271714</c:v>
                </c:pt>
                <c:pt idx="2328">
                  <c:v>0.1038835372480202</c:v>
                </c:pt>
                <c:pt idx="2329">
                  <c:v>0.12579418305208234</c:v>
                </c:pt>
                <c:pt idx="2330">
                  <c:v>0.14958122642716165</c:v>
                </c:pt>
                <c:pt idx="2331">
                  <c:v>0.1455777953929534</c:v>
                </c:pt>
                <c:pt idx="2332">
                  <c:v>0.12208486671727091</c:v>
                </c:pt>
                <c:pt idx="2333">
                  <c:v>0.13407253227666585</c:v>
                </c:pt>
                <c:pt idx="2334">
                  <c:v>0.1234483279142233</c:v>
                </c:pt>
                <c:pt idx="2335">
                  <c:v>0.15009761070341993</c:v>
                </c:pt>
                <c:pt idx="2336">
                  <c:v>0.11520512823343847</c:v>
                </c:pt>
                <c:pt idx="2337">
                  <c:v>0.1322897157506365</c:v>
                </c:pt>
                <c:pt idx="2338">
                  <c:v>0.13375753126330345</c:v>
                </c:pt>
                <c:pt idx="2339">
                  <c:v>0.15265716248793307</c:v>
                </c:pt>
                <c:pt idx="2340">
                  <c:v>0.11838419765776681</c:v>
                </c:pt>
                <c:pt idx="2341">
                  <c:v>0.15056799861753162</c:v>
                </c:pt>
                <c:pt idx="2342">
                  <c:v>0.13896898335434135</c:v>
                </c:pt>
                <c:pt idx="2343">
                  <c:v>0.12349827173520608</c:v>
                </c:pt>
                <c:pt idx="2344">
                  <c:v>0.14629005658619523</c:v>
                </c:pt>
                <c:pt idx="2345">
                  <c:v>0.10633336821551173</c:v>
                </c:pt>
                <c:pt idx="2346">
                  <c:v>0.13354058567059382</c:v>
                </c:pt>
                <c:pt idx="2347">
                  <c:v>0.14161177950135928</c:v>
                </c:pt>
                <c:pt idx="2348">
                  <c:v>0.10798943548153125</c:v>
                </c:pt>
                <c:pt idx="2349">
                  <c:v>0.13987752485593244</c:v>
                </c:pt>
                <c:pt idx="2350">
                  <c:v>0.11454044896617789</c:v>
                </c:pt>
                <c:pt idx="2351">
                  <c:v>0.13388147318668481</c:v>
                </c:pt>
                <c:pt idx="2352">
                  <c:v>0.15687898099821979</c:v>
                </c:pt>
                <c:pt idx="2353">
                  <c:v>0.12332138348604754</c:v>
                </c:pt>
                <c:pt idx="2354">
                  <c:v>0.13707665438701078</c:v>
                </c:pt>
                <c:pt idx="2355">
                  <c:v>0.10817789487516384</c:v>
                </c:pt>
                <c:pt idx="2356">
                  <c:v>0.11494553023606617</c:v>
                </c:pt>
                <c:pt idx="2357">
                  <c:v>0.1236755440379544</c:v>
                </c:pt>
                <c:pt idx="2358">
                  <c:v>0.14825016898282176</c:v>
                </c:pt>
                <c:pt idx="2359">
                  <c:v>0.12531199269584378</c:v>
                </c:pt>
                <c:pt idx="2360">
                  <c:v>0.12511855306187969</c:v>
                </c:pt>
                <c:pt idx="2361">
                  <c:v>0.11297894506570506</c:v>
                </c:pt>
                <c:pt idx="2362">
                  <c:v>0.12292260704212062</c:v>
                </c:pt>
                <c:pt idx="2363">
                  <c:v>0.13242781113465554</c:v>
                </c:pt>
                <c:pt idx="2364">
                  <c:v>0.18871982277099458</c:v>
                </c:pt>
                <c:pt idx="2365">
                  <c:v>0.14424159155113686</c:v>
                </c:pt>
                <c:pt idx="2366">
                  <c:v>0.14547784273360462</c:v>
                </c:pt>
                <c:pt idx="2367">
                  <c:v>0.12974008839420606</c:v>
                </c:pt>
                <c:pt idx="2368">
                  <c:v>0.11579994626421033</c:v>
                </c:pt>
                <c:pt idx="2369">
                  <c:v>0.10657454673535421</c:v>
                </c:pt>
                <c:pt idx="2370">
                  <c:v>0.14740926084987335</c:v>
                </c:pt>
                <c:pt idx="2371">
                  <c:v>0.12945100956197753</c:v>
                </c:pt>
                <c:pt idx="2372">
                  <c:v>0.12301896041714222</c:v>
                </c:pt>
                <c:pt idx="2373">
                  <c:v>0.12628905670429408</c:v>
                </c:pt>
                <c:pt idx="2374">
                  <c:v>0.14111569570116148</c:v>
                </c:pt>
                <c:pt idx="2375">
                  <c:v>0.12901233242326335</c:v>
                </c:pt>
                <c:pt idx="2376">
                  <c:v>7.5609796465190934E-2</c:v>
                </c:pt>
                <c:pt idx="2377">
                  <c:v>0.11644172107228835</c:v>
                </c:pt>
                <c:pt idx="2378">
                  <c:v>0.1119672961535126</c:v>
                </c:pt>
                <c:pt idx="2379">
                  <c:v>0.11685206664288998</c:v>
                </c:pt>
                <c:pt idx="2380">
                  <c:v>0.11085688249324352</c:v>
                </c:pt>
                <c:pt idx="2381">
                  <c:v>0.13135741576880541</c:v>
                </c:pt>
                <c:pt idx="2382">
                  <c:v>0.14796810826353562</c:v>
                </c:pt>
                <c:pt idx="2383">
                  <c:v>0.13404148120625795</c:v>
                </c:pt>
                <c:pt idx="2384">
                  <c:v>0.12562370607752343</c:v>
                </c:pt>
                <c:pt idx="2385">
                  <c:v>0.10624584196171444</c:v>
                </c:pt>
                <c:pt idx="2386">
                  <c:v>0.12616333704242291</c:v>
                </c:pt>
                <c:pt idx="2387">
                  <c:v>0.13107230357699753</c:v>
                </c:pt>
                <c:pt idx="2388">
                  <c:v>0.13560691405529882</c:v>
                </c:pt>
                <c:pt idx="2389">
                  <c:v>0.11731134181100394</c:v>
                </c:pt>
                <c:pt idx="2390">
                  <c:v>0.11843456046163214</c:v>
                </c:pt>
                <c:pt idx="2391">
                  <c:v>0.10696550135935605</c:v>
                </c:pt>
                <c:pt idx="2392">
                  <c:v>0.11032743576035384</c:v>
                </c:pt>
                <c:pt idx="2393">
                  <c:v>0.13364332992066608</c:v>
                </c:pt>
                <c:pt idx="2394">
                  <c:v>0.14879599279692785</c:v>
                </c:pt>
                <c:pt idx="2395">
                  <c:v>9.8954981415324425E-2</c:v>
                </c:pt>
                <c:pt idx="2396">
                  <c:v>9.6755055046313723E-2</c:v>
                </c:pt>
                <c:pt idx="2397">
                  <c:v>0.11662132909927671</c:v>
                </c:pt>
                <c:pt idx="2398">
                  <c:v>0.13077763101326315</c:v>
                </c:pt>
                <c:pt idx="2399">
                  <c:v>0.14155542319058356</c:v>
                </c:pt>
                <c:pt idx="2400">
                  <c:v>0.1263571326269641</c:v>
                </c:pt>
                <c:pt idx="2401">
                  <c:v>0.1267084263482591</c:v>
                </c:pt>
                <c:pt idx="2402">
                  <c:v>0.13647929237537246</c:v>
                </c:pt>
                <c:pt idx="2403">
                  <c:v>0.1089194851395819</c:v>
                </c:pt>
                <c:pt idx="2404">
                  <c:v>0.16602481987764359</c:v>
                </c:pt>
                <c:pt idx="2405">
                  <c:v>0.1609789819869209</c:v>
                </c:pt>
                <c:pt idx="2406">
                  <c:v>0.11886128652933554</c:v>
                </c:pt>
                <c:pt idx="2407">
                  <c:v>0.1491965219118053</c:v>
                </c:pt>
                <c:pt idx="2408">
                  <c:v>0.13715689219703545</c:v>
                </c:pt>
                <c:pt idx="2409">
                  <c:v>0.13014416734736367</c:v>
                </c:pt>
                <c:pt idx="2410">
                  <c:v>0.1288433171034703</c:v>
                </c:pt>
                <c:pt idx="2411">
                  <c:v>0.1099284690711801</c:v>
                </c:pt>
                <c:pt idx="2412">
                  <c:v>9.7388906730315028E-2</c:v>
                </c:pt>
                <c:pt idx="2413">
                  <c:v>0.13218194140008385</c:v>
                </c:pt>
                <c:pt idx="2414">
                  <c:v>0.10699349798698704</c:v>
                </c:pt>
                <c:pt idx="2415">
                  <c:v>0.12193144027872714</c:v>
                </c:pt>
                <c:pt idx="2416">
                  <c:v>0.13371268086472579</c:v>
                </c:pt>
                <c:pt idx="2417">
                  <c:v>0.10851066409918612</c:v>
                </c:pt>
                <c:pt idx="2418">
                  <c:v>0.12403435147160645</c:v>
                </c:pt>
                <c:pt idx="2419">
                  <c:v>0.12197904341496453</c:v>
                </c:pt>
                <c:pt idx="2420">
                  <c:v>0.11360425153781439</c:v>
                </c:pt>
                <c:pt idx="2421">
                  <c:v>0.13527235927917278</c:v>
                </c:pt>
                <c:pt idx="2422">
                  <c:v>0.14194502558872363</c:v>
                </c:pt>
                <c:pt idx="2423">
                  <c:v>0.12437337284254778</c:v>
                </c:pt>
                <c:pt idx="2424">
                  <c:v>0.10989490504436136</c:v>
                </c:pt>
                <c:pt idx="2425">
                  <c:v>0.13393297785850952</c:v>
                </c:pt>
                <c:pt idx="2426">
                  <c:v>0.13472156143306088</c:v>
                </c:pt>
                <c:pt idx="2427">
                  <c:v>0.1089936574902962</c:v>
                </c:pt>
                <c:pt idx="2428">
                  <c:v>0.14465361037716551</c:v>
                </c:pt>
                <c:pt idx="2429">
                  <c:v>0.13730305845499802</c:v>
                </c:pt>
                <c:pt idx="2430">
                  <c:v>0.11909012451889367</c:v>
                </c:pt>
                <c:pt idx="2431">
                  <c:v>0.11376124420822496</c:v>
                </c:pt>
                <c:pt idx="2432">
                  <c:v>0.1304700524347806</c:v>
                </c:pt>
                <c:pt idx="2433">
                  <c:v>0.1368510303296267</c:v>
                </c:pt>
                <c:pt idx="2434">
                  <c:v>0.15357967192524408</c:v>
                </c:pt>
                <c:pt idx="2435">
                  <c:v>0.12820276968729499</c:v>
                </c:pt>
                <c:pt idx="2436">
                  <c:v>9.6970295561361469E-2</c:v>
                </c:pt>
                <c:pt idx="2437">
                  <c:v>0.11668622466008316</c:v>
                </c:pt>
                <c:pt idx="2438">
                  <c:v>0.12882024734742284</c:v>
                </c:pt>
                <c:pt idx="2439">
                  <c:v>0.11477698796231238</c:v>
                </c:pt>
                <c:pt idx="2440">
                  <c:v>8.7127060804222015E-2</c:v>
                </c:pt>
                <c:pt idx="2441">
                  <c:v>9.6687468083159575E-2</c:v>
                </c:pt>
                <c:pt idx="2442">
                  <c:v>0.11337312238338856</c:v>
                </c:pt>
                <c:pt idx="2443">
                  <c:v>0.11851147131240924</c:v>
                </c:pt>
                <c:pt idx="2444">
                  <c:v>0.12231857153308488</c:v>
                </c:pt>
                <c:pt idx="2445">
                  <c:v>0.11526438398390113</c:v>
                </c:pt>
                <c:pt idx="2446">
                  <c:v>0.10358866780301018</c:v>
                </c:pt>
                <c:pt idx="2447">
                  <c:v>0.13939801046354428</c:v>
                </c:pt>
                <c:pt idx="2448">
                  <c:v>0.11697340535820099</c:v>
                </c:pt>
                <c:pt idx="2449">
                  <c:v>9.0472602607502117E-2</c:v>
                </c:pt>
                <c:pt idx="2450">
                  <c:v>0.11186384627362408</c:v>
                </c:pt>
                <c:pt idx="2451">
                  <c:v>9.8720663341660131E-2</c:v>
                </c:pt>
                <c:pt idx="2452">
                  <c:v>0.1118025562882191</c:v>
                </c:pt>
                <c:pt idx="2453">
                  <c:v>0.14399366099469726</c:v>
                </c:pt>
                <c:pt idx="2454">
                  <c:v>0.13426318164998399</c:v>
                </c:pt>
                <c:pt idx="2455">
                  <c:v>0.13691760283944573</c:v>
                </c:pt>
                <c:pt idx="2456">
                  <c:v>9.7974620406156204E-2</c:v>
                </c:pt>
                <c:pt idx="2457">
                  <c:v>0.1488411433533578</c:v>
                </c:pt>
                <c:pt idx="2458">
                  <c:v>0.1455152485262847</c:v>
                </c:pt>
                <c:pt idx="2459">
                  <c:v>0.13907889878835253</c:v>
                </c:pt>
                <c:pt idx="2460">
                  <c:v>0.16728565365758297</c:v>
                </c:pt>
                <c:pt idx="2461">
                  <c:v>0.11026143016389457</c:v>
                </c:pt>
                <c:pt idx="2462">
                  <c:v>0.12634638241855128</c:v>
                </c:pt>
                <c:pt idx="2463">
                  <c:v>9.7466693749339833E-2</c:v>
                </c:pt>
                <c:pt idx="2464">
                  <c:v>0.15741597203991406</c:v>
                </c:pt>
                <c:pt idx="2465">
                  <c:v>0.13153375436226855</c:v>
                </c:pt>
                <c:pt idx="2466">
                  <c:v>0.12522697407131261</c:v>
                </c:pt>
                <c:pt idx="2467">
                  <c:v>0.15589458008754378</c:v>
                </c:pt>
                <c:pt idx="2468">
                  <c:v>0.10076106414454047</c:v>
                </c:pt>
                <c:pt idx="2469">
                  <c:v>0.11527673125651247</c:v>
                </c:pt>
                <c:pt idx="2470">
                  <c:v>0.13922780083143452</c:v>
                </c:pt>
                <c:pt idx="2471">
                  <c:v>7.9278526386121734E-2</c:v>
                </c:pt>
                <c:pt idx="2472">
                  <c:v>0.12450644320027138</c:v>
                </c:pt>
                <c:pt idx="2473">
                  <c:v>0.15918718686042668</c:v>
                </c:pt>
                <c:pt idx="2474">
                  <c:v>0.10791978940893462</c:v>
                </c:pt>
                <c:pt idx="2475">
                  <c:v>0.12537313318265123</c:v>
                </c:pt>
                <c:pt idx="2476">
                  <c:v>0.11411136140604931</c:v>
                </c:pt>
                <c:pt idx="2477">
                  <c:v>0.16152140207285845</c:v>
                </c:pt>
                <c:pt idx="2478">
                  <c:v>9.5003441274360154E-2</c:v>
                </c:pt>
                <c:pt idx="2479">
                  <c:v>0.11223679689433319</c:v>
                </c:pt>
                <c:pt idx="2480">
                  <c:v>0.13700062800671609</c:v>
                </c:pt>
                <c:pt idx="2481">
                  <c:v>0.1113721374599994</c:v>
                </c:pt>
                <c:pt idx="2482">
                  <c:v>0.10744252970055759</c:v>
                </c:pt>
                <c:pt idx="2483">
                  <c:v>9.665292866214556E-2</c:v>
                </c:pt>
                <c:pt idx="2484">
                  <c:v>0.12474434490818732</c:v>
                </c:pt>
                <c:pt idx="2485">
                  <c:v>0.13082181931646114</c:v>
                </c:pt>
                <c:pt idx="2486">
                  <c:v>0.10865102304422357</c:v>
                </c:pt>
                <c:pt idx="2487">
                  <c:v>0.1295028990300032</c:v>
                </c:pt>
                <c:pt idx="2488">
                  <c:v>0.15416304626281943</c:v>
                </c:pt>
                <c:pt idx="2489">
                  <c:v>0.13536037427236672</c:v>
                </c:pt>
                <c:pt idx="2490">
                  <c:v>0.12789008335688345</c:v>
                </c:pt>
                <c:pt idx="2491">
                  <c:v>0.14268151652936692</c:v>
                </c:pt>
                <c:pt idx="2492">
                  <c:v>0.14203818088622722</c:v>
                </c:pt>
                <c:pt idx="2493">
                  <c:v>0.15924052145446085</c:v>
                </c:pt>
                <c:pt idx="2494">
                  <c:v>0.13391622431658459</c:v>
                </c:pt>
                <c:pt idx="2495">
                  <c:v>0.12189519616492522</c:v>
                </c:pt>
                <c:pt idx="2496">
                  <c:v>0.13481503913096937</c:v>
                </c:pt>
                <c:pt idx="2497">
                  <c:v>0.11752412535097805</c:v>
                </c:pt>
                <c:pt idx="2498">
                  <c:v>0.14517401192577892</c:v>
                </c:pt>
                <c:pt idx="2499">
                  <c:v>0.13490274414035172</c:v>
                </c:pt>
                <c:pt idx="2500">
                  <c:v>0.12165814545456133</c:v>
                </c:pt>
                <c:pt idx="2501">
                  <c:v>0.13107366482249591</c:v>
                </c:pt>
                <c:pt idx="2502">
                  <c:v>9.9757557851604395E-2</c:v>
                </c:pt>
                <c:pt idx="2503">
                  <c:v>0.11954589675015785</c:v>
                </c:pt>
                <c:pt idx="2504">
                  <c:v>0.11137969918735013</c:v>
                </c:pt>
                <c:pt idx="2505">
                  <c:v>0.10351254144541908</c:v>
                </c:pt>
                <c:pt idx="2506">
                  <c:v>0.10504824720935044</c:v>
                </c:pt>
                <c:pt idx="2507">
                  <c:v>0.11116637423301258</c:v>
                </c:pt>
                <c:pt idx="2508">
                  <c:v>0.12526433797536871</c:v>
                </c:pt>
                <c:pt idx="2509">
                  <c:v>0.13215841370640616</c:v>
                </c:pt>
                <c:pt idx="2510">
                  <c:v>0.11170898583585656</c:v>
                </c:pt>
                <c:pt idx="2511">
                  <c:v>0.1347437785520979</c:v>
                </c:pt>
                <c:pt idx="2512">
                  <c:v>8.9284836241090793E-2</c:v>
                </c:pt>
                <c:pt idx="2513">
                  <c:v>0.15643840257330105</c:v>
                </c:pt>
                <c:pt idx="2514">
                  <c:v>9.3028628036619987E-2</c:v>
                </c:pt>
                <c:pt idx="2515">
                  <c:v>0.11091079684613758</c:v>
                </c:pt>
                <c:pt idx="2516">
                  <c:v>0.11415467283172862</c:v>
                </c:pt>
                <c:pt idx="2517">
                  <c:v>0.14522787470128731</c:v>
                </c:pt>
                <c:pt idx="2518">
                  <c:v>0.13458899950107886</c:v>
                </c:pt>
                <c:pt idx="2519">
                  <c:v>0.10257475404163248</c:v>
                </c:pt>
                <c:pt idx="2520">
                  <c:v>0.13507439827466194</c:v>
                </c:pt>
                <c:pt idx="2521">
                  <c:v>0.14696408904392325</c:v>
                </c:pt>
                <c:pt idx="2522">
                  <c:v>0.1209772963617579</c:v>
                </c:pt>
                <c:pt idx="2523">
                  <c:v>0.10693701896530314</c:v>
                </c:pt>
                <c:pt idx="2524">
                  <c:v>0.11934649815472929</c:v>
                </c:pt>
                <c:pt idx="2525">
                  <c:v>0.10644286944220925</c:v>
                </c:pt>
                <c:pt idx="2526">
                  <c:v>0.13643654884663714</c:v>
                </c:pt>
                <c:pt idx="2527">
                  <c:v>0.15426698229154742</c:v>
                </c:pt>
                <c:pt idx="2528">
                  <c:v>0.11115231752427747</c:v>
                </c:pt>
                <c:pt idx="2529">
                  <c:v>0.12628950265190611</c:v>
                </c:pt>
                <c:pt idx="2530">
                  <c:v>0.13154584227289665</c:v>
                </c:pt>
                <c:pt idx="2531">
                  <c:v>8.9751076281805106E-2</c:v>
                </c:pt>
                <c:pt idx="2532">
                  <c:v>0.13765031032294478</c:v>
                </c:pt>
                <c:pt idx="2533">
                  <c:v>0.12039467886489336</c:v>
                </c:pt>
                <c:pt idx="2534">
                  <c:v>0.11506888114038738</c:v>
                </c:pt>
                <c:pt idx="2535">
                  <c:v>9.2284036319146764E-2</c:v>
                </c:pt>
                <c:pt idx="2536">
                  <c:v>0.15156576915194209</c:v>
                </c:pt>
                <c:pt idx="2537">
                  <c:v>0.11299237110691678</c:v>
                </c:pt>
                <c:pt idx="2538">
                  <c:v>0.15437310805310556</c:v>
                </c:pt>
                <c:pt idx="2539">
                  <c:v>0.15229182372485137</c:v>
                </c:pt>
                <c:pt idx="2540">
                  <c:v>9.3364797600358998E-2</c:v>
                </c:pt>
                <c:pt idx="2541">
                  <c:v>0.13046888942468085</c:v>
                </c:pt>
                <c:pt idx="2542">
                  <c:v>0.15237949776349113</c:v>
                </c:pt>
                <c:pt idx="2543">
                  <c:v>0.12509355485851301</c:v>
                </c:pt>
                <c:pt idx="2544">
                  <c:v>0.1308545234234377</c:v>
                </c:pt>
                <c:pt idx="2545">
                  <c:v>0.13908459110279112</c:v>
                </c:pt>
                <c:pt idx="2546">
                  <c:v>0.13394088302055129</c:v>
                </c:pt>
                <c:pt idx="2547">
                  <c:v>0.11571737556670389</c:v>
                </c:pt>
                <c:pt idx="2548">
                  <c:v>0.11112440865638476</c:v>
                </c:pt>
                <c:pt idx="2549">
                  <c:v>0.11435484333984461</c:v>
                </c:pt>
                <c:pt idx="2550">
                  <c:v>0.1281938338098389</c:v>
                </c:pt>
                <c:pt idx="2551">
                  <c:v>0.13934117994971337</c:v>
                </c:pt>
                <c:pt idx="2552">
                  <c:v>0.11759304032884939</c:v>
                </c:pt>
                <c:pt idx="2553">
                  <c:v>0.14362461948419428</c:v>
                </c:pt>
                <c:pt idx="2554">
                  <c:v>0.1255864326087249</c:v>
                </c:pt>
                <c:pt idx="2555">
                  <c:v>0.12757167801558855</c:v>
                </c:pt>
                <c:pt idx="2556">
                  <c:v>0.12949417407782021</c:v>
                </c:pt>
                <c:pt idx="2557">
                  <c:v>0.1284250998499164</c:v>
                </c:pt>
                <c:pt idx="2558">
                  <c:v>0.15615930162024996</c:v>
                </c:pt>
                <c:pt idx="2559">
                  <c:v>0.12923825091953078</c:v>
                </c:pt>
                <c:pt idx="2560">
                  <c:v>0.13831889974524234</c:v>
                </c:pt>
                <c:pt idx="2561">
                  <c:v>0.1315846782234581</c:v>
                </c:pt>
                <c:pt idx="2562">
                  <c:v>0.14808561916393231</c:v>
                </c:pt>
                <c:pt idx="2563">
                  <c:v>0.13105752077830865</c:v>
                </c:pt>
                <c:pt idx="2564">
                  <c:v>0.11015342964019958</c:v>
                </c:pt>
                <c:pt idx="2565">
                  <c:v>0.13937349410788408</c:v>
                </c:pt>
                <c:pt idx="2566">
                  <c:v>0.1583090851785898</c:v>
                </c:pt>
                <c:pt idx="2567">
                  <c:v>0.12320963824043069</c:v>
                </c:pt>
                <c:pt idx="2568">
                  <c:v>0.10811805592944872</c:v>
                </c:pt>
                <c:pt idx="2569">
                  <c:v>0.13205721417705585</c:v>
                </c:pt>
                <c:pt idx="2570">
                  <c:v>0.10950566894598929</c:v>
                </c:pt>
                <c:pt idx="2571">
                  <c:v>0.12255608943117596</c:v>
                </c:pt>
                <c:pt idx="2572">
                  <c:v>0.11899802979912316</c:v>
                </c:pt>
                <c:pt idx="2573">
                  <c:v>0.13046412715076738</c:v>
                </c:pt>
                <c:pt idx="2574">
                  <c:v>0.11160145006605157</c:v>
                </c:pt>
                <c:pt idx="2575">
                  <c:v>0.13189332554137453</c:v>
                </c:pt>
                <c:pt idx="2576">
                  <c:v>0.13495959557032169</c:v>
                </c:pt>
                <c:pt idx="2577">
                  <c:v>0.14003987781688473</c:v>
                </c:pt>
                <c:pt idx="2578">
                  <c:v>0.15285137016812181</c:v>
                </c:pt>
                <c:pt idx="2579">
                  <c:v>0.13025791672528161</c:v>
                </c:pt>
                <c:pt idx="2580">
                  <c:v>0.1039148426878278</c:v>
                </c:pt>
                <c:pt idx="2581">
                  <c:v>0.10085699551293208</c:v>
                </c:pt>
                <c:pt idx="2582">
                  <c:v>0.10410716171050483</c:v>
                </c:pt>
                <c:pt idx="2583">
                  <c:v>0.16326609378713514</c:v>
                </c:pt>
                <c:pt idx="2584">
                  <c:v>0.12198790059345804</c:v>
                </c:pt>
                <c:pt idx="2585">
                  <c:v>0.14102612610673598</c:v>
                </c:pt>
                <c:pt idx="2586">
                  <c:v>0.10762751795745827</c:v>
                </c:pt>
                <c:pt idx="2587">
                  <c:v>0.13498072024806951</c:v>
                </c:pt>
                <c:pt idx="2588">
                  <c:v>0.11873380512631776</c:v>
                </c:pt>
                <c:pt idx="2589">
                  <c:v>0.1414287440292899</c:v>
                </c:pt>
                <c:pt idx="2590">
                  <c:v>0.13287917936435414</c:v>
                </c:pt>
                <c:pt idx="2591">
                  <c:v>0.13744216559605935</c:v>
                </c:pt>
                <c:pt idx="2592">
                  <c:v>0.11201914449167519</c:v>
                </c:pt>
                <c:pt idx="2593">
                  <c:v>0.13889020503627894</c:v>
                </c:pt>
                <c:pt idx="2594">
                  <c:v>0.11361136526155119</c:v>
                </c:pt>
                <c:pt idx="2595">
                  <c:v>0.14340120176950191</c:v>
                </c:pt>
                <c:pt idx="2596">
                  <c:v>0.11775214172391431</c:v>
                </c:pt>
                <c:pt idx="2597">
                  <c:v>9.8218583192941661E-2</c:v>
                </c:pt>
                <c:pt idx="2598">
                  <c:v>0.12498297935654999</c:v>
                </c:pt>
                <c:pt idx="2599">
                  <c:v>0.12128435541317685</c:v>
                </c:pt>
                <c:pt idx="2600">
                  <c:v>0.1331626682746114</c:v>
                </c:pt>
                <c:pt idx="2601">
                  <c:v>0.11687544212985121</c:v>
                </c:pt>
                <c:pt idx="2602">
                  <c:v>0.12323020046539809</c:v>
                </c:pt>
                <c:pt idx="2603">
                  <c:v>0.11493945376455642</c:v>
                </c:pt>
                <c:pt idx="2604">
                  <c:v>0.1557352187185834</c:v>
                </c:pt>
                <c:pt idx="2605">
                  <c:v>0.14163964117138184</c:v>
                </c:pt>
                <c:pt idx="2606">
                  <c:v>0.11371623275564664</c:v>
                </c:pt>
                <c:pt idx="2607">
                  <c:v>0.13834426979674799</c:v>
                </c:pt>
                <c:pt idx="2608">
                  <c:v>0.12606910007384522</c:v>
                </c:pt>
                <c:pt idx="2609">
                  <c:v>0.16688855742526448</c:v>
                </c:pt>
                <c:pt idx="2610">
                  <c:v>0.10913525669674214</c:v>
                </c:pt>
                <c:pt idx="2611">
                  <c:v>9.6773184843953544E-2</c:v>
                </c:pt>
                <c:pt idx="2612">
                  <c:v>0.131763939571936</c:v>
                </c:pt>
                <c:pt idx="2613">
                  <c:v>0.12228473016748004</c:v>
                </c:pt>
                <c:pt idx="2614">
                  <c:v>0.14132915634112234</c:v>
                </c:pt>
                <c:pt idx="2615">
                  <c:v>0.11492146862329772</c:v>
                </c:pt>
                <c:pt idx="2616">
                  <c:v>0.10061824224803573</c:v>
                </c:pt>
                <c:pt idx="2617">
                  <c:v>0.13719667790861848</c:v>
                </c:pt>
                <c:pt idx="2618">
                  <c:v>0.1311409786862924</c:v>
                </c:pt>
                <c:pt idx="2619">
                  <c:v>0.11164286562476172</c:v>
                </c:pt>
                <c:pt idx="2620">
                  <c:v>0.15454942906554267</c:v>
                </c:pt>
                <c:pt idx="2621">
                  <c:v>0.10874483490572139</c:v>
                </c:pt>
                <c:pt idx="2622">
                  <c:v>0.1066414796438037</c:v>
                </c:pt>
                <c:pt idx="2623">
                  <c:v>0.14677490041836175</c:v>
                </c:pt>
                <c:pt idx="2624">
                  <c:v>0.14124923774813794</c:v>
                </c:pt>
                <c:pt idx="2625">
                  <c:v>0.14062186126522008</c:v>
                </c:pt>
                <c:pt idx="2626">
                  <c:v>0.13712952925797275</c:v>
                </c:pt>
                <c:pt idx="2627">
                  <c:v>0.14206815189722716</c:v>
                </c:pt>
                <c:pt idx="2628">
                  <c:v>0.11454256411016125</c:v>
                </c:pt>
                <c:pt idx="2629">
                  <c:v>0.10963031716933597</c:v>
                </c:pt>
                <c:pt idx="2630">
                  <c:v>0.14510847632376961</c:v>
                </c:pt>
                <c:pt idx="2631">
                  <c:v>0.1545211297923737</c:v>
                </c:pt>
                <c:pt idx="2632">
                  <c:v>0.13483482771064603</c:v>
                </c:pt>
                <c:pt idx="2633">
                  <c:v>0.10915841787336057</c:v>
                </c:pt>
                <c:pt idx="2634">
                  <c:v>0.10662721650223081</c:v>
                </c:pt>
                <c:pt idx="2635">
                  <c:v>9.8956239602511167E-2</c:v>
                </c:pt>
                <c:pt idx="2636">
                  <c:v>0.14226364787907486</c:v>
                </c:pt>
                <c:pt idx="2637">
                  <c:v>0.14747384511216083</c:v>
                </c:pt>
                <c:pt idx="2638">
                  <c:v>0.1363826750381206</c:v>
                </c:pt>
                <c:pt idx="2639">
                  <c:v>0.10735331776123271</c:v>
                </c:pt>
                <c:pt idx="2640">
                  <c:v>0.13165619501953943</c:v>
                </c:pt>
                <c:pt idx="2641">
                  <c:v>0.13576247120370563</c:v>
                </c:pt>
                <c:pt idx="2642">
                  <c:v>0.14843102831162494</c:v>
                </c:pt>
                <c:pt idx="2643">
                  <c:v>0.11750982553770133</c:v>
                </c:pt>
                <c:pt idx="2644">
                  <c:v>9.1193947238618844E-2</c:v>
                </c:pt>
                <c:pt idx="2645">
                  <c:v>0.11651829859698005</c:v>
                </c:pt>
                <c:pt idx="2646">
                  <c:v>0.15665766010149967</c:v>
                </c:pt>
                <c:pt idx="2647">
                  <c:v>0.12907379093302407</c:v>
                </c:pt>
                <c:pt idx="2648">
                  <c:v>0.13612588673037396</c:v>
                </c:pt>
                <c:pt idx="2649">
                  <c:v>0.11165674887010996</c:v>
                </c:pt>
                <c:pt idx="2650">
                  <c:v>0.12359557568261981</c:v>
                </c:pt>
                <c:pt idx="2651">
                  <c:v>0.11852909555281521</c:v>
                </c:pt>
                <c:pt idx="2652">
                  <c:v>0.13671577528702386</c:v>
                </c:pt>
                <c:pt idx="2653">
                  <c:v>0.12017968270318075</c:v>
                </c:pt>
                <c:pt idx="2654">
                  <c:v>0.12432432223493679</c:v>
                </c:pt>
                <c:pt idx="2655">
                  <c:v>0.10510735153280384</c:v>
                </c:pt>
                <c:pt idx="2656">
                  <c:v>0.11563645140161384</c:v>
                </c:pt>
                <c:pt idx="2657">
                  <c:v>0.10964546217445208</c:v>
                </c:pt>
                <c:pt idx="2658">
                  <c:v>0.11829923439976356</c:v>
                </c:pt>
                <c:pt idx="2659">
                  <c:v>0.19361891033458331</c:v>
                </c:pt>
                <c:pt idx="2660">
                  <c:v>0.12543077799419408</c:v>
                </c:pt>
                <c:pt idx="2661">
                  <c:v>0.14401711077298004</c:v>
                </c:pt>
                <c:pt idx="2662">
                  <c:v>0.13119279306105958</c:v>
                </c:pt>
                <c:pt idx="2663">
                  <c:v>0.14307498619124448</c:v>
                </c:pt>
                <c:pt idx="2664">
                  <c:v>0.13721297406665595</c:v>
                </c:pt>
                <c:pt idx="2665">
                  <c:v>0.1544667974267849</c:v>
                </c:pt>
                <c:pt idx="2666">
                  <c:v>0.14195594090801908</c:v>
                </c:pt>
                <c:pt idx="2667">
                  <c:v>0.10759054069471721</c:v>
                </c:pt>
                <c:pt idx="2668">
                  <c:v>0.13326254689123421</c:v>
                </c:pt>
                <c:pt idx="2669">
                  <c:v>9.8693004183518507E-2</c:v>
                </c:pt>
                <c:pt idx="2670">
                  <c:v>0.13218324482621238</c:v>
                </c:pt>
                <c:pt idx="2671">
                  <c:v>0.10203164177638034</c:v>
                </c:pt>
                <c:pt idx="2672">
                  <c:v>0.12208352208407489</c:v>
                </c:pt>
                <c:pt idx="2673">
                  <c:v>9.0188519332432771E-2</c:v>
                </c:pt>
                <c:pt idx="2674">
                  <c:v>0.14991129631649111</c:v>
                </c:pt>
                <c:pt idx="2675">
                  <c:v>9.5044340239894345E-2</c:v>
                </c:pt>
                <c:pt idx="2676">
                  <c:v>0.11339228931207096</c:v>
                </c:pt>
                <c:pt idx="2677">
                  <c:v>0.10205537936786381</c:v>
                </c:pt>
                <c:pt idx="2678">
                  <c:v>0.15149188964667648</c:v>
                </c:pt>
                <c:pt idx="2679">
                  <c:v>0.15617906021961522</c:v>
                </c:pt>
                <c:pt idx="2680">
                  <c:v>0.1843235242963133</c:v>
                </c:pt>
                <c:pt idx="2681">
                  <c:v>0.11620453217507483</c:v>
                </c:pt>
                <c:pt idx="2682">
                  <c:v>0.11735402695276545</c:v>
                </c:pt>
                <c:pt idx="2683">
                  <c:v>0.15494506030341593</c:v>
                </c:pt>
                <c:pt idx="2684">
                  <c:v>0.13293523448591046</c:v>
                </c:pt>
                <c:pt idx="2685">
                  <c:v>0.12095823669359107</c:v>
                </c:pt>
                <c:pt idx="2686">
                  <c:v>7.5867838232051926E-2</c:v>
                </c:pt>
                <c:pt idx="2687">
                  <c:v>0.1333110745293466</c:v>
                </c:pt>
                <c:pt idx="2688">
                  <c:v>0.12388618428421146</c:v>
                </c:pt>
                <c:pt idx="2689">
                  <c:v>0.12405556965094958</c:v>
                </c:pt>
                <c:pt idx="2690">
                  <c:v>0.15015367901577106</c:v>
                </c:pt>
                <c:pt idx="2691">
                  <c:v>0.11764310626379516</c:v>
                </c:pt>
                <c:pt idx="2692">
                  <c:v>0.15079716341834154</c:v>
                </c:pt>
                <c:pt idx="2693">
                  <c:v>0.14863057275317687</c:v>
                </c:pt>
                <c:pt idx="2694">
                  <c:v>0.1423890357394417</c:v>
                </c:pt>
                <c:pt idx="2695">
                  <c:v>0.10779729484096158</c:v>
                </c:pt>
                <c:pt idx="2696">
                  <c:v>0.13157942418723684</c:v>
                </c:pt>
                <c:pt idx="2697">
                  <c:v>0.15734612552342178</c:v>
                </c:pt>
                <c:pt idx="2698">
                  <c:v>0.133123081360592</c:v>
                </c:pt>
                <c:pt idx="2699">
                  <c:v>0.12225363085879291</c:v>
                </c:pt>
                <c:pt idx="2700">
                  <c:v>0.11757118346294214</c:v>
                </c:pt>
                <c:pt idx="2701">
                  <c:v>0.16607572529568673</c:v>
                </c:pt>
                <c:pt idx="2702">
                  <c:v>0.13612291024264578</c:v>
                </c:pt>
                <c:pt idx="2703">
                  <c:v>0.15056064301416822</c:v>
                </c:pt>
                <c:pt idx="2704">
                  <c:v>0.11226864649989061</c:v>
                </c:pt>
                <c:pt idx="2705">
                  <c:v>0.12757327703185883</c:v>
                </c:pt>
                <c:pt idx="2706">
                  <c:v>0.13119050423378667</c:v>
                </c:pt>
                <c:pt idx="2707">
                  <c:v>0.12624503442425133</c:v>
                </c:pt>
                <c:pt idx="2708">
                  <c:v>0.13643809679042287</c:v>
                </c:pt>
                <c:pt idx="2709">
                  <c:v>0.11293325066797023</c:v>
                </c:pt>
                <c:pt idx="2710">
                  <c:v>8.9883980236972152E-2</c:v>
                </c:pt>
                <c:pt idx="2711">
                  <c:v>0.11113690722621357</c:v>
                </c:pt>
                <c:pt idx="2712">
                  <c:v>9.9005458090383081E-2</c:v>
                </c:pt>
                <c:pt idx="2713">
                  <c:v>0.13269777237673885</c:v>
                </c:pt>
                <c:pt idx="2714">
                  <c:v>0.12185958922334508</c:v>
                </c:pt>
                <c:pt idx="2715">
                  <c:v>0.11978427878821746</c:v>
                </c:pt>
                <c:pt idx="2716">
                  <c:v>9.0339119600503087E-2</c:v>
                </c:pt>
                <c:pt idx="2717">
                  <c:v>0.10414613992314933</c:v>
                </c:pt>
                <c:pt idx="2718">
                  <c:v>0.11815897188180166</c:v>
                </c:pt>
                <c:pt idx="2719">
                  <c:v>0.12225591373416503</c:v>
                </c:pt>
                <c:pt idx="2720">
                  <c:v>0.15344987703425508</c:v>
                </c:pt>
                <c:pt idx="2721">
                  <c:v>0.15827401932194429</c:v>
                </c:pt>
                <c:pt idx="2722">
                  <c:v>0.11320210607526346</c:v>
                </c:pt>
                <c:pt idx="2723">
                  <c:v>0.10771751027123305</c:v>
                </c:pt>
                <c:pt idx="2724">
                  <c:v>0.11689180725842253</c:v>
                </c:pt>
                <c:pt idx="2725">
                  <c:v>0.13676120866440966</c:v>
                </c:pt>
                <c:pt idx="2726">
                  <c:v>0.11836712413516348</c:v>
                </c:pt>
                <c:pt idx="2727">
                  <c:v>0.13382591979581088</c:v>
                </c:pt>
                <c:pt idx="2728">
                  <c:v>0.14800731203942327</c:v>
                </c:pt>
                <c:pt idx="2729">
                  <c:v>0.11922205843254176</c:v>
                </c:pt>
                <c:pt idx="2730">
                  <c:v>0.1529840039499496</c:v>
                </c:pt>
                <c:pt idx="2731">
                  <c:v>0.11253924708364456</c:v>
                </c:pt>
                <c:pt idx="2732">
                  <c:v>8.5966012257609109E-2</c:v>
                </c:pt>
                <c:pt idx="2733">
                  <c:v>9.9444409031921963E-2</c:v>
                </c:pt>
                <c:pt idx="2734">
                  <c:v>0.15788436216209256</c:v>
                </c:pt>
                <c:pt idx="2735">
                  <c:v>0.1457415663973439</c:v>
                </c:pt>
                <c:pt idx="2736">
                  <c:v>0.13297238868066258</c:v>
                </c:pt>
                <c:pt idx="2737">
                  <c:v>0.11770351924568781</c:v>
                </c:pt>
                <c:pt idx="2738">
                  <c:v>0.11510914418652586</c:v>
                </c:pt>
                <c:pt idx="2739">
                  <c:v>0.12946112405964424</c:v>
                </c:pt>
                <c:pt idx="2740">
                  <c:v>0.11104922772310216</c:v>
                </c:pt>
                <c:pt idx="2741">
                  <c:v>0.11752173832009719</c:v>
                </c:pt>
                <c:pt idx="2742">
                  <c:v>0.10970711328934965</c:v>
                </c:pt>
                <c:pt idx="2743">
                  <c:v>0.11619814881093071</c:v>
                </c:pt>
                <c:pt idx="2744">
                  <c:v>0.13205563763681352</c:v>
                </c:pt>
                <c:pt idx="2745">
                  <c:v>0.10631963791045003</c:v>
                </c:pt>
                <c:pt idx="2746">
                  <c:v>0.10938151569166336</c:v>
                </c:pt>
                <c:pt idx="2747">
                  <c:v>0.12412762946842254</c:v>
                </c:pt>
                <c:pt idx="2748">
                  <c:v>0.10608371062395396</c:v>
                </c:pt>
                <c:pt idx="2749">
                  <c:v>0.12407382437205038</c:v>
                </c:pt>
                <c:pt idx="2750">
                  <c:v>0.11995731703706115</c:v>
                </c:pt>
                <c:pt idx="2751">
                  <c:v>0.15492070842870553</c:v>
                </c:pt>
                <c:pt idx="2752">
                  <c:v>0.11829443139198058</c:v>
                </c:pt>
                <c:pt idx="2753">
                  <c:v>0.15011198148059468</c:v>
                </c:pt>
                <c:pt idx="2754">
                  <c:v>0.13394268368479406</c:v>
                </c:pt>
                <c:pt idx="2755">
                  <c:v>0.12184920945921399</c:v>
                </c:pt>
                <c:pt idx="2756">
                  <c:v>0.11287418335865913</c:v>
                </c:pt>
                <c:pt idx="2757">
                  <c:v>0.14478401302529917</c:v>
                </c:pt>
                <c:pt idx="2758">
                  <c:v>0.15025657474600174</c:v>
                </c:pt>
                <c:pt idx="2759">
                  <c:v>0.13311728822603622</c:v>
                </c:pt>
                <c:pt idx="2760">
                  <c:v>0.1169104223172699</c:v>
                </c:pt>
                <c:pt idx="2761">
                  <c:v>0.13481812823180422</c:v>
                </c:pt>
                <c:pt idx="2762">
                  <c:v>0.10057197490603632</c:v>
                </c:pt>
                <c:pt idx="2763">
                  <c:v>0.13179775436081603</c:v>
                </c:pt>
                <c:pt idx="2764">
                  <c:v>9.6084178955564786E-2</c:v>
                </c:pt>
                <c:pt idx="2765">
                  <c:v>0.14902147532880219</c:v>
                </c:pt>
                <c:pt idx="2766">
                  <c:v>0.11156363738946126</c:v>
                </c:pt>
                <c:pt idx="2767">
                  <c:v>9.6405735306962947E-2</c:v>
                </c:pt>
                <c:pt idx="2768">
                  <c:v>0.14907458373217752</c:v>
                </c:pt>
                <c:pt idx="2769">
                  <c:v>0.13998778065083109</c:v>
                </c:pt>
                <c:pt idx="2770">
                  <c:v>0.12716603639394836</c:v>
                </c:pt>
                <c:pt idx="2771">
                  <c:v>0.11259392148743999</c:v>
                </c:pt>
                <c:pt idx="2772">
                  <c:v>0.12285848505322131</c:v>
                </c:pt>
                <c:pt idx="2773">
                  <c:v>0.10129379155185178</c:v>
                </c:pt>
                <c:pt idx="2774">
                  <c:v>0.13412973698760167</c:v>
                </c:pt>
                <c:pt idx="2775">
                  <c:v>0.15215670471328369</c:v>
                </c:pt>
                <c:pt idx="2776">
                  <c:v>0.13763176770190086</c:v>
                </c:pt>
                <c:pt idx="2777">
                  <c:v>0.1293349670689462</c:v>
                </c:pt>
                <c:pt idx="2778">
                  <c:v>0.11391626505138237</c:v>
                </c:pt>
                <c:pt idx="2779">
                  <c:v>0.10380338466324111</c:v>
                </c:pt>
                <c:pt idx="2780">
                  <c:v>0.15897221479778156</c:v>
                </c:pt>
                <c:pt idx="2781">
                  <c:v>0.12692038297647232</c:v>
                </c:pt>
                <c:pt idx="2782">
                  <c:v>0.11504782177224565</c:v>
                </c:pt>
                <c:pt idx="2783">
                  <c:v>0.13086548713691323</c:v>
                </c:pt>
                <c:pt idx="2784">
                  <c:v>0.1354914344465937</c:v>
                </c:pt>
                <c:pt idx="2785">
                  <c:v>0.12547117256716858</c:v>
                </c:pt>
                <c:pt idx="2786">
                  <c:v>0.10711023015570642</c:v>
                </c:pt>
                <c:pt idx="2787">
                  <c:v>0.14335663102883381</c:v>
                </c:pt>
                <c:pt idx="2788">
                  <c:v>0.1303854324589262</c:v>
                </c:pt>
                <c:pt idx="2789">
                  <c:v>0.14306820519931254</c:v>
                </c:pt>
                <c:pt idx="2790">
                  <c:v>9.1617182738818165E-2</c:v>
                </c:pt>
                <c:pt idx="2791">
                  <c:v>0.17829620022340578</c:v>
                </c:pt>
                <c:pt idx="2792">
                  <c:v>0.14753538941186078</c:v>
                </c:pt>
                <c:pt idx="2793">
                  <c:v>0.13182629431827325</c:v>
                </c:pt>
                <c:pt idx="2794">
                  <c:v>0.12755539272237296</c:v>
                </c:pt>
                <c:pt idx="2795">
                  <c:v>0.15912542439132474</c:v>
                </c:pt>
                <c:pt idx="2796">
                  <c:v>0.12614850207163064</c:v>
                </c:pt>
                <c:pt idx="2797">
                  <c:v>0.14088028338369427</c:v>
                </c:pt>
                <c:pt idx="2798">
                  <c:v>0.12478257618326447</c:v>
                </c:pt>
                <c:pt idx="2799">
                  <c:v>0.11022755872855028</c:v>
                </c:pt>
                <c:pt idx="2800">
                  <c:v>0.11537473473441662</c:v>
                </c:pt>
                <c:pt idx="2801">
                  <c:v>0.11556175392939397</c:v>
                </c:pt>
                <c:pt idx="2802">
                  <c:v>0.1255268169475503</c:v>
                </c:pt>
                <c:pt idx="2803">
                  <c:v>0.12558291313110553</c:v>
                </c:pt>
                <c:pt idx="2804">
                  <c:v>0.13190041640152772</c:v>
                </c:pt>
                <c:pt idx="2805">
                  <c:v>0.13688447690460376</c:v>
                </c:pt>
                <c:pt idx="2806">
                  <c:v>0.12276743016353482</c:v>
                </c:pt>
                <c:pt idx="2807">
                  <c:v>0.13184283068681893</c:v>
                </c:pt>
                <c:pt idx="2808">
                  <c:v>0.13149129551604244</c:v>
                </c:pt>
                <c:pt idx="2809">
                  <c:v>0.15460277254619592</c:v>
                </c:pt>
                <c:pt idx="2810">
                  <c:v>0.14555855284520386</c:v>
                </c:pt>
                <c:pt idx="2811">
                  <c:v>0.14061773540142369</c:v>
                </c:pt>
                <c:pt idx="2812">
                  <c:v>0.10831165175332892</c:v>
                </c:pt>
                <c:pt idx="2813">
                  <c:v>0.13366476878010899</c:v>
                </c:pt>
                <c:pt idx="2814">
                  <c:v>0.1478422533064577</c:v>
                </c:pt>
                <c:pt idx="2815">
                  <c:v>0.14411120957493972</c:v>
                </c:pt>
                <c:pt idx="2816">
                  <c:v>0.13859319429013534</c:v>
                </c:pt>
                <c:pt idx="2817">
                  <c:v>0.10477726971003873</c:v>
                </c:pt>
                <c:pt idx="2818">
                  <c:v>0.11338142572142935</c:v>
                </c:pt>
                <c:pt idx="2819">
                  <c:v>0.14458150279389409</c:v>
                </c:pt>
                <c:pt idx="2820">
                  <c:v>0.14070037917137751</c:v>
                </c:pt>
                <c:pt idx="2821">
                  <c:v>8.4751671019348052E-2</c:v>
                </c:pt>
                <c:pt idx="2822">
                  <c:v>0.13024495887372456</c:v>
                </c:pt>
                <c:pt idx="2823">
                  <c:v>0.14692443279622353</c:v>
                </c:pt>
                <c:pt idx="2824">
                  <c:v>0.10531578418581232</c:v>
                </c:pt>
                <c:pt idx="2825">
                  <c:v>0.12023327443823362</c:v>
                </c:pt>
                <c:pt idx="2826">
                  <c:v>0.13159183034738367</c:v>
                </c:pt>
                <c:pt idx="2827">
                  <c:v>9.9086056950850571E-2</c:v>
                </c:pt>
                <c:pt idx="2828">
                  <c:v>0.13763854332342448</c:v>
                </c:pt>
                <c:pt idx="2829">
                  <c:v>0.1308025382599711</c:v>
                </c:pt>
                <c:pt idx="2830">
                  <c:v>0.11634473551602582</c:v>
                </c:pt>
                <c:pt idx="2831">
                  <c:v>0.16422085721337715</c:v>
                </c:pt>
                <c:pt idx="2832">
                  <c:v>0.11007002080457604</c:v>
                </c:pt>
                <c:pt idx="2833">
                  <c:v>8.5628756740220163E-2</c:v>
                </c:pt>
                <c:pt idx="2834">
                  <c:v>0.11621266999053503</c:v>
                </c:pt>
                <c:pt idx="2835">
                  <c:v>0.12790765843189297</c:v>
                </c:pt>
                <c:pt idx="2836">
                  <c:v>0.19830215888046607</c:v>
                </c:pt>
                <c:pt idx="2837">
                  <c:v>9.7889131418518571E-2</c:v>
                </c:pt>
                <c:pt idx="2838">
                  <c:v>0.13773568827001956</c:v>
                </c:pt>
                <c:pt idx="2839">
                  <c:v>0.12860715328768149</c:v>
                </c:pt>
                <c:pt idx="2840">
                  <c:v>0.11994367822241905</c:v>
                </c:pt>
                <c:pt idx="2841">
                  <c:v>0.13708719515484516</c:v>
                </c:pt>
                <c:pt idx="2842">
                  <c:v>0.11884943274459497</c:v>
                </c:pt>
                <c:pt idx="2843">
                  <c:v>0.11649231684888323</c:v>
                </c:pt>
                <c:pt idx="2844">
                  <c:v>0.1347903221636739</c:v>
                </c:pt>
                <c:pt idx="2845">
                  <c:v>0.10947212454217924</c:v>
                </c:pt>
                <c:pt idx="2846">
                  <c:v>0.13195668706057606</c:v>
                </c:pt>
                <c:pt idx="2847">
                  <c:v>0.11583562396633776</c:v>
                </c:pt>
                <c:pt idx="2848">
                  <c:v>0.15031311125103627</c:v>
                </c:pt>
                <c:pt idx="2849">
                  <c:v>0.12983937640385138</c:v>
                </c:pt>
                <c:pt idx="2850">
                  <c:v>9.9453446157429848E-2</c:v>
                </c:pt>
                <c:pt idx="2851">
                  <c:v>0.1332202718207961</c:v>
                </c:pt>
                <c:pt idx="2852">
                  <c:v>0.12032860131838483</c:v>
                </c:pt>
                <c:pt idx="2853">
                  <c:v>0.14955566982042107</c:v>
                </c:pt>
                <c:pt idx="2854">
                  <c:v>0.1016761982784211</c:v>
                </c:pt>
                <c:pt idx="2855">
                  <c:v>0.12948937564277466</c:v>
                </c:pt>
                <c:pt idx="2856">
                  <c:v>0.1583864742982809</c:v>
                </c:pt>
                <c:pt idx="2857">
                  <c:v>0.16198938590993917</c:v>
                </c:pt>
                <c:pt idx="2858">
                  <c:v>0.15134914034366964</c:v>
                </c:pt>
                <c:pt idx="2859">
                  <c:v>0.16492342732017246</c:v>
                </c:pt>
                <c:pt idx="2860">
                  <c:v>9.6810986013604883E-2</c:v>
                </c:pt>
                <c:pt idx="2861">
                  <c:v>0.12130086597774066</c:v>
                </c:pt>
                <c:pt idx="2862">
                  <c:v>0.11713511929279793</c:v>
                </c:pt>
                <c:pt idx="2863">
                  <c:v>0.10580465917231907</c:v>
                </c:pt>
                <c:pt idx="2864">
                  <c:v>0.10765388531001935</c:v>
                </c:pt>
                <c:pt idx="2865">
                  <c:v>0.13072967270192792</c:v>
                </c:pt>
                <c:pt idx="2866">
                  <c:v>0.11005696890868748</c:v>
                </c:pt>
                <c:pt idx="2867">
                  <c:v>0.13088604448754648</c:v>
                </c:pt>
                <c:pt idx="2868">
                  <c:v>0.11094684961767415</c:v>
                </c:pt>
                <c:pt idx="2869">
                  <c:v>0.1085837650476921</c:v>
                </c:pt>
                <c:pt idx="2870">
                  <c:v>0.12044121256211099</c:v>
                </c:pt>
                <c:pt idx="2871">
                  <c:v>0.15947169446536336</c:v>
                </c:pt>
                <c:pt idx="2872">
                  <c:v>0.13737907489652781</c:v>
                </c:pt>
                <c:pt idx="2873">
                  <c:v>0.1503713185598404</c:v>
                </c:pt>
                <c:pt idx="2874">
                  <c:v>0.12875012449136194</c:v>
                </c:pt>
                <c:pt idx="2875">
                  <c:v>0.15060404363110905</c:v>
                </c:pt>
                <c:pt idx="2876">
                  <c:v>0.10525146687745213</c:v>
                </c:pt>
                <c:pt idx="2877">
                  <c:v>0.13440453910561875</c:v>
                </c:pt>
                <c:pt idx="2878">
                  <c:v>0.12429762522961169</c:v>
                </c:pt>
                <c:pt idx="2879">
                  <c:v>0.15623322501410769</c:v>
                </c:pt>
                <c:pt idx="2880">
                  <c:v>0.14452658011441979</c:v>
                </c:pt>
                <c:pt idx="2881">
                  <c:v>0.16827379343619078</c:v>
                </c:pt>
                <c:pt idx="2882">
                  <c:v>0.14157754686547794</c:v>
                </c:pt>
                <c:pt idx="2883">
                  <c:v>0.1212131194517153</c:v>
                </c:pt>
                <c:pt idx="2884">
                  <c:v>0.11937123721993</c:v>
                </c:pt>
                <c:pt idx="2885">
                  <c:v>0.15704454797037687</c:v>
                </c:pt>
                <c:pt idx="2886">
                  <c:v>0.14038617579206367</c:v>
                </c:pt>
                <c:pt idx="2887">
                  <c:v>0.14183994574920211</c:v>
                </c:pt>
                <c:pt idx="2888">
                  <c:v>0.11612448564733108</c:v>
                </c:pt>
                <c:pt idx="2889">
                  <c:v>0.14681990584428259</c:v>
                </c:pt>
                <c:pt idx="2890">
                  <c:v>0.12977295485761661</c:v>
                </c:pt>
                <c:pt idx="2891">
                  <c:v>0.10083257188372119</c:v>
                </c:pt>
                <c:pt idx="2892">
                  <c:v>0.14592278563509334</c:v>
                </c:pt>
                <c:pt idx="2893">
                  <c:v>0.15212898412059947</c:v>
                </c:pt>
                <c:pt idx="2894">
                  <c:v>0.11978537016335092</c:v>
                </c:pt>
                <c:pt idx="2895">
                  <c:v>0.12790827043076067</c:v>
                </c:pt>
                <c:pt idx="2896">
                  <c:v>0.16403020233929116</c:v>
                </c:pt>
                <c:pt idx="2897">
                  <c:v>0.14983826058493541</c:v>
                </c:pt>
                <c:pt idx="2898">
                  <c:v>9.3025283056593799E-2</c:v>
                </c:pt>
                <c:pt idx="2899">
                  <c:v>0.13192253702490264</c:v>
                </c:pt>
                <c:pt idx="2900">
                  <c:v>0.11808337772828825</c:v>
                </c:pt>
                <c:pt idx="2901">
                  <c:v>0.14137105510152567</c:v>
                </c:pt>
                <c:pt idx="2902">
                  <c:v>0.14507861316357143</c:v>
                </c:pt>
                <c:pt idx="2903">
                  <c:v>0.10405876934735486</c:v>
                </c:pt>
                <c:pt idx="2904">
                  <c:v>0.12068149253696443</c:v>
                </c:pt>
                <c:pt idx="2905">
                  <c:v>0.14501567804974608</c:v>
                </c:pt>
                <c:pt idx="2906">
                  <c:v>0.13831022990962238</c:v>
                </c:pt>
                <c:pt idx="2907">
                  <c:v>0.12555423455895226</c:v>
                </c:pt>
                <c:pt idx="2908">
                  <c:v>0.11883282029502204</c:v>
                </c:pt>
                <c:pt idx="2909">
                  <c:v>0.13480098616901734</c:v>
                </c:pt>
                <c:pt idx="2910">
                  <c:v>0.14520119305745804</c:v>
                </c:pt>
                <c:pt idx="2911">
                  <c:v>0.14943098095947174</c:v>
                </c:pt>
                <c:pt idx="2912">
                  <c:v>0.11264690883832809</c:v>
                </c:pt>
                <c:pt idx="2913">
                  <c:v>0.13221378079701146</c:v>
                </c:pt>
                <c:pt idx="2914">
                  <c:v>0.12123897321256313</c:v>
                </c:pt>
                <c:pt idx="2915">
                  <c:v>0.14047611073692637</c:v>
                </c:pt>
                <c:pt idx="2916">
                  <c:v>0.13480611399387121</c:v>
                </c:pt>
                <c:pt idx="2917">
                  <c:v>0.11669333684366988</c:v>
                </c:pt>
                <c:pt idx="2918">
                  <c:v>0.15143730833136926</c:v>
                </c:pt>
                <c:pt idx="2919">
                  <c:v>0.13088070242048214</c:v>
                </c:pt>
                <c:pt idx="2920">
                  <c:v>0.11779690352277347</c:v>
                </c:pt>
                <c:pt idx="2921">
                  <c:v>0.1232981748985207</c:v>
                </c:pt>
                <c:pt idx="2922">
                  <c:v>0.11968901493627225</c:v>
                </c:pt>
                <c:pt idx="2923">
                  <c:v>0.11796115200297427</c:v>
                </c:pt>
                <c:pt idx="2924">
                  <c:v>0.13378782000626441</c:v>
                </c:pt>
                <c:pt idx="2925">
                  <c:v>0.13265122500971713</c:v>
                </c:pt>
                <c:pt idx="2926">
                  <c:v>0.13418263691389135</c:v>
                </c:pt>
                <c:pt idx="2927">
                  <c:v>0.11423990986324875</c:v>
                </c:pt>
                <c:pt idx="2928">
                  <c:v>0.10545982600743944</c:v>
                </c:pt>
                <c:pt idx="2929">
                  <c:v>0.12007874544627703</c:v>
                </c:pt>
                <c:pt idx="2930">
                  <c:v>0.1085996068564081</c:v>
                </c:pt>
                <c:pt idx="2931">
                  <c:v>0.13310149247903946</c:v>
                </c:pt>
                <c:pt idx="2932">
                  <c:v>0.15580083020075727</c:v>
                </c:pt>
                <c:pt idx="2933">
                  <c:v>0.12086204268680883</c:v>
                </c:pt>
                <c:pt idx="2934">
                  <c:v>0.11249566543838389</c:v>
                </c:pt>
                <c:pt idx="2935">
                  <c:v>0.11684101613014497</c:v>
                </c:pt>
                <c:pt idx="2936">
                  <c:v>0.14084240161140679</c:v>
                </c:pt>
                <c:pt idx="2937">
                  <c:v>0.12495541664706336</c:v>
                </c:pt>
                <c:pt idx="2938">
                  <c:v>0.11624137865052701</c:v>
                </c:pt>
                <c:pt idx="2939">
                  <c:v>0.13073207757355959</c:v>
                </c:pt>
                <c:pt idx="2940">
                  <c:v>0.13976210093888544</c:v>
                </c:pt>
                <c:pt idx="2941">
                  <c:v>0.11679299592168874</c:v>
                </c:pt>
                <c:pt idx="2942">
                  <c:v>0.11852790812996405</c:v>
                </c:pt>
                <c:pt idx="2943">
                  <c:v>0.13744580782719712</c:v>
                </c:pt>
                <c:pt idx="2944">
                  <c:v>0.11513549972639368</c:v>
                </c:pt>
                <c:pt idx="2945">
                  <c:v>0.12859075764607969</c:v>
                </c:pt>
                <c:pt idx="2946">
                  <c:v>0.13072006422538968</c:v>
                </c:pt>
                <c:pt idx="2947">
                  <c:v>0.12076047884677008</c:v>
                </c:pt>
                <c:pt idx="2948">
                  <c:v>0.13709072852669216</c:v>
                </c:pt>
                <c:pt idx="2949">
                  <c:v>0.12507670391847797</c:v>
                </c:pt>
                <c:pt idx="2950">
                  <c:v>0.14464858033044709</c:v>
                </c:pt>
                <c:pt idx="2951">
                  <c:v>0.13319424165787724</c:v>
                </c:pt>
                <c:pt idx="2952">
                  <c:v>0.12938884776536269</c:v>
                </c:pt>
                <c:pt idx="2953">
                  <c:v>0.16236198764351958</c:v>
                </c:pt>
                <c:pt idx="2954">
                  <c:v>0.15588815638913692</c:v>
                </c:pt>
                <c:pt idx="2955">
                  <c:v>0.12277659218004873</c:v>
                </c:pt>
                <c:pt idx="2956">
                  <c:v>0.11678836041271751</c:v>
                </c:pt>
                <c:pt idx="2957">
                  <c:v>0.12319144224825522</c:v>
                </c:pt>
                <c:pt idx="2958">
                  <c:v>0.15010397182202276</c:v>
                </c:pt>
                <c:pt idx="2959">
                  <c:v>0.12043617872841533</c:v>
                </c:pt>
                <c:pt idx="2960">
                  <c:v>0.13361095202771442</c:v>
                </c:pt>
                <c:pt idx="2961">
                  <c:v>0.12398499768563453</c:v>
                </c:pt>
                <c:pt idx="2962">
                  <c:v>0.13432461040471549</c:v>
                </c:pt>
                <c:pt idx="2963">
                  <c:v>0.11445244151353261</c:v>
                </c:pt>
                <c:pt idx="2964">
                  <c:v>0.11688073697921655</c:v>
                </c:pt>
                <c:pt idx="2965">
                  <c:v>0.11944554673219174</c:v>
                </c:pt>
                <c:pt idx="2966">
                  <c:v>0.12261871205447723</c:v>
                </c:pt>
                <c:pt idx="2967">
                  <c:v>0.13345705319417181</c:v>
                </c:pt>
                <c:pt idx="2968">
                  <c:v>0.12660985555506887</c:v>
                </c:pt>
                <c:pt idx="2969">
                  <c:v>0.13082856903718471</c:v>
                </c:pt>
                <c:pt idx="2970">
                  <c:v>0.13262168376542954</c:v>
                </c:pt>
                <c:pt idx="2971">
                  <c:v>0.13542579043988631</c:v>
                </c:pt>
                <c:pt idx="2972">
                  <c:v>0.12583246090498587</c:v>
                </c:pt>
                <c:pt idx="2973">
                  <c:v>0.11429583586811026</c:v>
                </c:pt>
                <c:pt idx="2974">
                  <c:v>0.12710398303503789</c:v>
                </c:pt>
                <c:pt idx="2975">
                  <c:v>0.13299748877603595</c:v>
                </c:pt>
                <c:pt idx="2976">
                  <c:v>0.12932232858646955</c:v>
                </c:pt>
                <c:pt idx="2977">
                  <c:v>0.12632933208810296</c:v>
                </c:pt>
                <c:pt idx="2978">
                  <c:v>0.12446717507986434</c:v>
                </c:pt>
                <c:pt idx="2979">
                  <c:v>0.11008798788733673</c:v>
                </c:pt>
                <c:pt idx="2980">
                  <c:v>0.13851611866068514</c:v>
                </c:pt>
                <c:pt idx="2981">
                  <c:v>0.10971496660034401</c:v>
                </c:pt>
                <c:pt idx="2982">
                  <c:v>0.1183086332913951</c:v>
                </c:pt>
                <c:pt idx="2983">
                  <c:v>0.10613256615233987</c:v>
                </c:pt>
                <c:pt idx="2984">
                  <c:v>0.12742872936975869</c:v>
                </c:pt>
                <c:pt idx="2985">
                  <c:v>0.13998956892903772</c:v>
                </c:pt>
                <c:pt idx="2986">
                  <c:v>0.1309158788971109</c:v>
                </c:pt>
                <c:pt idx="2987">
                  <c:v>0.12318813024117949</c:v>
                </c:pt>
                <c:pt idx="2988">
                  <c:v>0.10987145316319066</c:v>
                </c:pt>
                <c:pt idx="2989">
                  <c:v>0.11798115043629299</c:v>
                </c:pt>
                <c:pt idx="2990">
                  <c:v>0.13767515854385495</c:v>
                </c:pt>
                <c:pt idx="2991">
                  <c:v>0.14927894985364348</c:v>
                </c:pt>
                <c:pt idx="2992">
                  <c:v>0.13149017018172957</c:v>
                </c:pt>
                <c:pt idx="2993">
                  <c:v>0.15135439476344914</c:v>
                </c:pt>
                <c:pt idx="2994">
                  <c:v>0.14419876382646629</c:v>
                </c:pt>
                <c:pt idx="2995">
                  <c:v>0.1300572001239447</c:v>
                </c:pt>
                <c:pt idx="2996">
                  <c:v>0.10982319508870156</c:v>
                </c:pt>
                <c:pt idx="2997">
                  <c:v>0.13359404698110541</c:v>
                </c:pt>
                <c:pt idx="2998">
                  <c:v>0.14985406205073987</c:v>
                </c:pt>
                <c:pt idx="2999">
                  <c:v>0.13543223474018953</c:v>
                </c:pt>
                <c:pt idx="3000">
                  <c:v>0.11663579042181092</c:v>
                </c:pt>
                <c:pt idx="3001">
                  <c:v>0.10045325559786603</c:v>
                </c:pt>
                <c:pt idx="3002">
                  <c:v>0.12647441865232667</c:v>
                </c:pt>
                <c:pt idx="3003">
                  <c:v>0.10543969746969876</c:v>
                </c:pt>
                <c:pt idx="3004">
                  <c:v>0.13435854951886167</c:v>
                </c:pt>
                <c:pt idx="3005">
                  <c:v>8.2381894923310675E-2</c:v>
                </c:pt>
                <c:pt idx="3006">
                  <c:v>0.11984551522431616</c:v>
                </c:pt>
                <c:pt idx="3007">
                  <c:v>9.330062455049698E-2</c:v>
                </c:pt>
                <c:pt idx="3008">
                  <c:v>8.2757534721446369E-2</c:v>
                </c:pt>
                <c:pt idx="3009">
                  <c:v>0.11096790417014823</c:v>
                </c:pt>
                <c:pt idx="3010">
                  <c:v>0.11706285819853879</c:v>
                </c:pt>
                <c:pt idx="3011">
                  <c:v>0.13159317840245141</c:v>
                </c:pt>
                <c:pt idx="3012">
                  <c:v>8.4763034800920151E-2</c:v>
                </c:pt>
                <c:pt idx="3013">
                  <c:v>0.13748485066209151</c:v>
                </c:pt>
                <c:pt idx="3014">
                  <c:v>0.13668369940758701</c:v>
                </c:pt>
                <c:pt idx="3015">
                  <c:v>0.11517155831899037</c:v>
                </c:pt>
                <c:pt idx="3016">
                  <c:v>0.13708850175995724</c:v>
                </c:pt>
                <c:pt idx="3017">
                  <c:v>0.13454592170468713</c:v>
                </c:pt>
                <c:pt idx="3018">
                  <c:v>0.13587980052473289</c:v>
                </c:pt>
                <c:pt idx="3019">
                  <c:v>0.12180366293383957</c:v>
                </c:pt>
                <c:pt idx="3020">
                  <c:v>0.11872116376959418</c:v>
                </c:pt>
                <c:pt idx="3021">
                  <c:v>0.12723584696343559</c:v>
                </c:pt>
                <c:pt idx="3022">
                  <c:v>0.12043727643193364</c:v>
                </c:pt>
                <c:pt idx="3023">
                  <c:v>0.12271198155329252</c:v>
                </c:pt>
                <c:pt idx="3024">
                  <c:v>0.13960809163928858</c:v>
                </c:pt>
                <c:pt idx="3025">
                  <c:v>0.1323152572631093</c:v>
                </c:pt>
                <c:pt idx="3026">
                  <c:v>0.12745710521964007</c:v>
                </c:pt>
                <c:pt idx="3027">
                  <c:v>0.11171133020361722</c:v>
                </c:pt>
                <c:pt idx="3028">
                  <c:v>0.11253618773462516</c:v>
                </c:pt>
                <c:pt idx="3029">
                  <c:v>0.12172225299881693</c:v>
                </c:pt>
                <c:pt idx="3030">
                  <c:v>0.11982879110817735</c:v>
                </c:pt>
                <c:pt idx="3031">
                  <c:v>9.4523744307003624E-2</c:v>
                </c:pt>
                <c:pt idx="3032">
                  <c:v>0.12195432886666796</c:v>
                </c:pt>
                <c:pt idx="3033">
                  <c:v>0.12629820314157919</c:v>
                </c:pt>
                <c:pt idx="3034">
                  <c:v>0.11840319194398435</c:v>
                </c:pt>
                <c:pt idx="3035">
                  <c:v>8.1173419551759676E-2</c:v>
                </c:pt>
                <c:pt idx="3036">
                  <c:v>0.13127069143427791</c:v>
                </c:pt>
                <c:pt idx="3037">
                  <c:v>0.11924012334935753</c:v>
                </c:pt>
                <c:pt idx="3038">
                  <c:v>0.1361203289181164</c:v>
                </c:pt>
                <c:pt idx="3039">
                  <c:v>0.14480328726798714</c:v>
                </c:pt>
                <c:pt idx="3040">
                  <c:v>0.11789516762324316</c:v>
                </c:pt>
                <c:pt idx="3041">
                  <c:v>0.1257066585633824</c:v>
                </c:pt>
                <c:pt idx="3042">
                  <c:v>9.054268782454053E-2</c:v>
                </c:pt>
                <c:pt idx="3043">
                  <c:v>0.10215261537420274</c:v>
                </c:pt>
                <c:pt idx="3044">
                  <c:v>0.15221646320240134</c:v>
                </c:pt>
                <c:pt idx="3045">
                  <c:v>0.12936251980988311</c:v>
                </c:pt>
                <c:pt idx="3046">
                  <c:v>0.13067325865573645</c:v>
                </c:pt>
                <c:pt idx="3047">
                  <c:v>0.12747960836527544</c:v>
                </c:pt>
                <c:pt idx="3048">
                  <c:v>0.14039701369229193</c:v>
                </c:pt>
                <c:pt idx="3049">
                  <c:v>0.11587636027855897</c:v>
                </c:pt>
                <c:pt idx="3050">
                  <c:v>0.1407939378641325</c:v>
                </c:pt>
                <c:pt idx="3051">
                  <c:v>9.3312183839301496E-2</c:v>
                </c:pt>
                <c:pt idx="3052">
                  <c:v>0.15034786967480451</c:v>
                </c:pt>
                <c:pt idx="3053">
                  <c:v>0.12415435551098883</c:v>
                </c:pt>
                <c:pt idx="3054">
                  <c:v>0.12793990931497959</c:v>
                </c:pt>
                <c:pt idx="3055">
                  <c:v>0.15129212578858756</c:v>
                </c:pt>
                <c:pt idx="3056">
                  <c:v>0.11572082158622794</c:v>
                </c:pt>
                <c:pt idx="3057">
                  <c:v>0.1404395122431184</c:v>
                </c:pt>
                <c:pt idx="3058">
                  <c:v>0.11864410867064071</c:v>
                </c:pt>
                <c:pt idx="3059">
                  <c:v>0.12087493958717166</c:v>
                </c:pt>
                <c:pt idx="3060">
                  <c:v>0.11816226735568339</c:v>
                </c:pt>
                <c:pt idx="3061">
                  <c:v>0.14251050722816758</c:v>
                </c:pt>
                <c:pt idx="3062">
                  <c:v>0.12663107223940734</c:v>
                </c:pt>
                <c:pt idx="3063">
                  <c:v>0.12614504710077049</c:v>
                </c:pt>
                <c:pt idx="3064">
                  <c:v>0.13726910218845464</c:v>
                </c:pt>
                <c:pt idx="3065">
                  <c:v>0.15725237849059454</c:v>
                </c:pt>
                <c:pt idx="3066">
                  <c:v>0.13965479625562452</c:v>
                </c:pt>
                <c:pt idx="3067">
                  <c:v>0.12696021006844782</c:v>
                </c:pt>
                <c:pt idx="3068">
                  <c:v>0.12621191028157683</c:v>
                </c:pt>
                <c:pt idx="3069">
                  <c:v>0.123402756187505</c:v>
                </c:pt>
                <c:pt idx="3070">
                  <c:v>0.11965914000504264</c:v>
                </c:pt>
                <c:pt idx="3071">
                  <c:v>0.11572696108759963</c:v>
                </c:pt>
                <c:pt idx="3072">
                  <c:v>0.10231998928795781</c:v>
                </c:pt>
                <c:pt idx="3073">
                  <c:v>0.12152719998641952</c:v>
                </c:pt>
                <c:pt idx="3074">
                  <c:v>0.13784220062105945</c:v>
                </c:pt>
                <c:pt idx="3075">
                  <c:v>0.11887492189954028</c:v>
                </c:pt>
                <c:pt idx="3076">
                  <c:v>0.10484452908403853</c:v>
                </c:pt>
                <c:pt idx="3077">
                  <c:v>0.10920935062460266</c:v>
                </c:pt>
                <c:pt idx="3078">
                  <c:v>0.1279988970217478</c:v>
                </c:pt>
                <c:pt idx="3079">
                  <c:v>0.13436943430261436</c:v>
                </c:pt>
                <c:pt idx="3080">
                  <c:v>0.12399200573767973</c:v>
                </c:pt>
                <c:pt idx="3081">
                  <c:v>0.12252930239732698</c:v>
                </c:pt>
                <c:pt idx="3082">
                  <c:v>0.16011434987721057</c:v>
                </c:pt>
                <c:pt idx="3083">
                  <c:v>0.12279348020505405</c:v>
                </c:pt>
                <c:pt idx="3084">
                  <c:v>0.13431915333145381</c:v>
                </c:pt>
                <c:pt idx="3085">
                  <c:v>0.14935033438001469</c:v>
                </c:pt>
                <c:pt idx="3086">
                  <c:v>0.15115604460130069</c:v>
                </c:pt>
                <c:pt idx="3087">
                  <c:v>0.12521425933628488</c:v>
                </c:pt>
                <c:pt idx="3088">
                  <c:v>0.12801006309390525</c:v>
                </c:pt>
                <c:pt idx="3089">
                  <c:v>0.14710095187993177</c:v>
                </c:pt>
                <c:pt idx="3090">
                  <c:v>0.14488156611229394</c:v>
                </c:pt>
                <c:pt idx="3091">
                  <c:v>0.14247165840121398</c:v>
                </c:pt>
                <c:pt idx="3092">
                  <c:v>0.12495361957150901</c:v>
                </c:pt>
                <c:pt idx="3093">
                  <c:v>0.11942389243564036</c:v>
                </c:pt>
                <c:pt idx="3094">
                  <c:v>0.13673421508908443</c:v>
                </c:pt>
                <c:pt idx="3095">
                  <c:v>0.10809096536938322</c:v>
                </c:pt>
                <c:pt idx="3096">
                  <c:v>0.11712863693511165</c:v>
                </c:pt>
                <c:pt idx="3097">
                  <c:v>0.14397143597865655</c:v>
                </c:pt>
                <c:pt idx="3098">
                  <c:v>0.12318469164876047</c:v>
                </c:pt>
                <c:pt idx="3099">
                  <c:v>0.13654158053272564</c:v>
                </c:pt>
                <c:pt idx="3100">
                  <c:v>0.11407785942102526</c:v>
                </c:pt>
                <c:pt idx="3101">
                  <c:v>0.1644884485107608</c:v>
                </c:pt>
                <c:pt idx="3102">
                  <c:v>0.13546674620308263</c:v>
                </c:pt>
                <c:pt idx="3103">
                  <c:v>0.151054486097776</c:v>
                </c:pt>
                <c:pt idx="3104">
                  <c:v>9.5304616095893274E-2</c:v>
                </c:pt>
                <c:pt idx="3105">
                  <c:v>0.1695860200211185</c:v>
                </c:pt>
                <c:pt idx="3106">
                  <c:v>0.14287577805068571</c:v>
                </c:pt>
                <c:pt idx="3107">
                  <c:v>0.10302022409746642</c:v>
                </c:pt>
                <c:pt idx="3108">
                  <c:v>0.12393969290234425</c:v>
                </c:pt>
                <c:pt idx="3109">
                  <c:v>0.11182310669209114</c:v>
                </c:pt>
                <c:pt idx="3110">
                  <c:v>0.16737313520601746</c:v>
                </c:pt>
                <c:pt idx="3111">
                  <c:v>0.11274554692998921</c:v>
                </c:pt>
                <c:pt idx="3112">
                  <c:v>0.11595682883932365</c:v>
                </c:pt>
                <c:pt idx="3113">
                  <c:v>0.13991761147450668</c:v>
                </c:pt>
                <c:pt idx="3114">
                  <c:v>0.10783759743325239</c:v>
                </c:pt>
                <c:pt idx="3115">
                  <c:v>0.16125477724456166</c:v>
                </c:pt>
                <c:pt idx="3116">
                  <c:v>0.16199436208333798</c:v>
                </c:pt>
                <c:pt idx="3117">
                  <c:v>0.11666955332054889</c:v>
                </c:pt>
                <c:pt idx="3118">
                  <c:v>0.12241151663505113</c:v>
                </c:pt>
                <c:pt idx="3119">
                  <c:v>0.12273271891430255</c:v>
                </c:pt>
                <c:pt idx="3120">
                  <c:v>0.13217131450446426</c:v>
                </c:pt>
                <c:pt idx="3121">
                  <c:v>0.13684637877217212</c:v>
                </c:pt>
                <c:pt idx="3122">
                  <c:v>0.10127210110037217</c:v>
                </c:pt>
                <c:pt idx="3123">
                  <c:v>0.16334862203891773</c:v>
                </c:pt>
                <c:pt idx="3124">
                  <c:v>0.13170002132249867</c:v>
                </c:pt>
                <c:pt idx="3125">
                  <c:v>0.13133065681031753</c:v>
                </c:pt>
                <c:pt idx="3126">
                  <c:v>0.10031347456449806</c:v>
                </c:pt>
                <c:pt idx="3127">
                  <c:v>0.10176083150188092</c:v>
                </c:pt>
                <c:pt idx="3128">
                  <c:v>0.12329474055461247</c:v>
                </c:pt>
                <c:pt idx="3129">
                  <c:v>0.16644682077929635</c:v>
                </c:pt>
                <c:pt idx="3130">
                  <c:v>0.13184498775337955</c:v>
                </c:pt>
                <c:pt idx="3131">
                  <c:v>0.12428291710708354</c:v>
                </c:pt>
                <c:pt idx="3132">
                  <c:v>0.12321369719046986</c:v>
                </c:pt>
                <c:pt idx="3133">
                  <c:v>0.13784318351346359</c:v>
                </c:pt>
                <c:pt idx="3134">
                  <c:v>0.12134751857037622</c:v>
                </c:pt>
                <c:pt idx="3135">
                  <c:v>0.13439685469094431</c:v>
                </c:pt>
                <c:pt idx="3136">
                  <c:v>0.15294917424759966</c:v>
                </c:pt>
                <c:pt idx="3137">
                  <c:v>0.12826895021524579</c:v>
                </c:pt>
                <c:pt idx="3138">
                  <c:v>0.11908845610775211</c:v>
                </c:pt>
                <c:pt idx="3139">
                  <c:v>0.12239678402655033</c:v>
                </c:pt>
                <c:pt idx="3140">
                  <c:v>0.1289729200005629</c:v>
                </c:pt>
                <c:pt idx="3141">
                  <c:v>0.12223416537259622</c:v>
                </c:pt>
                <c:pt idx="3142">
                  <c:v>0.123475017508215</c:v>
                </c:pt>
                <c:pt idx="3143">
                  <c:v>0.1484429901156562</c:v>
                </c:pt>
                <c:pt idx="3144">
                  <c:v>0.11680013995550606</c:v>
                </c:pt>
                <c:pt idx="3145">
                  <c:v>0.13652078692700903</c:v>
                </c:pt>
                <c:pt idx="3146">
                  <c:v>9.27240947587918E-2</c:v>
                </c:pt>
                <c:pt idx="3147">
                  <c:v>0.11909401763612983</c:v>
                </c:pt>
                <c:pt idx="3148">
                  <c:v>0.11887275319132809</c:v>
                </c:pt>
                <c:pt idx="3149">
                  <c:v>0.11945512210509436</c:v>
                </c:pt>
                <c:pt idx="3150">
                  <c:v>0.1137100507940657</c:v>
                </c:pt>
                <c:pt idx="3151">
                  <c:v>0.13001196834736409</c:v>
                </c:pt>
                <c:pt idx="3152">
                  <c:v>0.13673843794243812</c:v>
                </c:pt>
                <c:pt idx="3153">
                  <c:v>0.11661980939923201</c:v>
                </c:pt>
                <c:pt idx="3154">
                  <c:v>0.11351280141418149</c:v>
                </c:pt>
                <c:pt idx="3155">
                  <c:v>0.1568032250779709</c:v>
                </c:pt>
                <c:pt idx="3156">
                  <c:v>9.9409394216063915E-2</c:v>
                </c:pt>
                <c:pt idx="3157">
                  <c:v>0.16294245604893282</c:v>
                </c:pt>
                <c:pt idx="3158">
                  <c:v>0.10059156463878768</c:v>
                </c:pt>
                <c:pt idx="3159">
                  <c:v>0.13570784331297436</c:v>
                </c:pt>
                <c:pt idx="3160">
                  <c:v>0.1208994521036907</c:v>
                </c:pt>
                <c:pt idx="3161">
                  <c:v>0.14930582052355226</c:v>
                </c:pt>
                <c:pt idx="3162">
                  <c:v>0.13087003388990467</c:v>
                </c:pt>
                <c:pt idx="3163">
                  <c:v>0.10369299450150334</c:v>
                </c:pt>
                <c:pt idx="3164">
                  <c:v>0.12157004341993138</c:v>
                </c:pt>
                <c:pt idx="3165">
                  <c:v>0.11316982841336996</c:v>
                </c:pt>
                <c:pt idx="3166">
                  <c:v>0.11601049149026997</c:v>
                </c:pt>
                <c:pt idx="3167">
                  <c:v>0.14866000383987485</c:v>
                </c:pt>
                <c:pt idx="3168">
                  <c:v>0.11377615560987989</c:v>
                </c:pt>
                <c:pt idx="3169">
                  <c:v>0.14369896355299505</c:v>
                </c:pt>
                <c:pt idx="3170">
                  <c:v>0.11181627452545896</c:v>
                </c:pt>
                <c:pt idx="3171">
                  <c:v>0.15873855853862415</c:v>
                </c:pt>
                <c:pt idx="3172">
                  <c:v>0.11965229558488881</c:v>
                </c:pt>
                <c:pt idx="3173">
                  <c:v>0.13916927369381649</c:v>
                </c:pt>
                <c:pt idx="3174">
                  <c:v>0.14041310795614773</c:v>
                </c:pt>
                <c:pt idx="3175">
                  <c:v>0.11677934739340258</c:v>
                </c:pt>
                <c:pt idx="3176">
                  <c:v>0.11548447450881352</c:v>
                </c:pt>
                <c:pt idx="3177">
                  <c:v>0.1509661294158289</c:v>
                </c:pt>
                <c:pt idx="3178">
                  <c:v>0.11667214005160272</c:v>
                </c:pt>
                <c:pt idx="3179">
                  <c:v>0.12978117169986408</c:v>
                </c:pt>
                <c:pt idx="3180">
                  <c:v>0.1324779896704513</c:v>
                </c:pt>
                <c:pt idx="3181">
                  <c:v>0.11989807029746559</c:v>
                </c:pt>
                <c:pt idx="3182">
                  <c:v>0.12120950686446835</c:v>
                </c:pt>
                <c:pt idx="3183">
                  <c:v>0.1502922144198614</c:v>
                </c:pt>
                <c:pt idx="3184">
                  <c:v>0.14403297130516682</c:v>
                </c:pt>
                <c:pt idx="3185">
                  <c:v>0.15432685086430811</c:v>
                </c:pt>
                <c:pt idx="3186">
                  <c:v>0.13164606548158056</c:v>
                </c:pt>
                <c:pt idx="3187">
                  <c:v>0.11577053775678682</c:v>
                </c:pt>
                <c:pt idx="3188">
                  <c:v>0.1324633224633098</c:v>
                </c:pt>
                <c:pt idx="3189">
                  <c:v>0.14081986296867213</c:v>
                </c:pt>
                <c:pt idx="3190">
                  <c:v>0.1206197460530638</c:v>
                </c:pt>
                <c:pt idx="3191">
                  <c:v>0.14007715182451635</c:v>
                </c:pt>
                <c:pt idx="3192">
                  <c:v>0.13779284259542293</c:v>
                </c:pt>
                <c:pt idx="3193">
                  <c:v>0.149724634567896</c:v>
                </c:pt>
                <c:pt idx="3194">
                  <c:v>0.13755142176699012</c:v>
                </c:pt>
                <c:pt idx="3195">
                  <c:v>0.11970130411273805</c:v>
                </c:pt>
                <c:pt idx="3196">
                  <c:v>0.12620434051408694</c:v>
                </c:pt>
                <c:pt idx="3197">
                  <c:v>0.12270607764498953</c:v>
                </c:pt>
                <c:pt idx="3198">
                  <c:v>0.11892441663810087</c:v>
                </c:pt>
                <c:pt idx="3199">
                  <c:v>0.12718049563475997</c:v>
                </c:pt>
                <c:pt idx="3200">
                  <c:v>0.11410169023712226</c:v>
                </c:pt>
                <c:pt idx="3201">
                  <c:v>0.12735297636175449</c:v>
                </c:pt>
                <c:pt idx="3202">
                  <c:v>0.13915587545762056</c:v>
                </c:pt>
                <c:pt idx="3203">
                  <c:v>0.11920743544877392</c:v>
                </c:pt>
                <c:pt idx="3204">
                  <c:v>0.13850814893949021</c:v>
                </c:pt>
                <c:pt idx="3205">
                  <c:v>0.14071670509834786</c:v>
                </c:pt>
                <c:pt idx="3206">
                  <c:v>0.13563847042432392</c:v>
                </c:pt>
                <c:pt idx="3207">
                  <c:v>0.10138542370297617</c:v>
                </c:pt>
                <c:pt idx="3208">
                  <c:v>0.10351445134278982</c:v>
                </c:pt>
                <c:pt idx="3209">
                  <c:v>0.13682457249216384</c:v>
                </c:pt>
                <c:pt idx="3210">
                  <c:v>0.12666062722498733</c:v>
                </c:pt>
                <c:pt idx="3211">
                  <c:v>0.13505917940346743</c:v>
                </c:pt>
                <c:pt idx="3212">
                  <c:v>0.15266763064842265</c:v>
                </c:pt>
                <c:pt idx="3213">
                  <c:v>0.13406823262338699</c:v>
                </c:pt>
                <c:pt idx="3214">
                  <c:v>0.16600363921728223</c:v>
                </c:pt>
                <c:pt idx="3215">
                  <c:v>0.14884055872830834</c:v>
                </c:pt>
                <c:pt idx="3216">
                  <c:v>0.12904944096935408</c:v>
                </c:pt>
                <c:pt idx="3217">
                  <c:v>0.1249904750433056</c:v>
                </c:pt>
                <c:pt idx="3218">
                  <c:v>0.13433392898819421</c:v>
                </c:pt>
                <c:pt idx="3219">
                  <c:v>0.14776852816620323</c:v>
                </c:pt>
                <c:pt idx="3220">
                  <c:v>0.11268565773241065</c:v>
                </c:pt>
                <c:pt idx="3221">
                  <c:v>0.13011278945650345</c:v>
                </c:pt>
                <c:pt idx="3222">
                  <c:v>0.12015393270426898</c:v>
                </c:pt>
                <c:pt idx="3223">
                  <c:v>0.1069344411245217</c:v>
                </c:pt>
                <c:pt idx="3224">
                  <c:v>0.1092184569478456</c:v>
                </c:pt>
                <c:pt idx="3225">
                  <c:v>0.13796918919818077</c:v>
                </c:pt>
                <c:pt idx="3226">
                  <c:v>0.12860740804068324</c:v>
                </c:pt>
                <c:pt idx="3227">
                  <c:v>0.12618038003416379</c:v>
                </c:pt>
                <c:pt idx="3228">
                  <c:v>0.1082653986836293</c:v>
                </c:pt>
                <c:pt idx="3229">
                  <c:v>0.11550370893526579</c:v>
                </c:pt>
                <c:pt idx="3230">
                  <c:v>0.13491078562170855</c:v>
                </c:pt>
                <c:pt idx="3231">
                  <c:v>0.11311540114413864</c:v>
                </c:pt>
                <c:pt idx="3232">
                  <c:v>0.13745806337176006</c:v>
                </c:pt>
                <c:pt idx="3233">
                  <c:v>0.12389730272480026</c:v>
                </c:pt>
                <c:pt idx="3234">
                  <c:v>0.14591269234596421</c:v>
                </c:pt>
                <c:pt idx="3235">
                  <c:v>0.11539327408357908</c:v>
                </c:pt>
                <c:pt idx="3236">
                  <c:v>9.4027331564525446E-2</c:v>
                </c:pt>
                <c:pt idx="3237">
                  <c:v>0.14087411026841731</c:v>
                </c:pt>
                <c:pt idx="3238">
                  <c:v>0.13744710832597026</c:v>
                </c:pt>
                <c:pt idx="3239">
                  <c:v>0.16142075207013379</c:v>
                </c:pt>
                <c:pt idx="3240">
                  <c:v>0.11239316551476251</c:v>
                </c:pt>
                <c:pt idx="3241">
                  <c:v>9.4943342449673632E-2</c:v>
                </c:pt>
                <c:pt idx="3242">
                  <c:v>0.14412961237469907</c:v>
                </c:pt>
                <c:pt idx="3243">
                  <c:v>0.14277362541596891</c:v>
                </c:pt>
                <c:pt idx="3244">
                  <c:v>0.12539592340409159</c:v>
                </c:pt>
                <c:pt idx="3245">
                  <c:v>0.11292600055909711</c:v>
                </c:pt>
                <c:pt idx="3246">
                  <c:v>0.14397388962331467</c:v>
                </c:pt>
                <c:pt idx="3247">
                  <c:v>0.12963332816675657</c:v>
                </c:pt>
                <c:pt idx="3248">
                  <c:v>0.14345184748800552</c:v>
                </c:pt>
                <c:pt idx="3249">
                  <c:v>0.138532892383988</c:v>
                </c:pt>
                <c:pt idx="3250">
                  <c:v>0.11316180444359396</c:v>
                </c:pt>
                <c:pt idx="3251">
                  <c:v>0.17897618277074748</c:v>
                </c:pt>
                <c:pt idx="3252">
                  <c:v>0.13307640272351295</c:v>
                </c:pt>
                <c:pt idx="3253">
                  <c:v>0.13963700527669018</c:v>
                </c:pt>
                <c:pt idx="3254">
                  <c:v>0.13534321024481799</c:v>
                </c:pt>
                <c:pt idx="3255">
                  <c:v>0.1279346313108628</c:v>
                </c:pt>
                <c:pt idx="3256">
                  <c:v>0.12631931668632473</c:v>
                </c:pt>
                <c:pt idx="3257">
                  <c:v>0.16387802555576877</c:v>
                </c:pt>
                <c:pt idx="3258">
                  <c:v>0.14648441298760631</c:v>
                </c:pt>
                <c:pt idx="3259">
                  <c:v>0.13457080753666525</c:v>
                </c:pt>
                <c:pt idx="3260">
                  <c:v>0.10186163458325123</c:v>
                </c:pt>
                <c:pt idx="3261">
                  <c:v>0.12313210550256826</c:v>
                </c:pt>
                <c:pt idx="3262">
                  <c:v>0.11806076560592686</c:v>
                </c:pt>
                <c:pt idx="3263">
                  <c:v>0.15051445669397276</c:v>
                </c:pt>
                <c:pt idx="3264">
                  <c:v>0.11770573297243427</c:v>
                </c:pt>
                <c:pt idx="3265">
                  <c:v>0.13907813636566388</c:v>
                </c:pt>
                <c:pt idx="3266">
                  <c:v>0.11960346718586212</c:v>
                </c:pt>
                <c:pt idx="3267">
                  <c:v>0.12841446155380321</c:v>
                </c:pt>
                <c:pt idx="3268">
                  <c:v>0.17809686808229674</c:v>
                </c:pt>
                <c:pt idx="3269">
                  <c:v>0.11948216104114789</c:v>
                </c:pt>
                <c:pt idx="3270">
                  <c:v>0.11188091561231522</c:v>
                </c:pt>
                <c:pt idx="3271">
                  <c:v>0.16485586214131909</c:v>
                </c:pt>
                <c:pt idx="3272">
                  <c:v>0.14684538943776276</c:v>
                </c:pt>
                <c:pt idx="3273">
                  <c:v>9.3933428201800451E-2</c:v>
                </c:pt>
                <c:pt idx="3274">
                  <c:v>0.13953403385702356</c:v>
                </c:pt>
                <c:pt idx="3275">
                  <c:v>0.10976893105790364</c:v>
                </c:pt>
                <c:pt idx="3276">
                  <c:v>0.13931604710440504</c:v>
                </c:pt>
                <c:pt idx="3277">
                  <c:v>0.11707476090550858</c:v>
                </c:pt>
                <c:pt idx="3278">
                  <c:v>0.15575503181679945</c:v>
                </c:pt>
                <c:pt idx="3279">
                  <c:v>0.12521110413050035</c:v>
                </c:pt>
                <c:pt idx="3280">
                  <c:v>0.10928810332536108</c:v>
                </c:pt>
                <c:pt idx="3281">
                  <c:v>0.12217740973691658</c:v>
                </c:pt>
                <c:pt idx="3282">
                  <c:v>9.9725054012694325E-2</c:v>
                </c:pt>
                <c:pt idx="3283">
                  <c:v>0.13593649328712434</c:v>
                </c:pt>
                <c:pt idx="3284">
                  <c:v>8.9406131779474721E-2</c:v>
                </c:pt>
                <c:pt idx="3285">
                  <c:v>0.12907111791072159</c:v>
                </c:pt>
                <c:pt idx="3286">
                  <c:v>0.11839888723874815</c:v>
                </c:pt>
                <c:pt idx="3287">
                  <c:v>0.13110018399871298</c:v>
                </c:pt>
                <c:pt idx="3288">
                  <c:v>0.14495631821057336</c:v>
                </c:pt>
                <c:pt idx="3289">
                  <c:v>0.10447731029207538</c:v>
                </c:pt>
                <c:pt idx="3290">
                  <c:v>0.12433598923619822</c:v>
                </c:pt>
                <c:pt idx="3291">
                  <c:v>0.11869760832087478</c:v>
                </c:pt>
                <c:pt idx="3292">
                  <c:v>0.1313248666079673</c:v>
                </c:pt>
                <c:pt idx="3293">
                  <c:v>0.15365527795861944</c:v>
                </c:pt>
                <c:pt idx="3294">
                  <c:v>0.13993470250827419</c:v>
                </c:pt>
                <c:pt idx="3295">
                  <c:v>0.1117000195899983</c:v>
                </c:pt>
                <c:pt idx="3296">
                  <c:v>0.12415878282500116</c:v>
                </c:pt>
                <c:pt idx="3297">
                  <c:v>0.13372966885198662</c:v>
                </c:pt>
                <c:pt idx="3298">
                  <c:v>0.13337583167243083</c:v>
                </c:pt>
                <c:pt idx="3299">
                  <c:v>0.12652800610075701</c:v>
                </c:pt>
                <c:pt idx="3300">
                  <c:v>0.14697284616542813</c:v>
                </c:pt>
                <c:pt idx="3301">
                  <c:v>0.13075923231397546</c:v>
                </c:pt>
                <c:pt idx="3302">
                  <c:v>0.14500204505958114</c:v>
                </c:pt>
                <c:pt idx="3303">
                  <c:v>0.11445795273494455</c:v>
                </c:pt>
                <c:pt idx="3304">
                  <c:v>0.11932930470328318</c:v>
                </c:pt>
                <c:pt idx="3305">
                  <c:v>0.13590570479790978</c:v>
                </c:pt>
                <c:pt idx="3306">
                  <c:v>0.11784368231756678</c:v>
                </c:pt>
                <c:pt idx="3307">
                  <c:v>0.13568449471520244</c:v>
                </c:pt>
                <c:pt idx="3308">
                  <c:v>0.12654799102599773</c:v>
                </c:pt>
                <c:pt idx="3309">
                  <c:v>9.0889832759116676E-2</c:v>
                </c:pt>
                <c:pt idx="3310">
                  <c:v>0.11653056666202392</c:v>
                </c:pt>
                <c:pt idx="3311">
                  <c:v>0.11492653887917011</c:v>
                </c:pt>
                <c:pt idx="3312">
                  <c:v>0.11991121081578153</c:v>
                </c:pt>
                <c:pt idx="3313">
                  <c:v>0.10087976319221116</c:v>
                </c:pt>
                <c:pt idx="3314">
                  <c:v>0.14734603339185212</c:v>
                </c:pt>
                <c:pt idx="3315">
                  <c:v>0.14768983258132498</c:v>
                </c:pt>
                <c:pt idx="3316">
                  <c:v>0.12563698805039145</c:v>
                </c:pt>
                <c:pt idx="3317">
                  <c:v>0.12019946645806628</c:v>
                </c:pt>
                <c:pt idx="3318">
                  <c:v>0.1394977474886602</c:v>
                </c:pt>
                <c:pt idx="3319">
                  <c:v>0.10789081663031382</c:v>
                </c:pt>
                <c:pt idx="3320">
                  <c:v>0.16021403924488514</c:v>
                </c:pt>
                <c:pt idx="3321">
                  <c:v>0.16990131456210339</c:v>
                </c:pt>
                <c:pt idx="3322">
                  <c:v>0.1519305815201015</c:v>
                </c:pt>
                <c:pt idx="3323">
                  <c:v>0.10768875058109273</c:v>
                </c:pt>
                <c:pt idx="3324">
                  <c:v>0.1493481715852879</c:v>
                </c:pt>
                <c:pt idx="3325">
                  <c:v>9.3285159662047007E-2</c:v>
                </c:pt>
                <c:pt idx="3326">
                  <c:v>0.11411428135454652</c:v>
                </c:pt>
                <c:pt idx="3327">
                  <c:v>0.11870337410969833</c:v>
                </c:pt>
                <c:pt idx="3328">
                  <c:v>0.1359307673387096</c:v>
                </c:pt>
                <c:pt idx="3329">
                  <c:v>0.10953056785976871</c:v>
                </c:pt>
                <c:pt idx="3330">
                  <c:v>0.13217639206656762</c:v>
                </c:pt>
                <c:pt idx="3331">
                  <c:v>0.1588274871046835</c:v>
                </c:pt>
                <c:pt idx="3332">
                  <c:v>0.12683669721143565</c:v>
                </c:pt>
                <c:pt idx="3333">
                  <c:v>0.14107901479427903</c:v>
                </c:pt>
                <c:pt idx="3334">
                  <c:v>0.15547575199897701</c:v>
                </c:pt>
                <c:pt idx="3335">
                  <c:v>0.11698993326993481</c:v>
                </c:pt>
                <c:pt idx="3336">
                  <c:v>0.14222429945265824</c:v>
                </c:pt>
                <c:pt idx="3337">
                  <c:v>0.11132958466157951</c:v>
                </c:pt>
                <c:pt idx="3338">
                  <c:v>0.1361742515412844</c:v>
                </c:pt>
                <c:pt idx="3339">
                  <c:v>0.1190995420773153</c:v>
                </c:pt>
                <c:pt idx="3340">
                  <c:v>0.12012193077512201</c:v>
                </c:pt>
                <c:pt idx="3341">
                  <c:v>0.12126348804814251</c:v>
                </c:pt>
                <c:pt idx="3342">
                  <c:v>0.14013865087739</c:v>
                </c:pt>
                <c:pt idx="3343">
                  <c:v>0.11168903874171539</c:v>
                </c:pt>
                <c:pt idx="3344">
                  <c:v>0.12000370636256782</c:v>
                </c:pt>
                <c:pt idx="3345">
                  <c:v>0.15606924845411924</c:v>
                </c:pt>
                <c:pt idx="3346">
                  <c:v>0.12365511414757822</c:v>
                </c:pt>
                <c:pt idx="3347">
                  <c:v>0.15830809187179665</c:v>
                </c:pt>
                <c:pt idx="3348">
                  <c:v>0.12774196914724856</c:v>
                </c:pt>
                <c:pt idx="3349">
                  <c:v>0.13398362408485748</c:v>
                </c:pt>
                <c:pt idx="3350">
                  <c:v>0.14127801404381363</c:v>
                </c:pt>
                <c:pt idx="3351">
                  <c:v>0.12621886531513665</c:v>
                </c:pt>
                <c:pt idx="3352">
                  <c:v>0.12914774505106624</c:v>
                </c:pt>
                <c:pt idx="3353">
                  <c:v>0.11165486886870632</c:v>
                </c:pt>
                <c:pt idx="3354">
                  <c:v>0.13538887256503321</c:v>
                </c:pt>
                <c:pt idx="3355">
                  <c:v>0.16026024060409494</c:v>
                </c:pt>
                <c:pt idx="3356">
                  <c:v>0.12829066742216599</c:v>
                </c:pt>
                <c:pt idx="3357">
                  <c:v>9.357807982119104E-2</c:v>
                </c:pt>
                <c:pt idx="3358">
                  <c:v>0.15647608836707289</c:v>
                </c:pt>
                <c:pt idx="3359">
                  <c:v>0.1075111883333386</c:v>
                </c:pt>
                <c:pt idx="3360">
                  <c:v>0.14135947360452641</c:v>
                </c:pt>
                <c:pt idx="3361">
                  <c:v>0.19123428300702833</c:v>
                </c:pt>
                <c:pt idx="3362">
                  <c:v>9.2736041891440482E-2</c:v>
                </c:pt>
                <c:pt idx="3363">
                  <c:v>0.15416337122361265</c:v>
                </c:pt>
                <c:pt idx="3364">
                  <c:v>0.15096941809546066</c:v>
                </c:pt>
                <c:pt idx="3365">
                  <c:v>0.15160314166581379</c:v>
                </c:pt>
                <c:pt idx="3366">
                  <c:v>0.15036073349453841</c:v>
                </c:pt>
                <c:pt idx="3367">
                  <c:v>0.1300809475337284</c:v>
                </c:pt>
                <c:pt idx="3368">
                  <c:v>0.11342888986314464</c:v>
                </c:pt>
                <c:pt idx="3369">
                  <c:v>0.14201629343473096</c:v>
                </c:pt>
                <c:pt idx="3370">
                  <c:v>0.11099967187076006</c:v>
                </c:pt>
                <c:pt idx="3371">
                  <c:v>0.14304793649536368</c:v>
                </c:pt>
                <c:pt idx="3372">
                  <c:v>0.15448794705814431</c:v>
                </c:pt>
                <c:pt idx="3373">
                  <c:v>0.12282400405333153</c:v>
                </c:pt>
                <c:pt idx="3374">
                  <c:v>0.15187902881355805</c:v>
                </c:pt>
                <c:pt idx="3375">
                  <c:v>0.16121937666057018</c:v>
                </c:pt>
                <c:pt idx="3376">
                  <c:v>0.12314196615374631</c:v>
                </c:pt>
                <c:pt idx="3377">
                  <c:v>0.15174620650740234</c:v>
                </c:pt>
                <c:pt idx="3378">
                  <c:v>0.12108382292184536</c:v>
                </c:pt>
                <c:pt idx="3379">
                  <c:v>0.13974921054913619</c:v>
                </c:pt>
                <c:pt idx="3380">
                  <c:v>0.11698113172079162</c:v>
                </c:pt>
                <c:pt idx="3381">
                  <c:v>0.12943110959061274</c:v>
                </c:pt>
                <c:pt idx="3382">
                  <c:v>0.12033741055419965</c:v>
                </c:pt>
                <c:pt idx="3383">
                  <c:v>0.14080848871394935</c:v>
                </c:pt>
                <c:pt idx="3384">
                  <c:v>0.12139246736416474</c:v>
                </c:pt>
                <c:pt idx="3385">
                  <c:v>0.11129234216402044</c:v>
                </c:pt>
                <c:pt idx="3386">
                  <c:v>0.13987358354623078</c:v>
                </c:pt>
                <c:pt idx="3387">
                  <c:v>0.12512021184966318</c:v>
                </c:pt>
                <c:pt idx="3388">
                  <c:v>0.12538867773911008</c:v>
                </c:pt>
                <c:pt idx="3389">
                  <c:v>0.14003003230814598</c:v>
                </c:pt>
                <c:pt idx="3390">
                  <c:v>0.15064308530559575</c:v>
                </c:pt>
                <c:pt idx="3391">
                  <c:v>0.13564374110259717</c:v>
                </c:pt>
                <c:pt idx="3392">
                  <c:v>0.12265114247593538</c:v>
                </c:pt>
                <c:pt idx="3393">
                  <c:v>0.15821331808335354</c:v>
                </c:pt>
                <c:pt idx="3394">
                  <c:v>0.14228640446226756</c:v>
                </c:pt>
                <c:pt idx="3395">
                  <c:v>0.10793854064204778</c:v>
                </c:pt>
                <c:pt idx="3396">
                  <c:v>0.1556489135159857</c:v>
                </c:pt>
                <c:pt idx="3397">
                  <c:v>0.10503418383414612</c:v>
                </c:pt>
                <c:pt idx="3398">
                  <c:v>0.1223043121311706</c:v>
                </c:pt>
                <c:pt idx="3399">
                  <c:v>0.12442425967153914</c:v>
                </c:pt>
                <c:pt idx="3400">
                  <c:v>0.13532912665550681</c:v>
                </c:pt>
                <c:pt idx="3401">
                  <c:v>0.1458316910771407</c:v>
                </c:pt>
                <c:pt idx="3402">
                  <c:v>0.12349301420337268</c:v>
                </c:pt>
                <c:pt idx="3403">
                  <c:v>0.12761858609641152</c:v>
                </c:pt>
                <c:pt idx="3404">
                  <c:v>0.12504557253687312</c:v>
                </c:pt>
                <c:pt idx="3405">
                  <c:v>0.14398921632379283</c:v>
                </c:pt>
                <c:pt idx="3406">
                  <c:v>0.12108652138216211</c:v>
                </c:pt>
                <c:pt idx="3407">
                  <c:v>0.11391955353514865</c:v>
                </c:pt>
                <c:pt idx="3408">
                  <c:v>0.12584392180921414</c:v>
                </c:pt>
                <c:pt idx="3409">
                  <c:v>0.15681227378477491</c:v>
                </c:pt>
                <c:pt idx="3410">
                  <c:v>0.12679389115302836</c:v>
                </c:pt>
                <c:pt idx="3411">
                  <c:v>0.11087607113304926</c:v>
                </c:pt>
                <c:pt idx="3412">
                  <c:v>0.14116101090930527</c:v>
                </c:pt>
                <c:pt idx="3413">
                  <c:v>0.10769756945279962</c:v>
                </c:pt>
                <c:pt idx="3414">
                  <c:v>0.1433782931631368</c:v>
                </c:pt>
                <c:pt idx="3415">
                  <c:v>0.11477894669689037</c:v>
                </c:pt>
                <c:pt idx="3416">
                  <c:v>0.10354024039027533</c:v>
                </c:pt>
                <c:pt idx="3417">
                  <c:v>0.14566424174147341</c:v>
                </c:pt>
                <c:pt idx="3418">
                  <c:v>0.14965859527932701</c:v>
                </c:pt>
                <c:pt idx="3419">
                  <c:v>0.14264050796126324</c:v>
                </c:pt>
                <c:pt idx="3420">
                  <c:v>0.10194078045694764</c:v>
                </c:pt>
                <c:pt idx="3421">
                  <c:v>9.9387967036055236E-2</c:v>
                </c:pt>
                <c:pt idx="3422">
                  <c:v>0.14410673394482715</c:v>
                </c:pt>
                <c:pt idx="3423">
                  <c:v>0.12642868557506559</c:v>
                </c:pt>
                <c:pt idx="3424">
                  <c:v>0.13220404380145184</c:v>
                </c:pt>
                <c:pt idx="3425">
                  <c:v>0.13584614866013392</c:v>
                </c:pt>
                <c:pt idx="3426">
                  <c:v>0.11412597095277394</c:v>
                </c:pt>
                <c:pt idx="3427">
                  <c:v>0.14607856591756163</c:v>
                </c:pt>
                <c:pt idx="3428">
                  <c:v>0.15581390351682678</c:v>
                </c:pt>
                <c:pt idx="3429">
                  <c:v>0.14367491911515731</c:v>
                </c:pt>
                <c:pt idx="3430">
                  <c:v>0.10323936150986407</c:v>
                </c:pt>
                <c:pt idx="3431">
                  <c:v>0.10818312080512746</c:v>
                </c:pt>
                <c:pt idx="3432">
                  <c:v>0.1342877585079422</c:v>
                </c:pt>
                <c:pt idx="3433">
                  <c:v>0.13029024618459895</c:v>
                </c:pt>
                <c:pt idx="3434">
                  <c:v>0.12868477315267102</c:v>
                </c:pt>
                <c:pt idx="3435">
                  <c:v>0.14020277980255741</c:v>
                </c:pt>
                <c:pt idx="3436">
                  <c:v>0.15533124461560591</c:v>
                </c:pt>
                <c:pt idx="3437">
                  <c:v>0.11291411771475346</c:v>
                </c:pt>
                <c:pt idx="3438">
                  <c:v>0.14743336285774261</c:v>
                </c:pt>
                <c:pt idx="3439">
                  <c:v>0.12801616273828084</c:v>
                </c:pt>
                <c:pt idx="3440">
                  <c:v>0.15590770389504749</c:v>
                </c:pt>
                <c:pt idx="3441">
                  <c:v>0.10011617676079526</c:v>
                </c:pt>
                <c:pt idx="3442">
                  <c:v>0.12907128307180959</c:v>
                </c:pt>
                <c:pt idx="3443">
                  <c:v>0.14660162639858537</c:v>
                </c:pt>
                <c:pt idx="3444">
                  <c:v>0.1124760634259112</c:v>
                </c:pt>
                <c:pt idx="3445">
                  <c:v>0.1161920374392755</c:v>
                </c:pt>
                <c:pt idx="3446">
                  <c:v>0.14289718862651149</c:v>
                </c:pt>
                <c:pt idx="3447">
                  <c:v>0.15680718378635911</c:v>
                </c:pt>
                <c:pt idx="3448">
                  <c:v>0.13226933858742015</c:v>
                </c:pt>
                <c:pt idx="3449">
                  <c:v>0.15582476433939696</c:v>
                </c:pt>
                <c:pt idx="3450">
                  <c:v>0.12946553333171498</c:v>
                </c:pt>
                <c:pt idx="3451">
                  <c:v>0.12971190958448264</c:v>
                </c:pt>
                <c:pt idx="3452">
                  <c:v>0.10307007738021157</c:v>
                </c:pt>
                <c:pt idx="3453">
                  <c:v>0.11980475604061969</c:v>
                </c:pt>
                <c:pt idx="3454">
                  <c:v>0.1375676172479243</c:v>
                </c:pt>
                <c:pt idx="3455">
                  <c:v>0.15204888182788523</c:v>
                </c:pt>
                <c:pt idx="3456">
                  <c:v>0.17817167165723119</c:v>
                </c:pt>
                <c:pt idx="3457">
                  <c:v>0.11608883310778345</c:v>
                </c:pt>
                <c:pt idx="3458">
                  <c:v>0.11728765227882601</c:v>
                </c:pt>
                <c:pt idx="3459">
                  <c:v>0.11152705121793278</c:v>
                </c:pt>
                <c:pt idx="3460">
                  <c:v>0.11742384260009464</c:v>
                </c:pt>
                <c:pt idx="3461">
                  <c:v>0.10119131558240757</c:v>
                </c:pt>
                <c:pt idx="3462">
                  <c:v>0.11724789478688734</c:v>
                </c:pt>
                <c:pt idx="3463">
                  <c:v>0.12380948609395082</c:v>
                </c:pt>
                <c:pt idx="3464">
                  <c:v>0.11502372437256499</c:v>
                </c:pt>
                <c:pt idx="3465">
                  <c:v>0.11654102445222456</c:v>
                </c:pt>
                <c:pt idx="3466">
                  <c:v>0.13681259865715292</c:v>
                </c:pt>
                <c:pt idx="3467">
                  <c:v>0.12201153753366771</c:v>
                </c:pt>
                <c:pt idx="3468">
                  <c:v>0.13823450070949439</c:v>
                </c:pt>
                <c:pt idx="3469">
                  <c:v>0.15192665714536735</c:v>
                </c:pt>
                <c:pt idx="3470">
                  <c:v>0.16430916995724434</c:v>
                </c:pt>
                <c:pt idx="3471">
                  <c:v>0.10183495232171122</c:v>
                </c:pt>
                <c:pt idx="3472">
                  <c:v>0.12495885799823477</c:v>
                </c:pt>
                <c:pt idx="3473">
                  <c:v>0.11707144431870994</c:v>
                </c:pt>
                <c:pt idx="3474">
                  <c:v>0.16179653064041083</c:v>
                </c:pt>
                <c:pt idx="3475">
                  <c:v>0.14766904706551676</c:v>
                </c:pt>
                <c:pt idx="3476">
                  <c:v>0.12411739610820476</c:v>
                </c:pt>
                <c:pt idx="3477">
                  <c:v>0.11698764069857295</c:v>
                </c:pt>
                <c:pt idx="3478">
                  <c:v>0.11790205128971337</c:v>
                </c:pt>
                <c:pt idx="3479">
                  <c:v>0.12947392480676023</c:v>
                </c:pt>
                <c:pt idx="3480">
                  <c:v>0.1327106514243043</c:v>
                </c:pt>
                <c:pt idx="3481">
                  <c:v>0.13786147899709042</c:v>
                </c:pt>
                <c:pt idx="3482">
                  <c:v>0.12162417364314793</c:v>
                </c:pt>
                <c:pt idx="3483">
                  <c:v>0.12899617173539299</c:v>
                </c:pt>
                <c:pt idx="3484">
                  <c:v>0.11786249807689299</c:v>
                </c:pt>
                <c:pt idx="3485">
                  <c:v>0.13545141190388235</c:v>
                </c:pt>
                <c:pt idx="3486">
                  <c:v>0.13628821700529067</c:v>
                </c:pt>
                <c:pt idx="3487">
                  <c:v>0.14246017103901848</c:v>
                </c:pt>
                <c:pt idx="3488">
                  <c:v>0.14054597375975308</c:v>
                </c:pt>
                <c:pt idx="3489">
                  <c:v>0.13626500757288351</c:v>
                </c:pt>
                <c:pt idx="3490">
                  <c:v>0.11401301088188927</c:v>
                </c:pt>
                <c:pt idx="3491">
                  <c:v>0.11403331333784528</c:v>
                </c:pt>
                <c:pt idx="3492">
                  <c:v>0.10559643288308086</c:v>
                </c:pt>
                <c:pt idx="3493">
                  <c:v>0.14885251403737998</c:v>
                </c:pt>
                <c:pt idx="3494">
                  <c:v>0.12029272431374394</c:v>
                </c:pt>
                <c:pt idx="3495">
                  <c:v>0.11152630510697287</c:v>
                </c:pt>
                <c:pt idx="3496">
                  <c:v>0.14284625366019787</c:v>
                </c:pt>
                <c:pt idx="3497">
                  <c:v>0.12984906873872681</c:v>
                </c:pt>
                <c:pt idx="3498">
                  <c:v>0.1166773935585433</c:v>
                </c:pt>
                <c:pt idx="3499">
                  <c:v>0.11831213029004339</c:v>
                </c:pt>
                <c:pt idx="3500">
                  <c:v>8.6785560082340882E-2</c:v>
                </c:pt>
                <c:pt idx="3501">
                  <c:v>0.12292008037866882</c:v>
                </c:pt>
                <c:pt idx="3502">
                  <c:v>0.11720761173687826</c:v>
                </c:pt>
                <c:pt idx="3503">
                  <c:v>0.11672148167964712</c:v>
                </c:pt>
                <c:pt idx="3504">
                  <c:v>8.7791617889794019E-2</c:v>
                </c:pt>
                <c:pt idx="3505">
                  <c:v>0.12559457402334864</c:v>
                </c:pt>
                <c:pt idx="3506">
                  <c:v>9.3110470615690694E-2</c:v>
                </c:pt>
                <c:pt idx="3507">
                  <c:v>0.12892160724176455</c:v>
                </c:pt>
                <c:pt idx="3508">
                  <c:v>0.14362138542017969</c:v>
                </c:pt>
                <c:pt idx="3509">
                  <c:v>0.13780055142667755</c:v>
                </c:pt>
                <c:pt idx="3510">
                  <c:v>0.11380093320101818</c:v>
                </c:pt>
                <c:pt idx="3511">
                  <c:v>0.10730946890689283</c:v>
                </c:pt>
                <c:pt idx="3512">
                  <c:v>0.14086306991839559</c:v>
                </c:pt>
                <c:pt idx="3513">
                  <c:v>0.12821948686909099</c:v>
                </c:pt>
                <c:pt idx="3514">
                  <c:v>0.1642532348484291</c:v>
                </c:pt>
                <c:pt idx="3515">
                  <c:v>0.11651123734278596</c:v>
                </c:pt>
                <c:pt idx="3516">
                  <c:v>0.12566834863568471</c:v>
                </c:pt>
                <c:pt idx="3517">
                  <c:v>0.12250598527905975</c:v>
                </c:pt>
                <c:pt idx="3518">
                  <c:v>0.10440383293625766</c:v>
                </c:pt>
                <c:pt idx="3519">
                  <c:v>0.15123231535831025</c:v>
                </c:pt>
                <c:pt idx="3520">
                  <c:v>0.12830911220876792</c:v>
                </c:pt>
                <c:pt idx="3521">
                  <c:v>0.10608244830282436</c:v>
                </c:pt>
                <c:pt idx="3522">
                  <c:v>0.12410265200483511</c:v>
                </c:pt>
                <c:pt idx="3523">
                  <c:v>0.16885376080306949</c:v>
                </c:pt>
                <c:pt idx="3524">
                  <c:v>0.12517502896458063</c:v>
                </c:pt>
                <c:pt idx="3525">
                  <c:v>0.12341133798641274</c:v>
                </c:pt>
                <c:pt idx="3526">
                  <c:v>0.11431102980174047</c:v>
                </c:pt>
                <c:pt idx="3527">
                  <c:v>0.13975826765712288</c:v>
                </c:pt>
                <c:pt idx="3528">
                  <c:v>0.14230712421771302</c:v>
                </c:pt>
                <c:pt idx="3529">
                  <c:v>0.12134980369176622</c:v>
                </c:pt>
                <c:pt idx="3530">
                  <c:v>0.14024790350369376</c:v>
                </c:pt>
                <c:pt idx="3531">
                  <c:v>8.9664647064448988E-2</c:v>
                </c:pt>
                <c:pt idx="3532">
                  <c:v>0.13262008207108456</c:v>
                </c:pt>
                <c:pt idx="3533">
                  <c:v>0.12380408635710859</c:v>
                </c:pt>
                <c:pt idx="3534">
                  <c:v>0.11256063098385423</c:v>
                </c:pt>
                <c:pt idx="3535">
                  <c:v>0.12072002280910404</c:v>
                </c:pt>
                <c:pt idx="3536">
                  <c:v>8.7933404301722556E-2</c:v>
                </c:pt>
                <c:pt idx="3537">
                  <c:v>0.12245465132251204</c:v>
                </c:pt>
                <c:pt idx="3538">
                  <c:v>0.14083987719048324</c:v>
                </c:pt>
                <c:pt idx="3539">
                  <c:v>0.11441710152145439</c:v>
                </c:pt>
                <c:pt idx="3540">
                  <c:v>0.14225004726568002</c:v>
                </c:pt>
                <c:pt idx="3541">
                  <c:v>0.13142507860310529</c:v>
                </c:pt>
                <c:pt idx="3542">
                  <c:v>0.15572354742344655</c:v>
                </c:pt>
                <c:pt idx="3543">
                  <c:v>0.14283648082737899</c:v>
                </c:pt>
                <c:pt idx="3544">
                  <c:v>0.1023687423847524</c:v>
                </c:pt>
                <c:pt idx="3545">
                  <c:v>0.12967271511323111</c:v>
                </c:pt>
                <c:pt idx="3546">
                  <c:v>0.11075476335454741</c:v>
                </c:pt>
                <c:pt idx="3547">
                  <c:v>0.1319395488390043</c:v>
                </c:pt>
                <c:pt idx="3548">
                  <c:v>0.10985030114124041</c:v>
                </c:pt>
                <c:pt idx="3549">
                  <c:v>0.12259296710892433</c:v>
                </c:pt>
                <c:pt idx="3550">
                  <c:v>0.1375028627868671</c:v>
                </c:pt>
                <c:pt idx="3551">
                  <c:v>0.12478796697655269</c:v>
                </c:pt>
                <c:pt idx="3552">
                  <c:v>0.12632100289299955</c:v>
                </c:pt>
                <c:pt idx="3553">
                  <c:v>0.1337215332382814</c:v>
                </c:pt>
                <c:pt idx="3554">
                  <c:v>8.8385588818255881E-2</c:v>
                </c:pt>
                <c:pt idx="3555">
                  <c:v>0.12656705773892826</c:v>
                </c:pt>
                <c:pt idx="3556">
                  <c:v>0.12472633053391735</c:v>
                </c:pt>
                <c:pt idx="3557">
                  <c:v>0.11002358778833292</c:v>
                </c:pt>
                <c:pt idx="3558">
                  <c:v>0.12652546860430511</c:v>
                </c:pt>
                <c:pt idx="3559">
                  <c:v>0.15559386167407185</c:v>
                </c:pt>
                <c:pt idx="3560">
                  <c:v>0.15140881845596116</c:v>
                </c:pt>
                <c:pt idx="3561">
                  <c:v>0.11252729380742613</c:v>
                </c:pt>
                <c:pt idx="3562">
                  <c:v>0.11365034339779358</c:v>
                </c:pt>
                <c:pt idx="3563">
                  <c:v>0.11083511666376322</c:v>
                </c:pt>
                <c:pt idx="3564">
                  <c:v>0.14603384302659297</c:v>
                </c:pt>
                <c:pt idx="3565">
                  <c:v>0.12786564310254728</c:v>
                </c:pt>
                <c:pt idx="3566">
                  <c:v>0.13798505650718415</c:v>
                </c:pt>
                <c:pt idx="3567">
                  <c:v>0.13471858936892117</c:v>
                </c:pt>
                <c:pt idx="3568">
                  <c:v>0.1320963462861377</c:v>
                </c:pt>
                <c:pt idx="3569">
                  <c:v>0.10793190931350098</c:v>
                </c:pt>
                <c:pt idx="3570">
                  <c:v>0.12462432670432205</c:v>
                </c:pt>
                <c:pt idx="3571">
                  <c:v>0.12427107265272479</c:v>
                </c:pt>
                <c:pt idx="3572">
                  <c:v>0.10746407065496449</c:v>
                </c:pt>
                <c:pt idx="3573">
                  <c:v>0.13672098351556133</c:v>
                </c:pt>
                <c:pt idx="3574">
                  <c:v>0.1426614367890468</c:v>
                </c:pt>
                <c:pt idx="3575">
                  <c:v>0.13715013895000033</c:v>
                </c:pt>
                <c:pt idx="3576">
                  <c:v>0.10886369067455502</c:v>
                </c:pt>
                <c:pt idx="3577">
                  <c:v>0.12936928102236328</c:v>
                </c:pt>
                <c:pt idx="3578">
                  <c:v>0.13808984878869915</c:v>
                </c:pt>
                <c:pt idx="3579">
                  <c:v>0.10656114554609573</c:v>
                </c:pt>
                <c:pt idx="3580">
                  <c:v>9.9117274312067322E-2</c:v>
                </c:pt>
                <c:pt idx="3581">
                  <c:v>0.14430360681281879</c:v>
                </c:pt>
                <c:pt idx="3582">
                  <c:v>0.11473916984197072</c:v>
                </c:pt>
                <c:pt idx="3583">
                  <c:v>0.12359763020350027</c:v>
                </c:pt>
                <c:pt idx="3584">
                  <c:v>0.13784162002389555</c:v>
                </c:pt>
                <c:pt idx="3585">
                  <c:v>0.12462819982633545</c:v>
                </c:pt>
                <c:pt idx="3586">
                  <c:v>0.12285356528278697</c:v>
                </c:pt>
                <c:pt idx="3587">
                  <c:v>0.12875749669592526</c:v>
                </c:pt>
                <c:pt idx="3588">
                  <c:v>0.13918067410507826</c:v>
                </c:pt>
                <c:pt idx="3589">
                  <c:v>0.13002083928470623</c:v>
                </c:pt>
                <c:pt idx="3590">
                  <c:v>0.12146965862209214</c:v>
                </c:pt>
                <c:pt idx="3591">
                  <c:v>0.13997320519590026</c:v>
                </c:pt>
                <c:pt idx="3592">
                  <c:v>0.13248707787538905</c:v>
                </c:pt>
                <c:pt idx="3593">
                  <c:v>0.10637189769283238</c:v>
                </c:pt>
                <c:pt idx="3594">
                  <c:v>0.11734675989558298</c:v>
                </c:pt>
                <c:pt idx="3595">
                  <c:v>0.15129599969339178</c:v>
                </c:pt>
                <c:pt idx="3596">
                  <c:v>0.11856702497024794</c:v>
                </c:pt>
                <c:pt idx="3597">
                  <c:v>0.12701274940869045</c:v>
                </c:pt>
                <c:pt idx="3598">
                  <c:v>0.12920759578888233</c:v>
                </c:pt>
                <c:pt idx="3599">
                  <c:v>0.11948556840944349</c:v>
                </c:pt>
                <c:pt idx="3600">
                  <c:v>0.11460777415693144</c:v>
                </c:pt>
                <c:pt idx="3601">
                  <c:v>0.13511313856275192</c:v>
                </c:pt>
                <c:pt idx="3602">
                  <c:v>0.14942777865144488</c:v>
                </c:pt>
                <c:pt idx="3603">
                  <c:v>0.13456772941664433</c:v>
                </c:pt>
                <c:pt idx="3604">
                  <c:v>0.14519907076436062</c:v>
                </c:pt>
                <c:pt idx="3605">
                  <c:v>0.12110992531139717</c:v>
                </c:pt>
                <c:pt idx="3606">
                  <c:v>0.11937839247027748</c:v>
                </c:pt>
                <c:pt idx="3607">
                  <c:v>0.11471266658100229</c:v>
                </c:pt>
                <c:pt idx="3608">
                  <c:v>0.12285539828028885</c:v>
                </c:pt>
                <c:pt idx="3609">
                  <c:v>0.12586862171482219</c:v>
                </c:pt>
                <c:pt idx="3610">
                  <c:v>0.11641447290144812</c:v>
                </c:pt>
                <c:pt idx="3611">
                  <c:v>0.15458568768655526</c:v>
                </c:pt>
                <c:pt idx="3612">
                  <c:v>0.13158282454457346</c:v>
                </c:pt>
                <c:pt idx="3613">
                  <c:v>0.14955436721435855</c:v>
                </c:pt>
                <c:pt idx="3614">
                  <c:v>0.1460096178942189</c:v>
                </c:pt>
                <c:pt idx="3615">
                  <c:v>0.13066379245340157</c:v>
                </c:pt>
                <c:pt idx="3616">
                  <c:v>0.1225601557314554</c:v>
                </c:pt>
                <c:pt idx="3617">
                  <c:v>0.13171900958563804</c:v>
                </c:pt>
                <c:pt idx="3618">
                  <c:v>0.10894541931107889</c:v>
                </c:pt>
                <c:pt idx="3619">
                  <c:v>0.15211868258966746</c:v>
                </c:pt>
                <c:pt idx="3620">
                  <c:v>0.11074719523347579</c:v>
                </c:pt>
                <c:pt idx="3621">
                  <c:v>0.12170079070921931</c:v>
                </c:pt>
                <c:pt idx="3622">
                  <c:v>0.14449714399496344</c:v>
                </c:pt>
                <c:pt idx="3623">
                  <c:v>0.14257523455407115</c:v>
                </c:pt>
                <c:pt idx="3624">
                  <c:v>0.11949609344067949</c:v>
                </c:pt>
                <c:pt idx="3625">
                  <c:v>0.12667220592946662</c:v>
                </c:pt>
                <c:pt idx="3626">
                  <c:v>0.10410975361808326</c:v>
                </c:pt>
                <c:pt idx="3627">
                  <c:v>0.12899984201597148</c:v>
                </c:pt>
                <c:pt idx="3628">
                  <c:v>0.13257672830552578</c:v>
                </c:pt>
                <c:pt idx="3629">
                  <c:v>0.10861207048426065</c:v>
                </c:pt>
                <c:pt idx="3630">
                  <c:v>0.10810592633438741</c:v>
                </c:pt>
                <c:pt idx="3631">
                  <c:v>0.12320182601009694</c:v>
                </c:pt>
                <c:pt idx="3632">
                  <c:v>0.13910060448298492</c:v>
                </c:pt>
                <c:pt idx="3633">
                  <c:v>0.12562860233408793</c:v>
                </c:pt>
                <c:pt idx="3634">
                  <c:v>0.12054785990383486</c:v>
                </c:pt>
                <c:pt idx="3635">
                  <c:v>0.12274581174611378</c:v>
                </c:pt>
                <c:pt idx="3636">
                  <c:v>0.11352023387763258</c:v>
                </c:pt>
                <c:pt idx="3637">
                  <c:v>0.13083417627084598</c:v>
                </c:pt>
                <c:pt idx="3638">
                  <c:v>0.14698520950528801</c:v>
                </c:pt>
                <c:pt idx="3639">
                  <c:v>0.14057306391102672</c:v>
                </c:pt>
                <c:pt idx="3640">
                  <c:v>0.16511053209777021</c:v>
                </c:pt>
                <c:pt idx="3641">
                  <c:v>0.13318851533850207</c:v>
                </c:pt>
                <c:pt idx="3642">
                  <c:v>0.14395757822132743</c:v>
                </c:pt>
                <c:pt idx="3643">
                  <c:v>0.1046725451648664</c:v>
                </c:pt>
                <c:pt idx="3644">
                  <c:v>0.1487065077163767</c:v>
                </c:pt>
                <c:pt idx="3645">
                  <c:v>0.16177733888812984</c:v>
                </c:pt>
                <c:pt idx="3646">
                  <c:v>7.7816559839360672E-2</c:v>
                </c:pt>
                <c:pt idx="3647">
                  <c:v>9.0051590671584483E-2</c:v>
                </c:pt>
                <c:pt idx="3648">
                  <c:v>0.10347928251227778</c:v>
                </c:pt>
                <c:pt idx="3649">
                  <c:v>0.12194908150367186</c:v>
                </c:pt>
                <c:pt idx="3650">
                  <c:v>0.15646722059135582</c:v>
                </c:pt>
                <c:pt idx="3651">
                  <c:v>0.11385558604552173</c:v>
                </c:pt>
                <c:pt idx="3652">
                  <c:v>0.12774602906418578</c:v>
                </c:pt>
                <c:pt idx="3653">
                  <c:v>0.1164772819166124</c:v>
                </c:pt>
                <c:pt idx="3654">
                  <c:v>0.10362496702152431</c:v>
                </c:pt>
                <c:pt idx="3655">
                  <c:v>0.10136075990608102</c:v>
                </c:pt>
                <c:pt idx="3656">
                  <c:v>0.14341117327888647</c:v>
                </c:pt>
                <c:pt idx="3657">
                  <c:v>0.12472966398324498</c:v>
                </c:pt>
                <c:pt idx="3658">
                  <c:v>0.11832358804863383</c:v>
                </c:pt>
                <c:pt idx="3659">
                  <c:v>0.15236023673304069</c:v>
                </c:pt>
                <c:pt idx="3660">
                  <c:v>0.10946662933393719</c:v>
                </c:pt>
                <c:pt idx="3661">
                  <c:v>0.10740307272945405</c:v>
                </c:pt>
                <c:pt idx="3662">
                  <c:v>0.14876590593591801</c:v>
                </c:pt>
                <c:pt idx="3663">
                  <c:v>0.13590887871472487</c:v>
                </c:pt>
                <c:pt idx="3664">
                  <c:v>0.14837400360247749</c:v>
                </c:pt>
                <c:pt idx="3665">
                  <c:v>0.14466913409001866</c:v>
                </c:pt>
                <c:pt idx="3666">
                  <c:v>0.1378031123065673</c:v>
                </c:pt>
                <c:pt idx="3667">
                  <c:v>0.10546293047614123</c:v>
                </c:pt>
                <c:pt idx="3668">
                  <c:v>9.8387906911664713E-2</c:v>
                </c:pt>
                <c:pt idx="3669">
                  <c:v>0.12416148728341329</c:v>
                </c:pt>
                <c:pt idx="3670">
                  <c:v>0.1253811200668131</c:v>
                </c:pt>
                <c:pt idx="3671">
                  <c:v>0.1223809501470952</c:v>
                </c:pt>
                <c:pt idx="3672">
                  <c:v>0.14867653379029791</c:v>
                </c:pt>
                <c:pt idx="3673">
                  <c:v>0.10171308455243701</c:v>
                </c:pt>
                <c:pt idx="3674">
                  <c:v>0.16289080042504486</c:v>
                </c:pt>
                <c:pt idx="3675">
                  <c:v>0.12035768324605041</c:v>
                </c:pt>
                <c:pt idx="3676">
                  <c:v>0.14961993250316485</c:v>
                </c:pt>
                <c:pt idx="3677">
                  <c:v>0.16033194563852707</c:v>
                </c:pt>
                <c:pt idx="3678">
                  <c:v>0.1250101950003199</c:v>
                </c:pt>
                <c:pt idx="3679">
                  <c:v>0.1298915853137585</c:v>
                </c:pt>
                <c:pt idx="3680">
                  <c:v>0.13873101929454423</c:v>
                </c:pt>
                <c:pt idx="3681">
                  <c:v>0.16292958301258983</c:v>
                </c:pt>
                <c:pt idx="3682">
                  <c:v>0.11928350447834436</c:v>
                </c:pt>
                <c:pt idx="3683">
                  <c:v>0.12469760024940657</c:v>
                </c:pt>
                <c:pt idx="3684">
                  <c:v>0.10185601546199517</c:v>
                </c:pt>
                <c:pt idx="3685">
                  <c:v>0.14482674920165611</c:v>
                </c:pt>
                <c:pt idx="3686">
                  <c:v>0.14275128561076431</c:v>
                </c:pt>
                <c:pt idx="3687">
                  <c:v>0.15079959685513553</c:v>
                </c:pt>
                <c:pt idx="3688">
                  <c:v>0.12713073203994618</c:v>
                </c:pt>
                <c:pt idx="3689">
                  <c:v>0.11877107874552879</c:v>
                </c:pt>
                <c:pt idx="3690">
                  <c:v>0.10790253621041999</c:v>
                </c:pt>
                <c:pt idx="3691">
                  <c:v>0.106874363413117</c:v>
                </c:pt>
                <c:pt idx="3692">
                  <c:v>0.15607340285304477</c:v>
                </c:pt>
                <c:pt idx="3693">
                  <c:v>0.13154468695880728</c:v>
                </c:pt>
                <c:pt idx="3694">
                  <c:v>0.12785294183889473</c:v>
                </c:pt>
                <c:pt idx="3695">
                  <c:v>0.11398184563502557</c:v>
                </c:pt>
                <c:pt idx="3696">
                  <c:v>0.14691775527574402</c:v>
                </c:pt>
                <c:pt idx="3697">
                  <c:v>0.1188117281874403</c:v>
                </c:pt>
                <c:pt idx="3698">
                  <c:v>0.11320590437844222</c:v>
                </c:pt>
                <c:pt idx="3699">
                  <c:v>0.13987734136193752</c:v>
                </c:pt>
                <c:pt idx="3700">
                  <c:v>0.15375621346497254</c:v>
                </c:pt>
                <c:pt idx="3701">
                  <c:v>0.11652802040370806</c:v>
                </c:pt>
                <c:pt idx="3702">
                  <c:v>0.1020394177694826</c:v>
                </c:pt>
                <c:pt idx="3703">
                  <c:v>0.11258634560895829</c:v>
                </c:pt>
                <c:pt idx="3704">
                  <c:v>0.12780843054750965</c:v>
                </c:pt>
                <c:pt idx="3705">
                  <c:v>0.10089604310403952</c:v>
                </c:pt>
                <c:pt idx="3706">
                  <c:v>0.12348435981946458</c:v>
                </c:pt>
                <c:pt idx="3707">
                  <c:v>0.15128256538147083</c:v>
                </c:pt>
                <c:pt idx="3708">
                  <c:v>0.15559065609625342</c:v>
                </c:pt>
                <c:pt idx="3709">
                  <c:v>0.13235508789207162</c:v>
                </c:pt>
                <c:pt idx="3710">
                  <c:v>0.1512122432641729</c:v>
                </c:pt>
                <c:pt idx="3711">
                  <c:v>0.10783453456540536</c:v>
                </c:pt>
                <c:pt idx="3712">
                  <c:v>0.12705779202046602</c:v>
                </c:pt>
                <c:pt idx="3713">
                  <c:v>0.10184601793032462</c:v>
                </c:pt>
                <c:pt idx="3714">
                  <c:v>0.14764207009532346</c:v>
                </c:pt>
                <c:pt idx="3715">
                  <c:v>0.11165446057302414</c:v>
                </c:pt>
                <c:pt idx="3716">
                  <c:v>0.12850484596723813</c:v>
                </c:pt>
                <c:pt idx="3717">
                  <c:v>0.11610254260873963</c:v>
                </c:pt>
                <c:pt idx="3718">
                  <c:v>0.11913043212061056</c:v>
                </c:pt>
                <c:pt idx="3719">
                  <c:v>0.11693051159873373</c:v>
                </c:pt>
                <c:pt idx="3720">
                  <c:v>9.8435921519264502E-2</c:v>
                </c:pt>
                <c:pt idx="3721">
                  <c:v>0.12719999191146045</c:v>
                </c:pt>
                <c:pt idx="3722">
                  <c:v>9.1260993543926541E-2</c:v>
                </c:pt>
                <c:pt idx="3723">
                  <c:v>0.15267518609786332</c:v>
                </c:pt>
                <c:pt idx="3724">
                  <c:v>0.11660628763965604</c:v>
                </c:pt>
                <c:pt idx="3725">
                  <c:v>0.14125373738288061</c:v>
                </c:pt>
                <c:pt idx="3726">
                  <c:v>8.4438344042549768E-2</c:v>
                </c:pt>
                <c:pt idx="3727">
                  <c:v>0.1203895435176519</c:v>
                </c:pt>
                <c:pt idx="3728">
                  <c:v>0.12863064835676763</c:v>
                </c:pt>
                <c:pt idx="3729">
                  <c:v>0.14583138153985514</c:v>
                </c:pt>
                <c:pt idx="3730">
                  <c:v>0.12403120020606107</c:v>
                </c:pt>
                <c:pt idx="3731">
                  <c:v>0.1133111062204822</c:v>
                </c:pt>
                <c:pt idx="3732">
                  <c:v>0.11770099262836997</c:v>
                </c:pt>
                <c:pt idx="3733">
                  <c:v>0.11126593986449403</c:v>
                </c:pt>
                <c:pt idx="3734">
                  <c:v>0.13147703722718124</c:v>
                </c:pt>
                <c:pt idx="3735">
                  <c:v>0.12544923184298901</c:v>
                </c:pt>
                <c:pt idx="3736">
                  <c:v>0.13621710810573687</c:v>
                </c:pt>
                <c:pt idx="3737">
                  <c:v>0.12074485385117827</c:v>
                </c:pt>
                <c:pt idx="3738">
                  <c:v>0.11584003366701687</c:v>
                </c:pt>
                <c:pt idx="3739">
                  <c:v>0.12568230260498411</c:v>
                </c:pt>
                <c:pt idx="3740">
                  <c:v>0.11968931223735225</c:v>
                </c:pt>
                <c:pt idx="3741">
                  <c:v>0.13266973307138896</c:v>
                </c:pt>
                <c:pt idx="3742">
                  <c:v>0.11380717731413076</c:v>
                </c:pt>
                <c:pt idx="3743">
                  <c:v>0.1266710808466526</c:v>
                </c:pt>
                <c:pt idx="3744">
                  <c:v>0.13320049183637425</c:v>
                </c:pt>
                <c:pt idx="3745">
                  <c:v>0.12410162566466243</c:v>
                </c:pt>
                <c:pt idx="3746">
                  <c:v>0.10374864122882188</c:v>
                </c:pt>
                <c:pt idx="3747">
                  <c:v>0.12232606955097919</c:v>
                </c:pt>
                <c:pt idx="3748">
                  <c:v>0.14029190615284334</c:v>
                </c:pt>
                <c:pt idx="3749">
                  <c:v>0.11846099978502207</c:v>
                </c:pt>
                <c:pt idx="3750">
                  <c:v>0.11691393077002159</c:v>
                </c:pt>
                <c:pt idx="3751">
                  <c:v>0.11891082976010807</c:v>
                </c:pt>
                <c:pt idx="3752">
                  <c:v>0.15348834892659313</c:v>
                </c:pt>
                <c:pt idx="3753">
                  <c:v>0.12956241999417267</c:v>
                </c:pt>
                <c:pt idx="3754">
                  <c:v>0.1449246259412347</c:v>
                </c:pt>
                <c:pt idx="3755">
                  <c:v>0.13304559004276692</c:v>
                </c:pt>
                <c:pt idx="3756">
                  <c:v>0.10158186272224781</c:v>
                </c:pt>
                <c:pt idx="3757">
                  <c:v>0.16339893250624435</c:v>
                </c:pt>
                <c:pt idx="3758">
                  <c:v>0.12073836725662478</c:v>
                </c:pt>
                <c:pt idx="3759">
                  <c:v>0.136186608191664</c:v>
                </c:pt>
                <c:pt idx="3760">
                  <c:v>0.15005694206644357</c:v>
                </c:pt>
                <c:pt idx="3761">
                  <c:v>0.11706821024036117</c:v>
                </c:pt>
                <c:pt idx="3762">
                  <c:v>0.1129077683297363</c:v>
                </c:pt>
                <c:pt idx="3763">
                  <c:v>0.11396387913753901</c:v>
                </c:pt>
                <c:pt idx="3764">
                  <c:v>0.13533948532851822</c:v>
                </c:pt>
                <c:pt idx="3765">
                  <c:v>0.14986899460702205</c:v>
                </c:pt>
                <c:pt idx="3766">
                  <c:v>0.12696652173857487</c:v>
                </c:pt>
                <c:pt idx="3767">
                  <c:v>0.12316957335408449</c:v>
                </c:pt>
                <c:pt idx="3768">
                  <c:v>0.12299718666421278</c:v>
                </c:pt>
                <c:pt idx="3769">
                  <c:v>0.12315604201023107</c:v>
                </c:pt>
                <c:pt idx="3770">
                  <c:v>0.1018043304748477</c:v>
                </c:pt>
                <c:pt idx="3771">
                  <c:v>0.10203726527228864</c:v>
                </c:pt>
                <c:pt idx="3772">
                  <c:v>0.1293493035890306</c:v>
                </c:pt>
                <c:pt idx="3773">
                  <c:v>0.14184515679765314</c:v>
                </c:pt>
                <c:pt idx="3774">
                  <c:v>0.11713452007813581</c:v>
                </c:pt>
                <c:pt idx="3775">
                  <c:v>0.13219972503934191</c:v>
                </c:pt>
                <c:pt idx="3776">
                  <c:v>0.10809716659652834</c:v>
                </c:pt>
                <c:pt idx="3777">
                  <c:v>0.15398637559190489</c:v>
                </c:pt>
                <c:pt idx="3778">
                  <c:v>0.12163111936368916</c:v>
                </c:pt>
                <c:pt idx="3779">
                  <c:v>0.13650710316561698</c:v>
                </c:pt>
                <c:pt idx="3780">
                  <c:v>0.13600368062770213</c:v>
                </c:pt>
                <c:pt idx="3781">
                  <c:v>0.17182842549177887</c:v>
                </c:pt>
                <c:pt idx="3782">
                  <c:v>0.10629951534215762</c:v>
                </c:pt>
                <c:pt idx="3783">
                  <c:v>0.118413485832134</c:v>
                </c:pt>
                <c:pt idx="3784">
                  <c:v>0.10422402914915543</c:v>
                </c:pt>
                <c:pt idx="3785">
                  <c:v>0.14600459297714372</c:v>
                </c:pt>
                <c:pt idx="3786">
                  <c:v>0.10019806447821235</c:v>
                </c:pt>
                <c:pt idx="3787">
                  <c:v>0.11830888877818606</c:v>
                </c:pt>
                <c:pt idx="3788">
                  <c:v>0.13215697294753387</c:v>
                </c:pt>
                <c:pt idx="3789">
                  <c:v>0.14253426315491655</c:v>
                </c:pt>
                <c:pt idx="3790">
                  <c:v>0.16585472470061444</c:v>
                </c:pt>
                <c:pt idx="3791">
                  <c:v>0.13155957886946737</c:v>
                </c:pt>
                <c:pt idx="3792">
                  <c:v>0.11059018740072467</c:v>
                </c:pt>
                <c:pt idx="3793">
                  <c:v>0.11504537866781527</c:v>
                </c:pt>
                <c:pt idx="3794">
                  <c:v>0.15029213103178687</c:v>
                </c:pt>
                <c:pt idx="3795">
                  <c:v>0.12185636494393637</c:v>
                </c:pt>
                <c:pt idx="3796">
                  <c:v>0.13022812976057671</c:v>
                </c:pt>
                <c:pt idx="3797">
                  <c:v>0.12622687758386247</c:v>
                </c:pt>
                <c:pt idx="3798">
                  <c:v>0.10863225481503916</c:v>
                </c:pt>
                <c:pt idx="3799">
                  <c:v>0.11932450177819726</c:v>
                </c:pt>
                <c:pt idx="3800">
                  <c:v>0.11300540374159812</c:v>
                </c:pt>
                <c:pt idx="3801">
                  <c:v>9.7082045639860726E-2</c:v>
                </c:pt>
                <c:pt idx="3802">
                  <c:v>0.1485158272030318</c:v>
                </c:pt>
                <c:pt idx="3803">
                  <c:v>0.12670970478496901</c:v>
                </c:pt>
                <c:pt idx="3804">
                  <c:v>0.11974343708834484</c:v>
                </c:pt>
                <c:pt idx="3805">
                  <c:v>0.11386440181531891</c:v>
                </c:pt>
                <c:pt idx="3806">
                  <c:v>0.10841073288106949</c:v>
                </c:pt>
                <c:pt idx="3807">
                  <c:v>0.15180089553196385</c:v>
                </c:pt>
                <c:pt idx="3808">
                  <c:v>0.11348669830587373</c:v>
                </c:pt>
                <c:pt idx="3809">
                  <c:v>0.15571349101781709</c:v>
                </c:pt>
                <c:pt idx="3810">
                  <c:v>0.12467946352454042</c:v>
                </c:pt>
                <c:pt idx="3811">
                  <c:v>0.12558490499563074</c:v>
                </c:pt>
                <c:pt idx="3812">
                  <c:v>0.13400857886160347</c:v>
                </c:pt>
                <c:pt idx="3813">
                  <c:v>0.13661385558658537</c:v>
                </c:pt>
                <c:pt idx="3814">
                  <c:v>0.11374532637737429</c:v>
                </c:pt>
                <c:pt idx="3815">
                  <c:v>0.15705093275131607</c:v>
                </c:pt>
                <c:pt idx="3816">
                  <c:v>0.12595540457596888</c:v>
                </c:pt>
                <c:pt idx="3817">
                  <c:v>0.13316338857007357</c:v>
                </c:pt>
                <c:pt idx="3818">
                  <c:v>0.11146383547609691</c:v>
                </c:pt>
                <c:pt idx="3819">
                  <c:v>0.13480429998311627</c:v>
                </c:pt>
                <c:pt idx="3820">
                  <c:v>0.12558012995201032</c:v>
                </c:pt>
                <c:pt idx="3821">
                  <c:v>0.11762489761591718</c:v>
                </c:pt>
                <c:pt idx="3822">
                  <c:v>0.13511987772558115</c:v>
                </c:pt>
                <c:pt idx="3823">
                  <c:v>0.14473300768388805</c:v>
                </c:pt>
                <c:pt idx="3824">
                  <c:v>0.10926775193230985</c:v>
                </c:pt>
                <c:pt idx="3825">
                  <c:v>7.4589133871806018E-2</c:v>
                </c:pt>
                <c:pt idx="3826">
                  <c:v>0.12724815495684563</c:v>
                </c:pt>
                <c:pt idx="3827">
                  <c:v>0.14170942164068273</c:v>
                </c:pt>
                <c:pt idx="3828">
                  <c:v>0.13846334498594784</c:v>
                </c:pt>
                <c:pt idx="3829">
                  <c:v>0.11604694828801315</c:v>
                </c:pt>
                <c:pt idx="3830">
                  <c:v>0.12054751576453412</c:v>
                </c:pt>
                <c:pt idx="3831">
                  <c:v>0.12466334936400353</c:v>
                </c:pt>
                <c:pt idx="3832">
                  <c:v>0.13718461879479493</c:v>
                </c:pt>
                <c:pt idx="3833">
                  <c:v>0.12461446963553792</c:v>
                </c:pt>
                <c:pt idx="3834">
                  <c:v>0.12909773483031839</c:v>
                </c:pt>
                <c:pt idx="3835">
                  <c:v>0.16446203745739257</c:v>
                </c:pt>
                <c:pt idx="3836">
                  <c:v>0.16728870038144955</c:v>
                </c:pt>
                <c:pt idx="3837">
                  <c:v>0.15794430779492247</c:v>
                </c:pt>
                <c:pt idx="3838">
                  <c:v>0.11655095018071882</c:v>
                </c:pt>
                <c:pt idx="3839">
                  <c:v>0.119920285949268</c:v>
                </c:pt>
                <c:pt idx="3840">
                  <c:v>0.11102228403112323</c:v>
                </c:pt>
                <c:pt idx="3841">
                  <c:v>0.14698744372357933</c:v>
                </c:pt>
                <c:pt idx="3842">
                  <c:v>9.9004925956582598E-2</c:v>
                </c:pt>
                <c:pt idx="3843">
                  <c:v>0.15580588909599985</c:v>
                </c:pt>
                <c:pt idx="3844">
                  <c:v>0.10015853781755903</c:v>
                </c:pt>
                <c:pt idx="3845">
                  <c:v>0.11872193114846473</c:v>
                </c:pt>
                <c:pt idx="3846">
                  <c:v>9.2081005978385144E-2</c:v>
                </c:pt>
                <c:pt idx="3847">
                  <c:v>0.13584337252043618</c:v>
                </c:pt>
                <c:pt idx="3848">
                  <c:v>0.14125054778554524</c:v>
                </c:pt>
                <c:pt idx="3849">
                  <c:v>0.12957609548307358</c:v>
                </c:pt>
                <c:pt idx="3850">
                  <c:v>0.13939935341719487</c:v>
                </c:pt>
                <c:pt idx="3851">
                  <c:v>0.1149123222389714</c:v>
                </c:pt>
                <c:pt idx="3852">
                  <c:v>0.13572858867655996</c:v>
                </c:pt>
                <c:pt idx="3853">
                  <c:v>0.1074111830881217</c:v>
                </c:pt>
                <c:pt idx="3854">
                  <c:v>0.11826870704761848</c:v>
                </c:pt>
                <c:pt idx="3855">
                  <c:v>0.11226995464933438</c:v>
                </c:pt>
                <c:pt idx="3856">
                  <c:v>0.12351320897809352</c:v>
                </c:pt>
                <c:pt idx="3857">
                  <c:v>0.1320182248711548</c:v>
                </c:pt>
                <c:pt idx="3858">
                  <c:v>0.14962907924495092</c:v>
                </c:pt>
                <c:pt idx="3859">
                  <c:v>0.15474353944976316</c:v>
                </c:pt>
                <c:pt idx="3860">
                  <c:v>0.13088770526390781</c:v>
                </c:pt>
                <c:pt idx="3861">
                  <c:v>0.15497773830272915</c:v>
                </c:pt>
                <c:pt idx="3862">
                  <c:v>0.12854129214956569</c:v>
                </c:pt>
                <c:pt idx="3863">
                  <c:v>0.12992964527129902</c:v>
                </c:pt>
                <c:pt idx="3864">
                  <c:v>9.7919581706016293E-2</c:v>
                </c:pt>
                <c:pt idx="3865">
                  <c:v>0.13170308097062497</c:v>
                </c:pt>
                <c:pt idx="3866">
                  <c:v>0.14562411827554939</c:v>
                </c:pt>
                <c:pt idx="3867">
                  <c:v>0.11236197943855565</c:v>
                </c:pt>
                <c:pt idx="3868">
                  <c:v>0.12876882140957105</c:v>
                </c:pt>
                <c:pt idx="3869">
                  <c:v>0.14582719056600454</c:v>
                </c:pt>
                <c:pt idx="3870">
                  <c:v>0.1197458535830974</c:v>
                </c:pt>
                <c:pt idx="3871">
                  <c:v>0.12883896833630268</c:v>
                </c:pt>
                <c:pt idx="3872">
                  <c:v>0.11301334224210433</c:v>
                </c:pt>
                <c:pt idx="3873">
                  <c:v>0.10739851124774868</c:v>
                </c:pt>
                <c:pt idx="3874">
                  <c:v>0.11585148342731395</c:v>
                </c:pt>
                <c:pt idx="3875">
                  <c:v>0.10775870573729809</c:v>
                </c:pt>
                <c:pt idx="3876">
                  <c:v>0.11181286364466927</c:v>
                </c:pt>
                <c:pt idx="3877">
                  <c:v>0.13099399597488276</c:v>
                </c:pt>
                <c:pt idx="3878">
                  <c:v>9.1985755044835055E-2</c:v>
                </c:pt>
                <c:pt idx="3879">
                  <c:v>0.12250355520230424</c:v>
                </c:pt>
                <c:pt idx="3880">
                  <c:v>0.13317935148851792</c:v>
                </c:pt>
                <c:pt idx="3881">
                  <c:v>0.13040869901380506</c:v>
                </c:pt>
                <c:pt idx="3882">
                  <c:v>0.12728839127736749</c:v>
                </c:pt>
                <c:pt idx="3883">
                  <c:v>0.14252985477909744</c:v>
                </c:pt>
                <c:pt idx="3884">
                  <c:v>0.10856390656698661</c:v>
                </c:pt>
                <c:pt idx="3885">
                  <c:v>0.16800932327961624</c:v>
                </c:pt>
                <c:pt idx="3886">
                  <c:v>0.13121243015164838</c:v>
                </c:pt>
                <c:pt idx="3887">
                  <c:v>0.14759372001978946</c:v>
                </c:pt>
                <c:pt idx="3888">
                  <c:v>0.1290830097737731</c:v>
                </c:pt>
                <c:pt idx="3889">
                  <c:v>0.11178397534062384</c:v>
                </c:pt>
                <c:pt idx="3890">
                  <c:v>0.12759149929778632</c:v>
                </c:pt>
                <c:pt idx="3891">
                  <c:v>0.13164056506371888</c:v>
                </c:pt>
                <c:pt idx="3892">
                  <c:v>0.13566004976010806</c:v>
                </c:pt>
                <c:pt idx="3893">
                  <c:v>0.13824373095129486</c:v>
                </c:pt>
                <c:pt idx="3894">
                  <c:v>0.14646573284520376</c:v>
                </c:pt>
                <c:pt idx="3895">
                  <c:v>0.1514461629936599</c:v>
                </c:pt>
                <c:pt idx="3896">
                  <c:v>0.11126512198535532</c:v>
                </c:pt>
                <c:pt idx="3897">
                  <c:v>0.14658775711261429</c:v>
                </c:pt>
                <c:pt idx="3898">
                  <c:v>0.10346474771538952</c:v>
                </c:pt>
                <c:pt idx="3899">
                  <c:v>0.12761755746457537</c:v>
                </c:pt>
                <c:pt idx="3900">
                  <c:v>0.14034269657770509</c:v>
                </c:pt>
                <c:pt idx="3901">
                  <c:v>9.7771895240268303E-2</c:v>
                </c:pt>
                <c:pt idx="3902">
                  <c:v>0.100954361857891</c:v>
                </c:pt>
                <c:pt idx="3903">
                  <c:v>0.13055508410900588</c:v>
                </c:pt>
                <c:pt idx="3904">
                  <c:v>0.10992452624001432</c:v>
                </c:pt>
                <c:pt idx="3905">
                  <c:v>0.13254360252258954</c:v>
                </c:pt>
                <c:pt idx="3906">
                  <c:v>0.11444105206258635</c:v>
                </c:pt>
                <c:pt idx="3907">
                  <c:v>0.11130275359499964</c:v>
                </c:pt>
                <c:pt idx="3908">
                  <c:v>0.17729572778641678</c:v>
                </c:pt>
                <c:pt idx="3909">
                  <c:v>0.12725558395808648</c:v>
                </c:pt>
                <c:pt idx="3910">
                  <c:v>0.1346694685085866</c:v>
                </c:pt>
                <c:pt idx="3911">
                  <c:v>0.16115937619045875</c:v>
                </c:pt>
                <c:pt idx="3912">
                  <c:v>0.11441769257224951</c:v>
                </c:pt>
                <c:pt idx="3913">
                  <c:v>0.14293070192646787</c:v>
                </c:pt>
                <c:pt idx="3914">
                  <c:v>0.12138817711278559</c:v>
                </c:pt>
                <c:pt idx="3915">
                  <c:v>0.11413527485014438</c:v>
                </c:pt>
                <c:pt idx="3916">
                  <c:v>0.130516622524326</c:v>
                </c:pt>
                <c:pt idx="3917">
                  <c:v>9.7079167261741595E-2</c:v>
                </c:pt>
                <c:pt idx="3918">
                  <c:v>0.1303374152144042</c:v>
                </c:pt>
                <c:pt idx="3919">
                  <c:v>0.11686954273291053</c:v>
                </c:pt>
                <c:pt idx="3920">
                  <c:v>0.11803727014166585</c:v>
                </c:pt>
                <c:pt idx="3921">
                  <c:v>9.2199505872176998E-2</c:v>
                </c:pt>
                <c:pt idx="3922">
                  <c:v>0.13093866373229873</c:v>
                </c:pt>
                <c:pt idx="3923">
                  <c:v>0.10005841483839428</c:v>
                </c:pt>
                <c:pt idx="3924">
                  <c:v>0.14730898646885127</c:v>
                </c:pt>
                <c:pt idx="3925">
                  <c:v>9.8636254771973159E-2</c:v>
                </c:pt>
                <c:pt idx="3926">
                  <c:v>0.14759068313675835</c:v>
                </c:pt>
                <c:pt idx="3927">
                  <c:v>8.9509032495234814E-2</c:v>
                </c:pt>
                <c:pt idx="3928">
                  <c:v>0.12638752982546339</c:v>
                </c:pt>
                <c:pt idx="3929">
                  <c:v>0.13221924249556263</c:v>
                </c:pt>
                <c:pt idx="3930">
                  <c:v>0.12253060708536052</c:v>
                </c:pt>
                <c:pt idx="3931">
                  <c:v>0.12654934448034172</c:v>
                </c:pt>
                <c:pt idx="3932">
                  <c:v>0.11905391381887537</c:v>
                </c:pt>
                <c:pt idx="3933">
                  <c:v>0.12829311389149459</c:v>
                </c:pt>
                <c:pt idx="3934">
                  <c:v>0.11649082474913551</c:v>
                </c:pt>
                <c:pt idx="3935">
                  <c:v>0.13310337742164174</c:v>
                </c:pt>
                <c:pt idx="3936">
                  <c:v>0.10907268841965803</c:v>
                </c:pt>
                <c:pt idx="3937">
                  <c:v>9.7291559355707727E-2</c:v>
                </c:pt>
                <c:pt idx="3938">
                  <c:v>0.12142558047741753</c:v>
                </c:pt>
                <c:pt idx="3939">
                  <c:v>0.18033481353303585</c:v>
                </c:pt>
                <c:pt idx="3940">
                  <c:v>0.12650462840957638</c:v>
                </c:pt>
                <c:pt idx="3941">
                  <c:v>0.11124261492725979</c:v>
                </c:pt>
                <c:pt idx="3942">
                  <c:v>8.7408082290239039E-2</c:v>
                </c:pt>
                <c:pt idx="3943">
                  <c:v>0.16032604421096466</c:v>
                </c:pt>
                <c:pt idx="3944">
                  <c:v>0.14266826895283338</c:v>
                </c:pt>
                <c:pt idx="3945">
                  <c:v>0.10721453926660694</c:v>
                </c:pt>
                <c:pt idx="3946">
                  <c:v>0.12416133748464214</c:v>
                </c:pt>
                <c:pt idx="3947">
                  <c:v>0.10663681962953604</c:v>
                </c:pt>
                <c:pt idx="3948">
                  <c:v>0.13747456146257533</c:v>
                </c:pt>
                <c:pt idx="3949">
                  <c:v>0.14248258508276865</c:v>
                </c:pt>
                <c:pt idx="3950">
                  <c:v>0.12472704751692074</c:v>
                </c:pt>
                <c:pt idx="3951">
                  <c:v>0.12264755075833761</c:v>
                </c:pt>
                <c:pt idx="3952">
                  <c:v>0.1170584967959601</c:v>
                </c:pt>
                <c:pt idx="3953">
                  <c:v>0.13484957326264849</c:v>
                </c:pt>
                <c:pt idx="3954">
                  <c:v>0.13890855174478137</c:v>
                </c:pt>
                <c:pt idx="3955">
                  <c:v>0.1134969541253024</c:v>
                </c:pt>
                <c:pt idx="3956">
                  <c:v>0.13965824018088299</c:v>
                </c:pt>
                <c:pt idx="3957">
                  <c:v>0.13882770863361391</c:v>
                </c:pt>
                <c:pt idx="3958">
                  <c:v>0.11513180726108836</c:v>
                </c:pt>
                <c:pt idx="3959">
                  <c:v>0.12836013587883352</c:v>
                </c:pt>
                <c:pt idx="3960">
                  <c:v>0.13267660487928684</c:v>
                </c:pt>
                <c:pt idx="3961">
                  <c:v>0.13563969779338569</c:v>
                </c:pt>
                <c:pt idx="3962">
                  <c:v>0.10762203248311937</c:v>
                </c:pt>
                <c:pt idx="3963">
                  <c:v>9.7957752345471882E-2</c:v>
                </c:pt>
                <c:pt idx="3964">
                  <c:v>0.16283322256576882</c:v>
                </c:pt>
                <c:pt idx="3965">
                  <c:v>0.15148816790134603</c:v>
                </c:pt>
                <c:pt idx="3966">
                  <c:v>0.11761170005677922</c:v>
                </c:pt>
                <c:pt idx="3967">
                  <c:v>0.14379569537273637</c:v>
                </c:pt>
                <c:pt idx="3968">
                  <c:v>0.11042170230175226</c:v>
                </c:pt>
                <c:pt idx="3969">
                  <c:v>0.13776013361246209</c:v>
                </c:pt>
                <c:pt idx="3970">
                  <c:v>0.11749274771057489</c:v>
                </c:pt>
                <c:pt idx="3971">
                  <c:v>0.11339496161799517</c:v>
                </c:pt>
                <c:pt idx="3972">
                  <c:v>0.13902936977042657</c:v>
                </c:pt>
                <c:pt idx="3973">
                  <c:v>0.13702325711865854</c:v>
                </c:pt>
                <c:pt idx="3974">
                  <c:v>0.12466557114457705</c:v>
                </c:pt>
                <c:pt idx="3975">
                  <c:v>0.11993247392240018</c:v>
                </c:pt>
                <c:pt idx="3976">
                  <c:v>0.1348126230485395</c:v>
                </c:pt>
                <c:pt idx="3977">
                  <c:v>0.11150064920477548</c:v>
                </c:pt>
                <c:pt idx="3978">
                  <c:v>0.10373467119985583</c:v>
                </c:pt>
                <c:pt idx="3979">
                  <c:v>0.13635920470609017</c:v>
                </c:pt>
                <c:pt idx="3980">
                  <c:v>0.11867574356366005</c:v>
                </c:pt>
                <c:pt idx="3981">
                  <c:v>0.12144429478775526</c:v>
                </c:pt>
                <c:pt idx="3982">
                  <c:v>0.11934167103389329</c:v>
                </c:pt>
                <c:pt idx="3983">
                  <c:v>8.1528923489278329E-2</c:v>
                </c:pt>
                <c:pt idx="3984">
                  <c:v>0.11257529936380362</c:v>
                </c:pt>
                <c:pt idx="3985">
                  <c:v>0.11310103882316998</c:v>
                </c:pt>
                <c:pt idx="3986">
                  <c:v>0.16555075841602296</c:v>
                </c:pt>
                <c:pt idx="3987">
                  <c:v>0.14275485984334474</c:v>
                </c:pt>
                <c:pt idx="3988">
                  <c:v>0.15620673730953477</c:v>
                </c:pt>
                <c:pt idx="3989">
                  <c:v>0.14152002959567811</c:v>
                </c:pt>
                <c:pt idx="3990">
                  <c:v>0.15228786032398117</c:v>
                </c:pt>
                <c:pt idx="3991">
                  <c:v>0.13895410979629066</c:v>
                </c:pt>
                <c:pt idx="3992">
                  <c:v>8.8892251974629369E-2</c:v>
                </c:pt>
                <c:pt idx="3993">
                  <c:v>0.14042439463545925</c:v>
                </c:pt>
                <c:pt idx="3994">
                  <c:v>0.10858041533087724</c:v>
                </c:pt>
                <c:pt idx="3995">
                  <c:v>0.10681982600775664</c:v>
                </c:pt>
                <c:pt idx="3996">
                  <c:v>0.11833843756387438</c:v>
                </c:pt>
                <c:pt idx="3997">
                  <c:v>0.13928945658181741</c:v>
                </c:pt>
                <c:pt idx="3998">
                  <c:v>0.11965648283209565</c:v>
                </c:pt>
                <c:pt idx="3999">
                  <c:v>0.12525341910967461</c:v>
                </c:pt>
                <c:pt idx="4000">
                  <c:v>0.1423373514252482</c:v>
                </c:pt>
                <c:pt idx="4001">
                  <c:v>8.7736142688661659E-2</c:v>
                </c:pt>
                <c:pt idx="4002">
                  <c:v>0.10548249985159625</c:v>
                </c:pt>
                <c:pt idx="4003">
                  <c:v>0.12283738981926878</c:v>
                </c:pt>
                <c:pt idx="4004">
                  <c:v>0.12625139304826383</c:v>
                </c:pt>
                <c:pt idx="4005">
                  <c:v>0.1358224412811366</c:v>
                </c:pt>
                <c:pt idx="4006">
                  <c:v>0.15665539316640523</c:v>
                </c:pt>
                <c:pt idx="4007">
                  <c:v>0.11081374354104279</c:v>
                </c:pt>
                <c:pt idx="4008">
                  <c:v>0.13616159536498534</c:v>
                </c:pt>
                <c:pt idx="4009">
                  <c:v>0.11853929355805019</c:v>
                </c:pt>
                <c:pt idx="4010">
                  <c:v>0.15119176342659146</c:v>
                </c:pt>
                <c:pt idx="4011">
                  <c:v>0.13527350288700593</c:v>
                </c:pt>
                <c:pt idx="4012">
                  <c:v>0.16013231665691532</c:v>
                </c:pt>
                <c:pt idx="4013">
                  <c:v>0.16459101222248498</c:v>
                </c:pt>
                <c:pt idx="4014">
                  <c:v>0.12330675948157668</c:v>
                </c:pt>
                <c:pt idx="4015">
                  <c:v>9.3121909428769772E-2</c:v>
                </c:pt>
                <c:pt idx="4016">
                  <c:v>0.12308399951536188</c:v>
                </c:pt>
                <c:pt idx="4017">
                  <c:v>0.1497479866318262</c:v>
                </c:pt>
                <c:pt idx="4018">
                  <c:v>0.11590383720888019</c:v>
                </c:pt>
                <c:pt idx="4019">
                  <c:v>0.14409807153977738</c:v>
                </c:pt>
                <c:pt idx="4020">
                  <c:v>0.10851672063138842</c:v>
                </c:pt>
                <c:pt idx="4021">
                  <c:v>0.14144732537154953</c:v>
                </c:pt>
                <c:pt idx="4022">
                  <c:v>0.1096670920137723</c:v>
                </c:pt>
                <c:pt idx="4023">
                  <c:v>0.14802688943801529</c:v>
                </c:pt>
                <c:pt idx="4024">
                  <c:v>0.15962743222243725</c:v>
                </c:pt>
                <c:pt idx="4025">
                  <c:v>9.546497161376731E-2</c:v>
                </c:pt>
                <c:pt idx="4026">
                  <c:v>0.12290133839864072</c:v>
                </c:pt>
                <c:pt idx="4027">
                  <c:v>0.15064638129874081</c:v>
                </c:pt>
                <c:pt idx="4028">
                  <c:v>0.14434071439548304</c:v>
                </c:pt>
                <c:pt idx="4029">
                  <c:v>0.12196647114922857</c:v>
                </c:pt>
                <c:pt idx="4030">
                  <c:v>0.11708357887953888</c:v>
                </c:pt>
                <c:pt idx="4031">
                  <c:v>0.14841778744244777</c:v>
                </c:pt>
                <c:pt idx="4032">
                  <c:v>0.11954391095998324</c:v>
                </c:pt>
                <c:pt idx="4033">
                  <c:v>0.11716369322620725</c:v>
                </c:pt>
                <c:pt idx="4034">
                  <c:v>0.10376710652315597</c:v>
                </c:pt>
                <c:pt idx="4035">
                  <c:v>0.13780908387081239</c:v>
                </c:pt>
                <c:pt idx="4036">
                  <c:v>0.11987118617742297</c:v>
                </c:pt>
                <c:pt idx="4037">
                  <c:v>0.1143310871730152</c:v>
                </c:pt>
                <c:pt idx="4038">
                  <c:v>0.12042812369677858</c:v>
                </c:pt>
                <c:pt idx="4039">
                  <c:v>0.1483474695039993</c:v>
                </c:pt>
                <c:pt idx="4040">
                  <c:v>0.11626921447139822</c:v>
                </c:pt>
                <c:pt idx="4041">
                  <c:v>0.12194730744922497</c:v>
                </c:pt>
                <c:pt idx="4042">
                  <c:v>0.13915354282992368</c:v>
                </c:pt>
                <c:pt idx="4043">
                  <c:v>0.14786930776004262</c:v>
                </c:pt>
                <c:pt idx="4044">
                  <c:v>0.14073558821595125</c:v>
                </c:pt>
                <c:pt idx="4045">
                  <c:v>9.7693634463852347E-2</c:v>
                </c:pt>
                <c:pt idx="4046">
                  <c:v>0.1381345540277269</c:v>
                </c:pt>
                <c:pt idx="4047">
                  <c:v>0.12385565188084958</c:v>
                </c:pt>
                <c:pt idx="4048">
                  <c:v>9.6460710249926113E-2</c:v>
                </c:pt>
                <c:pt idx="4049">
                  <c:v>0.12639556683667982</c:v>
                </c:pt>
                <c:pt idx="4050">
                  <c:v>0.14427383917869729</c:v>
                </c:pt>
                <c:pt idx="4051">
                  <c:v>0.11873426462617942</c:v>
                </c:pt>
                <c:pt idx="4052">
                  <c:v>0.11826897050332517</c:v>
                </c:pt>
                <c:pt idx="4053">
                  <c:v>0.12995421041365993</c:v>
                </c:pt>
                <c:pt idx="4054">
                  <c:v>0.10795291630513462</c:v>
                </c:pt>
                <c:pt idx="4055">
                  <c:v>0.14976395339098592</c:v>
                </c:pt>
                <c:pt idx="4056">
                  <c:v>0.14351099282218488</c:v>
                </c:pt>
                <c:pt idx="4057">
                  <c:v>0.10378490920178136</c:v>
                </c:pt>
                <c:pt idx="4058">
                  <c:v>0.12904635532778058</c:v>
                </c:pt>
                <c:pt idx="4059">
                  <c:v>0.13881142202051458</c:v>
                </c:pt>
                <c:pt idx="4060">
                  <c:v>0.11543372728493523</c:v>
                </c:pt>
                <c:pt idx="4061">
                  <c:v>0.1161157438018635</c:v>
                </c:pt>
                <c:pt idx="4062">
                  <c:v>0.14028043476579619</c:v>
                </c:pt>
                <c:pt idx="4063">
                  <c:v>0.17446405851257502</c:v>
                </c:pt>
                <c:pt idx="4064">
                  <c:v>0.13358964015206271</c:v>
                </c:pt>
                <c:pt idx="4065">
                  <c:v>0.1332607600376465</c:v>
                </c:pt>
                <c:pt idx="4066">
                  <c:v>0.1063437479644497</c:v>
                </c:pt>
                <c:pt idx="4067">
                  <c:v>0.13211204434147705</c:v>
                </c:pt>
                <c:pt idx="4068">
                  <c:v>0.13190492848169549</c:v>
                </c:pt>
                <c:pt idx="4069">
                  <c:v>0.12478087519955693</c:v>
                </c:pt>
                <c:pt idx="4070">
                  <c:v>0.10047783136675074</c:v>
                </c:pt>
                <c:pt idx="4071">
                  <c:v>0.12816774983243795</c:v>
                </c:pt>
                <c:pt idx="4072">
                  <c:v>0.14022604542659042</c:v>
                </c:pt>
                <c:pt idx="4073">
                  <c:v>9.6236356843132836E-2</c:v>
                </c:pt>
                <c:pt idx="4074">
                  <c:v>0.13329336245935505</c:v>
                </c:pt>
                <c:pt idx="4075">
                  <c:v>0.13849539561984073</c:v>
                </c:pt>
                <c:pt idx="4076">
                  <c:v>0.11216083628173786</c:v>
                </c:pt>
                <c:pt idx="4077">
                  <c:v>0.13221700976602141</c:v>
                </c:pt>
                <c:pt idx="4078">
                  <c:v>0.11311593917600295</c:v>
                </c:pt>
                <c:pt idx="4079">
                  <c:v>0.14286834873305285</c:v>
                </c:pt>
                <c:pt idx="4080">
                  <c:v>0.12733264865467853</c:v>
                </c:pt>
                <c:pt idx="4081">
                  <c:v>0.13630215924098488</c:v>
                </c:pt>
                <c:pt idx="4082">
                  <c:v>0.10628913167712868</c:v>
                </c:pt>
                <c:pt idx="4083">
                  <c:v>0.11919006618037511</c:v>
                </c:pt>
                <c:pt idx="4084">
                  <c:v>0.13036238173228043</c:v>
                </c:pt>
                <c:pt idx="4085">
                  <c:v>0.1646403678735352</c:v>
                </c:pt>
                <c:pt idx="4086">
                  <c:v>0.1155112047346542</c:v>
                </c:pt>
                <c:pt idx="4087">
                  <c:v>0.10745606943969707</c:v>
                </c:pt>
                <c:pt idx="4088">
                  <c:v>9.2454901096152814E-2</c:v>
                </c:pt>
                <c:pt idx="4089">
                  <c:v>0.11740477313941117</c:v>
                </c:pt>
                <c:pt idx="4090">
                  <c:v>0.13347996994791392</c:v>
                </c:pt>
                <c:pt idx="4091">
                  <c:v>0.16035856739267035</c:v>
                </c:pt>
                <c:pt idx="4092">
                  <c:v>0.15469725137759624</c:v>
                </c:pt>
                <c:pt idx="4093">
                  <c:v>0.14063727289046529</c:v>
                </c:pt>
                <c:pt idx="4094">
                  <c:v>0.13217281130128086</c:v>
                </c:pt>
                <c:pt idx="4095">
                  <c:v>0.1035627313284021</c:v>
                </c:pt>
                <c:pt idx="4096">
                  <c:v>0.11082399470375269</c:v>
                </c:pt>
                <c:pt idx="4097">
                  <c:v>0.11466153282767068</c:v>
                </c:pt>
                <c:pt idx="4098">
                  <c:v>0.11362990985482915</c:v>
                </c:pt>
                <c:pt idx="4099">
                  <c:v>0.13193468557738941</c:v>
                </c:pt>
                <c:pt idx="4100">
                  <c:v>0.13896397904499425</c:v>
                </c:pt>
                <c:pt idx="4101">
                  <c:v>0.12352992793845789</c:v>
                </c:pt>
                <c:pt idx="4102">
                  <c:v>0.14714979898717295</c:v>
                </c:pt>
                <c:pt idx="4103">
                  <c:v>9.8840384550418464E-2</c:v>
                </c:pt>
                <c:pt idx="4104">
                  <c:v>0.12067859733241765</c:v>
                </c:pt>
                <c:pt idx="4105">
                  <c:v>0.11148325675612369</c:v>
                </c:pt>
                <c:pt idx="4106">
                  <c:v>0.11183394813952693</c:v>
                </c:pt>
                <c:pt idx="4107">
                  <c:v>0.13294653618327482</c:v>
                </c:pt>
                <c:pt idx="4108">
                  <c:v>8.9377655500972958E-2</c:v>
                </c:pt>
                <c:pt idx="4109">
                  <c:v>0.12878105185413263</c:v>
                </c:pt>
                <c:pt idx="4110">
                  <c:v>0.14070983296915393</c:v>
                </c:pt>
                <c:pt idx="4111">
                  <c:v>0.12198655999645862</c:v>
                </c:pt>
                <c:pt idx="4112">
                  <c:v>0.1132448536967398</c:v>
                </c:pt>
                <c:pt idx="4113">
                  <c:v>0.14681584451044513</c:v>
                </c:pt>
                <c:pt idx="4114">
                  <c:v>0.11165269584504353</c:v>
                </c:pt>
                <c:pt idx="4115">
                  <c:v>0.15115528148289098</c:v>
                </c:pt>
                <c:pt idx="4116">
                  <c:v>0.13243695140477826</c:v>
                </c:pt>
                <c:pt idx="4117">
                  <c:v>0.13928587792803834</c:v>
                </c:pt>
                <c:pt idx="4118">
                  <c:v>0.13755484114885672</c:v>
                </c:pt>
                <c:pt idx="4119">
                  <c:v>0.14533171196465897</c:v>
                </c:pt>
                <c:pt idx="4120">
                  <c:v>0.12976402748396029</c:v>
                </c:pt>
                <c:pt idx="4121">
                  <c:v>0.13446130462541556</c:v>
                </c:pt>
                <c:pt idx="4122">
                  <c:v>0.12110048516848479</c:v>
                </c:pt>
                <c:pt idx="4123">
                  <c:v>0.15438779555114257</c:v>
                </c:pt>
                <c:pt idx="4124">
                  <c:v>0.11893706280387287</c:v>
                </c:pt>
                <c:pt idx="4125">
                  <c:v>0.12303717166094562</c:v>
                </c:pt>
                <c:pt idx="4126">
                  <c:v>0.14017883271982901</c:v>
                </c:pt>
                <c:pt idx="4127">
                  <c:v>0.12328493657432769</c:v>
                </c:pt>
                <c:pt idx="4128">
                  <c:v>9.113332112415086E-2</c:v>
                </c:pt>
                <c:pt idx="4129">
                  <c:v>0.12950630302491303</c:v>
                </c:pt>
                <c:pt idx="4130">
                  <c:v>0.12474435706583525</c:v>
                </c:pt>
                <c:pt idx="4131">
                  <c:v>0.11297130297983556</c:v>
                </c:pt>
                <c:pt idx="4132">
                  <c:v>0.12570952094969259</c:v>
                </c:pt>
                <c:pt idx="4133">
                  <c:v>0.14649076493130889</c:v>
                </c:pt>
                <c:pt idx="4134">
                  <c:v>0.12898511759536216</c:v>
                </c:pt>
                <c:pt idx="4135">
                  <c:v>0.11662012801932008</c:v>
                </c:pt>
                <c:pt idx="4136">
                  <c:v>0.11231910446700598</c:v>
                </c:pt>
                <c:pt idx="4137">
                  <c:v>0.11564121836030958</c:v>
                </c:pt>
                <c:pt idx="4138">
                  <c:v>0.11968952327999306</c:v>
                </c:pt>
                <c:pt idx="4139">
                  <c:v>0.13028471504491615</c:v>
                </c:pt>
                <c:pt idx="4140">
                  <c:v>0.11816690127202795</c:v>
                </c:pt>
                <c:pt idx="4141">
                  <c:v>0.14906720780837748</c:v>
                </c:pt>
                <c:pt idx="4142">
                  <c:v>0.11921634989186425</c:v>
                </c:pt>
                <c:pt idx="4143">
                  <c:v>0.10544216482142901</c:v>
                </c:pt>
                <c:pt idx="4144">
                  <c:v>0.13155503018448667</c:v>
                </c:pt>
                <c:pt idx="4145">
                  <c:v>9.9539787678395206E-2</c:v>
                </c:pt>
                <c:pt idx="4146">
                  <c:v>0.12491534678031199</c:v>
                </c:pt>
                <c:pt idx="4147">
                  <c:v>9.8705998079183621E-2</c:v>
                </c:pt>
                <c:pt idx="4148">
                  <c:v>0.13424030378867519</c:v>
                </c:pt>
                <c:pt idx="4149">
                  <c:v>0.12362190297184557</c:v>
                </c:pt>
                <c:pt idx="4150">
                  <c:v>0.13789147594503515</c:v>
                </c:pt>
                <c:pt idx="4151">
                  <c:v>0.12991047786928814</c:v>
                </c:pt>
                <c:pt idx="4152">
                  <c:v>0.10861693937982418</c:v>
                </c:pt>
                <c:pt idx="4153">
                  <c:v>0.11153038599344306</c:v>
                </c:pt>
                <c:pt idx="4154">
                  <c:v>0.12096982161091087</c:v>
                </c:pt>
                <c:pt idx="4155">
                  <c:v>0.12044946857233202</c:v>
                </c:pt>
                <c:pt idx="4156">
                  <c:v>0.15769458098282391</c:v>
                </c:pt>
                <c:pt idx="4157">
                  <c:v>0.15876069880569688</c:v>
                </c:pt>
                <c:pt idx="4158">
                  <c:v>0.11744459945926847</c:v>
                </c:pt>
                <c:pt idx="4159">
                  <c:v>0.14383722719848852</c:v>
                </c:pt>
                <c:pt idx="4160">
                  <c:v>0.12563235511379781</c:v>
                </c:pt>
                <c:pt idx="4161">
                  <c:v>0.14856007740226848</c:v>
                </c:pt>
                <c:pt idx="4162">
                  <c:v>0.14281889607152551</c:v>
                </c:pt>
                <c:pt idx="4163">
                  <c:v>0.11504342739108567</c:v>
                </c:pt>
                <c:pt idx="4164">
                  <c:v>0.15159523490281218</c:v>
                </c:pt>
                <c:pt idx="4165">
                  <c:v>0.10457367573246241</c:v>
                </c:pt>
                <c:pt idx="4166">
                  <c:v>0.13138516243297566</c:v>
                </c:pt>
                <c:pt idx="4167">
                  <c:v>0.13251220712542525</c:v>
                </c:pt>
                <c:pt idx="4168">
                  <c:v>0.11407090165885163</c:v>
                </c:pt>
                <c:pt idx="4169">
                  <c:v>0.13507693390513498</c:v>
                </c:pt>
                <c:pt idx="4170">
                  <c:v>9.9138383206800379E-2</c:v>
                </c:pt>
                <c:pt idx="4171">
                  <c:v>0.14322035570170813</c:v>
                </c:pt>
                <c:pt idx="4172">
                  <c:v>0.12283582324900665</c:v>
                </c:pt>
                <c:pt idx="4173">
                  <c:v>0.13160278478073023</c:v>
                </c:pt>
                <c:pt idx="4174">
                  <c:v>0.12985451176126303</c:v>
                </c:pt>
                <c:pt idx="4175">
                  <c:v>0.12084392063709949</c:v>
                </c:pt>
                <c:pt idx="4176">
                  <c:v>0.13261753213746214</c:v>
                </c:pt>
                <c:pt idx="4177">
                  <c:v>0.14351812476223275</c:v>
                </c:pt>
                <c:pt idx="4178">
                  <c:v>0.11202679068479023</c:v>
                </c:pt>
                <c:pt idx="4179">
                  <c:v>0.12057513824421684</c:v>
                </c:pt>
                <c:pt idx="4180">
                  <c:v>0.11227159520307084</c:v>
                </c:pt>
                <c:pt idx="4181">
                  <c:v>0.11246051720765558</c:v>
                </c:pt>
                <c:pt idx="4182">
                  <c:v>0.12609111869068415</c:v>
                </c:pt>
                <c:pt idx="4183">
                  <c:v>0.11267905240999411</c:v>
                </c:pt>
                <c:pt idx="4184">
                  <c:v>0.12556725781890835</c:v>
                </c:pt>
                <c:pt idx="4185">
                  <c:v>0.13978615691115195</c:v>
                </c:pt>
                <c:pt idx="4186">
                  <c:v>0.13315676138612415</c:v>
                </c:pt>
                <c:pt idx="4187">
                  <c:v>0.12858666202872676</c:v>
                </c:pt>
                <c:pt idx="4188">
                  <c:v>0.12506778058086024</c:v>
                </c:pt>
                <c:pt idx="4189">
                  <c:v>0.12158984209966556</c:v>
                </c:pt>
                <c:pt idx="4190">
                  <c:v>0.12202696353916211</c:v>
                </c:pt>
                <c:pt idx="4191">
                  <c:v>0.13359003651713702</c:v>
                </c:pt>
                <c:pt idx="4192">
                  <c:v>0.10738359886667237</c:v>
                </c:pt>
                <c:pt idx="4193">
                  <c:v>0.15909461340290565</c:v>
                </c:pt>
                <c:pt idx="4194">
                  <c:v>0.10533962802080613</c:v>
                </c:pt>
                <c:pt idx="4195">
                  <c:v>0.13480365696943092</c:v>
                </c:pt>
                <c:pt idx="4196">
                  <c:v>0.12763024147002622</c:v>
                </c:pt>
                <c:pt idx="4197">
                  <c:v>0.1414318258517778</c:v>
                </c:pt>
                <c:pt idx="4198">
                  <c:v>0.16847935340001516</c:v>
                </c:pt>
                <c:pt idx="4199">
                  <c:v>0.12310953541156834</c:v>
                </c:pt>
                <c:pt idx="4200">
                  <c:v>0.14400730808877166</c:v>
                </c:pt>
                <c:pt idx="4201">
                  <c:v>0.1026337921548629</c:v>
                </c:pt>
                <c:pt idx="4202">
                  <c:v>0.13694397363638461</c:v>
                </c:pt>
                <c:pt idx="4203">
                  <c:v>0.16135160087713107</c:v>
                </c:pt>
                <c:pt idx="4204">
                  <c:v>0.13810521296194797</c:v>
                </c:pt>
                <c:pt idx="4205">
                  <c:v>0.13497700557420661</c:v>
                </c:pt>
                <c:pt idx="4206">
                  <c:v>0.12769276523618558</c:v>
                </c:pt>
                <c:pt idx="4207">
                  <c:v>0.14819543951163949</c:v>
                </c:pt>
                <c:pt idx="4208">
                  <c:v>0.1189179248055246</c:v>
                </c:pt>
                <c:pt idx="4209">
                  <c:v>0.11674865980887833</c:v>
                </c:pt>
                <c:pt idx="4210">
                  <c:v>0.10747013800078141</c:v>
                </c:pt>
                <c:pt idx="4211">
                  <c:v>0.13274900741103191</c:v>
                </c:pt>
                <c:pt idx="4212">
                  <c:v>0.10294231816473923</c:v>
                </c:pt>
                <c:pt idx="4213">
                  <c:v>0.1119025059190222</c:v>
                </c:pt>
                <c:pt idx="4214">
                  <c:v>0.12662967873406772</c:v>
                </c:pt>
                <c:pt idx="4215">
                  <c:v>0.12990090088648962</c:v>
                </c:pt>
                <c:pt idx="4216">
                  <c:v>0.11212797817903344</c:v>
                </c:pt>
                <c:pt idx="4217">
                  <c:v>0.14460053676939241</c:v>
                </c:pt>
                <c:pt idx="4218">
                  <c:v>0.12149866453378655</c:v>
                </c:pt>
                <c:pt idx="4219">
                  <c:v>0.13087040706139719</c:v>
                </c:pt>
                <c:pt idx="4220">
                  <c:v>0.11987647221361832</c:v>
                </c:pt>
                <c:pt idx="4221">
                  <c:v>0.13561709786260581</c:v>
                </c:pt>
                <c:pt idx="4222">
                  <c:v>0.12901470415460248</c:v>
                </c:pt>
                <c:pt idx="4223">
                  <c:v>0.13269576051327336</c:v>
                </c:pt>
                <c:pt idx="4224">
                  <c:v>9.9426479697983877E-2</c:v>
                </c:pt>
                <c:pt idx="4225">
                  <c:v>0.12904936224299599</c:v>
                </c:pt>
                <c:pt idx="4226">
                  <c:v>0.12772289712488674</c:v>
                </c:pt>
                <c:pt idx="4227">
                  <c:v>0.12384698569279028</c:v>
                </c:pt>
                <c:pt idx="4228">
                  <c:v>0.133739804395171</c:v>
                </c:pt>
                <c:pt idx="4229">
                  <c:v>0.13135645012672731</c:v>
                </c:pt>
                <c:pt idx="4230">
                  <c:v>0.11341058428599864</c:v>
                </c:pt>
                <c:pt idx="4231">
                  <c:v>0.1382757256960194</c:v>
                </c:pt>
                <c:pt idx="4232">
                  <c:v>0.11049336100105651</c:v>
                </c:pt>
                <c:pt idx="4233">
                  <c:v>0.11190578269444704</c:v>
                </c:pt>
                <c:pt idx="4234">
                  <c:v>9.8830648155333892E-2</c:v>
                </c:pt>
                <c:pt idx="4235">
                  <c:v>9.8347205563120099E-2</c:v>
                </c:pt>
                <c:pt idx="4236">
                  <c:v>0.11674341844862092</c:v>
                </c:pt>
                <c:pt idx="4237">
                  <c:v>0.12588410161232355</c:v>
                </c:pt>
                <c:pt idx="4238">
                  <c:v>0.11325501539452636</c:v>
                </c:pt>
                <c:pt idx="4239">
                  <c:v>0.14693365398480498</c:v>
                </c:pt>
                <c:pt idx="4240">
                  <c:v>0.10977155114949227</c:v>
                </c:pt>
                <c:pt idx="4241">
                  <c:v>0.12511358773063699</c:v>
                </c:pt>
                <c:pt idx="4242">
                  <c:v>9.5829301776949219E-2</c:v>
                </c:pt>
                <c:pt idx="4243">
                  <c:v>0.13298613180847244</c:v>
                </c:pt>
                <c:pt idx="4244">
                  <c:v>0.10622900595124761</c:v>
                </c:pt>
                <c:pt idx="4245">
                  <c:v>0.14262671461369361</c:v>
                </c:pt>
                <c:pt idx="4246">
                  <c:v>9.0611583127899284E-2</c:v>
                </c:pt>
                <c:pt idx="4247">
                  <c:v>0.10349031211487382</c:v>
                </c:pt>
                <c:pt idx="4248">
                  <c:v>0.14173967687876324</c:v>
                </c:pt>
                <c:pt idx="4249">
                  <c:v>0.14786559246350856</c:v>
                </c:pt>
                <c:pt idx="4250">
                  <c:v>0.14040624520179007</c:v>
                </c:pt>
                <c:pt idx="4251">
                  <c:v>0.12967781849985138</c:v>
                </c:pt>
                <c:pt idx="4252">
                  <c:v>9.2336641809712794E-2</c:v>
                </c:pt>
                <c:pt idx="4253">
                  <c:v>0.1004443210223475</c:v>
                </c:pt>
                <c:pt idx="4254">
                  <c:v>0.15163921790843951</c:v>
                </c:pt>
                <c:pt idx="4255">
                  <c:v>0.14304359886877285</c:v>
                </c:pt>
                <c:pt idx="4256">
                  <c:v>0.12023528945428377</c:v>
                </c:pt>
                <c:pt idx="4257">
                  <c:v>0.11180865779779758</c:v>
                </c:pt>
                <c:pt idx="4258">
                  <c:v>0.13728983731860855</c:v>
                </c:pt>
                <c:pt idx="4259">
                  <c:v>0.13390277874359441</c:v>
                </c:pt>
                <c:pt idx="4260">
                  <c:v>0.13114674440551927</c:v>
                </c:pt>
                <c:pt idx="4261">
                  <c:v>0.11610737717087748</c:v>
                </c:pt>
                <c:pt idx="4262">
                  <c:v>0.14333110373252556</c:v>
                </c:pt>
                <c:pt idx="4263">
                  <c:v>0.14443119102027513</c:v>
                </c:pt>
                <c:pt idx="4264">
                  <c:v>0.1285653146789833</c:v>
                </c:pt>
                <c:pt idx="4265">
                  <c:v>0.11676635872891816</c:v>
                </c:pt>
                <c:pt idx="4266">
                  <c:v>0.13244211556317725</c:v>
                </c:pt>
                <c:pt idx="4267">
                  <c:v>0.10233773417936123</c:v>
                </c:pt>
                <c:pt idx="4268">
                  <c:v>0.13061732494967199</c:v>
                </c:pt>
                <c:pt idx="4269">
                  <c:v>0.12357745883928833</c:v>
                </c:pt>
                <c:pt idx="4270">
                  <c:v>0.12438377494976666</c:v>
                </c:pt>
                <c:pt idx="4271">
                  <c:v>9.5525727760560925E-2</c:v>
                </c:pt>
                <c:pt idx="4272">
                  <c:v>0.11095679247135438</c:v>
                </c:pt>
                <c:pt idx="4273">
                  <c:v>0.11250018433756098</c:v>
                </c:pt>
                <c:pt idx="4274">
                  <c:v>0.12519860265365665</c:v>
                </c:pt>
                <c:pt idx="4275">
                  <c:v>0.1075951275150636</c:v>
                </c:pt>
                <c:pt idx="4276">
                  <c:v>0.12833337773075251</c:v>
                </c:pt>
                <c:pt idx="4277">
                  <c:v>0.13519942969240367</c:v>
                </c:pt>
                <c:pt idx="4278">
                  <c:v>0.11629586622073805</c:v>
                </c:pt>
                <c:pt idx="4279">
                  <c:v>0.11419342180741324</c:v>
                </c:pt>
                <c:pt idx="4280">
                  <c:v>0.1133053233180048</c:v>
                </c:pt>
                <c:pt idx="4281">
                  <c:v>0.13493573135290521</c:v>
                </c:pt>
                <c:pt idx="4282">
                  <c:v>0.13948632348401474</c:v>
                </c:pt>
                <c:pt idx="4283">
                  <c:v>0.13784226004888633</c:v>
                </c:pt>
                <c:pt idx="4284">
                  <c:v>0.1589877735529239</c:v>
                </c:pt>
                <c:pt idx="4285">
                  <c:v>0.12741132029211849</c:v>
                </c:pt>
                <c:pt idx="4286">
                  <c:v>0.10065845737836439</c:v>
                </c:pt>
                <c:pt idx="4287">
                  <c:v>0.10182083676272358</c:v>
                </c:pt>
                <c:pt idx="4288">
                  <c:v>0.1211808840813187</c:v>
                </c:pt>
                <c:pt idx="4289">
                  <c:v>0.12295370783085396</c:v>
                </c:pt>
                <c:pt idx="4290">
                  <c:v>0.1441186100059198</c:v>
                </c:pt>
                <c:pt idx="4291">
                  <c:v>0.11050066364574922</c:v>
                </c:pt>
                <c:pt idx="4292">
                  <c:v>0.15220765637325082</c:v>
                </c:pt>
                <c:pt idx="4293">
                  <c:v>0.1201823896983564</c:v>
                </c:pt>
                <c:pt idx="4294">
                  <c:v>0.13923447131003586</c:v>
                </c:pt>
                <c:pt idx="4295">
                  <c:v>0.12375176259035343</c:v>
                </c:pt>
                <c:pt idx="4296">
                  <c:v>0.10382943468065113</c:v>
                </c:pt>
                <c:pt idx="4297">
                  <c:v>0.10122613460109499</c:v>
                </c:pt>
                <c:pt idx="4298">
                  <c:v>0.11382061861701157</c:v>
                </c:pt>
                <c:pt idx="4299">
                  <c:v>0.13113520823560926</c:v>
                </c:pt>
                <c:pt idx="4300">
                  <c:v>0.13182774596494853</c:v>
                </c:pt>
                <c:pt idx="4301">
                  <c:v>0.10670014434425194</c:v>
                </c:pt>
                <c:pt idx="4302">
                  <c:v>0.10585818751684162</c:v>
                </c:pt>
                <c:pt idx="4303">
                  <c:v>0.14360628755333174</c:v>
                </c:pt>
                <c:pt idx="4304">
                  <c:v>0.1308134709860938</c:v>
                </c:pt>
                <c:pt idx="4305">
                  <c:v>0.11855243775452785</c:v>
                </c:pt>
                <c:pt idx="4306">
                  <c:v>0.11576598258362861</c:v>
                </c:pt>
                <c:pt idx="4307">
                  <c:v>0.1108841855861078</c:v>
                </c:pt>
                <c:pt idx="4308">
                  <c:v>0.13218738524196325</c:v>
                </c:pt>
                <c:pt idx="4309">
                  <c:v>0.12235387655155926</c:v>
                </c:pt>
                <c:pt idx="4310">
                  <c:v>0.11117198516937439</c:v>
                </c:pt>
                <c:pt idx="4311">
                  <c:v>0.1208264679380739</c:v>
                </c:pt>
                <c:pt idx="4312">
                  <c:v>9.8951871636133296E-2</c:v>
                </c:pt>
                <c:pt idx="4313">
                  <c:v>0.13242042196400072</c:v>
                </c:pt>
                <c:pt idx="4314">
                  <c:v>0.11173429762037797</c:v>
                </c:pt>
                <c:pt idx="4315">
                  <c:v>0.11528333951446411</c:v>
                </c:pt>
                <c:pt idx="4316">
                  <c:v>9.8449371177770348E-2</c:v>
                </c:pt>
                <c:pt idx="4317">
                  <c:v>0.14961072160994013</c:v>
                </c:pt>
                <c:pt idx="4318">
                  <c:v>0.11848871884104244</c:v>
                </c:pt>
                <c:pt idx="4319">
                  <c:v>0.12300492681074446</c:v>
                </c:pt>
                <c:pt idx="4320">
                  <c:v>0.12948508941542805</c:v>
                </c:pt>
                <c:pt idx="4321">
                  <c:v>0.16268943924633583</c:v>
                </c:pt>
                <c:pt idx="4322">
                  <c:v>0.15585274970076016</c:v>
                </c:pt>
                <c:pt idx="4323">
                  <c:v>0.10616753836185429</c:v>
                </c:pt>
                <c:pt idx="4324">
                  <c:v>0.13274909929737755</c:v>
                </c:pt>
                <c:pt idx="4325">
                  <c:v>0.12376262940815536</c:v>
                </c:pt>
                <c:pt idx="4326">
                  <c:v>0.14054768646544702</c:v>
                </c:pt>
                <c:pt idx="4327">
                  <c:v>0.12262868005744251</c:v>
                </c:pt>
                <c:pt idx="4328">
                  <c:v>0.11519636857366643</c:v>
                </c:pt>
                <c:pt idx="4329">
                  <c:v>0.13210631755681182</c:v>
                </c:pt>
                <c:pt idx="4330">
                  <c:v>0.12848865578422866</c:v>
                </c:pt>
                <c:pt idx="4331">
                  <c:v>0.13995080780361649</c:v>
                </c:pt>
                <c:pt idx="4332">
                  <c:v>0.15934878569161298</c:v>
                </c:pt>
                <c:pt idx="4333">
                  <c:v>0.13788500531346473</c:v>
                </c:pt>
                <c:pt idx="4334">
                  <c:v>0.13747246715959965</c:v>
                </c:pt>
                <c:pt idx="4335">
                  <c:v>0.12555115552695961</c:v>
                </c:pt>
                <c:pt idx="4336">
                  <c:v>0.1241120383169981</c:v>
                </c:pt>
                <c:pt idx="4337">
                  <c:v>0.13960976882406476</c:v>
                </c:pt>
                <c:pt idx="4338">
                  <c:v>0.15997252225184738</c:v>
                </c:pt>
                <c:pt idx="4339">
                  <c:v>0.12087931963533548</c:v>
                </c:pt>
                <c:pt idx="4340">
                  <c:v>0.12388528174024871</c:v>
                </c:pt>
                <c:pt idx="4341">
                  <c:v>0.12678901611486385</c:v>
                </c:pt>
                <c:pt idx="4342">
                  <c:v>0.12071439061250817</c:v>
                </c:pt>
                <c:pt idx="4343">
                  <c:v>0.15468822334789423</c:v>
                </c:pt>
                <c:pt idx="4344">
                  <c:v>0.11011960582229306</c:v>
                </c:pt>
                <c:pt idx="4345">
                  <c:v>0.1497964774967222</c:v>
                </c:pt>
                <c:pt idx="4346">
                  <c:v>0.10584025604838927</c:v>
                </c:pt>
                <c:pt idx="4347">
                  <c:v>0.11290968122725881</c:v>
                </c:pt>
                <c:pt idx="4348">
                  <c:v>0.12660989476131793</c:v>
                </c:pt>
                <c:pt idx="4349">
                  <c:v>0.11443487850786403</c:v>
                </c:pt>
                <c:pt idx="4350">
                  <c:v>0.10587292003484082</c:v>
                </c:pt>
                <c:pt idx="4351">
                  <c:v>0.11403180752924773</c:v>
                </c:pt>
                <c:pt idx="4352">
                  <c:v>0.1124726485957515</c:v>
                </c:pt>
                <c:pt idx="4353">
                  <c:v>0.13660339315318196</c:v>
                </c:pt>
                <c:pt idx="4354">
                  <c:v>0.1261971359924115</c:v>
                </c:pt>
                <c:pt idx="4355">
                  <c:v>0.14494556651078294</c:v>
                </c:pt>
                <c:pt idx="4356">
                  <c:v>0.12233684271008061</c:v>
                </c:pt>
                <c:pt idx="4357">
                  <c:v>0.1141912007455233</c:v>
                </c:pt>
                <c:pt idx="4358">
                  <c:v>8.5472141814783145E-2</c:v>
                </c:pt>
                <c:pt idx="4359">
                  <c:v>0.1235146160238253</c:v>
                </c:pt>
                <c:pt idx="4360">
                  <c:v>0.11368026090111688</c:v>
                </c:pt>
                <c:pt idx="4361">
                  <c:v>0.12336635200382072</c:v>
                </c:pt>
                <c:pt idx="4362">
                  <c:v>0.15154669192445938</c:v>
                </c:pt>
                <c:pt idx="4363">
                  <c:v>0.11451591734585022</c:v>
                </c:pt>
                <c:pt idx="4364">
                  <c:v>9.9004165871369273E-2</c:v>
                </c:pt>
                <c:pt idx="4365">
                  <c:v>0.11163654603746391</c:v>
                </c:pt>
                <c:pt idx="4366">
                  <c:v>0.12802255414194955</c:v>
                </c:pt>
                <c:pt idx="4367">
                  <c:v>9.3605582767438605E-2</c:v>
                </c:pt>
                <c:pt idx="4368">
                  <c:v>0.1438964829111386</c:v>
                </c:pt>
                <c:pt idx="4369">
                  <c:v>0.1117293379590034</c:v>
                </c:pt>
                <c:pt idx="4370">
                  <c:v>0.11573129992917387</c:v>
                </c:pt>
                <c:pt idx="4371">
                  <c:v>0.1455600859341839</c:v>
                </c:pt>
                <c:pt idx="4372">
                  <c:v>0.14382209803778001</c:v>
                </c:pt>
                <c:pt idx="4373">
                  <c:v>0.12570033551674475</c:v>
                </c:pt>
                <c:pt idx="4374">
                  <c:v>0.10806031722148052</c:v>
                </c:pt>
                <c:pt idx="4375">
                  <c:v>9.9760587117940516E-2</c:v>
                </c:pt>
                <c:pt idx="4376">
                  <c:v>0.16288094131695643</c:v>
                </c:pt>
                <c:pt idx="4377">
                  <c:v>0.12957419218849098</c:v>
                </c:pt>
                <c:pt idx="4378">
                  <c:v>0.145775968307718</c:v>
                </c:pt>
                <c:pt idx="4379">
                  <c:v>0.11252839109844326</c:v>
                </c:pt>
                <c:pt idx="4380">
                  <c:v>0.14248424576241966</c:v>
                </c:pt>
                <c:pt idx="4381">
                  <c:v>0.13132004886394233</c:v>
                </c:pt>
                <c:pt idx="4382">
                  <c:v>0.12246047448579972</c:v>
                </c:pt>
                <c:pt idx="4383">
                  <c:v>0.10668430612777216</c:v>
                </c:pt>
                <c:pt idx="4384">
                  <c:v>8.9994943024376661E-2</c:v>
                </c:pt>
                <c:pt idx="4385">
                  <c:v>0.13277676873336844</c:v>
                </c:pt>
                <c:pt idx="4386">
                  <c:v>0.15357937572796421</c:v>
                </c:pt>
                <c:pt idx="4387">
                  <c:v>0.12636784528683237</c:v>
                </c:pt>
                <c:pt idx="4388">
                  <c:v>0.13527766479375669</c:v>
                </c:pt>
                <c:pt idx="4389">
                  <c:v>0.1211520923658795</c:v>
                </c:pt>
                <c:pt idx="4390">
                  <c:v>0.13299053926448529</c:v>
                </c:pt>
                <c:pt idx="4391">
                  <c:v>9.9541389333411459E-2</c:v>
                </c:pt>
                <c:pt idx="4392">
                  <c:v>0.11922402205880323</c:v>
                </c:pt>
                <c:pt idx="4393">
                  <c:v>0.1324560069474707</c:v>
                </c:pt>
                <c:pt idx="4394">
                  <c:v>0.13160551806042406</c:v>
                </c:pt>
                <c:pt idx="4395">
                  <c:v>0.11864019316845198</c:v>
                </c:pt>
                <c:pt idx="4396">
                  <c:v>0.12355187681334025</c:v>
                </c:pt>
                <c:pt idx="4397">
                  <c:v>0.12468075170305078</c:v>
                </c:pt>
                <c:pt idx="4398">
                  <c:v>0.13606668754805271</c:v>
                </c:pt>
                <c:pt idx="4399">
                  <c:v>9.581552401649851E-2</c:v>
                </c:pt>
                <c:pt idx="4400">
                  <c:v>0.14764272657940386</c:v>
                </c:pt>
                <c:pt idx="4401">
                  <c:v>0.15010956621554206</c:v>
                </c:pt>
                <c:pt idx="4402">
                  <c:v>0.13539679946643862</c:v>
                </c:pt>
                <c:pt idx="4403">
                  <c:v>0.13384103646084636</c:v>
                </c:pt>
                <c:pt idx="4404">
                  <c:v>0.14447190274240385</c:v>
                </c:pt>
                <c:pt idx="4405">
                  <c:v>0.13607126634852343</c:v>
                </c:pt>
                <c:pt idx="4406">
                  <c:v>0.14891261082110341</c:v>
                </c:pt>
                <c:pt idx="4407">
                  <c:v>0.1593040359836875</c:v>
                </c:pt>
                <c:pt idx="4408">
                  <c:v>0.11562391190998428</c:v>
                </c:pt>
                <c:pt idx="4409">
                  <c:v>0.10023941723711186</c:v>
                </c:pt>
                <c:pt idx="4410">
                  <c:v>0.11519252987831285</c:v>
                </c:pt>
                <c:pt idx="4411">
                  <c:v>0.11968062859283454</c:v>
                </c:pt>
                <c:pt idx="4412">
                  <c:v>8.7079856842053896E-2</c:v>
                </c:pt>
                <c:pt idx="4413">
                  <c:v>0.1351757034885811</c:v>
                </c:pt>
                <c:pt idx="4414">
                  <c:v>0.12421535536163636</c:v>
                </c:pt>
                <c:pt idx="4415">
                  <c:v>0.11402767860135364</c:v>
                </c:pt>
                <c:pt idx="4416">
                  <c:v>0.13833197894775234</c:v>
                </c:pt>
                <c:pt idx="4417">
                  <c:v>0.1314549251787471</c:v>
                </c:pt>
                <c:pt idx="4418">
                  <c:v>0.13992773234464997</c:v>
                </c:pt>
                <c:pt idx="4419">
                  <c:v>0.11834473252000194</c:v>
                </c:pt>
                <c:pt idx="4420">
                  <c:v>0.13379090417577721</c:v>
                </c:pt>
                <c:pt idx="4421">
                  <c:v>0.11948651375208835</c:v>
                </c:pt>
                <c:pt idx="4422">
                  <c:v>8.1462735823564142E-2</c:v>
                </c:pt>
                <c:pt idx="4423">
                  <c:v>0.12314998947569748</c:v>
                </c:pt>
                <c:pt idx="4424">
                  <c:v>0.1736939141929498</c:v>
                </c:pt>
                <c:pt idx="4425">
                  <c:v>0.12959240503224562</c:v>
                </c:pt>
                <c:pt idx="4426">
                  <c:v>0.12945876393316447</c:v>
                </c:pt>
                <c:pt idx="4427">
                  <c:v>0.15615724442682319</c:v>
                </c:pt>
                <c:pt idx="4428">
                  <c:v>0.12710384487415005</c:v>
                </c:pt>
                <c:pt idx="4429">
                  <c:v>0.1347225202178344</c:v>
                </c:pt>
                <c:pt idx="4430">
                  <c:v>0.11852284447003454</c:v>
                </c:pt>
                <c:pt idx="4431">
                  <c:v>0.14036498193293939</c:v>
                </c:pt>
                <c:pt idx="4432">
                  <c:v>0.12721802594600815</c:v>
                </c:pt>
                <c:pt idx="4433">
                  <c:v>0.1222464519200815</c:v>
                </c:pt>
                <c:pt idx="4434">
                  <c:v>0.12588014771498404</c:v>
                </c:pt>
                <c:pt idx="4435">
                  <c:v>0.12131817897457084</c:v>
                </c:pt>
                <c:pt idx="4436">
                  <c:v>0.1379158855031653</c:v>
                </c:pt>
                <c:pt idx="4437">
                  <c:v>0.15742908443805104</c:v>
                </c:pt>
                <c:pt idx="4438">
                  <c:v>9.673815484781588E-2</c:v>
                </c:pt>
                <c:pt idx="4439">
                  <c:v>0.13259294575205124</c:v>
                </c:pt>
                <c:pt idx="4440">
                  <c:v>0.13713003661185466</c:v>
                </c:pt>
                <c:pt idx="4441">
                  <c:v>0.1146256550887165</c:v>
                </c:pt>
                <c:pt idx="4442">
                  <c:v>0.13260110058193184</c:v>
                </c:pt>
                <c:pt idx="4443">
                  <c:v>9.7666692693108015E-2</c:v>
                </c:pt>
                <c:pt idx="4444">
                  <c:v>0.12929899408180406</c:v>
                </c:pt>
                <c:pt idx="4445">
                  <c:v>0.11413374720620367</c:v>
                </c:pt>
                <c:pt idx="4446">
                  <c:v>0.12277339177458771</c:v>
                </c:pt>
                <c:pt idx="4447">
                  <c:v>0.12194930361221173</c:v>
                </c:pt>
                <c:pt idx="4448">
                  <c:v>0.12759435360545779</c:v>
                </c:pt>
                <c:pt idx="4449">
                  <c:v>0.13663414406523869</c:v>
                </c:pt>
                <c:pt idx="4450">
                  <c:v>0.13266179293369587</c:v>
                </c:pt>
                <c:pt idx="4451">
                  <c:v>9.8544434535414532E-2</c:v>
                </c:pt>
                <c:pt idx="4452">
                  <c:v>0.13344453561279232</c:v>
                </c:pt>
                <c:pt idx="4453">
                  <c:v>0.14274527202230411</c:v>
                </c:pt>
                <c:pt idx="4454">
                  <c:v>0.12066008225514684</c:v>
                </c:pt>
                <c:pt idx="4455">
                  <c:v>0.12728698545138539</c:v>
                </c:pt>
                <c:pt idx="4456">
                  <c:v>0.13603572381900131</c:v>
                </c:pt>
                <c:pt idx="4457">
                  <c:v>0.1221068123040316</c:v>
                </c:pt>
                <c:pt idx="4458">
                  <c:v>0.1126486603615347</c:v>
                </c:pt>
                <c:pt idx="4459">
                  <c:v>0.14897160205164339</c:v>
                </c:pt>
                <c:pt idx="4460">
                  <c:v>0.11726841790219565</c:v>
                </c:pt>
                <c:pt idx="4461">
                  <c:v>0.13308377411745881</c:v>
                </c:pt>
                <c:pt idx="4462">
                  <c:v>0.11944779827073836</c:v>
                </c:pt>
                <c:pt idx="4463">
                  <c:v>0.14060575149373514</c:v>
                </c:pt>
                <c:pt idx="4464">
                  <c:v>0.14545878086318337</c:v>
                </c:pt>
                <c:pt idx="4465">
                  <c:v>0.10765989967416095</c:v>
                </c:pt>
                <c:pt idx="4466">
                  <c:v>8.7763287533098935E-2</c:v>
                </c:pt>
                <c:pt idx="4467">
                  <c:v>0.13201725975925194</c:v>
                </c:pt>
                <c:pt idx="4468">
                  <c:v>0.1320637638904624</c:v>
                </c:pt>
                <c:pt idx="4469">
                  <c:v>0.11826215246925789</c:v>
                </c:pt>
                <c:pt idx="4470">
                  <c:v>0.1391598878139739</c:v>
                </c:pt>
                <c:pt idx="4471">
                  <c:v>0.14053958682639422</c:v>
                </c:pt>
                <c:pt idx="4472">
                  <c:v>0.11140998961205588</c:v>
                </c:pt>
                <c:pt idx="4473">
                  <c:v>0.11789769374811453</c:v>
                </c:pt>
                <c:pt idx="4474">
                  <c:v>0.13037383706828837</c:v>
                </c:pt>
                <c:pt idx="4475">
                  <c:v>0.1549785204152008</c:v>
                </c:pt>
                <c:pt idx="4476">
                  <c:v>0.15520399924347053</c:v>
                </c:pt>
                <c:pt idx="4477">
                  <c:v>0.11302184321250826</c:v>
                </c:pt>
                <c:pt idx="4478">
                  <c:v>0.11390580813081483</c:v>
                </c:pt>
                <c:pt idx="4479">
                  <c:v>0.10526789590595226</c:v>
                </c:pt>
                <c:pt idx="4480">
                  <c:v>0.1188727252968283</c:v>
                </c:pt>
                <c:pt idx="4481">
                  <c:v>0.12221860099795284</c:v>
                </c:pt>
                <c:pt idx="4482">
                  <c:v>0.11704225841685131</c:v>
                </c:pt>
                <c:pt idx="4483">
                  <c:v>0.1540862692911085</c:v>
                </c:pt>
                <c:pt idx="4484">
                  <c:v>0.13008881223567767</c:v>
                </c:pt>
                <c:pt idx="4485">
                  <c:v>0.12226930377772748</c:v>
                </c:pt>
                <c:pt idx="4486">
                  <c:v>0.13360630238858195</c:v>
                </c:pt>
                <c:pt idx="4487">
                  <c:v>0.11606652069680042</c:v>
                </c:pt>
                <c:pt idx="4488">
                  <c:v>8.8311181308235259E-2</c:v>
                </c:pt>
                <c:pt idx="4489">
                  <c:v>0.1160145223175004</c:v>
                </c:pt>
                <c:pt idx="4490">
                  <c:v>0.13905322603813189</c:v>
                </c:pt>
                <c:pt idx="4491">
                  <c:v>0.13097002402575331</c:v>
                </c:pt>
                <c:pt idx="4492">
                  <c:v>0.12254950521288122</c:v>
                </c:pt>
                <c:pt idx="4493">
                  <c:v>0.13049556962137526</c:v>
                </c:pt>
                <c:pt idx="4494">
                  <c:v>0.14811944508000832</c:v>
                </c:pt>
                <c:pt idx="4495">
                  <c:v>0.13269162754149713</c:v>
                </c:pt>
                <c:pt idx="4496">
                  <c:v>0.14948072872411347</c:v>
                </c:pt>
                <c:pt idx="4497">
                  <c:v>0.11351959059889266</c:v>
                </c:pt>
                <c:pt idx="4498">
                  <c:v>0.157308183590852</c:v>
                </c:pt>
                <c:pt idx="4499">
                  <c:v>9.2515658817037036E-2</c:v>
                </c:pt>
                <c:pt idx="4500">
                  <c:v>0.14571722262270237</c:v>
                </c:pt>
                <c:pt idx="4501">
                  <c:v>9.7326911922925002E-2</c:v>
                </c:pt>
                <c:pt idx="4502">
                  <c:v>0.15711389071781973</c:v>
                </c:pt>
                <c:pt idx="4503">
                  <c:v>0.11668681208149531</c:v>
                </c:pt>
                <c:pt idx="4504">
                  <c:v>0.13364899246471557</c:v>
                </c:pt>
                <c:pt idx="4505">
                  <c:v>0.13098488705499733</c:v>
                </c:pt>
                <c:pt idx="4506">
                  <c:v>9.8633726867006291E-2</c:v>
                </c:pt>
                <c:pt idx="4507">
                  <c:v>0.10033368274339681</c:v>
                </c:pt>
                <c:pt idx="4508">
                  <c:v>0.10721235255477048</c:v>
                </c:pt>
                <c:pt idx="4509">
                  <c:v>0.13925026975805685</c:v>
                </c:pt>
                <c:pt idx="4510">
                  <c:v>0.12023926815639223</c:v>
                </c:pt>
                <c:pt idx="4511">
                  <c:v>0.10507891439077205</c:v>
                </c:pt>
                <c:pt idx="4512">
                  <c:v>0.11068836559981091</c:v>
                </c:pt>
                <c:pt idx="4513">
                  <c:v>0.12496639189325824</c:v>
                </c:pt>
                <c:pt idx="4514">
                  <c:v>0.11855130424521614</c:v>
                </c:pt>
                <c:pt idx="4515">
                  <c:v>0.11222701712484033</c:v>
                </c:pt>
                <c:pt idx="4516">
                  <c:v>0.1258766545267255</c:v>
                </c:pt>
                <c:pt idx="4517">
                  <c:v>0.13321595590556712</c:v>
                </c:pt>
                <c:pt idx="4518">
                  <c:v>0.11605108057547762</c:v>
                </c:pt>
                <c:pt idx="4519">
                  <c:v>0.12918146543067779</c:v>
                </c:pt>
                <c:pt idx="4520">
                  <c:v>0.12766969410412168</c:v>
                </c:pt>
                <c:pt idx="4521">
                  <c:v>0.11738513876344654</c:v>
                </c:pt>
                <c:pt idx="4522">
                  <c:v>0.12242026455255763</c:v>
                </c:pt>
                <c:pt idx="4523">
                  <c:v>0.10322239638526516</c:v>
                </c:pt>
                <c:pt idx="4524">
                  <c:v>0.11441469743465565</c:v>
                </c:pt>
                <c:pt idx="4525">
                  <c:v>0.13697923795566247</c:v>
                </c:pt>
                <c:pt idx="4526">
                  <c:v>0.14690410431943418</c:v>
                </c:pt>
                <c:pt idx="4527">
                  <c:v>0.13601505213938495</c:v>
                </c:pt>
                <c:pt idx="4528">
                  <c:v>0.13058244215942819</c:v>
                </c:pt>
                <c:pt idx="4529">
                  <c:v>0.12328269601604275</c:v>
                </c:pt>
                <c:pt idx="4530">
                  <c:v>0.13215700667107289</c:v>
                </c:pt>
                <c:pt idx="4531">
                  <c:v>9.4866145198356192E-2</c:v>
                </c:pt>
                <c:pt idx="4532">
                  <c:v>0.11792888065829338</c:v>
                </c:pt>
                <c:pt idx="4533">
                  <c:v>0.14528461045558541</c:v>
                </c:pt>
                <c:pt idx="4534">
                  <c:v>0.13167481713208795</c:v>
                </c:pt>
                <c:pt idx="4535">
                  <c:v>0.13112392558907471</c:v>
                </c:pt>
                <c:pt idx="4536">
                  <c:v>0.10828416599463378</c:v>
                </c:pt>
                <c:pt idx="4537">
                  <c:v>0.11224296826947781</c:v>
                </c:pt>
                <c:pt idx="4538">
                  <c:v>0.12256897791064263</c:v>
                </c:pt>
                <c:pt idx="4539">
                  <c:v>0.13889799526710672</c:v>
                </c:pt>
                <c:pt idx="4540">
                  <c:v>0.111061195534272</c:v>
                </c:pt>
                <c:pt idx="4541">
                  <c:v>0.12836150979525288</c:v>
                </c:pt>
                <c:pt idx="4542">
                  <c:v>9.8741989038328565E-2</c:v>
                </c:pt>
                <c:pt idx="4543">
                  <c:v>0.11283037771788235</c:v>
                </c:pt>
                <c:pt idx="4544">
                  <c:v>0.13069300165486597</c:v>
                </c:pt>
                <c:pt idx="4545">
                  <c:v>0.13387777941244991</c:v>
                </c:pt>
                <c:pt idx="4546">
                  <c:v>0.13008548333502629</c:v>
                </c:pt>
                <c:pt idx="4547">
                  <c:v>0.12035475436676525</c:v>
                </c:pt>
                <c:pt idx="4548">
                  <c:v>9.8854354670470643E-2</c:v>
                </c:pt>
                <c:pt idx="4549">
                  <c:v>0.10808041585862631</c:v>
                </c:pt>
                <c:pt idx="4550">
                  <c:v>0.15383579230236635</c:v>
                </c:pt>
                <c:pt idx="4551">
                  <c:v>9.9817591580701845E-2</c:v>
                </c:pt>
                <c:pt idx="4552">
                  <c:v>0.13991788756719709</c:v>
                </c:pt>
                <c:pt idx="4553">
                  <c:v>0.13333688822342601</c:v>
                </c:pt>
                <c:pt idx="4554">
                  <c:v>0.12087833072738471</c:v>
                </c:pt>
                <c:pt idx="4555">
                  <c:v>0.13132059918799033</c:v>
                </c:pt>
                <c:pt idx="4556">
                  <c:v>0.1561071497015393</c:v>
                </c:pt>
                <c:pt idx="4557">
                  <c:v>0.14306342002799599</c:v>
                </c:pt>
                <c:pt idx="4558">
                  <c:v>0.13429946808291388</c:v>
                </c:pt>
                <c:pt idx="4559">
                  <c:v>0.11944282651128028</c:v>
                </c:pt>
                <c:pt idx="4560">
                  <c:v>0.14095409325659541</c:v>
                </c:pt>
                <c:pt idx="4561">
                  <c:v>0.14165751934214507</c:v>
                </c:pt>
                <c:pt idx="4562">
                  <c:v>0.10234436446498753</c:v>
                </c:pt>
                <c:pt idx="4563">
                  <c:v>0.13908190098936957</c:v>
                </c:pt>
                <c:pt idx="4564">
                  <c:v>0.1118266677567869</c:v>
                </c:pt>
                <c:pt idx="4565">
                  <c:v>0.14203284593222018</c:v>
                </c:pt>
                <c:pt idx="4566">
                  <c:v>0.11687749858913905</c:v>
                </c:pt>
                <c:pt idx="4567">
                  <c:v>0.116526231219531</c:v>
                </c:pt>
                <c:pt idx="4568">
                  <c:v>9.6531648755569285E-2</c:v>
                </c:pt>
                <c:pt idx="4569">
                  <c:v>0.12206823888306328</c:v>
                </c:pt>
                <c:pt idx="4570">
                  <c:v>0.11751813706212416</c:v>
                </c:pt>
                <c:pt idx="4571">
                  <c:v>0.14954748102167753</c:v>
                </c:pt>
                <c:pt idx="4572">
                  <c:v>0.13828370228085521</c:v>
                </c:pt>
                <c:pt idx="4573">
                  <c:v>9.0954110647021344E-2</c:v>
                </c:pt>
                <c:pt idx="4574">
                  <c:v>0.11993775644818107</c:v>
                </c:pt>
                <c:pt idx="4575">
                  <c:v>0.12028750007240155</c:v>
                </c:pt>
                <c:pt idx="4576">
                  <c:v>0.1052099168840951</c:v>
                </c:pt>
                <c:pt idx="4577">
                  <c:v>0.12838851370948651</c:v>
                </c:pt>
                <c:pt idx="4578">
                  <c:v>0.10028942551403812</c:v>
                </c:pt>
                <c:pt idx="4579">
                  <c:v>0.13013657700282963</c:v>
                </c:pt>
                <c:pt idx="4580">
                  <c:v>0.10690252747675894</c:v>
                </c:pt>
                <c:pt idx="4581">
                  <c:v>0.1132635196302746</c:v>
                </c:pt>
                <c:pt idx="4582">
                  <c:v>0.12636829193996651</c:v>
                </c:pt>
                <c:pt idx="4583">
                  <c:v>8.4442562058013135E-2</c:v>
                </c:pt>
                <c:pt idx="4584">
                  <c:v>0.12432404701195099</c:v>
                </c:pt>
                <c:pt idx="4585">
                  <c:v>0.12207442333160702</c:v>
                </c:pt>
                <c:pt idx="4586">
                  <c:v>0.13251168007783465</c:v>
                </c:pt>
                <c:pt idx="4587">
                  <c:v>0.11240139338636332</c:v>
                </c:pt>
                <c:pt idx="4588">
                  <c:v>0.12404428629235609</c:v>
                </c:pt>
                <c:pt idx="4589">
                  <c:v>0.12820112497364758</c:v>
                </c:pt>
                <c:pt idx="4590">
                  <c:v>0.10794610766807482</c:v>
                </c:pt>
                <c:pt idx="4591">
                  <c:v>9.0280773934458491E-2</c:v>
                </c:pt>
                <c:pt idx="4592">
                  <c:v>0.13602669771238954</c:v>
                </c:pt>
                <c:pt idx="4593">
                  <c:v>0.11513302225030142</c:v>
                </c:pt>
                <c:pt idx="4594">
                  <c:v>0.11883940456859332</c:v>
                </c:pt>
                <c:pt idx="4595">
                  <c:v>0.12371298881674875</c:v>
                </c:pt>
                <c:pt idx="4596">
                  <c:v>0.13078397732151364</c:v>
                </c:pt>
                <c:pt idx="4597">
                  <c:v>0.14406562298754411</c:v>
                </c:pt>
                <c:pt idx="4598">
                  <c:v>0.12118558649127875</c:v>
                </c:pt>
                <c:pt idx="4599">
                  <c:v>9.3079379549547925E-2</c:v>
                </c:pt>
                <c:pt idx="4600">
                  <c:v>0.14661553024682072</c:v>
                </c:pt>
                <c:pt idx="4601">
                  <c:v>0.10905139173654686</c:v>
                </c:pt>
                <c:pt idx="4602">
                  <c:v>0.13641448592721525</c:v>
                </c:pt>
                <c:pt idx="4603">
                  <c:v>0.14611923397326651</c:v>
                </c:pt>
                <c:pt idx="4604">
                  <c:v>0.11257925434754933</c:v>
                </c:pt>
                <c:pt idx="4605">
                  <c:v>0.14053421517422082</c:v>
                </c:pt>
                <c:pt idx="4606">
                  <c:v>0.12352747995687519</c:v>
                </c:pt>
                <c:pt idx="4607">
                  <c:v>0.12606683263186316</c:v>
                </c:pt>
                <c:pt idx="4608">
                  <c:v>0.14688397270962752</c:v>
                </c:pt>
                <c:pt idx="4609">
                  <c:v>0.13073917571325971</c:v>
                </c:pt>
                <c:pt idx="4610">
                  <c:v>0.13729992691273438</c:v>
                </c:pt>
                <c:pt idx="4611">
                  <c:v>0.11480670717231377</c:v>
                </c:pt>
                <c:pt idx="4612">
                  <c:v>0.13244634040620754</c:v>
                </c:pt>
                <c:pt idx="4613">
                  <c:v>0.13072178875996152</c:v>
                </c:pt>
                <c:pt idx="4614">
                  <c:v>0.15741472366887033</c:v>
                </c:pt>
                <c:pt idx="4615">
                  <c:v>0.1071928315458977</c:v>
                </c:pt>
                <c:pt idx="4616">
                  <c:v>0.13712835749466337</c:v>
                </c:pt>
                <c:pt idx="4617">
                  <c:v>9.373487771666747E-2</c:v>
                </c:pt>
                <c:pt idx="4618">
                  <c:v>0.12282658605392156</c:v>
                </c:pt>
                <c:pt idx="4619">
                  <c:v>0.13677902419136717</c:v>
                </c:pt>
                <c:pt idx="4620">
                  <c:v>0.16635555183487205</c:v>
                </c:pt>
                <c:pt idx="4621">
                  <c:v>9.9662991024309519E-2</c:v>
                </c:pt>
                <c:pt idx="4622">
                  <c:v>0.11457086623219011</c:v>
                </c:pt>
                <c:pt idx="4623">
                  <c:v>0.10791028206651858</c:v>
                </c:pt>
                <c:pt idx="4624">
                  <c:v>0.10106217097563559</c:v>
                </c:pt>
                <c:pt idx="4625">
                  <c:v>0.10777161376344237</c:v>
                </c:pt>
                <c:pt idx="4626">
                  <c:v>0.12074523137474376</c:v>
                </c:pt>
                <c:pt idx="4627">
                  <c:v>0.11512630257032057</c:v>
                </c:pt>
                <c:pt idx="4628">
                  <c:v>0.14590799372389643</c:v>
                </c:pt>
                <c:pt idx="4629">
                  <c:v>0.13365814707047977</c:v>
                </c:pt>
                <c:pt idx="4630">
                  <c:v>0.13875770170304566</c:v>
                </c:pt>
                <c:pt idx="4631">
                  <c:v>9.5341402250678067E-2</c:v>
                </c:pt>
                <c:pt idx="4632">
                  <c:v>0.12288953723444562</c:v>
                </c:pt>
                <c:pt idx="4633">
                  <c:v>0.11386855202214875</c:v>
                </c:pt>
                <c:pt idx="4634">
                  <c:v>0.12461023754693994</c:v>
                </c:pt>
                <c:pt idx="4635">
                  <c:v>0.12514569563565822</c:v>
                </c:pt>
                <c:pt idx="4636">
                  <c:v>0.14439878388378621</c:v>
                </c:pt>
                <c:pt idx="4637">
                  <c:v>0.11264044377779768</c:v>
                </c:pt>
                <c:pt idx="4638">
                  <c:v>0.14400713329236089</c:v>
                </c:pt>
                <c:pt idx="4639">
                  <c:v>0.12065775889427917</c:v>
                </c:pt>
                <c:pt idx="4640">
                  <c:v>0.12665791442624499</c:v>
                </c:pt>
                <c:pt idx="4641">
                  <c:v>0.1268992264693343</c:v>
                </c:pt>
                <c:pt idx="4642">
                  <c:v>0.12091618976323312</c:v>
                </c:pt>
                <c:pt idx="4643">
                  <c:v>0.12549135618788093</c:v>
                </c:pt>
                <c:pt idx="4644">
                  <c:v>0.11987244521289704</c:v>
                </c:pt>
                <c:pt idx="4645">
                  <c:v>0.10708779349805934</c:v>
                </c:pt>
                <c:pt idx="4646">
                  <c:v>0.10066916967625293</c:v>
                </c:pt>
                <c:pt idx="4647">
                  <c:v>0.14938945534535231</c:v>
                </c:pt>
                <c:pt idx="4648">
                  <c:v>9.4589300073177424E-2</c:v>
                </c:pt>
                <c:pt idx="4649">
                  <c:v>0.12056084936479339</c:v>
                </c:pt>
                <c:pt idx="4650">
                  <c:v>0.14739418790405001</c:v>
                </c:pt>
                <c:pt idx="4651">
                  <c:v>0.10942797832639056</c:v>
                </c:pt>
                <c:pt idx="4652">
                  <c:v>0.11086368672341544</c:v>
                </c:pt>
                <c:pt idx="4653">
                  <c:v>0.14101445490446149</c:v>
                </c:pt>
                <c:pt idx="4654">
                  <c:v>0.13517556235948122</c:v>
                </c:pt>
                <c:pt idx="4655">
                  <c:v>0.12480668679726099</c:v>
                </c:pt>
                <c:pt idx="4656">
                  <c:v>9.8219276258903476E-2</c:v>
                </c:pt>
                <c:pt idx="4657">
                  <c:v>0.10802740336869901</c:v>
                </c:pt>
                <c:pt idx="4658">
                  <c:v>0.13889613114188099</c:v>
                </c:pt>
                <c:pt idx="4659">
                  <c:v>0.14194459151763056</c:v>
                </c:pt>
                <c:pt idx="4660">
                  <c:v>0.11447652743983808</c:v>
                </c:pt>
                <c:pt idx="4661">
                  <c:v>0.11018918686824403</c:v>
                </c:pt>
                <c:pt idx="4662">
                  <c:v>9.4624581440748257E-2</c:v>
                </c:pt>
                <c:pt idx="4663">
                  <c:v>0.10392967967267003</c:v>
                </c:pt>
                <c:pt idx="4664">
                  <c:v>0.12676745463145264</c:v>
                </c:pt>
                <c:pt idx="4665">
                  <c:v>0.12057855082394713</c:v>
                </c:pt>
                <c:pt idx="4666">
                  <c:v>0.12727647371380149</c:v>
                </c:pt>
                <c:pt idx="4667">
                  <c:v>0.14194630680603493</c:v>
                </c:pt>
                <c:pt idx="4668">
                  <c:v>8.7684516886072886E-2</c:v>
                </c:pt>
                <c:pt idx="4669">
                  <c:v>0.11042398260789182</c:v>
                </c:pt>
                <c:pt idx="4670">
                  <c:v>0.11399371392121234</c:v>
                </c:pt>
                <c:pt idx="4671">
                  <c:v>0.14501193014154939</c:v>
                </c:pt>
                <c:pt idx="4672">
                  <c:v>0.10460991270067574</c:v>
                </c:pt>
                <c:pt idx="4673">
                  <c:v>0.16032574451945514</c:v>
                </c:pt>
                <c:pt idx="4674">
                  <c:v>0.11843773237263791</c:v>
                </c:pt>
                <c:pt idx="4675">
                  <c:v>0.11551032975465009</c:v>
                </c:pt>
                <c:pt idx="4676">
                  <c:v>0.13146072719989571</c:v>
                </c:pt>
                <c:pt idx="4677">
                  <c:v>0.13073381144961163</c:v>
                </c:pt>
                <c:pt idx="4678">
                  <c:v>0.10857804188762846</c:v>
                </c:pt>
                <c:pt idx="4679">
                  <c:v>0.12469149844582669</c:v>
                </c:pt>
                <c:pt idx="4680">
                  <c:v>0.11471149485716155</c:v>
                </c:pt>
                <c:pt idx="4681">
                  <c:v>0.15352442682607745</c:v>
                </c:pt>
                <c:pt idx="4682">
                  <c:v>9.6809830591841242E-2</c:v>
                </c:pt>
                <c:pt idx="4683">
                  <c:v>0.15194111446018752</c:v>
                </c:pt>
                <c:pt idx="4684">
                  <c:v>0.1277241795704909</c:v>
                </c:pt>
                <c:pt idx="4685">
                  <c:v>0.11292216864816049</c:v>
                </c:pt>
                <c:pt idx="4686">
                  <c:v>0.1100743886652522</c:v>
                </c:pt>
                <c:pt idx="4687">
                  <c:v>0.13214052499717943</c:v>
                </c:pt>
                <c:pt idx="4688">
                  <c:v>0.12999742245743259</c:v>
                </c:pt>
                <c:pt idx="4689">
                  <c:v>0.11363465932411906</c:v>
                </c:pt>
                <c:pt idx="4690">
                  <c:v>9.3542481051918869E-2</c:v>
                </c:pt>
                <c:pt idx="4691">
                  <c:v>0.12061719213989025</c:v>
                </c:pt>
                <c:pt idx="4692">
                  <c:v>0.14237891623689794</c:v>
                </c:pt>
                <c:pt idx="4693">
                  <c:v>0.10574825017574428</c:v>
                </c:pt>
                <c:pt idx="4694">
                  <c:v>0.12984869641871574</c:v>
                </c:pt>
                <c:pt idx="4695">
                  <c:v>0.14480595327201778</c:v>
                </c:pt>
                <c:pt idx="4696">
                  <c:v>0.13094431026287168</c:v>
                </c:pt>
                <c:pt idx="4697">
                  <c:v>9.8660399628439574E-2</c:v>
                </c:pt>
                <c:pt idx="4698">
                  <c:v>0.11705744929827321</c:v>
                </c:pt>
                <c:pt idx="4699">
                  <c:v>0.10289356324493966</c:v>
                </c:pt>
                <c:pt idx="4700">
                  <c:v>0.12035366395662161</c:v>
                </c:pt>
                <c:pt idx="4701">
                  <c:v>9.3247123777110683E-2</c:v>
                </c:pt>
                <c:pt idx="4702">
                  <c:v>0.10973680597513762</c:v>
                </c:pt>
                <c:pt idx="4703">
                  <c:v>0.11992739247987592</c:v>
                </c:pt>
                <c:pt idx="4704">
                  <c:v>0.14235472275351668</c:v>
                </c:pt>
                <c:pt idx="4705">
                  <c:v>0.11040630054589096</c:v>
                </c:pt>
                <c:pt idx="4706">
                  <c:v>0.14565857113205249</c:v>
                </c:pt>
                <c:pt idx="4707">
                  <c:v>0.14422883362533165</c:v>
                </c:pt>
                <c:pt idx="4708">
                  <c:v>0.10732331444963392</c:v>
                </c:pt>
                <c:pt idx="4709">
                  <c:v>0.10707316018862617</c:v>
                </c:pt>
                <c:pt idx="4710">
                  <c:v>0.11394688520994771</c:v>
                </c:pt>
                <c:pt idx="4711">
                  <c:v>0.10253909460960928</c:v>
                </c:pt>
                <c:pt idx="4712">
                  <c:v>0.11880438068463553</c:v>
                </c:pt>
                <c:pt idx="4713">
                  <c:v>7.6037357381954038E-2</c:v>
                </c:pt>
                <c:pt idx="4714">
                  <c:v>9.393177178265405E-2</c:v>
                </c:pt>
                <c:pt idx="4715">
                  <c:v>0.11728929550389329</c:v>
                </c:pt>
                <c:pt idx="4716">
                  <c:v>0.13359845640122195</c:v>
                </c:pt>
                <c:pt idx="4717">
                  <c:v>0.13127586651074372</c:v>
                </c:pt>
                <c:pt idx="4718">
                  <c:v>9.4482755559778211E-2</c:v>
                </c:pt>
                <c:pt idx="4719">
                  <c:v>0.12265262775354796</c:v>
                </c:pt>
                <c:pt idx="4720">
                  <c:v>0.11054225348114267</c:v>
                </c:pt>
                <c:pt idx="4721">
                  <c:v>0.12567996150406635</c:v>
                </c:pt>
                <c:pt idx="4722">
                  <c:v>0.10897213121820459</c:v>
                </c:pt>
                <c:pt idx="4723">
                  <c:v>0.12062052409656743</c:v>
                </c:pt>
                <c:pt idx="4724">
                  <c:v>0.11581779960286588</c:v>
                </c:pt>
                <c:pt idx="4725">
                  <c:v>0.13385939913469133</c:v>
                </c:pt>
                <c:pt idx="4726">
                  <c:v>9.1037811196363894E-2</c:v>
                </c:pt>
                <c:pt idx="4727">
                  <c:v>0.12379530268998416</c:v>
                </c:pt>
                <c:pt idx="4728">
                  <c:v>0.12059934938375082</c:v>
                </c:pt>
                <c:pt idx="4729">
                  <c:v>0.12778881363883618</c:v>
                </c:pt>
                <c:pt idx="4730">
                  <c:v>0.11634911080390517</c:v>
                </c:pt>
                <c:pt idx="4731">
                  <c:v>0.11287623912894335</c:v>
                </c:pt>
                <c:pt idx="4732">
                  <c:v>0.13347780133388923</c:v>
                </c:pt>
                <c:pt idx="4733">
                  <c:v>0.10533126350309485</c:v>
                </c:pt>
                <c:pt idx="4734">
                  <c:v>0.10334981279953245</c:v>
                </c:pt>
                <c:pt idx="4735">
                  <c:v>9.2771185622517516E-2</c:v>
                </c:pt>
                <c:pt idx="4736">
                  <c:v>0.11055476420797884</c:v>
                </c:pt>
                <c:pt idx="4737">
                  <c:v>0.11797717740376823</c:v>
                </c:pt>
                <c:pt idx="4738">
                  <c:v>0.11303659831539165</c:v>
                </c:pt>
                <c:pt idx="4739">
                  <c:v>0.11626532605597423</c:v>
                </c:pt>
                <c:pt idx="4740">
                  <c:v>0.1130164005035809</c:v>
                </c:pt>
                <c:pt idx="4741">
                  <c:v>0.10355488692326403</c:v>
                </c:pt>
                <c:pt idx="4742">
                  <c:v>0.1114593794652949</c:v>
                </c:pt>
                <c:pt idx="4743">
                  <c:v>0.13257422604398186</c:v>
                </c:pt>
                <c:pt idx="4744">
                  <c:v>0.11225001853766975</c:v>
                </c:pt>
                <c:pt idx="4745">
                  <c:v>0.11589769567782873</c:v>
                </c:pt>
                <c:pt idx="4746">
                  <c:v>0.12212026570108665</c:v>
                </c:pt>
                <c:pt idx="4747">
                  <c:v>0.11083024706337795</c:v>
                </c:pt>
                <c:pt idx="4748">
                  <c:v>0.1398063250721869</c:v>
                </c:pt>
                <c:pt idx="4749">
                  <c:v>8.8659912782166658E-2</c:v>
                </c:pt>
                <c:pt idx="4750">
                  <c:v>0.12335604028794943</c:v>
                </c:pt>
                <c:pt idx="4751">
                  <c:v>0.12733473830644804</c:v>
                </c:pt>
                <c:pt idx="4752">
                  <c:v>0.13325048640300569</c:v>
                </c:pt>
                <c:pt idx="4753">
                  <c:v>0.10848152174995611</c:v>
                </c:pt>
                <c:pt idx="4754">
                  <c:v>0.15144486998679885</c:v>
                </c:pt>
                <c:pt idx="4755">
                  <c:v>0.12456823369505246</c:v>
                </c:pt>
                <c:pt idx="4756">
                  <c:v>9.1101210674554692E-2</c:v>
                </c:pt>
                <c:pt idx="4757">
                  <c:v>0.10377440565132716</c:v>
                </c:pt>
                <c:pt idx="4758">
                  <c:v>0.12232065896047323</c:v>
                </c:pt>
                <c:pt idx="4759">
                  <c:v>0.12142901085078311</c:v>
                </c:pt>
                <c:pt idx="4760">
                  <c:v>0.13064194654090008</c:v>
                </c:pt>
                <c:pt idx="4761">
                  <c:v>0.13185254044860115</c:v>
                </c:pt>
                <c:pt idx="4762">
                  <c:v>0.10786208057681718</c:v>
                </c:pt>
                <c:pt idx="4763">
                  <c:v>0.11799352689661159</c:v>
                </c:pt>
                <c:pt idx="4764">
                  <c:v>0.11152343533598308</c:v>
                </c:pt>
                <c:pt idx="4765">
                  <c:v>0.14186787694178338</c:v>
                </c:pt>
                <c:pt idx="4766">
                  <c:v>0.14390102700963325</c:v>
                </c:pt>
                <c:pt idx="4767">
                  <c:v>0.10471226057097803</c:v>
                </c:pt>
                <c:pt idx="4768">
                  <c:v>0.11404088824522018</c:v>
                </c:pt>
                <c:pt idx="4769">
                  <c:v>0.1343453484271547</c:v>
                </c:pt>
                <c:pt idx="4770">
                  <c:v>0.10078194260771123</c:v>
                </c:pt>
                <c:pt idx="4771">
                  <c:v>9.833083525880984E-2</c:v>
                </c:pt>
                <c:pt idx="4772">
                  <c:v>9.1638425353330902E-2</c:v>
                </c:pt>
                <c:pt idx="4773">
                  <c:v>0.12362627907150892</c:v>
                </c:pt>
                <c:pt idx="4774">
                  <c:v>0.1241084990307763</c:v>
                </c:pt>
                <c:pt idx="4775">
                  <c:v>0.10906647254536932</c:v>
                </c:pt>
                <c:pt idx="4776">
                  <c:v>0.10411786727902564</c:v>
                </c:pt>
                <c:pt idx="4777">
                  <c:v>0.11550705609109428</c:v>
                </c:pt>
                <c:pt idx="4778">
                  <c:v>0.13384256637592468</c:v>
                </c:pt>
                <c:pt idx="4779">
                  <c:v>0.13807374056868527</c:v>
                </c:pt>
                <c:pt idx="4780">
                  <c:v>0.12900896607722426</c:v>
                </c:pt>
                <c:pt idx="4781">
                  <c:v>9.4542836937229674E-2</c:v>
                </c:pt>
                <c:pt idx="4782">
                  <c:v>0.12412080778004952</c:v>
                </c:pt>
                <c:pt idx="4783">
                  <c:v>0.14505869967863286</c:v>
                </c:pt>
                <c:pt idx="4784">
                  <c:v>0.12039748929289182</c:v>
                </c:pt>
                <c:pt idx="4785">
                  <c:v>0.12779381660486708</c:v>
                </c:pt>
                <c:pt idx="4786">
                  <c:v>0.12668637846557457</c:v>
                </c:pt>
                <c:pt idx="4787">
                  <c:v>0.13485453009047937</c:v>
                </c:pt>
                <c:pt idx="4788">
                  <c:v>0.12443332812831295</c:v>
                </c:pt>
                <c:pt idx="4789">
                  <c:v>0.11541830961952093</c:v>
                </c:pt>
                <c:pt idx="4790">
                  <c:v>0.13672404219790826</c:v>
                </c:pt>
                <c:pt idx="4791">
                  <c:v>0.11499067222123541</c:v>
                </c:pt>
                <c:pt idx="4792">
                  <c:v>0.10008231867117788</c:v>
                </c:pt>
                <c:pt idx="4793">
                  <c:v>0.10849422528619945</c:v>
                </c:pt>
                <c:pt idx="4794">
                  <c:v>0.12318133730312314</c:v>
                </c:pt>
                <c:pt idx="4795">
                  <c:v>0.11657013556036386</c:v>
                </c:pt>
                <c:pt idx="4796">
                  <c:v>0.13058890190114933</c:v>
                </c:pt>
                <c:pt idx="4797">
                  <c:v>9.8982878978308167E-2</c:v>
                </c:pt>
                <c:pt idx="4798">
                  <c:v>0.11495870329305652</c:v>
                </c:pt>
                <c:pt idx="4799">
                  <c:v>0.15243796073973961</c:v>
                </c:pt>
                <c:pt idx="4800">
                  <c:v>0.11677891974283031</c:v>
                </c:pt>
                <c:pt idx="4801">
                  <c:v>0.13213418464176027</c:v>
                </c:pt>
                <c:pt idx="4802">
                  <c:v>0.10331778240496647</c:v>
                </c:pt>
                <c:pt idx="4803">
                  <c:v>8.6824249637415238E-2</c:v>
                </c:pt>
                <c:pt idx="4804">
                  <c:v>0.12267881693746806</c:v>
                </c:pt>
                <c:pt idx="4805">
                  <c:v>0.12684654587825478</c:v>
                </c:pt>
                <c:pt idx="4806">
                  <c:v>0.12237074487535</c:v>
                </c:pt>
                <c:pt idx="4807">
                  <c:v>0.12909696918818195</c:v>
                </c:pt>
                <c:pt idx="4808">
                  <c:v>0.13473719721448416</c:v>
                </c:pt>
                <c:pt idx="4809">
                  <c:v>0.12461204476600007</c:v>
                </c:pt>
                <c:pt idx="4810">
                  <c:v>0.1297509865896356</c:v>
                </c:pt>
                <c:pt idx="4811">
                  <c:v>0.12617599834075338</c:v>
                </c:pt>
                <c:pt idx="4812">
                  <c:v>0.13076765479176797</c:v>
                </c:pt>
                <c:pt idx="4813">
                  <c:v>9.5921205052868275E-2</c:v>
                </c:pt>
                <c:pt idx="4814">
                  <c:v>0.11407647564758652</c:v>
                </c:pt>
                <c:pt idx="4815">
                  <c:v>0.11885816849304047</c:v>
                </c:pt>
                <c:pt idx="4816">
                  <c:v>0.12388637456411097</c:v>
                </c:pt>
                <c:pt idx="4817">
                  <c:v>9.4160844468728092E-2</c:v>
                </c:pt>
                <c:pt idx="4818">
                  <c:v>0.14092402719047595</c:v>
                </c:pt>
                <c:pt idx="4819">
                  <c:v>0.13915009692299896</c:v>
                </c:pt>
                <c:pt idx="4820">
                  <c:v>0.12418807646050888</c:v>
                </c:pt>
                <c:pt idx="4821">
                  <c:v>9.8761558398680616E-2</c:v>
                </c:pt>
                <c:pt idx="4822">
                  <c:v>0.12932480231737842</c:v>
                </c:pt>
                <c:pt idx="4823">
                  <c:v>0.13194925666442991</c:v>
                </c:pt>
                <c:pt idx="4824">
                  <c:v>0.12831786465839587</c:v>
                </c:pt>
                <c:pt idx="4825">
                  <c:v>0.1331354281532966</c:v>
                </c:pt>
                <c:pt idx="4826">
                  <c:v>0.11471913707869583</c:v>
                </c:pt>
                <c:pt idx="4827">
                  <c:v>0.1038979035831715</c:v>
                </c:pt>
                <c:pt idx="4828">
                  <c:v>0.12839583945887267</c:v>
                </c:pt>
                <c:pt idx="4829">
                  <c:v>9.9997570134365762E-2</c:v>
                </c:pt>
                <c:pt idx="4830">
                  <c:v>0.14076599447110938</c:v>
                </c:pt>
                <c:pt idx="4831">
                  <c:v>0.12411052621537547</c:v>
                </c:pt>
                <c:pt idx="4832">
                  <c:v>0.11028257178733185</c:v>
                </c:pt>
                <c:pt idx="4833">
                  <c:v>0.11059995362541523</c:v>
                </c:pt>
                <c:pt idx="4834">
                  <c:v>9.8803481616983518E-2</c:v>
                </c:pt>
                <c:pt idx="4835">
                  <c:v>0.10380615083670139</c:v>
                </c:pt>
                <c:pt idx="4836">
                  <c:v>0.10627309995480042</c:v>
                </c:pt>
                <c:pt idx="4837">
                  <c:v>0.14400527485969394</c:v>
                </c:pt>
                <c:pt idx="4838">
                  <c:v>0.12262180954225313</c:v>
                </c:pt>
                <c:pt idx="4839">
                  <c:v>0.12617224168162031</c:v>
                </c:pt>
                <c:pt idx="4840">
                  <c:v>0.12627037632897434</c:v>
                </c:pt>
                <c:pt idx="4841">
                  <c:v>0.11892564149682103</c:v>
                </c:pt>
                <c:pt idx="4842">
                  <c:v>0.14494872233013784</c:v>
                </c:pt>
                <c:pt idx="4843">
                  <c:v>0.11129513355113152</c:v>
                </c:pt>
                <c:pt idx="4844">
                  <c:v>0.14505277849165593</c:v>
                </c:pt>
                <c:pt idx="4845">
                  <c:v>0.11482452315457531</c:v>
                </c:pt>
                <c:pt idx="4846">
                  <c:v>0.12981326826615144</c:v>
                </c:pt>
                <c:pt idx="4847">
                  <c:v>0.12566405460658908</c:v>
                </c:pt>
                <c:pt idx="4848">
                  <c:v>0.14354723178343703</c:v>
                </c:pt>
                <c:pt idx="4849">
                  <c:v>0.14083719376745477</c:v>
                </c:pt>
                <c:pt idx="4850">
                  <c:v>0.13354090083562264</c:v>
                </c:pt>
                <c:pt idx="4851">
                  <c:v>0.12462059592199277</c:v>
                </c:pt>
                <c:pt idx="4852">
                  <c:v>0.12997642796945452</c:v>
                </c:pt>
                <c:pt idx="4853">
                  <c:v>0.12726410808108155</c:v>
                </c:pt>
                <c:pt idx="4854">
                  <c:v>0.13682164157030274</c:v>
                </c:pt>
                <c:pt idx="4855">
                  <c:v>0.14612551789681841</c:v>
                </c:pt>
                <c:pt idx="4856">
                  <c:v>0.12304206679285422</c:v>
                </c:pt>
                <c:pt idx="4857">
                  <c:v>0.1386055998505385</c:v>
                </c:pt>
                <c:pt idx="4858">
                  <c:v>0.13768637837265965</c:v>
                </c:pt>
                <c:pt idx="4859">
                  <c:v>0.13164458850054339</c:v>
                </c:pt>
                <c:pt idx="4860">
                  <c:v>0.10781633465592494</c:v>
                </c:pt>
                <c:pt idx="4861">
                  <c:v>0.13796019063038076</c:v>
                </c:pt>
                <c:pt idx="4862">
                  <c:v>0.13496496376624934</c:v>
                </c:pt>
                <c:pt idx="4863">
                  <c:v>0.11122993440770969</c:v>
                </c:pt>
                <c:pt idx="4864">
                  <c:v>0.10051560946035497</c:v>
                </c:pt>
                <c:pt idx="4865">
                  <c:v>0.14615708668876581</c:v>
                </c:pt>
                <c:pt idx="4866">
                  <c:v>0.10645719313860101</c:v>
                </c:pt>
                <c:pt idx="4867">
                  <c:v>0.12516972680417418</c:v>
                </c:pt>
                <c:pt idx="4868">
                  <c:v>0.15992212315992432</c:v>
                </c:pt>
                <c:pt idx="4869">
                  <c:v>0.14242641250466012</c:v>
                </c:pt>
                <c:pt idx="4870">
                  <c:v>9.8412160828408812E-2</c:v>
                </c:pt>
                <c:pt idx="4871">
                  <c:v>0.12650583106689114</c:v>
                </c:pt>
                <c:pt idx="4872">
                  <c:v>0.10665179344826697</c:v>
                </c:pt>
                <c:pt idx="4873">
                  <c:v>0.11713643579970923</c:v>
                </c:pt>
                <c:pt idx="4874">
                  <c:v>9.9779218918619517E-2</c:v>
                </c:pt>
                <c:pt idx="4875">
                  <c:v>0.12044234323623897</c:v>
                </c:pt>
                <c:pt idx="4876">
                  <c:v>0.13231422566827575</c:v>
                </c:pt>
                <c:pt idx="4877">
                  <c:v>0.11663344398769163</c:v>
                </c:pt>
                <c:pt idx="4878">
                  <c:v>0.13983302473629397</c:v>
                </c:pt>
                <c:pt idx="4879">
                  <c:v>0.10732487469661262</c:v>
                </c:pt>
                <c:pt idx="4880">
                  <c:v>0.1213588340189712</c:v>
                </c:pt>
                <c:pt idx="4881">
                  <c:v>0.10638294783749228</c:v>
                </c:pt>
                <c:pt idx="4882">
                  <c:v>0.10481580402099103</c:v>
                </c:pt>
                <c:pt idx="4883">
                  <c:v>0.12674419621745683</c:v>
                </c:pt>
                <c:pt idx="4884">
                  <c:v>0.12672828649687015</c:v>
                </c:pt>
                <c:pt idx="4885">
                  <c:v>0.12047364004528874</c:v>
                </c:pt>
                <c:pt idx="4886">
                  <c:v>9.1673055454339486E-2</c:v>
                </c:pt>
                <c:pt idx="4887">
                  <c:v>0.1253539061412296</c:v>
                </c:pt>
                <c:pt idx="4888">
                  <c:v>0.12196037499572392</c:v>
                </c:pt>
                <c:pt idx="4889">
                  <c:v>0.13823124233344139</c:v>
                </c:pt>
                <c:pt idx="4890">
                  <c:v>0.13491724509379074</c:v>
                </c:pt>
                <c:pt idx="4891">
                  <c:v>0.1201123558989682</c:v>
                </c:pt>
                <c:pt idx="4892">
                  <c:v>0.13746750722724116</c:v>
                </c:pt>
                <c:pt idx="4893">
                  <c:v>0.10241097721953932</c:v>
                </c:pt>
                <c:pt idx="4894">
                  <c:v>0.10005173074436445</c:v>
                </c:pt>
                <c:pt idx="4895">
                  <c:v>0.1279089733574576</c:v>
                </c:pt>
                <c:pt idx="4896">
                  <c:v>0.10156985298529285</c:v>
                </c:pt>
                <c:pt idx="4897">
                  <c:v>0.12098464424071348</c:v>
                </c:pt>
                <c:pt idx="4898">
                  <c:v>0.11407226098031371</c:v>
                </c:pt>
                <c:pt idx="4899">
                  <c:v>0.12682735216954741</c:v>
                </c:pt>
                <c:pt idx="4900">
                  <c:v>0.14464065986999297</c:v>
                </c:pt>
                <c:pt idx="4901">
                  <c:v>0.11492281742357868</c:v>
                </c:pt>
                <c:pt idx="4902">
                  <c:v>0.13001838641816088</c:v>
                </c:pt>
                <c:pt idx="4903">
                  <c:v>0.11307458555287479</c:v>
                </c:pt>
                <c:pt idx="4904">
                  <c:v>0.12943145073591272</c:v>
                </c:pt>
                <c:pt idx="4905">
                  <c:v>0.13913894005186184</c:v>
                </c:pt>
                <c:pt idx="4906">
                  <c:v>0.11757497122359419</c:v>
                </c:pt>
                <c:pt idx="4907">
                  <c:v>0.13342034103558723</c:v>
                </c:pt>
                <c:pt idx="4908">
                  <c:v>0.13820583885928267</c:v>
                </c:pt>
                <c:pt idx="4909">
                  <c:v>0.11146322744213179</c:v>
                </c:pt>
                <c:pt idx="4910">
                  <c:v>0.11694900081960768</c:v>
                </c:pt>
                <c:pt idx="4911">
                  <c:v>0.11688564639657514</c:v>
                </c:pt>
                <c:pt idx="4912">
                  <c:v>0.10832146289239634</c:v>
                </c:pt>
                <c:pt idx="4913">
                  <c:v>0.12068034939986544</c:v>
                </c:pt>
                <c:pt idx="4914">
                  <c:v>0.12741403895926537</c:v>
                </c:pt>
                <c:pt idx="4915">
                  <c:v>8.8909422108246774E-2</c:v>
                </c:pt>
                <c:pt idx="4916">
                  <c:v>0.1186233804061417</c:v>
                </c:pt>
                <c:pt idx="4917">
                  <c:v>0.15187996198206463</c:v>
                </c:pt>
                <c:pt idx="4918">
                  <c:v>0.12934923092601053</c:v>
                </c:pt>
                <c:pt idx="4919">
                  <c:v>0.11464977090754433</c:v>
                </c:pt>
                <c:pt idx="4920">
                  <c:v>0.14155813336563605</c:v>
                </c:pt>
                <c:pt idx="4921">
                  <c:v>0.12993994266429393</c:v>
                </c:pt>
                <c:pt idx="4922">
                  <c:v>0.14251871013025483</c:v>
                </c:pt>
                <c:pt idx="4923">
                  <c:v>0.11781802213051787</c:v>
                </c:pt>
                <c:pt idx="4924">
                  <c:v>0.10354020754779855</c:v>
                </c:pt>
                <c:pt idx="4925">
                  <c:v>0.12991875057303548</c:v>
                </c:pt>
                <c:pt idx="4926">
                  <c:v>0.12918004330721211</c:v>
                </c:pt>
                <c:pt idx="4927">
                  <c:v>8.2602612170729811E-2</c:v>
                </c:pt>
                <c:pt idx="4928">
                  <c:v>0.13518444873974816</c:v>
                </c:pt>
                <c:pt idx="4929">
                  <c:v>0.13458667654883449</c:v>
                </c:pt>
                <c:pt idx="4930">
                  <c:v>0.11717626695022761</c:v>
                </c:pt>
                <c:pt idx="4931">
                  <c:v>0.12681504118769193</c:v>
                </c:pt>
                <c:pt idx="4932">
                  <c:v>0.11530446409586317</c:v>
                </c:pt>
                <c:pt idx="4933">
                  <c:v>0.11767750132665462</c:v>
                </c:pt>
                <c:pt idx="4934">
                  <c:v>0.13749710660500752</c:v>
                </c:pt>
                <c:pt idx="4935">
                  <c:v>0.11905477197460336</c:v>
                </c:pt>
                <c:pt idx="4936">
                  <c:v>0.11405414833984602</c:v>
                </c:pt>
                <c:pt idx="4937">
                  <c:v>0.11071975743517866</c:v>
                </c:pt>
                <c:pt idx="4938">
                  <c:v>8.6960110362869256E-2</c:v>
                </c:pt>
                <c:pt idx="4939">
                  <c:v>0.1313256703442004</c:v>
                </c:pt>
                <c:pt idx="4940">
                  <c:v>0.10601111417677866</c:v>
                </c:pt>
                <c:pt idx="4941">
                  <c:v>0.14756064427430371</c:v>
                </c:pt>
                <c:pt idx="4942">
                  <c:v>0.13311882124625204</c:v>
                </c:pt>
                <c:pt idx="4943">
                  <c:v>0.11763755850486612</c:v>
                </c:pt>
                <c:pt idx="4944">
                  <c:v>0.10340962937243608</c:v>
                </c:pt>
                <c:pt idx="4945">
                  <c:v>0.10713675441280085</c:v>
                </c:pt>
                <c:pt idx="4946">
                  <c:v>0.11346437456172488</c:v>
                </c:pt>
                <c:pt idx="4947">
                  <c:v>0.1396220950667193</c:v>
                </c:pt>
                <c:pt idx="4948">
                  <c:v>0.13005959658671712</c:v>
                </c:pt>
                <c:pt idx="4949">
                  <c:v>0.13157382964415379</c:v>
                </c:pt>
                <c:pt idx="4950">
                  <c:v>0.13678279725492529</c:v>
                </c:pt>
                <c:pt idx="4951">
                  <c:v>0.12269282580426616</c:v>
                </c:pt>
                <c:pt idx="4952">
                  <c:v>8.9741041189179444E-2</c:v>
                </c:pt>
                <c:pt idx="4953">
                  <c:v>0.11239011366690935</c:v>
                </c:pt>
                <c:pt idx="4954">
                  <c:v>0.1447823880487506</c:v>
                </c:pt>
                <c:pt idx="4955">
                  <c:v>0.12234258160661805</c:v>
                </c:pt>
                <c:pt idx="4956">
                  <c:v>0.12164753513173376</c:v>
                </c:pt>
                <c:pt idx="4957">
                  <c:v>0.10783078406539665</c:v>
                </c:pt>
                <c:pt idx="4958">
                  <c:v>0.12888121476907333</c:v>
                </c:pt>
                <c:pt idx="4959">
                  <c:v>0.13918972220827011</c:v>
                </c:pt>
                <c:pt idx="4960">
                  <c:v>0.13078410697907986</c:v>
                </c:pt>
                <c:pt idx="4961">
                  <c:v>0.10639301941540902</c:v>
                </c:pt>
                <c:pt idx="4962">
                  <c:v>0.14632149272590136</c:v>
                </c:pt>
                <c:pt idx="4963">
                  <c:v>0.12767748275514834</c:v>
                </c:pt>
                <c:pt idx="4964">
                  <c:v>0.12355985995292323</c:v>
                </c:pt>
                <c:pt idx="4965">
                  <c:v>0.12194536648719541</c:v>
                </c:pt>
                <c:pt idx="4966">
                  <c:v>9.5850648736809291E-2</c:v>
                </c:pt>
                <c:pt idx="4967">
                  <c:v>0.14112048749862369</c:v>
                </c:pt>
                <c:pt idx="4968">
                  <c:v>0.14148273838449762</c:v>
                </c:pt>
                <c:pt idx="4969">
                  <c:v>0.11459497361866793</c:v>
                </c:pt>
                <c:pt idx="4970">
                  <c:v>0.12060793733690002</c:v>
                </c:pt>
                <c:pt idx="4971">
                  <c:v>0.10498960242227799</c:v>
                </c:pt>
                <c:pt idx="4972">
                  <c:v>0.11527636540249089</c:v>
                </c:pt>
                <c:pt idx="4973">
                  <c:v>0.11866577100977603</c:v>
                </c:pt>
                <c:pt idx="4974">
                  <c:v>0.12820286915613785</c:v>
                </c:pt>
                <c:pt idx="4975">
                  <c:v>0.10103241048644936</c:v>
                </c:pt>
                <c:pt idx="4976">
                  <c:v>0.12516033414944769</c:v>
                </c:pt>
                <c:pt idx="4977">
                  <c:v>9.6456020610309237E-2</c:v>
                </c:pt>
                <c:pt idx="4978">
                  <c:v>0.10937640496280722</c:v>
                </c:pt>
                <c:pt idx="4979">
                  <c:v>0.12330442407691057</c:v>
                </c:pt>
                <c:pt idx="4980">
                  <c:v>0.1180254917458038</c:v>
                </c:pt>
                <c:pt idx="4981">
                  <c:v>0.14912438796584815</c:v>
                </c:pt>
                <c:pt idx="4982">
                  <c:v>0.1140907352035896</c:v>
                </c:pt>
                <c:pt idx="4983">
                  <c:v>0.12058213537182032</c:v>
                </c:pt>
                <c:pt idx="4984">
                  <c:v>0.10612945621013047</c:v>
                </c:pt>
                <c:pt idx="4985">
                  <c:v>0.11352297245451425</c:v>
                </c:pt>
                <c:pt idx="4986">
                  <c:v>0.11386745510515549</c:v>
                </c:pt>
                <c:pt idx="4987">
                  <c:v>0.10587772509141759</c:v>
                </c:pt>
                <c:pt idx="4988">
                  <c:v>0.11774662375438882</c:v>
                </c:pt>
                <c:pt idx="4989">
                  <c:v>0.10566195884555046</c:v>
                </c:pt>
                <c:pt idx="4990">
                  <c:v>9.8690838018814092E-2</c:v>
                </c:pt>
                <c:pt idx="4991">
                  <c:v>0.11910351977126957</c:v>
                </c:pt>
                <c:pt idx="4992">
                  <c:v>0.13508087661947268</c:v>
                </c:pt>
                <c:pt idx="4993">
                  <c:v>0.10355688592297375</c:v>
                </c:pt>
                <c:pt idx="4994">
                  <c:v>0.10570672091120413</c:v>
                </c:pt>
                <c:pt idx="4995">
                  <c:v>0.10929996989695927</c:v>
                </c:pt>
                <c:pt idx="4996">
                  <c:v>9.7588940464957405E-2</c:v>
                </c:pt>
                <c:pt idx="4997">
                  <c:v>0.10883291747870127</c:v>
                </c:pt>
                <c:pt idx="4998">
                  <c:v>8.9266105327251738E-2</c:v>
                </c:pt>
                <c:pt idx="4999">
                  <c:v>0.10768249468046141</c:v>
                </c:pt>
              </c:numCache>
            </c:numRef>
          </c:yVal>
          <c:smooth val="0"/>
          <c:extLst>
            <c:ext xmlns:c16="http://schemas.microsoft.com/office/drawing/2014/chart" uri="{C3380CC4-5D6E-409C-BE32-E72D297353CC}">
              <c16:uniqueId val="{00000000-B270-4978-9FEE-0F274745EA62}"/>
            </c:ext>
          </c:extLst>
        </c:ser>
        <c:ser>
          <c:idx val="1"/>
          <c:order val="1"/>
          <c:tx>
            <c:v>Jai</c:v>
          </c:tx>
          <c:spPr>
            <a:ln w="25400" cap="rnd">
              <a:noFill/>
              <a:round/>
            </a:ln>
            <a:effectLst/>
          </c:spPr>
          <c:marker>
            <c:symbol val="circle"/>
            <c:size val="5"/>
            <c:spPr>
              <a:solidFill>
                <a:schemeClr val="accent2"/>
              </a:solidFill>
              <a:ln w="9525">
                <a:solidFill>
                  <a:schemeClr val="accent2"/>
                </a:solidFill>
              </a:ln>
              <a:effectLst/>
            </c:spPr>
          </c:marker>
          <c:xVal>
            <c:numRef>
              <c:f>Jai!$A$79:$A$90</c:f>
              <c:numCache>
                <c:formatCode>0.00%</c:formatCode>
                <c:ptCount val="12"/>
                <c:pt idx="0">
                  <c:v>9.4896391527061821E-2</c:v>
                </c:pt>
                <c:pt idx="1">
                  <c:v>0.11404089233629056</c:v>
                </c:pt>
                <c:pt idx="2">
                  <c:v>0.13040446742676196</c:v>
                </c:pt>
                <c:pt idx="3">
                  <c:v>0.14493213972358726</c:v>
                </c:pt>
                <c:pt idx="4">
                  <c:v>0.15813072163516306</c:v>
                </c:pt>
                <c:pt idx="5">
                  <c:v>0.17030949804651949</c:v>
                </c:pt>
                <c:pt idx="6">
                  <c:v>0.29833760259956743</c:v>
                </c:pt>
                <c:pt idx="7">
                  <c:v>0.38601207898828427</c:v>
                </c:pt>
                <c:pt idx="8">
                  <c:v>0.45717100206034222</c:v>
                </c:pt>
                <c:pt idx="9">
                  <c:v>0.51865723278949594</c:v>
                </c:pt>
                <c:pt idx="10">
                  <c:v>0.57358985793409689</c:v>
                </c:pt>
                <c:pt idx="11">
                  <c:v>0.62370291415453361</c:v>
                </c:pt>
              </c:numCache>
            </c:numRef>
          </c:xVal>
          <c:yVal>
            <c:numRef>
              <c:f>Jai!$B$79:$B$90</c:f>
              <c:numCache>
                <c:formatCode>0.00%</c:formatCode>
                <c:ptCount val="12"/>
                <c:pt idx="0">
                  <c:v>0.13561000000000001</c:v>
                </c:pt>
                <c:pt idx="1">
                  <c:v>0.13761000000000001</c:v>
                </c:pt>
                <c:pt idx="2">
                  <c:v>0.13961000000000001</c:v>
                </c:pt>
                <c:pt idx="3">
                  <c:v>0.14161000000000001</c:v>
                </c:pt>
                <c:pt idx="4">
                  <c:v>0.14361000000000002</c:v>
                </c:pt>
                <c:pt idx="5">
                  <c:v>0.14561000000000002</c:v>
                </c:pt>
                <c:pt idx="6">
                  <c:v>0.17561000000000002</c:v>
                </c:pt>
                <c:pt idx="7">
                  <c:v>0.20561000000000001</c:v>
                </c:pt>
                <c:pt idx="8">
                  <c:v>0.23561000000000001</c:v>
                </c:pt>
                <c:pt idx="9">
                  <c:v>0.26561000000000001</c:v>
                </c:pt>
                <c:pt idx="10">
                  <c:v>0.29561000000000004</c:v>
                </c:pt>
                <c:pt idx="11">
                  <c:v>0.32561000000000007</c:v>
                </c:pt>
              </c:numCache>
            </c:numRef>
          </c:yVal>
          <c:smooth val="0"/>
          <c:extLst>
            <c:ext xmlns:c16="http://schemas.microsoft.com/office/drawing/2014/chart" uri="{C3380CC4-5D6E-409C-BE32-E72D297353CC}">
              <c16:uniqueId val="{00000001-B270-4978-9FEE-0F274745EA62}"/>
            </c:ext>
          </c:extLst>
        </c:ser>
        <c:dLbls>
          <c:showLegendKey val="0"/>
          <c:showVal val="0"/>
          <c:showCatName val="0"/>
          <c:showSerName val="0"/>
          <c:showPercent val="0"/>
          <c:showBubbleSize val="0"/>
        </c:dLbls>
        <c:axId val="2105685119"/>
        <c:axId val="2105692319"/>
      </c:scatterChart>
      <c:valAx>
        <c:axId val="2105685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RISK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92319"/>
        <c:crosses val="autoZero"/>
        <c:crossBetween val="midCat"/>
      </c:valAx>
      <c:valAx>
        <c:axId val="210569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85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Jai</a:t>
            </a:r>
            <a:r>
              <a:rPr lang="en-IN" sz="1800" b="1" strike="noStrike" spc="-1" baseline="0">
                <a:solidFill>
                  <a:srgbClr val="000000"/>
                </a:solidFill>
                <a:latin typeface="Calibri"/>
              </a:rPr>
              <a:t> </a:t>
            </a:r>
            <a:r>
              <a:rPr lang="en-IN" sz="1800" b="1" strike="noStrike" spc="-1">
                <a:solidFill>
                  <a:srgbClr val="000000"/>
                </a:solidFill>
                <a:latin typeface="Calibri"/>
              </a:rPr>
              <a:t>- Market Utility Curve (orange, A=1) vs Client Utility Curve (blue)</a:t>
            </a:r>
          </a:p>
        </c:rich>
      </c:tx>
      <c:overlay val="0"/>
      <c:spPr>
        <a:noFill/>
        <a:ln w="0">
          <a:noFill/>
        </a:ln>
      </c:spPr>
    </c:title>
    <c:autoTitleDeleted val="0"/>
    <c:plotArea>
      <c:layout/>
      <c:lineChart>
        <c:grouping val="standard"/>
        <c:varyColors val="0"/>
        <c:ser>
          <c:idx val="0"/>
          <c:order val="0"/>
          <c:tx>
            <c:v>Market Utility (Orange)</c:v>
          </c:tx>
          <c:spPr>
            <a:ln w="18000">
              <a:solidFill>
                <a:srgbClr val="ED7D31"/>
              </a:solidFill>
              <a:round/>
            </a:ln>
          </c:spPr>
          <c:marker>
            <c:symbol val="circle"/>
            <c:size val="5"/>
            <c:spPr>
              <a:solidFill>
                <a:srgbClr val="ED7D31"/>
              </a:solidFill>
            </c:spPr>
          </c:marker>
          <c:cat>
            <c:strRef>
              <c:f>Jai!$A$19:$A$28</c:f>
              <c:strCache>
                <c:ptCount val="10"/>
                <c:pt idx="0">
                  <c:v>Government Bonds</c:v>
                </c:pt>
                <c:pt idx="1">
                  <c:v>Corporate Bonds</c:v>
                </c:pt>
                <c:pt idx="2">
                  <c:v>Embassy Office Parks REIT</c:v>
                </c:pt>
                <c:pt idx="3">
                  <c:v>Gold Commodity</c:v>
                </c:pt>
                <c:pt idx="4">
                  <c:v>Multi-Asset Allocation Fund</c:v>
                </c:pt>
                <c:pt idx="5">
                  <c:v>Equity - Large Cap</c:v>
                </c:pt>
                <c:pt idx="6">
                  <c:v>Mutual Fund - Large &amp; Mid Cap</c:v>
                </c:pt>
                <c:pt idx="7">
                  <c:v>Equity - Mid Cap</c:v>
                </c:pt>
                <c:pt idx="8">
                  <c:v>Equity - Small Cap</c:v>
                </c:pt>
                <c:pt idx="9">
                  <c:v>Long-Short AIF</c:v>
                </c:pt>
              </c:strCache>
            </c:strRef>
          </c:cat>
          <c:val>
            <c:numRef>
              <c:f>Jai!$G$19:$G$28</c:f>
              <c:numCache>
                <c:formatCode>0.00%</c:formatCode>
                <c:ptCount val="10"/>
                <c:pt idx="0">
                  <c:v>7.4799999999999991E-2</c:v>
                </c:pt>
                <c:pt idx="1">
                  <c:v>8.8749999999999996E-2</c:v>
                </c:pt>
                <c:pt idx="2">
                  <c:v>9.7199999999999995E-2</c:v>
                </c:pt>
                <c:pt idx="3">
                  <c:v>0.1128</c:v>
                </c:pt>
                <c:pt idx="4">
                  <c:v>0.11935</c:v>
                </c:pt>
                <c:pt idx="5">
                  <c:v>0.11555</c:v>
                </c:pt>
                <c:pt idx="6">
                  <c:v>0.12875</c:v>
                </c:pt>
                <c:pt idx="7">
                  <c:v>0.15579999999999999</c:v>
                </c:pt>
                <c:pt idx="8">
                  <c:v>0.16875000000000001</c:v>
                </c:pt>
                <c:pt idx="9">
                  <c:v>0.16999999999999998</c:v>
                </c:pt>
              </c:numCache>
            </c:numRef>
          </c:val>
          <c:smooth val="1"/>
          <c:extLst>
            <c:ext xmlns:c16="http://schemas.microsoft.com/office/drawing/2014/chart" uri="{C3380CC4-5D6E-409C-BE32-E72D297353CC}">
              <c16:uniqueId val="{00000000-1AA8-4941-8B32-1560F63F1611}"/>
            </c:ext>
          </c:extLst>
        </c:ser>
        <c:ser>
          <c:idx val="1"/>
          <c:order val="1"/>
          <c:tx>
            <c:v>Client Utility (Blue)</c:v>
          </c:tx>
          <c:spPr>
            <a:ln w="18000">
              <a:solidFill>
                <a:srgbClr val="4472C4"/>
              </a:solidFill>
              <a:round/>
            </a:ln>
          </c:spPr>
          <c:marker>
            <c:symbol val="diamond"/>
            <c:size val="7"/>
            <c:spPr>
              <a:solidFill>
                <a:srgbClr val="4472C4"/>
              </a:solidFill>
            </c:spPr>
          </c:marker>
          <c:cat>
            <c:strRef>
              <c:f>Jai!$A$19:$A$28</c:f>
              <c:strCache>
                <c:ptCount val="10"/>
                <c:pt idx="0">
                  <c:v>Government Bonds</c:v>
                </c:pt>
                <c:pt idx="1">
                  <c:v>Corporate Bonds</c:v>
                </c:pt>
                <c:pt idx="2">
                  <c:v>Embassy Office Parks REIT</c:v>
                </c:pt>
                <c:pt idx="3">
                  <c:v>Gold Commodity</c:v>
                </c:pt>
                <c:pt idx="4">
                  <c:v>Multi-Asset Allocation Fund</c:v>
                </c:pt>
                <c:pt idx="5">
                  <c:v>Equity - Large Cap</c:v>
                </c:pt>
                <c:pt idx="6">
                  <c:v>Mutual Fund - Large &amp; Mid Cap</c:v>
                </c:pt>
                <c:pt idx="7">
                  <c:v>Equity - Mid Cap</c:v>
                </c:pt>
                <c:pt idx="8">
                  <c:v>Equity - Small Cap</c:v>
                </c:pt>
                <c:pt idx="9">
                  <c:v>Long-Short AIF</c:v>
                </c:pt>
              </c:strCache>
            </c:strRef>
          </c:cat>
          <c:val>
            <c:numRef>
              <c:f>Jai!$D$19:$D$28</c:f>
              <c:numCache>
                <c:formatCode>0.00%</c:formatCode>
                <c:ptCount val="10"/>
                <c:pt idx="0">
                  <c:v>6.9550000000000001E-2</c:v>
                </c:pt>
                <c:pt idx="1">
                  <c:v>9.7550000000000012E-2</c:v>
                </c:pt>
                <c:pt idx="2">
                  <c:v>0.10155</c:v>
                </c:pt>
                <c:pt idx="3">
                  <c:v>0.10155</c:v>
                </c:pt>
                <c:pt idx="4">
                  <c:v>9.2800000000000007E-2</c:v>
                </c:pt>
                <c:pt idx="5">
                  <c:v>0.10680000000000001</c:v>
                </c:pt>
                <c:pt idx="6">
                  <c:v>0.10680000000000001</c:v>
                </c:pt>
                <c:pt idx="7">
                  <c:v>0.12380000000000002</c:v>
                </c:pt>
                <c:pt idx="8">
                  <c:v>0.17355000000000001</c:v>
                </c:pt>
                <c:pt idx="9">
                  <c:v>0.10875</c:v>
                </c:pt>
              </c:numCache>
            </c:numRef>
          </c:val>
          <c:smooth val="1"/>
          <c:extLst>
            <c:ext xmlns:c16="http://schemas.microsoft.com/office/drawing/2014/chart" uri="{C3380CC4-5D6E-409C-BE32-E72D297353CC}">
              <c16:uniqueId val="{00000001-1AA8-4941-8B32-1560F63F1611}"/>
            </c:ext>
          </c:extLst>
        </c:ser>
        <c:ser>
          <c:idx val="2"/>
          <c:order val="2"/>
          <c:tx>
            <c:v>CAL (Utility) Line</c:v>
          </c:tx>
          <c:spPr>
            <a:ln>
              <a:solidFill>
                <a:srgbClr val="00B050"/>
              </a:solidFill>
            </a:ln>
          </c:spPr>
          <c:marker>
            <c:spPr>
              <a:ln>
                <a:solidFill>
                  <a:srgbClr val="00B050"/>
                </a:solidFill>
              </a:ln>
            </c:spPr>
          </c:marker>
          <c:cat>
            <c:strRef>
              <c:f>Jai!$A$19:$A$28</c:f>
              <c:strCache>
                <c:ptCount val="10"/>
                <c:pt idx="0">
                  <c:v>Government Bonds</c:v>
                </c:pt>
                <c:pt idx="1">
                  <c:v>Corporate Bonds</c:v>
                </c:pt>
                <c:pt idx="2">
                  <c:v>Embassy Office Parks REIT</c:v>
                </c:pt>
                <c:pt idx="3">
                  <c:v>Gold Commodity</c:v>
                </c:pt>
                <c:pt idx="4">
                  <c:v>Multi-Asset Allocation Fund</c:v>
                </c:pt>
                <c:pt idx="5">
                  <c:v>Equity - Large Cap</c:v>
                </c:pt>
                <c:pt idx="6">
                  <c:v>Mutual Fund - Large &amp; Mid Cap</c:v>
                </c:pt>
                <c:pt idx="7">
                  <c:v>Equity - Mid Cap</c:v>
                </c:pt>
                <c:pt idx="8">
                  <c:v>Equity - Small Cap</c:v>
                </c:pt>
                <c:pt idx="9">
                  <c:v>Long-Short AIF</c:v>
                </c:pt>
              </c:strCache>
            </c:strRef>
          </c:cat>
          <c:val>
            <c:numRef>
              <c:f>Jai!$M$34:$M$36</c:f>
              <c:numCache>
                <c:formatCode>0.00%</c:formatCode>
                <c:ptCount val="3"/>
                <c:pt idx="0">
                  <c:v>7.4999999999999997E-2</c:v>
                </c:pt>
                <c:pt idx="1">
                  <c:v>0.13240432703786251</c:v>
                </c:pt>
                <c:pt idx="2">
                  <c:v>0.16844866423197119</c:v>
                </c:pt>
              </c:numCache>
            </c:numRef>
          </c:val>
          <c:smooth val="0"/>
          <c:extLst>
            <c:ext xmlns:c16="http://schemas.microsoft.com/office/drawing/2014/chart" uri="{C3380CC4-5D6E-409C-BE32-E72D297353CC}">
              <c16:uniqueId val="{00000002-1AA8-4941-8B32-1560F63F1611}"/>
            </c:ext>
          </c:extLst>
        </c:ser>
        <c:dLbls>
          <c:showLegendKey val="0"/>
          <c:showVal val="0"/>
          <c:showCatName val="0"/>
          <c:showSerName val="0"/>
          <c:showPercent val="0"/>
          <c:showBubbleSize val="0"/>
        </c:dLbls>
        <c:marker val="1"/>
        <c:smooth val="0"/>
        <c:axId val="61736077"/>
        <c:axId val="53885801"/>
      </c:lineChart>
      <c:catAx>
        <c:axId val="61736077"/>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Standard Deviation (SD)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3885801"/>
        <c:crosses val="autoZero"/>
        <c:auto val="1"/>
        <c:lblAlgn val="ctr"/>
        <c:lblOffset val="100"/>
        <c:noMultiLvlLbl val="1"/>
      </c:catAx>
      <c:valAx>
        <c:axId val="538858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Utility Score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7360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Manik - Market Utility Curve (orange, A=3) vs Client Utility Curve (blue)</a:t>
            </a:r>
          </a:p>
        </c:rich>
      </c:tx>
      <c:overlay val="0"/>
      <c:spPr>
        <a:noFill/>
        <a:ln w="0">
          <a:noFill/>
        </a:ln>
      </c:spPr>
    </c:title>
    <c:autoTitleDeleted val="0"/>
    <c:plotArea>
      <c:layout>
        <c:manualLayout>
          <c:layoutTarget val="inner"/>
          <c:xMode val="edge"/>
          <c:yMode val="edge"/>
          <c:x val="0.11926339347775597"/>
          <c:y val="0.21077545453297028"/>
          <c:w val="0.71595472472180366"/>
          <c:h val="0.44033206189250612"/>
        </c:manualLayout>
      </c:layout>
      <c:lineChart>
        <c:grouping val="standard"/>
        <c:varyColors val="0"/>
        <c:ser>
          <c:idx val="0"/>
          <c:order val="0"/>
          <c:tx>
            <c:v>Market Utility (Orange)</c:v>
          </c:tx>
          <c:spPr>
            <a:ln w="18000">
              <a:solidFill>
                <a:srgbClr val="ED7D31"/>
              </a:solidFill>
              <a:round/>
            </a:ln>
          </c:spPr>
          <c:marker>
            <c:symbol val="circle"/>
            <c:size val="5"/>
            <c:spPr>
              <a:solidFill>
                <a:srgbClr val="ED7D31"/>
              </a:solidFill>
            </c:spPr>
          </c:marker>
          <c:cat>
            <c:strRef>
              <c:f>Manik!$E$34:$E$43</c:f>
              <c:strCache>
                <c:ptCount val="10"/>
                <c:pt idx="0">
                  <c:v>Government Bonds</c:v>
                </c:pt>
                <c:pt idx="1">
                  <c:v>Corporate Bonds</c:v>
                </c:pt>
                <c:pt idx="2">
                  <c:v>Multi-Asset Allocation Fund</c:v>
                </c:pt>
                <c:pt idx="3">
                  <c:v>Embassy Office Parks REIT</c:v>
                </c:pt>
                <c:pt idx="4">
                  <c:v>Gold Commodity</c:v>
                </c:pt>
                <c:pt idx="5">
                  <c:v>Equity - Large Cap</c:v>
                </c:pt>
                <c:pt idx="6">
                  <c:v>Mutual Fund - Large &amp; Mid Cap</c:v>
                </c:pt>
                <c:pt idx="7">
                  <c:v>Long-Short AIF</c:v>
                </c:pt>
                <c:pt idx="8">
                  <c:v>Equity - Mid Cap</c:v>
                </c:pt>
                <c:pt idx="9">
                  <c:v>Equity - Small Cap</c:v>
                </c:pt>
              </c:strCache>
            </c:strRef>
          </c:cat>
          <c:val>
            <c:numRef>
              <c:f>Manik!$H$34:$H$43</c:f>
              <c:numCache>
                <c:formatCode>0.00%</c:formatCode>
                <c:ptCount val="10"/>
                <c:pt idx="0">
                  <c:v>7.4399999999999994E-2</c:v>
                </c:pt>
                <c:pt idx="1">
                  <c:v>8.6249999999999993E-2</c:v>
                </c:pt>
                <c:pt idx="2">
                  <c:v>0.10244999999999999</c:v>
                </c:pt>
                <c:pt idx="3">
                  <c:v>7.1599999999999997E-2</c:v>
                </c:pt>
                <c:pt idx="4">
                  <c:v>9.8399999999999987E-2</c:v>
                </c:pt>
                <c:pt idx="5">
                  <c:v>8.6650000000000005E-2</c:v>
                </c:pt>
                <c:pt idx="6">
                  <c:v>0.10625000000000001</c:v>
                </c:pt>
                <c:pt idx="7">
                  <c:v>9.9999999999999534E-3</c:v>
                </c:pt>
                <c:pt idx="8">
                  <c:v>0.1074</c:v>
                </c:pt>
                <c:pt idx="9">
                  <c:v>0.10625000000000001</c:v>
                </c:pt>
              </c:numCache>
            </c:numRef>
          </c:val>
          <c:smooth val="1"/>
          <c:extLst>
            <c:ext xmlns:c16="http://schemas.microsoft.com/office/drawing/2014/chart" uri="{C3380CC4-5D6E-409C-BE32-E72D297353CC}">
              <c16:uniqueId val="{00000000-0924-4A97-8552-E2E26507B387}"/>
            </c:ext>
          </c:extLst>
        </c:ser>
        <c:ser>
          <c:idx val="1"/>
          <c:order val="1"/>
          <c:tx>
            <c:v>Client Utility (Blue)</c:v>
          </c:tx>
          <c:spPr>
            <a:ln w="18000">
              <a:solidFill>
                <a:srgbClr val="4472C4"/>
              </a:solidFill>
              <a:round/>
            </a:ln>
          </c:spPr>
          <c:marker>
            <c:symbol val="diamond"/>
            <c:size val="7"/>
            <c:spPr>
              <a:solidFill>
                <a:srgbClr val="4472C4"/>
              </a:solidFill>
            </c:spPr>
          </c:marker>
          <c:cat>
            <c:strRef>
              <c:f>Manik!$E$34:$E$43</c:f>
              <c:strCache>
                <c:ptCount val="10"/>
                <c:pt idx="0">
                  <c:v>Government Bonds</c:v>
                </c:pt>
                <c:pt idx="1">
                  <c:v>Corporate Bonds</c:v>
                </c:pt>
                <c:pt idx="2">
                  <c:v>Multi-Asset Allocation Fund</c:v>
                </c:pt>
                <c:pt idx="3">
                  <c:v>Embassy Office Parks REIT</c:v>
                </c:pt>
                <c:pt idx="4">
                  <c:v>Gold Commodity</c:v>
                </c:pt>
                <c:pt idx="5">
                  <c:v>Equity - Large Cap</c:v>
                </c:pt>
                <c:pt idx="6">
                  <c:v>Mutual Fund - Large &amp; Mid Cap</c:v>
                </c:pt>
                <c:pt idx="7">
                  <c:v>Long-Short AIF</c:v>
                </c:pt>
                <c:pt idx="8">
                  <c:v>Equity - Mid Cap</c:v>
                </c:pt>
                <c:pt idx="9">
                  <c:v>Equity - Small Cap</c:v>
                </c:pt>
              </c:strCache>
            </c:strRef>
          </c:cat>
          <c:val>
            <c:numRef>
              <c:f>Manik!$G$34:$G$47</c:f>
              <c:numCache>
                <c:formatCode>0.00%</c:formatCode>
                <c:ptCount val="14"/>
                <c:pt idx="0">
                  <c:v>6.8650000000000003E-2</c:v>
                </c:pt>
                <c:pt idx="1">
                  <c:v>8.4599999999999995E-2</c:v>
                </c:pt>
                <c:pt idx="2">
                  <c:v>9.5000000000000001E-2</c:v>
                </c:pt>
                <c:pt idx="3">
                  <c:v>8.8400000000000006E-2</c:v>
                </c:pt>
                <c:pt idx="4">
                  <c:v>7.8399999999999997E-2</c:v>
                </c:pt>
                <c:pt idx="5">
                  <c:v>9.6250000000000002E-2</c:v>
                </c:pt>
                <c:pt idx="6">
                  <c:v>9.6650000000000014E-2</c:v>
                </c:pt>
                <c:pt idx="7">
                  <c:v>0.10139999999999999</c:v>
                </c:pt>
                <c:pt idx="8">
                  <c:v>8.7400000000000005E-2</c:v>
                </c:pt>
                <c:pt idx="9">
                  <c:v>8.2400000000000001E-2</c:v>
                </c:pt>
              </c:numCache>
            </c:numRef>
          </c:val>
          <c:smooth val="1"/>
          <c:extLst>
            <c:ext xmlns:c16="http://schemas.microsoft.com/office/drawing/2014/chart" uri="{C3380CC4-5D6E-409C-BE32-E72D297353CC}">
              <c16:uniqueId val="{00000001-0924-4A97-8552-E2E26507B387}"/>
            </c:ext>
          </c:extLst>
        </c:ser>
        <c:ser>
          <c:idx val="2"/>
          <c:order val="2"/>
          <c:tx>
            <c:v>CAL (Utility) Line</c:v>
          </c:tx>
          <c:spPr>
            <a:ln>
              <a:solidFill>
                <a:srgbClr val="00B050"/>
              </a:solidFill>
            </a:ln>
          </c:spPr>
          <c:marker>
            <c:spPr>
              <a:ln>
                <a:solidFill>
                  <a:srgbClr val="00B050"/>
                </a:solidFill>
              </a:ln>
            </c:spPr>
          </c:marker>
          <c:cat>
            <c:strRef>
              <c:f>Manik!$E$34:$E$43</c:f>
              <c:strCache>
                <c:ptCount val="10"/>
                <c:pt idx="0">
                  <c:v>Government Bonds</c:v>
                </c:pt>
                <c:pt idx="1">
                  <c:v>Corporate Bonds</c:v>
                </c:pt>
                <c:pt idx="2">
                  <c:v>Multi-Asset Allocation Fund</c:v>
                </c:pt>
                <c:pt idx="3">
                  <c:v>Embassy Office Parks REIT</c:v>
                </c:pt>
                <c:pt idx="4">
                  <c:v>Gold Commodity</c:v>
                </c:pt>
                <c:pt idx="5">
                  <c:v>Equity - Large Cap</c:v>
                </c:pt>
                <c:pt idx="6">
                  <c:v>Mutual Fund - Large &amp; Mid Cap</c:v>
                </c:pt>
                <c:pt idx="7">
                  <c:v>Long-Short AIF</c:v>
                </c:pt>
                <c:pt idx="8">
                  <c:v>Equity - Mid Cap</c:v>
                </c:pt>
                <c:pt idx="9">
                  <c:v>Equity - Small Cap</c:v>
                </c:pt>
              </c:strCache>
            </c:strRef>
          </c:cat>
          <c:val>
            <c:numRef>
              <c:f>Manik!$M$35:$M$37</c:f>
              <c:numCache>
                <c:formatCode>0.00%</c:formatCode>
                <c:ptCount val="3"/>
                <c:pt idx="0">
                  <c:v>7.4999999999999997E-2</c:v>
                </c:pt>
                <c:pt idx="1">
                  <c:v>0.13240432703786251</c:v>
                </c:pt>
                <c:pt idx="2">
                  <c:v>0.16844866423197119</c:v>
                </c:pt>
              </c:numCache>
            </c:numRef>
          </c:val>
          <c:smooth val="0"/>
          <c:extLst>
            <c:ext xmlns:c16="http://schemas.microsoft.com/office/drawing/2014/chart" uri="{C3380CC4-5D6E-409C-BE32-E72D297353CC}">
              <c16:uniqueId val="{00000000-A5BC-40FE-A722-57EE763C0ACC}"/>
            </c:ext>
          </c:extLst>
        </c:ser>
        <c:dLbls>
          <c:showLegendKey val="0"/>
          <c:showVal val="0"/>
          <c:showCatName val="0"/>
          <c:showSerName val="0"/>
          <c:showPercent val="0"/>
          <c:showBubbleSize val="0"/>
        </c:dLbls>
        <c:marker val="1"/>
        <c:smooth val="0"/>
        <c:axId val="73417457"/>
        <c:axId val="43457107"/>
      </c:lineChart>
      <c:catAx>
        <c:axId val="73417457"/>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Standard Deviation (SD)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457107"/>
        <c:crosses val="autoZero"/>
        <c:auto val="1"/>
        <c:lblAlgn val="ctr"/>
        <c:lblOffset val="100"/>
        <c:noMultiLvlLbl val="1"/>
      </c:catAx>
      <c:valAx>
        <c:axId val="4345710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Utility Score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3417457"/>
        <c:crosses val="autoZero"/>
        <c:crossBetween val="between"/>
      </c:valAx>
      <c:spPr>
        <a:noFill/>
        <a:ln w="0">
          <a:noFill/>
        </a:ln>
      </c:spPr>
    </c:plotArea>
    <c:legend>
      <c:legendPos val="r"/>
      <c:layout>
        <c:manualLayout>
          <c:xMode val="edge"/>
          <c:yMode val="edge"/>
          <c:x val="0.83878482559783762"/>
          <c:y val="0.49786301034797886"/>
          <c:w val="0.1505150522073285"/>
          <c:h val="0.2212931488591105"/>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Manik - Indifference Curve (A=3): Expected Return vs Risk/SD, all 14 market assets</a:t>
            </a:r>
          </a:p>
        </c:rich>
      </c:tx>
      <c:overlay val="0"/>
      <c:spPr>
        <a:noFill/>
        <a:ln w="0">
          <a:noFill/>
        </a:ln>
      </c:spPr>
    </c:title>
    <c:autoTitleDeleted val="0"/>
    <c:plotArea>
      <c:layout/>
      <c:scatterChart>
        <c:scatterStyle val="lineMarker"/>
        <c:varyColors val="0"/>
        <c:ser>
          <c:idx val="0"/>
          <c:order val="0"/>
          <c:tx>
            <c:v>Indifference Curve (A=3)</c:v>
          </c:tx>
          <c:spPr>
            <a:ln w="2196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Manik!$A$79:$A$90</c:f>
              <c:numCache>
                <c:formatCode>0.00%</c:formatCode>
                <c:ptCount val="12"/>
                <c:pt idx="0">
                  <c:v>9.489639152706178E-2</c:v>
                </c:pt>
                <c:pt idx="1">
                  <c:v>0.10167919383133767</c:v>
                </c:pt>
                <c:pt idx="2">
                  <c:v>0.10803699269937159</c:v>
                </c:pt>
                <c:pt idx="3">
                  <c:v>0.11404089233629051</c:v>
                </c:pt>
                <c:pt idx="4">
                  <c:v>0.11974413746898317</c:v>
                </c:pt>
                <c:pt idx="5">
                  <c:v>0.12518782605159368</c:v>
                </c:pt>
                <c:pt idx="6">
                  <c:v>0.18887030415479314</c:v>
                </c:pt>
                <c:pt idx="7">
                  <c:v>0.23594912966892689</c:v>
                </c:pt>
                <c:pt idx="8">
                  <c:v>0.27508542635247707</c:v>
                </c:pt>
                <c:pt idx="9">
                  <c:v>0.30930889381251886</c:v>
                </c:pt>
                <c:pt idx="10">
                  <c:v>0.34010585380367109</c:v>
                </c:pt>
                <c:pt idx="11">
                  <c:v>0.36833679125431407</c:v>
                </c:pt>
              </c:numCache>
            </c:numRef>
          </c:xVal>
          <c:yVal>
            <c:numRef>
              <c:f>Manik!$B$79:$B$90</c:f>
              <c:numCache>
                <c:formatCode>0.00%</c:formatCode>
                <c:ptCount val="12"/>
                <c:pt idx="0">
                  <c:v>0.13561000000000001</c:v>
                </c:pt>
                <c:pt idx="1">
                  <c:v>0.13761000000000001</c:v>
                </c:pt>
                <c:pt idx="2">
                  <c:v>0.13961000000000001</c:v>
                </c:pt>
                <c:pt idx="3">
                  <c:v>0.14161000000000001</c:v>
                </c:pt>
                <c:pt idx="4">
                  <c:v>0.14361000000000002</c:v>
                </c:pt>
                <c:pt idx="5">
                  <c:v>0.14561000000000002</c:v>
                </c:pt>
                <c:pt idx="6">
                  <c:v>0.17561000000000002</c:v>
                </c:pt>
                <c:pt idx="7">
                  <c:v>0.20561000000000001</c:v>
                </c:pt>
                <c:pt idx="8">
                  <c:v>0.23561000000000001</c:v>
                </c:pt>
                <c:pt idx="9">
                  <c:v>0.26561000000000001</c:v>
                </c:pt>
                <c:pt idx="10">
                  <c:v>0.29561000000000004</c:v>
                </c:pt>
                <c:pt idx="11">
                  <c:v>0.32561000000000007</c:v>
                </c:pt>
              </c:numCache>
            </c:numRef>
          </c:yVal>
          <c:smooth val="1"/>
          <c:extLst>
            <c:ext xmlns:c16="http://schemas.microsoft.com/office/drawing/2014/chart" uri="{C3380CC4-5D6E-409C-BE32-E72D297353CC}">
              <c16:uniqueId val="{00000000-5653-44FE-98A2-9C6D863D9FF3}"/>
            </c:ext>
          </c:extLst>
        </c:ser>
        <c:ser>
          <c:idx val="1"/>
          <c:order val="1"/>
          <c:tx>
            <c:v>All 14 Market Assets</c:v>
          </c:tx>
          <c:spPr>
            <a:ln w="28440">
              <a:noFill/>
            </a:ln>
          </c:spPr>
          <c:marker>
            <c:symbol val="diamond"/>
            <c:size val="7"/>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Manik!$B$94:$B$107</c:f>
              <c:numCache>
                <c:formatCode>0.00%</c:formatCode>
                <c:ptCount val="14"/>
                <c:pt idx="0">
                  <c:v>0.02</c:v>
                </c:pt>
                <c:pt idx="1">
                  <c:v>0.05</c:v>
                </c:pt>
                <c:pt idx="2">
                  <c:v>0.05</c:v>
                </c:pt>
                <c:pt idx="3">
                  <c:v>0.05</c:v>
                </c:pt>
                <c:pt idx="4">
                  <c:v>0.16</c:v>
                </c:pt>
                <c:pt idx="5">
                  <c:v>0.11</c:v>
                </c:pt>
                <c:pt idx="6">
                  <c:v>0.11</c:v>
                </c:pt>
                <c:pt idx="7">
                  <c:v>0.12</c:v>
                </c:pt>
                <c:pt idx="8">
                  <c:v>0.13</c:v>
                </c:pt>
                <c:pt idx="9">
                  <c:v>0.17</c:v>
                </c:pt>
                <c:pt idx="10">
                  <c:v>0.15</c:v>
                </c:pt>
                <c:pt idx="11">
                  <c:v>0.22</c:v>
                </c:pt>
                <c:pt idx="12">
                  <c:v>0.25</c:v>
                </c:pt>
                <c:pt idx="13">
                  <c:v>0.4</c:v>
                </c:pt>
              </c:numCache>
            </c:numRef>
          </c:xVal>
          <c:yVal>
            <c:numRef>
              <c:f>Manik!$C$94:$C$107</c:f>
              <c:numCache>
                <c:formatCode>0.00%</c:formatCode>
                <c:ptCount val="14"/>
                <c:pt idx="0">
                  <c:v>7.4999999999999997E-2</c:v>
                </c:pt>
                <c:pt idx="1">
                  <c:v>0.08</c:v>
                </c:pt>
                <c:pt idx="2">
                  <c:v>0.08</c:v>
                </c:pt>
                <c:pt idx="3">
                  <c:v>0.09</c:v>
                </c:pt>
                <c:pt idx="4">
                  <c:v>0.11</c:v>
                </c:pt>
                <c:pt idx="5">
                  <c:v>0.11</c:v>
                </c:pt>
                <c:pt idx="6">
                  <c:v>0.11</c:v>
                </c:pt>
                <c:pt idx="7">
                  <c:v>0.12</c:v>
                </c:pt>
                <c:pt idx="8">
                  <c:v>0.1278</c:v>
                </c:pt>
                <c:pt idx="9">
                  <c:v>0.13</c:v>
                </c:pt>
                <c:pt idx="10">
                  <c:v>0.14000000000000001</c:v>
                </c:pt>
                <c:pt idx="11">
                  <c:v>0.18</c:v>
                </c:pt>
                <c:pt idx="12">
                  <c:v>0.2</c:v>
                </c:pt>
                <c:pt idx="13">
                  <c:v>0.25</c:v>
                </c:pt>
              </c:numCache>
            </c:numRef>
          </c:yVal>
          <c:smooth val="1"/>
          <c:extLst>
            <c:ext xmlns:c16="http://schemas.microsoft.com/office/drawing/2014/chart" uri="{C3380CC4-5D6E-409C-BE32-E72D297353CC}">
              <c16:uniqueId val="{00000001-5653-44FE-98A2-9C6D863D9FF3}"/>
            </c:ext>
          </c:extLst>
        </c:ser>
        <c:dLbls>
          <c:showLegendKey val="0"/>
          <c:showVal val="0"/>
          <c:showCatName val="0"/>
          <c:showSerName val="0"/>
          <c:showPercent val="0"/>
          <c:showBubbleSize val="0"/>
        </c:dLbls>
        <c:axId val="55425218"/>
        <c:axId val="96539250"/>
      </c:scatterChart>
      <c:valAx>
        <c:axId val="55425218"/>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Risk (Standard Deviation)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39250"/>
        <c:crosses val="autoZero"/>
        <c:crossBetween val="midCat"/>
      </c:valAx>
      <c:valAx>
        <c:axId val="9653925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Expected Return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25218"/>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Portfolios</a:t>
            </a:r>
            <a:r>
              <a:rPr lang="en-IN" baseline="0"/>
              <a:t> IC Curve Vs Manik's IC Curve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v>Market Portfolio</c:v>
          </c:tx>
          <c:spPr>
            <a:ln w="25400" cap="rnd">
              <a:noFill/>
              <a:round/>
            </a:ln>
            <a:effectLst/>
          </c:spPr>
          <c:marker>
            <c:symbol val="circle"/>
            <c:size val="5"/>
            <c:spPr>
              <a:solidFill>
                <a:schemeClr val="accent1"/>
              </a:solidFill>
              <a:ln w="9525">
                <a:solidFill>
                  <a:schemeClr val="accent1"/>
                </a:solidFill>
              </a:ln>
              <a:effectLst/>
            </c:spPr>
          </c:marker>
          <c:xVal>
            <c:numRef>
              <c:f>'5. Random Scenario Search'!$M$5:$M$5004</c:f>
              <c:numCache>
                <c:formatCode>0.00%</c:formatCode>
                <c:ptCount val="5000"/>
                <c:pt idx="0">
                  <c:v>0.13668</c:v>
                </c:pt>
                <c:pt idx="1">
                  <c:v>0.13561000000000001</c:v>
                </c:pt>
                <c:pt idx="2">
                  <c:v>0.13669999999999999</c:v>
                </c:pt>
                <c:pt idx="3">
                  <c:v>0.12375</c:v>
                </c:pt>
                <c:pt idx="4">
                  <c:v>0.14704</c:v>
                </c:pt>
                <c:pt idx="5">
                  <c:v>0.11882</c:v>
                </c:pt>
                <c:pt idx="6">
                  <c:v>0.12592</c:v>
                </c:pt>
                <c:pt idx="7">
                  <c:v>0.12071999999999999</c:v>
                </c:pt>
                <c:pt idx="8">
                  <c:v>0.13414000000000001</c:v>
                </c:pt>
                <c:pt idx="9">
                  <c:v>0.13542000000000001</c:v>
                </c:pt>
                <c:pt idx="10">
                  <c:v>0.15289</c:v>
                </c:pt>
                <c:pt idx="11">
                  <c:v>0.14269999999999999</c:v>
                </c:pt>
                <c:pt idx="12">
                  <c:v>0.15101999999999999</c:v>
                </c:pt>
                <c:pt idx="13">
                  <c:v>0.12744</c:v>
                </c:pt>
                <c:pt idx="14">
                  <c:v>0.13375999999999999</c:v>
                </c:pt>
                <c:pt idx="15">
                  <c:v>0.14021</c:v>
                </c:pt>
                <c:pt idx="16">
                  <c:v>0.14441999999999999</c:v>
                </c:pt>
                <c:pt idx="17">
                  <c:v>0.14907000000000001</c:v>
                </c:pt>
                <c:pt idx="18">
                  <c:v>0.12211</c:v>
                </c:pt>
                <c:pt idx="19">
                  <c:v>0.1381</c:v>
                </c:pt>
                <c:pt idx="20">
                  <c:v>0.13108</c:v>
                </c:pt>
                <c:pt idx="21">
                  <c:v>0.14169999999999999</c:v>
                </c:pt>
                <c:pt idx="22">
                  <c:v>0.13220000000000001</c:v>
                </c:pt>
                <c:pt idx="23">
                  <c:v>0.14751</c:v>
                </c:pt>
                <c:pt idx="24">
                  <c:v>0.13092999999999999</c:v>
                </c:pt>
                <c:pt idx="25">
                  <c:v>0.13005</c:v>
                </c:pt>
                <c:pt idx="26">
                  <c:v>0.13349</c:v>
                </c:pt>
                <c:pt idx="27">
                  <c:v>0.15115999999999999</c:v>
                </c:pt>
                <c:pt idx="28">
                  <c:v>0.13983999999999999</c:v>
                </c:pt>
                <c:pt idx="29">
                  <c:v>0.14212</c:v>
                </c:pt>
                <c:pt idx="30">
                  <c:v>0.15934000000000001</c:v>
                </c:pt>
                <c:pt idx="31">
                  <c:v>0.14072000000000001</c:v>
                </c:pt>
                <c:pt idx="32">
                  <c:v>0.13839000000000001</c:v>
                </c:pt>
                <c:pt idx="33">
                  <c:v>0.14696000000000001</c:v>
                </c:pt>
                <c:pt idx="34">
                  <c:v>0.13972000000000001</c:v>
                </c:pt>
                <c:pt idx="35">
                  <c:v>0.1479</c:v>
                </c:pt>
                <c:pt idx="36">
                  <c:v>0.13819000000000001</c:v>
                </c:pt>
                <c:pt idx="37">
                  <c:v>0.14083999999999999</c:v>
                </c:pt>
                <c:pt idx="38">
                  <c:v>0.14485999999999999</c:v>
                </c:pt>
                <c:pt idx="39">
                  <c:v>0.13111999999999999</c:v>
                </c:pt>
                <c:pt idx="40">
                  <c:v>0.13719000000000001</c:v>
                </c:pt>
                <c:pt idx="41">
                  <c:v>0.16012999999999999</c:v>
                </c:pt>
                <c:pt idx="42">
                  <c:v>0.14179</c:v>
                </c:pt>
                <c:pt idx="43">
                  <c:v>0.14161000000000001</c:v>
                </c:pt>
                <c:pt idx="44">
                  <c:v>0.13481000000000001</c:v>
                </c:pt>
                <c:pt idx="45">
                  <c:v>0.14199999999999999</c:v>
                </c:pt>
                <c:pt idx="46">
                  <c:v>0.14149</c:v>
                </c:pt>
                <c:pt idx="47">
                  <c:v>0.13294</c:v>
                </c:pt>
                <c:pt idx="48">
                  <c:v>0.15271999999999999</c:v>
                </c:pt>
                <c:pt idx="49">
                  <c:v>0.14577999999999999</c:v>
                </c:pt>
                <c:pt idx="50">
                  <c:v>0.13952000000000001</c:v>
                </c:pt>
                <c:pt idx="51">
                  <c:v>0.13927999999999999</c:v>
                </c:pt>
                <c:pt idx="52">
                  <c:v>0.15004000000000001</c:v>
                </c:pt>
                <c:pt idx="53">
                  <c:v>0.13905000000000001</c:v>
                </c:pt>
                <c:pt idx="54">
                  <c:v>0.15234</c:v>
                </c:pt>
                <c:pt idx="55">
                  <c:v>0.14491000000000001</c:v>
                </c:pt>
                <c:pt idx="56">
                  <c:v>0.13322999999999999</c:v>
                </c:pt>
                <c:pt idx="57">
                  <c:v>0.14621000000000001</c:v>
                </c:pt>
                <c:pt idx="58">
                  <c:v>0.15129000000000001</c:v>
                </c:pt>
                <c:pt idx="59">
                  <c:v>0.14882000000000001</c:v>
                </c:pt>
                <c:pt idx="60">
                  <c:v>0.16142999999999999</c:v>
                </c:pt>
                <c:pt idx="61">
                  <c:v>0.15328</c:v>
                </c:pt>
                <c:pt idx="62">
                  <c:v>0.15135000000000001</c:v>
                </c:pt>
                <c:pt idx="63">
                  <c:v>0.15171000000000001</c:v>
                </c:pt>
                <c:pt idx="64">
                  <c:v>0.17133999999999999</c:v>
                </c:pt>
                <c:pt idx="65">
                  <c:v>0.14119000000000001</c:v>
                </c:pt>
                <c:pt idx="66">
                  <c:v>0.14255000000000001</c:v>
                </c:pt>
                <c:pt idx="67">
                  <c:v>0.14157</c:v>
                </c:pt>
                <c:pt idx="68">
                  <c:v>0.14433000000000001</c:v>
                </c:pt>
                <c:pt idx="69">
                  <c:v>0.15076000000000001</c:v>
                </c:pt>
                <c:pt idx="70">
                  <c:v>0.14254</c:v>
                </c:pt>
                <c:pt idx="71">
                  <c:v>0.13915</c:v>
                </c:pt>
                <c:pt idx="72">
                  <c:v>0.14477999999999999</c:v>
                </c:pt>
                <c:pt idx="73">
                  <c:v>0.13244</c:v>
                </c:pt>
                <c:pt idx="74">
                  <c:v>0.14577000000000001</c:v>
                </c:pt>
                <c:pt idx="75">
                  <c:v>0.14285</c:v>
                </c:pt>
                <c:pt idx="76">
                  <c:v>0.14319999999999999</c:v>
                </c:pt>
                <c:pt idx="77">
                  <c:v>0.14621000000000001</c:v>
                </c:pt>
                <c:pt idx="78">
                  <c:v>0.14685000000000001</c:v>
                </c:pt>
                <c:pt idx="79">
                  <c:v>0.16125999999999999</c:v>
                </c:pt>
                <c:pt idx="80">
                  <c:v>0.13775999999999999</c:v>
                </c:pt>
                <c:pt idx="81">
                  <c:v>0.14704</c:v>
                </c:pt>
                <c:pt idx="82">
                  <c:v>0.12379</c:v>
                </c:pt>
                <c:pt idx="83">
                  <c:v>0.14998</c:v>
                </c:pt>
                <c:pt idx="84">
                  <c:v>0.13158</c:v>
                </c:pt>
                <c:pt idx="85">
                  <c:v>0.13796</c:v>
                </c:pt>
                <c:pt idx="86">
                  <c:v>0.15625</c:v>
                </c:pt>
                <c:pt idx="87">
                  <c:v>0.12372</c:v>
                </c:pt>
                <c:pt idx="88">
                  <c:v>0.14087</c:v>
                </c:pt>
                <c:pt idx="89">
                  <c:v>0.13646</c:v>
                </c:pt>
                <c:pt idx="90">
                  <c:v>0.1421</c:v>
                </c:pt>
                <c:pt idx="91">
                  <c:v>0.14743000000000001</c:v>
                </c:pt>
                <c:pt idx="92">
                  <c:v>0.12377000000000001</c:v>
                </c:pt>
                <c:pt idx="93">
                  <c:v>0.14835000000000001</c:v>
                </c:pt>
                <c:pt idx="94">
                  <c:v>0.14666999999999999</c:v>
                </c:pt>
                <c:pt idx="95">
                  <c:v>0.15173</c:v>
                </c:pt>
                <c:pt idx="96">
                  <c:v>0.14168</c:v>
                </c:pt>
                <c:pt idx="97">
                  <c:v>0.14793999999999999</c:v>
                </c:pt>
                <c:pt idx="98">
                  <c:v>0.16058</c:v>
                </c:pt>
                <c:pt idx="99">
                  <c:v>0.14871999999999999</c:v>
                </c:pt>
                <c:pt idx="100">
                  <c:v>0.16062000000000001</c:v>
                </c:pt>
                <c:pt idx="101">
                  <c:v>0.12669</c:v>
                </c:pt>
                <c:pt idx="102">
                  <c:v>0.14462</c:v>
                </c:pt>
                <c:pt idx="103">
                  <c:v>0.15382999999999999</c:v>
                </c:pt>
                <c:pt idx="104">
                  <c:v>0.13750000000000001</c:v>
                </c:pt>
                <c:pt idx="105">
                  <c:v>0.12745999999999999</c:v>
                </c:pt>
                <c:pt idx="106">
                  <c:v>0.14693999999999999</c:v>
                </c:pt>
                <c:pt idx="107">
                  <c:v>0.13321</c:v>
                </c:pt>
                <c:pt idx="108">
                  <c:v>0.13672999999999999</c:v>
                </c:pt>
                <c:pt idx="109">
                  <c:v>0.12909999999999999</c:v>
                </c:pt>
                <c:pt idx="110">
                  <c:v>0.14666999999999999</c:v>
                </c:pt>
                <c:pt idx="111">
                  <c:v>0.15817000000000001</c:v>
                </c:pt>
                <c:pt idx="112">
                  <c:v>0.16117999999999999</c:v>
                </c:pt>
                <c:pt idx="113">
                  <c:v>0.13966000000000001</c:v>
                </c:pt>
                <c:pt idx="114">
                  <c:v>0.14596000000000001</c:v>
                </c:pt>
                <c:pt idx="115">
                  <c:v>0.14398</c:v>
                </c:pt>
                <c:pt idx="116">
                  <c:v>0.15101999999999999</c:v>
                </c:pt>
                <c:pt idx="117">
                  <c:v>0.14485000000000001</c:v>
                </c:pt>
                <c:pt idx="118">
                  <c:v>0.14638000000000001</c:v>
                </c:pt>
                <c:pt idx="119">
                  <c:v>0.13835</c:v>
                </c:pt>
                <c:pt idx="120">
                  <c:v>0.13943</c:v>
                </c:pt>
                <c:pt idx="121">
                  <c:v>0.13736999999999999</c:v>
                </c:pt>
                <c:pt idx="122">
                  <c:v>0.14407</c:v>
                </c:pt>
                <c:pt idx="123">
                  <c:v>0.12920000000000001</c:v>
                </c:pt>
                <c:pt idx="124">
                  <c:v>0.14904999999999999</c:v>
                </c:pt>
                <c:pt idx="125">
                  <c:v>0.13439999999999999</c:v>
                </c:pt>
                <c:pt idx="126">
                  <c:v>0.12756000000000001</c:v>
                </c:pt>
                <c:pt idx="127">
                  <c:v>0.13761999999999999</c:v>
                </c:pt>
                <c:pt idx="128">
                  <c:v>0.13852999999999999</c:v>
                </c:pt>
                <c:pt idx="129">
                  <c:v>0.12676000000000001</c:v>
                </c:pt>
                <c:pt idx="130">
                  <c:v>0.13489000000000001</c:v>
                </c:pt>
                <c:pt idx="131">
                  <c:v>0.15175</c:v>
                </c:pt>
                <c:pt idx="132">
                  <c:v>0.15093999999999999</c:v>
                </c:pt>
                <c:pt idx="133">
                  <c:v>0.15509000000000001</c:v>
                </c:pt>
                <c:pt idx="134">
                  <c:v>0.14524000000000001</c:v>
                </c:pt>
                <c:pt idx="135">
                  <c:v>0.13830999999999999</c:v>
                </c:pt>
                <c:pt idx="136">
                  <c:v>0.1489</c:v>
                </c:pt>
                <c:pt idx="137">
                  <c:v>0.14885999999999999</c:v>
                </c:pt>
                <c:pt idx="138">
                  <c:v>0.14676</c:v>
                </c:pt>
                <c:pt idx="139">
                  <c:v>0.15431</c:v>
                </c:pt>
                <c:pt idx="140">
                  <c:v>0.1439</c:v>
                </c:pt>
                <c:pt idx="141">
                  <c:v>0.13929</c:v>
                </c:pt>
                <c:pt idx="142">
                  <c:v>0.12598999999999999</c:v>
                </c:pt>
                <c:pt idx="143">
                  <c:v>0.13658999999999999</c:v>
                </c:pt>
                <c:pt idx="144">
                  <c:v>0.15784999999999999</c:v>
                </c:pt>
                <c:pt idx="145">
                  <c:v>0.14649000000000001</c:v>
                </c:pt>
                <c:pt idx="146">
                  <c:v>0.13508999999999999</c:v>
                </c:pt>
                <c:pt idx="147">
                  <c:v>0.14459</c:v>
                </c:pt>
                <c:pt idx="148">
                  <c:v>0.13919999999999999</c:v>
                </c:pt>
                <c:pt idx="149">
                  <c:v>0.14651</c:v>
                </c:pt>
                <c:pt idx="150">
                  <c:v>0.14738999999999999</c:v>
                </c:pt>
                <c:pt idx="151">
                  <c:v>0.15478</c:v>
                </c:pt>
                <c:pt idx="152">
                  <c:v>0.15079000000000001</c:v>
                </c:pt>
                <c:pt idx="153">
                  <c:v>0.15720000000000001</c:v>
                </c:pt>
                <c:pt idx="154">
                  <c:v>0.13284000000000001</c:v>
                </c:pt>
                <c:pt idx="155">
                  <c:v>0.14452000000000001</c:v>
                </c:pt>
                <c:pt idx="156">
                  <c:v>0.15129999999999999</c:v>
                </c:pt>
                <c:pt idx="157">
                  <c:v>0.14903</c:v>
                </c:pt>
                <c:pt idx="158">
                  <c:v>0.14852000000000001</c:v>
                </c:pt>
                <c:pt idx="159">
                  <c:v>0.13153999999999999</c:v>
                </c:pt>
                <c:pt idx="160">
                  <c:v>0.15293999999999999</c:v>
                </c:pt>
                <c:pt idx="161">
                  <c:v>0.14584</c:v>
                </c:pt>
                <c:pt idx="162">
                  <c:v>0.14777000000000001</c:v>
                </c:pt>
                <c:pt idx="163">
                  <c:v>0.12925</c:v>
                </c:pt>
                <c:pt idx="164">
                  <c:v>0.15001999999999999</c:v>
                </c:pt>
                <c:pt idx="165">
                  <c:v>0.14521999999999999</c:v>
                </c:pt>
                <c:pt idx="166">
                  <c:v>0.13469</c:v>
                </c:pt>
                <c:pt idx="167">
                  <c:v>0.14607000000000001</c:v>
                </c:pt>
                <c:pt idx="168">
                  <c:v>0.16545000000000001</c:v>
                </c:pt>
                <c:pt idx="169">
                  <c:v>0.13841999999999999</c:v>
                </c:pt>
                <c:pt idx="170">
                  <c:v>0.14521000000000001</c:v>
                </c:pt>
                <c:pt idx="171">
                  <c:v>0.16436999999999999</c:v>
                </c:pt>
                <c:pt idx="172">
                  <c:v>0.14535999999999999</c:v>
                </c:pt>
                <c:pt idx="173">
                  <c:v>0.14635000000000001</c:v>
                </c:pt>
                <c:pt idx="174">
                  <c:v>0.13184000000000001</c:v>
                </c:pt>
                <c:pt idx="175">
                  <c:v>0.13572000000000001</c:v>
                </c:pt>
                <c:pt idx="176">
                  <c:v>0.14041000000000001</c:v>
                </c:pt>
                <c:pt idx="177">
                  <c:v>0.14055999999999999</c:v>
                </c:pt>
                <c:pt idx="178">
                  <c:v>0.14610999999999999</c:v>
                </c:pt>
                <c:pt idx="179">
                  <c:v>0.14191000000000001</c:v>
                </c:pt>
                <c:pt idx="180">
                  <c:v>0.13571</c:v>
                </c:pt>
                <c:pt idx="181">
                  <c:v>0.1341</c:v>
                </c:pt>
                <c:pt idx="182">
                  <c:v>0.13062000000000001</c:v>
                </c:pt>
                <c:pt idx="183">
                  <c:v>0.14371</c:v>
                </c:pt>
                <c:pt idx="184">
                  <c:v>0.13364000000000001</c:v>
                </c:pt>
                <c:pt idx="185">
                  <c:v>0.13657</c:v>
                </c:pt>
                <c:pt idx="186">
                  <c:v>0.15642</c:v>
                </c:pt>
                <c:pt idx="187">
                  <c:v>0.13982</c:v>
                </c:pt>
                <c:pt idx="188">
                  <c:v>0.14338999999999999</c:v>
                </c:pt>
                <c:pt idx="189">
                  <c:v>0.14147000000000001</c:v>
                </c:pt>
                <c:pt idx="190">
                  <c:v>0.13811999999999999</c:v>
                </c:pt>
                <c:pt idx="191">
                  <c:v>0.15744</c:v>
                </c:pt>
                <c:pt idx="192">
                  <c:v>0.15983</c:v>
                </c:pt>
                <c:pt idx="193">
                  <c:v>0.14488999999999999</c:v>
                </c:pt>
                <c:pt idx="194">
                  <c:v>0.13993</c:v>
                </c:pt>
                <c:pt idx="195">
                  <c:v>0.14624000000000001</c:v>
                </c:pt>
                <c:pt idx="196">
                  <c:v>0.15769</c:v>
                </c:pt>
                <c:pt idx="197">
                  <c:v>0.13363</c:v>
                </c:pt>
                <c:pt idx="198">
                  <c:v>0.13863</c:v>
                </c:pt>
                <c:pt idx="199">
                  <c:v>0.13966000000000001</c:v>
                </c:pt>
                <c:pt idx="200">
                  <c:v>0.13669000000000001</c:v>
                </c:pt>
                <c:pt idx="201">
                  <c:v>0.14624999999999999</c:v>
                </c:pt>
                <c:pt idx="202">
                  <c:v>0.1326</c:v>
                </c:pt>
                <c:pt idx="203">
                  <c:v>0.14298</c:v>
                </c:pt>
                <c:pt idx="204">
                  <c:v>0.14482</c:v>
                </c:pt>
                <c:pt idx="205">
                  <c:v>0.16499</c:v>
                </c:pt>
                <c:pt idx="206">
                  <c:v>0.13572999999999999</c:v>
                </c:pt>
                <c:pt idx="207">
                  <c:v>0.13669999999999999</c:v>
                </c:pt>
                <c:pt idx="208">
                  <c:v>0.16020999999999999</c:v>
                </c:pt>
                <c:pt idx="209">
                  <c:v>0.15901999999999999</c:v>
                </c:pt>
                <c:pt idx="210">
                  <c:v>0.15548999999999999</c:v>
                </c:pt>
                <c:pt idx="211">
                  <c:v>0.1429</c:v>
                </c:pt>
                <c:pt idx="212">
                  <c:v>0.14446000000000001</c:v>
                </c:pt>
                <c:pt idx="213">
                  <c:v>0.14149999999999999</c:v>
                </c:pt>
                <c:pt idx="214">
                  <c:v>0.13012000000000001</c:v>
                </c:pt>
                <c:pt idx="215">
                  <c:v>0.13727</c:v>
                </c:pt>
                <c:pt idx="216">
                  <c:v>0.14674000000000001</c:v>
                </c:pt>
                <c:pt idx="217">
                  <c:v>0.13109999999999999</c:v>
                </c:pt>
                <c:pt idx="218">
                  <c:v>0.15221000000000001</c:v>
                </c:pt>
                <c:pt idx="219">
                  <c:v>0.13472999999999999</c:v>
                </c:pt>
                <c:pt idx="220">
                  <c:v>0.14043</c:v>
                </c:pt>
                <c:pt idx="221">
                  <c:v>0.14605000000000001</c:v>
                </c:pt>
                <c:pt idx="222">
                  <c:v>0.1381</c:v>
                </c:pt>
                <c:pt idx="223">
                  <c:v>0.1338</c:v>
                </c:pt>
                <c:pt idx="224">
                  <c:v>0.13200999999999999</c:v>
                </c:pt>
                <c:pt idx="225">
                  <c:v>0.15498000000000001</c:v>
                </c:pt>
                <c:pt idx="226">
                  <c:v>0.15565999999999999</c:v>
                </c:pt>
                <c:pt idx="227">
                  <c:v>0.15939999999999999</c:v>
                </c:pt>
                <c:pt idx="228">
                  <c:v>0.14221</c:v>
                </c:pt>
                <c:pt idx="229">
                  <c:v>0.14230000000000001</c:v>
                </c:pt>
                <c:pt idx="230">
                  <c:v>0.14518</c:v>
                </c:pt>
                <c:pt idx="231">
                  <c:v>0.14452999999999999</c:v>
                </c:pt>
                <c:pt idx="232">
                  <c:v>0.14485000000000001</c:v>
                </c:pt>
                <c:pt idx="233">
                  <c:v>0.13924</c:v>
                </c:pt>
                <c:pt idx="234">
                  <c:v>0.14348</c:v>
                </c:pt>
                <c:pt idx="235">
                  <c:v>0.13741999999999999</c:v>
                </c:pt>
                <c:pt idx="236">
                  <c:v>0.13253000000000001</c:v>
                </c:pt>
                <c:pt idx="237">
                  <c:v>0.13652</c:v>
                </c:pt>
                <c:pt idx="238">
                  <c:v>0.15165000000000001</c:v>
                </c:pt>
                <c:pt idx="239">
                  <c:v>0.14085</c:v>
                </c:pt>
                <c:pt idx="240">
                  <c:v>0.1381</c:v>
                </c:pt>
                <c:pt idx="241">
                  <c:v>0.13657</c:v>
                </c:pt>
                <c:pt idx="242">
                  <c:v>0.14571000000000001</c:v>
                </c:pt>
                <c:pt idx="243">
                  <c:v>0.15265000000000001</c:v>
                </c:pt>
                <c:pt idx="244">
                  <c:v>0.15865000000000001</c:v>
                </c:pt>
                <c:pt idx="245">
                  <c:v>0.14258000000000001</c:v>
                </c:pt>
                <c:pt idx="246">
                  <c:v>0.14549000000000001</c:v>
                </c:pt>
                <c:pt idx="247">
                  <c:v>0.14696999999999999</c:v>
                </c:pt>
                <c:pt idx="248">
                  <c:v>0.14634</c:v>
                </c:pt>
                <c:pt idx="249">
                  <c:v>0.16236999999999999</c:v>
                </c:pt>
                <c:pt idx="250">
                  <c:v>0.14521000000000001</c:v>
                </c:pt>
                <c:pt idx="251">
                  <c:v>0.14562</c:v>
                </c:pt>
                <c:pt idx="252">
                  <c:v>0.14629</c:v>
                </c:pt>
                <c:pt idx="253">
                  <c:v>0.15096000000000001</c:v>
                </c:pt>
                <c:pt idx="254">
                  <c:v>0.1721</c:v>
                </c:pt>
                <c:pt idx="255">
                  <c:v>0.14913999999999999</c:v>
                </c:pt>
                <c:pt idx="256">
                  <c:v>0.14385000000000001</c:v>
                </c:pt>
                <c:pt idx="257">
                  <c:v>0.14757999999999999</c:v>
                </c:pt>
                <c:pt idx="258">
                  <c:v>0.13841999999999999</c:v>
                </c:pt>
                <c:pt idx="259">
                  <c:v>0.14882999999999999</c:v>
                </c:pt>
                <c:pt idx="260">
                  <c:v>0.14305000000000001</c:v>
                </c:pt>
                <c:pt idx="261">
                  <c:v>0.15160999999999999</c:v>
                </c:pt>
                <c:pt idx="262">
                  <c:v>0.15919</c:v>
                </c:pt>
                <c:pt idx="263">
                  <c:v>0.13389000000000001</c:v>
                </c:pt>
                <c:pt idx="264">
                  <c:v>0.15901999999999999</c:v>
                </c:pt>
                <c:pt idx="265">
                  <c:v>0.13421</c:v>
                </c:pt>
                <c:pt idx="266">
                  <c:v>0.14782999999999999</c:v>
                </c:pt>
                <c:pt idx="267">
                  <c:v>0.14555999999999999</c:v>
                </c:pt>
                <c:pt idx="268">
                  <c:v>0.14585999999999999</c:v>
                </c:pt>
                <c:pt idx="269">
                  <c:v>0.1366</c:v>
                </c:pt>
                <c:pt idx="270">
                  <c:v>0.14434</c:v>
                </c:pt>
                <c:pt idx="271">
                  <c:v>0.14754999999999999</c:v>
                </c:pt>
                <c:pt idx="272">
                  <c:v>0.13005</c:v>
                </c:pt>
                <c:pt idx="273">
                  <c:v>0.13094</c:v>
                </c:pt>
                <c:pt idx="274">
                  <c:v>0.16345000000000001</c:v>
                </c:pt>
                <c:pt idx="275">
                  <c:v>0.15726000000000001</c:v>
                </c:pt>
                <c:pt idx="276">
                  <c:v>0.14383000000000001</c:v>
                </c:pt>
                <c:pt idx="277">
                  <c:v>0.15074000000000001</c:v>
                </c:pt>
                <c:pt idx="278">
                  <c:v>0.1331</c:v>
                </c:pt>
                <c:pt idx="279">
                  <c:v>0.13266</c:v>
                </c:pt>
                <c:pt idx="280">
                  <c:v>0.14817</c:v>
                </c:pt>
                <c:pt idx="281">
                  <c:v>0.13741999999999999</c:v>
                </c:pt>
                <c:pt idx="282">
                  <c:v>0.15204999999999999</c:v>
                </c:pt>
                <c:pt idx="283">
                  <c:v>0.14884</c:v>
                </c:pt>
                <c:pt idx="284">
                  <c:v>0.12916</c:v>
                </c:pt>
                <c:pt idx="285">
                  <c:v>0.14793999999999999</c:v>
                </c:pt>
                <c:pt idx="286">
                  <c:v>0.14826</c:v>
                </c:pt>
                <c:pt idx="287">
                  <c:v>0.14230000000000001</c:v>
                </c:pt>
                <c:pt idx="288">
                  <c:v>0.14874000000000001</c:v>
                </c:pt>
                <c:pt idx="289">
                  <c:v>0.13999</c:v>
                </c:pt>
                <c:pt idx="290">
                  <c:v>0.15478</c:v>
                </c:pt>
                <c:pt idx="291">
                  <c:v>0.14868999999999999</c:v>
                </c:pt>
                <c:pt idx="292">
                  <c:v>0.12157</c:v>
                </c:pt>
                <c:pt idx="293">
                  <c:v>0.12468</c:v>
                </c:pt>
                <c:pt idx="294">
                  <c:v>0.14283999999999999</c:v>
                </c:pt>
                <c:pt idx="295">
                  <c:v>0.15434999999999999</c:v>
                </c:pt>
                <c:pt idx="296">
                  <c:v>0.14530999999999999</c:v>
                </c:pt>
                <c:pt idx="297">
                  <c:v>0.14124</c:v>
                </c:pt>
                <c:pt idx="298">
                  <c:v>0.14449000000000001</c:v>
                </c:pt>
                <c:pt idx="299">
                  <c:v>0.12820000000000001</c:v>
                </c:pt>
                <c:pt idx="300">
                  <c:v>0.14735000000000001</c:v>
                </c:pt>
                <c:pt idx="301">
                  <c:v>0.15396000000000001</c:v>
                </c:pt>
                <c:pt idx="302">
                  <c:v>0.15089</c:v>
                </c:pt>
                <c:pt idx="303">
                  <c:v>0.15533</c:v>
                </c:pt>
                <c:pt idx="304">
                  <c:v>0.14521000000000001</c:v>
                </c:pt>
                <c:pt idx="305">
                  <c:v>0.15442</c:v>
                </c:pt>
                <c:pt idx="306">
                  <c:v>0.14630000000000001</c:v>
                </c:pt>
                <c:pt idx="307">
                  <c:v>0.13689000000000001</c:v>
                </c:pt>
                <c:pt idx="308">
                  <c:v>0.14141999999999999</c:v>
                </c:pt>
                <c:pt idx="309">
                  <c:v>0.14435000000000001</c:v>
                </c:pt>
                <c:pt idx="310">
                  <c:v>0.15598000000000001</c:v>
                </c:pt>
                <c:pt idx="311">
                  <c:v>0.12545999999999999</c:v>
                </c:pt>
                <c:pt idx="312">
                  <c:v>0.16</c:v>
                </c:pt>
                <c:pt idx="313">
                  <c:v>0.14122000000000001</c:v>
                </c:pt>
                <c:pt idx="314">
                  <c:v>0.13782</c:v>
                </c:pt>
                <c:pt idx="315">
                  <c:v>0.13921</c:v>
                </c:pt>
                <c:pt idx="316">
                  <c:v>0.14903</c:v>
                </c:pt>
                <c:pt idx="317">
                  <c:v>0.13381000000000001</c:v>
                </c:pt>
                <c:pt idx="318">
                  <c:v>0.16008</c:v>
                </c:pt>
                <c:pt idx="319">
                  <c:v>0.13705999999999999</c:v>
                </c:pt>
                <c:pt idx="320">
                  <c:v>0.1416</c:v>
                </c:pt>
                <c:pt idx="321">
                  <c:v>0.14767</c:v>
                </c:pt>
                <c:pt idx="322">
                  <c:v>0.15486</c:v>
                </c:pt>
                <c:pt idx="323">
                  <c:v>0.13041</c:v>
                </c:pt>
                <c:pt idx="324">
                  <c:v>0.14965000000000001</c:v>
                </c:pt>
                <c:pt idx="325">
                  <c:v>0.13142000000000001</c:v>
                </c:pt>
                <c:pt idx="326">
                  <c:v>0.13425000000000001</c:v>
                </c:pt>
                <c:pt idx="327">
                  <c:v>0.16328999999999999</c:v>
                </c:pt>
                <c:pt idx="328">
                  <c:v>0.14346999999999999</c:v>
                </c:pt>
                <c:pt idx="329">
                  <c:v>0.12964999999999999</c:v>
                </c:pt>
                <c:pt idx="330">
                  <c:v>0.15203</c:v>
                </c:pt>
                <c:pt idx="331">
                  <c:v>0.16547000000000001</c:v>
                </c:pt>
                <c:pt idx="332">
                  <c:v>0.14943000000000001</c:v>
                </c:pt>
                <c:pt idx="333">
                  <c:v>0.13483000000000001</c:v>
                </c:pt>
                <c:pt idx="334">
                  <c:v>0.15322</c:v>
                </c:pt>
                <c:pt idx="335">
                  <c:v>0.15035000000000001</c:v>
                </c:pt>
                <c:pt idx="336">
                  <c:v>0.14610000000000001</c:v>
                </c:pt>
                <c:pt idx="337">
                  <c:v>0.15415999999999999</c:v>
                </c:pt>
                <c:pt idx="338">
                  <c:v>0.12078999999999999</c:v>
                </c:pt>
                <c:pt idx="339">
                  <c:v>0.13827</c:v>
                </c:pt>
                <c:pt idx="340">
                  <c:v>0.15043999999999999</c:v>
                </c:pt>
                <c:pt idx="341">
                  <c:v>0.15362999999999999</c:v>
                </c:pt>
                <c:pt idx="342">
                  <c:v>0.14924999999999999</c:v>
                </c:pt>
                <c:pt idx="343">
                  <c:v>0.14269999999999999</c:v>
                </c:pt>
                <c:pt idx="344">
                  <c:v>0.14427000000000001</c:v>
                </c:pt>
                <c:pt idx="345">
                  <c:v>0.15792999999999999</c:v>
                </c:pt>
                <c:pt idx="346">
                  <c:v>0.1482</c:v>
                </c:pt>
                <c:pt idx="347">
                  <c:v>0.14784</c:v>
                </c:pt>
                <c:pt idx="348">
                  <c:v>0.15312999999999999</c:v>
                </c:pt>
                <c:pt idx="349">
                  <c:v>0.12876000000000001</c:v>
                </c:pt>
                <c:pt idx="350">
                  <c:v>0.16211</c:v>
                </c:pt>
                <c:pt idx="351">
                  <c:v>0.14136000000000001</c:v>
                </c:pt>
                <c:pt idx="352">
                  <c:v>0.14626</c:v>
                </c:pt>
                <c:pt idx="353">
                  <c:v>0.14273</c:v>
                </c:pt>
                <c:pt idx="354">
                  <c:v>0.15704000000000001</c:v>
                </c:pt>
                <c:pt idx="355">
                  <c:v>0.13963999999999999</c:v>
                </c:pt>
                <c:pt idx="356">
                  <c:v>0.14460000000000001</c:v>
                </c:pt>
                <c:pt idx="357">
                  <c:v>0.15160999999999999</c:v>
                </c:pt>
                <c:pt idx="358">
                  <c:v>0.14380000000000001</c:v>
                </c:pt>
                <c:pt idx="359">
                  <c:v>0.14371</c:v>
                </c:pt>
                <c:pt idx="360">
                  <c:v>0.14033999999999999</c:v>
                </c:pt>
                <c:pt idx="361">
                  <c:v>0.13242000000000001</c:v>
                </c:pt>
                <c:pt idx="362">
                  <c:v>0.14813000000000001</c:v>
                </c:pt>
                <c:pt idx="363">
                  <c:v>0.13979</c:v>
                </c:pt>
                <c:pt idx="364">
                  <c:v>0.14990999999999999</c:v>
                </c:pt>
                <c:pt idx="365">
                  <c:v>0.15167</c:v>
                </c:pt>
                <c:pt idx="366">
                  <c:v>0.15253</c:v>
                </c:pt>
                <c:pt idx="367">
                  <c:v>0.15654999999999999</c:v>
                </c:pt>
                <c:pt idx="368">
                  <c:v>0.14798</c:v>
                </c:pt>
                <c:pt idx="369">
                  <c:v>0.14283999999999999</c:v>
                </c:pt>
                <c:pt idx="370">
                  <c:v>0.12644</c:v>
                </c:pt>
                <c:pt idx="371">
                  <c:v>0.15134</c:v>
                </c:pt>
                <c:pt idx="372">
                  <c:v>0.15887999999999999</c:v>
                </c:pt>
                <c:pt idx="373">
                  <c:v>0.1479</c:v>
                </c:pt>
                <c:pt idx="374">
                  <c:v>0.14693000000000001</c:v>
                </c:pt>
                <c:pt idx="375">
                  <c:v>0.13650999999999999</c:v>
                </c:pt>
                <c:pt idx="376">
                  <c:v>0.13309000000000001</c:v>
                </c:pt>
                <c:pt idx="377">
                  <c:v>0.13788</c:v>
                </c:pt>
                <c:pt idx="378">
                  <c:v>0.14913000000000001</c:v>
                </c:pt>
                <c:pt idx="379">
                  <c:v>0.13367000000000001</c:v>
                </c:pt>
                <c:pt idx="380">
                  <c:v>0.13894999999999999</c:v>
                </c:pt>
                <c:pt idx="381">
                  <c:v>0.15157999999999999</c:v>
                </c:pt>
                <c:pt idx="382">
                  <c:v>0.13744000000000001</c:v>
                </c:pt>
                <c:pt idx="383">
                  <c:v>0.14280999999999999</c:v>
                </c:pt>
                <c:pt idx="384">
                  <c:v>0.12931999999999999</c:v>
                </c:pt>
                <c:pt idx="385">
                  <c:v>0.14493</c:v>
                </c:pt>
                <c:pt idx="386">
                  <c:v>0.14881</c:v>
                </c:pt>
                <c:pt idx="387">
                  <c:v>0.14474000000000001</c:v>
                </c:pt>
                <c:pt idx="388">
                  <c:v>0.15225</c:v>
                </c:pt>
                <c:pt idx="389">
                  <c:v>0.14113000000000001</c:v>
                </c:pt>
                <c:pt idx="390">
                  <c:v>0.13747999999999999</c:v>
                </c:pt>
                <c:pt idx="391">
                  <c:v>0.1401</c:v>
                </c:pt>
                <c:pt idx="392">
                  <c:v>0.13672000000000001</c:v>
                </c:pt>
                <c:pt idx="393">
                  <c:v>0.14063000000000001</c:v>
                </c:pt>
                <c:pt idx="394">
                  <c:v>0.14038</c:v>
                </c:pt>
                <c:pt idx="395">
                  <c:v>0.13550000000000001</c:v>
                </c:pt>
                <c:pt idx="396">
                  <c:v>0.14643</c:v>
                </c:pt>
                <c:pt idx="397">
                  <c:v>0.14454</c:v>
                </c:pt>
                <c:pt idx="398">
                  <c:v>0.15445999999999999</c:v>
                </c:pt>
                <c:pt idx="399">
                  <c:v>0.15578</c:v>
                </c:pt>
                <c:pt idx="400">
                  <c:v>0.13836999999999999</c:v>
                </c:pt>
                <c:pt idx="401">
                  <c:v>0.13469</c:v>
                </c:pt>
                <c:pt idx="402">
                  <c:v>0.13716</c:v>
                </c:pt>
                <c:pt idx="403">
                  <c:v>0.1313</c:v>
                </c:pt>
                <c:pt idx="404">
                  <c:v>0.13245999999999999</c:v>
                </c:pt>
                <c:pt idx="405">
                  <c:v>0.13156000000000001</c:v>
                </c:pt>
                <c:pt idx="406">
                  <c:v>0.1517</c:v>
                </c:pt>
                <c:pt idx="407">
                  <c:v>0.14782000000000001</c:v>
                </c:pt>
                <c:pt idx="408">
                  <c:v>0.15215000000000001</c:v>
                </c:pt>
                <c:pt idx="409">
                  <c:v>0.14910000000000001</c:v>
                </c:pt>
                <c:pt idx="410">
                  <c:v>0.14136000000000001</c:v>
                </c:pt>
                <c:pt idx="411">
                  <c:v>0.13761000000000001</c:v>
                </c:pt>
                <c:pt idx="412">
                  <c:v>0.14998</c:v>
                </c:pt>
                <c:pt idx="413">
                  <c:v>0.15887999999999999</c:v>
                </c:pt>
                <c:pt idx="414">
                  <c:v>0.14138000000000001</c:v>
                </c:pt>
                <c:pt idx="415">
                  <c:v>0.14677999999999999</c:v>
                </c:pt>
                <c:pt idx="416">
                  <c:v>0.14665</c:v>
                </c:pt>
                <c:pt idx="417">
                  <c:v>0.14204</c:v>
                </c:pt>
                <c:pt idx="418">
                  <c:v>0.15293999999999999</c:v>
                </c:pt>
                <c:pt idx="419">
                  <c:v>0.13755000000000001</c:v>
                </c:pt>
                <c:pt idx="420">
                  <c:v>0.14444000000000001</c:v>
                </c:pt>
                <c:pt idx="421">
                  <c:v>0.14324999999999999</c:v>
                </c:pt>
                <c:pt idx="422">
                  <c:v>0.14013999999999999</c:v>
                </c:pt>
                <c:pt idx="423">
                  <c:v>0.14093</c:v>
                </c:pt>
                <c:pt idx="424">
                  <c:v>0.14524999999999999</c:v>
                </c:pt>
                <c:pt idx="425">
                  <c:v>0.13134000000000001</c:v>
                </c:pt>
                <c:pt idx="426">
                  <c:v>0.13974</c:v>
                </c:pt>
                <c:pt idx="427">
                  <c:v>0.13644999999999999</c:v>
                </c:pt>
                <c:pt idx="428">
                  <c:v>0.14727000000000001</c:v>
                </c:pt>
                <c:pt idx="429">
                  <c:v>0.14956</c:v>
                </c:pt>
                <c:pt idx="430">
                  <c:v>0.13674</c:v>
                </c:pt>
                <c:pt idx="431">
                  <c:v>0.14767</c:v>
                </c:pt>
                <c:pt idx="432">
                  <c:v>0.15093000000000001</c:v>
                </c:pt>
                <c:pt idx="433">
                  <c:v>0.15296000000000001</c:v>
                </c:pt>
                <c:pt idx="434">
                  <c:v>0.14562</c:v>
                </c:pt>
                <c:pt idx="435">
                  <c:v>0.14026</c:v>
                </c:pt>
                <c:pt idx="436">
                  <c:v>0.12827</c:v>
                </c:pt>
                <c:pt idx="437">
                  <c:v>0.14418</c:v>
                </c:pt>
                <c:pt idx="438">
                  <c:v>0.14388000000000001</c:v>
                </c:pt>
                <c:pt idx="439">
                  <c:v>0.1497</c:v>
                </c:pt>
                <c:pt idx="440">
                  <c:v>0.13532</c:v>
                </c:pt>
                <c:pt idx="441">
                  <c:v>0.14632999999999999</c:v>
                </c:pt>
                <c:pt idx="442">
                  <c:v>0.15626000000000001</c:v>
                </c:pt>
                <c:pt idx="443">
                  <c:v>0.15071999999999999</c:v>
                </c:pt>
                <c:pt idx="444">
                  <c:v>0.14867</c:v>
                </c:pt>
                <c:pt idx="445">
                  <c:v>0.13053999999999999</c:v>
                </c:pt>
                <c:pt idx="446">
                  <c:v>0.13821</c:v>
                </c:pt>
                <c:pt idx="447">
                  <c:v>0.14545</c:v>
                </c:pt>
                <c:pt idx="448">
                  <c:v>0.14949000000000001</c:v>
                </c:pt>
                <c:pt idx="449">
                  <c:v>0.14663000000000001</c:v>
                </c:pt>
                <c:pt idx="450">
                  <c:v>0.13406000000000001</c:v>
                </c:pt>
                <c:pt idx="451">
                  <c:v>0.15115999999999999</c:v>
                </c:pt>
                <c:pt idx="452">
                  <c:v>0.13769999999999999</c:v>
                </c:pt>
                <c:pt idx="453">
                  <c:v>0.14613999999999999</c:v>
                </c:pt>
                <c:pt idx="454">
                  <c:v>0.15592</c:v>
                </c:pt>
                <c:pt idx="455">
                  <c:v>0.14793999999999999</c:v>
                </c:pt>
                <c:pt idx="456">
                  <c:v>0.14233000000000001</c:v>
                </c:pt>
                <c:pt idx="457">
                  <c:v>0.16075</c:v>
                </c:pt>
                <c:pt idx="458">
                  <c:v>0.14773</c:v>
                </c:pt>
                <c:pt idx="459">
                  <c:v>0.14427999999999999</c:v>
                </c:pt>
                <c:pt idx="460">
                  <c:v>0.12715000000000001</c:v>
                </c:pt>
                <c:pt idx="461">
                  <c:v>0.15057999999999999</c:v>
                </c:pt>
                <c:pt idx="462">
                  <c:v>0.13886999999999999</c:v>
                </c:pt>
                <c:pt idx="463">
                  <c:v>0.13908999999999999</c:v>
                </c:pt>
                <c:pt idx="464">
                  <c:v>0.14404</c:v>
                </c:pt>
                <c:pt idx="465">
                  <c:v>0.14696999999999999</c:v>
                </c:pt>
                <c:pt idx="466">
                  <c:v>0.14082</c:v>
                </c:pt>
                <c:pt idx="467">
                  <c:v>0.15095</c:v>
                </c:pt>
                <c:pt idx="468">
                  <c:v>0.14137</c:v>
                </c:pt>
                <c:pt idx="469">
                  <c:v>0.13275999999999999</c:v>
                </c:pt>
                <c:pt idx="470">
                  <c:v>0.14408000000000001</c:v>
                </c:pt>
                <c:pt idx="471">
                  <c:v>0.15628</c:v>
                </c:pt>
                <c:pt idx="472">
                  <c:v>0.15262999999999999</c:v>
                </c:pt>
                <c:pt idx="473">
                  <c:v>0.13224</c:v>
                </c:pt>
                <c:pt idx="474">
                  <c:v>0.13704</c:v>
                </c:pt>
                <c:pt idx="475">
                  <c:v>0.13674</c:v>
                </c:pt>
                <c:pt idx="476">
                  <c:v>0.14609</c:v>
                </c:pt>
                <c:pt idx="477">
                  <c:v>0.13333</c:v>
                </c:pt>
                <c:pt idx="478">
                  <c:v>0.13536000000000001</c:v>
                </c:pt>
                <c:pt idx="479">
                  <c:v>0.11892</c:v>
                </c:pt>
                <c:pt idx="480">
                  <c:v>0.15831000000000001</c:v>
                </c:pt>
                <c:pt idx="481">
                  <c:v>0.14102000000000001</c:v>
                </c:pt>
                <c:pt idx="482">
                  <c:v>0.14373</c:v>
                </c:pt>
                <c:pt idx="483">
                  <c:v>0.16361000000000001</c:v>
                </c:pt>
                <c:pt idx="484">
                  <c:v>0.13283</c:v>
                </c:pt>
                <c:pt idx="485">
                  <c:v>0.1462</c:v>
                </c:pt>
                <c:pt idx="486">
                  <c:v>0.14530000000000001</c:v>
                </c:pt>
                <c:pt idx="487">
                  <c:v>0.14648</c:v>
                </c:pt>
                <c:pt idx="488">
                  <c:v>0.14765</c:v>
                </c:pt>
                <c:pt idx="489">
                  <c:v>0.14815999999999999</c:v>
                </c:pt>
                <c:pt idx="490">
                  <c:v>0.16547000000000001</c:v>
                </c:pt>
                <c:pt idx="491">
                  <c:v>0.14385999999999999</c:v>
                </c:pt>
                <c:pt idx="492">
                  <c:v>0.14627999999999999</c:v>
                </c:pt>
                <c:pt idx="493">
                  <c:v>0.14921999999999999</c:v>
                </c:pt>
                <c:pt idx="494">
                  <c:v>0.15719</c:v>
                </c:pt>
                <c:pt idx="495">
                  <c:v>0.13704</c:v>
                </c:pt>
                <c:pt idx="496">
                  <c:v>0.15751999999999999</c:v>
                </c:pt>
                <c:pt idx="497">
                  <c:v>0.13983000000000001</c:v>
                </c:pt>
                <c:pt idx="498">
                  <c:v>0.12998999999999999</c:v>
                </c:pt>
                <c:pt idx="499">
                  <c:v>0.15167</c:v>
                </c:pt>
                <c:pt idx="500">
                  <c:v>0.14873</c:v>
                </c:pt>
                <c:pt idx="501">
                  <c:v>0.16075</c:v>
                </c:pt>
                <c:pt idx="502">
                  <c:v>0.13270000000000001</c:v>
                </c:pt>
                <c:pt idx="503">
                  <c:v>0.14513999999999999</c:v>
                </c:pt>
                <c:pt idx="504">
                  <c:v>0.13722000000000001</c:v>
                </c:pt>
                <c:pt idx="505">
                  <c:v>0.14629</c:v>
                </c:pt>
                <c:pt idx="506">
                  <c:v>0.14529</c:v>
                </c:pt>
                <c:pt idx="507">
                  <c:v>0.14330999999999999</c:v>
                </c:pt>
                <c:pt idx="508">
                  <c:v>0.12212000000000001</c:v>
                </c:pt>
                <c:pt idx="509">
                  <c:v>0.15117</c:v>
                </c:pt>
                <c:pt idx="510">
                  <c:v>0.14282</c:v>
                </c:pt>
                <c:pt idx="511">
                  <c:v>0.1459</c:v>
                </c:pt>
                <c:pt idx="512">
                  <c:v>0.14085</c:v>
                </c:pt>
                <c:pt idx="513">
                  <c:v>0.14438999999999999</c:v>
                </c:pt>
                <c:pt idx="514">
                  <c:v>0.14552000000000001</c:v>
                </c:pt>
                <c:pt idx="515">
                  <c:v>0.14435999999999999</c:v>
                </c:pt>
                <c:pt idx="516">
                  <c:v>0.14954999999999999</c:v>
                </c:pt>
                <c:pt idx="517">
                  <c:v>0.13975000000000001</c:v>
                </c:pt>
                <c:pt idx="518">
                  <c:v>0.15434</c:v>
                </c:pt>
                <c:pt idx="519">
                  <c:v>0.15604999999999999</c:v>
                </c:pt>
                <c:pt idx="520">
                  <c:v>0.14835999999999999</c:v>
                </c:pt>
                <c:pt idx="521">
                  <c:v>0.12126000000000001</c:v>
                </c:pt>
                <c:pt idx="522">
                  <c:v>0.16116</c:v>
                </c:pt>
                <c:pt idx="523">
                  <c:v>0.15970000000000001</c:v>
                </c:pt>
                <c:pt idx="524">
                  <c:v>0.13800999999999999</c:v>
                </c:pt>
                <c:pt idx="525">
                  <c:v>0.12443</c:v>
                </c:pt>
                <c:pt idx="526">
                  <c:v>0.12837999999999999</c:v>
                </c:pt>
                <c:pt idx="527">
                  <c:v>0.13741999999999999</c:v>
                </c:pt>
                <c:pt idx="528">
                  <c:v>0.14680000000000001</c:v>
                </c:pt>
                <c:pt idx="529">
                  <c:v>0.13896</c:v>
                </c:pt>
                <c:pt idx="530">
                  <c:v>0.14196</c:v>
                </c:pt>
                <c:pt idx="531">
                  <c:v>0.12046</c:v>
                </c:pt>
                <c:pt idx="532">
                  <c:v>0.14585999999999999</c:v>
                </c:pt>
                <c:pt idx="533">
                  <c:v>0.15711</c:v>
                </c:pt>
                <c:pt idx="534">
                  <c:v>0.15304000000000001</c:v>
                </c:pt>
                <c:pt idx="535">
                  <c:v>0.13805999999999999</c:v>
                </c:pt>
                <c:pt idx="536">
                  <c:v>0.14194999999999999</c:v>
                </c:pt>
                <c:pt idx="537">
                  <c:v>0.16320000000000001</c:v>
                </c:pt>
                <c:pt idx="538">
                  <c:v>0.13608000000000001</c:v>
                </c:pt>
                <c:pt idx="539">
                  <c:v>0.14026</c:v>
                </c:pt>
                <c:pt idx="540">
                  <c:v>0.14656</c:v>
                </c:pt>
                <c:pt idx="541">
                  <c:v>0.16270999999999999</c:v>
                </c:pt>
                <c:pt idx="542">
                  <c:v>0.13033</c:v>
                </c:pt>
                <c:pt idx="543">
                  <c:v>0.14371</c:v>
                </c:pt>
                <c:pt idx="544">
                  <c:v>0.14907000000000001</c:v>
                </c:pt>
                <c:pt idx="545">
                  <c:v>0.1431</c:v>
                </c:pt>
                <c:pt idx="546">
                  <c:v>0.12421</c:v>
                </c:pt>
                <c:pt idx="547">
                  <c:v>0.14998</c:v>
                </c:pt>
                <c:pt idx="548">
                  <c:v>0.15751000000000001</c:v>
                </c:pt>
                <c:pt idx="549">
                  <c:v>0.15207999999999999</c:v>
                </c:pt>
                <c:pt idx="550">
                  <c:v>0.13039000000000001</c:v>
                </c:pt>
                <c:pt idx="551">
                  <c:v>0.15479000000000001</c:v>
                </c:pt>
                <c:pt idx="552">
                  <c:v>0.14471000000000001</c:v>
                </c:pt>
                <c:pt idx="553">
                  <c:v>0.14751</c:v>
                </c:pt>
                <c:pt idx="554">
                  <c:v>0.14213999999999999</c:v>
                </c:pt>
                <c:pt idx="555">
                  <c:v>0.13381999999999999</c:v>
                </c:pt>
                <c:pt idx="556">
                  <c:v>0.14824000000000001</c:v>
                </c:pt>
                <c:pt idx="557">
                  <c:v>0.15246999999999999</c:v>
                </c:pt>
                <c:pt idx="558">
                  <c:v>0.13772999999999999</c:v>
                </c:pt>
                <c:pt idx="559">
                  <c:v>0.1484</c:v>
                </c:pt>
                <c:pt idx="560">
                  <c:v>0.14102000000000001</c:v>
                </c:pt>
                <c:pt idx="561">
                  <c:v>0.14604</c:v>
                </c:pt>
                <c:pt idx="562">
                  <c:v>0.15798999999999999</c:v>
                </c:pt>
                <c:pt idx="563">
                  <c:v>0.14544000000000001</c:v>
                </c:pt>
                <c:pt idx="564">
                  <c:v>0.16175</c:v>
                </c:pt>
                <c:pt idx="565">
                  <c:v>0.15917000000000001</c:v>
                </c:pt>
                <c:pt idx="566">
                  <c:v>0.14829000000000001</c:v>
                </c:pt>
                <c:pt idx="567">
                  <c:v>0.15229000000000001</c:v>
                </c:pt>
                <c:pt idx="568">
                  <c:v>0.15887999999999999</c:v>
                </c:pt>
                <c:pt idx="569">
                  <c:v>0.15001999999999999</c:v>
                </c:pt>
                <c:pt idx="570">
                  <c:v>0.15345</c:v>
                </c:pt>
                <c:pt idx="571">
                  <c:v>0.15465999999999999</c:v>
                </c:pt>
                <c:pt idx="572">
                  <c:v>0.15590999999999999</c:v>
                </c:pt>
                <c:pt idx="573">
                  <c:v>0.14069000000000001</c:v>
                </c:pt>
                <c:pt idx="574">
                  <c:v>0.15792999999999999</c:v>
                </c:pt>
                <c:pt idx="575">
                  <c:v>0.14674000000000001</c:v>
                </c:pt>
                <c:pt idx="576">
                  <c:v>0.13538</c:v>
                </c:pt>
                <c:pt idx="577">
                  <c:v>0.14202000000000001</c:v>
                </c:pt>
                <c:pt idx="578">
                  <c:v>0.15762000000000001</c:v>
                </c:pt>
                <c:pt idx="579">
                  <c:v>0.14748</c:v>
                </c:pt>
                <c:pt idx="580">
                  <c:v>0.1512</c:v>
                </c:pt>
                <c:pt idx="581">
                  <c:v>0.15232000000000001</c:v>
                </c:pt>
                <c:pt idx="582">
                  <c:v>0.15961</c:v>
                </c:pt>
                <c:pt idx="583">
                  <c:v>0.14396</c:v>
                </c:pt>
                <c:pt idx="584">
                  <c:v>0.14041000000000001</c:v>
                </c:pt>
                <c:pt idx="585">
                  <c:v>0.14474000000000001</c:v>
                </c:pt>
                <c:pt idx="586">
                  <c:v>0.15353</c:v>
                </c:pt>
                <c:pt idx="587">
                  <c:v>0.15709000000000001</c:v>
                </c:pt>
                <c:pt idx="588">
                  <c:v>0.14655000000000001</c:v>
                </c:pt>
                <c:pt idx="589">
                  <c:v>0.1401</c:v>
                </c:pt>
                <c:pt idx="590">
                  <c:v>0.13930000000000001</c:v>
                </c:pt>
                <c:pt idx="591">
                  <c:v>0.15833</c:v>
                </c:pt>
                <c:pt idx="592">
                  <c:v>0.14712</c:v>
                </c:pt>
                <c:pt idx="593">
                  <c:v>0.13572000000000001</c:v>
                </c:pt>
                <c:pt idx="594">
                  <c:v>0.14418</c:v>
                </c:pt>
                <c:pt idx="595">
                  <c:v>0.16339000000000001</c:v>
                </c:pt>
                <c:pt idx="596">
                  <c:v>0.15393000000000001</c:v>
                </c:pt>
                <c:pt idx="597">
                  <c:v>0.14127999999999999</c:v>
                </c:pt>
                <c:pt idx="598">
                  <c:v>0.15557000000000001</c:v>
                </c:pt>
                <c:pt idx="599">
                  <c:v>0.15137</c:v>
                </c:pt>
                <c:pt idx="600">
                  <c:v>0.1537</c:v>
                </c:pt>
                <c:pt idx="601">
                  <c:v>0.15362999999999999</c:v>
                </c:pt>
                <c:pt idx="602">
                  <c:v>0.14402000000000001</c:v>
                </c:pt>
                <c:pt idx="603">
                  <c:v>0.15085999999999999</c:v>
                </c:pt>
                <c:pt idx="604">
                  <c:v>0.13847000000000001</c:v>
                </c:pt>
                <c:pt idx="605">
                  <c:v>0.14674999999999999</c:v>
                </c:pt>
                <c:pt idx="606">
                  <c:v>0.14147000000000001</c:v>
                </c:pt>
                <c:pt idx="607">
                  <c:v>0.14687</c:v>
                </c:pt>
                <c:pt idx="608">
                  <c:v>0.14735999999999999</c:v>
                </c:pt>
                <c:pt idx="609">
                  <c:v>0.14988000000000001</c:v>
                </c:pt>
                <c:pt idx="610">
                  <c:v>0.14082</c:v>
                </c:pt>
                <c:pt idx="611">
                  <c:v>0.14373</c:v>
                </c:pt>
                <c:pt idx="612">
                  <c:v>0.13117000000000001</c:v>
                </c:pt>
                <c:pt idx="613">
                  <c:v>0.14377999999999999</c:v>
                </c:pt>
                <c:pt idx="614">
                  <c:v>0.14588999999999999</c:v>
                </c:pt>
                <c:pt idx="615">
                  <c:v>0.13056000000000001</c:v>
                </c:pt>
                <c:pt idx="616">
                  <c:v>0.14692</c:v>
                </c:pt>
                <c:pt idx="617">
                  <c:v>0.13178999999999999</c:v>
                </c:pt>
                <c:pt idx="618">
                  <c:v>0.13491</c:v>
                </c:pt>
                <c:pt idx="619">
                  <c:v>0.14605000000000001</c:v>
                </c:pt>
                <c:pt idx="620">
                  <c:v>0.14948</c:v>
                </c:pt>
                <c:pt idx="621">
                  <c:v>0.14752999999999999</c:v>
                </c:pt>
                <c:pt idx="622">
                  <c:v>0.14885999999999999</c:v>
                </c:pt>
                <c:pt idx="623">
                  <c:v>0.14887</c:v>
                </c:pt>
                <c:pt idx="624">
                  <c:v>0.13854</c:v>
                </c:pt>
                <c:pt idx="625">
                  <c:v>0.13136</c:v>
                </c:pt>
                <c:pt idx="626">
                  <c:v>0.14297000000000001</c:v>
                </c:pt>
                <c:pt idx="627">
                  <c:v>0.13506000000000001</c:v>
                </c:pt>
                <c:pt idx="628">
                  <c:v>0.15817999999999999</c:v>
                </c:pt>
                <c:pt idx="629">
                  <c:v>0.14229</c:v>
                </c:pt>
                <c:pt idx="630">
                  <c:v>0.13488</c:v>
                </c:pt>
                <c:pt idx="631">
                  <c:v>0.16289000000000001</c:v>
                </c:pt>
                <c:pt idx="632">
                  <c:v>0.14360999999999999</c:v>
                </c:pt>
                <c:pt idx="633">
                  <c:v>0.14545</c:v>
                </c:pt>
                <c:pt idx="634">
                  <c:v>0.14324000000000001</c:v>
                </c:pt>
                <c:pt idx="635">
                  <c:v>0.14626</c:v>
                </c:pt>
                <c:pt idx="636">
                  <c:v>0.13697000000000001</c:v>
                </c:pt>
                <c:pt idx="637">
                  <c:v>0.14285999999999999</c:v>
                </c:pt>
                <c:pt idx="638">
                  <c:v>0.14383000000000001</c:v>
                </c:pt>
                <c:pt idx="639">
                  <c:v>0.14788000000000001</c:v>
                </c:pt>
                <c:pt idx="640">
                  <c:v>0.15626999999999999</c:v>
                </c:pt>
                <c:pt idx="641">
                  <c:v>0.15939</c:v>
                </c:pt>
                <c:pt idx="642">
                  <c:v>0.14939</c:v>
                </c:pt>
                <c:pt idx="643">
                  <c:v>0.154</c:v>
                </c:pt>
                <c:pt idx="644">
                  <c:v>0.14401</c:v>
                </c:pt>
                <c:pt idx="645">
                  <c:v>0.13347999999999999</c:v>
                </c:pt>
                <c:pt idx="646">
                  <c:v>0.15126000000000001</c:v>
                </c:pt>
                <c:pt idx="647">
                  <c:v>0.15842999999999999</c:v>
                </c:pt>
                <c:pt idx="648">
                  <c:v>0.14666000000000001</c:v>
                </c:pt>
                <c:pt idx="649">
                  <c:v>0.15897</c:v>
                </c:pt>
                <c:pt idx="650">
                  <c:v>0.15114</c:v>
                </c:pt>
                <c:pt idx="651">
                  <c:v>0.13278999999999999</c:v>
                </c:pt>
                <c:pt idx="652">
                  <c:v>0.14033999999999999</c:v>
                </c:pt>
                <c:pt idx="653">
                  <c:v>0.13754</c:v>
                </c:pt>
                <c:pt idx="654">
                  <c:v>0.14421999999999999</c:v>
                </c:pt>
                <c:pt idx="655">
                  <c:v>0.13092999999999999</c:v>
                </c:pt>
                <c:pt idx="656">
                  <c:v>0.13905000000000001</c:v>
                </c:pt>
                <c:pt idx="657">
                  <c:v>0.13483000000000001</c:v>
                </c:pt>
                <c:pt idx="658">
                  <c:v>0.15398000000000001</c:v>
                </c:pt>
                <c:pt idx="659">
                  <c:v>0.14194999999999999</c:v>
                </c:pt>
                <c:pt idx="660">
                  <c:v>0.14751</c:v>
                </c:pt>
                <c:pt idx="661">
                  <c:v>0.1434</c:v>
                </c:pt>
                <c:pt idx="662">
                  <c:v>0.12511</c:v>
                </c:pt>
                <c:pt idx="663">
                  <c:v>0.14524000000000001</c:v>
                </c:pt>
                <c:pt idx="664">
                  <c:v>0.15686</c:v>
                </c:pt>
                <c:pt idx="665">
                  <c:v>0.14962</c:v>
                </c:pt>
                <c:pt idx="666">
                  <c:v>0.14421999999999999</c:v>
                </c:pt>
                <c:pt idx="667">
                  <c:v>0.14582000000000001</c:v>
                </c:pt>
                <c:pt idx="668">
                  <c:v>0.15104999999999999</c:v>
                </c:pt>
                <c:pt idx="669">
                  <c:v>0.15040000000000001</c:v>
                </c:pt>
                <c:pt idx="670">
                  <c:v>0.15367</c:v>
                </c:pt>
                <c:pt idx="671">
                  <c:v>0.15304999999999999</c:v>
                </c:pt>
                <c:pt idx="672">
                  <c:v>0.14545</c:v>
                </c:pt>
                <c:pt idx="673">
                  <c:v>0.15251000000000001</c:v>
                </c:pt>
                <c:pt idx="674">
                  <c:v>0.15991</c:v>
                </c:pt>
                <c:pt idx="675">
                  <c:v>0.15332000000000001</c:v>
                </c:pt>
                <c:pt idx="676">
                  <c:v>0.14591999999999999</c:v>
                </c:pt>
                <c:pt idx="677">
                  <c:v>0.15403</c:v>
                </c:pt>
                <c:pt idx="678">
                  <c:v>0.15043999999999999</c:v>
                </c:pt>
                <c:pt idx="679">
                  <c:v>0.13205</c:v>
                </c:pt>
                <c:pt idx="680">
                  <c:v>0.14976</c:v>
                </c:pt>
                <c:pt idx="681">
                  <c:v>0.157</c:v>
                </c:pt>
                <c:pt idx="682">
                  <c:v>0.15365000000000001</c:v>
                </c:pt>
                <c:pt idx="683">
                  <c:v>0.14906</c:v>
                </c:pt>
                <c:pt idx="684">
                  <c:v>0.14172000000000001</c:v>
                </c:pt>
                <c:pt idx="685">
                  <c:v>0.14951999999999999</c:v>
                </c:pt>
                <c:pt idx="686">
                  <c:v>0.15837000000000001</c:v>
                </c:pt>
                <c:pt idx="687">
                  <c:v>0.13788</c:v>
                </c:pt>
                <c:pt idx="688">
                  <c:v>0.15637000000000001</c:v>
                </c:pt>
                <c:pt idx="689">
                  <c:v>0.13134999999999999</c:v>
                </c:pt>
                <c:pt idx="690">
                  <c:v>0.14333000000000001</c:v>
                </c:pt>
                <c:pt idx="691">
                  <c:v>0.15029000000000001</c:v>
                </c:pt>
                <c:pt idx="692">
                  <c:v>0.13544999999999999</c:v>
                </c:pt>
                <c:pt idx="693">
                  <c:v>0.16214000000000001</c:v>
                </c:pt>
                <c:pt idx="694">
                  <c:v>0.13716999999999999</c:v>
                </c:pt>
                <c:pt idx="695">
                  <c:v>0.13031999999999999</c:v>
                </c:pt>
                <c:pt idx="696">
                  <c:v>0.15354000000000001</c:v>
                </c:pt>
                <c:pt idx="697">
                  <c:v>0.13275000000000001</c:v>
                </c:pt>
                <c:pt idx="698">
                  <c:v>0.15415999999999999</c:v>
                </c:pt>
                <c:pt idx="699">
                  <c:v>0.14105999999999999</c:v>
                </c:pt>
                <c:pt idx="700">
                  <c:v>0.14709</c:v>
                </c:pt>
                <c:pt idx="701">
                  <c:v>0.13843</c:v>
                </c:pt>
                <c:pt idx="702">
                  <c:v>0.15461</c:v>
                </c:pt>
                <c:pt idx="703">
                  <c:v>0.16600999999999999</c:v>
                </c:pt>
                <c:pt idx="704">
                  <c:v>0.16236999999999999</c:v>
                </c:pt>
                <c:pt idx="705">
                  <c:v>0.14247000000000001</c:v>
                </c:pt>
                <c:pt idx="706">
                  <c:v>0.15375</c:v>
                </c:pt>
                <c:pt idx="707">
                  <c:v>0.14127000000000001</c:v>
                </c:pt>
                <c:pt idx="708">
                  <c:v>0.15148</c:v>
                </c:pt>
                <c:pt idx="709">
                  <c:v>0.1452</c:v>
                </c:pt>
                <c:pt idx="710">
                  <c:v>0.13915</c:v>
                </c:pt>
                <c:pt idx="711">
                  <c:v>0.14949999999999999</c:v>
                </c:pt>
                <c:pt idx="712">
                  <c:v>0.14307</c:v>
                </c:pt>
                <c:pt idx="713">
                  <c:v>0.13372000000000001</c:v>
                </c:pt>
                <c:pt idx="714">
                  <c:v>0.13764000000000001</c:v>
                </c:pt>
                <c:pt idx="715">
                  <c:v>0.15342</c:v>
                </c:pt>
                <c:pt idx="716">
                  <c:v>0.13888</c:v>
                </c:pt>
                <c:pt idx="717">
                  <c:v>0.13183</c:v>
                </c:pt>
                <c:pt idx="718">
                  <c:v>0.13508999999999999</c:v>
                </c:pt>
                <c:pt idx="719">
                  <c:v>0.13736000000000001</c:v>
                </c:pt>
                <c:pt idx="720">
                  <c:v>0.13436000000000001</c:v>
                </c:pt>
                <c:pt idx="721">
                  <c:v>0.15171999999999999</c:v>
                </c:pt>
                <c:pt idx="722">
                  <c:v>0.14749999999999999</c:v>
                </c:pt>
                <c:pt idx="723">
                  <c:v>0.15310000000000001</c:v>
                </c:pt>
                <c:pt idx="724">
                  <c:v>0.14207</c:v>
                </c:pt>
                <c:pt idx="725">
                  <c:v>0.15557000000000001</c:v>
                </c:pt>
                <c:pt idx="726">
                  <c:v>0.12636</c:v>
                </c:pt>
                <c:pt idx="727">
                  <c:v>0.13850999999999999</c:v>
                </c:pt>
                <c:pt idx="728">
                  <c:v>0.14912</c:v>
                </c:pt>
                <c:pt idx="729">
                  <c:v>0.14917</c:v>
                </c:pt>
                <c:pt idx="730">
                  <c:v>0.12853000000000001</c:v>
                </c:pt>
                <c:pt idx="731">
                  <c:v>0.1391</c:v>
                </c:pt>
                <c:pt idx="732">
                  <c:v>0.15165999999999999</c:v>
                </c:pt>
                <c:pt idx="733">
                  <c:v>0.14410000000000001</c:v>
                </c:pt>
                <c:pt idx="734">
                  <c:v>0.14707999999999999</c:v>
                </c:pt>
                <c:pt idx="735">
                  <c:v>0.15595000000000001</c:v>
                </c:pt>
                <c:pt idx="736">
                  <c:v>0.15489</c:v>
                </c:pt>
                <c:pt idx="737">
                  <c:v>0.13131999999999999</c:v>
                </c:pt>
                <c:pt idx="738">
                  <c:v>0.13435</c:v>
                </c:pt>
                <c:pt idx="739">
                  <c:v>0.1608</c:v>
                </c:pt>
                <c:pt idx="740">
                  <c:v>0.15467</c:v>
                </c:pt>
                <c:pt idx="741">
                  <c:v>0.15357999999999999</c:v>
                </c:pt>
                <c:pt idx="742">
                  <c:v>0.13244</c:v>
                </c:pt>
                <c:pt idx="743">
                  <c:v>0.14377999999999999</c:v>
                </c:pt>
                <c:pt idx="744">
                  <c:v>0.15808</c:v>
                </c:pt>
                <c:pt idx="745">
                  <c:v>0.13943</c:v>
                </c:pt>
                <c:pt idx="746">
                  <c:v>0.14924999999999999</c:v>
                </c:pt>
                <c:pt idx="747">
                  <c:v>0.14021</c:v>
                </c:pt>
                <c:pt idx="748">
                  <c:v>0.14369000000000001</c:v>
                </c:pt>
                <c:pt idx="749">
                  <c:v>0.13263</c:v>
                </c:pt>
                <c:pt idx="750">
                  <c:v>0.15478</c:v>
                </c:pt>
                <c:pt idx="751">
                  <c:v>0.15079000000000001</c:v>
                </c:pt>
                <c:pt idx="752">
                  <c:v>0.15139</c:v>
                </c:pt>
                <c:pt idx="753">
                  <c:v>0.14599999999999999</c:v>
                </c:pt>
                <c:pt idx="754">
                  <c:v>0.15762999999999999</c:v>
                </c:pt>
                <c:pt idx="755">
                  <c:v>0.14845</c:v>
                </c:pt>
                <c:pt idx="756">
                  <c:v>0.14631</c:v>
                </c:pt>
                <c:pt idx="757">
                  <c:v>0.13976</c:v>
                </c:pt>
                <c:pt idx="758">
                  <c:v>0.15845999999999999</c:v>
                </c:pt>
                <c:pt idx="759">
                  <c:v>0.14479</c:v>
                </c:pt>
                <c:pt idx="760">
                  <c:v>0.14473</c:v>
                </c:pt>
                <c:pt idx="761">
                  <c:v>0.15792</c:v>
                </c:pt>
                <c:pt idx="762">
                  <c:v>0.14446000000000001</c:v>
                </c:pt>
                <c:pt idx="763">
                  <c:v>0.13933999999999999</c:v>
                </c:pt>
                <c:pt idx="764">
                  <c:v>0.15046999999999999</c:v>
                </c:pt>
                <c:pt idx="765">
                  <c:v>0.14271</c:v>
                </c:pt>
                <c:pt idx="766">
                  <c:v>0.14359</c:v>
                </c:pt>
                <c:pt idx="767">
                  <c:v>0.1575</c:v>
                </c:pt>
                <c:pt idx="768">
                  <c:v>0.13935</c:v>
                </c:pt>
                <c:pt idx="769">
                  <c:v>0.14379</c:v>
                </c:pt>
                <c:pt idx="770">
                  <c:v>0.14782000000000001</c:v>
                </c:pt>
                <c:pt idx="771">
                  <c:v>0.14108999999999999</c:v>
                </c:pt>
                <c:pt idx="772">
                  <c:v>0.1525</c:v>
                </c:pt>
                <c:pt idx="773">
                  <c:v>0.14297000000000001</c:v>
                </c:pt>
                <c:pt idx="774">
                  <c:v>0.13528999999999999</c:v>
                </c:pt>
                <c:pt idx="775">
                  <c:v>0.14333000000000001</c:v>
                </c:pt>
                <c:pt idx="776">
                  <c:v>0.15054999999999999</c:v>
                </c:pt>
                <c:pt idx="777">
                  <c:v>0.13874</c:v>
                </c:pt>
                <c:pt idx="778">
                  <c:v>0.13900000000000001</c:v>
                </c:pt>
                <c:pt idx="779">
                  <c:v>0.15689</c:v>
                </c:pt>
                <c:pt idx="780">
                  <c:v>0.13062000000000001</c:v>
                </c:pt>
                <c:pt idx="781">
                  <c:v>0.14299999999999999</c:v>
                </c:pt>
                <c:pt idx="782">
                  <c:v>0.15776999999999999</c:v>
                </c:pt>
                <c:pt idx="783">
                  <c:v>0.14907000000000001</c:v>
                </c:pt>
                <c:pt idx="784">
                  <c:v>0.14610000000000001</c:v>
                </c:pt>
                <c:pt idx="785">
                  <c:v>0.13974</c:v>
                </c:pt>
                <c:pt idx="786">
                  <c:v>0.13546</c:v>
                </c:pt>
                <c:pt idx="787">
                  <c:v>0.14396</c:v>
                </c:pt>
                <c:pt idx="788">
                  <c:v>0.14530000000000001</c:v>
                </c:pt>
                <c:pt idx="789">
                  <c:v>0.14445</c:v>
                </c:pt>
                <c:pt idx="790">
                  <c:v>0.16564000000000001</c:v>
                </c:pt>
                <c:pt idx="791">
                  <c:v>0.15579000000000001</c:v>
                </c:pt>
                <c:pt idx="792">
                  <c:v>0.14260999999999999</c:v>
                </c:pt>
                <c:pt idx="793">
                  <c:v>0.14288000000000001</c:v>
                </c:pt>
                <c:pt idx="794">
                  <c:v>0.15024999999999999</c:v>
                </c:pt>
                <c:pt idx="795">
                  <c:v>0.1336</c:v>
                </c:pt>
                <c:pt idx="796">
                  <c:v>0.14555999999999999</c:v>
                </c:pt>
                <c:pt idx="797">
                  <c:v>0.14652000000000001</c:v>
                </c:pt>
                <c:pt idx="798">
                  <c:v>0.14849999999999999</c:v>
                </c:pt>
                <c:pt idx="799">
                  <c:v>0.13134000000000001</c:v>
                </c:pt>
                <c:pt idx="800">
                  <c:v>0.15698999999999999</c:v>
                </c:pt>
                <c:pt idx="801">
                  <c:v>0.12884000000000001</c:v>
                </c:pt>
                <c:pt idx="802">
                  <c:v>0.16525999999999999</c:v>
                </c:pt>
                <c:pt idx="803">
                  <c:v>0.14349999999999999</c:v>
                </c:pt>
                <c:pt idx="804">
                  <c:v>0.13439999999999999</c:v>
                </c:pt>
                <c:pt idx="805">
                  <c:v>0.15165000000000001</c:v>
                </c:pt>
                <c:pt idx="806">
                  <c:v>0.13755000000000001</c:v>
                </c:pt>
                <c:pt idx="807">
                  <c:v>0.14374000000000001</c:v>
                </c:pt>
                <c:pt idx="808">
                  <c:v>0.13191</c:v>
                </c:pt>
                <c:pt idx="809">
                  <c:v>0.14054</c:v>
                </c:pt>
                <c:pt idx="810">
                  <c:v>0.14426</c:v>
                </c:pt>
                <c:pt idx="811">
                  <c:v>0.13235</c:v>
                </c:pt>
                <c:pt idx="812">
                  <c:v>0.14419999999999999</c:v>
                </c:pt>
                <c:pt idx="813">
                  <c:v>0.14634</c:v>
                </c:pt>
                <c:pt idx="814">
                  <c:v>0.14563999999999999</c:v>
                </c:pt>
                <c:pt idx="815">
                  <c:v>0.13639000000000001</c:v>
                </c:pt>
                <c:pt idx="816">
                  <c:v>0.14280000000000001</c:v>
                </c:pt>
                <c:pt idx="817">
                  <c:v>0.14321</c:v>
                </c:pt>
                <c:pt idx="818">
                  <c:v>0.16735</c:v>
                </c:pt>
                <c:pt idx="819">
                  <c:v>0.13866000000000001</c:v>
                </c:pt>
                <c:pt idx="820">
                  <c:v>0.14544000000000001</c:v>
                </c:pt>
                <c:pt idx="821">
                  <c:v>0.16391</c:v>
                </c:pt>
                <c:pt idx="822">
                  <c:v>0.14685000000000001</c:v>
                </c:pt>
                <c:pt idx="823">
                  <c:v>0.15668000000000001</c:v>
                </c:pt>
                <c:pt idx="824">
                  <c:v>0.15196999999999999</c:v>
                </c:pt>
                <c:pt idx="825">
                  <c:v>0.14763999999999999</c:v>
                </c:pt>
                <c:pt idx="826">
                  <c:v>0.14546999999999999</c:v>
                </c:pt>
                <c:pt idx="827">
                  <c:v>0.14291000000000001</c:v>
                </c:pt>
                <c:pt idx="828">
                  <c:v>0.13750999999999999</c:v>
                </c:pt>
                <c:pt idx="829">
                  <c:v>0.13568</c:v>
                </c:pt>
                <c:pt idx="830">
                  <c:v>0.13922000000000001</c:v>
                </c:pt>
                <c:pt idx="831">
                  <c:v>0.13314000000000001</c:v>
                </c:pt>
                <c:pt idx="832">
                  <c:v>0.15479999999999999</c:v>
                </c:pt>
                <c:pt idx="833">
                  <c:v>0.1492</c:v>
                </c:pt>
                <c:pt idx="834">
                  <c:v>0.16233</c:v>
                </c:pt>
                <c:pt idx="835">
                  <c:v>0.15239</c:v>
                </c:pt>
                <c:pt idx="836">
                  <c:v>0.13938999999999999</c:v>
                </c:pt>
                <c:pt idx="837">
                  <c:v>0.14368</c:v>
                </c:pt>
                <c:pt idx="838">
                  <c:v>0.14116999999999999</c:v>
                </c:pt>
                <c:pt idx="839">
                  <c:v>0.15123</c:v>
                </c:pt>
                <c:pt idx="840">
                  <c:v>0.12887999999999999</c:v>
                </c:pt>
                <c:pt idx="841">
                  <c:v>0.13700000000000001</c:v>
                </c:pt>
                <c:pt idx="842">
                  <c:v>0.13872999999999999</c:v>
                </c:pt>
                <c:pt idx="843">
                  <c:v>0.14466000000000001</c:v>
                </c:pt>
                <c:pt idx="844">
                  <c:v>0.15318999999999999</c:v>
                </c:pt>
                <c:pt idx="845">
                  <c:v>0.14768999999999999</c:v>
                </c:pt>
                <c:pt idx="846">
                  <c:v>0.14615</c:v>
                </c:pt>
                <c:pt idx="847">
                  <c:v>0.1535</c:v>
                </c:pt>
                <c:pt idx="848">
                  <c:v>0.14147000000000001</c:v>
                </c:pt>
                <c:pt idx="849">
                  <c:v>0.15271000000000001</c:v>
                </c:pt>
                <c:pt idx="850">
                  <c:v>0.13786999999999999</c:v>
                </c:pt>
                <c:pt idx="851">
                  <c:v>0.14369999999999999</c:v>
                </c:pt>
                <c:pt idx="852">
                  <c:v>0.14469000000000001</c:v>
                </c:pt>
                <c:pt idx="853">
                  <c:v>0.13275999999999999</c:v>
                </c:pt>
                <c:pt idx="854">
                  <c:v>0.14252999999999999</c:v>
                </c:pt>
                <c:pt idx="855">
                  <c:v>0.15875</c:v>
                </c:pt>
                <c:pt idx="856">
                  <c:v>0.15251999999999999</c:v>
                </c:pt>
                <c:pt idx="857">
                  <c:v>0.14288999999999999</c:v>
                </c:pt>
                <c:pt idx="858">
                  <c:v>0.14988000000000001</c:v>
                </c:pt>
                <c:pt idx="859">
                  <c:v>0.14943000000000001</c:v>
                </c:pt>
                <c:pt idx="860">
                  <c:v>0.15107000000000001</c:v>
                </c:pt>
                <c:pt idx="861">
                  <c:v>0.15848000000000001</c:v>
                </c:pt>
                <c:pt idx="862">
                  <c:v>0.14607999999999999</c:v>
                </c:pt>
                <c:pt idx="863">
                  <c:v>0.14205000000000001</c:v>
                </c:pt>
                <c:pt idx="864">
                  <c:v>0.15298</c:v>
                </c:pt>
                <c:pt idx="865">
                  <c:v>0.13500999999999999</c:v>
                </c:pt>
                <c:pt idx="866">
                  <c:v>0.14066999999999999</c:v>
                </c:pt>
                <c:pt idx="867">
                  <c:v>0.14743000000000001</c:v>
                </c:pt>
                <c:pt idx="868">
                  <c:v>0.14946999999999999</c:v>
                </c:pt>
                <c:pt idx="869">
                  <c:v>0.16732</c:v>
                </c:pt>
                <c:pt idx="870">
                  <c:v>0.14856</c:v>
                </c:pt>
                <c:pt idx="871">
                  <c:v>0.15617</c:v>
                </c:pt>
                <c:pt idx="872">
                  <c:v>0.14413999999999999</c:v>
                </c:pt>
                <c:pt idx="873">
                  <c:v>0.16572999999999999</c:v>
                </c:pt>
                <c:pt idx="874">
                  <c:v>0.13377</c:v>
                </c:pt>
                <c:pt idx="875">
                  <c:v>0.14069999999999999</c:v>
                </c:pt>
                <c:pt idx="876">
                  <c:v>0.16475999999999999</c:v>
                </c:pt>
                <c:pt idx="877">
                  <c:v>0.14604</c:v>
                </c:pt>
                <c:pt idx="878">
                  <c:v>0.14188999999999999</c:v>
                </c:pt>
                <c:pt idx="879">
                  <c:v>0.12656000000000001</c:v>
                </c:pt>
                <c:pt idx="880">
                  <c:v>0.15076999999999999</c:v>
                </c:pt>
                <c:pt idx="881">
                  <c:v>0.14408000000000001</c:v>
                </c:pt>
                <c:pt idx="882">
                  <c:v>0.14074999999999999</c:v>
                </c:pt>
                <c:pt idx="883">
                  <c:v>0.14979000000000001</c:v>
                </c:pt>
                <c:pt idx="884">
                  <c:v>0.13833000000000001</c:v>
                </c:pt>
                <c:pt idx="885">
                  <c:v>0.14632000000000001</c:v>
                </c:pt>
                <c:pt idx="886">
                  <c:v>0.14802999999999999</c:v>
                </c:pt>
                <c:pt idx="887">
                  <c:v>0.13070000000000001</c:v>
                </c:pt>
                <c:pt idx="888">
                  <c:v>0.13786999999999999</c:v>
                </c:pt>
                <c:pt idx="889">
                  <c:v>0.14643999999999999</c:v>
                </c:pt>
                <c:pt idx="890">
                  <c:v>0.13755999999999999</c:v>
                </c:pt>
                <c:pt idx="891">
                  <c:v>0.12884000000000001</c:v>
                </c:pt>
                <c:pt idx="892">
                  <c:v>0.14227999999999999</c:v>
                </c:pt>
                <c:pt idx="893">
                  <c:v>0.13847000000000001</c:v>
                </c:pt>
                <c:pt idx="894">
                  <c:v>0.15218999999999999</c:v>
                </c:pt>
                <c:pt idx="895">
                  <c:v>0.14083999999999999</c:v>
                </c:pt>
                <c:pt idx="896">
                  <c:v>0.15021999999999999</c:v>
                </c:pt>
                <c:pt idx="897">
                  <c:v>0.13782</c:v>
                </c:pt>
                <c:pt idx="898">
                  <c:v>0.14282</c:v>
                </c:pt>
                <c:pt idx="899">
                  <c:v>0.12716</c:v>
                </c:pt>
                <c:pt idx="900">
                  <c:v>0.13680999999999999</c:v>
                </c:pt>
                <c:pt idx="901">
                  <c:v>0.14380999999999999</c:v>
                </c:pt>
                <c:pt idx="902">
                  <c:v>0.15398000000000001</c:v>
                </c:pt>
                <c:pt idx="903">
                  <c:v>0.15149000000000001</c:v>
                </c:pt>
                <c:pt idx="904">
                  <c:v>0.15162999999999999</c:v>
                </c:pt>
                <c:pt idx="905">
                  <c:v>0.14158999999999999</c:v>
                </c:pt>
                <c:pt idx="906">
                  <c:v>0.13675999999999999</c:v>
                </c:pt>
                <c:pt idx="907">
                  <c:v>0.13711000000000001</c:v>
                </c:pt>
                <c:pt idx="908">
                  <c:v>0.1295</c:v>
                </c:pt>
                <c:pt idx="909">
                  <c:v>0.14738000000000001</c:v>
                </c:pt>
                <c:pt idx="910">
                  <c:v>0.14113999999999999</c:v>
                </c:pt>
                <c:pt idx="911">
                  <c:v>0.157</c:v>
                </c:pt>
                <c:pt idx="912">
                  <c:v>0.14291999999999999</c:v>
                </c:pt>
                <c:pt idx="913">
                  <c:v>0.14007</c:v>
                </c:pt>
                <c:pt idx="914">
                  <c:v>0.14410000000000001</c:v>
                </c:pt>
                <c:pt idx="915">
                  <c:v>0.12969</c:v>
                </c:pt>
                <c:pt idx="916">
                  <c:v>0.13846</c:v>
                </c:pt>
                <c:pt idx="917">
                  <c:v>0.13886000000000001</c:v>
                </c:pt>
                <c:pt idx="918">
                  <c:v>0.1497</c:v>
                </c:pt>
                <c:pt idx="919">
                  <c:v>0.15959000000000001</c:v>
                </c:pt>
                <c:pt idx="920">
                  <c:v>0.15634999999999999</c:v>
                </c:pt>
                <c:pt idx="921">
                  <c:v>0.15053</c:v>
                </c:pt>
                <c:pt idx="922">
                  <c:v>0.13488</c:v>
                </c:pt>
                <c:pt idx="923">
                  <c:v>0.14902000000000001</c:v>
                </c:pt>
                <c:pt idx="924">
                  <c:v>0.13825000000000001</c:v>
                </c:pt>
                <c:pt idx="925">
                  <c:v>0.13825000000000001</c:v>
                </c:pt>
                <c:pt idx="926">
                  <c:v>0.17827999999999999</c:v>
                </c:pt>
                <c:pt idx="927">
                  <c:v>0.11747</c:v>
                </c:pt>
                <c:pt idx="928">
                  <c:v>0.14043</c:v>
                </c:pt>
                <c:pt idx="929">
                  <c:v>0.13371</c:v>
                </c:pt>
                <c:pt idx="930">
                  <c:v>0.13775000000000001</c:v>
                </c:pt>
                <c:pt idx="931">
                  <c:v>0.15262999999999999</c:v>
                </c:pt>
                <c:pt idx="932">
                  <c:v>0.13875999999999999</c:v>
                </c:pt>
                <c:pt idx="933">
                  <c:v>0.14534</c:v>
                </c:pt>
                <c:pt idx="934">
                  <c:v>0.14688999999999999</c:v>
                </c:pt>
                <c:pt idx="935">
                  <c:v>0.16491</c:v>
                </c:pt>
                <c:pt idx="936">
                  <c:v>0.13120999999999999</c:v>
                </c:pt>
                <c:pt idx="937">
                  <c:v>0.13469</c:v>
                </c:pt>
                <c:pt idx="938">
                  <c:v>0.14995</c:v>
                </c:pt>
                <c:pt idx="939">
                  <c:v>0.15234</c:v>
                </c:pt>
                <c:pt idx="940">
                  <c:v>0.13905999999999999</c:v>
                </c:pt>
                <c:pt idx="941">
                  <c:v>0.14091999999999999</c:v>
                </c:pt>
                <c:pt idx="942">
                  <c:v>0.13877</c:v>
                </c:pt>
                <c:pt idx="943">
                  <c:v>0.15432999999999999</c:v>
                </c:pt>
                <c:pt idx="944">
                  <c:v>0.14033999999999999</c:v>
                </c:pt>
                <c:pt idx="945">
                  <c:v>0.13588</c:v>
                </c:pt>
                <c:pt idx="946">
                  <c:v>0.15226999999999999</c:v>
                </c:pt>
                <c:pt idx="947">
                  <c:v>0.14566999999999999</c:v>
                </c:pt>
                <c:pt idx="948">
                  <c:v>0.14765</c:v>
                </c:pt>
                <c:pt idx="949">
                  <c:v>0.14116999999999999</c:v>
                </c:pt>
                <c:pt idx="950">
                  <c:v>0.14265</c:v>
                </c:pt>
                <c:pt idx="951">
                  <c:v>0.14079</c:v>
                </c:pt>
                <c:pt idx="952">
                  <c:v>0.13783999999999999</c:v>
                </c:pt>
                <c:pt idx="953">
                  <c:v>0.14985999999999999</c:v>
                </c:pt>
                <c:pt idx="954">
                  <c:v>0.13306999999999999</c:v>
                </c:pt>
                <c:pt idx="955">
                  <c:v>0.14252000000000001</c:v>
                </c:pt>
                <c:pt idx="956">
                  <c:v>0.12488</c:v>
                </c:pt>
                <c:pt idx="957">
                  <c:v>0.13803000000000001</c:v>
                </c:pt>
                <c:pt idx="958">
                  <c:v>0.14935999999999999</c:v>
                </c:pt>
                <c:pt idx="959">
                  <c:v>0.12709999999999999</c:v>
                </c:pt>
                <c:pt idx="960">
                  <c:v>0.14015</c:v>
                </c:pt>
                <c:pt idx="961">
                  <c:v>0.13714999999999999</c:v>
                </c:pt>
                <c:pt idx="962">
                  <c:v>0.14732999999999999</c:v>
                </c:pt>
                <c:pt idx="963">
                  <c:v>0.14112</c:v>
                </c:pt>
                <c:pt idx="964">
                  <c:v>0.12981999999999999</c:v>
                </c:pt>
                <c:pt idx="965">
                  <c:v>0.13972999999999999</c:v>
                </c:pt>
                <c:pt idx="966">
                  <c:v>0.1381</c:v>
                </c:pt>
                <c:pt idx="967">
                  <c:v>0.14224999999999999</c:v>
                </c:pt>
                <c:pt idx="968">
                  <c:v>0.15998999999999999</c:v>
                </c:pt>
                <c:pt idx="969">
                  <c:v>0.15587999999999999</c:v>
                </c:pt>
                <c:pt idx="970">
                  <c:v>0.12969</c:v>
                </c:pt>
                <c:pt idx="971">
                  <c:v>0.14848</c:v>
                </c:pt>
                <c:pt idx="972">
                  <c:v>0.15146999999999999</c:v>
                </c:pt>
                <c:pt idx="973">
                  <c:v>0.13145999999999999</c:v>
                </c:pt>
                <c:pt idx="974">
                  <c:v>0.15171999999999999</c:v>
                </c:pt>
                <c:pt idx="975">
                  <c:v>0.15362000000000001</c:v>
                </c:pt>
                <c:pt idx="976">
                  <c:v>0.14430000000000001</c:v>
                </c:pt>
                <c:pt idx="977">
                  <c:v>0.15448999999999999</c:v>
                </c:pt>
                <c:pt idx="978">
                  <c:v>0.14052000000000001</c:v>
                </c:pt>
                <c:pt idx="979">
                  <c:v>0.15476000000000001</c:v>
                </c:pt>
                <c:pt idx="980">
                  <c:v>0.14033999999999999</c:v>
                </c:pt>
                <c:pt idx="981">
                  <c:v>0.14152000000000001</c:v>
                </c:pt>
                <c:pt idx="982">
                  <c:v>0.14945</c:v>
                </c:pt>
                <c:pt idx="983">
                  <c:v>0.15007999999999999</c:v>
                </c:pt>
                <c:pt idx="984">
                  <c:v>0.14568</c:v>
                </c:pt>
                <c:pt idx="985">
                  <c:v>0.14208999999999999</c:v>
                </c:pt>
                <c:pt idx="986">
                  <c:v>0.12903000000000001</c:v>
                </c:pt>
                <c:pt idx="987">
                  <c:v>0.15298999999999999</c:v>
                </c:pt>
                <c:pt idx="988">
                  <c:v>0.15382999999999999</c:v>
                </c:pt>
                <c:pt idx="989">
                  <c:v>0.1459</c:v>
                </c:pt>
                <c:pt idx="990">
                  <c:v>0.13270000000000001</c:v>
                </c:pt>
                <c:pt idx="991">
                  <c:v>0.15941</c:v>
                </c:pt>
                <c:pt idx="992">
                  <c:v>0.14052000000000001</c:v>
                </c:pt>
                <c:pt idx="993">
                  <c:v>0.14606</c:v>
                </c:pt>
                <c:pt idx="994">
                  <c:v>0.14279</c:v>
                </c:pt>
                <c:pt idx="995">
                  <c:v>0.15354000000000001</c:v>
                </c:pt>
                <c:pt idx="996">
                  <c:v>0.14541000000000001</c:v>
                </c:pt>
                <c:pt idx="997">
                  <c:v>0.12798999999999999</c:v>
                </c:pt>
                <c:pt idx="998">
                  <c:v>0.16119</c:v>
                </c:pt>
                <c:pt idx="999">
                  <c:v>0.14724000000000001</c:v>
                </c:pt>
                <c:pt idx="1000">
                  <c:v>0.14494000000000001</c:v>
                </c:pt>
                <c:pt idx="1001">
                  <c:v>0.14437</c:v>
                </c:pt>
                <c:pt idx="1002">
                  <c:v>0.15337999999999999</c:v>
                </c:pt>
                <c:pt idx="1003">
                  <c:v>0.15154000000000001</c:v>
                </c:pt>
                <c:pt idx="1004">
                  <c:v>0.13513</c:v>
                </c:pt>
                <c:pt idx="1005">
                  <c:v>0.14881</c:v>
                </c:pt>
                <c:pt idx="1006">
                  <c:v>0.14405000000000001</c:v>
                </c:pt>
                <c:pt idx="1007">
                  <c:v>0.13894999999999999</c:v>
                </c:pt>
                <c:pt idx="1008">
                  <c:v>0.14915999999999999</c:v>
                </c:pt>
                <c:pt idx="1009">
                  <c:v>0.14907999999999999</c:v>
                </c:pt>
                <c:pt idx="1010">
                  <c:v>0.1479</c:v>
                </c:pt>
                <c:pt idx="1011">
                  <c:v>0.13733000000000001</c:v>
                </c:pt>
                <c:pt idx="1012">
                  <c:v>0.14717</c:v>
                </c:pt>
                <c:pt idx="1013">
                  <c:v>0.14746000000000001</c:v>
                </c:pt>
                <c:pt idx="1014">
                  <c:v>0.13833000000000001</c:v>
                </c:pt>
                <c:pt idx="1015">
                  <c:v>0.14849000000000001</c:v>
                </c:pt>
                <c:pt idx="1016">
                  <c:v>0.14155000000000001</c:v>
                </c:pt>
                <c:pt idx="1017">
                  <c:v>0.14873</c:v>
                </c:pt>
                <c:pt idx="1018">
                  <c:v>0.15559999999999999</c:v>
                </c:pt>
                <c:pt idx="1019">
                  <c:v>0.13553000000000001</c:v>
                </c:pt>
                <c:pt idx="1020">
                  <c:v>0.13588</c:v>
                </c:pt>
                <c:pt idx="1021">
                  <c:v>0.15071999999999999</c:v>
                </c:pt>
                <c:pt idx="1022">
                  <c:v>0.14004</c:v>
                </c:pt>
                <c:pt idx="1023">
                  <c:v>0.15089</c:v>
                </c:pt>
                <c:pt idx="1024">
                  <c:v>0.15178</c:v>
                </c:pt>
                <c:pt idx="1025">
                  <c:v>0.14713999999999999</c:v>
                </c:pt>
                <c:pt idx="1026">
                  <c:v>0.14993000000000001</c:v>
                </c:pt>
                <c:pt idx="1027">
                  <c:v>0.14815999999999999</c:v>
                </c:pt>
                <c:pt idx="1028">
                  <c:v>0.12947</c:v>
                </c:pt>
                <c:pt idx="1029">
                  <c:v>0.13503999999999999</c:v>
                </c:pt>
                <c:pt idx="1030">
                  <c:v>0.14929000000000001</c:v>
                </c:pt>
                <c:pt idx="1031">
                  <c:v>0.13214000000000001</c:v>
                </c:pt>
                <c:pt idx="1032">
                  <c:v>0.13836000000000001</c:v>
                </c:pt>
                <c:pt idx="1033">
                  <c:v>0.15012</c:v>
                </c:pt>
                <c:pt idx="1034">
                  <c:v>0.15526999999999999</c:v>
                </c:pt>
                <c:pt idx="1035">
                  <c:v>0.14932000000000001</c:v>
                </c:pt>
                <c:pt idx="1036">
                  <c:v>0.14301</c:v>
                </c:pt>
                <c:pt idx="1037">
                  <c:v>0.14951</c:v>
                </c:pt>
                <c:pt idx="1038">
                  <c:v>0.14061999999999999</c:v>
                </c:pt>
                <c:pt idx="1039">
                  <c:v>0.14545</c:v>
                </c:pt>
                <c:pt idx="1040">
                  <c:v>0.12981999999999999</c:v>
                </c:pt>
                <c:pt idx="1041">
                  <c:v>0.13925999999999999</c:v>
                </c:pt>
                <c:pt idx="1042">
                  <c:v>0.15740999999999999</c:v>
                </c:pt>
                <c:pt idx="1043">
                  <c:v>0.14365</c:v>
                </c:pt>
                <c:pt idx="1044">
                  <c:v>0.14297000000000001</c:v>
                </c:pt>
                <c:pt idx="1045">
                  <c:v>0.13328000000000001</c:v>
                </c:pt>
                <c:pt idx="1046">
                  <c:v>0.13120000000000001</c:v>
                </c:pt>
                <c:pt idx="1047">
                  <c:v>0.12967999999999999</c:v>
                </c:pt>
                <c:pt idx="1048">
                  <c:v>0.15115000000000001</c:v>
                </c:pt>
                <c:pt idx="1049">
                  <c:v>0.14421999999999999</c:v>
                </c:pt>
                <c:pt idx="1050">
                  <c:v>0.14202000000000001</c:v>
                </c:pt>
                <c:pt idx="1051">
                  <c:v>0.13438</c:v>
                </c:pt>
                <c:pt idx="1052">
                  <c:v>0.13297999999999999</c:v>
                </c:pt>
                <c:pt idx="1053">
                  <c:v>0.15833</c:v>
                </c:pt>
                <c:pt idx="1054">
                  <c:v>0.14865</c:v>
                </c:pt>
                <c:pt idx="1055">
                  <c:v>0.13471</c:v>
                </c:pt>
                <c:pt idx="1056">
                  <c:v>0.14688999999999999</c:v>
                </c:pt>
                <c:pt idx="1057">
                  <c:v>0.13295999999999999</c:v>
                </c:pt>
                <c:pt idx="1058">
                  <c:v>0.16106999999999999</c:v>
                </c:pt>
                <c:pt idx="1059">
                  <c:v>0.14509</c:v>
                </c:pt>
                <c:pt idx="1060">
                  <c:v>0.15923999999999999</c:v>
                </c:pt>
                <c:pt idx="1061">
                  <c:v>0.14305000000000001</c:v>
                </c:pt>
                <c:pt idx="1062">
                  <c:v>0.15792999999999999</c:v>
                </c:pt>
                <c:pt idx="1063">
                  <c:v>0.15212999999999999</c:v>
                </c:pt>
                <c:pt idx="1064">
                  <c:v>0.14091999999999999</c:v>
                </c:pt>
                <c:pt idx="1065">
                  <c:v>0.15703</c:v>
                </c:pt>
                <c:pt idx="1066">
                  <c:v>0.14016000000000001</c:v>
                </c:pt>
                <c:pt idx="1067">
                  <c:v>0.14602000000000001</c:v>
                </c:pt>
                <c:pt idx="1068">
                  <c:v>0.14285999999999999</c:v>
                </c:pt>
                <c:pt idx="1069">
                  <c:v>0.14473</c:v>
                </c:pt>
                <c:pt idx="1070">
                  <c:v>0.13738</c:v>
                </c:pt>
                <c:pt idx="1071">
                  <c:v>0.15565999999999999</c:v>
                </c:pt>
                <c:pt idx="1072">
                  <c:v>0.13819000000000001</c:v>
                </c:pt>
                <c:pt idx="1073">
                  <c:v>0.14760999999999999</c:v>
                </c:pt>
                <c:pt idx="1074">
                  <c:v>0.13457</c:v>
                </c:pt>
                <c:pt idx="1075">
                  <c:v>0.15029000000000001</c:v>
                </c:pt>
                <c:pt idx="1076">
                  <c:v>0.14871999999999999</c:v>
                </c:pt>
                <c:pt idx="1077">
                  <c:v>0.1371</c:v>
                </c:pt>
                <c:pt idx="1078">
                  <c:v>0.15575</c:v>
                </c:pt>
                <c:pt idx="1079">
                  <c:v>0.15132999999999999</c:v>
                </c:pt>
                <c:pt idx="1080">
                  <c:v>0.12852</c:v>
                </c:pt>
                <c:pt idx="1081">
                  <c:v>0.13138</c:v>
                </c:pt>
                <c:pt idx="1082">
                  <c:v>0.13424</c:v>
                </c:pt>
                <c:pt idx="1083">
                  <c:v>0.14050000000000001</c:v>
                </c:pt>
                <c:pt idx="1084">
                  <c:v>0.14102000000000001</c:v>
                </c:pt>
                <c:pt idx="1085">
                  <c:v>0.13961000000000001</c:v>
                </c:pt>
                <c:pt idx="1086">
                  <c:v>0.13722999999999999</c:v>
                </c:pt>
                <c:pt idx="1087">
                  <c:v>0.14323</c:v>
                </c:pt>
                <c:pt idx="1088">
                  <c:v>0.14704999999999999</c:v>
                </c:pt>
                <c:pt idx="1089">
                  <c:v>0.14799000000000001</c:v>
                </c:pt>
                <c:pt idx="1090">
                  <c:v>0.13671</c:v>
                </c:pt>
                <c:pt idx="1091">
                  <c:v>0.14626</c:v>
                </c:pt>
                <c:pt idx="1092">
                  <c:v>0.14985000000000001</c:v>
                </c:pt>
                <c:pt idx="1093">
                  <c:v>0.13875999999999999</c:v>
                </c:pt>
                <c:pt idx="1094">
                  <c:v>0.14712</c:v>
                </c:pt>
                <c:pt idx="1095">
                  <c:v>0.12162000000000001</c:v>
                </c:pt>
                <c:pt idx="1096">
                  <c:v>0.14280999999999999</c:v>
                </c:pt>
                <c:pt idx="1097">
                  <c:v>0.12872</c:v>
                </c:pt>
                <c:pt idx="1098">
                  <c:v>0.16070000000000001</c:v>
                </c:pt>
                <c:pt idx="1099">
                  <c:v>0.14738999999999999</c:v>
                </c:pt>
                <c:pt idx="1100">
                  <c:v>0.13505</c:v>
                </c:pt>
                <c:pt idx="1101">
                  <c:v>0.13663</c:v>
                </c:pt>
                <c:pt idx="1102">
                  <c:v>0.15528</c:v>
                </c:pt>
                <c:pt idx="1103">
                  <c:v>0.15428</c:v>
                </c:pt>
                <c:pt idx="1104">
                  <c:v>0.15035999999999999</c:v>
                </c:pt>
                <c:pt idx="1105">
                  <c:v>0.15644</c:v>
                </c:pt>
                <c:pt idx="1106">
                  <c:v>0.13799</c:v>
                </c:pt>
                <c:pt idx="1107">
                  <c:v>0.13336999999999999</c:v>
                </c:pt>
                <c:pt idx="1108">
                  <c:v>0.15064</c:v>
                </c:pt>
                <c:pt idx="1109">
                  <c:v>0.14706</c:v>
                </c:pt>
                <c:pt idx="1110">
                  <c:v>0.15245</c:v>
                </c:pt>
                <c:pt idx="1111">
                  <c:v>0.14179</c:v>
                </c:pt>
                <c:pt idx="1112">
                  <c:v>0.14512</c:v>
                </c:pt>
                <c:pt idx="1113">
                  <c:v>0.12728</c:v>
                </c:pt>
                <c:pt idx="1114">
                  <c:v>0.14735000000000001</c:v>
                </c:pt>
                <c:pt idx="1115">
                  <c:v>0.13639999999999999</c:v>
                </c:pt>
                <c:pt idx="1116">
                  <c:v>0.13722999999999999</c:v>
                </c:pt>
                <c:pt idx="1117">
                  <c:v>0.13436999999999999</c:v>
                </c:pt>
                <c:pt idx="1118">
                  <c:v>0.15593000000000001</c:v>
                </c:pt>
                <c:pt idx="1119">
                  <c:v>0.14116999999999999</c:v>
                </c:pt>
                <c:pt idx="1120">
                  <c:v>0.15051999999999999</c:v>
                </c:pt>
                <c:pt idx="1121">
                  <c:v>0.1467</c:v>
                </c:pt>
                <c:pt idx="1122">
                  <c:v>0.1457</c:v>
                </c:pt>
                <c:pt idx="1123">
                  <c:v>0.15325</c:v>
                </c:pt>
                <c:pt idx="1124">
                  <c:v>0.14066000000000001</c:v>
                </c:pt>
                <c:pt idx="1125">
                  <c:v>0.13224</c:v>
                </c:pt>
                <c:pt idx="1126">
                  <c:v>0.15038000000000001</c:v>
                </c:pt>
                <c:pt idx="1127">
                  <c:v>0.14269000000000001</c:v>
                </c:pt>
                <c:pt idx="1128">
                  <c:v>0.14666000000000001</c:v>
                </c:pt>
                <c:pt idx="1129">
                  <c:v>0.13250000000000001</c:v>
                </c:pt>
                <c:pt idx="1130">
                  <c:v>0.16250000000000001</c:v>
                </c:pt>
                <c:pt idx="1131">
                  <c:v>0.15397</c:v>
                </c:pt>
                <c:pt idx="1132">
                  <c:v>0.14251</c:v>
                </c:pt>
                <c:pt idx="1133">
                  <c:v>0.15543000000000001</c:v>
                </c:pt>
                <c:pt idx="1134">
                  <c:v>0.14502000000000001</c:v>
                </c:pt>
                <c:pt idx="1135">
                  <c:v>0.15553</c:v>
                </c:pt>
                <c:pt idx="1136">
                  <c:v>0.14384</c:v>
                </c:pt>
                <c:pt idx="1137">
                  <c:v>0.13799</c:v>
                </c:pt>
                <c:pt idx="1138">
                  <c:v>0.14832999999999999</c:v>
                </c:pt>
                <c:pt idx="1139">
                  <c:v>0.14738000000000001</c:v>
                </c:pt>
                <c:pt idx="1140">
                  <c:v>0.13117000000000001</c:v>
                </c:pt>
                <c:pt idx="1141">
                  <c:v>0.15590999999999999</c:v>
                </c:pt>
                <c:pt idx="1142">
                  <c:v>0.14859</c:v>
                </c:pt>
                <c:pt idx="1143">
                  <c:v>0.14665</c:v>
                </c:pt>
                <c:pt idx="1144">
                  <c:v>0.13647000000000001</c:v>
                </c:pt>
                <c:pt idx="1145">
                  <c:v>0.14828</c:v>
                </c:pt>
                <c:pt idx="1146">
                  <c:v>0.15365000000000001</c:v>
                </c:pt>
                <c:pt idx="1147">
                  <c:v>0.12848999999999999</c:v>
                </c:pt>
                <c:pt idx="1148">
                  <c:v>0.14616000000000001</c:v>
                </c:pt>
                <c:pt idx="1149">
                  <c:v>0.13311999999999999</c:v>
                </c:pt>
                <c:pt idx="1150">
                  <c:v>0.14302000000000001</c:v>
                </c:pt>
                <c:pt idx="1151">
                  <c:v>0.14293</c:v>
                </c:pt>
                <c:pt idx="1152">
                  <c:v>0.14616999999999999</c:v>
                </c:pt>
                <c:pt idx="1153">
                  <c:v>0.13744000000000001</c:v>
                </c:pt>
                <c:pt idx="1154">
                  <c:v>0.15123</c:v>
                </c:pt>
                <c:pt idx="1155">
                  <c:v>0.15301000000000001</c:v>
                </c:pt>
                <c:pt idx="1156">
                  <c:v>0.14183000000000001</c:v>
                </c:pt>
                <c:pt idx="1157">
                  <c:v>0.13714999999999999</c:v>
                </c:pt>
                <c:pt idx="1158">
                  <c:v>0.14169999999999999</c:v>
                </c:pt>
                <c:pt idx="1159">
                  <c:v>0.15562000000000001</c:v>
                </c:pt>
                <c:pt idx="1160">
                  <c:v>0.13544</c:v>
                </c:pt>
                <c:pt idx="1161">
                  <c:v>0.15676000000000001</c:v>
                </c:pt>
                <c:pt idx="1162">
                  <c:v>0.14082</c:v>
                </c:pt>
                <c:pt idx="1163">
                  <c:v>0.14660999999999999</c:v>
                </c:pt>
                <c:pt idx="1164">
                  <c:v>0.13911999999999999</c:v>
                </c:pt>
                <c:pt idx="1165">
                  <c:v>0.16005</c:v>
                </c:pt>
                <c:pt idx="1166">
                  <c:v>0.15559999999999999</c:v>
                </c:pt>
                <c:pt idx="1167">
                  <c:v>0.15542</c:v>
                </c:pt>
                <c:pt idx="1168">
                  <c:v>0.15040000000000001</c:v>
                </c:pt>
                <c:pt idx="1169">
                  <c:v>0.13919999999999999</c:v>
                </c:pt>
                <c:pt idx="1170">
                  <c:v>0.15511</c:v>
                </c:pt>
                <c:pt idx="1171">
                  <c:v>0.13095000000000001</c:v>
                </c:pt>
                <c:pt idx="1172">
                  <c:v>0.14088000000000001</c:v>
                </c:pt>
                <c:pt idx="1173">
                  <c:v>0.12967999999999999</c:v>
                </c:pt>
                <c:pt idx="1174">
                  <c:v>0.15137999999999999</c:v>
                </c:pt>
                <c:pt idx="1175">
                  <c:v>0.13275999999999999</c:v>
                </c:pt>
                <c:pt idx="1176">
                  <c:v>0.14480999999999999</c:v>
                </c:pt>
                <c:pt idx="1177">
                  <c:v>0.14971999999999999</c:v>
                </c:pt>
                <c:pt idx="1178">
                  <c:v>0.14677000000000001</c:v>
                </c:pt>
                <c:pt idx="1179">
                  <c:v>0.15015999999999999</c:v>
                </c:pt>
                <c:pt idx="1180">
                  <c:v>0.13844999999999999</c:v>
                </c:pt>
                <c:pt idx="1181">
                  <c:v>0.13761000000000001</c:v>
                </c:pt>
                <c:pt idx="1182">
                  <c:v>0.12903000000000001</c:v>
                </c:pt>
                <c:pt idx="1183">
                  <c:v>0.14501</c:v>
                </c:pt>
                <c:pt idx="1184">
                  <c:v>0.14946999999999999</c:v>
                </c:pt>
                <c:pt idx="1185">
                  <c:v>0.13214000000000001</c:v>
                </c:pt>
                <c:pt idx="1186">
                  <c:v>0.14895</c:v>
                </c:pt>
                <c:pt idx="1187">
                  <c:v>0.15049000000000001</c:v>
                </c:pt>
                <c:pt idx="1188">
                  <c:v>0.13852</c:v>
                </c:pt>
                <c:pt idx="1189">
                  <c:v>0.1593</c:v>
                </c:pt>
                <c:pt idx="1190">
                  <c:v>0.14530000000000001</c:v>
                </c:pt>
                <c:pt idx="1191">
                  <c:v>0.16527</c:v>
                </c:pt>
                <c:pt idx="1192">
                  <c:v>0.14704999999999999</c:v>
                </c:pt>
                <c:pt idx="1193">
                  <c:v>0.14022000000000001</c:v>
                </c:pt>
                <c:pt idx="1194">
                  <c:v>0.13153999999999999</c:v>
                </c:pt>
                <c:pt idx="1195">
                  <c:v>0.13991000000000001</c:v>
                </c:pt>
                <c:pt idx="1196">
                  <c:v>0.13585</c:v>
                </c:pt>
                <c:pt idx="1197">
                  <c:v>0.13947000000000001</c:v>
                </c:pt>
                <c:pt idx="1198">
                  <c:v>0.13458000000000001</c:v>
                </c:pt>
                <c:pt idx="1199">
                  <c:v>0.15573000000000001</c:v>
                </c:pt>
                <c:pt idx="1200">
                  <c:v>0.15198</c:v>
                </c:pt>
                <c:pt idx="1201">
                  <c:v>0.12543000000000001</c:v>
                </c:pt>
                <c:pt idx="1202">
                  <c:v>0.15171999999999999</c:v>
                </c:pt>
                <c:pt idx="1203">
                  <c:v>0.14774999999999999</c:v>
                </c:pt>
                <c:pt idx="1204">
                  <c:v>0.15196999999999999</c:v>
                </c:pt>
                <c:pt idx="1205">
                  <c:v>0.13588</c:v>
                </c:pt>
                <c:pt idx="1206">
                  <c:v>0.15214</c:v>
                </c:pt>
                <c:pt idx="1207">
                  <c:v>0.13764000000000001</c:v>
                </c:pt>
                <c:pt idx="1208">
                  <c:v>0.14352999999999999</c:v>
                </c:pt>
                <c:pt idx="1209">
                  <c:v>0.15014</c:v>
                </c:pt>
                <c:pt idx="1210">
                  <c:v>0.13522999999999999</c:v>
                </c:pt>
                <c:pt idx="1211">
                  <c:v>0.14863000000000001</c:v>
                </c:pt>
                <c:pt idx="1212">
                  <c:v>0.1285</c:v>
                </c:pt>
                <c:pt idx="1213">
                  <c:v>0.14132</c:v>
                </c:pt>
                <c:pt idx="1214">
                  <c:v>0.13506000000000001</c:v>
                </c:pt>
                <c:pt idx="1215">
                  <c:v>0.14104</c:v>
                </c:pt>
                <c:pt idx="1216">
                  <c:v>0.14788999999999999</c:v>
                </c:pt>
                <c:pt idx="1217">
                  <c:v>0.14462</c:v>
                </c:pt>
                <c:pt idx="1218">
                  <c:v>0.15762000000000001</c:v>
                </c:pt>
                <c:pt idx="1219">
                  <c:v>0.12537999999999999</c:v>
                </c:pt>
                <c:pt idx="1220">
                  <c:v>0.13811999999999999</c:v>
                </c:pt>
                <c:pt idx="1221">
                  <c:v>0.14335000000000001</c:v>
                </c:pt>
                <c:pt idx="1222">
                  <c:v>0.13758000000000001</c:v>
                </c:pt>
                <c:pt idx="1223">
                  <c:v>0.15515000000000001</c:v>
                </c:pt>
                <c:pt idx="1224">
                  <c:v>0.16581000000000001</c:v>
                </c:pt>
                <c:pt idx="1225">
                  <c:v>0.14138999999999999</c:v>
                </c:pt>
                <c:pt idx="1226">
                  <c:v>0.14408000000000001</c:v>
                </c:pt>
                <c:pt idx="1227">
                  <c:v>0.13782</c:v>
                </c:pt>
                <c:pt idx="1228">
                  <c:v>0.12784999999999999</c:v>
                </c:pt>
                <c:pt idx="1229">
                  <c:v>0.14379</c:v>
                </c:pt>
                <c:pt idx="1230">
                  <c:v>0.14979999999999999</c:v>
                </c:pt>
                <c:pt idx="1231">
                  <c:v>0.15153</c:v>
                </c:pt>
                <c:pt idx="1232">
                  <c:v>0.13996</c:v>
                </c:pt>
                <c:pt idx="1233">
                  <c:v>0.12311</c:v>
                </c:pt>
                <c:pt idx="1234">
                  <c:v>0.16281999999999999</c:v>
                </c:pt>
                <c:pt idx="1235">
                  <c:v>0.13907</c:v>
                </c:pt>
                <c:pt idx="1236">
                  <c:v>0.14724000000000001</c:v>
                </c:pt>
                <c:pt idx="1237">
                  <c:v>0.16266</c:v>
                </c:pt>
                <c:pt idx="1238">
                  <c:v>0.14127999999999999</c:v>
                </c:pt>
                <c:pt idx="1239">
                  <c:v>0.13492000000000001</c:v>
                </c:pt>
                <c:pt idx="1240">
                  <c:v>0.13761000000000001</c:v>
                </c:pt>
                <c:pt idx="1241">
                  <c:v>0.14729</c:v>
                </c:pt>
                <c:pt idx="1242">
                  <c:v>0.15284</c:v>
                </c:pt>
                <c:pt idx="1243">
                  <c:v>0.14318</c:v>
                </c:pt>
                <c:pt idx="1244">
                  <c:v>0.13205</c:v>
                </c:pt>
                <c:pt idx="1245">
                  <c:v>0.14188000000000001</c:v>
                </c:pt>
                <c:pt idx="1246">
                  <c:v>0.15562000000000001</c:v>
                </c:pt>
                <c:pt idx="1247">
                  <c:v>0.13622999999999999</c:v>
                </c:pt>
                <c:pt idx="1248">
                  <c:v>0.13691</c:v>
                </c:pt>
                <c:pt idx="1249">
                  <c:v>0.14380000000000001</c:v>
                </c:pt>
                <c:pt idx="1250">
                  <c:v>0.14953</c:v>
                </c:pt>
                <c:pt idx="1251">
                  <c:v>0.14152999999999999</c:v>
                </c:pt>
                <c:pt idx="1252">
                  <c:v>0.13768</c:v>
                </c:pt>
                <c:pt idx="1253">
                  <c:v>0.13497000000000001</c:v>
                </c:pt>
                <c:pt idx="1254">
                  <c:v>0.15339</c:v>
                </c:pt>
                <c:pt idx="1255">
                  <c:v>0.15694</c:v>
                </c:pt>
                <c:pt idx="1256">
                  <c:v>0.14524000000000001</c:v>
                </c:pt>
                <c:pt idx="1257">
                  <c:v>0.14738999999999999</c:v>
                </c:pt>
                <c:pt idx="1258">
                  <c:v>0.13868</c:v>
                </c:pt>
                <c:pt idx="1259">
                  <c:v>0.14269000000000001</c:v>
                </c:pt>
                <c:pt idx="1260">
                  <c:v>0.13408</c:v>
                </c:pt>
                <c:pt idx="1261">
                  <c:v>0.15129999999999999</c:v>
                </c:pt>
                <c:pt idx="1262">
                  <c:v>0.13472999999999999</c:v>
                </c:pt>
                <c:pt idx="1263">
                  <c:v>0.15073</c:v>
                </c:pt>
                <c:pt idx="1264">
                  <c:v>0.16066</c:v>
                </c:pt>
                <c:pt idx="1265">
                  <c:v>0.13805000000000001</c:v>
                </c:pt>
                <c:pt idx="1266">
                  <c:v>0.1522</c:v>
                </c:pt>
                <c:pt idx="1267">
                  <c:v>0.14180999999999999</c:v>
                </c:pt>
                <c:pt idx="1268">
                  <c:v>0.14729</c:v>
                </c:pt>
                <c:pt idx="1269">
                  <c:v>0.14107</c:v>
                </c:pt>
                <c:pt idx="1270">
                  <c:v>0.14413000000000001</c:v>
                </c:pt>
                <c:pt idx="1271">
                  <c:v>0.14362</c:v>
                </c:pt>
                <c:pt idx="1272">
                  <c:v>0.13969999999999999</c:v>
                </c:pt>
                <c:pt idx="1273">
                  <c:v>0.16084000000000001</c:v>
                </c:pt>
                <c:pt idx="1274">
                  <c:v>0.14069999999999999</c:v>
                </c:pt>
                <c:pt idx="1275">
                  <c:v>0.14332</c:v>
                </c:pt>
                <c:pt idx="1276">
                  <c:v>0.13472000000000001</c:v>
                </c:pt>
                <c:pt idx="1277">
                  <c:v>0.13342999999999999</c:v>
                </c:pt>
                <c:pt idx="1278">
                  <c:v>0.14515</c:v>
                </c:pt>
                <c:pt idx="1279">
                  <c:v>0.14688999999999999</c:v>
                </c:pt>
                <c:pt idx="1280">
                  <c:v>0.13528999999999999</c:v>
                </c:pt>
                <c:pt idx="1281">
                  <c:v>0.14302999999999999</c:v>
                </c:pt>
                <c:pt idx="1282">
                  <c:v>0.14321</c:v>
                </c:pt>
                <c:pt idx="1283">
                  <c:v>0.14713000000000001</c:v>
                </c:pt>
                <c:pt idx="1284">
                  <c:v>0.14085</c:v>
                </c:pt>
                <c:pt idx="1285">
                  <c:v>0.14560000000000001</c:v>
                </c:pt>
                <c:pt idx="1286">
                  <c:v>0.14510000000000001</c:v>
                </c:pt>
                <c:pt idx="1287">
                  <c:v>0.15167</c:v>
                </c:pt>
                <c:pt idx="1288">
                  <c:v>0.14182</c:v>
                </c:pt>
                <c:pt idx="1289">
                  <c:v>0.14549999999999999</c:v>
                </c:pt>
                <c:pt idx="1290">
                  <c:v>0.12216</c:v>
                </c:pt>
                <c:pt idx="1291">
                  <c:v>0.15368999999999999</c:v>
                </c:pt>
                <c:pt idx="1292">
                  <c:v>0.13627</c:v>
                </c:pt>
                <c:pt idx="1293">
                  <c:v>0.15861</c:v>
                </c:pt>
                <c:pt idx="1294">
                  <c:v>0.15332999999999999</c:v>
                </c:pt>
                <c:pt idx="1295">
                  <c:v>0.14222000000000001</c:v>
                </c:pt>
                <c:pt idx="1296">
                  <c:v>0.14368</c:v>
                </c:pt>
                <c:pt idx="1297">
                  <c:v>0.15583</c:v>
                </c:pt>
                <c:pt idx="1298">
                  <c:v>0.14957000000000001</c:v>
                </c:pt>
                <c:pt idx="1299">
                  <c:v>0.14585999999999999</c:v>
                </c:pt>
                <c:pt idx="1300">
                  <c:v>0.1343</c:v>
                </c:pt>
                <c:pt idx="1301">
                  <c:v>0.15090000000000001</c:v>
                </c:pt>
                <c:pt idx="1302">
                  <c:v>0.13278999999999999</c:v>
                </c:pt>
                <c:pt idx="1303">
                  <c:v>0.14643999999999999</c:v>
                </c:pt>
                <c:pt idx="1304">
                  <c:v>0.15099000000000001</c:v>
                </c:pt>
                <c:pt idx="1305">
                  <c:v>0.14868999999999999</c:v>
                </c:pt>
                <c:pt idx="1306">
                  <c:v>0.14093</c:v>
                </c:pt>
                <c:pt idx="1307">
                  <c:v>0.12391000000000001</c:v>
                </c:pt>
                <c:pt idx="1308">
                  <c:v>0.14330000000000001</c:v>
                </c:pt>
                <c:pt idx="1309">
                  <c:v>0.14665</c:v>
                </c:pt>
                <c:pt idx="1310">
                  <c:v>0.14666999999999999</c:v>
                </c:pt>
                <c:pt idx="1311">
                  <c:v>0.14846999999999999</c:v>
                </c:pt>
                <c:pt idx="1312">
                  <c:v>0.13070000000000001</c:v>
                </c:pt>
                <c:pt idx="1313">
                  <c:v>0.14696000000000001</c:v>
                </c:pt>
                <c:pt idx="1314">
                  <c:v>0.14551</c:v>
                </c:pt>
                <c:pt idx="1315">
                  <c:v>0.13655999999999999</c:v>
                </c:pt>
                <c:pt idx="1316">
                  <c:v>0.15554000000000001</c:v>
                </c:pt>
                <c:pt idx="1317">
                  <c:v>0.13059000000000001</c:v>
                </c:pt>
                <c:pt idx="1318">
                  <c:v>0.15376999999999999</c:v>
                </c:pt>
                <c:pt idx="1319">
                  <c:v>0.15379000000000001</c:v>
                </c:pt>
                <c:pt idx="1320">
                  <c:v>0.15809999999999999</c:v>
                </c:pt>
                <c:pt idx="1321">
                  <c:v>0.14002999999999999</c:v>
                </c:pt>
                <c:pt idx="1322">
                  <c:v>0.13278000000000001</c:v>
                </c:pt>
                <c:pt idx="1323">
                  <c:v>0.13716999999999999</c:v>
                </c:pt>
                <c:pt idx="1324">
                  <c:v>0.15512999999999999</c:v>
                </c:pt>
                <c:pt idx="1325">
                  <c:v>0.14796000000000001</c:v>
                </c:pt>
                <c:pt idx="1326">
                  <c:v>0.14183000000000001</c:v>
                </c:pt>
                <c:pt idx="1327">
                  <c:v>0.14613000000000001</c:v>
                </c:pt>
                <c:pt idx="1328">
                  <c:v>0.14557999999999999</c:v>
                </c:pt>
                <c:pt idx="1329">
                  <c:v>0.14047000000000001</c:v>
                </c:pt>
                <c:pt idx="1330">
                  <c:v>0.16084000000000001</c:v>
                </c:pt>
                <c:pt idx="1331">
                  <c:v>0.12490999999999999</c:v>
                </c:pt>
                <c:pt idx="1332">
                  <c:v>0.14541999999999999</c:v>
                </c:pt>
                <c:pt idx="1333">
                  <c:v>0.12590999999999999</c:v>
                </c:pt>
                <c:pt idx="1334">
                  <c:v>0.15396000000000001</c:v>
                </c:pt>
                <c:pt idx="1335">
                  <c:v>0.1391</c:v>
                </c:pt>
                <c:pt idx="1336">
                  <c:v>0.14144999999999999</c:v>
                </c:pt>
                <c:pt idx="1337">
                  <c:v>0.14016999999999999</c:v>
                </c:pt>
                <c:pt idx="1338">
                  <c:v>0.15240999999999999</c:v>
                </c:pt>
                <c:pt idx="1339">
                  <c:v>0.14599999999999999</c:v>
                </c:pt>
                <c:pt idx="1340">
                  <c:v>0.1363</c:v>
                </c:pt>
                <c:pt idx="1341">
                  <c:v>0.14562</c:v>
                </c:pt>
                <c:pt idx="1342">
                  <c:v>0.14879999999999999</c:v>
                </c:pt>
                <c:pt idx="1343">
                  <c:v>0.13167000000000001</c:v>
                </c:pt>
                <c:pt idx="1344">
                  <c:v>0.15612000000000001</c:v>
                </c:pt>
                <c:pt idx="1345">
                  <c:v>0.15415999999999999</c:v>
                </c:pt>
                <c:pt idx="1346">
                  <c:v>0.14995</c:v>
                </c:pt>
                <c:pt idx="1347">
                  <c:v>0.15165000000000001</c:v>
                </c:pt>
                <c:pt idx="1348">
                  <c:v>0.15401999999999999</c:v>
                </c:pt>
                <c:pt idx="1349">
                  <c:v>0.15387000000000001</c:v>
                </c:pt>
                <c:pt idx="1350">
                  <c:v>0.14899999999999999</c:v>
                </c:pt>
                <c:pt idx="1351">
                  <c:v>0.13972000000000001</c:v>
                </c:pt>
                <c:pt idx="1352">
                  <c:v>0.15203</c:v>
                </c:pt>
                <c:pt idx="1353">
                  <c:v>0.14319000000000001</c:v>
                </c:pt>
                <c:pt idx="1354">
                  <c:v>0.14863999999999999</c:v>
                </c:pt>
                <c:pt idx="1355">
                  <c:v>0.14260999999999999</c:v>
                </c:pt>
                <c:pt idx="1356">
                  <c:v>0.14477999999999999</c:v>
                </c:pt>
                <c:pt idx="1357">
                  <c:v>0.14044000000000001</c:v>
                </c:pt>
                <c:pt idx="1358">
                  <c:v>0.14094999999999999</c:v>
                </c:pt>
                <c:pt idx="1359">
                  <c:v>0.14327999999999999</c:v>
                </c:pt>
                <c:pt idx="1360">
                  <c:v>0.13830999999999999</c:v>
                </c:pt>
                <c:pt idx="1361">
                  <c:v>0.14093</c:v>
                </c:pt>
                <c:pt idx="1362">
                  <c:v>0.15357999999999999</c:v>
                </c:pt>
                <c:pt idx="1363">
                  <c:v>0.13650999999999999</c:v>
                </c:pt>
                <c:pt idx="1364">
                  <c:v>0.14702000000000001</c:v>
                </c:pt>
                <c:pt idx="1365">
                  <c:v>0.1452</c:v>
                </c:pt>
                <c:pt idx="1366">
                  <c:v>0.14704999999999999</c:v>
                </c:pt>
                <c:pt idx="1367">
                  <c:v>0.12551999999999999</c:v>
                </c:pt>
                <c:pt idx="1368">
                  <c:v>0.13866999999999999</c:v>
                </c:pt>
                <c:pt idx="1369">
                  <c:v>0.13822000000000001</c:v>
                </c:pt>
                <c:pt idx="1370">
                  <c:v>0.14582000000000001</c:v>
                </c:pt>
                <c:pt idx="1371">
                  <c:v>0.13971</c:v>
                </c:pt>
                <c:pt idx="1372">
                  <c:v>0.15060999999999999</c:v>
                </c:pt>
                <c:pt idx="1373">
                  <c:v>0.14771999999999999</c:v>
                </c:pt>
                <c:pt idx="1374">
                  <c:v>0.15625</c:v>
                </c:pt>
                <c:pt idx="1375">
                  <c:v>0.14573</c:v>
                </c:pt>
                <c:pt idx="1376">
                  <c:v>0.13270000000000001</c:v>
                </c:pt>
                <c:pt idx="1377">
                  <c:v>0.13997000000000001</c:v>
                </c:pt>
                <c:pt idx="1378">
                  <c:v>0.13344</c:v>
                </c:pt>
                <c:pt idx="1379">
                  <c:v>0.14624999999999999</c:v>
                </c:pt>
                <c:pt idx="1380">
                  <c:v>0.14016999999999999</c:v>
                </c:pt>
                <c:pt idx="1381">
                  <c:v>0.14466999999999999</c:v>
                </c:pt>
                <c:pt idx="1382">
                  <c:v>0.14918000000000001</c:v>
                </c:pt>
                <c:pt idx="1383">
                  <c:v>0.15306</c:v>
                </c:pt>
                <c:pt idx="1384">
                  <c:v>0.13941999999999999</c:v>
                </c:pt>
                <c:pt idx="1385">
                  <c:v>0.14377999999999999</c:v>
                </c:pt>
                <c:pt idx="1386">
                  <c:v>0.14071</c:v>
                </c:pt>
                <c:pt idx="1387">
                  <c:v>0.14016000000000001</c:v>
                </c:pt>
                <c:pt idx="1388">
                  <c:v>0.15443000000000001</c:v>
                </c:pt>
                <c:pt idx="1389">
                  <c:v>0.13525999999999999</c:v>
                </c:pt>
                <c:pt idx="1390">
                  <c:v>0.14099</c:v>
                </c:pt>
                <c:pt idx="1391">
                  <c:v>0.14197000000000001</c:v>
                </c:pt>
                <c:pt idx="1392">
                  <c:v>0.14524999999999999</c:v>
                </c:pt>
                <c:pt idx="1393">
                  <c:v>0.13295000000000001</c:v>
                </c:pt>
                <c:pt idx="1394">
                  <c:v>0.13253000000000001</c:v>
                </c:pt>
                <c:pt idx="1395">
                  <c:v>0.14169000000000001</c:v>
                </c:pt>
                <c:pt idx="1396">
                  <c:v>0.14801</c:v>
                </c:pt>
                <c:pt idx="1397">
                  <c:v>0.15123</c:v>
                </c:pt>
                <c:pt idx="1398">
                  <c:v>0.1598</c:v>
                </c:pt>
                <c:pt idx="1399">
                  <c:v>0.153</c:v>
                </c:pt>
                <c:pt idx="1400">
                  <c:v>0.13564999999999999</c:v>
                </c:pt>
                <c:pt idx="1401">
                  <c:v>0.14643999999999999</c:v>
                </c:pt>
                <c:pt idx="1402">
                  <c:v>0.14393</c:v>
                </c:pt>
                <c:pt idx="1403">
                  <c:v>0.15060000000000001</c:v>
                </c:pt>
                <c:pt idx="1404">
                  <c:v>0.14205000000000001</c:v>
                </c:pt>
                <c:pt idx="1405">
                  <c:v>0.15439</c:v>
                </c:pt>
                <c:pt idx="1406">
                  <c:v>0.15426999999999999</c:v>
                </c:pt>
                <c:pt idx="1407">
                  <c:v>0.14271</c:v>
                </c:pt>
                <c:pt idx="1408">
                  <c:v>0.15740999999999999</c:v>
                </c:pt>
                <c:pt idx="1409">
                  <c:v>0.13186999999999999</c:v>
                </c:pt>
                <c:pt idx="1410">
                  <c:v>0.14324000000000001</c:v>
                </c:pt>
                <c:pt idx="1411">
                  <c:v>0.14499000000000001</c:v>
                </c:pt>
                <c:pt idx="1412">
                  <c:v>0.16020000000000001</c:v>
                </c:pt>
                <c:pt idx="1413">
                  <c:v>0.13807</c:v>
                </c:pt>
                <c:pt idx="1414">
                  <c:v>0.15662000000000001</c:v>
                </c:pt>
                <c:pt idx="1415">
                  <c:v>0.15201000000000001</c:v>
                </c:pt>
                <c:pt idx="1416">
                  <c:v>0.14011999999999999</c:v>
                </c:pt>
                <c:pt idx="1417">
                  <c:v>0.13496</c:v>
                </c:pt>
                <c:pt idx="1418">
                  <c:v>0.13339999999999999</c:v>
                </c:pt>
                <c:pt idx="1419">
                  <c:v>0.14016999999999999</c:v>
                </c:pt>
                <c:pt idx="1420">
                  <c:v>0.15057999999999999</c:v>
                </c:pt>
                <c:pt idx="1421">
                  <c:v>0.14895</c:v>
                </c:pt>
                <c:pt idx="1422">
                  <c:v>0.13963999999999999</c:v>
                </c:pt>
                <c:pt idx="1423">
                  <c:v>0.14208999999999999</c:v>
                </c:pt>
                <c:pt idx="1424">
                  <c:v>0.13220999999999999</c:v>
                </c:pt>
                <c:pt idx="1425">
                  <c:v>0.15290000000000001</c:v>
                </c:pt>
                <c:pt idx="1426">
                  <c:v>0.14061999999999999</c:v>
                </c:pt>
                <c:pt idx="1427">
                  <c:v>0.14427999999999999</c:v>
                </c:pt>
                <c:pt idx="1428">
                  <c:v>0.14502000000000001</c:v>
                </c:pt>
                <c:pt idx="1429">
                  <c:v>0.14124999999999999</c:v>
                </c:pt>
                <c:pt idx="1430">
                  <c:v>0.14026</c:v>
                </c:pt>
                <c:pt idx="1431">
                  <c:v>0.15648000000000001</c:v>
                </c:pt>
                <c:pt idx="1432">
                  <c:v>0.14391999999999999</c:v>
                </c:pt>
                <c:pt idx="1433">
                  <c:v>0.15198</c:v>
                </c:pt>
                <c:pt idx="1434">
                  <c:v>0.15004000000000001</c:v>
                </c:pt>
                <c:pt idx="1435">
                  <c:v>0.13553000000000001</c:v>
                </c:pt>
                <c:pt idx="1436">
                  <c:v>0.14534</c:v>
                </c:pt>
                <c:pt idx="1437">
                  <c:v>0.14285</c:v>
                </c:pt>
                <c:pt idx="1438">
                  <c:v>0.14802000000000001</c:v>
                </c:pt>
                <c:pt idx="1439">
                  <c:v>0.14016999999999999</c:v>
                </c:pt>
                <c:pt idx="1440">
                  <c:v>0.13652</c:v>
                </c:pt>
                <c:pt idx="1441">
                  <c:v>0.14451</c:v>
                </c:pt>
                <c:pt idx="1442">
                  <c:v>0.1532</c:v>
                </c:pt>
                <c:pt idx="1443">
                  <c:v>0.1376</c:v>
                </c:pt>
                <c:pt idx="1444">
                  <c:v>0.14144000000000001</c:v>
                </c:pt>
                <c:pt idx="1445">
                  <c:v>0.14319999999999999</c:v>
                </c:pt>
                <c:pt idx="1446">
                  <c:v>0.14391999999999999</c:v>
                </c:pt>
                <c:pt idx="1447">
                  <c:v>0.14332</c:v>
                </c:pt>
                <c:pt idx="1448">
                  <c:v>0.14346999999999999</c:v>
                </c:pt>
                <c:pt idx="1449">
                  <c:v>0.15669</c:v>
                </c:pt>
                <c:pt idx="1450">
                  <c:v>0.14538999999999999</c:v>
                </c:pt>
                <c:pt idx="1451">
                  <c:v>0.13986999999999999</c:v>
                </c:pt>
                <c:pt idx="1452">
                  <c:v>0.15182000000000001</c:v>
                </c:pt>
                <c:pt idx="1453">
                  <c:v>0.1482</c:v>
                </c:pt>
                <c:pt idx="1454">
                  <c:v>0.14815999999999999</c:v>
                </c:pt>
                <c:pt idx="1455">
                  <c:v>0.13213</c:v>
                </c:pt>
                <c:pt idx="1456">
                  <c:v>0.13389000000000001</c:v>
                </c:pt>
                <c:pt idx="1457">
                  <c:v>0.14427999999999999</c:v>
                </c:pt>
                <c:pt idx="1458">
                  <c:v>0.12453</c:v>
                </c:pt>
                <c:pt idx="1459">
                  <c:v>0.14616999999999999</c:v>
                </c:pt>
                <c:pt idx="1460">
                  <c:v>0.14579</c:v>
                </c:pt>
                <c:pt idx="1461">
                  <c:v>0.14255999999999999</c:v>
                </c:pt>
                <c:pt idx="1462">
                  <c:v>0.15203</c:v>
                </c:pt>
                <c:pt idx="1463">
                  <c:v>0.13850000000000001</c:v>
                </c:pt>
                <c:pt idx="1464">
                  <c:v>0.13517000000000001</c:v>
                </c:pt>
                <c:pt idx="1465">
                  <c:v>0.15891</c:v>
                </c:pt>
                <c:pt idx="1466">
                  <c:v>0.13627</c:v>
                </c:pt>
                <c:pt idx="1467">
                  <c:v>0.1449</c:v>
                </c:pt>
                <c:pt idx="1468">
                  <c:v>0.153</c:v>
                </c:pt>
                <c:pt idx="1469">
                  <c:v>0.15340999999999999</c:v>
                </c:pt>
                <c:pt idx="1470">
                  <c:v>0.15884999999999999</c:v>
                </c:pt>
                <c:pt idx="1471">
                  <c:v>0.14881</c:v>
                </c:pt>
                <c:pt idx="1472">
                  <c:v>0.14477000000000001</c:v>
                </c:pt>
                <c:pt idx="1473">
                  <c:v>0.13289999999999999</c:v>
                </c:pt>
                <c:pt idx="1474">
                  <c:v>0.15705</c:v>
                </c:pt>
                <c:pt idx="1475">
                  <c:v>0.14294000000000001</c:v>
                </c:pt>
                <c:pt idx="1476">
                  <c:v>0.15614</c:v>
                </c:pt>
                <c:pt idx="1477">
                  <c:v>0.15232999999999999</c:v>
                </c:pt>
                <c:pt idx="1478">
                  <c:v>0.15071999999999999</c:v>
                </c:pt>
                <c:pt idx="1479">
                  <c:v>0.15797</c:v>
                </c:pt>
                <c:pt idx="1480">
                  <c:v>0.15551999999999999</c:v>
                </c:pt>
                <c:pt idx="1481">
                  <c:v>0.1457</c:v>
                </c:pt>
                <c:pt idx="1482">
                  <c:v>0.13927999999999999</c:v>
                </c:pt>
                <c:pt idx="1483">
                  <c:v>0.16012999999999999</c:v>
                </c:pt>
                <c:pt idx="1484">
                  <c:v>0.13844999999999999</c:v>
                </c:pt>
                <c:pt idx="1485">
                  <c:v>0.15176999999999999</c:v>
                </c:pt>
                <c:pt idx="1486">
                  <c:v>0.15751000000000001</c:v>
                </c:pt>
                <c:pt idx="1487">
                  <c:v>0.14843999999999999</c:v>
                </c:pt>
                <c:pt idx="1488">
                  <c:v>0.14015</c:v>
                </c:pt>
                <c:pt idx="1489">
                  <c:v>0.12758</c:v>
                </c:pt>
                <c:pt idx="1490">
                  <c:v>0.15071000000000001</c:v>
                </c:pt>
                <c:pt idx="1491">
                  <c:v>0.14133000000000001</c:v>
                </c:pt>
                <c:pt idx="1492">
                  <c:v>0.13245000000000001</c:v>
                </c:pt>
                <c:pt idx="1493">
                  <c:v>0.13733000000000001</c:v>
                </c:pt>
                <c:pt idx="1494">
                  <c:v>0.14409</c:v>
                </c:pt>
                <c:pt idx="1495">
                  <c:v>0.13822000000000001</c:v>
                </c:pt>
                <c:pt idx="1496">
                  <c:v>0.15035999999999999</c:v>
                </c:pt>
                <c:pt idx="1497">
                  <c:v>0.15240000000000001</c:v>
                </c:pt>
                <c:pt idx="1498">
                  <c:v>0.14754999999999999</c:v>
                </c:pt>
                <c:pt idx="1499">
                  <c:v>0.14973</c:v>
                </c:pt>
                <c:pt idx="1500">
                  <c:v>0.14086000000000001</c:v>
                </c:pt>
                <c:pt idx="1501">
                  <c:v>0.14593</c:v>
                </c:pt>
                <c:pt idx="1502">
                  <c:v>0.14591999999999999</c:v>
                </c:pt>
                <c:pt idx="1503">
                  <c:v>0.13355</c:v>
                </c:pt>
                <c:pt idx="1504">
                  <c:v>0.14230000000000001</c:v>
                </c:pt>
                <c:pt idx="1505">
                  <c:v>0.13597999999999999</c:v>
                </c:pt>
                <c:pt idx="1506">
                  <c:v>0.16147</c:v>
                </c:pt>
                <c:pt idx="1507">
                  <c:v>0.13583000000000001</c:v>
                </c:pt>
                <c:pt idx="1508">
                  <c:v>0.14815</c:v>
                </c:pt>
                <c:pt idx="1509">
                  <c:v>0.14707000000000001</c:v>
                </c:pt>
                <c:pt idx="1510">
                  <c:v>0.14324999999999999</c:v>
                </c:pt>
                <c:pt idx="1511">
                  <c:v>0.14598</c:v>
                </c:pt>
                <c:pt idx="1512">
                  <c:v>0.1517</c:v>
                </c:pt>
                <c:pt idx="1513">
                  <c:v>0.16697000000000001</c:v>
                </c:pt>
                <c:pt idx="1514">
                  <c:v>0.16002</c:v>
                </c:pt>
                <c:pt idx="1515">
                  <c:v>0.12723000000000001</c:v>
                </c:pt>
                <c:pt idx="1516">
                  <c:v>0.14398</c:v>
                </c:pt>
                <c:pt idx="1517">
                  <c:v>0.14582999999999999</c:v>
                </c:pt>
                <c:pt idx="1518">
                  <c:v>0.15804000000000001</c:v>
                </c:pt>
                <c:pt idx="1519">
                  <c:v>0.151</c:v>
                </c:pt>
                <c:pt idx="1520">
                  <c:v>0.15275</c:v>
                </c:pt>
                <c:pt idx="1521">
                  <c:v>0.1431</c:v>
                </c:pt>
                <c:pt idx="1522">
                  <c:v>0.14882999999999999</c:v>
                </c:pt>
                <c:pt idx="1523">
                  <c:v>0.15237999999999999</c:v>
                </c:pt>
                <c:pt idx="1524">
                  <c:v>0.14762</c:v>
                </c:pt>
                <c:pt idx="1525">
                  <c:v>0.14765</c:v>
                </c:pt>
                <c:pt idx="1526">
                  <c:v>0.15440999999999999</c:v>
                </c:pt>
                <c:pt idx="1527">
                  <c:v>0.14399000000000001</c:v>
                </c:pt>
                <c:pt idx="1528">
                  <c:v>0.14408000000000001</c:v>
                </c:pt>
                <c:pt idx="1529">
                  <c:v>0.14097999999999999</c:v>
                </c:pt>
                <c:pt idx="1530">
                  <c:v>0.14348</c:v>
                </c:pt>
                <c:pt idx="1531">
                  <c:v>0.15620000000000001</c:v>
                </c:pt>
                <c:pt idx="1532">
                  <c:v>0.13247999999999999</c:v>
                </c:pt>
                <c:pt idx="1533">
                  <c:v>0.14241999999999999</c:v>
                </c:pt>
                <c:pt idx="1534">
                  <c:v>0.14285</c:v>
                </c:pt>
                <c:pt idx="1535">
                  <c:v>0.1658</c:v>
                </c:pt>
                <c:pt idx="1536">
                  <c:v>0.15465999999999999</c:v>
                </c:pt>
                <c:pt idx="1537">
                  <c:v>0.15748999999999999</c:v>
                </c:pt>
                <c:pt idx="1538">
                  <c:v>0.14377000000000001</c:v>
                </c:pt>
                <c:pt idx="1539">
                  <c:v>0.16134000000000001</c:v>
                </c:pt>
                <c:pt idx="1540">
                  <c:v>0.14981</c:v>
                </c:pt>
                <c:pt idx="1541">
                  <c:v>0.14077999999999999</c:v>
                </c:pt>
                <c:pt idx="1542">
                  <c:v>0.14455000000000001</c:v>
                </c:pt>
                <c:pt idx="1543">
                  <c:v>0.15257999999999999</c:v>
                </c:pt>
                <c:pt idx="1544">
                  <c:v>0.13428000000000001</c:v>
                </c:pt>
                <c:pt idx="1545">
                  <c:v>0.14030999999999999</c:v>
                </c:pt>
                <c:pt idx="1546">
                  <c:v>0.15586</c:v>
                </c:pt>
                <c:pt idx="1547">
                  <c:v>0.13253999999999999</c:v>
                </c:pt>
                <c:pt idx="1548">
                  <c:v>0.14377000000000001</c:v>
                </c:pt>
                <c:pt idx="1549">
                  <c:v>0.14757000000000001</c:v>
                </c:pt>
                <c:pt idx="1550">
                  <c:v>0.15393000000000001</c:v>
                </c:pt>
                <c:pt idx="1551">
                  <c:v>0.13472999999999999</c:v>
                </c:pt>
                <c:pt idx="1552">
                  <c:v>0.14981</c:v>
                </c:pt>
                <c:pt idx="1553">
                  <c:v>0.15076000000000001</c:v>
                </c:pt>
                <c:pt idx="1554">
                  <c:v>0.15104000000000001</c:v>
                </c:pt>
                <c:pt idx="1555">
                  <c:v>0.13944999999999999</c:v>
                </c:pt>
                <c:pt idx="1556">
                  <c:v>0.14019000000000001</c:v>
                </c:pt>
                <c:pt idx="1557">
                  <c:v>0.13542999999999999</c:v>
                </c:pt>
                <c:pt idx="1558">
                  <c:v>0.15509999999999999</c:v>
                </c:pt>
                <c:pt idx="1559">
                  <c:v>0.12204</c:v>
                </c:pt>
                <c:pt idx="1560">
                  <c:v>0.14718000000000001</c:v>
                </c:pt>
                <c:pt idx="1561">
                  <c:v>0.13491</c:v>
                </c:pt>
                <c:pt idx="1562">
                  <c:v>0.12534999999999999</c:v>
                </c:pt>
                <c:pt idx="1563">
                  <c:v>0.14333000000000001</c:v>
                </c:pt>
                <c:pt idx="1564">
                  <c:v>0.15397</c:v>
                </c:pt>
                <c:pt idx="1565">
                  <c:v>0.13006999999999999</c:v>
                </c:pt>
                <c:pt idx="1566">
                  <c:v>0.15651999999999999</c:v>
                </c:pt>
                <c:pt idx="1567">
                  <c:v>0.13103000000000001</c:v>
                </c:pt>
                <c:pt idx="1568">
                  <c:v>0.14066000000000001</c:v>
                </c:pt>
                <c:pt idx="1569">
                  <c:v>0.14321999999999999</c:v>
                </c:pt>
                <c:pt idx="1570">
                  <c:v>0.15673999999999999</c:v>
                </c:pt>
                <c:pt idx="1571">
                  <c:v>0.14557</c:v>
                </c:pt>
                <c:pt idx="1572">
                  <c:v>0.14851</c:v>
                </c:pt>
                <c:pt idx="1573">
                  <c:v>0.12672</c:v>
                </c:pt>
                <c:pt idx="1574">
                  <c:v>0.14026</c:v>
                </c:pt>
                <c:pt idx="1575">
                  <c:v>0.12286999999999999</c:v>
                </c:pt>
                <c:pt idx="1576">
                  <c:v>0.13539999999999999</c:v>
                </c:pt>
                <c:pt idx="1577">
                  <c:v>0.14521999999999999</c:v>
                </c:pt>
                <c:pt idx="1578">
                  <c:v>0.14846999999999999</c:v>
                </c:pt>
                <c:pt idx="1579">
                  <c:v>0.12920000000000001</c:v>
                </c:pt>
                <c:pt idx="1580">
                  <c:v>0.14951</c:v>
                </c:pt>
                <c:pt idx="1581">
                  <c:v>0.12753999999999999</c:v>
                </c:pt>
                <c:pt idx="1582">
                  <c:v>0.16564000000000001</c:v>
                </c:pt>
                <c:pt idx="1583">
                  <c:v>0.14133999999999999</c:v>
                </c:pt>
                <c:pt idx="1584">
                  <c:v>0.15262999999999999</c:v>
                </c:pt>
                <c:pt idx="1585">
                  <c:v>0.13943</c:v>
                </c:pt>
                <c:pt idx="1586">
                  <c:v>0.14179</c:v>
                </c:pt>
                <c:pt idx="1587">
                  <c:v>0.13239000000000001</c:v>
                </c:pt>
                <c:pt idx="1588">
                  <c:v>0.12417</c:v>
                </c:pt>
                <c:pt idx="1589">
                  <c:v>0.16799</c:v>
                </c:pt>
                <c:pt idx="1590">
                  <c:v>0.13865</c:v>
                </c:pt>
                <c:pt idx="1591">
                  <c:v>0.14538000000000001</c:v>
                </c:pt>
                <c:pt idx="1592">
                  <c:v>0.16768</c:v>
                </c:pt>
                <c:pt idx="1593">
                  <c:v>0.12267</c:v>
                </c:pt>
                <c:pt idx="1594">
                  <c:v>0.15619</c:v>
                </c:pt>
                <c:pt idx="1595">
                  <c:v>0.14273</c:v>
                </c:pt>
                <c:pt idx="1596">
                  <c:v>0.14302000000000001</c:v>
                </c:pt>
                <c:pt idx="1597">
                  <c:v>0.12235</c:v>
                </c:pt>
                <c:pt idx="1598">
                  <c:v>0.14804</c:v>
                </c:pt>
                <c:pt idx="1599">
                  <c:v>0.14904000000000001</c:v>
                </c:pt>
                <c:pt idx="1600">
                  <c:v>0.14660999999999999</c:v>
                </c:pt>
                <c:pt idx="1601">
                  <c:v>0.14560000000000001</c:v>
                </c:pt>
                <c:pt idx="1602">
                  <c:v>0.13889000000000001</c:v>
                </c:pt>
                <c:pt idx="1603">
                  <c:v>0.14399000000000001</c:v>
                </c:pt>
                <c:pt idx="1604">
                  <c:v>0.1358</c:v>
                </c:pt>
                <c:pt idx="1605">
                  <c:v>0.14352999999999999</c:v>
                </c:pt>
                <c:pt idx="1606">
                  <c:v>0.14888999999999999</c:v>
                </c:pt>
                <c:pt idx="1607">
                  <c:v>0.14097000000000001</c:v>
                </c:pt>
                <c:pt idx="1608">
                  <c:v>0.16730999999999999</c:v>
                </c:pt>
                <c:pt idx="1609">
                  <c:v>0.13206999999999999</c:v>
                </c:pt>
                <c:pt idx="1610">
                  <c:v>0.14294000000000001</c:v>
                </c:pt>
                <c:pt idx="1611">
                  <c:v>0.12318</c:v>
                </c:pt>
                <c:pt idx="1612">
                  <c:v>0.13896</c:v>
                </c:pt>
                <c:pt idx="1613">
                  <c:v>0.15196000000000001</c:v>
                </c:pt>
                <c:pt idx="1614">
                  <c:v>0.14080000000000001</c:v>
                </c:pt>
                <c:pt idx="1615">
                  <c:v>0.14294999999999999</c:v>
                </c:pt>
                <c:pt idx="1616">
                  <c:v>0.15390999999999999</c:v>
                </c:pt>
                <c:pt idx="1617">
                  <c:v>0.13976</c:v>
                </c:pt>
                <c:pt idx="1618">
                  <c:v>0.15039</c:v>
                </c:pt>
                <c:pt idx="1619">
                  <c:v>0.13145999999999999</c:v>
                </c:pt>
                <c:pt idx="1620">
                  <c:v>0.17094000000000001</c:v>
                </c:pt>
                <c:pt idx="1621">
                  <c:v>0.15126999999999999</c:v>
                </c:pt>
                <c:pt idx="1622">
                  <c:v>0.16031999999999999</c:v>
                </c:pt>
                <c:pt idx="1623">
                  <c:v>0.15035999999999999</c:v>
                </c:pt>
                <c:pt idx="1624">
                  <c:v>0.13813</c:v>
                </c:pt>
                <c:pt idx="1625">
                  <c:v>0.13538</c:v>
                </c:pt>
                <c:pt idx="1626">
                  <c:v>0.14882000000000001</c:v>
                </c:pt>
                <c:pt idx="1627">
                  <c:v>0.14838999999999999</c:v>
                </c:pt>
                <c:pt idx="1628">
                  <c:v>0.13050999999999999</c:v>
                </c:pt>
                <c:pt idx="1629">
                  <c:v>0.15145</c:v>
                </c:pt>
                <c:pt idx="1630">
                  <c:v>0.15057000000000001</c:v>
                </c:pt>
                <c:pt idx="1631">
                  <c:v>0.15126999999999999</c:v>
                </c:pt>
                <c:pt idx="1632">
                  <c:v>0.13946</c:v>
                </c:pt>
                <c:pt idx="1633">
                  <c:v>0.14362</c:v>
                </c:pt>
                <c:pt idx="1634">
                  <c:v>0.13752</c:v>
                </c:pt>
                <c:pt idx="1635">
                  <c:v>0.15246000000000001</c:v>
                </c:pt>
                <c:pt idx="1636">
                  <c:v>0.13786000000000001</c:v>
                </c:pt>
                <c:pt idx="1637">
                  <c:v>0.13614999999999999</c:v>
                </c:pt>
                <c:pt idx="1638">
                  <c:v>0.13600000000000001</c:v>
                </c:pt>
                <c:pt idx="1639">
                  <c:v>0.14534</c:v>
                </c:pt>
                <c:pt idx="1640">
                  <c:v>0.13347999999999999</c:v>
                </c:pt>
                <c:pt idx="1641">
                  <c:v>0.13819000000000001</c:v>
                </c:pt>
                <c:pt idx="1642">
                  <c:v>0.14727999999999999</c:v>
                </c:pt>
                <c:pt idx="1643">
                  <c:v>0.14402999999999999</c:v>
                </c:pt>
                <c:pt idx="1644">
                  <c:v>0.12714</c:v>
                </c:pt>
                <c:pt idx="1645">
                  <c:v>0.14699000000000001</c:v>
                </c:pt>
                <c:pt idx="1646">
                  <c:v>0.14082</c:v>
                </c:pt>
                <c:pt idx="1647">
                  <c:v>0.15121000000000001</c:v>
                </c:pt>
                <c:pt idx="1648">
                  <c:v>0.14663999999999999</c:v>
                </c:pt>
                <c:pt idx="1649">
                  <c:v>0.15823999999999999</c:v>
                </c:pt>
                <c:pt idx="1650">
                  <c:v>0.14463999999999999</c:v>
                </c:pt>
                <c:pt idx="1651">
                  <c:v>0.14218</c:v>
                </c:pt>
                <c:pt idx="1652">
                  <c:v>0.13372999999999999</c:v>
                </c:pt>
                <c:pt idx="1653">
                  <c:v>0.12776000000000001</c:v>
                </c:pt>
                <c:pt idx="1654">
                  <c:v>0.12983</c:v>
                </c:pt>
                <c:pt idx="1655">
                  <c:v>0.1507</c:v>
                </c:pt>
                <c:pt idx="1656">
                  <c:v>0.15090000000000001</c:v>
                </c:pt>
                <c:pt idx="1657">
                  <c:v>0.14434</c:v>
                </c:pt>
                <c:pt idx="1658">
                  <c:v>0.13914000000000001</c:v>
                </c:pt>
                <c:pt idx="1659">
                  <c:v>0.14477999999999999</c:v>
                </c:pt>
                <c:pt idx="1660">
                  <c:v>0.13747999999999999</c:v>
                </c:pt>
                <c:pt idx="1661">
                  <c:v>0.14416999999999999</c:v>
                </c:pt>
                <c:pt idx="1662">
                  <c:v>0.16536999999999999</c:v>
                </c:pt>
                <c:pt idx="1663">
                  <c:v>0.13469</c:v>
                </c:pt>
                <c:pt idx="1664">
                  <c:v>0.15154999999999999</c:v>
                </c:pt>
                <c:pt idx="1665">
                  <c:v>0.14038</c:v>
                </c:pt>
                <c:pt idx="1666">
                  <c:v>0.14207</c:v>
                </c:pt>
                <c:pt idx="1667">
                  <c:v>0.14989</c:v>
                </c:pt>
                <c:pt idx="1668">
                  <c:v>0.14391999999999999</c:v>
                </c:pt>
                <c:pt idx="1669">
                  <c:v>0.15012</c:v>
                </c:pt>
                <c:pt idx="1670">
                  <c:v>0.13683000000000001</c:v>
                </c:pt>
                <c:pt idx="1671">
                  <c:v>0.15445999999999999</c:v>
                </c:pt>
                <c:pt idx="1672">
                  <c:v>0.13844999999999999</c:v>
                </c:pt>
                <c:pt idx="1673">
                  <c:v>0.14596000000000001</c:v>
                </c:pt>
                <c:pt idx="1674">
                  <c:v>0.15317</c:v>
                </c:pt>
                <c:pt idx="1675">
                  <c:v>0.14582999999999999</c:v>
                </c:pt>
                <c:pt idx="1676">
                  <c:v>0.14351</c:v>
                </c:pt>
                <c:pt idx="1677">
                  <c:v>0.15010000000000001</c:v>
                </c:pt>
                <c:pt idx="1678">
                  <c:v>0.14369000000000001</c:v>
                </c:pt>
                <c:pt idx="1679">
                  <c:v>0.1396</c:v>
                </c:pt>
                <c:pt idx="1680">
                  <c:v>0.16027</c:v>
                </c:pt>
                <c:pt idx="1681">
                  <c:v>0.13738</c:v>
                </c:pt>
                <c:pt idx="1682">
                  <c:v>0.14954999999999999</c:v>
                </c:pt>
                <c:pt idx="1683">
                  <c:v>0.14469000000000001</c:v>
                </c:pt>
                <c:pt idx="1684">
                  <c:v>0.14893999999999999</c:v>
                </c:pt>
                <c:pt idx="1685">
                  <c:v>0.13811999999999999</c:v>
                </c:pt>
                <c:pt idx="1686">
                  <c:v>0.13666</c:v>
                </c:pt>
                <c:pt idx="1687">
                  <c:v>0.14169000000000001</c:v>
                </c:pt>
                <c:pt idx="1688">
                  <c:v>0.15421000000000001</c:v>
                </c:pt>
                <c:pt idx="1689">
                  <c:v>0.14692</c:v>
                </c:pt>
                <c:pt idx="1690">
                  <c:v>0.13611000000000001</c:v>
                </c:pt>
                <c:pt idx="1691">
                  <c:v>0.15257000000000001</c:v>
                </c:pt>
                <c:pt idx="1692">
                  <c:v>0.14549999999999999</c:v>
                </c:pt>
                <c:pt idx="1693">
                  <c:v>0.14233000000000001</c:v>
                </c:pt>
                <c:pt idx="1694">
                  <c:v>0.11755</c:v>
                </c:pt>
                <c:pt idx="1695">
                  <c:v>0.15545999999999999</c:v>
                </c:pt>
                <c:pt idx="1696">
                  <c:v>0.13175000000000001</c:v>
                </c:pt>
                <c:pt idx="1697">
                  <c:v>0.13683999999999999</c:v>
                </c:pt>
                <c:pt idx="1698">
                  <c:v>0.14565</c:v>
                </c:pt>
                <c:pt idx="1699">
                  <c:v>0.14791000000000001</c:v>
                </c:pt>
                <c:pt idx="1700">
                  <c:v>0.15315999999999999</c:v>
                </c:pt>
                <c:pt idx="1701">
                  <c:v>0.15981000000000001</c:v>
                </c:pt>
                <c:pt idx="1702">
                  <c:v>0.15561</c:v>
                </c:pt>
                <c:pt idx="1703">
                  <c:v>0.14244999999999999</c:v>
                </c:pt>
                <c:pt idx="1704">
                  <c:v>0.13392999999999999</c:v>
                </c:pt>
                <c:pt idx="1705">
                  <c:v>0.15264</c:v>
                </c:pt>
                <c:pt idx="1706">
                  <c:v>0.14424999999999999</c:v>
                </c:pt>
                <c:pt idx="1707">
                  <c:v>0.14408000000000001</c:v>
                </c:pt>
                <c:pt idx="1708">
                  <c:v>0.14129</c:v>
                </c:pt>
                <c:pt idx="1709">
                  <c:v>0.14865</c:v>
                </c:pt>
                <c:pt idx="1710">
                  <c:v>0.13161999999999999</c:v>
                </c:pt>
                <c:pt idx="1711">
                  <c:v>0.13486999999999999</c:v>
                </c:pt>
                <c:pt idx="1712">
                  <c:v>0.14973</c:v>
                </c:pt>
                <c:pt idx="1713">
                  <c:v>0.15837999999999999</c:v>
                </c:pt>
                <c:pt idx="1714">
                  <c:v>0.15339</c:v>
                </c:pt>
                <c:pt idx="1715">
                  <c:v>0.14113000000000001</c:v>
                </c:pt>
                <c:pt idx="1716">
                  <c:v>0.15644</c:v>
                </c:pt>
                <c:pt idx="1717">
                  <c:v>0.13777</c:v>
                </c:pt>
                <c:pt idx="1718">
                  <c:v>0.12714</c:v>
                </c:pt>
                <c:pt idx="1719">
                  <c:v>0.13525000000000001</c:v>
                </c:pt>
                <c:pt idx="1720">
                  <c:v>0.13682</c:v>
                </c:pt>
                <c:pt idx="1721">
                  <c:v>0.14299999999999999</c:v>
                </c:pt>
                <c:pt idx="1722">
                  <c:v>0.12764</c:v>
                </c:pt>
                <c:pt idx="1723">
                  <c:v>0.13582</c:v>
                </c:pt>
                <c:pt idx="1724">
                  <c:v>0.13636999999999999</c:v>
                </c:pt>
                <c:pt idx="1725">
                  <c:v>0.16574</c:v>
                </c:pt>
                <c:pt idx="1726">
                  <c:v>0.14480000000000001</c:v>
                </c:pt>
                <c:pt idx="1727">
                  <c:v>0.16788</c:v>
                </c:pt>
                <c:pt idx="1728">
                  <c:v>0.14560000000000001</c:v>
                </c:pt>
                <c:pt idx="1729">
                  <c:v>0.12449</c:v>
                </c:pt>
                <c:pt idx="1730">
                  <c:v>0.14949999999999999</c:v>
                </c:pt>
                <c:pt idx="1731">
                  <c:v>0.14043</c:v>
                </c:pt>
                <c:pt idx="1732">
                  <c:v>0.14313999999999999</c:v>
                </c:pt>
                <c:pt idx="1733">
                  <c:v>0.12254</c:v>
                </c:pt>
                <c:pt idx="1734">
                  <c:v>0.16128999999999999</c:v>
                </c:pt>
                <c:pt idx="1735">
                  <c:v>0.13503000000000001</c:v>
                </c:pt>
                <c:pt idx="1736">
                  <c:v>0.13930000000000001</c:v>
                </c:pt>
                <c:pt idx="1737">
                  <c:v>0.14890999999999999</c:v>
                </c:pt>
                <c:pt idx="1738">
                  <c:v>0.14732000000000001</c:v>
                </c:pt>
                <c:pt idx="1739">
                  <c:v>0.14896999999999999</c:v>
                </c:pt>
                <c:pt idx="1740">
                  <c:v>0.13136</c:v>
                </c:pt>
                <c:pt idx="1741">
                  <c:v>0.14119999999999999</c:v>
                </c:pt>
                <c:pt idx="1742">
                  <c:v>0.14369000000000001</c:v>
                </c:pt>
                <c:pt idx="1743">
                  <c:v>0.15453</c:v>
                </c:pt>
                <c:pt idx="1744">
                  <c:v>0.15787999999999999</c:v>
                </c:pt>
                <c:pt idx="1745">
                  <c:v>0.13288</c:v>
                </c:pt>
                <c:pt idx="1746">
                  <c:v>0.14646999999999999</c:v>
                </c:pt>
                <c:pt idx="1747">
                  <c:v>0.14699000000000001</c:v>
                </c:pt>
                <c:pt idx="1748">
                  <c:v>0.14366000000000001</c:v>
                </c:pt>
                <c:pt idx="1749">
                  <c:v>0.14087</c:v>
                </c:pt>
                <c:pt idx="1750">
                  <c:v>0.14713999999999999</c:v>
                </c:pt>
                <c:pt idx="1751">
                  <c:v>0.14942</c:v>
                </c:pt>
                <c:pt idx="1752">
                  <c:v>0.16467999999999999</c:v>
                </c:pt>
                <c:pt idx="1753">
                  <c:v>0.14154</c:v>
                </c:pt>
                <c:pt idx="1754">
                  <c:v>0.14613000000000001</c:v>
                </c:pt>
                <c:pt idx="1755">
                  <c:v>0.14210999999999999</c:v>
                </c:pt>
                <c:pt idx="1756">
                  <c:v>0.14693999999999999</c:v>
                </c:pt>
                <c:pt idx="1757">
                  <c:v>0.15243999999999999</c:v>
                </c:pt>
                <c:pt idx="1758">
                  <c:v>0.16347</c:v>
                </c:pt>
                <c:pt idx="1759">
                  <c:v>0.14094000000000001</c:v>
                </c:pt>
                <c:pt idx="1760">
                  <c:v>0.13177</c:v>
                </c:pt>
                <c:pt idx="1761">
                  <c:v>0.16048000000000001</c:v>
                </c:pt>
                <c:pt idx="1762">
                  <c:v>0.14609</c:v>
                </c:pt>
                <c:pt idx="1763">
                  <c:v>0.15251000000000001</c:v>
                </c:pt>
                <c:pt idx="1764">
                  <c:v>0.12842000000000001</c:v>
                </c:pt>
                <c:pt idx="1765">
                  <c:v>0.15257999999999999</c:v>
                </c:pt>
                <c:pt idx="1766">
                  <c:v>0.14258000000000001</c:v>
                </c:pt>
                <c:pt idx="1767">
                  <c:v>0.13979</c:v>
                </c:pt>
                <c:pt idx="1768">
                  <c:v>0.14321</c:v>
                </c:pt>
                <c:pt idx="1769">
                  <c:v>0.14279</c:v>
                </c:pt>
                <c:pt idx="1770">
                  <c:v>0.1469</c:v>
                </c:pt>
                <c:pt idx="1771">
                  <c:v>0.15631</c:v>
                </c:pt>
                <c:pt idx="1772">
                  <c:v>0.15112</c:v>
                </c:pt>
                <c:pt idx="1773">
                  <c:v>0.13333</c:v>
                </c:pt>
                <c:pt idx="1774">
                  <c:v>0.15556</c:v>
                </c:pt>
                <c:pt idx="1775">
                  <c:v>0.13832</c:v>
                </c:pt>
                <c:pt idx="1776">
                  <c:v>0.15140999999999999</c:v>
                </c:pt>
                <c:pt idx="1777">
                  <c:v>0.13971</c:v>
                </c:pt>
                <c:pt idx="1778">
                  <c:v>0.14321999999999999</c:v>
                </c:pt>
                <c:pt idx="1779">
                  <c:v>0.14771999999999999</c:v>
                </c:pt>
                <c:pt idx="1780">
                  <c:v>0.13915</c:v>
                </c:pt>
                <c:pt idx="1781">
                  <c:v>0.15601999999999999</c:v>
                </c:pt>
                <c:pt idx="1782">
                  <c:v>0.16481000000000001</c:v>
                </c:pt>
                <c:pt idx="1783">
                  <c:v>0.14235999999999999</c:v>
                </c:pt>
                <c:pt idx="1784">
                  <c:v>0.14504</c:v>
                </c:pt>
                <c:pt idx="1785">
                  <c:v>0.14807000000000001</c:v>
                </c:pt>
                <c:pt idx="1786">
                  <c:v>0.13347000000000001</c:v>
                </c:pt>
                <c:pt idx="1787">
                  <c:v>0.12662999999999999</c:v>
                </c:pt>
                <c:pt idx="1788">
                  <c:v>0.13013</c:v>
                </c:pt>
                <c:pt idx="1789">
                  <c:v>0.13353000000000001</c:v>
                </c:pt>
                <c:pt idx="1790">
                  <c:v>0.14452999999999999</c:v>
                </c:pt>
                <c:pt idx="1791">
                  <c:v>0.15259</c:v>
                </c:pt>
                <c:pt idx="1792">
                  <c:v>0.13383999999999999</c:v>
                </c:pt>
                <c:pt idx="1793">
                  <c:v>0.14787</c:v>
                </c:pt>
                <c:pt idx="1794">
                  <c:v>0.15192</c:v>
                </c:pt>
                <c:pt idx="1795">
                  <c:v>0.15339</c:v>
                </c:pt>
                <c:pt idx="1796">
                  <c:v>0.13588</c:v>
                </c:pt>
                <c:pt idx="1797">
                  <c:v>0.15611</c:v>
                </c:pt>
                <c:pt idx="1798">
                  <c:v>0.12637999999999999</c:v>
                </c:pt>
                <c:pt idx="1799">
                  <c:v>0.14826</c:v>
                </c:pt>
                <c:pt idx="1800">
                  <c:v>0.13416</c:v>
                </c:pt>
                <c:pt idx="1801">
                  <c:v>0.13542999999999999</c:v>
                </c:pt>
                <c:pt idx="1802">
                  <c:v>0.13914000000000001</c:v>
                </c:pt>
                <c:pt idx="1803">
                  <c:v>0.13538</c:v>
                </c:pt>
                <c:pt idx="1804">
                  <c:v>0.12531</c:v>
                </c:pt>
                <c:pt idx="1805">
                  <c:v>0.15373999999999999</c:v>
                </c:pt>
                <c:pt idx="1806">
                  <c:v>0.15654999999999999</c:v>
                </c:pt>
                <c:pt idx="1807">
                  <c:v>0.14932000000000001</c:v>
                </c:pt>
                <c:pt idx="1808">
                  <c:v>0.14537</c:v>
                </c:pt>
                <c:pt idx="1809">
                  <c:v>0.14828</c:v>
                </c:pt>
                <c:pt idx="1810">
                  <c:v>0.14610000000000001</c:v>
                </c:pt>
                <c:pt idx="1811">
                  <c:v>0.13855000000000001</c:v>
                </c:pt>
                <c:pt idx="1812">
                  <c:v>0.14080999999999999</c:v>
                </c:pt>
                <c:pt idx="1813">
                  <c:v>0.13572999999999999</c:v>
                </c:pt>
                <c:pt idx="1814">
                  <c:v>0.14602000000000001</c:v>
                </c:pt>
                <c:pt idx="1815">
                  <c:v>0.13485</c:v>
                </c:pt>
                <c:pt idx="1816">
                  <c:v>0.1447</c:v>
                </c:pt>
                <c:pt idx="1817">
                  <c:v>0.15279999999999999</c:v>
                </c:pt>
                <c:pt idx="1818">
                  <c:v>0.13650000000000001</c:v>
                </c:pt>
                <c:pt idx="1819">
                  <c:v>0.15322</c:v>
                </c:pt>
                <c:pt idx="1820">
                  <c:v>0.13128999999999999</c:v>
                </c:pt>
                <c:pt idx="1821">
                  <c:v>0.16167999999999999</c:v>
                </c:pt>
                <c:pt idx="1822">
                  <c:v>0.14051</c:v>
                </c:pt>
                <c:pt idx="1823">
                  <c:v>0.14179</c:v>
                </c:pt>
                <c:pt idx="1824">
                  <c:v>0.15984000000000001</c:v>
                </c:pt>
                <c:pt idx="1825">
                  <c:v>0.14308000000000001</c:v>
                </c:pt>
                <c:pt idx="1826">
                  <c:v>0.14471999999999999</c:v>
                </c:pt>
                <c:pt idx="1827">
                  <c:v>0.1497</c:v>
                </c:pt>
                <c:pt idx="1828">
                  <c:v>0.12285</c:v>
                </c:pt>
                <c:pt idx="1829">
                  <c:v>0.14302999999999999</c:v>
                </c:pt>
                <c:pt idx="1830">
                  <c:v>0.15803</c:v>
                </c:pt>
                <c:pt idx="1831">
                  <c:v>0.14752999999999999</c:v>
                </c:pt>
                <c:pt idx="1832">
                  <c:v>0.14924999999999999</c:v>
                </c:pt>
                <c:pt idx="1833">
                  <c:v>0.13702</c:v>
                </c:pt>
                <c:pt idx="1834">
                  <c:v>0.15326000000000001</c:v>
                </c:pt>
                <c:pt idx="1835">
                  <c:v>0.12471</c:v>
                </c:pt>
                <c:pt idx="1836">
                  <c:v>0.14301</c:v>
                </c:pt>
                <c:pt idx="1837">
                  <c:v>0.13775000000000001</c:v>
                </c:pt>
                <c:pt idx="1838">
                  <c:v>0.15192</c:v>
                </c:pt>
                <c:pt idx="1839">
                  <c:v>0.12851000000000001</c:v>
                </c:pt>
                <c:pt idx="1840">
                  <c:v>0.14949000000000001</c:v>
                </c:pt>
                <c:pt idx="1841">
                  <c:v>0.13245000000000001</c:v>
                </c:pt>
                <c:pt idx="1842">
                  <c:v>0.14180000000000001</c:v>
                </c:pt>
                <c:pt idx="1843">
                  <c:v>0.14868999999999999</c:v>
                </c:pt>
                <c:pt idx="1844">
                  <c:v>0.14939</c:v>
                </c:pt>
                <c:pt idx="1845">
                  <c:v>0.15007999999999999</c:v>
                </c:pt>
                <c:pt idx="1846">
                  <c:v>0.12931000000000001</c:v>
                </c:pt>
                <c:pt idx="1847">
                  <c:v>0.14913000000000001</c:v>
                </c:pt>
                <c:pt idx="1848">
                  <c:v>0.14938000000000001</c:v>
                </c:pt>
                <c:pt idx="1849">
                  <c:v>0.14430000000000001</c:v>
                </c:pt>
                <c:pt idx="1850">
                  <c:v>0.14387</c:v>
                </c:pt>
                <c:pt idx="1851">
                  <c:v>0.14616999999999999</c:v>
                </c:pt>
                <c:pt idx="1852">
                  <c:v>0.14516999999999999</c:v>
                </c:pt>
                <c:pt idx="1853">
                  <c:v>0.15617</c:v>
                </c:pt>
                <c:pt idx="1854">
                  <c:v>0.13447000000000001</c:v>
                </c:pt>
                <c:pt idx="1855">
                  <c:v>0.13865</c:v>
                </c:pt>
                <c:pt idx="1856">
                  <c:v>0.15397</c:v>
                </c:pt>
                <c:pt idx="1857">
                  <c:v>0.15525</c:v>
                </c:pt>
                <c:pt idx="1858">
                  <c:v>0.14707999999999999</c:v>
                </c:pt>
                <c:pt idx="1859">
                  <c:v>0.14502999999999999</c:v>
                </c:pt>
                <c:pt idx="1860">
                  <c:v>0.16428000000000001</c:v>
                </c:pt>
                <c:pt idx="1861">
                  <c:v>0.15939999999999999</c:v>
                </c:pt>
                <c:pt idx="1862">
                  <c:v>0.14388000000000001</c:v>
                </c:pt>
                <c:pt idx="1863">
                  <c:v>0.13991000000000001</c:v>
                </c:pt>
                <c:pt idx="1864">
                  <c:v>0.15068999999999999</c:v>
                </c:pt>
                <c:pt idx="1865">
                  <c:v>0.14177999999999999</c:v>
                </c:pt>
                <c:pt idx="1866">
                  <c:v>0.14093</c:v>
                </c:pt>
                <c:pt idx="1867">
                  <c:v>0.1217</c:v>
                </c:pt>
                <c:pt idx="1868">
                  <c:v>0.13158</c:v>
                </c:pt>
                <c:pt idx="1869">
                  <c:v>0.13192000000000001</c:v>
                </c:pt>
                <c:pt idx="1870">
                  <c:v>0.14438000000000001</c:v>
                </c:pt>
                <c:pt idx="1871">
                  <c:v>0.12876000000000001</c:v>
                </c:pt>
                <c:pt idx="1872">
                  <c:v>0.13148000000000001</c:v>
                </c:pt>
                <c:pt idx="1873">
                  <c:v>0.13894000000000001</c:v>
                </c:pt>
                <c:pt idx="1874">
                  <c:v>0.13563</c:v>
                </c:pt>
                <c:pt idx="1875">
                  <c:v>0.15454999999999999</c:v>
                </c:pt>
                <c:pt idx="1876">
                  <c:v>0.13672999999999999</c:v>
                </c:pt>
                <c:pt idx="1877">
                  <c:v>0.14605000000000001</c:v>
                </c:pt>
                <c:pt idx="1878">
                  <c:v>0.15148</c:v>
                </c:pt>
                <c:pt idx="1879">
                  <c:v>0.13865</c:v>
                </c:pt>
                <c:pt idx="1880">
                  <c:v>0.14852000000000001</c:v>
                </c:pt>
                <c:pt idx="1881">
                  <c:v>0.14521000000000001</c:v>
                </c:pt>
                <c:pt idx="1882">
                  <c:v>0.14108999999999999</c:v>
                </c:pt>
                <c:pt idx="1883">
                  <c:v>0.15661</c:v>
                </c:pt>
                <c:pt idx="1884">
                  <c:v>0.14452999999999999</c:v>
                </c:pt>
                <c:pt idx="1885">
                  <c:v>0.13125000000000001</c:v>
                </c:pt>
                <c:pt idx="1886">
                  <c:v>0.15620000000000001</c:v>
                </c:pt>
                <c:pt idx="1887">
                  <c:v>0.16039999999999999</c:v>
                </c:pt>
                <c:pt idx="1888">
                  <c:v>0.13836999999999999</c:v>
                </c:pt>
                <c:pt idx="1889">
                  <c:v>0.14971000000000001</c:v>
                </c:pt>
                <c:pt idx="1890">
                  <c:v>0.14263999999999999</c:v>
                </c:pt>
                <c:pt idx="1891">
                  <c:v>0.12875</c:v>
                </c:pt>
                <c:pt idx="1892">
                  <c:v>0.14482</c:v>
                </c:pt>
                <c:pt idx="1893">
                  <c:v>0.14233000000000001</c:v>
                </c:pt>
                <c:pt idx="1894">
                  <c:v>0.14430999999999999</c:v>
                </c:pt>
                <c:pt idx="1895">
                  <c:v>0.14091000000000001</c:v>
                </c:pt>
                <c:pt idx="1896">
                  <c:v>0.14915999999999999</c:v>
                </c:pt>
                <c:pt idx="1897">
                  <c:v>0.15679000000000001</c:v>
                </c:pt>
                <c:pt idx="1898">
                  <c:v>0.16105</c:v>
                </c:pt>
                <c:pt idx="1899">
                  <c:v>0.13941000000000001</c:v>
                </c:pt>
                <c:pt idx="1900">
                  <c:v>0.14413999999999999</c:v>
                </c:pt>
                <c:pt idx="1901">
                  <c:v>0.15118999999999999</c:v>
                </c:pt>
                <c:pt idx="1902">
                  <c:v>0.1431</c:v>
                </c:pt>
                <c:pt idx="1903">
                  <c:v>0.15210000000000001</c:v>
                </c:pt>
                <c:pt idx="1904">
                  <c:v>0.15107000000000001</c:v>
                </c:pt>
                <c:pt idx="1905">
                  <c:v>0.13133</c:v>
                </c:pt>
                <c:pt idx="1906">
                  <c:v>0.13991999999999999</c:v>
                </c:pt>
                <c:pt idx="1907">
                  <c:v>0.14713999999999999</c:v>
                </c:pt>
                <c:pt idx="1908">
                  <c:v>0.13755999999999999</c:v>
                </c:pt>
                <c:pt idx="1909">
                  <c:v>0.16103999999999999</c:v>
                </c:pt>
                <c:pt idx="1910">
                  <c:v>0.16048000000000001</c:v>
                </c:pt>
                <c:pt idx="1911">
                  <c:v>0.14291000000000001</c:v>
                </c:pt>
                <c:pt idx="1912">
                  <c:v>0.14151</c:v>
                </c:pt>
                <c:pt idx="1913">
                  <c:v>0.15307999999999999</c:v>
                </c:pt>
                <c:pt idx="1914">
                  <c:v>0.13769000000000001</c:v>
                </c:pt>
                <c:pt idx="1915">
                  <c:v>0.15265000000000001</c:v>
                </c:pt>
                <c:pt idx="1916">
                  <c:v>0.1416</c:v>
                </c:pt>
                <c:pt idx="1917">
                  <c:v>0.16369</c:v>
                </c:pt>
                <c:pt idx="1918">
                  <c:v>0.14524999999999999</c:v>
                </c:pt>
                <c:pt idx="1919">
                  <c:v>0.14998</c:v>
                </c:pt>
                <c:pt idx="1920">
                  <c:v>0.14154</c:v>
                </c:pt>
                <c:pt idx="1921">
                  <c:v>0.13707</c:v>
                </c:pt>
                <c:pt idx="1922">
                  <c:v>0.14555999999999999</c:v>
                </c:pt>
                <c:pt idx="1923">
                  <c:v>0.14294000000000001</c:v>
                </c:pt>
                <c:pt idx="1924">
                  <c:v>0.14177999999999999</c:v>
                </c:pt>
                <c:pt idx="1925">
                  <c:v>0.14448</c:v>
                </c:pt>
                <c:pt idx="1926">
                  <c:v>0.15397</c:v>
                </c:pt>
                <c:pt idx="1927">
                  <c:v>0.14235</c:v>
                </c:pt>
                <c:pt idx="1928">
                  <c:v>0.14126</c:v>
                </c:pt>
                <c:pt idx="1929">
                  <c:v>0.13889000000000001</c:v>
                </c:pt>
                <c:pt idx="1930">
                  <c:v>0.1444</c:v>
                </c:pt>
                <c:pt idx="1931">
                  <c:v>0.14407</c:v>
                </c:pt>
                <c:pt idx="1932">
                  <c:v>0.13474</c:v>
                </c:pt>
                <c:pt idx="1933">
                  <c:v>0.14752999999999999</c:v>
                </c:pt>
                <c:pt idx="1934">
                  <c:v>0.1469</c:v>
                </c:pt>
                <c:pt idx="1935">
                  <c:v>0.14488000000000001</c:v>
                </c:pt>
                <c:pt idx="1936">
                  <c:v>0.14041000000000001</c:v>
                </c:pt>
                <c:pt idx="1937">
                  <c:v>0.14795</c:v>
                </c:pt>
                <c:pt idx="1938">
                  <c:v>0.13519999999999999</c:v>
                </c:pt>
                <c:pt idx="1939">
                  <c:v>0.1454</c:v>
                </c:pt>
                <c:pt idx="1940">
                  <c:v>0.13976</c:v>
                </c:pt>
                <c:pt idx="1941">
                  <c:v>0.13849</c:v>
                </c:pt>
                <c:pt idx="1942">
                  <c:v>0.14773</c:v>
                </c:pt>
                <c:pt idx="1943">
                  <c:v>0.13072</c:v>
                </c:pt>
                <c:pt idx="1944">
                  <c:v>0.15010000000000001</c:v>
                </c:pt>
                <c:pt idx="1945">
                  <c:v>0.15290000000000001</c:v>
                </c:pt>
                <c:pt idx="1946">
                  <c:v>0.14399000000000001</c:v>
                </c:pt>
                <c:pt idx="1947">
                  <c:v>0.12598999999999999</c:v>
                </c:pt>
                <c:pt idx="1948">
                  <c:v>0.12461999999999999</c:v>
                </c:pt>
                <c:pt idx="1949">
                  <c:v>0.13749</c:v>
                </c:pt>
                <c:pt idx="1950">
                  <c:v>0.14596000000000001</c:v>
                </c:pt>
                <c:pt idx="1951">
                  <c:v>0.16037999999999999</c:v>
                </c:pt>
                <c:pt idx="1952">
                  <c:v>0.14376</c:v>
                </c:pt>
                <c:pt idx="1953">
                  <c:v>0.13819000000000001</c:v>
                </c:pt>
                <c:pt idx="1954">
                  <c:v>0.13372999999999999</c:v>
                </c:pt>
                <c:pt idx="1955">
                  <c:v>0.14527999999999999</c:v>
                </c:pt>
                <c:pt idx="1956">
                  <c:v>0.15145</c:v>
                </c:pt>
                <c:pt idx="1957">
                  <c:v>0.14804</c:v>
                </c:pt>
                <c:pt idx="1958">
                  <c:v>0.13546</c:v>
                </c:pt>
                <c:pt idx="1959">
                  <c:v>0.13775000000000001</c:v>
                </c:pt>
                <c:pt idx="1960">
                  <c:v>0.14202000000000001</c:v>
                </c:pt>
                <c:pt idx="1961">
                  <c:v>0.1492</c:v>
                </c:pt>
                <c:pt idx="1962">
                  <c:v>0.1452</c:v>
                </c:pt>
                <c:pt idx="1963">
                  <c:v>0.16420999999999999</c:v>
                </c:pt>
                <c:pt idx="1964">
                  <c:v>0.15304000000000001</c:v>
                </c:pt>
                <c:pt idx="1965">
                  <c:v>0.15024999999999999</c:v>
                </c:pt>
                <c:pt idx="1966">
                  <c:v>0.14237</c:v>
                </c:pt>
                <c:pt idx="1967">
                  <c:v>0.13763</c:v>
                </c:pt>
                <c:pt idx="1968">
                  <c:v>0.13192999999999999</c:v>
                </c:pt>
                <c:pt idx="1969">
                  <c:v>0.15018999999999999</c:v>
                </c:pt>
                <c:pt idx="1970">
                  <c:v>0.15078</c:v>
                </c:pt>
                <c:pt idx="1971">
                  <c:v>0.12912999999999999</c:v>
                </c:pt>
                <c:pt idx="1972">
                  <c:v>0.14238000000000001</c:v>
                </c:pt>
                <c:pt idx="1973">
                  <c:v>0.13744000000000001</c:v>
                </c:pt>
                <c:pt idx="1974">
                  <c:v>0.14205000000000001</c:v>
                </c:pt>
                <c:pt idx="1975">
                  <c:v>0.14596000000000001</c:v>
                </c:pt>
                <c:pt idx="1976">
                  <c:v>0.14484</c:v>
                </c:pt>
                <c:pt idx="1977">
                  <c:v>0.13109999999999999</c:v>
                </c:pt>
                <c:pt idx="1978">
                  <c:v>0.14588999999999999</c:v>
                </c:pt>
                <c:pt idx="1979">
                  <c:v>0.13236000000000001</c:v>
                </c:pt>
                <c:pt idx="1980">
                  <c:v>0.14754999999999999</c:v>
                </c:pt>
                <c:pt idx="1981">
                  <c:v>0.13400999999999999</c:v>
                </c:pt>
                <c:pt idx="1982">
                  <c:v>0.14593</c:v>
                </c:pt>
                <c:pt idx="1983">
                  <c:v>0.12617</c:v>
                </c:pt>
                <c:pt idx="1984">
                  <c:v>0.14230000000000001</c:v>
                </c:pt>
                <c:pt idx="1985">
                  <c:v>0.13608000000000001</c:v>
                </c:pt>
                <c:pt idx="1986">
                  <c:v>0.15201000000000001</c:v>
                </c:pt>
                <c:pt idx="1987">
                  <c:v>0.14321</c:v>
                </c:pt>
                <c:pt idx="1988">
                  <c:v>0.14091999999999999</c:v>
                </c:pt>
                <c:pt idx="1989">
                  <c:v>0.13139000000000001</c:v>
                </c:pt>
                <c:pt idx="1990">
                  <c:v>0.14482</c:v>
                </c:pt>
                <c:pt idx="1991">
                  <c:v>0.14607000000000001</c:v>
                </c:pt>
                <c:pt idx="1992">
                  <c:v>0.13297999999999999</c:v>
                </c:pt>
                <c:pt idx="1993">
                  <c:v>0.13954</c:v>
                </c:pt>
                <c:pt idx="1994">
                  <c:v>0.14878</c:v>
                </c:pt>
                <c:pt idx="1995">
                  <c:v>0.12503</c:v>
                </c:pt>
                <c:pt idx="1996">
                  <c:v>0.1376</c:v>
                </c:pt>
                <c:pt idx="1997">
                  <c:v>0.14924000000000001</c:v>
                </c:pt>
                <c:pt idx="1998">
                  <c:v>0.14404</c:v>
                </c:pt>
                <c:pt idx="1999">
                  <c:v>0.14269000000000001</c:v>
                </c:pt>
                <c:pt idx="2000">
                  <c:v>0.1381</c:v>
                </c:pt>
                <c:pt idx="2001">
                  <c:v>0.14418</c:v>
                </c:pt>
                <c:pt idx="2002">
                  <c:v>0.14177999999999999</c:v>
                </c:pt>
                <c:pt idx="2003">
                  <c:v>0.14233000000000001</c:v>
                </c:pt>
                <c:pt idx="2004">
                  <c:v>0.13680999999999999</c:v>
                </c:pt>
                <c:pt idx="2005">
                  <c:v>0.14124999999999999</c:v>
                </c:pt>
                <c:pt idx="2006">
                  <c:v>0.14169999999999999</c:v>
                </c:pt>
                <c:pt idx="2007">
                  <c:v>0.15235000000000001</c:v>
                </c:pt>
                <c:pt idx="2008">
                  <c:v>0.13389000000000001</c:v>
                </c:pt>
                <c:pt idx="2009">
                  <c:v>0.13036</c:v>
                </c:pt>
                <c:pt idx="2010">
                  <c:v>0.15414</c:v>
                </c:pt>
                <c:pt idx="2011">
                  <c:v>0.15354999999999999</c:v>
                </c:pt>
                <c:pt idx="2012">
                  <c:v>0.15137999999999999</c:v>
                </c:pt>
                <c:pt idx="2013">
                  <c:v>0.14099999999999999</c:v>
                </c:pt>
                <c:pt idx="2014">
                  <c:v>0.14094000000000001</c:v>
                </c:pt>
                <c:pt idx="2015">
                  <c:v>0.13109999999999999</c:v>
                </c:pt>
                <c:pt idx="2016">
                  <c:v>0.14648</c:v>
                </c:pt>
                <c:pt idx="2017">
                  <c:v>0.12916</c:v>
                </c:pt>
                <c:pt idx="2018">
                  <c:v>0.14743999999999999</c:v>
                </c:pt>
                <c:pt idx="2019">
                  <c:v>0.12867000000000001</c:v>
                </c:pt>
                <c:pt idx="2020">
                  <c:v>0.14488999999999999</c:v>
                </c:pt>
                <c:pt idx="2021">
                  <c:v>0.12914</c:v>
                </c:pt>
                <c:pt idx="2022">
                  <c:v>0.15539</c:v>
                </c:pt>
                <c:pt idx="2023">
                  <c:v>0.15004000000000001</c:v>
                </c:pt>
                <c:pt idx="2024">
                  <c:v>0.13449</c:v>
                </c:pt>
                <c:pt idx="2025">
                  <c:v>0.13461999999999999</c:v>
                </c:pt>
                <c:pt idx="2026">
                  <c:v>0.12705</c:v>
                </c:pt>
                <c:pt idx="2027">
                  <c:v>0.14613000000000001</c:v>
                </c:pt>
                <c:pt idx="2028">
                  <c:v>0.13908999999999999</c:v>
                </c:pt>
                <c:pt idx="2029">
                  <c:v>0.15751999999999999</c:v>
                </c:pt>
                <c:pt idx="2030">
                  <c:v>0.14146</c:v>
                </c:pt>
                <c:pt idx="2031">
                  <c:v>0.13081999999999999</c:v>
                </c:pt>
                <c:pt idx="2032">
                  <c:v>0.13789999999999999</c:v>
                </c:pt>
                <c:pt idx="2033">
                  <c:v>0.14301</c:v>
                </c:pt>
                <c:pt idx="2034">
                  <c:v>0.14681</c:v>
                </c:pt>
                <c:pt idx="2035">
                  <c:v>0.13361999999999999</c:v>
                </c:pt>
                <c:pt idx="2036">
                  <c:v>0.14804</c:v>
                </c:pt>
                <c:pt idx="2037">
                  <c:v>0.14838999999999999</c:v>
                </c:pt>
                <c:pt idx="2038">
                  <c:v>0.14391999999999999</c:v>
                </c:pt>
                <c:pt idx="2039">
                  <c:v>0.14452000000000001</c:v>
                </c:pt>
                <c:pt idx="2040">
                  <c:v>0.13122</c:v>
                </c:pt>
                <c:pt idx="2041">
                  <c:v>0.13361999999999999</c:v>
                </c:pt>
                <c:pt idx="2042">
                  <c:v>0.13236000000000001</c:v>
                </c:pt>
                <c:pt idx="2043">
                  <c:v>0.13686999999999999</c:v>
                </c:pt>
                <c:pt idx="2044">
                  <c:v>0.14985000000000001</c:v>
                </c:pt>
                <c:pt idx="2045">
                  <c:v>0.13904</c:v>
                </c:pt>
                <c:pt idx="2046">
                  <c:v>0.14509</c:v>
                </c:pt>
                <c:pt idx="2047">
                  <c:v>0.13922999999999999</c:v>
                </c:pt>
                <c:pt idx="2048">
                  <c:v>0.14921000000000001</c:v>
                </c:pt>
                <c:pt idx="2049">
                  <c:v>0.15459000000000001</c:v>
                </c:pt>
                <c:pt idx="2050">
                  <c:v>0.13633999999999999</c:v>
                </c:pt>
                <c:pt idx="2051">
                  <c:v>0.14523</c:v>
                </c:pt>
                <c:pt idx="2052">
                  <c:v>0.14779</c:v>
                </c:pt>
                <c:pt idx="2053">
                  <c:v>0.13649</c:v>
                </c:pt>
                <c:pt idx="2054">
                  <c:v>0.15015000000000001</c:v>
                </c:pt>
                <c:pt idx="2055">
                  <c:v>0.15048</c:v>
                </c:pt>
                <c:pt idx="2056">
                  <c:v>0.13536999999999999</c:v>
                </c:pt>
                <c:pt idx="2057">
                  <c:v>0.13872999999999999</c:v>
                </c:pt>
                <c:pt idx="2058">
                  <c:v>0.15218999999999999</c:v>
                </c:pt>
                <c:pt idx="2059">
                  <c:v>0.13225999999999999</c:v>
                </c:pt>
                <c:pt idx="2060">
                  <c:v>0.13375000000000001</c:v>
                </c:pt>
                <c:pt idx="2061">
                  <c:v>0.15315999999999999</c:v>
                </c:pt>
                <c:pt idx="2062">
                  <c:v>0.13954</c:v>
                </c:pt>
                <c:pt idx="2063">
                  <c:v>0.15786</c:v>
                </c:pt>
                <c:pt idx="2064">
                  <c:v>0.12958</c:v>
                </c:pt>
                <c:pt idx="2065">
                  <c:v>0.15912999999999999</c:v>
                </c:pt>
                <c:pt idx="2066">
                  <c:v>0.14685999999999999</c:v>
                </c:pt>
                <c:pt idx="2067">
                  <c:v>0.14848</c:v>
                </c:pt>
                <c:pt idx="2068">
                  <c:v>0.14702999999999999</c:v>
                </c:pt>
                <c:pt idx="2069">
                  <c:v>0.14365</c:v>
                </c:pt>
                <c:pt idx="2070">
                  <c:v>0.13144</c:v>
                </c:pt>
                <c:pt idx="2071">
                  <c:v>0.13613</c:v>
                </c:pt>
                <c:pt idx="2072">
                  <c:v>0.16284999999999999</c:v>
                </c:pt>
                <c:pt idx="2073">
                  <c:v>0.13192000000000001</c:v>
                </c:pt>
                <c:pt idx="2074">
                  <c:v>0.14233999999999999</c:v>
                </c:pt>
                <c:pt idx="2075">
                  <c:v>0.14474000000000001</c:v>
                </c:pt>
                <c:pt idx="2076">
                  <c:v>0.15156</c:v>
                </c:pt>
                <c:pt idx="2077">
                  <c:v>0.15290999999999999</c:v>
                </c:pt>
                <c:pt idx="2078">
                  <c:v>0.13938999999999999</c:v>
                </c:pt>
                <c:pt idx="2079">
                  <c:v>0.13875999999999999</c:v>
                </c:pt>
                <c:pt idx="2080">
                  <c:v>0.13031999999999999</c:v>
                </c:pt>
                <c:pt idx="2081">
                  <c:v>0.15301999999999999</c:v>
                </c:pt>
                <c:pt idx="2082">
                  <c:v>0.14877000000000001</c:v>
                </c:pt>
                <c:pt idx="2083">
                  <c:v>0.15092</c:v>
                </c:pt>
                <c:pt idx="2084">
                  <c:v>0.15179000000000001</c:v>
                </c:pt>
                <c:pt idx="2085">
                  <c:v>0.15891</c:v>
                </c:pt>
                <c:pt idx="2086">
                  <c:v>0.15514</c:v>
                </c:pt>
                <c:pt idx="2087">
                  <c:v>0.16053000000000001</c:v>
                </c:pt>
                <c:pt idx="2088">
                  <c:v>0.13938</c:v>
                </c:pt>
                <c:pt idx="2089">
                  <c:v>0.14582999999999999</c:v>
                </c:pt>
                <c:pt idx="2090">
                  <c:v>0.13805000000000001</c:v>
                </c:pt>
                <c:pt idx="2091">
                  <c:v>0.16964000000000001</c:v>
                </c:pt>
                <c:pt idx="2092">
                  <c:v>0.16094</c:v>
                </c:pt>
                <c:pt idx="2093">
                  <c:v>0.14002000000000001</c:v>
                </c:pt>
                <c:pt idx="2094">
                  <c:v>0.15059</c:v>
                </c:pt>
                <c:pt idx="2095">
                  <c:v>0.15306</c:v>
                </c:pt>
                <c:pt idx="2096">
                  <c:v>0.14907999999999999</c:v>
                </c:pt>
                <c:pt idx="2097">
                  <c:v>0.16061</c:v>
                </c:pt>
                <c:pt idx="2098">
                  <c:v>0.14001</c:v>
                </c:pt>
                <c:pt idx="2099">
                  <c:v>0.13098000000000001</c:v>
                </c:pt>
                <c:pt idx="2100">
                  <c:v>0.14410999999999999</c:v>
                </c:pt>
                <c:pt idx="2101">
                  <c:v>0.13621</c:v>
                </c:pt>
                <c:pt idx="2102">
                  <c:v>0.14305999999999999</c:v>
                </c:pt>
                <c:pt idx="2103">
                  <c:v>0.13156999999999999</c:v>
                </c:pt>
                <c:pt idx="2104">
                  <c:v>0.1348</c:v>
                </c:pt>
                <c:pt idx="2105">
                  <c:v>0.13467999999999999</c:v>
                </c:pt>
                <c:pt idx="2106">
                  <c:v>0.13546</c:v>
                </c:pt>
                <c:pt idx="2107">
                  <c:v>0.14032</c:v>
                </c:pt>
                <c:pt idx="2108">
                  <c:v>0.15382000000000001</c:v>
                </c:pt>
                <c:pt idx="2109">
                  <c:v>0.15348000000000001</c:v>
                </c:pt>
                <c:pt idx="2110">
                  <c:v>0.14576</c:v>
                </c:pt>
                <c:pt idx="2111">
                  <c:v>0.14851</c:v>
                </c:pt>
                <c:pt idx="2112">
                  <c:v>0.17363999999999999</c:v>
                </c:pt>
                <c:pt idx="2113">
                  <c:v>0.14702999999999999</c:v>
                </c:pt>
                <c:pt idx="2114">
                  <c:v>0.15764</c:v>
                </c:pt>
                <c:pt idx="2115">
                  <c:v>0.13947999999999999</c:v>
                </c:pt>
                <c:pt idx="2116">
                  <c:v>0.1673</c:v>
                </c:pt>
                <c:pt idx="2117">
                  <c:v>0.14771999999999999</c:v>
                </c:pt>
                <c:pt idx="2118">
                  <c:v>0.14147999999999999</c:v>
                </c:pt>
                <c:pt idx="2119">
                  <c:v>0.13980999999999999</c:v>
                </c:pt>
                <c:pt idx="2120">
                  <c:v>0.14721999999999999</c:v>
                </c:pt>
                <c:pt idx="2121">
                  <c:v>0.14182</c:v>
                </c:pt>
                <c:pt idx="2122">
                  <c:v>0.14307</c:v>
                </c:pt>
                <c:pt idx="2123">
                  <c:v>0.14757999999999999</c:v>
                </c:pt>
                <c:pt idx="2124">
                  <c:v>0.13653000000000001</c:v>
                </c:pt>
                <c:pt idx="2125">
                  <c:v>0.14036000000000001</c:v>
                </c:pt>
                <c:pt idx="2126">
                  <c:v>0.14487</c:v>
                </c:pt>
                <c:pt idx="2127">
                  <c:v>0.13353999999999999</c:v>
                </c:pt>
                <c:pt idx="2128">
                  <c:v>0.15193999999999999</c:v>
                </c:pt>
                <c:pt idx="2129">
                  <c:v>0.13982</c:v>
                </c:pt>
                <c:pt idx="2130">
                  <c:v>0.16291</c:v>
                </c:pt>
                <c:pt idx="2131">
                  <c:v>0.12737999999999999</c:v>
                </c:pt>
                <c:pt idx="2132">
                  <c:v>0.14529</c:v>
                </c:pt>
                <c:pt idx="2133">
                  <c:v>0.14147999999999999</c:v>
                </c:pt>
                <c:pt idx="2134">
                  <c:v>0.15853</c:v>
                </c:pt>
                <c:pt idx="2135">
                  <c:v>0.14823</c:v>
                </c:pt>
                <c:pt idx="2136">
                  <c:v>0.15382000000000001</c:v>
                </c:pt>
                <c:pt idx="2137">
                  <c:v>0.15162999999999999</c:v>
                </c:pt>
                <c:pt idx="2138">
                  <c:v>0.13608000000000001</c:v>
                </c:pt>
                <c:pt idx="2139">
                  <c:v>0.15290000000000001</c:v>
                </c:pt>
                <c:pt idx="2140">
                  <c:v>0.14504</c:v>
                </c:pt>
                <c:pt idx="2141">
                  <c:v>0.14247000000000001</c:v>
                </c:pt>
                <c:pt idx="2142">
                  <c:v>0.14760000000000001</c:v>
                </c:pt>
                <c:pt idx="2143">
                  <c:v>0.15590000000000001</c:v>
                </c:pt>
                <c:pt idx="2144">
                  <c:v>0.14096</c:v>
                </c:pt>
                <c:pt idx="2145">
                  <c:v>0.15304000000000001</c:v>
                </c:pt>
                <c:pt idx="2146">
                  <c:v>0.13</c:v>
                </c:pt>
                <c:pt idx="2147">
                  <c:v>0.13788</c:v>
                </c:pt>
                <c:pt idx="2148">
                  <c:v>0.13014000000000001</c:v>
                </c:pt>
                <c:pt idx="2149">
                  <c:v>0.14515</c:v>
                </c:pt>
                <c:pt idx="2150">
                  <c:v>0.12995000000000001</c:v>
                </c:pt>
                <c:pt idx="2151">
                  <c:v>0.14496999999999999</c:v>
                </c:pt>
                <c:pt idx="2152">
                  <c:v>0.14852000000000001</c:v>
                </c:pt>
                <c:pt idx="2153">
                  <c:v>0.15878999999999999</c:v>
                </c:pt>
                <c:pt idx="2154">
                  <c:v>0.14446000000000001</c:v>
                </c:pt>
                <c:pt idx="2155">
                  <c:v>0.12833</c:v>
                </c:pt>
                <c:pt idx="2156">
                  <c:v>0.15731000000000001</c:v>
                </c:pt>
                <c:pt idx="2157">
                  <c:v>0.14434</c:v>
                </c:pt>
                <c:pt idx="2158">
                  <c:v>0.13905999999999999</c:v>
                </c:pt>
                <c:pt idx="2159">
                  <c:v>0.14296</c:v>
                </c:pt>
                <c:pt idx="2160">
                  <c:v>0.13103000000000001</c:v>
                </c:pt>
                <c:pt idx="2161">
                  <c:v>0.13074</c:v>
                </c:pt>
                <c:pt idx="2162">
                  <c:v>0.13983999999999999</c:v>
                </c:pt>
                <c:pt idx="2163">
                  <c:v>0.15537999999999999</c:v>
                </c:pt>
                <c:pt idx="2164">
                  <c:v>0.13772000000000001</c:v>
                </c:pt>
                <c:pt idx="2165">
                  <c:v>0.14093</c:v>
                </c:pt>
                <c:pt idx="2166">
                  <c:v>0.14798</c:v>
                </c:pt>
                <c:pt idx="2167">
                  <c:v>0.14884</c:v>
                </c:pt>
                <c:pt idx="2168">
                  <c:v>0.13417000000000001</c:v>
                </c:pt>
                <c:pt idx="2169">
                  <c:v>0.14882999999999999</c:v>
                </c:pt>
                <c:pt idx="2170">
                  <c:v>0.13961999999999999</c:v>
                </c:pt>
                <c:pt idx="2171">
                  <c:v>0.14216000000000001</c:v>
                </c:pt>
                <c:pt idx="2172">
                  <c:v>0.14427000000000001</c:v>
                </c:pt>
                <c:pt idx="2173">
                  <c:v>0.15124000000000001</c:v>
                </c:pt>
                <c:pt idx="2174">
                  <c:v>0.13564000000000001</c:v>
                </c:pt>
                <c:pt idx="2175">
                  <c:v>0.14124999999999999</c:v>
                </c:pt>
                <c:pt idx="2176">
                  <c:v>0.12892999999999999</c:v>
                </c:pt>
                <c:pt idx="2177">
                  <c:v>0.14904999999999999</c:v>
                </c:pt>
                <c:pt idx="2178">
                  <c:v>0.14202999999999999</c:v>
                </c:pt>
                <c:pt idx="2179">
                  <c:v>0.16681000000000001</c:v>
                </c:pt>
                <c:pt idx="2180">
                  <c:v>0.13999</c:v>
                </c:pt>
                <c:pt idx="2181">
                  <c:v>0.15164</c:v>
                </c:pt>
                <c:pt idx="2182">
                  <c:v>0.16577</c:v>
                </c:pt>
                <c:pt idx="2183">
                  <c:v>0.14294999999999999</c:v>
                </c:pt>
                <c:pt idx="2184">
                  <c:v>0.14907000000000001</c:v>
                </c:pt>
                <c:pt idx="2185">
                  <c:v>0.14862</c:v>
                </c:pt>
                <c:pt idx="2186">
                  <c:v>0.12694</c:v>
                </c:pt>
                <c:pt idx="2187">
                  <c:v>0.15107000000000001</c:v>
                </c:pt>
                <c:pt idx="2188">
                  <c:v>0.14565</c:v>
                </c:pt>
                <c:pt idx="2189">
                  <c:v>0.13908000000000001</c:v>
                </c:pt>
                <c:pt idx="2190">
                  <c:v>0.14086000000000001</c:v>
                </c:pt>
                <c:pt idx="2191">
                  <c:v>0.14729</c:v>
                </c:pt>
                <c:pt idx="2192">
                  <c:v>0.13888</c:v>
                </c:pt>
                <c:pt idx="2193">
                  <c:v>0.13161</c:v>
                </c:pt>
                <c:pt idx="2194">
                  <c:v>0.13907</c:v>
                </c:pt>
                <c:pt idx="2195">
                  <c:v>0.15259</c:v>
                </c:pt>
                <c:pt idx="2196">
                  <c:v>0.14061999999999999</c:v>
                </c:pt>
                <c:pt idx="2197">
                  <c:v>0.12928999999999999</c:v>
                </c:pt>
                <c:pt idx="2198">
                  <c:v>0.14865</c:v>
                </c:pt>
                <c:pt idx="2199">
                  <c:v>0.14876</c:v>
                </c:pt>
                <c:pt idx="2200">
                  <c:v>0.16375000000000001</c:v>
                </c:pt>
                <c:pt idx="2201">
                  <c:v>0.13533000000000001</c:v>
                </c:pt>
                <c:pt idx="2202">
                  <c:v>0.1331</c:v>
                </c:pt>
                <c:pt idx="2203">
                  <c:v>0.1361</c:v>
                </c:pt>
                <c:pt idx="2204">
                  <c:v>0.15043999999999999</c:v>
                </c:pt>
                <c:pt idx="2205">
                  <c:v>0.16769999999999999</c:v>
                </c:pt>
                <c:pt idx="2206">
                  <c:v>0.14596999999999999</c:v>
                </c:pt>
                <c:pt idx="2207">
                  <c:v>0.13408999999999999</c:v>
                </c:pt>
                <c:pt idx="2208">
                  <c:v>0.14104</c:v>
                </c:pt>
                <c:pt idx="2209">
                  <c:v>0.14255000000000001</c:v>
                </c:pt>
                <c:pt idx="2210">
                  <c:v>0.13693</c:v>
                </c:pt>
                <c:pt idx="2211">
                  <c:v>0.1278</c:v>
                </c:pt>
                <c:pt idx="2212">
                  <c:v>0.13955000000000001</c:v>
                </c:pt>
                <c:pt idx="2213">
                  <c:v>0.14680000000000001</c:v>
                </c:pt>
                <c:pt idx="2214">
                  <c:v>0.13009000000000001</c:v>
                </c:pt>
                <c:pt idx="2215">
                  <c:v>0.15340999999999999</c:v>
                </c:pt>
                <c:pt idx="2216">
                  <c:v>0.12989000000000001</c:v>
                </c:pt>
                <c:pt idx="2217">
                  <c:v>0.14929999999999999</c:v>
                </c:pt>
                <c:pt idx="2218">
                  <c:v>0.14837</c:v>
                </c:pt>
                <c:pt idx="2219">
                  <c:v>0.13453000000000001</c:v>
                </c:pt>
                <c:pt idx="2220">
                  <c:v>0.14782999999999999</c:v>
                </c:pt>
                <c:pt idx="2221">
                  <c:v>0.12071999999999999</c:v>
                </c:pt>
                <c:pt idx="2222">
                  <c:v>0.15437999999999999</c:v>
                </c:pt>
                <c:pt idx="2223">
                  <c:v>0.15018000000000001</c:v>
                </c:pt>
                <c:pt idx="2224">
                  <c:v>0.13547999999999999</c:v>
                </c:pt>
                <c:pt idx="2225">
                  <c:v>0.14507999999999999</c:v>
                </c:pt>
                <c:pt idx="2226">
                  <c:v>0.14212</c:v>
                </c:pt>
                <c:pt idx="2227">
                  <c:v>0.14638999999999999</c:v>
                </c:pt>
                <c:pt idx="2228">
                  <c:v>0.14663999999999999</c:v>
                </c:pt>
                <c:pt idx="2229">
                  <c:v>0.15276000000000001</c:v>
                </c:pt>
                <c:pt idx="2230">
                  <c:v>0.15145</c:v>
                </c:pt>
                <c:pt idx="2231">
                  <c:v>0.13899</c:v>
                </c:pt>
                <c:pt idx="2232">
                  <c:v>0.124</c:v>
                </c:pt>
                <c:pt idx="2233">
                  <c:v>0.13883000000000001</c:v>
                </c:pt>
                <c:pt idx="2234">
                  <c:v>0.14410000000000001</c:v>
                </c:pt>
                <c:pt idx="2235">
                  <c:v>0.14369000000000001</c:v>
                </c:pt>
                <c:pt idx="2236">
                  <c:v>0.14352999999999999</c:v>
                </c:pt>
                <c:pt idx="2237">
                  <c:v>0.13525000000000001</c:v>
                </c:pt>
                <c:pt idx="2238">
                  <c:v>0.14668</c:v>
                </c:pt>
                <c:pt idx="2239">
                  <c:v>0.14630000000000001</c:v>
                </c:pt>
                <c:pt idx="2240">
                  <c:v>0.12658</c:v>
                </c:pt>
                <c:pt idx="2241">
                  <c:v>0.13941999999999999</c:v>
                </c:pt>
                <c:pt idx="2242">
                  <c:v>0.13758000000000001</c:v>
                </c:pt>
                <c:pt idx="2243">
                  <c:v>0.15356</c:v>
                </c:pt>
                <c:pt idx="2244">
                  <c:v>0.15024999999999999</c:v>
                </c:pt>
                <c:pt idx="2245">
                  <c:v>0.14555000000000001</c:v>
                </c:pt>
                <c:pt idx="2246">
                  <c:v>0.1384</c:v>
                </c:pt>
                <c:pt idx="2247">
                  <c:v>0.13344</c:v>
                </c:pt>
                <c:pt idx="2248">
                  <c:v>0.15745000000000001</c:v>
                </c:pt>
                <c:pt idx="2249">
                  <c:v>0.13700999999999999</c:v>
                </c:pt>
                <c:pt idx="2250">
                  <c:v>0.13105</c:v>
                </c:pt>
                <c:pt idx="2251">
                  <c:v>0.14917</c:v>
                </c:pt>
                <c:pt idx="2252">
                  <c:v>0.13764999999999999</c:v>
                </c:pt>
                <c:pt idx="2253">
                  <c:v>0.14562</c:v>
                </c:pt>
                <c:pt idx="2254">
                  <c:v>0.13833999999999999</c:v>
                </c:pt>
                <c:pt idx="2255">
                  <c:v>0.14482</c:v>
                </c:pt>
                <c:pt idx="2256">
                  <c:v>0.13214999999999999</c:v>
                </c:pt>
                <c:pt idx="2257">
                  <c:v>0.14829999999999999</c:v>
                </c:pt>
                <c:pt idx="2258">
                  <c:v>0.13281999999999999</c:v>
                </c:pt>
                <c:pt idx="2259">
                  <c:v>0.14491999999999999</c:v>
                </c:pt>
                <c:pt idx="2260">
                  <c:v>0.14835000000000001</c:v>
                </c:pt>
                <c:pt idx="2261">
                  <c:v>0.14557</c:v>
                </c:pt>
                <c:pt idx="2262">
                  <c:v>0.14102999999999999</c:v>
                </c:pt>
                <c:pt idx="2263">
                  <c:v>0.13730000000000001</c:v>
                </c:pt>
                <c:pt idx="2264">
                  <c:v>0.14171</c:v>
                </c:pt>
                <c:pt idx="2265">
                  <c:v>0.13588</c:v>
                </c:pt>
                <c:pt idx="2266">
                  <c:v>0.16743</c:v>
                </c:pt>
                <c:pt idx="2267">
                  <c:v>0.1575</c:v>
                </c:pt>
                <c:pt idx="2268">
                  <c:v>0.13113</c:v>
                </c:pt>
                <c:pt idx="2269">
                  <c:v>0.13997999999999999</c:v>
                </c:pt>
                <c:pt idx="2270">
                  <c:v>0.14371</c:v>
                </c:pt>
                <c:pt idx="2271">
                  <c:v>0.1447</c:v>
                </c:pt>
                <c:pt idx="2272">
                  <c:v>0.14008000000000001</c:v>
                </c:pt>
                <c:pt idx="2273">
                  <c:v>0.1721</c:v>
                </c:pt>
                <c:pt idx="2274">
                  <c:v>0.14838999999999999</c:v>
                </c:pt>
                <c:pt idx="2275">
                  <c:v>0.15129000000000001</c:v>
                </c:pt>
                <c:pt idx="2276">
                  <c:v>0.14373</c:v>
                </c:pt>
                <c:pt idx="2277">
                  <c:v>0.15659000000000001</c:v>
                </c:pt>
                <c:pt idx="2278">
                  <c:v>0.14674000000000001</c:v>
                </c:pt>
                <c:pt idx="2279">
                  <c:v>0.15776999999999999</c:v>
                </c:pt>
                <c:pt idx="2280">
                  <c:v>0.15242</c:v>
                </c:pt>
                <c:pt idx="2281">
                  <c:v>0.13783999999999999</c:v>
                </c:pt>
                <c:pt idx="2282">
                  <c:v>0.12422</c:v>
                </c:pt>
                <c:pt idx="2283">
                  <c:v>0.13716</c:v>
                </c:pt>
                <c:pt idx="2284">
                  <c:v>0.14956</c:v>
                </c:pt>
                <c:pt idx="2285">
                  <c:v>0.14087</c:v>
                </c:pt>
                <c:pt idx="2286">
                  <c:v>0.1371</c:v>
                </c:pt>
                <c:pt idx="2287">
                  <c:v>0.13596</c:v>
                </c:pt>
                <c:pt idx="2288">
                  <c:v>0.13028000000000001</c:v>
                </c:pt>
                <c:pt idx="2289">
                  <c:v>0.15511</c:v>
                </c:pt>
                <c:pt idx="2290">
                  <c:v>0.14724000000000001</c:v>
                </c:pt>
                <c:pt idx="2291">
                  <c:v>0.14523</c:v>
                </c:pt>
                <c:pt idx="2292">
                  <c:v>0.14632000000000001</c:v>
                </c:pt>
                <c:pt idx="2293">
                  <c:v>0.13547999999999999</c:v>
                </c:pt>
                <c:pt idx="2294">
                  <c:v>0.13852</c:v>
                </c:pt>
                <c:pt idx="2295">
                  <c:v>0.15665999999999999</c:v>
                </c:pt>
                <c:pt idx="2296">
                  <c:v>0.14088999999999999</c:v>
                </c:pt>
                <c:pt idx="2297">
                  <c:v>0.12631000000000001</c:v>
                </c:pt>
                <c:pt idx="2298">
                  <c:v>0.14996000000000001</c:v>
                </c:pt>
                <c:pt idx="2299">
                  <c:v>0.13986999999999999</c:v>
                </c:pt>
                <c:pt idx="2300">
                  <c:v>0.12017</c:v>
                </c:pt>
                <c:pt idx="2301">
                  <c:v>0.12141</c:v>
                </c:pt>
                <c:pt idx="2302">
                  <c:v>0.12559000000000001</c:v>
                </c:pt>
                <c:pt idx="2303">
                  <c:v>0.16345000000000001</c:v>
                </c:pt>
                <c:pt idx="2304">
                  <c:v>0.15232000000000001</c:v>
                </c:pt>
                <c:pt idx="2305">
                  <c:v>0.15326000000000001</c:v>
                </c:pt>
                <c:pt idx="2306">
                  <c:v>0.13993</c:v>
                </c:pt>
                <c:pt idx="2307">
                  <c:v>0.13602</c:v>
                </c:pt>
                <c:pt idx="2308">
                  <c:v>0.13496</c:v>
                </c:pt>
                <c:pt idx="2309">
                  <c:v>0.13614999999999999</c:v>
                </c:pt>
                <c:pt idx="2310">
                  <c:v>0.14438000000000001</c:v>
                </c:pt>
                <c:pt idx="2311">
                  <c:v>0.14329</c:v>
                </c:pt>
                <c:pt idx="2312">
                  <c:v>0.14649999999999999</c:v>
                </c:pt>
                <c:pt idx="2313">
                  <c:v>0.14147000000000001</c:v>
                </c:pt>
                <c:pt idx="2314">
                  <c:v>0.13369</c:v>
                </c:pt>
                <c:pt idx="2315">
                  <c:v>0.14663999999999999</c:v>
                </c:pt>
                <c:pt idx="2316">
                  <c:v>0.13264000000000001</c:v>
                </c:pt>
                <c:pt idx="2317">
                  <c:v>0.1502</c:v>
                </c:pt>
                <c:pt idx="2318">
                  <c:v>0.13813</c:v>
                </c:pt>
                <c:pt idx="2319">
                  <c:v>0.15035000000000001</c:v>
                </c:pt>
                <c:pt idx="2320">
                  <c:v>0.12722</c:v>
                </c:pt>
                <c:pt idx="2321">
                  <c:v>0.13894999999999999</c:v>
                </c:pt>
                <c:pt idx="2322">
                  <c:v>0.15436</c:v>
                </c:pt>
                <c:pt idx="2323">
                  <c:v>0.13319</c:v>
                </c:pt>
                <c:pt idx="2324">
                  <c:v>0.15623000000000001</c:v>
                </c:pt>
                <c:pt idx="2325">
                  <c:v>0.13933000000000001</c:v>
                </c:pt>
                <c:pt idx="2326">
                  <c:v>0.13941000000000001</c:v>
                </c:pt>
                <c:pt idx="2327">
                  <c:v>0.1512</c:v>
                </c:pt>
                <c:pt idx="2328">
                  <c:v>0.13170000000000001</c:v>
                </c:pt>
                <c:pt idx="2329">
                  <c:v>0.14365</c:v>
                </c:pt>
                <c:pt idx="2330">
                  <c:v>0.15662999999999999</c:v>
                </c:pt>
                <c:pt idx="2331">
                  <c:v>0.15443999999999999</c:v>
                </c:pt>
                <c:pt idx="2332">
                  <c:v>0.14162</c:v>
                </c:pt>
                <c:pt idx="2333">
                  <c:v>0.14815999999999999</c:v>
                </c:pt>
                <c:pt idx="2334">
                  <c:v>0.14235999999999999</c:v>
                </c:pt>
                <c:pt idx="2335">
                  <c:v>0.15690000000000001</c:v>
                </c:pt>
                <c:pt idx="2336">
                  <c:v>0.13786000000000001</c:v>
                </c:pt>
                <c:pt idx="2337">
                  <c:v>0.14718000000000001</c:v>
                </c:pt>
                <c:pt idx="2338">
                  <c:v>0.14798</c:v>
                </c:pt>
                <c:pt idx="2339">
                  <c:v>0.15828999999999999</c:v>
                </c:pt>
                <c:pt idx="2340">
                  <c:v>0.13958999999999999</c:v>
                </c:pt>
                <c:pt idx="2341">
                  <c:v>0.15714</c:v>
                </c:pt>
                <c:pt idx="2342">
                  <c:v>0.15081</c:v>
                </c:pt>
                <c:pt idx="2343">
                  <c:v>0.14237</c:v>
                </c:pt>
                <c:pt idx="2344">
                  <c:v>0.15479999999999999</c:v>
                </c:pt>
                <c:pt idx="2345">
                  <c:v>0.13300000000000001</c:v>
                </c:pt>
                <c:pt idx="2346">
                  <c:v>0.14784</c:v>
                </c:pt>
                <c:pt idx="2347">
                  <c:v>0.15223999999999999</c:v>
                </c:pt>
                <c:pt idx="2348">
                  <c:v>0.13389999999999999</c:v>
                </c:pt>
                <c:pt idx="2349">
                  <c:v>0.15129000000000001</c:v>
                </c:pt>
                <c:pt idx="2350">
                  <c:v>0.13747000000000001</c:v>
                </c:pt>
                <c:pt idx="2351">
                  <c:v>0.14801</c:v>
                </c:pt>
                <c:pt idx="2352">
                  <c:v>0.16055</c:v>
                </c:pt>
                <c:pt idx="2353">
                  <c:v>0.14224999999999999</c:v>
                </c:pt>
                <c:pt idx="2354">
                  <c:v>0.14974999999999999</c:v>
                </c:pt>
                <c:pt idx="2355">
                  <c:v>0.13399</c:v>
                </c:pt>
                <c:pt idx="2356">
                  <c:v>0.13768</c:v>
                </c:pt>
                <c:pt idx="2357">
                  <c:v>0.14244000000000001</c:v>
                </c:pt>
                <c:pt idx="2358">
                  <c:v>0.15584000000000001</c:v>
                </c:pt>
                <c:pt idx="2359">
                  <c:v>0.14333000000000001</c:v>
                </c:pt>
                <c:pt idx="2360">
                  <c:v>0.14321999999999999</c:v>
                </c:pt>
                <c:pt idx="2361">
                  <c:v>0.1366</c:v>
                </c:pt>
                <c:pt idx="2362">
                  <c:v>0.14202000000000001</c:v>
                </c:pt>
                <c:pt idx="2363">
                  <c:v>0.1472</c:v>
                </c:pt>
                <c:pt idx="2364">
                  <c:v>0.17788999999999999</c:v>
                </c:pt>
                <c:pt idx="2365">
                  <c:v>0.15364</c:v>
                </c:pt>
                <c:pt idx="2366">
                  <c:v>0.15431</c:v>
                </c:pt>
                <c:pt idx="2367">
                  <c:v>0.14573</c:v>
                </c:pt>
                <c:pt idx="2368">
                  <c:v>0.13813</c:v>
                </c:pt>
                <c:pt idx="2369">
                  <c:v>0.1331</c:v>
                </c:pt>
                <c:pt idx="2370">
                  <c:v>0.15536</c:v>
                </c:pt>
                <c:pt idx="2371">
                  <c:v>0.14557</c:v>
                </c:pt>
                <c:pt idx="2372">
                  <c:v>0.14205999999999999</c:v>
                </c:pt>
                <c:pt idx="2373">
                  <c:v>0.14384</c:v>
                </c:pt>
                <c:pt idx="2374">
                  <c:v>0.15192</c:v>
                </c:pt>
                <c:pt idx="2375">
                  <c:v>0.14532</c:v>
                </c:pt>
                <c:pt idx="2376">
                  <c:v>0.11620999999999999</c:v>
                </c:pt>
                <c:pt idx="2377">
                  <c:v>0.13846</c:v>
                </c:pt>
                <c:pt idx="2378">
                  <c:v>0.13602</c:v>
                </c:pt>
                <c:pt idx="2379">
                  <c:v>0.13868</c:v>
                </c:pt>
                <c:pt idx="2380">
                  <c:v>0.13541</c:v>
                </c:pt>
                <c:pt idx="2381">
                  <c:v>0.14657999999999999</c:v>
                </c:pt>
                <c:pt idx="2382">
                  <c:v>0.15562999999999999</c:v>
                </c:pt>
                <c:pt idx="2383">
                  <c:v>0.14804</c:v>
                </c:pt>
                <c:pt idx="2384">
                  <c:v>0.14344999999999999</c:v>
                </c:pt>
                <c:pt idx="2385">
                  <c:v>0.13289000000000001</c:v>
                </c:pt>
                <c:pt idx="2386">
                  <c:v>0.14374000000000001</c:v>
                </c:pt>
                <c:pt idx="2387">
                  <c:v>0.14641000000000001</c:v>
                </c:pt>
                <c:pt idx="2388">
                  <c:v>0.14888000000000001</c:v>
                </c:pt>
                <c:pt idx="2389">
                  <c:v>0.13891000000000001</c:v>
                </c:pt>
                <c:pt idx="2390">
                  <c:v>0.13952000000000001</c:v>
                </c:pt>
                <c:pt idx="2391">
                  <c:v>0.13327</c:v>
                </c:pt>
                <c:pt idx="2392">
                  <c:v>0.1351</c:v>
                </c:pt>
                <c:pt idx="2393">
                  <c:v>0.14779999999999999</c:v>
                </c:pt>
                <c:pt idx="2394">
                  <c:v>0.15604999999999999</c:v>
                </c:pt>
                <c:pt idx="2395">
                  <c:v>0.12889999999999999</c:v>
                </c:pt>
                <c:pt idx="2396">
                  <c:v>0.12770000000000001</c:v>
                </c:pt>
                <c:pt idx="2397">
                  <c:v>0.13852</c:v>
                </c:pt>
                <c:pt idx="2398">
                  <c:v>0.14623</c:v>
                </c:pt>
                <c:pt idx="2399">
                  <c:v>0.15210000000000001</c:v>
                </c:pt>
                <c:pt idx="2400">
                  <c:v>0.14382</c:v>
                </c:pt>
                <c:pt idx="2401">
                  <c:v>0.14401</c:v>
                </c:pt>
                <c:pt idx="2402">
                  <c:v>0.14932999999999999</c:v>
                </c:pt>
                <c:pt idx="2403">
                  <c:v>0.13431999999999999</c:v>
                </c:pt>
                <c:pt idx="2404">
                  <c:v>0.16542000000000001</c:v>
                </c:pt>
                <c:pt idx="2405">
                  <c:v>0.16267000000000001</c:v>
                </c:pt>
                <c:pt idx="2406">
                  <c:v>0.13972999999999999</c:v>
                </c:pt>
                <c:pt idx="2407">
                  <c:v>0.15625</c:v>
                </c:pt>
                <c:pt idx="2408">
                  <c:v>0.14968999999999999</c:v>
                </c:pt>
                <c:pt idx="2409">
                  <c:v>0.14587</c:v>
                </c:pt>
                <c:pt idx="2410">
                  <c:v>0.14516000000000001</c:v>
                </c:pt>
                <c:pt idx="2411">
                  <c:v>0.13486000000000001</c:v>
                </c:pt>
                <c:pt idx="2412">
                  <c:v>0.12803</c:v>
                </c:pt>
                <c:pt idx="2413">
                  <c:v>0.14696999999999999</c:v>
                </c:pt>
                <c:pt idx="2414">
                  <c:v>0.13325000000000001</c:v>
                </c:pt>
                <c:pt idx="2415">
                  <c:v>0.14138000000000001</c:v>
                </c:pt>
                <c:pt idx="2416">
                  <c:v>0.14779</c:v>
                </c:pt>
                <c:pt idx="2417">
                  <c:v>0.13406999999999999</c:v>
                </c:pt>
                <c:pt idx="2418">
                  <c:v>0.14251</c:v>
                </c:pt>
                <c:pt idx="2419">
                  <c:v>0.14138999999999999</c:v>
                </c:pt>
                <c:pt idx="2420">
                  <c:v>0.13683000000000001</c:v>
                </c:pt>
                <c:pt idx="2421">
                  <c:v>0.14862</c:v>
                </c:pt>
                <c:pt idx="2422">
                  <c:v>0.15225</c:v>
                </c:pt>
                <c:pt idx="2423">
                  <c:v>0.14268</c:v>
                </c:pt>
                <c:pt idx="2424">
                  <c:v>0.1348</c:v>
                </c:pt>
                <c:pt idx="2425">
                  <c:v>0.14788000000000001</c:v>
                </c:pt>
                <c:pt idx="2426">
                  <c:v>0.14829999999999999</c:v>
                </c:pt>
                <c:pt idx="2427">
                  <c:v>0.1343</c:v>
                </c:pt>
                <c:pt idx="2428">
                  <c:v>0.1537</c:v>
                </c:pt>
                <c:pt idx="2429">
                  <c:v>0.1497</c:v>
                </c:pt>
                <c:pt idx="2430">
                  <c:v>0.13979</c:v>
                </c:pt>
                <c:pt idx="2431">
                  <c:v>0.13689000000000001</c:v>
                </c:pt>
                <c:pt idx="2432">
                  <c:v>0.14598</c:v>
                </c:pt>
                <c:pt idx="2433">
                  <c:v>0.14945</c:v>
                </c:pt>
                <c:pt idx="2434">
                  <c:v>0.15855</c:v>
                </c:pt>
                <c:pt idx="2435">
                  <c:v>0.14474000000000001</c:v>
                </c:pt>
                <c:pt idx="2436">
                  <c:v>0.12775</c:v>
                </c:pt>
                <c:pt idx="2437">
                  <c:v>0.13847000000000001</c:v>
                </c:pt>
                <c:pt idx="2438">
                  <c:v>0.14507</c:v>
                </c:pt>
                <c:pt idx="2439">
                  <c:v>0.13743</c:v>
                </c:pt>
                <c:pt idx="2440">
                  <c:v>0.12239</c:v>
                </c:pt>
                <c:pt idx="2441">
                  <c:v>0.12759000000000001</c:v>
                </c:pt>
                <c:pt idx="2442">
                  <c:v>0.13666</c:v>
                </c:pt>
                <c:pt idx="2443">
                  <c:v>0.13944999999999999</c:v>
                </c:pt>
                <c:pt idx="2444">
                  <c:v>0.14152000000000001</c:v>
                </c:pt>
                <c:pt idx="2445">
                  <c:v>0.13768</c:v>
                </c:pt>
                <c:pt idx="2446">
                  <c:v>0.13133</c:v>
                </c:pt>
                <c:pt idx="2447">
                  <c:v>0.15079999999999999</c:v>
                </c:pt>
                <c:pt idx="2448">
                  <c:v>0.1386</c:v>
                </c:pt>
                <c:pt idx="2449">
                  <c:v>0.12418999999999999</c:v>
                </c:pt>
                <c:pt idx="2450">
                  <c:v>0.13582</c:v>
                </c:pt>
                <c:pt idx="2451">
                  <c:v>0.12867000000000001</c:v>
                </c:pt>
                <c:pt idx="2452">
                  <c:v>0.13578000000000001</c:v>
                </c:pt>
                <c:pt idx="2453">
                  <c:v>0.15328</c:v>
                </c:pt>
                <c:pt idx="2454">
                  <c:v>0.14799000000000001</c:v>
                </c:pt>
                <c:pt idx="2455">
                  <c:v>0.14943000000000001</c:v>
                </c:pt>
                <c:pt idx="2456">
                  <c:v>0.12826000000000001</c:v>
                </c:pt>
                <c:pt idx="2457">
                  <c:v>0.15590999999999999</c:v>
                </c:pt>
                <c:pt idx="2458">
                  <c:v>0.15409999999999999</c:v>
                </c:pt>
                <c:pt idx="2459">
                  <c:v>0.15060000000000001</c:v>
                </c:pt>
                <c:pt idx="2460">
                  <c:v>0.16592999999999999</c:v>
                </c:pt>
                <c:pt idx="2461">
                  <c:v>0.13492999999999999</c:v>
                </c:pt>
                <c:pt idx="2462">
                  <c:v>0.14366999999999999</c:v>
                </c:pt>
                <c:pt idx="2463">
                  <c:v>0.12797</c:v>
                </c:pt>
                <c:pt idx="2464">
                  <c:v>0.16055</c:v>
                </c:pt>
                <c:pt idx="2465">
                  <c:v>0.14648</c:v>
                </c:pt>
                <c:pt idx="2466">
                  <c:v>0.14305000000000001</c:v>
                </c:pt>
                <c:pt idx="2467">
                  <c:v>0.15970999999999999</c:v>
                </c:pt>
                <c:pt idx="2468">
                  <c:v>0.12975</c:v>
                </c:pt>
                <c:pt idx="2469">
                  <c:v>0.13763</c:v>
                </c:pt>
                <c:pt idx="2470">
                  <c:v>0.15064</c:v>
                </c:pt>
                <c:pt idx="2471">
                  <c:v>0.11806999999999999</c:v>
                </c:pt>
                <c:pt idx="2472">
                  <c:v>0.14263999999999999</c:v>
                </c:pt>
                <c:pt idx="2473">
                  <c:v>0.16148000000000001</c:v>
                </c:pt>
                <c:pt idx="2474">
                  <c:v>0.13361999999999999</c:v>
                </c:pt>
                <c:pt idx="2475">
                  <c:v>0.1431</c:v>
                </c:pt>
                <c:pt idx="2476">
                  <c:v>0.13697999999999999</c:v>
                </c:pt>
                <c:pt idx="2477">
                  <c:v>0.16273000000000001</c:v>
                </c:pt>
                <c:pt idx="2478">
                  <c:v>0.12659999999999999</c:v>
                </c:pt>
                <c:pt idx="2479">
                  <c:v>0.13596</c:v>
                </c:pt>
                <c:pt idx="2480">
                  <c:v>0.14940999999999999</c:v>
                </c:pt>
                <c:pt idx="2481">
                  <c:v>0.13549</c:v>
                </c:pt>
                <c:pt idx="2482">
                  <c:v>0.13335</c:v>
                </c:pt>
                <c:pt idx="2483">
                  <c:v>0.12748999999999999</c:v>
                </c:pt>
                <c:pt idx="2484">
                  <c:v>0.14274000000000001</c:v>
                </c:pt>
                <c:pt idx="2485">
                  <c:v>0.14604</c:v>
                </c:pt>
                <c:pt idx="2486">
                  <c:v>0.13400000000000001</c:v>
                </c:pt>
                <c:pt idx="2487">
                  <c:v>0.14532</c:v>
                </c:pt>
                <c:pt idx="2488">
                  <c:v>0.15870999999999999</c:v>
                </c:pt>
                <c:pt idx="2489">
                  <c:v>0.14849999999999999</c:v>
                </c:pt>
                <c:pt idx="2490">
                  <c:v>0.14444000000000001</c:v>
                </c:pt>
                <c:pt idx="2491">
                  <c:v>0.15246999999999999</c:v>
                </c:pt>
                <c:pt idx="2492">
                  <c:v>0.15212000000000001</c:v>
                </c:pt>
                <c:pt idx="2493">
                  <c:v>0.16145999999999999</c:v>
                </c:pt>
                <c:pt idx="2494">
                  <c:v>0.14771000000000001</c:v>
                </c:pt>
                <c:pt idx="2495">
                  <c:v>0.14118</c:v>
                </c:pt>
                <c:pt idx="2496">
                  <c:v>0.14818999999999999</c:v>
                </c:pt>
                <c:pt idx="2497">
                  <c:v>0.13880000000000001</c:v>
                </c:pt>
                <c:pt idx="2498">
                  <c:v>0.15381</c:v>
                </c:pt>
                <c:pt idx="2499">
                  <c:v>0.14823</c:v>
                </c:pt>
                <c:pt idx="2500">
                  <c:v>0.14104</c:v>
                </c:pt>
                <c:pt idx="2501">
                  <c:v>0.14615</c:v>
                </c:pt>
                <c:pt idx="2502">
                  <c:v>0.12914999999999999</c:v>
                </c:pt>
                <c:pt idx="2503">
                  <c:v>0.13988999999999999</c:v>
                </c:pt>
                <c:pt idx="2504">
                  <c:v>0.13544999999999999</c:v>
                </c:pt>
                <c:pt idx="2505">
                  <c:v>0.13117999999999999</c:v>
                </c:pt>
                <c:pt idx="2506">
                  <c:v>0.13200999999999999</c:v>
                </c:pt>
                <c:pt idx="2507">
                  <c:v>0.13533000000000001</c:v>
                </c:pt>
                <c:pt idx="2508">
                  <c:v>0.14298</c:v>
                </c:pt>
                <c:pt idx="2509">
                  <c:v>0.14671999999999999</c:v>
                </c:pt>
                <c:pt idx="2510">
                  <c:v>0.13561999999999999</c:v>
                </c:pt>
                <c:pt idx="2511">
                  <c:v>0.14812</c:v>
                </c:pt>
                <c:pt idx="2512">
                  <c:v>0.12345</c:v>
                </c:pt>
                <c:pt idx="2513">
                  <c:v>0.15989</c:v>
                </c:pt>
                <c:pt idx="2514">
                  <c:v>0.12548000000000001</c:v>
                </c:pt>
                <c:pt idx="2515">
                  <c:v>0.13517999999999999</c:v>
                </c:pt>
                <c:pt idx="2516">
                  <c:v>0.13694000000000001</c:v>
                </c:pt>
                <c:pt idx="2517">
                  <c:v>0.15379999999999999</c:v>
                </c:pt>
                <c:pt idx="2518">
                  <c:v>0.14802000000000001</c:v>
                </c:pt>
                <c:pt idx="2519">
                  <c:v>0.13064999999999999</c:v>
                </c:pt>
                <c:pt idx="2520">
                  <c:v>0.14828</c:v>
                </c:pt>
                <c:pt idx="2521">
                  <c:v>0.15473000000000001</c:v>
                </c:pt>
                <c:pt idx="2522">
                  <c:v>0.14063000000000001</c:v>
                </c:pt>
                <c:pt idx="2523">
                  <c:v>0.13300999999999999</c:v>
                </c:pt>
                <c:pt idx="2524">
                  <c:v>0.13974</c:v>
                </c:pt>
                <c:pt idx="2525">
                  <c:v>0.13274</c:v>
                </c:pt>
                <c:pt idx="2526">
                  <c:v>0.14901</c:v>
                </c:pt>
                <c:pt idx="2527">
                  <c:v>0.15867999999999999</c:v>
                </c:pt>
                <c:pt idx="2528">
                  <c:v>0.13528999999999999</c:v>
                </c:pt>
                <c:pt idx="2529">
                  <c:v>0.14349999999999999</c:v>
                </c:pt>
                <c:pt idx="2530">
                  <c:v>0.14635000000000001</c:v>
                </c:pt>
                <c:pt idx="2531">
                  <c:v>0.12368</c:v>
                </c:pt>
                <c:pt idx="2532">
                  <c:v>0.14965999999999999</c:v>
                </c:pt>
                <c:pt idx="2533">
                  <c:v>0.14030000000000001</c:v>
                </c:pt>
                <c:pt idx="2534">
                  <c:v>0.13741</c:v>
                </c:pt>
                <c:pt idx="2535">
                  <c:v>0.12504999999999999</c:v>
                </c:pt>
                <c:pt idx="2536">
                  <c:v>0.15720000000000001</c:v>
                </c:pt>
                <c:pt idx="2537">
                  <c:v>0.13628000000000001</c:v>
                </c:pt>
                <c:pt idx="2538">
                  <c:v>0.15872</c:v>
                </c:pt>
                <c:pt idx="2539">
                  <c:v>0.15759000000000001</c:v>
                </c:pt>
                <c:pt idx="2540">
                  <c:v>0.12562999999999999</c:v>
                </c:pt>
                <c:pt idx="2541">
                  <c:v>0.14574999999999999</c:v>
                </c:pt>
                <c:pt idx="2542">
                  <c:v>0.15762999999999999</c:v>
                </c:pt>
                <c:pt idx="2543">
                  <c:v>0.14283000000000001</c:v>
                </c:pt>
                <c:pt idx="2544">
                  <c:v>0.14595</c:v>
                </c:pt>
                <c:pt idx="2545">
                  <c:v>0.15040999999999999</c:v>
                </c:pt>
                <c:pt idx="2546">
                  <c:v>0.14762</c:v>
                </c:pt>
                <c:pt idx="2547">
                  <c:v>0.13772999999999999</c:v>
                </c:pt>
                <c:pt idx="2548">
                  <c:v>0.13524</c:v>
                </c:pt>
                <c:pt idx="2549">
                  <c:v>0.13699</c:v>
                </c:pt>
                <c:pt idx="2550">
                  <c:v>0.14449000000000001</c:v>
                </c:pt>
                <c:pt idx="2551">
                  <c:v>0.15053</c:v>
                </c:pt>
                <c:pt idx="2552">
                  <c:v>0.13874</c:v>
                </c:pt>
                <c:pt idx="2553">
                  <c:v>0.15285000000000001</c:v>
                </c:pt>
                <c:pt idx="2554">
                  <c:v>0.14307</c:v>
                </c:pt>
                <c:pt idx="2555">
                  <c:v>0.14413999999999999</c:v>
                </c:pt>
                <c:pt idx="2556">
                  <c:v>0.14518</c:v>
                </c:pt>
                <c:pt idx="2557">
                  <c:v>0.14460000000000001</c:v>
                </c:pt>
                <c:pt idx="2558">
                  <c:v>0.15962999999999999</c:v>
                </c:pt>
                <c:pt idx="2559">
                  <c:v>0.14504</c:v>
                </c:pt>
                <c:pt idx="2560">
                  <c:v>0.14996000000000001</c:v>
                </c:pt>
                <c:pt idx="2561">
                  <c:v>0.14631</c:v>
                </c:pt>
                <c:pt idx="2562">
                  <c:v>0.15525</c:v>
                </c:pt>
                <c:pt idx="2563">
                  <c:v>0.14602000000000001</c:v>
                </c:pt>
                <c:pt idx="2564">
                  <c:v>0.13469</c:v>
                </c:pt>
                <c:pt idx="2565">
                  <c:v>0.15051999999999999</c:v>
                </c:pt>
                <c:pt idx="2566">
                  <c:v>0.16078000000000001</c:v>
                </c:pt>
                <c:pt idx="2567">
                  <c:v>0.14176</c:v>
                </c:pt>
                <c:pt idx="2568">
                  <c:v>0.13358</c:v>
                </c:pt>
                <c:pt idx="2569">
                  <c:v>0.14655000000000001</c:v>
                </c:pt>
                <c:pt idx="2570">
                  <c:v>0.13433</c:v>
                </c:pt>
                <c:pt idx="2571">
                  <c:v>0.1414</c:v>
                </c:pt>
                <c:pt idx="2572">
                  <c:v>0.13947000000000001</c:v>
                </c:pt>
                <c:pt idx="2573">
                  <c:v>0.14568</c:v>
                </c:pt>
                <c:pt idx="2574">
                  <c:v>0.13546</c:v>
                </c:pt>
                <c:pt idx="2575">
                  <c:v>0.14645</c:v>
                </c:pt>
                <c:pt idx="2576">
                  <c:v>0.14810999999999999</c:v>
                </c:pt>
                <c:pt idx="2577">
                  <c:v>0.15085999999999999</c:v>
                </c:pt>
                <c:pt idx="2578">
                  <c:v>0.1578</c:v>
                </c:pt>
                <c:pt idx="2579">
                  <c:v>0.14555999999999999</c:v>
                </c:pt>
                <c:pt idx="2580">
                  <c:v>0.13128999999999999</c:v>
                </c:pt>
                <c:pt idx="2581">
                  <c:v>0.12963</c:v>
                </c:pt>
                <c:pt idx="2582">
                  <c:v>0.13139000000000001</c:v>
                </c:pt>
                <c:pt idx="2583">
                  <c:v>0.16342999999999999</c:v>
                </c:pt>
                <c:pt idx="2584">
                  <c:v>0.14107</c:v>
                </c:pt>
                <c:pt idx="2585">
                  <c:v>0.15137999999999999</c:v>
                </c:pt>
                <c:pt idx="2586">
                  <c:v>0.13328999999999999</c:v>
                </c:pt>
                <c:pt idx="2587">
                  <c:v>0.14810000000000001</c:v>
                </c:pt>
                <c:pt idx="2588">
                  <c:v>0.13930000000000001</c:v>
                </c:pt>
                <c:pt idx="2589">
                  <c:v>0.15159</c:v>
                </c:pt>
                <c:pt idx="2590">
                  <c:v>0.14696000000000001</c:v>
                </c:pt>
                <c:pt idx="2591">
                  <c:v>0.14943000000000001</c:v>
                </c:pt>
                <c:pt idx="2592">
                  <c:v>0.13566</c:v>
                </c:pt>
                <c:pt idx="2593">
                  <c:v>0.15021000000000001</c:v>
                </c:pt>
                <c:pt idx="2594">
                  <c:v>0.13652</c:v>
                </c:pt>
                <c:pt idx="2595">
                  <c:v>0.15265000000000001</c:v>
                </c:pt>
                <c:pt idx="2596">
                  <c:v>0.13875999999999999</c:v>
                </c:pt>
                <c:pt idx="2597">
                  <c:v>0.12817999999999999</c:v>
                </c:pt>
                <c:pt idx="2598">
                  <c:v>0.14266999999999999</c:v>
                </c:pt>
                <c:pt idx="2599">
                  <c:v>0.14066000000000001</c:v>
                </c:pt>
                <c:pt idx="2600">
                  <c:v>0.14709</c:v>
                </c:pt>
                <c:pt idx="2601">
                  <c:v>0.13827</c:v>
                </c:pt>
                <c:pt idx="2602">
                  <c:v>0.14171</c:v>
                </c:pt>
                <c:pt idx="2603">
                  <c:v>0.13722000000000001</c:v>
                </c:pt>
                <c:pt idx="2604">
                  <c:v>0.1593</c:v>
                </c:pt>
                <c:pt idx="2605">
                  <c:v>0.15167</c:v>
                </c:pt>
                <c:pt idx="2606">
                  <c:v>0.13655</c:v>
                </c:pt>
                <c:pt idx="2607">
                  <c:v>0.14988000000000001</c:v>
                </c:pt>
                <c:pt idx="2608">
                  <c:v>0.14323</c:v>
                </c:pt>
                <c:pt idx="2609">
                  <c:v>0.16531999999999999</c:v>
                </c:pt>
                <c:pt idx="2610">
                  <c:v>0.13406000000000001</c:v>
                </c:pt>
                <c:pt idx="2611">
                  <c:v>0.12737000000000001</c:v>
                </c:pt>
                <c:pt idx="2612">
                  <c:v>0.14630000000000001</c:v>
                </c:pt>
                <c:pt idx="2613">
                  <c:v>0.14116999999999999</c:v>
                </c:pt>
                <c:pt idx="2614">
                  <c:v>0.15146999999999999</c:v>
                </c:pt>
                <c:pt idx="2615">
                  <c:v>0.13718</c:v>
                </c:pt>
                <c:pt idx="2616">
                  <c:v>0.12944</c:v>
                </c:pt>
                <c:pt idx="2617">
                  <c:v>0.14923</c:v>
                </c:pt>
                <c:pt idx="2618">
                  <c:v>0.14595</c:v>
                </c:pt>
                <c:pt idx="2619">
                  <c:v>0.13539999999999999</c:v>
                </c:pt>
                <c:pt idx="2620">
                  <c:v>0.15861</c:v>
                </c:pt>
                <c:pt idx="2621">
                  <c:v>0.13383</c:v>
                </c:pt>
                <c:pt idx="2622">
                  <c:v>0.13269</c:v>
                </c:pt>
                <c:pt idx="2623">
                  <c:v>0.15440000000000001</c:v>
                </c:pt>
                <c:pt idx="2624">
                  <c:v>0.15140999999999999</c:v>
                </c:pt>
                <c:pt idx="2625">
                  <c:v>0.15107000000000001</c:v>
                </c:pt>
                <c:pt idx="2626">
                  <c:v>0.14918000000000001</c:v>
                </c:pt>
                <c:pt idx="2627">
                  <c:v>0.15185000000000001</c:v>
                </c:pt>
                <c:pt idx="2628">
                  <c:v>0.13696</c:v>
                </c:pt>
                <c:pt idx="2629">
                  <c:v>0.1343</c:v>
                </c:pt>
                <c:pt idx="2630">
                  <c:v>0.15348999999999999</c:v>
                </c:pt>
                <c:pt idx="2631">
                  <c:v>0.15858</c:v>
                </c:pt>
                <c:pt idx="2632">
                  <c:v>0.14793000000000001</c:v>
                </c:pt>
                <c:pt idx="2633">
                  <c:v>0.13403999999999999</c:v>
                </c:pt>
                <c:pt idx="2634">
                  <c:v>0.13267000000000001</c:v>
                </c:pt>
                <c:pt idx="2635">
                  <c:v>0.12852</c:v>
                </c:pt>
                <c:pt idx="2636">
                  <c:v>0.15193999999999999</c:v>
                </c:pt>
                <c:pt idx="2637">
                  <c:v>0.15475</c:v>
                </c:pt>
                <c:pt idx="2638">
                  <c:v>0.14874999999999999</c:v>
                </c:pt>
                <c:pt idx="2639">
                  <c:v>0.13305</c:v>
                </c:pt>
                <c:pt idx="2640">
                  <c:v>0.14618999999999999</c:v>
                </c:pt>
                <c:pt idx="2641">
                  <c:v>0.14840999999999999</c:v>
                </c:pt>
                <c:pt idx="2642">
                  <c:v>0.15526000000000001</c:v>
                </c:pt>
                <c:pt idx="2643">
                  <c:v>0.13854</c:v>
                </c:pt>
                <c:pt idx="2644">
                  <c:v>0.12431</c:v>
                </c:pt>
                <c:pt idx="2645">
                  <c:v>0.13800000000000001</c:v>
                </c:pt>
                <c:pt idx="2646">
                  <c:v>0.15970000000000001</c:v>
                </c:pt>
                <c:pt idx="2647">
                  <c:v>0.14477999999999999</c:v>
                </c:pt>
                <c:pt idx="2648">
                  <c:v>0.14859</c:v>
                </c:pt>
                <c:pt idx="2649">
                  <c:v>0.13536000000000001</c:v>
                </c:pt>
                <c:pt idx="2650">
                  <c:v>0.14180999999999999</c:v>
                </c:pt>
                <c:pt idx="2651">
                  <c:v>0.13907</c:v>
                </c:pt>
                <c:pt idx="2652">
                  <c:v>0.1489</c:v>
                </c:pt>
                <c:pt idx="2653">
                  <c:v>0.13996</c:v>
                </c:pt>
                <c:pt idx="2654">
                  <c:v>0.14219999999999999</c:v>
                </c:pt>
                <c:pt idx="2655">
                  <c:v>0.13181000000000001</c:v>
                </c:pt>
                <c:pt idx="2656">
                  <c:v>0.13750000000000001</c:v>
                </c:pt>
                <c:pt idx="2657">
                  <c:v>0.13425999999999999</c:v>
                </c:pt>
                <c:pt idx="2658">
                  <c:v>0.13893</c:v>
                </c:pt>
                <c:pt idx="2659">
                  <c:v>0.17963000000000001</c:v>
                </c:pt>
                <c:pt idx="2660">
                  <c:v>0.14277999999999999</c:v>
                </c:pt>
                <c:pt idx="2661">
                  <c:v>0.15282000000000001</c:v>
                </c:pt>
                <c:pt idx="2662">
                  <c:v>0.14588999999999999</c:v>
                </c:pt>
                <c:pt idx="2663">
                  <c:v>0.15231</c:v>
                </c:pt>
                <c:pt idx="2664">
                  <c:v>0.14913999999999999</c:v>
                </c:pt>
                <c:pt idx="2665">
                  <c:v>0.15845999999999999</c:v>
                </c:pt>
                <c:pt idx="2666">
                  <c:v>0.1517</c:v>
                </c:pt>
                <c:pt idx="2667">
                  <c:v>0.13313</c:v>
                </c:pt>
                <c:pt idx="2668">
                  <c:v>0.14699999999999999</c:v>
                </c:pt>
                <c:pt idx="2669">
                  <c:v>0.12831999999999999</c:v>
                </c:pt>
                <c:pt idx="2670">
                  <c:v>0.14641000000000001</c:v>
                </c:pt>
                <c:pt idx="2671">
                  <c:v>0.13012000000000001</c:v>
                </c:pt>
                <c:pt idx="2672">
                  <c:v>0.14094999999999999</c:v>
                </c:pt>
                <c:pt idx="2673">
                  <c:v>0.12372</c:v>
                </c:pt>
                <c:pt idx="2674">
                  <c:v>0.15598000000000001</c:v>
                </c:pt>
                <c:pt idx="2675">
                  <c:v>0.12634000000000001</c:v>
                </c:pt>
                <c:pt idx="2676">
                  <c:v>0.13625000000000001</c:v>
                </c:pt>
                <c:pt idx="2677">
                  <c:v>0.13012000000000001</c:v>
                </c:pt>
                <c:pt idx="2678">
                  <c:v>0.15681999999999999</c:v>
                </c:pt>
                <c:pt idx="2679">
                  <c:v>0.15934999999999999</c:v>
                </c:pt>
                <c:pt idx="2680">
                  <c:v>0.17455000000000001</c:v>
                </c:pt>
                <c:pt idx="2681">
                  <c:v>0.13775999999999999</c:v>
                </c:pt>
                <c:pt idx="2682">
                  <c:v>0.13838</c:v>
                </c:pt>
                <c:pt idx="2683">
                  <c:v>0.15867999999999999</c:v>
                </c:pt>
                <c:pt idx="2684">
                  <c:v>0.14679</c:v>
                </c:pt>
                <c:pt idx="2685">
                  <c:v>0.14032</c:v>
                </c:pt>
                <c:pt idx="2686">
                  <c:v>0.11597</c:v>
                </c:pt>
                <c:pt idx="2687">
                  <c:v>0.14699000000000001</c:v>
                </c:pt>
                <c:pt idx="2688">
                  <c:v>0.1419</c:v>
                </c:pt>
                <c:pt idx="2689">
                  <c:v>0.14199000000000001</c:v>
                </c:pt>
                <c:pt idx="2690">
                  <c:v>0.15608</c:v>
                </c:pt>
                <c:pt idx="2691">
                  <c:v>0.13852</c:v>
                </c:pt>
                <c:pt idx="2692">
                  <c:v>0.15642</c:v>
                </c:pt>
                <c:pt idx="2693">
                  <c:v>0.15525</c:v>
                </c:pt>
                <c:pt idx="2694">
                  <c:v>0.15187999999999999</c:v>
                </c:pt>
                <c:pt idx="2695">
                  <c:v>0.13320000000000001</c:v>
                </c:pt>
                <c:pt idx="2696">
                  <c:v>0.14604</c:v>
                </c:pt>
                <c:pt idx="2697">
                  <c:v>0.15995000000000001</c:v>
                </c:pt>
                <c:pt idx="2698">
                  <c:v>0.14687</c:v>
                </c:pt>
                <c:pt idx="2699">
                  <c:v>0.14099999999999999</c:v>
                </c:pt>
                <c:pt idx="2700">
                  <c:v>0.13847000000000001</c:v>
                </c:pt>
                <c:pt idx="2701">
                  <c:v>0.16464999999999999</c:v>
                </c:pt>
                <c:pt idx="2702">
                  <c:v>0.14848</c:v>
                </c:pt>
                <c:pt idx="2703">
                  <c:v>0.15626999999999999</c:v>
                </c:pt>
                <c:pt idx="2704">
                  <c:v>0.1356</c:v>
                </c:pt>
                <c:pt idx="2705">
                  <c:v>0.14385999999999999</c:v>
                </c:pt>
                <c:pt idx="2706">
                  <c:v>0.14581</c:v>
                </c:pt>
                <c:pt idx="2707">
                  <c:v>0.14313999999999999</c:v>
                </c:pt>
                <c:pt idx="2708">
                  <c:v>0.14863999999999999</c:v>
                </c:pt>
                <c:pt idx="2709">
                  <c:v>0.13594999999999999</c:v>
                </c:pt>
                <c:pt idx="2710">
                  <c:v>0.12350999999999999</c:v>
                </c:pt>
                <c:pt idx="2711">
                  <c:v>0.13497999999999999</c:v>
                </c:pt>
                <c:pt idx="2712">
                  <c:v>0.12842999999999999</c:v>
                </c:pt>
                <c:pt idx="2713">
                  <c:v>0.14660999999999999</c:v>
                </c:pt>
                <c:pt idx="2714">
                  <c:v>0.14076</c:v>
                </c:pt>
                <c:pt idx="2715">
                  <c:v>0.13963999999999999</c:v>
                </c:pt>
                <c:pt idx="2716">
                  <c:v>0.12375</c:v>
                </c:pt>
                <c:pt idx="2717">
                  <c:v>0.13120000000000001</c:v>
                </c:pt>
                <c:pt idx="2718">
                  <c:v>0.13875999999999999</c:v>
                </c:pt>
                <c:pt idx="2719">
                  <c:v>0.14097000000000001</c:v>
                </c:pt>
                <c:pt idx="2720">
                  <c:v>0.1578</c:v>
                </c:pt>
                <c:pt idx="2721">
                  <c:v>0.16039999999999999</c:v>
                </c:pt>
                <c:pt idx="2722">
                  <c:v>0.13608000000000001</c:v>
                </c:pt>
                <c:pt idx="2723">
                  <c:v>0.13311999999999999</c:v>
                </c:pt>
                <c:pt idx="2724">
                  <c:v>0.13807</c:v>
                </c:pt>
                <c:pt idx="2725">
                  <c:v>0.14879000000000001</c:v>
                </c:pt>
                <c:pt idx="2726">
                  <c:v>0.13886000000000001</c:v>
                </c:pt>
                <c:pt idx="2727">
                  <c:v>0.1472</c:v>
                </c:pt>
                <c:pt idx="2728">
                  <c:v>0.15484999999999999</c:v>
                </c:pt>
                <c:pt idx="2729">
                  <c:v>0.13932</c:v>
                </c:pt>
                <c:pt idx="2730">
                  <c:v>0.15753</c:v>
                </c:pt>
                <c:pt idx="2731">
                  <c:v>0.13571</c:v>
                </c:pt>
                <c:pt idx="2732">
                  <c:v>0.12137000000000001</c:v>
                </c:pt>
                <c:pt idx="2733">
                  <c:v>0.12864</c:v>
                </c:pt>
                <c:pt idx="2734">
                  <c:v>0.16016</c:v>
                </c:pt>
                <c:pt idx="2735">
                  <c:v>0.15361</c:v>
                </c:pt>
                <c:pt idx="2736">
                  <c:v>0.14671999999999999</c:v>
                </c:pt>
                <c:pt idx="2737">
                  <c:v>0.13847999999999999</c:v>
                </c:pt>
                <c:pt idx="2738">
                  <c:v>0.13708000000000001</c:v>
                </c:pt>
                <c:pt idx="2739">
                  <c:v>0.14482</c:v>
                </c:pt>
                <c:pt idx="2740">
                  <c:v>0.13489000000000001</c:v>
                </c:pt>
                <c:pt idx="2741">
                  <c:v>0.13838</c:v>
                </c:pt>
                <c:pt idx="2742">
                  <c:v>0.13416</c:v>
                </c:pt>
                <c:pt idx="2743">
                  <c:v>0.13766</c:v>
                </c:pt>
                <c:pt idx="2744">
                  <c:v>0.14621000000000001</c:v>
                </c:pt>
                <c:pt idx="2745">
                  <c:v>0.13233</c:v>
                </c:pt>
                <c:pt idx="2746">
                  <c:v>0.13397999999999999</c:v>
                </c:pt>
                <c:pt idx="2747">
                  <c:v>0.14193</c:v>
                </c:pt>
                <c:pt idx="2748">
                  <c:v>0.13220000000000001</c:v>
                </c:pt>
                <c:pt idx="2749">
                  <c:v>0.1419</c:v>
                </c:pt>
                <c:pt idx="2750">
                  <c:v>0.13968</c:v>
                </c:pt>
                <c:pt idx="2751">
                  <c:v>0.15853</c:v>
                </c:pt>
                <c:pt idx="2752">
                  <c:v>0.13877999999999999</c:v>
                </c:pt>
                <c:pt idx="2753">
                  <c:v>0.15593000000000001</c:v>
                </c:pt>
                <c:pt idx="2754">
                  <c:v>0.14721000000000001</c:v>
                </c:pt>
                <c:pt idx="2755">
                  <c:v>0.14069000000000001</c:v>
                </c:pt>
                <c:pt idx="2756">
                  <c:v>0.13585</c:v>
                </c:pt>
                <c:pt idx="2757">
                  <c:v>0.15304999999999999</c:v>
                </c:pt>
                <c:pt idx="2758">
                  <c:v>0.156</c:v>
                </c:pt>
                <c:pt idx="2759">
                  <c:v>0.14676</c:v>
                </c:pt>
                <c:pt idx="2760">
                  <c:v>0.13802</c:v>
                </c:pt>
                <c:pt idx="2761">
                  <c:v>0.14767</c:v>
                </c:pt>
                <c:pt idx="2762">
                  <c:v>0.12920999999999999</c:v>
                </c:pt>
                <c:pt idx="2763">
                  <c:v>0.14604</c:v>
                </c:pt>
                <c:pt idx="2764">
                  <c:v>0.12679000000000001</c:v>
                </c:pt>
                <c:pt idx="2765">
                  <c:v>0.15532000000000001</c:v>
                </c:pt>
                <c:pt idx="2766">
                  <c:v>0.13513</c:v>
                </c:pt>
                <c:pt idx="2767">
                  <c:v>0.12695999999999999</c:v>
                </c:pt>
                <c:pt idx="2768">
                  <c:v>0.15534000000000001</c:v>
                </c:pt>
                <c:pt idx="2769">
                  <c:v>0.15043999999999999</c:v>
                </c:pt>
                <c:pt idx="2770">
                  <c:v>0.14352999999999999</c:v>
                </c:pt>
                <c:pt idx="2771">
                  <c:v>0.13567000000000001</c:v>
                </c:pt>
                <c:pt idx="2772">
                  <c:v>0.14119999999999999</c:v>
                </c:pt>
                <c:pt idx="2773">
                  <c:v>0.12958</c:v>
                </c:pt>
                <c:pt idx="2774">
                  <c:v>0.14727000000000001</c:v>
                </c:pt>
                <c:pt idx="2775">
                  <c:v>0.15698000000000001</c:v>
                </c:pt>
                <c:pt idx="2776">
                  <c:v>0.14915</c:v>
                </c:pt>
                <c:pt idx="2777">
                  <c:v>0.14468</c:v>
                </c:pt>
                <c:pt idx="2778">
                  <c:v>0.13636999999999999</c:v>
                </c:pt>
                <c:pt idx="2779">
                  <c:v>0.13092000000000001</c:v>
                </c:pt>
                <c:pt idx="2780">
                  <c:v>0.16064000000000001</c:v>
                </c:pt>
                <c:pt idx="2781">
                  <c:v>0.14337</c:v>
                </c:pt>
                <c:pt idx="2782">
                  <c:v>0.13697000000000001</c:v>
                </c:pt>
                <c:pt idx="2783">
                  <c:v>0.14549000000000001</c:v>
                </c:pt>
                <c:pt idx="2784">
                  <c:v>0.14798</c:v>
                </c:pt>
                <c:pt idx="2785">
                  <c:v>0.14258000000000001</c:v>
                </c:pt>
                <c:pt idx="2786">
                  <c:v>0.13269</c:v>
                </c:pt>
                <c:pt idx="2787">
                  <c:v>0.15221000000000001</c:v>
                </c:pt>
                <c:pt idx="2788">
                  <c:v>0.14521999999999999</c:v>
                </c:pt>
                <c:pt idx="2789">
                  <c:v>0.15204999999999999</c:v>
                </c:pt>
                <c:pt idx="2790">
                  <c:v>0.12434000000000001</c:v>
                </c:pt>
                <c:pt idx="2791">
                  <c:v>0.17102000000000001</c:v>
                </c:pt>
                <c:pt idx="2792">
                  <c:v>0.15445</c:v>
                </c:pt>
                <c:pt idx="2793">
                  <c:v>0.14599000000000001</c:v>
                </c:pt>
                <c:pt idx="2794">
                  <c:v>0.14369000000000001</c:v>
                </c:pt>
                <c:pt idx="2795">
                  <c:v>0.16069</c:v>
                </c:pt>
                <c:pt idx="2796">
                  <c:v>0.14293</c:v>
                </c:pt>
                <c:pt idx="2797">
                  <c:v>0.15085999999999999</c:v>
                </c:pt>
                <c:pt idx="2798">
                  <c:v>0.14219000000000001</c:v>
                </c:pt>
                <c:pt idx="2799">
                  <c:v>0.13435</c:v>
                </c:pt>
                <c:pt idx="2800">
                  <c:v>0.13711999999999999</c:v>
                </c:pt>
                <c:pt idx="2801">
                  <c:v>0.13722000000000001</c:v>
                </c:pt>
                <c:pt idx="2802">
                  <c:v>0.14258000000000001</c:v>
                </c:pt>
                <c:pt idx="2803">
                  <c:v>0.14260999999999999</c:v>
                </c:pt>
                <c:pt idx="2804">
                  <c:v>0.14601</c:v>
                </c:pt>
                <c:pt idx="2805">
                  <c:v>0.14868999999999999</c:v>
                </c:pt>
                <c:pt idx="2806">
                  <c:v>0.14108999999999999</c:v>
                </c:pt>
                <c:pt idx="2807">
                  <c:v>0.14596999999999999</c:v>
                </c:pt>
                <c:pt idx="2808">
                  <c:v>0.14577999999999999</c:v>
                </c:pt>
                <c:pt idx="2809">
                  <c:v>0.15822</c:v>
                </c:pt>
                <c:pt idx="2810">
                  <c:v>0.15334999999999999</c:v>
                </c:pt>
                <c:pt idx="2811">
                  <c:v>0.15068999999999999</c:v>
                </c:pt>
                <c:pt idx="2812">
                  <c:v>0.1333</c:v>
                </c:pt>
                <c:pt idx="2813">
                  <c:v>0.14693999999999999</c:v>
                </c:pt>
                <c:pt idx="2814">
                  <c:v>0.15457000000000001</c:v>
                </c:pt>
                <c:pt idx="2815">
                  <c:v>0.15256</c:v>
                </c:pt>
                <c:pt idx="2816">
                  <c:v>0.14959</c:v>
                </c:pt>
                <c:pt idx="2817">
                  <c:v>0.13139000000000001</c:v>
                </c:pt>
                <c:pt idx="2818">
                  <c:v>0.13602</c:v>
                </c:pt>
                <c:pt idx="2819">
                  <c:v>0.15281</c:v>
                </c:pt>
                <c:pt idx="2820">
                  <c:v>0.15071999999999999</c:v>
                </c:pt>
                <c:pt idx="2821">
                  <c:v>0.12060999999999999</c:v>
                </c:pt>
                <c:pt idx="2822">
                  <c:v>0.14509</c:v>
                </c:pt>
                <c:pt idx="2823">
                  <c:v>0.15406</c:v>
                </c:pt>
                <c:pt idx="2824">
                  <c:v>0.13167000000000001</c:v>
                </c:pt>
                <c:pt idx="2825">
                  <c:v>0.13969000000000001</c:v>
                </c:pt>
                <c:pt idx="2826">
                  <c:v>0.14580000000000001</c:v>
                </c:pt>
                <c:pt idx="2827">
                  <c:v>0.12831000000000001</c:v>
                </c:pt>
                <c:pt idx="2828">
                  <c:v>0.14904999999999999</c:v>
                </c:pt>
                <c:pt idx="2829">
                  <c:v>0.14537</c:v>
                </c:pt>
                <c:pt idx="2830">
                  <c:v>0.13758999999999999</c:v>
                </c:pt>
                <c:pt idx="2831">
                  <c:v>0.16334000000000001</c:v>
                </c:pt>
                <c:pt idx="2832">
                  <c:v>0.13421</c:v>
                </c:pt>
                <c:pt idx="2833">
                  <c:v>0.12106</c:v>
                </c:pt>
                <c:pt idx="2834">
                  <c:v>0.13750999999999999</c:v>
                </c:pt>
                <c:pt idx="2835">
                  <c:v>0.14380000000000001</c:v>
                </c:pt>
                <c:pt idx="2836">
                  <c:v>0.18165999999999999</c:v>
                </c:pt>
                <c:pt idx="2837">
                  <c:v>0.12765000000000001</c:v>
                </c:pt>
                <c:pt idx="2838">
                  <c:v>0.14907999999999999</c:v>
                </c:pt>
                <c:pt idx="2839">
                  <c:v>0.14416999999999999</c:v>
                </c:pt>
                <c:pt idx="2840">
                  <c:v>0.13951</c:v>
                </c:pt>
                <c:pt idx="2841">
                  <c:v>0.14873</c:v>
                </c:pt>
                <c:pt idx="2842">
                  <c:v>0.13891999999999999</c:v>
                </c:pt>
                <c:pt idx="2843">
                  <c:v>0.13764999999999999</c:v>
                </c:pt>
                <c:pt idx="2844">
                  <c:v>0.14749000000000001</c:v>
                </c:pt>
                <c:pt idx="2845">
                  <c:v>0.13386999999999999</c:v>
                </c:pt>
                <c:pt idx="2846">
                  <c:v>0.14596000000000001</c:v>
                </c:pt>
                <c:pt idx="2847">
                  <c:v>0.13729</c:v>
                </c:pt>
                <c:pt idx="2848">
                  <c:v>0.15583</c:v>
                </c:pt>
                <c:pt idx="2849">
                  <c:v>0.14482</c:v>
                </c:pt>
                <c:pt idx="2850">
                  <c:v>0.12848000000000001</c:v>
                </c:pt>
                <c:pt idx="2851">
                  <c:v>0.14663000000000001</c:v>
                </c:pt>
                <c:pt idx="2852">
                  <c:v>0.13969000000000001</c:v>
                </c:pt>
                <c:pt idx="2853">
                  <c:v>0.15540000000000001</c:v>
                </c:pt>
                <c:pt idx="2854">
                  <c:v>0.12966</c:v>
                </c:pt>
                <c:pt idx="2855">
                  <c:v>0.14460999999999999</c:v>
                </c:pt>
                <c:pt idx="2856">
                  <c:v>0.16014</c:v>
                </c:pt>
                <c:pt idx="2857">
                  <c:v>0.16206999999999999</c:v>
                </c:pt>
                <c:pt idx="2858">
                  <c:v>0.15634999999999999</c:v>
                </c:pt>
                <c:pt idx="2859">
                  <c:v>0.16364000000000001</c:v>
                </c:pt>
                <c:pt idx="2860">
                  <c:v>0.12703</c:v>
                </c:pt>
                <c:pt idx="2861">
                  <c:v>0.14019000000000001</c:v>
                </c:pt>
                <c:pt idx="2862">
                  <c:v>0.13794999999999999</c:v>
                </c:pt>
                <c:pt idx="2863">
                  <c:v>0.13186</c:v>
                </c:pt>
                <c:pt idx="2864">
                  <c:v>0.13285</c:v>
                </c:pt>
                <c:pt idx="2865">
                  <c:v>0.14524999999999999</c:v>
                </c:pt>
                <c:pt idx="2866">
                  <c:v>0.13414000000000001</c:v>
                </c:pt>
                <c:pt idx="2867">
                  <c:v>0.14532999999999999</c:v>
                </c:pt>
                <c:pt idx="2868">
                  <c:v>0.13461000000000001</c:v>
                </c:pt>
                <c:pt idx="2869">
                  <c:v>0.13333999999999999</c:v>
                </c:pt>
                <c:pt idx="2870">
                  <c:v>0.13971</c:v>
                </c:pt>
                <c:pt idx="2871">
                  <c:v>0.16067999999999999</c:v>
                </c:pt>
                <c:pt idx="2872">
                  <c:v>0.14881</c:v>
                </c:pt>
                <c:pt idx="2873">
                  <c:v>0.15579000000000001</c:v>
                </c:pt>
                <c:pt idx="2874">
                  <c:v>0.14416999999999999</c:v>
                </c:pt>
                <c:pt idx="2875">
                  <c:v>0.15590999999999999</c:v>
                </c:pt>
                <c:pt idx="2876">
                  <c:v>0.13153999999999999</c:v>
                </c:pt>
                <c:pt idx="2877">
                  <c:v>0.1472</c:v>
                </c:pt>
                <c:pt idx="2878">
                  <c:v>0.14177000000000001</c:v>
                </c:pt>
                <c:pt idx="2879">
                  <c:v>0.15892000000000001</c:v>
                </c:pt>
                <c:pt idx="2880">
                  <c:v>0.15262999999999999</c:v>
                </c:pt>
                <c:pt idx="2881">
                  <c:v>0.16538</c:v>
                </c:pt>
                <c:pt idx="2882">
                  <c:v>0.15104000000000001</c:v>
                </c:pt>
                <c:pt idx="2883">
                  <c:v>0.1401</c:v>
                </c:pt>
                <c:pt idx="2884">
                  <c:v>0.13911000000000001</c:v>
                </c:pt>
                <c:pt idx="2885">
                  <c:v>0.15934000000000001</c:v>
                </c:pt>
                <c:pt idx="2886">
                  <c:v>0.15039</c:v>
                </c:pt>
                <c:pt idx="2887">
                  <c:v>0.15117</c:v>
                </c:pt>
                <c:pt idx="2888">
                  <c:v>0.13736000000000001</c:v>
                </c:pt>
                <c:pt idx="2889">
                  <c:v>0.15384</c:v>
                </c:pt>
                <c:pt idx="2890">
                  <c:v>0.14468</c:v>
                </c:pt>
                <c:pt idx="2891">
                  <c:v>0.12914</c:v>
                </c:pt>
                <c:pt idx="2892">
                  <c:v>0.15334999999999999</c:v>
                </c:pt>
                <c:pt idx="2893">
                  <c:v>0.15668000000000001</c:v>
                </c:pt>
                <c:pt idx="2894">
                  <c:v>0.13930999999999999</c:v>
                </c:pt>
                <c:pt idx="2895">
                  <c:v>0.14366999999999999</c:v>
                </c:pt>
                <c:pt idx="2896">
                  <c:v>0.16306000000000001</c:v>
                </c:pt>
                <c:pt idx="2897">
                  <c:v>0.15543999999999999</c:v>
                </c:pt>
                <c:pt idx="2898">
                  <c:v>0.12494</c:v>
                </c:pt>
                <c:pt idx="2899">
                  <c:v>0.14582000000000001</c:v>
                </c:pt>
                <c:pt idx="2900">
                  <c:v>0.13839000000000001</c:v>
                </c:pt>
                <c:pt idx="2901">
                  <c:v>0.15089</c:v>
                </c:pt>
                <c:pt idx="2902">
                  <c:v>0.15287999999999999</c:v>
                </c:pt>
                <c:pt idx="2903">
                  <c:v>0.13086</c:v>
                </c:pt>
                <c:pt idx="2904">
                  <c:v>0.13977999999999999</c:v>
                </c:pt>
                <c:pt idx="2905">
                  <c:v>0.15284</c:v>
                </c:pt>
                <c:pt idx="2906">
                  <c:v>0.14924000000000001</c:v>
                </c:pt>
                <c:pt idx="2907">
                  <c:v>0.14238999999999999</c:v>
                </c:pt>
                <c:pt idx="2908">
                  <c:v>0.13877999999999999</c:v>
                </c:pt>
                <c:pt idx="2909">
                  <c:v>0.14735000000000001</c:v>
                </c:pt>
                <c:pt idx="2910">
                  <c:v>0.15293000000000001</c:v>
                </c:pt>
                <c:pt idx="2911">
                  <c:v>0.15518999999999999</c:v>
                </c:pt>
                <c:pt idx="2912">
                  <c:v>0.13544999999999999</c:v>
                </c:pt>
                <c:pt idx="2913">
                  <c:v>0.14595</c:v>
                </c:pt>
                <c:pt idx="2914">
                  <c:v>0.14005999999999999</c:v>
                </c:pt>
                <c:pt idx="2915">
                  <c:v>0.15038000000000001</c:v>
                </c:pt>
                <c:pt idx="2916">
                  <c:v>0.14732999999999999</c:v>
                </c:pt>
                <c:pt idx="2917">
                  <c:v>0.13761000000000001</c:v>
                </c:pt>
                <c:pt idx="2918">
                  <c:v>0.15625</c:v>
                </c:pt>
                <c:pt idx="2919">
                  <c:v>0.14521999999999999</c:v>
                </c:pt>
                <c:pt idx="2920">
                  <c:v>0.13819999999999999</c:v>
                </c:pt>
                <c:pt idx="2921">
                  <c:v>0.14115</c:v>
                </c:pt>
                <c:pt idx="2922">
                  <c:v>0.13921</c:v>
                </c:pt>
                <c:pt idx="2923">
                  <c:v>0.13827999999999999</c:v>
                </c:pt>
                <c:pt idx="2924">
                  <c:v>0.14677000000000001</c:v>
                </c:pt>
                <c:pt idx="2925">
                  <c:v>0.14616000000000001</c:v>
                </c:pt>
                <c:pt idx="2926">
                  <c:v>0.14698</c:v>
                </c:pt>
                <c:pt idx="2927">
                  <c:v>0.13628000000000001</c:v>
                </c:pt>
                <c:pt idx="2928">
                  <c:v>0.13156999999999999</c:v>
                </c:pt>
                <c:pt idx="2929">
                  <c:v>0.13941000000000001</c:v>
                </c:pt>
                <c:pt idx="2930">
                  <c:v>0.13325000000000001</c:v>
                </c:pt>
                <c:pt idx="2931">
                  <c:v>0.14638999999999999</c:v>
                </c:pt>
                <c:pt idx="2932">
                  <c:v>0.15856000000000001</c:v>
                </c:pt>
                <c:pt idx="2933">
                  <c:v>0.13982</c:v>
                </c:pt>
                <c:pt idx="2934">
                  <c:v>0.13533000000000001</c:v>
                </c:pt>
                <c:pt idx="2935">
                  <c:v>0.13766</c:v>
                </c:pt>
                <c:pt idx="2936">
                  <c:v>0.15053</c:v>
                </c:pt>
                <c:pt idx="2937">
                  <c:v>0.14201</c:v>
                </c:pt>
                <c:pt idx="2938">
                  <c:v>0.13733000000000001</c:v>
                </c:pt>
                <c:pt idx="2939">
                  <c:v>0.14510000000000001</c:v>
                </c:pt>
                <c:pt idx="2940">
                  <c:v>0.14993999999999999</c:v>
                </c:pt>
                <c:pt idx="2941">
                  <c:v>0.13761000000000001</c:v>
                </c:pt>
                <c:pt idx="2942">
                  <c:v>0.13854</c:v>
                </c:pt>
                <c:pt idx="2943">
                  <c:v>0.14868000000000001</c:v>
                </c:pt>
                <c:pt idx="2944">
                  <c:v>0.13672000000000001</c:v>
                </c:pt>
                <c:pt idx="2945">
                  <c:v>0.14393</c:v>
                </c:pt>
                <c:pt idx="2946">
                  <c:v>0.14507</c:v>
                </c:pt>
                <c:pt idx="2947">
                  <c:v>0.13972999999999999</c:v>
                </c:pt>
                <c:pt idx="2948">
                  <c:v>0.14848</c:v>
                </c:pt>
                <c:pt idx="2949">
                  <c:v>0.14204</c:v>
                </c:pt>
                <c:pt idx="2950">
                  <c:v>0.15253</c:v>
                </c:pt>
                <c:pt idx="2951">
                  <c:v>0.14638999999999999</c:v>
                </c:pt>
                <c:pt idx="2952">
                  <c:v>0.14435000000000001</c:v>
                </c:pt>
                <c:pt idx="2953">
                  <c:v>0.16202</c:v>
                </c:pt>
                <c:pt idx="2954">
                  <c:v>0.15855</c:v>
                </c:pt>
                <c:pt idx="2955">
                  <c:v>0.14080000000000001</c:v>
                </c:pt>
                <c:pt idx="2956">
                  <c:v>0.13758999999999999</c:v>
                </c:pt>
                <c:pt idx="2957">
                  <c:v>0.14102000000000001</c:v>
                </c:pt>
                <c:pt idx="2958">
                  <c:v>0.15543999999999999</c:v>
                </c:pt>
                <c:pt idx="2959">
                  <c:v>0.13954</c:v>
                </c:pt>
                <c:pt idx="2960">
                  <c:v>0.14660000000000001</c:v>
                </c:pt>
                <c:pt idx="2961">
                  <c:v>0.14144000000000001</c:v>
                </c:pt>
                <c:pt idx="2962">
                  <c:v>0.14698</c:v>
                </c:pt>
                <c:pt idx="2963">
                  <c:v>0.13633000000000001</c:v>
                </c:pt>
                <c:pt idx="2964">
                  <c:v>0.13763</c:v>
                </c:pt>
                <c:pt idx="2965">
                  <c:v>0.13900000000000001</c:v>
                </c:pt>
                <c:pt idx="2966">
                  <c:v>0.14069999999999999</c:v>
                </c:pt>
                <c:pt idx="2967">
                  <c:v>0.14649999999999999</c:v>
                </c:pt>
                <c:pt idx="2968">
                  <c:v>0.14283000000000001</c:v>
                </c:pt>
                <c:pt idx="2969">
                  <c:v>0.14509</c:v>
                </c:pt>
                <c:pt idx="2970">
                  <c:v>0.14604</c:v>
                </c:pt>
                <c:pt idx="2971">
                  <c:v>0.14754</c:v>
                </c:pt>
                <c:pt idx="2972">
                  <c:v>0.1424</c:v>
                </c:pt>
                <c:pt idx="2973">
                  <c:v>0.13622000000000001</c:v>
                </c:pt>
                <c:pt idx="2974">
                  <c:v>0.14308000000000001</c:v>
                </c:pt>
                <c:pt idx="2975">
                  <c:v>0.14623</c:v>
                </c:pt>
                <c:pt idx="2976">
                  <c:v>0.14426</c:v>
                </c:pt>
                <c:pt idx="2977">
                  <c:v>0.14265</c:v>
                </c:pt>
                <c:pt idx="2978">
                  <c:v>0.14163999999999999</c:v>
                </c:pt>
                <c:pt idx="2979">
                  <c:v>0.13394</c:v>
                </c:pt>
                <c:pt idx="2980">
                  <c:v>0.14915999999999999</c:v>
                </c:pt>
                <c:pt idx="2981">
                  <c:v>0.13374</c:v>
                </c:pt>
                <c:pt idx="2982">
                  <c:v>0.13833999999999999</c:v>
                </c:pt>
                <c:pt idx="2983">
                  <c:v>0.13181999999999999</c:v>
                </c:pt>
                <c:pt idx="2984">
                  <c:v>0.14321999999999999</c:v>
                </c:pt>
                <c:pt idx="2985">
                  <c:v>0.14993999999999999</c:v>
                </c:pt>
                <c:pt idx="2986">
                  <c:v>0.14507999999999999</c:v>
                </c:pt>
                <c:pt idx="2987">
                  <c:v>0.14094000000000001</c:v>
                </c:pt>
                <c:pt idx="2988">
                  <c:v>0.13381000000000001</c:v>
                </c:pt>
                <c:pt idx="2989">
                  <c:v>0.13815</c:v>
                </c:pt>
                <c:pt idx="2990">
                  <c:v>0.14868999999999999</c:v>
                </c:pt>
                <c:pt idx="2991">
                  <c:v>0.15490000000000001</c:v>
                </c:pt>
                <c:pt idx="2992">
                  <c:v>0.14537</c:v>
                </c:pt>
                <c:pt idx="2993">
                  <c:v>0.156</c:v>
                </c:pt>
                <c:pt idx="2994">
                  <c:v>0.15217</c:v>
                </c:pt>
                <c:pt idx="2995">
                  <c:v>0.14460000000000001</c:v>
                </c:pt>
                <c:pt idx="2996">
                  <c:v>0.13377</c:v>
                </c:pt>
                <c:pt idx="2997">
                  <c:v>0.14649000000000001</c:v>
                </c:pt>
                <c:pt idx="2998">
                  <c:v>0.15518999999999999</c:v>
                </c:pt>
                <c:pt idx="2999">
                  <c:v>0.14746999999999999</c:v>
                </c:pt>
                <c:pt idx="3000">
                  <c:v>0.13741</c:v>
                </c:pt>
                <c:pt idx="3001">
                  <c:v>0.12875</c:v>
                </c:pt>
                <c:pt idx="3002">
                  <c:v>0.14266999999999999</c:v>
                </c:pt>
                <c:pt idx="3003">
                  <c:v>0.13141</c:v>
                </c:pt>
                <c:pt idx="3004">
                  <c:v>0.14688000000000001</c:v>
                </c:pt>
                <c:pt idx="3005">
                  <c:v>0.11907</c:v>
                </c:pt>
                <c:pt idx="3006">
                  <c:v>0.13911000000000001</c:v>
                </c:pt>
                <c:pt idx="3007">
                  <c:v>0.12490999999999999</c:v>
                </c:pt>
                <c:pt idx="3008">
                  <c:v>0.11927</c:v>
                </c:pt>
                <c:pt idx="3009">
                  <c:v>0.13436000000000001</c:v>
                </c:pt>
                <c:pt idx="3010">
                  <c:v>0.13761999999999999</c:v>
                </c:pt>
                <c:pt idx="3011">
                  <c:v>0.14538999999999999</c:v>
                </c:pt>
                <c:pt idx="3012">
                  <c:v>0.12034</c:v>
                </c:pt>
                <c:pt idx="3013">
                  <c:v>0.14854000000000001</c:v>
                </c:pt>
                <c:pt idx="3014">
                  <c:v>0.14810999999999999</c:v>
                </c:pt>
                <c:pt idx="3015">
                  <c:v>0.1366</c:v>
                </c:pt>
                <c:pt idx="3016">
                  <c:v>0.14832000000000001</c:v>
                </c:pt>
                <c:pt idx="3017">
                  <c:v>0.14696000000000001</c:v>
                </c:pt>
                <c:pt idx="3018">
                  <c:v>0.14767</c:v>
                </c:pt>
                <c:pt idx="3019">
                  <c:v>0.14013999999999999</c:v>
                </c:pt>
                <c:pt idx="3020">
                  <c:v>0.13849</c:v>
                </c:pt>
                <c:pt idx="3021">
                  <c:v>0.14304</c:v>
                </c:pt>
                <c:pt idx="3022">
                  <c:v>0.1394</c:v>
                </c:pt>
                <c:pt idx="3023">
                  <c:v>0.14061000000000001</c:v>
                </c:pt>
                <c:pt idx="3024">
                  <c:v>0.14964</c:v>
                </c:pt>
                <c:pt idx="3025">
                  <c:v>0.14574000000000001</c:v>
                </c:pt>
                <c:pt idx="3026">
                  <c:v>0.14313999999999999</c:v>
                </c:pt>
                <c:pt idx="3027">
                  <c:v>0.13472000000000001</c:v>
                </c:pt>
                <c:pt idx="3028">
                  <c:v>0.13516</c:v>
                </c:pt>
                <c:pt idx="3029">
                  <c:v>0.14007</c:v>
                </c:pt>
                <c:pt idx="3030">
                  <c:v>0.13905000000000001</c:v>
                </c:pt>
                <c:pt idx="3031">
                  <c:v>0.12551999999999999</c:v>
                </c:pt>
                <c:pt idx="3032">
                  <c:v>0.14018</c:v>
                </c:pt>
                <c:pt idx="3033">
                  <c:v>0.14249999999999999</c:v>
                </c:pt>
                <c:pt idx="3034">
                  <c:v>0.13827999999999999</c:v>
                </c:pt>
                <c:pt idx="3035">
                  <c:v>0.11838</c:v>
                </c:pt>
                <c:pt idx="3036">
                  <c:v>0.14515</c:v>
                </c:pt>
                <c:pt idx="3037">
                  <c:v>0.13872000000000001</c:v>
                </c:pt>
                <c:pt idx="3038">
                  <c:v>0.14774000000000001</c:v>
                </c:pt>
                <c:pt idx="3039">
                  <c:v>0.15237999999999999</c:v>
                </c:pt>
                <c:pt idx="3040">
                  <c:v>0.13800000000000001</c:v>
                </c:pt>
                <c:pt idx="3041">
                  <c:v>0.14216999999999999</c:v>
                </c:pt>
                <c:pt idx="3042">
                  <c:v>0.12338</c:v>
                </c:pt>
                <c:pt idx="3043">
                  <c:v>0.12958</c:v>
                </c:pt>
                <c:pt idx="3044">
                  <c:v>0.15631999999999999</c:v>
                </c:pt>
                <c:pt idx="3045">
                  <c:v>0.14410999999999999</c:v>
                </c:pt>
                <c:pt idx="3046">
                  <c:v>0.14480999999999999</c:v>
                </c:pt>
                <c:pt idx="3047">
                  <c:v>0.1431</c:v>
                </c:pt>
                <c:pt idx="3048">
                  <c:v>0.15</c:v>
                </c:pt>
                <c:pt idx="3049">
                  <c:v>0.13689999999999999</c:v>
                </c:pt>
                <c:pt idx="3050">
                  <c:v>0.15021000000000001</c:v>
                </c:pt>
                <c:pt idx="3051">
                  <c:v>0.12484000000000001</c:v>
                </c:pt>
                <c:pt idx="3052">
                  <c:v>0.15529999999999999</c:v>
                </c:pt>
                <c:pt idx="3053">
                  <c:v>0.14130999999999999</c:v>
                </c:pt>
                <c:pt idx="3054">
                  <c:v>0.14333000000000001</c:v>
                </c:pt>
                <c:pt idx="3055">
                  <c:v>0.15579999999999999</c:v>
                </c:pt>
                <c:pt idx="3056">
                  <c:v>0.1368</c:v>
                </c:pt>
                <c:pt idx="3057">
                  <c:v>0.15</c:v>
                </c:pt>
                <c:pt idx="3058">
                  <c:v>0.13836000000000001</c:v>
                </c:pt>
                <c:pt idx="3059">
                  <c:v>0.13955000000000001</c:v>
                </c:pt>
                <c:pt idx="3060">
                  <c:v>0.1381</c:v>
                </c:pt>
                <c:pt idx="3061">
                  <c:v>0.15110000000000001</c:v>
                </c:pt>
                <c:pt idx="3062">
                  <c:v>0.14262</c:v>
                </c:pt>
                <c:pt idx="3063">
                  <c:v>0.14235999999999999</c:v>
                </c:pt>
                <c:pt idx="3064">
                  <c:v>0.14829999999999999</c:v>
                </c:pt>
                <c:pt idx="3065">
                  <c:v>0.15897</c:v>
                </c:pt>
                <c:pt idx="3066">
                  <c:v>0.14957000000000001</c:v>
                </c:pt>
                <c:pt idx="3067">
                  <c:v>0.14279</c:v>
                </c:pt>
                <c:pt idx="3068">
                  <c:v>0.14238999999999999</c:v>
                </c:pt>
                <c:pt idx="3069">
                  <c:v>0.14088999999999999</c:v>
                </c:pt>
                <c:pt idx="3070">
                  <c:v>0.13889000000000001</c:v>
                </c:pt>
                <c:pt idx="3071">
                  <c:v>0.13678999999999999</c:v>
                </c:pt>
                <c:pt idx="3072">
                  <c:v>0.12963</c:v>
                </c:pt>
                <c:pt idx="3073">
                  <c:v>0.13988</c:v>
                </c:pt>
                <c:pt idx="3074">
                  <c:v>0.14859</c:v>
                </c:pt>
                <c:pt idx="3075">
                  <c:v>0.13846</c:v>
                </c:pt>
                <c:pt idx="3076">
                  <c:v>0.13097</c:v>
                </c:pt>
                <c:pt idx="3077">
                  <c:v>0.1333</c:v>
                </c:pt>
                <c:pt idx="3078">
                  <c:v>0.14333000000000001</c:v>
                </c:pt>
                <c:pt idx="3079">
                  <c:v>0.14673</c:v>
                </c:pt>
                <c:pt idx="3080">
                  <c:v>0.14119000000000001</c:v>
                </c:pt>
                <c:pt idx="3081">
                  <c:v>0.1404</c:v>
                </c:pt>
                <c:pt idx="3082">
                  <c:v>0.16045000000000001</c:v>
                </c:pt>
                <c:pt idx="3083">
                  <c:v>0.14052999999999999</c:v>
                </c:pt>
                <c:pt idx="3084">
                  <c:v>0.14668</c:v>
                </c:pt>
                <c:pt idx="3085">
                  <c:v>0.1547</c:v>
                </c:pt>
                <c:pt idx="3086">
                  <c:v>0.15565999999999999</c:v>
                </c:pt>
                <c:pt idx="3087">
                  <c:v>0.14180999999999999</c:v>
                </c:pt>
                <c:pt idx="3088">
                  <c:v>0.14330000000000001</c:v>
                </c:pt>
                <c:pt idx="3089">
                  <c:v>0.15348000000000001</c:v>
                </c:pt>
                <c:pt idx="3090">
                  <c:v>0.15229000000000001</c:v>
                </c:pt>
                <c:pt idx="3091">
                  <c:v>0.151</c:v>
                </c:pt>
                <c:pt idx="3092">
                  <c:v>0.14165</c:v>
                </c:pt>
                <c:pt idx="3093">
                  <c:v>0.13869999999999999</c:v>
                </c:pt>
                <c:pt idx="3094">
                  <c:v>0.14793000000000001</c:v>
                </c:pt>
                <c:pt idx="3095">
                  <c:v>0.13264999999999999</c:v>
                </c:pt>
                <c:pt idx="3096">
                  <c:v>0.13747000000000001</c:v>
                </c:pt>
                <c:pt idx="3097">
                  <c:v>0.15178</c:v>
                </c:pt>
                <c:pt idx="3098">
                  <c:v>0.14069000000000001</c:v>
                </c:pt>
                <c:pt idx="3099">
                  <c:v>0.14781</c:v>
                </c:pt>
                <c:pt idx="3100">
                  <c:v>0.13583000000000001</c:v>
                </c:pt>
                <c:pt idx="3101">
                  <c:v>0.16270999999999999</c:v>
                </c:pt>
                <c:pt idx="3102">
                  <c:v>0.14723</c:v>
                </c:pt>
                <c:pt idx="3103">
                  <c:v>0.15554000000000001</c:v>
                </c:pt>
                <c:pt idx="3104">
                  <c:v>0.12581000000000001</c:v>
                </c:pt>
                <c:pt idx="3105">
                  <c:v>0.16541</c:v>
                </c:pt>
                <c:pt idx="3106">
                  <c:v>0.15117</c:v>
                </c:pt>
                <c:pt idx="3107">
                  <c:v>0.12992000000000001</c:v>
                </c:pt>
                <c:pt idx="3108">
                  <c:v>0.14107</c:v>
                </c:pt>
                <c:pt idx="3109">
                  <c:v>0.13461000000000001</c:v>
                </c:pt>
                <c:pt idx="3110">
                  <c:v>0.16422</c:v>
                </c:pt>
                <c:pt idx="3111">
                  <c:v>0.1351</c:v>
                </c:pt>
                <c:pt idx="3112">
                  <c:v>0.13680999999999999</c:v>
                </c:pt>
                <c:pt idx="3113">
                  <c:v>0.14957999999999999</c:v>
                </c:pt>
                <c:pt idx="3114">
                  <c:v>0.13247999999999999</c:v>
                </c:pt>
                <c:pt idx="3115">
                  <c:v>0.16095000000000001</c:v>
                </c:pt>
                <c:pt idx="3116">
                  <c:v>0.16134000000000001</c:v>
                </c:pt>
                <c:pt idx="3117">
                  <c:v>0.13718</c:v>
                </c:pt>
                <c:pt idx="3118">
                  <c:v>0.14024</c:v>
                </c:pt>
                <c:pt idx="3119">
                  <c:v>0.14041000000000001</c:v>
                </c:pt>
                <c:pt idx="3120">
                  <c:v>0.14544000000000001</c:v>
                </c:pt>
                <c:pt idx="3121">
                  <c:v>0.14793000000000001</c:v>
                </c:pt>
                <c:pt idx="3122">
                  <c:v>0.12897</c:v>
                </c:pt>
                <c:pt idx="3123">
                  <c:v>0.16205</c:v>
                </c:pt>
                <c:pt idx="3124">
                  <c:v>0.14518</c:v>
                </c:pt>
                <c:pt idx="3125">
                  <c:v>0.14498</c:v>
                </c:pt>
                <c:pt idx="3126">
                  <c:v>0.12845000000000001</c:v>
                </c:pt>
                <c:pt idx="3127">
                  <c:v>0.12922</c:v>
                </c:pt>
                <c:pt idx="3128">
                  <c:v>0.14069000000000001</c:v>
                </c:pt>
                <c:pt idx="3129">
                  <c:v>0.16367000000000001</c:v>
                </c:pt>
                <c:pt idx="3130">
                  <c:v>0.14523</c:v>
                </c:pt>
                <c:pt idx="3131">
                  <c:v>0.14119999999999999</c:v>
                </c:pt>
                <c:pt idx="3132">
                  <c:v>0.14063000000000001</c:v>
                </c:pt>
                <c:pt idx="3133">
                  <c:v>0.14842</c:v>
                </c:pt>
                <c:pt idx="3134">
                  <c:v>0.13963</c:v>
                </c:pt>
                <c:pt idx="3135">
                  <c:v>0.14657999999999999</c:v>
                </c:pt>
                <c:pt idx="3136">
                  <c:v>0.15645999999999999</c:v>
                </c:pt>
                <c:pt idx="3137">
                  <c:v>0.14330999999999999</c:v>
                </c:pt>
                <c:pt idx="3138">
                  <c:v>0.13841999999999999</c:v>
                </c:pt>
                <c:pt idx="3139">
                  <c:v>0.14018</c:v>
                </c:pt>
                <c:pt idx="3140">
                  <c:v>0.14368</c:v>
                </c:pt>
                <c:pt idx="3141">
                  <c:v>0.14008999999999999</c:v>
                </c:pt>
                <c:pt idx="3142">
                  <c:v>0.14074999999999999</c:v>
                </c:pt>
                <c:pt idx="3143">
                  <c:v>0.15404000000000001</c:v>
                </c:pt>
                <c:pt idx="3144">
                  <c:v>0.13719000000000001</c:v>
                </c:pt>
                <c:pt idx="3145">
                  <c:v>0.14768999999999999</c:v>
                </c:pt>
                <c:pt idx="3146">
                  <c:v>0.12436999999999999</c:v>
                </c:pt>
                <c:pt idx="3147">
                  <c:v>0.13841000000000001</c:v>
                </c:pt>
                <c:pt idx="3148">
                  <c:v>0.13829</c:v>
                </c:pt>
                <c:pt idx="3149">
                  <c:v>0.1386</c:v>
                </c:pt>
                <c:pt idx="3150">
                  <c:v>0.13553999999999999</c:v>
                </c:pt>
                <c:pt idx="3151">
                  <c:v>0.14421</c:v>
                </c:pt>
                <c:pt idx="3152">
                  <c:v>0.14779</c:v>
                </c:pt>
                <c:pt idx="3153">
                  <c:v>0.13708000000000001</c:v>
                </c:pt>
                <c:pt idx="3154">
                  <c:v>0.13542000000000001</c:v>
                </c:pt>
                <c:pt idx="3155">
                  <c:v>0.15845999999999999</c:v>
                </c:pt>
                <c:pt idx="3156">
                  <c:v>0.12791</c:v>
                </c:pt>
                <c:pt idx="3157">
                  <c:v>0.16172</c:v>
                </c:pt>
                <c:pt idx="3158">
                  <c:v>0.12853000000000001</c:v>
                </c:pt>
                <c:pt idx="3159">
                  <c:v>0.14721000000000001</c:v>
                </c:pt>
                <c:pt idx="3160">
                  <c:v>0.13933000000000001</c:v>
                </c:pt>
                <c:pt idx="3161">
                  <c:v>0.15443999999999999</c:v>
                </c:pt>
                <c:pt idx="3162">
                  <c:v>0.14463000000000001</c:v>
                </c:pt>
                <c:pt idx="3163">
                  <c:v>0.13017000000000001</c:v>
                </c:pt>
                <c:pt idx="3164">
                  <c:v>0.13968</c:v>
                </c:pt>
                <c:pt idx="3165">
                  <c:v>0.13521</c:v>
                </c:pt>
                <c:pt idx="3166">
                  <c:v>0.13672000000000001</c:v>
                </c:pt>
                <c:pt idx="3167">
                  <c:v>0.15409</c:v>
                </c:pt>
                <c:pt idx="3168">
                  <c:v>0.13553000000000001</c:v>
                </c:pt>
                <c:pt idx="3169">
                  <c:v>0.15143999999999999</c:v>
                </c:pt>
                <c:pt idx="3170">
                  <c:v>0.13447999999999999</c:v>
                </c:pt>
                <c:pt idx="3171">
                  <c:v>0.15942999999999999</c:v>
                </c:pt>
                <c:pt idx="3172">
                  <c:v>0.13864000000000001</c:v>
                </c:pt>
                <c:pt idx="3173">
                  <c:v>0.14902000000000001</c:v>
                </c:pt>
                <c:pt idx="3174">
                  <c:v>0.14968000000000001</c:v>
                </c:pt>
                <c:pt idx="3175">
                  <c:v>0.13711000000000001</c:v>
                </c:pt>
                <c:pt idx="3176">
                  <c:v>0.13642000000000001</c:v>
                </c:pt>
                <c:pt idx="3177">
                  <c:v>0.15529000000000001</c:v>
                </c:pt>
                <c:pt idx="3178">
                  <c:v>0.13705000000000001</c:v>
                </c:pt>
                <c:pt idx="3179">
                  <c:v>0.14402000000000001</c:v>
                </c:pt>
                <c:pt idx="3180">
                  <c:v>0.14545</c:v>
                </c:pt>
                <c:pt idx="3181">
                  <c:v>0.13875999999999999</c:v>
                </c:pt>
                <c:pt idx="3182">
                  <c:v>0.13944999999999999</c:v>
                </c:pt>
                <c:pt idx="3183">
                  <c:v>0.15490999999999999</c:v>
                </c:pt>
                <c:pt idx="3184">
                  <c:v>0.15157000000000001</c:v>
                </c:pt>
                <c:pt idx="3185">
                  <c:v>0.15704000000000001</c:v>
                </c:pt>
                <c:pt idx="3186">
                  <c:v>0.14498</c:v>
                </c:pt>
                <c:pt idx="3187">
                  <c:v>0.13653999999999999</c:v>
                </c:pt>
                <c:pt idx="3188">
                  <c:v>0.14541000000000001</c:v>
                </c:pt>
                <c:pt idx="3189">
                  <c:v>0.14985000000000001</c:v>
                </c:pt>
                <c:pt idx="3190">
                  <c:v>0.13911000000000001</c:v>
                </c:pt>
                <c:pt idx="3191">
                  <c:v>0.14945</c:v>
                </c:pt>
                <c:pt idx="3192">
                  <c:v>0.14823</c:v>
                </c:pt>
                <c:pt idx="3193">
                  <c:v>0.15457000000000001</c:v>
                </c:pt>
                <c:pt idx="3194">
                  <c:v>0.14810000000000001</c:v>
                </c:pt>
                <c:pt idx="3195">
                  <c:v>0.13861000000000001</c:v>
                </c:pt>
                <c:pt idx="3196">
                  <c:v>0.14205999999999999</c:v>
                </c:pt>
                <c:pt idx="3197">
                  <c:v>0.14019999999999999</c:v>
                </c:pt>
                <c:pt idx="3198">
                  <c:v>0.13819000000000001</c:v>
                </c:pt>
                <c:pt idx="3199">
                  <c:v>0.14257</c:v>
                </c:pt>
                <c:pt idx="3200">
                  <c:v>0.13561999999999999</c:v>
                </c:pt>
                <c:pt idx="3201">
                  <c:v>0.14266000000000001</c:v>
                </c:pt>
                <c:pt idx="3202">
                  <c:v>0.14893000000000001</c:v>
                </c:pt>
                <c:pt idx="3203">
                  <c:v>0.13833000000000001</c:v>
                </c:pt>
                <c:pt idx="3204">
                  <c:v>0.14857999999999999</c:v>
                </c:pt>
                <c:pt idx="3205">
                  <c:v>0.14974999999999999</c:v>
                </c:pt>
                <c:pt idx="3206">
                  <c:v>0.14704999999999999</c:v>
                </c:pt>
                <c:pt idx="3207">
                  <c:v>0.12884999999999999</c:v>
                </c:pt>
                <c:pt idx="3208">
                  <c:v>0.12998000000000001</c:v>
                </c:pt>
                <c:pt idx="3209">
                  <c:v>0.14767</c:v>
                </c:pt>
                <c:pt idx="3210">
                  <c:v>0.14227000000000001</c:v>
                </c:pt>
                <c:pt idx="3211">
                  <c:v>0.14673</c:v>
                </c:pt>
                <c:pt idx="3212">
                  <c:v>0.15608</c:v>
                </c:pt>
                <c:pt idx="3213">
                  <c:v>0.1462</c:v>
                </c:pt>
                <c:pt idx="3214">
                  <c:v>0.16316</c:v>
                </c:pt>
                <c:pt idx="3215">
                  <c:v>0.15404000000000001</c:v>
                </c:pt>
                <c:pt idx="3216">
                  <c:v>0.14352999999999999</c:v>
                </c:pt>
                <c:pt idx="3217">
                  <c:v>0.14137</c:v>
                </c:pt>
                <c:pt idx="3218">
                  <c:v>0.14632999999999999</c:v>
                </c:pt>
                <c:pt idx="3219">
                  <c:v>0.15346000000000001</c:v>
                </c:pt>
                <c:pt idx="3220">
                  <c:v>0.13483000000000001</c:v>
                </c:pt>
                <c:pt idx="3221">
                  <c:v>0.14408000000000001</c:v>
                </c:pt>
                <c:pt idx="3222">
                  <c:v>0.13879</c:v>
                </c:pt>
                <c:pt idx="3223">
                  <c:v>0.13177</c:v>
                </c:pt>
                <c:pt idx="3224">
                  <c:v>0.13297999999999999</c:v>
                </c:pt>
                <c:pt idx="3225">
                  <c:v>0.14824000000000001</c:v>
                </c:pt>
                <c:pt idx="3226">
                  <c:v>0.14327000000000001</c:v>
                </c:pt>
                <c:pt idx="3227">
                  <c:v>0.14198</c:v>
                </c:pt>
                <c:pt idx="3228">
                  <c:v>0.13247</c:v>
                </c:pt>
                <c:pt idx="3229">
                  <c:v>0.13630999999999999</c:v>
                </c:pt>
                <c:pt idx="3230">
                  <c:v>0.14660999999999999</c:v>
                </c:pt>
                <c:pt idx="3231">
                  <c:v>0.13503999999999999</c:v>
                </c:pt>
                <c:pt idx="3232">
                  <c:v>0.14796000000000001</c:v>
                </c:pt>
                <c:pt idx="3233">
                  <c:v>0.14076</c:v>
                </c:pt>
                <c:pt idx="3234">
                  <c:v>0.15243999999999999</c:v>
                </c:pt>
                <c:pt idx="3235">
                  <c:v>0.13624</c:v>
                </c:pt>
                <c:pt idx="3236">
                  <c:v>0.1249</c:v>
                </c:pt>
                <c:pt idx="3237">
                  <c:v>0.14976</c:v>
                </c:pt>
                <c:pt idx="3238">
                  <c:v>0.14793999999999999</c:v>
                </c:pt>
                <c:pt idx="3239">
                  <c:v>0.16066</c:v>
                </c:pt>
                <c:pt idx="3240">
                  <c:v>0.13464000000000001</c:v>
                </c:pt>
                <c:pt idx="3241">
                  <c:v>0.12537999999999999</c:v>
                </c:pt>
                <c:pt idx="3242">
                  <c:v>0.15146999999999999</c:v>
                </c:pt>
                <c:pt idx="3243">
                  <c:v>0.15075</c:v>
                </c:pt>
                <c:pt idx="3244">
                  <c:v>0.14152999999999999</c:v>
                </c:pt>
                <c:pt idx="3245">
                  <c:v>0.13491</c:v>
                </c:pt>
                <c:pt idx="3246">
                  <c:v>0.15137999999999999</c:v>
                </c:pt>
                <c:pt idx="3247">
                  <c:v>0.14377000000000001</c:v>
                </c:pt>
                <c:pt idx="3248">
                  <c:v>0.15110000000000001</c:v>
                </c:pt>
                <c:pt idx="3249">
                  <c:v>0.14849000000000001</c:v>
                </c:pt>
                <c:pt idx="3250">
                  <c:v>0.13503000000000001</c:v>
                </c:pt>
                <c:pt idx="3251">
                  <c:v>0.16994000000000001</c:v>
                </c:pt>
                <c:pt idx="3252">
                  <c:v>0.14559</c:v>
                </c:pt>
                <c:pt idx="3253">
                  <c:v>0.14907000000000001</c:v>
                </c:pt>
                <c:pt idx="3254">
                  <c:v>0.14679</c:v>
                </c:pt>
                <c:pt idx="3255">
                  <c:v>0.14285999999999999</c:v>
                </c:pt>
                <c:pt idx="3256">
                  <c:v>0.14199999999999999</c:v>
                </c:pt>
                <c:pt idx="3257">
                  <c:v>0.16192000000000001</c:v>
                </c:pt>
                <c:pt idx="3258">
                  <c:v>0.15268999999999999</c:v>
                </c:pt>
                <c:pt idx="3259">
                  <c:v>0.14637</c:v>
                </c:pt>
                <c:pt idx="3260">
                  <c:v>0.12902</c:v>
                </c:pt>
                <c:pt idx="3261">
                  <c:v>0.14030000000000001</c:v>
                </c:pt>
                <c:pt idx="3262">
                  <c:v>0.13761000000000001</c:v>
                </c:pt>
                <c:pt idx="3263">
                  <c:v>0.15482000000000001</c:v>
                </c:pt>
                <c:pt idx="3264">
                  <c:v>0.13741999999999999</c:v>
                </c:pt>
                <c:pt idx="3265">
                  <c:v>0.14874999999999999</c:v>
                </c:pt>
                <c:pt idx="3266">
                  <c:v>0.13841999999999999</c:v>
                </c:pt>
                <c:pt idx="3267">
                  <c:v>0.14308999999999999</c:v>
                </c:pt>
                <c:pt idx="3268">
                  <c:v>0.16943</c:v>
                </c:pt>
                <c:pt idx="3269">
                  <c:v>0.13835</c:v>
                </c:pt>
                <c:pt idx="3270">
                  <c:v>0.13431000000000001</c:v>
                </c:pt>
                <c:pt idx="3271">
                  <c:v>0.16239000000000001</c:v>
                </c:pt>
                <c:pt idx="3272">
                  <c:v>0.15284</c:v>
                </c:pt>
                <c:pt idx="3273">
                  <c:v>0.12479</c:v>
                </c:pt>
                <c:pt idx="3274">
                  <c:v>0.14896000000000001</c:v>
                </c:pt>
                <c:pt idx="3275">
                  <c:v>0.13317999999999999</c:v>
                </c:pt>
                <c:pt idx="3276">
                  <c:v>0.14884</c:v>
                </c:pt>
                <c:pt idx="3277">
                  <c:v>0.13705000000000001</c:v>
                </c:pt>
                <c:pt idx="3278">
                  <c:v>0.15755</c:v>
                </c:pt>
                <c:pt idx="3279">
                  <c:v>0.14136000000000001</c:v>
                </c:pt>
                <c:pt idx="3280">
                  <c:v>0.13292000000000001</c:v>
                </c:pt>
                <c:pt idx="3281">
                  <c:v>0.13975000000000001</c:v>
                </c:pt>
                <c:pt idx="3282">
                  <c:v>0.12784999999999999</c:v>
                </c:pt>
                <c:pt idx="3283">
                  <c:v>0.14704</c:v>
                </c:pt>
                <c:pt idx="3284">
                  <c:v>0.12238</c:v>
                </c:pt>
                <c:pt idx="3285">
                  <c:v>0.1434</c:v>
                </c:pt>
                <c:pt idx="3286">
                  <c:v>0.13774</c:v>
                </c:pt>
                <c:pt idx="3287">
                  <c:v>0.14446999999999999</c:v>
                </c:pt>
                <c:pt idx="3288">
                  <c:v>0.15181</c:v>
                </c:pt>
                <c:pt idx="3289">
                  <c:v>0.13036</c:v>
                </c:pt>
                <c:pt idx="3290">
                  <c:v>0.14088000000000001</c:v>
                </c:pt>
                <c:pt idx="3291">
                  <c:v>0.13789000000000001</c:v>
                </c:pt>
                <c:pt idx="3292">
                  <c:v>0.14457999999999999</c:v>
                </c:pt>
                <c:pt idx="3293">
                  <c:v>0.15640999999999999</c:v>
                </c:pt>
                <c:pt idx="3294">
                  <c:v>0.14913999999999999</c:v>
                </c:pt>
                <c:pt idx="3295">
                  <c:v>0.13417999999999999</c:v>
                </c:pt>
                <c:pt idx="3296">
                  <c:v>0.14077999999999999</c:v>
                </c:pt>
                <c:pt idx="3297">
                  <c:v>0.14585000000000001</c:v>
                </c:pt>
                <c:pt idx="3298">
                  <c:v>0.14566000000000001</c:v>
                </c:pt>
                <c:pt idx="3299">
                  <c:v>0.14202999999999999</c:v>
                </c:pt>
                <c:pt idx="3300">
                  <c:v>0.15286</c:v>
                </c:pt>
                <c:pt idx="3301">
                  <c:v>0.14427000000000001</c:v>
                </c:pt>
                <c:pt idx="3302">
                  <c:v>0.15181</c:v>
                </c:pt>
                <c:pt idx="3303">
                  <c:v>0.13563</c:v>
                </c:pt>
                <c:pt idx="3304">
                  <c:v>0.13821</c:v>
                </c:pt>
                <c:pt idx="3305">
                  <c:v>0.14699000000000001</c:v>
                </c:pt>
                <c:pt idx="3306">
                  <c:v>0.13741999999999999</c:v>
                </c:pt>
                <c:pt idx="3307">
                  <c:v>0.14687</c:v>
                </c:pt>
                <c:pt idx="3308">
                  <c:v>0.14202999999999999</c:v>
                </c:pt>
                <c:pt idx="3309">
                  <c:v>0.12314</c:v>
                </c:pt>
                <c:pt idx="3310">
                  <c:v>0.13672000000000001</c:v>
                </c:pt>
                <c:pt idx="3311">
                  <c:v>0.13586999999999999</c:v>
                </c:pt>
                <c:pt idx="3312">
                  <c:v>0.13850999999999999</c:v>
                </c:pt>
                <c:pt idx="3313">
                  <c:v>0.12842999999999999</c:v>
                </c:pt>
                <c:pt idx="3314">
                  <c:v>0.15304000000000001</c:v>
                </c:pt>
                <c:pt idx="3315">
                  <c:v>0.15322</c:v>
                </c:pt>
                <c:pt idx="3316">
                  <c:v>0.14154</c:v>
                </c:pt>
                <c:pt idx="3317">
                  <c:v>0.13866000000000001</c:v>
                </c:pt>
                <c:pt idx="3318">
                  <c:v>0.14888000000000001</c:v>
                </c:pt>
                <c:pt idx="3319">
                  <c:v>0.13214000000000001</c:v>
                </c:pt>
                <c:pt idx="3320">
                  <c:v>0.15984999999999999</c:v>
                </c:pt>
                <c:pt idx="3321">
                  <c:v>0.16497999999999999</c:v>
                </c:pt>
                <c:pt idx="3322">
                  <c:v>0.15545999999999999</c:v>
                </c:pt>
                <c:pt idx="3323">
                  <c:v>0.13203000000000001</c:v>
                </c:pt>
                <c:pt idx="3324">
                  <c:v>0.15409</c:v>
                </c:pt>
                <c:pt idx="3325">
                  <c:v>0.1244</c:v>
                </c:pt>
                <c:pt idx="3326">
                  <c:v>0.13542999999999999</c:v>
                </c:pt>
                <c:pt idx="3327">
                  <c:v>0.13786000000000001</c:v>
                </c:pt>
                <c:pt idx="3328">
                  <c:v>0.14698</c:v>
                </c:pt>
                <c:pt idx="3329">
                  <c:v>0.13300000000000001</c:v>
                </c:pt>
                <c:pt idx="3330">
                  <c:v>0.14499000000000001</c:v>
                </c:pt>
                <c:pt idx="3331">
                  <c:v>0.15909999999999999</c:v>
                </c:pt>
                <c:pt idx="3332">
                  <c:v>0.14216000000000001</c:v>
                </c:pt>
                <c:pt idx="3333">
                  <c:v>0.1497</c:v>
                </c:pt>
                <c:pt idx="3334">
                  <c:v>0.15731999999999999</c:v>
                </c:pt>
                <c:pt idx="3335">
                  <c:v>0.13694000000000001</c:v>
                </c:pt>
                <c:pt idx="3336">
                  <c:v>0.15029999999999999</c:v>
                </c:pt>
                <c:pt idx="3337">
                  <c:v>0.13394</c:v>
                </c:pt>
                <c:pt idx="3338">
                  <c:v>0.14709</c:v>
                </c:pt>
                <c:pt idx="3339">
                  <c:v>0.13805000000000001</c:v>
                </c:pt>
                <c:pt idx="3340">
                  <c:v>0.13858999999999999</c:v>
                </c:pt>
                <c:pt idx="3341">
                  <c:v>0.13919000000000001</c:v>
                </c:pt>
                <c:pt idx="3342">
                  <c:v>0.14918000000000001</c:v>
                </c:pt>
                <c:pt idx="3343">
                  <c:v>0.13411999999999999</c:v>
                </c:pt>
                <c:pt idx="3344">
                  <c:v>0.13852</c:v>
                </c:pt>
                <c:pt idx="3345">
                  <c:v>0.15761</c:v>
                </c:pt>
                <c:pt idx="3346">
                  <c:v>0.14044999999999999</c:v>
                </c:pt>
                <c:pt idx="3347">
                  <c:v>0.15878999999999999</c:v>
                </c:pt>
                <c:pt idx="3348">
                  <c:v>0.14260999999999999</c:v>
                </c:pt>
                <c:pt idx="3349">
                  <c:v>0.14591000000000001</c:v>
                </c:pt>
                <c:pt idx="3350">
                  <c:v>0.14976999999999999</c:v>
                </c:pt>
                <c:pt idx="3351">
                  <c:v>0.14180000000000001</c:v>
                </c:pt>
                <c:pt idx="3352">
                  <c:v>0.14335000000000001</c:v>
                </c:pt>
                <c:pt idx="3353">
                  <c:v>0.13408999999999999</c:v>
                </c:pt>
                <c:pt idx="3354">
                  <c:v>0.14665</c:v>
                </c:pt>
                <c:pt idx="3355">
                  <c:v>0.15981000000000001</c:v>
                </c:pt>
                <c:pt idx="3356">
                  <c:v>0.14288999999999999</c:v>
                </c:pt>
                <c:pt idx="3357">
                  <c:v>0.12452000000000001</c:v>
                </c:pt>
                <c:pt idx="3358">
                  <c:v>0.1578</c:v>
                </c:pt>
                <c:pt idx="3359">
                  <c:v>0.13189000000000001</c:v>
                </c:pt>
                <c:pt idx="3360">
                  <c:v>0.14979999999999999</c:v>
                </c:pt>
                <c:pt idx="3361">
                  <c:v>0.17619000000000001</c:v>
                </c:pt>
                <c:pt idx="3362">
                  <c:v>0.12407</c:v>
                </c:pt>
                <c:pt idx="3363">
                  <c:v>0.15656999999999999</c:v>
                </c:pt>
                <c:pt idx="3364">
                  <c:v>0.15487999999999999</c:v>
                </c:pt>
                <c:pt idx="3365">
                  <c:v>0.15520999999999999</c:v>
                </c:pt>
                <c:pt idx="3366">
                  <c:v>0.15454999999999999</c:v>
                </c:pt>
                <c:pt idx="3367">
                  <c:v>0.14382</c:v>
                </c:pt>
                <c:pt idx="3368">
                  <c:v>0.13500999999999999</c:v>
                </c:pt>
                <c:pt idx="3369">
                  <c:v>0.15013000000000001</c:v>
                </c:pt>
                <c:pt idx="3370">
                  <c:v>0.13372000000000001</c:v>
                </c:pt>
                <c:pt idx="3371">
                  <c:v>0.15067</c:v>
                </c:pt>
                <c:pt idx="3372">
                  <c:v>0.15672</c:v>
                </c:pt>
                <c:pt idx="3373">
                  <c:v>0.13997000000000001</c:v>
                </c:pt>
                <c:pt idx="3374">
                  <c:v>0.15533</c:v>
                </c:pt>
                <c:pt idx="3375">
                  <c:v>0.16027</c:v>
                </c:pt>
                <c:pt idx="3376">
                  <c:v>0.14013</c:v>
                </c:pt>
                <c:pt idx="3377">
                  <c:v>0.15525</c:v>
                </c:pt>
                <c:pt idx="3378">
                  <c:v>0.13902999999999999</c:v>
                </c:pt>
                <c:pt idx="3379">
                  <c:v>0.1489</c:v>
                </c:pt>
                <c:pt idx="3380">
                  <c:v>0.13686000000000001</c:v>
                </c:pt>
                <c:pt idx="3381">
                  <c:v>0.14344000000000001</c:v>
                </c:pt>
                <c:pt idx="3382">
                  <c:v>0.13863</c:v>
                </c:pt>
                <c:pt idx="3383">
                  <c:v>0.14945</c:v>
                </c:pt>
                <c:pt idx="3384">
                  <c:v>0.13918</c:v>
                </c:pt>
                <c:pt idx="3385">
                  <c:v>0.13383999999999999</c:v>
                </c:pt>
                <c:pt idx="3386">
                  <c:v>0.14895</c:v>
                </c:pt>
                <c:pt idx="3387">
                  <c:v>0.14115</c:v>
                </c:pt>
                <c:pt idx="3388">
                  <c:v>0.14129</c:v>
                </c:pt>
                <c:pt idx="3389">
                  <c:v>0.14903</c:v>
                </c:pt>
                <c:pt idx="3390">
                  <c:v>0.15464</c:v>
                </c:pt>
                <c:pt idx="3391">
                  <c:v>0.14671000000000001</c:v>
                </c:pt>
                <c:pt idx="3392">
                  <c:v>0.13983999999999999</c:v>
                </c:pt>
                <c:pt idx="3393">
                  <c:v>0.15864</c:v>
                </c:pt>
                <c:pt idx="3394">
                  <c:v>0.15021999999999999</c:v>
                </c:pt>
                <c:pt idx="3395">
                  <c:v>0.13206000000000001</c:v>
                </c:pt>
                <c:pt idx="3396">
                  <c:v>0.15728</c:v>
                </c:pt>
                <c:pt idx="3397">
                  <c:v>0.13052</c:v>
                </c:pt>
                <c:pt idx="3398">
                  <c:v>0.13963999999999999</c:v>
                </c:pt>
                <c:pt idx="3399">
                  <c:v>0.14076</c:v>
                </c:pt>
                <c:pt idx="3400">
                  <c:v>0.14652000000000001</c:v>
                </c:pt>
                <c:pt idx="3401">
                  <c:v>0.15207000000000001</c:v>
                </c:pt>
                <c:pt idx="3402">
                  <c:v>0.14026</c:v>
                </c:pt>
                <c:pt idx="3403">
                  <c:v>0.14244000000000001</c:v>
                </c:pt>
                <c:pt idx="3404">
                  <c:v>0.14108000000000001</c:v>
                </c:pt>
                <c:pt idx="3405">
                  <c:v>0.15109</c:v>
                </c:pt>
                <c:pt idx="3406">
                  <c:v>0.13897999999999999</c:v>
                </c:pt>
                <c:pt idx="3407">
                  <c:v>0.13519</c:v>
                </c:pt>
                <c:pt idx="3408">
                  <c:v>0.14149</c:v>
                </c:pt>
                <c:pt idx="3409">
                  <c:v>0.15784999999999999</c:v>
                </c:pt>
                <c:pt idx="3410">
                  <c:v>0.14199000000000001</c:v>
                </c:pt>
                <c:pt idx="3411">
                  <c:v>0.13358</c:v>
                </c:pt>
                <c:pt idx="3412">
                  <c:v>0.14957999999999999</c:v>
                </c:pt>
                <c:pt idx="3413">
                  <c:v>0.13189999999999999</c:v>
                </c:pt>
                <c:pt idx="3414">
                  <c:v>0.15075</c:v>
                </c:pt>
                <c:pt idx="3415">
                  <c:v>0.13564000000000001</c:v>
                </c:pt>
                <c:pt idx="3416">
                  <c:v>0.12970000000000001</c:v>
                </c:pt>
                <c:pt idx="3417">
                  <c:v>0.15195</c:v>
                </c:pt>
                <c:pt idx="3418">
                  <c:v>0.15406</c:v>
                </c:pt>
                <c:pt idx="3419">
                  <c:v>0.15035000000000001</c:v>
                </c:pt>
                <c:pt idx="3420">
                  <c:v>0.12884999999999999</c:v>
                </c:pt>
                <c:pt idx="3421">
                  <c:v>0.1275</c:v>
                </c:pt>
                <c:pt idx="3422">
                  <c:v>0.15112</c:v>
                </c:pt>
                <c:pt idx="3423">
                  <c:v>0.14177000000000001</c:v>
                </c:pt>
                <c:pt idx="3424">
                  <c:v>0.14482</c:v>
                </c:pt>
                <c:pt idx="3425">
                  <c:v>0.14673</c:v>
                </c:pt>
                <c:pt idx="3426">
                  <c:v>0.13525999999999999</c:v>
                </c:pt>
                <c:pt idx="3427">
                  <c:v>0.15212999999999999</c:v>
                </c:pt>
                <c:pt idx="3428">
                  <c:v>0.15726999999999999</c:v>
                </c:pt>
                <c:pt idx="3429">
                  <c:v>0.15085999999999999</c:v>
                </c:pt>
                <c:pt idx="3430">
                  <c:v>0.12950999999999999</c:v>
                </c:pt>
                <c:pt idx="3431">
                  <c:v>0.13211999999999999</c:v>
                </c:pt>
                <c:pt idx="3432">
                  <c:v>0.1459</c:v>
                </c:pt>
                <c:pt idx="3433">
                  <c:v>0.14377999999999999</c:v>
                </c:pt>
                <c:pt idx="3434">
                  <c:v>0.14293</c:v>
                </c:pt>
                <c:pt idx="3435">
                  <c:v>0.14901</c:v>
                </c:pt>
                <c:pt idx="3436">
                  <c:v>0.15698999999999999</c:v>
                </c:pt>
                <c:pt idx="3437">
                  <c:v>0.1346</c:v>
                </c:pt>
                <c:pt idx="3438">
                  <c:v>0.15282000000000001</c:v>
                </c:pt>
                <c:pt idx="3439">
                  <c:v>0.14257</c:v>
                </c:pt>
                <c:pt idx="3440">
                  <c:v>0.15729000000000001</c:v>
                </c:pt>
                <c:pt idx="3441">
                  <c:v>0.12784000000000001</c:v>
                </c:pt>
                <c:pt idx="3442">
                  <c:v>0.14312</c:v>
                </c:pt>
                <c:pt idx="3443">
                  <c:v>0.15237000000000001</c:v>
                </c:pt>
                <c:pt idx="3444">
                  <c:v>0.13436000000000001</c:v>
                </c:pt>
                <c:pt idx="3445">
                  <c:v>0.13632</c:v>
                </c:pt>
                <c:pt idx="3446">
                  <c:v>0.15040999999999999</c:v>
                </c:pt>
                <c:pt idx="3447">
                  <c:v>0.15775</c:v>
                </c:pt>
                <c:pt idx="3448">
                  <c:v>0.14480000000000001</c:v>
                </c:pt>
                <c:pt idx="3449">
                  <c:v>0.15723000000000001</c:v>
                </c:pt>
                <c:pt idx="3450">
                  <c:v>0.14332</c:v>
                </c:pt>
                <c:pt idx="3451">
                  <c:v>0.14344999999999999</c:v>
                </c:pt>
                <c:pt idx="3452">
                  <c:v>0.12939000000000001</c:v>
                </c:pt>
                <c:pt idx="3453">
                  <c:v>0.13822000000000001</c:v>
                </c:pt>
                <c:pt idx="3454">
                  <c:v>0.14759</c:v>
                </c:pt>
                <c:pt idx="3455">
                  <c:v>0.15523000000000001</c:v>
                </c:pt>
                <c:pt idx="3456">
                  <c:v>0.16900999999999999</c:v>
                </c:pt>
                <c:pt idx="3457">
                  <c:v>0.13625000000000001</c:v>
                </c:pt>
                <c:pt idx="3458">
                  <c:v>0.13688</c:v>
                </c:pt>
                <c:pt idx="3459">
                  <c:v>0.13383999999999999</c:v>
                </c:pt>
                <c:pt idx="3460">
                  <c:v>0.13694999999999999</c:v>
                </c:pt>
                <c:pt idx="3461">
                  <c:v>0.12837999999999999</c:v>
                </c:pt>
                <c:pt idx="3462">
                  <c:v>0.13685</c:v>
                </c:pt>
                <c:pt idx="3463">
                  <c:v>0.14030999999999999</c:v>
                </c:pt>
                <c:pt idx="3464">
                  <c:v>0.13567000000000001</c:v>
                </c:pt>
                <c:pt idx="3465">
                  <c:v>0.13647000000000001</c:v>
                </c:pt>
                <c:pt idx="3466">
                  <c:v>0.14716000000000001</c:v>
                </c:pt>
                <c:pt idx="3467">
                  <c:v>0.13935</c:v>
                </c:pt>
                <c:pt idx="3468">
                  <c:v>0.1479</c:v>
                </c:pt>
                <c:pt idx="3469">
                  <c:v>0.15512000000000001</c:v>
                </c:pt>
                <c:pt idx="3470">
                  <c:v>0.16164999999999999</c:v>
                </c:pt>
                <c:pt idx="3471">
                  <c:v>0.12870000000000001</c:v>
                </c:pt>
                <c:pt idx="3472">
                  <c:v>0.14088999999999999</c:v>
                </c:pt>
                <c:pt idx="3473">
                  <c:v>0.13672999999999999</c:v>
                </c:pt>
                <c:pt idx="3474">
                  <c:v>0.16031000000000001</c:v>
                </c:pt>
                <c:pt idx="3475">
                  <c:v>0.15286</c:v>
                </c:pt>
                <c:pt idx="3476">
                  <c:v>0.14044000000000001</c:v>
                </c:pt>
                <c:pt idx="3477">
                  <c:v>0.13668</c:v>
                </c:pt>
                <c:pt idx="3478">
                  <c:v>0.13716</c:v>
                </c:pt>
                <c:pt idx="3479">
                  <c:v>0.14326</c:v>
                </c:pt>
                <c:pt idx="3480">
                  <c:v>0.14496000000000001</c:v>
                </c:pt>
                <c:pt idx="3481">
                  <c:v>0.14767</c:v>
                </c:pt>
                <c:pt idx="3482">
                  <c:v>0.13911000000000001</c:v>
                </c:pt>
                <c:pt idx="3483">
                  <c:v>0.14299000000000001</c:v>
                </c:pt>
                <c:pt idx="3484">
                  <c:v>0.13711999999999999</c:v>
                </c:pt>
                <c:pt idx="3485">
                  <c:v>0.14638999999999999</c:v>
                </c:pt>
                <c:pt idx="3486">
                  <c:v>0.14682999999999999</c:v>
                </c:pt>
                <c:pt idx="3487">
                  <c:v>0.15007999999999999</c:v>
                </c:pt>
                <c:pt idx="3488">
                  <c:v>0.14907000000000001</c:v>
                </c:pt>
                <c:pt idx="3489">
                  <c:v>0.14681</c:v>
                </c:pt>
                <c:pt idx="3490">
                  <c:v>0.13508000000000001</c:v>
                </c:pt>
                <c:pt idx="3491">
                  <c:v>0.13508999999999999</c:v>
                </c:pt>
                <c:pt idx="3492">
                  <c:v>0.13064000000000001</c:v>
                </c:pt>
                <c:pt idx="3493">
                  <c:v>0.15343000000000001</c:v>
                </c:pt>
                <c:pt idx="3494">
                  <c:v>0.13838</c:v>
                </c:pt>
                <c:pt idx="3495">
                  <c:v>0.13375999999999999</c:v>
                </c:pt>
                <c:pt idx="3496">
                  <c:v>0.15026</c:v>
                </c:pt>
                <c:pt idx="3497">
                  <c:v>0.14341000000000001</c:v>
                </c:pt>
                <c:pt idx="3498">
                  <c:v>0.13647000000000001</c:v>
                </c:pt>
                <c:pt idx="3499">
                  <c:v>0.13733000000000001</c:v>
                </c:pt>
                <c:pt idx="3500">
                  <c:v>0.12071999999999999</c:v>
                </c:pt>
                <c:pt idx="3501">
                  <c:v>0.13975000000000001</c:v>
                </c:pt>
                <c:pt idx="3502">
                  <c:v>0.13674</c:v>
                </c:pt>
                <c:pt idx="3503">
                  <c:v>0.13647999999999999</c:v>
                </c:pt>
                <c:pt idx="3504">
                  <c:v>0.12124</c:v>
                </c:pt>
                <c:pt idx="3505">
                  <c:v>0.14115</c:v>
                </c:pt>
                <c:pt idx="3506">
                  <c:v>0.12404</c:v>
                </c:pt>
                <c:pt idx="3507">
                  <c:v>0.1429</c:v>
                </c:pt>
                <c:pt idx="3508">
                  <c:v>0.15064</c:v>
                </c:pt>
                <c:pt idx="3509">
                  <c:v>0.14757000000000001</c:v>
                </c:pt>
                <c:pt idx="3510">
                  <c:v>0.13492999999999999</c:v>
                </c:pt>
                <c:pt idx="3511">
                  <c:v>0.13150999999999999</c:v>
                </c:pt>
                <c:pt idx="3512">
                  <c:v>0.14917</c:v>
                </c:pt>
                <c:pt idx="3513">
                  <c:v>0.14251</c:v>
                </c:pt>
                <c:pt idx="3514">
                  <c:v>0.16148000000000001</c:v>
                </c:pt>
                <c:pt idx="3515">
                  <c:v>0.13633999999999999</c:v>
                </c:pt>
                <c:pt idx="3516">
                  <c:v>0.14116000000000001</c:v>
                </c:pt>
                <c:pt idx="3517">
                  <c:v>0.13949</c:v>
                </c:pt>
                <c:pt idx="3518">
                  <c:v>0.12995999999999999</c:v>
                </c:pt>
                <c:pt idx="3519">
                  <c:v>0.15461</c:v>
                </c:pt>
                <c:pt idx="3520">
                  <c:v>0.14254</c:v>
                </c:pt>
                <c:pt idx="3521">
                  <c:v>0.13084000000000001</c:v>
                </c:pt>
                <c:pt idx="3522">
                  <c:v>0.14032</c:v>
                </c:pt>
                <c:pt idx="3523">
                  <c:v>0.16386999999999999</c:v>
                </c:pt>
                <c:pt idx="3524">
                  <c:v>0.14088000000000001</c:v>
                </c:pt>
                <c:pt idx="3525">
                  <c:v>0.13994999999999999</c:v>
                </c:pt>
                <c:pt idx="3526">
                  <c:v>0.13516</c:v>
                </c:pt>
                <c:pt idx="3527">
                  <c:v>0.14854999999999999</c:v>
                </c:pt>
                <c:pt idx="3528">
                  <c:v>0.14989</c:v>
                </c:pt>
                <c:pt idx="3529">
                  <c:v>0.13886000000000001</c:v>
                </c:pt>
                <c:pt idx="3530">
                  <c:v>0.14879999999999999</c:v>
                </c:pt>
                <c:pt idx="3531">
                  <c:v>0.12218</c:v>
                </c:pt>
                <c:pt idx="3532">
                  <c:v>0.14477999999999999</c:v>
                </c:pt>
                <c:pt idx="3533">
                  <c:v>0.14013999999999999</c:v>
                </c:pt>
                <c:pt idx="3534">
                  <c:v>0.13422000000000001</c:v>
                </c:pt>
                <c:pt idx="3535">
                  <c:v>0.13850999999999999</c:v>
                </c:pt>
                <c:pt idx="3536">
                  <c:v>0.12126000000000001</c:v>
                </c:pt>
                <c:pt idx="3537">
                  <c:v>0.13941999999999999</c:v>
                </c:pt>
                <c:pt idx="3538">
                  <c:v>0.14909</c:v>
                </c:pt>
                <c:pt idx="3539">
                  <c:v>0.13519</c:v>
                </c:pt>
                <c:pt idx="3540">
                  <c:v>0.14982999999999999</c:v>
                </c:pt>
                <c:pt idx="3541">
                  <c:v>0.14413000000000001</c:v>
                </c:pt>
                <c:pt idx="3542">
                  <c:v>0.15690999999999999</c:v>
                </c:pt>
                <c:pt idx="3543">
                  <c:v>0.15013000000000001</c:v>
                </c:pt>
                <c:pt idx="3544">
                  <c:v>0.12884000000000001</c:v>
                </c:pt>
                <c:pt idx="3545">
                  <c:v>0.14319999999999999</c:v>
                </c:pt>
                <c:pt idx="3546">
                  <c:v>0.13325000000000001</c:v>
                </c:pt>
                <c:pt idx="3547">
                  <c:v>0.14438999999999999</c:v>
                </c:pt>
                <c:pt idx="3548">
                  <c:v>0.13277</c:v>
                </c:pt>
                <c:pt idx="3549">
                  <c:v>0.13947000000000001</c:v>
                </c:pt>
                <c:pt idx="3550">
                  <c:v>0.14731</c:v>
                </c:pt>
                <c:pt idx="3551">
                  <c:v>0.14061999999999999</c:v>
                </c:pt>
                <c:pt idx="3552">
                  <c:v>0.14141999999999999</c:v>
                </c:pt>
                <c:pt idx="3553">
                  <c:v>0.14530999999999999</c:v>
                </c:pt>
                <c:pt idx="3554">
                  <c:v>0.12146999999999999</c:v>
                </c:pt>
                <c:pt idx="3555">
                  <c:v>0.14154</c:v>
                </c:pt>
                <c:pt idx="3556">
                  <c:v>0.14057</c:v>
                </c:pt>
                <c:pt idx="3557">
                  <c:v>0.13284000000000001</c:v>
                </c:pt>
                <c:pt idx="3558">
                  <c:v>0.14151</c:v>
                </c:pt>
                <c:pt idx="3559">
                  <c:v>0.15679000000000001</c:v>
                </c:pt>
                <c:pt idx="3560">
                  <c:v>0.15459000000000001</c:v>
                </c:pt>
                <c:pt idx="3561">
                  <c:v>0.13414999999999999</c:v>
                </c:pt>
                <c:pt idx="3562">
                  <c:v>0.13474</c:v>
                </c:pt>
                <c:pt idx="3563">
                  <c:v>0.13325999999999999</c:v>
                </c:pt>
                <c:pt idx="3564">
                  <c:v>0.15176000000000001</c:v>
                </c:pt>
                <c:pt idx="3565">
                  <c:v>0.14221</c:v>
                </c:pt>
                <c:pt idx="3566">
                  <c:v>0.14752000000000001</c:v>
                </c:pt>
                <c:pt idx="3567">
                  <c:v>0.14580000000000001</c:v>
                </c:pt>
                <c:pt idx="3568">
                  <c:v>0.14441999999999999</c:v>
                </c:pt>
                <c:pt idx="3569">
                  <c:v>0.13172</c:v>
                </c:pt>
                <c:pt idx="3570">
                  <c:v>0.14049</c:v>
                </c:pt>
                <c:pt idx="3571">
                  <c:v>0.14030000000000001</c:v>
                </c:pt>
                <c:pt idx="3572">
                  <c:v>0.13145999999999999</c:v>
                </c:pt>
                <c:pt idx="3573">
                  <c:v>0.14682999999999999</c:v>
                </c:pt>
                <c:pt idx="3574">
                  <c:v>0.14995</c:v>
                </c:pt>
                <c:pt idx="3575">
                  <c:v>0.14704999999999999</c:v>
                </c:pt>
                <c:pt idx="3576">
                  <c:v>0.13219</c:v>
                </c:pt>
                <c:pt idx="3577">
                  <c:v>0.14296</c:v>
                </c:pt>
                <c:pt idx="3578">
                  <c:v>0.14754</c:v>
                </c:pt>
                <c:pt idx="3579">
                  <c:v>0.13097</c:v>
                </c:pt>
                <c:pt idx="3580">
                  <c:v>0.12706000000000001</c:v>
                </c:pt>
                <c:pt idx="3581">
                  <c:v>0.15079000000000001</c:v>
                </c:pt>
                <c:pt idx="3582">
                  <c:v>0.13525999999999999</c:v>
                </c:pt>
                <c:pt idx="3583">
                  <c:v>0.13991000000000001</c:v>
                </c:pt>
                <c:pt idx="3584">
                  <c:v>0.14738999999999999</c:v>
                </c:pt>
                <c:pt idx="3585">
                  <c:v>0.14044999999999999</c:v>
                </c:pt>
                <c:pt idx="3586">
                  <c:v>0.13951</c:v>
                </c:pt>
                <c:pt idx="3587">
                  <c:v>0.14260999999999999</c:v>
                </c:pt>
                <c:pt idx="3588">
                  <c:v>0.14807999999999999</c:v>
                </c:pt>
                <c:pt idx="3589">
                  <c:v>0.14327000000000001</c:v>
                </c:pt>
                <c:pt idx="3590">
                  <c:v>0.13877</c:v>
                </c:pt>
                <c:pt idx="3591">
                  <c:v>0.14848</c:v>
                </c:pt>
                <c:pt idx="3592">
                  <c:v>0.14455000000000001</c:v>
                </c:pt>
                <c:pt idx="3593">
                  <c:v>0.13084000000000001</c:v>
                </c:pt>
                <c:pt idx="3594">
                  <c:v>0.1366</c:v>
                </c:pt>
                <c:pt idx="3595">
                  <c:v>0.15442</c:v>
                </c:pt>
                <c:pt idx="3596">
                  <c:v>0.13722999999999999</c:v>
                </c:pt>
                <c:pt idx="3597">
                  <c:v>0.14166000000000001</c:v>
                </c:pt>
                <c:pt idx="3598">
                  <c:v>0.14280999999999999</c:v>
                </c:pt>
                <c:pt idx="3599">
                  <c:v>0.13769999999999999</c:v>
                </c:pt>
                <c:pt idx="3600">
                  <c:v>0.13514000000000001</c:v>
                </c:pt>
                <c:pt idx="3601">
                  <c:v>0.1459</c:v>
                </c:pt>
                <c:pt idx="3602">
                  <c:v>0.15340999999999999</c:v>
                </c:pt>
                <c:pt idx="3603">
                  <c:v>0.14560999999999999</c:v>
                </c:pt>
                <c:pt idx="3604">
                  <c:v>0.15118000000000001</c:v>
                </c:pt>
                <c:pt idx="3605">
                  <c:v>0.13854</c:v>
                </c:pt>
                <c:pt idx="3606">
                  <c:v>0.13763</c:v>
                </c:pt>
                <c:pt idx="3607">
                  <c:v>0.13517999999999999</c:v>
                </c:pt>
                <c:pt idx="3608">
                  <c:v>0.13944999999999999</c:v>
                </c:pt>
                <c:pt idx="3609">
                  <c:v>0.14102999999999999</c:v>
                </c:pt>
                <c:pt idx="3610">
                  <c:v>0.13607</c:v>
                </c:pt>
                <c:pt idx="3611">
                  <c:v>0.15609000000000001</c:v>
                </c:pt>
                <c:pt idx="3612">
                  <c:v>0.14402000000000001</c:v>
                </c:pt>
                <c:pt idx="3613">
                  <c:v>0.15343000000000001</c:v>
                </c:pt>
                <c:pt idx="3614">
                  <c:v>0.15157000000000001</c:v>
                </c:pt>
                <c:pt idx="3615">
                  <c:v>0.14352000000000001</c:v>
                </c:pt>
                <c:pt idx="3616">
                  <c:v>0.13927</c:v>
                </c:pt>
                <c:pt idx="3617">
                  <c:v>0.14407</c:v>
                </c:pt>
                <c:pt idx="3618">
                  <c:v>0.13211999999999999</c:v>
                </c:pt>
                <c:pt idx="3619">
                  <c:v>0.15475</c:v>
                </c:pt>
                <c:pt idx="3620">
                  <c:v>0.13306000000000001</c:v>
                </c:pt>
                <c:pt idx="3621">
                  <c:v>0.13880000000000001</c:v>
                </c:pt>
                <c:pt idx="3622">
                  <c:v>0.15075</c:v>
                </c:pt>
                <c:pt idx="3623">
                  <c:v>0.14974000000000001</c:v>
                </c:pt>
                <c:pt idx="3624">
                  <c:v>0.13764000000000001</c:v>
                </c:pt>
                <c:pt idx="3625">
                  <c:v>0.1414</c:v>
                </c:pt>
                <c:pt idx="3626">
                  <c:v>0.12956999999999999</c:v>
                </c:pt>
                <c:pt idx="3627">
                  <c:v>0.14260999999999999</c:v>
                </c:pt>
                <c:pt idx="3628">
                  <c:v>0.14448</c:v>
                </c:pt>
                <c:pt idx="3629">
                  <c:v>0.13192000000000001</c:v>
                </c:pt>
                <c:pt idx="3630">
                  <c:v>0.13164999999999999</c:v>
                </c:pt>
                <c:pt idx="3631">
                  <c:v>0.13955999999999999</c:v>
                </c:pt>
                <c:pt idx="3632">
                  <c:v>0.14788999999999999</c:v>
                </c:pt>
                <c:pt idx="3633">
                  <c:v>0.14083000000000001</c:v>
                </c:pt>
                <c:pt idx="3634">
                  <c:v>0.13816000000000001</c:v>
                </c:pt>
                <c:pt idx="3635">
                  <c:v>0.13930999999999999</c:v>
                </c:pt>
                <c:pt idx="3636">
                  <c:v>0.13447000000000001</c:v>
                </c:pt>
                <c:pt idx="3637">
                  <c:v>0.14354</c:v>
                </c:pt>
                <c:pt idx="3638">
                  <c:v>0.152</c:v>
                </c:pt>
                <c:pt idx="3639">
                  <c:v>0.14863999999999999</c:v>
                </c:pt>
                <c:pt idx="3640">
                  <c:v>0.16148000000000001</c:v>
                </c:pt>
                <c:pt idx="3641">
                  <c:v>0.14476</c:v>
                </c:pt>
                <c:pt idx="3642">
                  <c:v>0.15040000000000001</c:v>
                </c:pt>
                <c:pt idx="3643">
                  <c:v>0.12981999999999999</c:v>
                </c:pt>
                <c:pt idx="3644">
                  <c:v>0.15287999999999999</c:v>
                </c:pt>
                <c:pt idx="3645">
                  <c:v>0.15972</c:v>
                </c:pt>
                <c:pt idx="3646">
                  <c:v>0.11575000000000001</c:v>
                </c:pt>
                <c:pt idx="3647">
                  <c:v>0.12214999999999999</c:v>
                </c:pt>
                <c:pt idx="3648">
                  <c:v>0.12917999999999999</c:v>
                </c:pt>
                <c:pt idx="3649">
                  <c:v>0.13885</c:v>
                </c:pt>
                <c:pt idx="3650">
                  <c:v>0.15692</c:v>
                </c:pt>
                <c:pt idx="3651">
                  <c:v>0.13461000000000001</c:v>
                </c:pt>
                <c:pt idx="3652">
                  <c:v>0.14188000000000001</c:v>
                </c:pt>
                <c:pt idx="3653">
                  <c:v>0.13597999999999999</c:v>
                </c:pt>
                <c:pt idx="3654">
                  <c:v>0.12925</c:v>
                </c:pt>
                <c:pt idx="3655">
                  <c:v>0.12806000000000001</c:v>
                </c:pt>
                <c:pt idx="3656">
                  <c:v>0.15007000000000001</c:v>
                </c:pt>
                <c:pt idx="3657">
                  <c:v>0.14029</c:v>
                </c:pt>
                <c:pt idx="3658">
                  <c:v>0.13693</c:v>
                </c:pt>
                <c:pt idx="3659">
                  <c:v>0.15473999999999999</c:v>
                </c:pt>
                <c:pt idx="3660">
                  <c:v>0.13228000000000001</c:v>
                </c:pt>
                <c:pt idx="3661">
                  <c:v>0.13120000000000001</c:v>
                </c:pt>
                <c:pt idx="3662">
                  <c:v>0.15284</c:v>
                </c:pt>
                <c:pt idx="3663">
                  <c:v>0.14610999999999999</c:v>
                </c:pt>
                <c:pt idx="3664">
                  <c:v>0.15262999999999999</c:v>
                </c:pt>
                <c:pt idx="3665">
                  <c:v>0.15068999999999999</c:v>
                </c:pt>
                <c:pt idx="3666">
                  <c:v>0.14709</c:v>
                </c:pt>
                <c:pt idx="3667">
                  <c:v>0.13017000000000001</c:v>
                </c:pt>
                <c:pt idx="3668">
                  <c:v>0.12645999999999999</c:v>
                </c:pt>
                <c:pt idx="3669">
                  <c:v>0.13994000000000001</c:v>
                </c:pt>
                <c:pt idx="3670">
                  <c:v>0.14057</c:v>
                </c:pt>
                <c:pt idx="3671">
                  <c:v>0.13900000000000001</c:v>
                </c:pt>
                <c:pt idx="3672">
                  <c:v>0.15275</c:v>
                </c:pt>
                <c:pt idx="3673">
                  <c:v>0.12819</c:v>
                </c:pt>
                <c:pt idx="3674">
                  <c:v>0.16017999999999999</c:v>
                </c:pt>
                <c:pt idx="3675">
                  <c:v>0.13793</c:v>
                </c:pt>
                <c:pt idx="3676">
                  <c:v>0.15323000000000001</c:v>
                </c:pt>
                <c:pt idx="3677">
                  <c:v>0.15883</c:v>
                </c:pt>
                <c:pt idx="3678">
                  <c:v>0.14036000000000001</c:v>
                </c:pt>
                <c:pt idx="3679">
                  <c:v>0.14291000000000001</c:v>
                </c:pt>
                <c:pt idx="3680">
                  <c:v>0.14752999999999999</c:v>
                </c:pt>
                <c:pt idx="3681">
                  <c:v>0.16017999999999999</c:v>
                </c:pt>
                <c:pt idx="3682">
                  <c:v>0.13736000000000001</c:v>
                </c:pt>
                <c:pt idx="3683">
                  <c:v>0.14018</c:v>
                </c:pt>
                <c:pt idx="3684">
                  <c:v>0.12823999999999999</c:v>
                </c:pt>
                <c:pt idx="3685">
                  <c:v>0.1507</c:v>
                </c:pt>
                <c:pt idx="3686">
                  <c:v>0.14960999999999999</c:v>
                </c:pt>
                <c:pt idx="3687">
                  <c:v>0.15381</c:v>
                </c:pt>
                <c:pt idx="3688">
                  <c:v>0.14144000000000001</c:v>
                </c:pt>
                <c:pt idx="3689">
                  <c:v>0.13707</c:v>
                </c:pt>
                <c:pt idx="3690">
                  <c:v>0.13139000000000001</c:v>
                </c:pt>
                <c:pt idx="3691">
                  <c:v>0.13084999999999999</c:v>
                </c:pt>
                <c:pt idx="3692">
                  <c:v>0.15656</c:v>
                </c:pt>
                <c:pt idx="3693">
                  <c:v>0.14374000000000001</c:v>
                </c:pt>
                <c:pt idx="3694">
                  <c:v>0.14180999999999999</c:v>
                </c:pt>
                <c:pt idx="3695">
                  <c:v>0.13456000000000001</c:v>
                </c:pt>
                <c:pt idx="3696">
                  <c:v>0.15176999999999999</c:v>
                </c:pt>
                <c:pt idx="3697">
                  <c:v>0.13708000000000001</c:v>
                </c:pt>
                <c:pt idx="3698">
                  <c:v>0.13414999999999999</c:v>
                </c:pt>
                <c:pt idx="3699">
                  <c:v>0.14807999999999999</c:v>
                </c:pt>
                <c:pt idx="3700">
                  <c:v>0.15533</c:v>
                </c:pt>
                <c:pt idx="3701">
                  <c:v>0.13588</c:v>
                </c:pt>
                <c:pt idx="3702">
                  <c:v>0.12831000000000001</c:v>
                </c:pt>
                <c:pt idx="3703">
                  <c:v>0.13381999999999999</c:v>
                </c:pt>
                <c:pt idx="3704">
                  <c:v>0.14177000000000001</c:v>
                </c:pt>
                <c:pt idx="3705">
                  <c:v>0.12770999999999999</c:v>
                </c:pt>
                <c:pt idx="3706">
                  <c:v>0.13951</c:v>
                </c:pt>
                <c:pt idx="3707">
                  <c:v>0.15403</c:v>
                </c:pt>
                <c:pt idx="3708">
                  <c:v>0.15628</c:v>
                </c:pt>
                <c:pt idx="3709">
                  <c:v>0.14413999999999999</c:v>
                </c:pt>
                <c:pt idx="3710">
                  <c:v>0.15398999999999999</c:v>
                </c:pt>
                <c:pt idx="3711">
                  <c:v>0.13133</c:v>
                </c:pt>
                <c:pt idx="3712">
                  <c:v>0.14137</c:v>
                </c:pt>
                <c:pt idx="3713">
                  <c:v>0.12820000000000001</c:v>
                </c:pt>
                <c:pt idx="3714">
                  <c:v>0.15212000000000001</c:v>
                </c:pt>
                <c:pt idx="3715">
                  <c:v>0.13331999999999999</c:v>
                </c:pt>
                <c:pt idx="3716">
                  <c:v>0.14212</c:v>
                </c:pt>
                <c:pt idx="3717">
                  <c:v>0.13564000000000001</c:v>
                </c:pt>
                <c:pt idx="3718">
                  <c:v>0.13722000000000001</c:v>
                </c:pt>
                <c:pt idx="3719">
                  <c:v>0.13607</c:v>
                </c:pt>
                <c:pt idx="3720">
                  <c:v>0.12640999999999999</c:v>
                </c:pt>
                <c:pt idx="3721">
                  <c:v>0.14143</c:v>
                </c:pt>
                <c:pt idx="3722">
                  <c:v>0.12266000000000001</c:v>
                </c:pt>
                <c:pt idx="3723">
                  <c:v>0.15473000000000001</c:v>
                </c:pt>
                <c:pt idx="3724">
                  <c:v>0.13589000000000001</c:v>
                </c:pt>
                <c:pt idx="3725">
                  <c:v>0.14876</c:v>
                </c:pt>
                <c:pt idx="3726">
                  <c:v>0.11909</c:v>
                </c:pt>
                <c:pt idx="3727">
                  <c:v>0.13786000000000001</c:v>
                </c:pt>
                <c:pt idx="3728">
                  <c:v>0.14216000000000001</c:v>
                </c:pt>
                <c:pt idx="3729">
                  <c:v>0.15114</c:v>
                </c:pt>
                <c:pt idx="3730">
                  <c:v>0.13975000000000001</c:v>
                </c:pt>
                <c:pt idx="3731">
                  <c:v>0.13414999999999999</c:v>
                </c:pt>
                <c:pt idx="3732">
                  <c:v>0.13644000000000001</c:v>
                </c:pt>
                <c:pt idx="3733">
                  <c:v>0.13308</c:v>
                </c:pt>
                <c:pt idx="3734">
                  <c:v>0.14363000000000001</c:v>
                </c:pt>
                <c:pt idx="3735">
                  <c:v>0.14047999999999999</c:v>
                </c:pt>
                <c:pt idx="3736">
                  <c:v>0.14610000000000001</c:v>
                </c:pt>
                <c:pt idx="3737">
                  <c:v>0.13802</c:v>
                </c:pt>
                <c:pt idx="3738">
                  <c:v>0.13546</c:v>
                </c:pt>
                <c:pt idx="3739">
                  <c:v>0.14058999999999999</c:v>
                </c:pt>
                <c:pt idx="3740">
                  <c:v>0.13746</c:v>
                </c:pt>
                <c:pt idx="3741">
                  <c:v>0.14423</c:v>
                </c:pt>
                <c:pt idx="3742">
                  <c:v>0.13438</c:v>
                </c:pt>
                <c:pt idx="3743">
                  <c:v>0.14108999999999999</c:v>
                </c:pt>
                <c:pt idx="3744">
                  <c:v>0.14449000000000001</c:v>
                </c:pt>
                <c:pt idx="3745">
                  <c:v>0.13974</c:v>
                </c:pt>
                <c:pt idx="3746">
                  <c:v>0.12912000000000001</c:v>
                </c:pt>
                <c:pt idx="3747">
                  <c:v>0.13880999999999999</c:v>
                </c:pt>
                <c:pt idx="3748">
                  <c:v>0.14818000000000001</c:v>
                </c:pt>
                <c:pt idx="3749">
                  <c:v>0.13678999999999999</c:v>
                </c:pt>
                <c:pt idx="3750">
                  <c:v>0.13597999999999999</c:v>
                </c:pt>
                <c:pt idx="3751">
                  <c:v>0.13702</c:v>
                </c:pt>
                <c:pt idx="3752">
                  <c:v>0.15504999999999999</c:v>
                </c:pt>
                <c:pt idx="3753">
                  <c:v>0.14257</c:v>
                </c:pt>
                <c:pt idx="3754">
                  <c:v>0.15057999999999999</c:v>
                </c:pt>
                <c:pt idx="3755">
                  <c:v>0.14438000000000001</c:v>
                </c:pt>
                <c:pt idx="3756">
                  <c:v>0.12797</c:v>
                </c:pt>
                <c:pt idx="3757">
                  <c:v>0.16020000000000001</c:v>
                </c:pt>
                <c:pt idx="3758">
                  <c:v>0.13794999999999999</c:v>
                </c:pt>
                <c:pt idx="3759">
                  <c:v>0.14599999999999999</c:v>
                </c:pt>
                <c:pt idx="3760">
                  <c:v>0.15323000000000001</c:v>
                </c:pt>
                <c:pt idx="3761">
                  <c:v>0.13603000000000001</c:v>
                </c:pt>
                <c:pt idx="3762">
                  <c:v>0.13386000000000001</c:v>
                </c:pt>
                <c:pt idx="3763">
                  <c:v>0.13441</c:v>
                </c:pt>
                <c:pt idx="3764">
                  <c:v>0.14555000000000001</c:v>
                </c:pt>
                <c:pt idx="3765">
                  <c:v>0.15312000000000001</c:v>
                </c:pt>
                <c:pt idx="3766">
                  <c:v>0.14118</c:v>
                </c:pt>
                <c:pt idx="3767">
                  <c:v>0.13919999999999999</c:v>
                </c:pt>
                <c:pt idx="3768">
                  <c:v>0.13911000000000001</c:v>
                </c:pt>
                <c:pt idx="3769">
                  <c:v>0.13919000000000001</c:v>
                </c:pt>
                <c:pt idx="3770">
                  <c:v>0.12806000000000001</c:v>
                </c:pt>
                <c:pt idx="3771">
                  <c:v>0.12817999999999999</c:v>
                </c:pt>
                <c:pt idx="3772">
                  <c:v>0.14241000000000001</c:v>
                </c:pt>
                <c:pt idx="3773">
                  <c:v>0.14892</c:v>
                </c:pt>
                <c:pt idx="3774">
                  <c:v>0.13603999999999999</c:v>
                </c:pt>
                <c:pt idx="3775">
                  <c:v>0.14388999999999999</c:v>
                </c:pt>
                <c:pt idx="3776">
                  <c:v>0.13133</c:v>
                </c:pt>
                <c:pt idx="3777">
                  <c:v>0.15523999999999999</c:v>
                </c:pt>
                <c:pt idx="3778">
                  <c:v>0.13838</c:v>
                </c:pt>
                <c:pt idx="3779">
                  <c:v>0.14613000000000001</c:v>
                </c:pt>
                <c:pt idx="3780">
                  <c:v>0.14585999999999999</c:v>
                </c:pt>
                <c:pt idx="3781">
                  <c:v>0.16452</c:v>
                </c:pt>
                <c:pt idx="3782">
                  <c:v>0.13038</c:v>
                </c:pt>
                <c:pt idx="3783">
                  <c:v>0.13669000000000001</c:v>
                </c:pt>
                <c:pt idx="3784">
                  <c:v>0.12928999999999999</c:v>
                </c:pt>
                <c:pt idx="3785">
                  <c:v>0.15104999999999999</c:v>
                </c:pt>
                <c:pt idx="3786">
                  <c:v>0.12719</c:v>
                </c:pt>
                <c:pt idx="3787">
                  <c:v>0.13661999999999999</c:v>
                </c:pt>
                <c:pt idx="3788">
                  <c:v>0.14383000000000001</c:v>
                </c:pt>
                <c:pt idx="3789">
                  <c:v>0.14923</c:v>
                </c:pt>
                <c:pt idx="3790">
                  <c:v>0.16137000000000001</c:v>
                </c:pt>
                <c:pt idx="3791">
                  <c:v>0.14351</c:v>
                </c:pt>
                <c:pt idx="3792">
                  <c:v>0.13259000000000001</c:v>
                </c:pt>
                <c:pt idx="3793">
                  <c:v>0.13491</c:v>
                </c:pt>
                <c:pt idx="3794">
                  <c:v>0.15326000000000001</c:v>
                </c:pt>
                <c:pt idx="3795">
                  <c:v>0.13844999999999999</c:v>
                </c:pt>
                <c:pt idx="3796">
                  <c:v>0.14280000000000001</c:v>
                </c:pt>
                <c:pt idx="3797">
                  <c:v>0.14071</c:v>
                </c:pt>
                <c:pt idx="3798">
                  <c:v>0.13155</c:v>
                </c:pt>
                <c:pt idx="3799">
                  <c:v>0.13711000000000001</c:v>
                </c:pt>
                <c:pt idx="3800">
                  <c:v>0.13381999999999999</c:v>
                </c:pt>
                <c:pt idx="3801">
                  <c:v>0.12553</c:v>
                </c:pt>
                <c:pt idx="3802">
                  <c:v>0.15229999999999999</c:v>
                </c:pt>
                <c:pt idx="3803">
                  <c:v>0.14094999999999999</c:v>
                </c:pt>
                <c:pt idx="3804">
                  <c:v>0.13732</c:v>
                </c:pt>
                <c:pt idx="3805">
                  <c:v>0.13425999999999999</c:v>
                </c:pt>
                <c:pt idx="3806">
                  <c:v>0.13142000000000001</c:v>
                </c:pt>
                <c:pt idx="3807">
                  <c:v>0.154</c:v>
                </c:pt>
                <c:pt idx="3808">
                  <c:v>0.13406000000000001</c:v>
                </c:pt>
                <c:pt idx="3809">
                  <c:v>0.15603</c:v>
                </c:pt>
                <c:pt idx="3810">
                  <c:v>0.13988</c:v>
                </c:pt>
                <c:pt idx="3811">
                  <c:v>0.14035</c:v>
                </c:pt>
                <c:pt idx="3812">
                  <c:v>0.14473</c:v>
                </c:pt>
                <c:pt idx="3813">
                  <c:v>0.14607999999999999</c:v>
                </c:pt>
                <c:pt idx="3814">
                  <c:v>0.13417999999999999</c:v>
                </c:pt>
                <c:pt idx="3815">
                  <c:v>0.15670999999999999</c:v>
                </c:pt>
                <c:pt idx="3816">
                  <c:v>0.14052999999999999</c:v>
                </c:pt>
                <c:pt idx="3817">
                  <c:v>0.14427999999999999</c:v>
                </c:pt>
                <c:pt idx="3818">
                  <c:v>0.13299</c:v>
                </c:pt>
                <c:pt idx="3819">
                  <c:v>0.14513000000000001</c:v>
                </c:pt>
                <c:pt idx="3820">
                  <c:v>0.14033000000000001</c:v>
                </c:pt>
                <c:pt idx="3821">
                  <c:v>0.13619000000000001</c:v>
                </c:pt>
                <c:pt idx="3822">
                  <c:v>0.14529</c:v>
                </c:pt>
                <c:pt idx="3823">
                  <c:v>0.15029000000000001</c:v>
                </c:pt>
                <c:pt idx="3824">
                  <c:v>0.13184000000000001</c:v>
                </c:pt>
                <c:pt idx="3825">
                  <c:v>0.1138</c:v>
                </c:pt>
                <c:pt idx="3826">
                  <c:v>0.14119000000000001</c:v>
                </c:pt>
                <c:pt idx="3827">
                  <c:v>0.14871000000000001</c:v>
                </c:pt>
                <c:pt idx="3828">
                  <c:v>0.14702000000000001</c:v>
                </c:pt>
                <c:pt idx="3829">
                  <c:v>0.13536000000000001</c:v>
                </c:pt>
                <c:pt idx="3830">
                  <c:v>0.13769999999999999</c:v>
                </c:pt>
                <c:pt idx="3831">
                  <c:v>0.13983999999999999</c:v>
                </c:pt>
                <c:pt idx="3832">
                  <c:v>0.14635000000000001</c:v>
                </c:pt>
                <c:pt idx="3833">
                  <c:v>0.13980999999999999</c:v>
                </c:pt>
                <c:pt idx="3834">
                  <c:v>0.14213999999999999</c:v>
                </c:pt>
                <c:pt idx="3835">
                  <c:v>0.16053000000000001</c:v>
                </c:pt>
                <c:pt idx="3836">
                  <c:v>0.16200000000000001</c:v>
                </c:pt>
                <c:pt idx="3837">
                  <c:v>0.15714</c:v>
                </c:pt>
                <c:pt idx="3838">
                  <c:v>0.13561000000000001</c:v>
                </c:pt>
                <c:pt idx="3839">
                  <c:v>0.13736000000000001</c:v>
                </c:pt>
                <c:pt idx="3840">
                  <c:v>0.13272999999999999</c:v>
                </c:pt>
                <c:pt idx="3841">
                  <c:v>0.15143000000000001</c:v>
                </c:pt>
                <c:pt idx="3842">
                  <c:v>0.12648000000000001</c:v>
                </c:pt>
                <c:pt idx="3843">
                  <c:v>0.15601000000000001</c:v>
                </c:pt>
                <c:pt idx="3844">
                  <c:v>0.12706999999999999</c:v>
                </c:pt>
                <c:pt idx="3845">
                  <c:v>0.13672000000000001</c:v>
                </c:pt>
                <c:pt idx="3846">
                  <c:v>0.12286999999999999</c:v>
                </c:pt>
                <c:pt idx="3847">
                  <c:v>0.14562</c:v>
                </c:pt>
                <c:pt idx="3848">
                  <c:v>0.14843000000000001</c:v>
                </c:pt>
                <c:pt idx="3849">
                  <c:v>0.14235999999999999</c:v>
                </c:pt>
                <c:pt idx="3850">
                  <c:v>0.14746000000000001</c:v>
                </c:pt>
                <c:pt idx="3851">
                  <c:v>0.13472999999999999</c:v>
                </c:pt>
                <c:pt idx="3852">
                  <c:v>0.14555000000000001</c:v>
                </c:pt>
                <c:pt idx="3853">
                  <c:v>0.13083</c:v>
                </c:pt>
                <c:pt idx="3854">
                  <c:v>0.13647000000000001</c:v>
                </c:pt>
                <c:pt idx="3855">
                  <c:v>0.13335</c:v>
                </c:pt>
                <c:pt idx="3856">
                  <c:v>0.13919000000000001</c:v>
                </c:pt>
                <c:pt idx="3857">
                  <c:v>0.14360999999999999</c:v>
                </c:pt>
                <c:pt idx="3858">
                  <c:v>0.15276000000000001</c:v>
                </c:pt>
                <c:pt idx="3859">
                  <c:v>0.15540999999999999</c:v>
                </c:pt>
                <c:pt idx="3860">
                  <c:v>0.14301</c:v>
                </c:pt>
                <c:pt idx="3861">
                  <c:v>0.15551999999999999</c:v>
                </c:pt>
                <c:pt idx="3862">
                  <c:v>0.14177999999999999</c:v>
                </c:pt>
                <c:pt idx="3863">
                  <c:v>0.14249999999999999</c:v>
                </c:pt>
                <c:pt idx="3864">
                  <c:v>0.12587000000000001</c:v>
                </c:pt>
                <c:pt idx="3865">
                  <c:v>0.14341999999999999</c:v>
                </c:pt>
                <c:pt idx="3866">
                  <c:v>0.15065000000000001</c:v>
                </c:pt>
                <c:pt idx="3867">
                  <c:v>0.13336999999999999</c:v>
                </c:pt>
                <c:pt idx="3868">
                  <c:v>0.14188999999999999</c:v>
                </c:pt>
                <c:pt idx="3869">
                  <c:v>0.15075</c:v>
                </c:pt>
                <c:pt idx="3870">
                  <c:v>0.13719999999999999</c:v>
                </c:pt>
                <c:pt idx="3871">
                  <c:v>0.14191999999999999</c:v>
                </c:pt>
                <c:pt idx="3872">
                  <c:v>0.13370000000000001</c:v>
                </c:pt>
                <c:pt idx="3873">
                  <c:v>0.13078000000000001</c:v>
                </c:pt>
                <c:pt idx="3874">
                  <c:v>0.13517000000000001</c:v>
                </c:pt>
                <c:pt idx="3875">
                  <c:v>0.13095999999999999</c:v>
                </c:pt>
                <c:pt idx="3876">
                  <c:v>0.13306000000000001</c:v>
                </c:pt>
                <c:pt idx="3877">
                  <c:v>0.14302000000000001</c:v>
                </c:pt>
                <c:pt idx="3878">
                  <c:v>0.12275999999999999</c:v>
                </c:pt>
                <c:pt idx="3879">
                  <c:v>0.1386</c:v>
                </c:pt>
                <c:pt idx="3880">
                  <c:v>0.14413000000000001</c:v>
                </c:pt>
                <c:pt idx="3881">
                  <c:v>0.14269000000000001</c:v>
                </c:pt>
                <c:pt idx="3882">
                  <c:v>0.14107</c:v>
                </c:pt>
                <c:pt idx="3883">
                  <c:v>0.14898</c:v>
                </c:pt>
                <c:pt idx="3884">
                  <c:v>0.13134999999999999</c:v>
                </c:pt>
                <c:pt idx="3885">
                  <c:v>0.16220000000000001</c:v>
                </c:pt>
                <c:pt idx="3886">
                  <c:v>0.1431</c:v>
                </c:pt>
                <c:pt idx="3887">
                  <c:v>0.15160000000000001</c:v>
                </c:pt>
                <c:pt idx="3888">
                  <c:v>0.14199000000000001</c:v>
                </c:pt>
                <c:pt idx="3889">
                  <c:v>0.13300999999999999</c:v>
                </c:pt>
                <c:pt idx="3890">
                  <c:v>0.14121</c:v>
                </c:pt>
                <c:pt idx="3891">
                  <c:v>0.14330999999999999</c:v>
                </c:pt>
                <c:pt idx="3892">
                  <c:v>0.14538999999999999</c:v>
                </c:pt>
                <c:pt idx="3893">
                  <c:v>0.14673</c:v>
                </c:pt>
                <c:pt idx="3894">
                  <c:v>0.15099000000000001</c:v>
                </c:pt>
                <c:pt idx="3895">
                  <c:v>0.15357000000000001</c:v>
                </c:pt>
                <c:pt idx="3896">
                  <c:v>0.13272</c:v>
                </c:pt>
                <c:pt idx="3897">
                  <c:v>0.15104000000000001</c:v>
                </c:pt>
                <c:pt idx="3898">
                  <c:v>0.12867000000000001</c:v>
                </c:pt>
                <c:pt idx="3899">
                  <c:v>0.14119000000000001</c:v>
                </c:pt>
                <c:pt idx="3900">
                  <c:v>0.14779</c:v>
                </c:pt>
                <c:pt idx="3901">
                  <c:v>0.12570999999999999</c:v>
                </c:pt>
                <c:pt idx="3902">
                  <c:v>0.12736</c:v>
                </c:pt>
                <c:pt idx="3903">
                  <c:v>0.14271</c:v>
                </c:pt>
                <c:pt idx="3904">
                  <c:v>0.13200999999999999</c:v>
                </c:pt>
                <c:pt idx="3905">
                  <c:v>0.14374000000000001</c:v>
                </c:pt>
                <c:pt idx="3906">
                  <c:v>0.13435</c:v>
                </c:pt>
                <c:pt idx="3907">
                  <c:v>0.13272</c:v>
                </c:pt>
                <c:pt idx="3908">
                  <c:v>0.16693</c:v>
                </c:pt>
                <c:pt idx="3909">
                  <c:v>0.14097999999999999</c:v>
                </c:pt>
                <c:pt idx="3910">
                  <c:v>0.14482</c:v>
                </c:pt>
                <c:pt idx="3911">
                  <c:v>0.15855</c:v>
                </c:pt>
                <c:pt idx="3912">
                  <c:v>0.13431000000000001</c:v>
                </c:pt>
                <c:pt idx="3913">
                  <c:v>0.14909</c:v>
                </c:pt>
                <c:pt idx="3914">
                  <c:v>0.13791999999999999</c:v>
                </c:pt>
                <c:pt idx="3915">
                  <c:v>0.13416</c:v>
                </c:pt>
                <c:pt idx="3916">
                  <c:v>0.14265</c:v>
                </c:pt>
                <c:pt idx="3917">
                  <c:v>0.12531</c:v>
                </c:pt>
                <c:pt idx="3918">
                  <c:v>0.14254</c:v>
                </c:pt>
                <c:pt idx="3919">
                  <c:v>0.13556000000000001</c:v>
                </c:pt>
                <c:pt idx="3920">
                  <c:v>0.13616</c:v>
                </c:pt>
                <c:pt idx="3921">
                  <c:v>0.12277</c:v>
                </c:pt>
                <c:pt idx="3922">
                  <c:v>0.14283999999999999</c:v>
                </c:pt>
                <c:pt idx="3923">
                  <c:v>0.12684000000000001</c:v>
                </c:pt>
                <c:pt idx="3924">
                  <c:v>0.15132000000000001</c:v>
                </c:pt>
                <c:pt idx="3925">
                  <c:v>0.12609999999999999</c:v>
                </c:pt>
                <c:pt idx="3926">
                  <c:v>0.15146000000000001</c:v>
                </c:pt>
                <c:pt idx="3927">
                  <c:v>0.12137000000000001</c:v>
                </c:pt>
                <c:pt idx="3928">
                  <c:v>0.14047000000000001</c:v>
                </c:pt>
                <c:pt idx="3929">
                  <c:v>0.14349000000000001</c:v>
                </c:pt>
                <c:pt idx="3930">
                  <c:v>0.13847000000000001</c:v>
                </c:pt>
                <c:pt idx="3931">
                  <c:v>0.14055000000000001</c:v>
                </c:pt>
                <c:pt idx="3932">
                  <c:v>0.13666</c:v>
                </c:pt>
                <c:pt idx="3933">
                  <c:v>0.14144000000000001</c:v>
                </c:pt>
                <c:pt idx="3934">
                  <c:v>0.13532</c:v>
                </c:pt>
                <c:pt idx="3935">
                  <c:v>0.14391999999999999</c:v>
                </c:pt>
                <c:pt idx="3936">
                  <c:v>0.13147</c:v>
                </c:pt>
                <c:pt idx="3937">
                  <c:v>0.12537000000000001</c:v>
                </c:pt>
                <c:pt idx="3938">
                  <c:v>0.13786000000000001</c:v>
                </c:pt>
                <c:pt idx="3939">
                  <c:v>0.16835</c:v>
                </c:pt>
                <c:pt idx="3940">
                  <c:v>0.14047999999999999</c:v>
                </c:pt>
                <c:pt idx="3941">
                  <c:v>0.13258</c:v>
                </c:pt>
                <c:pt idx="3942">
                  <c:v>0.12024</c:v>
                </c:pt>
                <c:pt idx="3943">
                  <c:v>0.15798000000000001</c:v>
                </c:pt>
                <c:pt idx="3944">
                  <c:v>0.14884</c:v>
                </c:pt>
                <c:pt idx="3945">
                  <c:v>0.13048999999999999</c:v>
                </c:pt>
                <c:pt idx="3946">
                  <c:v>0.13925999999999999</c:v>
                </c:pt>
                <c:pt idx="3947">
                  <c:v>0.13019</c:v>
                </c:pt>
                <c:pt idx="3948">
                  <c:v>0.14615</c:v>
                </c:pt>
                <c:pt idx="3949">
                  <c:v>0.14874000000000001</c:v>
                </c:pt>
                <c:pt idx="3950">
                  <c:v>0.13955000000000001</c:v>
                </c:pt>
                <c:pt idx="3951">
                  <c:v>0.13847000000000001</c:v>
                </c:pt>
                <c:pt idx="3952">
                  <c:v>0.13557</c:v>
                </c:pt>
                <c:pt idx="3953">
                  <c:v>0.14477000000000001</c:v>
                </c:pt>
                <c:pt idx="3954">
                  <c:v>0.14687</c:v>
                </c:pt>
                <c:pt idx="3955">
                  <c:v>0.13372000000000001</c:v>
                </c:pt>
                <c:pt idx="3956">
                  <c:v>0.14724999999999999</c:v>
                </c:pt>
                <c:pt idx="3957">
                  <c:v>0.14682000000000001</c:v>
                </c:pt>
                <c:pt idx="3958">
                  <c:v>0.13456000000000001</c:v>
                </c:pt>
                <c:pt idx="3959">
                  <c:v>0.1414</c:v>
                </c:pt>
                <c:pt idx="3960">
                  <c:v>0.14363000000000001</c:v>
                </c:pt>
                <c:pt idx="3961">
                  <c:v>0.14516000000000001</c:v>
                </c:pt>
                <c:pt idx="3962">
                  <c:v>0.13066</c:v>
                </c:pt>
                <c:pt idx="3963">
                  <c:v>0.12565999999999999</c:v>
                </c:pt>
                <c:pt idx="3964">
                  <c:v>0.15920999999999999</c:v>
                </c:pt>
                <c:pt idx="3965">
                  <c:v>0.15334</c:v>
                </c:pt>
                <c:pt idx="3966">
                  <c:v>0.13582</c:v>
                </c:pt>
                <c:pt idx="3967">
                  <c:v>0.14935999999999999</c:v>
                </c:pt>
                <c:pt idx="3968">
                  <c:v>0.1321</c:v>
                </c:pt>
                <c:pt idx="3969">
                  <c:v>0.14623</c:v>
                </c:pt>
                <c:pt idx="3970">
                  <c:v>0.13575000000000001</c:v>
                </c:pt>
                <c:pt idx="3971">
                  <c:v>0.13363</c:v>
                </c:pt>
                <c:pt idx="3972">
                  <c:v>0.14688000000000001</c:v>
                </c:pt>
                <c:pt idx="3973">
                  <c:v>0.14584</c:v>
                </c:pt>
                <c:pt idx="3974">
                  <c:v>0.13944999999999999</c:v>
                </c:pt>
                <c:pt idx="3975">
                  <c:v>0.13700000000000001</c:v>
                </c:pt>
                <c:pt idx="3976">
                  <c:v>0.14469000000000001</c:v>
                </c:pt>
                <c:pt idx="3977">
                  <c:v>0.13263</c:v>
                </c:pt>
                <c:pt idx="3978">
                  <c:v>0.12861</c:v>
                </c:pt>
                <c:pt idx="3979">
                  <c:v>0.14546999999999999</c:v>
                </c:pt>
                <c:pt idx="3980">
                  <c:v>0.13633000000000001</c:v>
                </c:pt>
                <c:pt idx="3981">
                  <c:v>0.13775999999999999</c:v>
                </c:pt>
                <c:pt idx="3982">
                  <c:v>0.13667000000000001</c:v>
                </c:pt>
                <c:pt idx="3983">
                  <c:v>0.11713</c:v>
                </c:pt>
                <c:pt idx="3984">
                  <c:v>0.13317000000000001</c:v>
                </c:pt>
                <c:pt idx="3985">
                  <c:v>0.13344</c:v>
                </c:pt>
                <c:pt idx="3986">
                  <c:v>0.16053999999999999</c:v>
                </c:pt>
                <c:pt idx="3987">
                  <c:v>0.14876</c:v>
                </c:pt>
                <c:pt idx="3988">
                  <c:v>0.15570999999999999</c:v>
                </c:pt>
                <c:pt idx="3989">
                  <c:v>0.14812</c:v>
                </c:pt>
                <c:pt idx="3990">
                  <c:v>0.15368000000000001</c:v>
                </c:pt>
                <c:pt idx="3991">
                  <c:v>0.14679</c:v>
                </c:pt>
                <c:pt idx="3992">
                  <c:v>0.12092</c:v>
                </c:pt>
                <c:pt idx="3993">
                  <c:v>0.14754</c:v>
                </c:pt>
                <c:pt idx="3994">
                  <c:v>0.13109000000000001</c:v>
                </c:pt>
                <c:pt idx="3995">
                  <c:v>0.13017999999999999</c:v>
                </c:pt>
                <c:pt idx="3996">
                  <c:v>0.13613</c:v>
                </c:pt>
                <c:pt idx="3997">
                  <c:v>0.14695</c:v>
                </c:pt>
                <c:pt idx="3998">
                  <c:v>0.1368</c:v>
                </c:pt>
                <c:pt idx="3999">
                  <c:v>0.13969000000000001</c:v>
                </c:pt>
                <c:pt idx="4000">
                  <c:v>0.14851</c:v>
                </c:pt>
                <c:pt idx="4001">
                  <c:v>0.12031</c:v>
                </c:pt>
                <c:pt idx="4002">
                  <c:v>0.12947</c:v>
                </c:pt>
                <c:pt idx="4003">
                  <c:v>0.13843</c:v>
                </c:pt>
                <c:pt idx="4004">
                  <c:v>0.14019000000000001</c:v>
                </c:pt>
                <c:pt idx="4005">
                  <c:v>0.14513000000000001</c:v>
                </c:pt>
                <c:pt idx="4006">
                  <c:v>0.15587999999999999</c:v>
                </c:pt>
                <c:pt idx="4007">
                  <c:v>0.13220999999999999</c:v>
                </c:pt>
                <c:pt idx="4008">
                  <c:v>0.14529</c:v>
                </c:pt>
                <c:pt idx="4009">
                  <c:v>0.13619000000000001</c:v>
                </c:pt>
                <c:pt idx="4010">
                  <c:v>0.15304000000000001</c:v>
                </c:pt>
                <c:pt idx="4011">
                  <c:v>0.14482</c:v>
                </c:pt>
                <c:pt idx="4012">
                  <c:v>0.15765000000000001</c:v>
                </c:pt>
                <c:pt idx="4013">
                  <c:v>0.15995000000000001</c:v>
                </c:pt>
                <c:pt idx="4014">
                  <c:v>0.13864000000000001</c:v>
                </c:pt>
                <c:pt idx="4015">
                  <c:v>0.12306</c:v>
                </c:pt>
                <c:pt idx="4016">
                  <c:v>0.13852</c:v>
                </c:pt>
                <c:pt idx="4017">
                  <c:v>0.15228</c:v>
                </c:pt>
                <c:pt idx="4018">
                  <c:v>0.13481000000000001</c:v>
                </c:pt>
                <c:pt idx="4019">
                  <c:v>0.14935000000000001</c:v>
                </c:pt>
                <c:pt idx="4020">
                  <c:v>0.13099</c:v>
                </c:pt>
                <c:pt idx="4021">
                  <c:v>0.14798</c:v>
                </c:pt>
                <c:pt idx="4022">
                  <c:v>0.13158</c:v>
                </c:pt>
                <c:pt idx="4023">
                  <c:v>0.15135999999999999</c:v>
                </c:pt>
                <c:pt idx="4024">
                  <c:v>0.15734000000000001</c:v>
                </c:pt>
                <c:pt idx="4025">
                  <c:v>0.12424</c:v>
                </c:pt>
                <c:pt idx="4026">
                  <c:v>0.13839000000000001</c:v>
                </c:pt>
                <c:pt idx="4027">
                  <c:v>0.1527</c:v>
                </c:pt>
                <c:pt idx="4028">
                  <c:v>0.14943999999999999</c:v>
                </c:pt>
                <c:pt idx="4029">
                  <c:v>0.13789999999999999</c:v>
                </c:pt>
                <c:pt idx="4030">
                  <c:v>0.13538</c:v>
                </c:pt>
                <c:pt idx="4031">
                  <c:v>0.15153</c:v>
                </c:pt>
                <c:pt idx="4032">
                  <c:v>0.13664000000000001</c:v>
                </c:pt>
                <c:pt idx="4033">
                  <c:v>0.13541</c:v>
                </c:pt>
                <c:pt idx="4034">
                  <c:v>0.1285</c:v>
                </c:pt>
                <c:pt idx="4035">
                  <c:v>0.14605000000000001</c:v>
                </c:pt>
                <c:pt idx="4036">
                  <c:v>0.1368</c:v>
                </c:pt>
                <c:pt idx="4037">
                  <c:v>0.13394</c:v>
                </c:pt>
                <c:pt idx="4038">
                  <c:v>0.13708000000000001</c:v>
                </c:pt>
                <c:pt idx="4039">
                  <c:v>0.15146000000000001</c:v>
                </c:pt>
                <c:pt idx="4040">
                  <c:v>0.13492000000000001</c:v>
                </c:pt>
                <c:pt idx="4041">
                  <c:v>0.13783999999999999</c:v>
                </c:pt>
                <c:pt idx="4042">
                  <c:v>0.1467</c:v>
                </c:pt>
                <c:pt idx="4043">
                  <c:v>0.15118999999999999</c:v>
                </c:pt>
                <c:pt idx="4044">
                  <c:v>0.14751</c:v>
                </c:pt>
                <c:pt idx="4045">
                  <c:v>0.12533</c:v>
                </c:pt>
                <c:pt idx="4046">
                  <c:v>0.14615</c:v>
                </c:pt>
                <c:pt idx="4047">
                  <c:v>0.13879</c:v>
                </c:pt>
                <c:pt idx="4048">
                  <c:v>0.12468</c:v>
                </c:pt>
                <c:pt idx="4049">
                  <c:v>0.14008999999999999</c:v>
                </c:pt>
                <c:pt idx="4050">
                  <c:v>0.14929000000000001</c:v>
                </c:pt>
                <c:pt idx="4051">
                  <c:v>0.13613</c:v>
                </c:pt>
                <c:pt idx="4052">
                  <c:v>0.13589000000000001</c:v>
                </c:pt>
                <c:pt idx="4053">
                  <c:v>0.1419</c:v>
                </c:pt>
                <c:pt idx="4054">
                  <c:v>0.13056999999999999</c:v>
                </c:pt>
                <c:pt idx="4055">
                  <c:v>0.15209</c:v>
                </c:pt>
                <c:pt idx="4056">
                  <c:v>0.14887</c:v>
                </c:pt>
                <c:pt idx="4057">
                  <c:v>0.12841</c:v>
                </c:pt>
                <c:pt idx="4058">
                  <c:v>0.14141000000000001</c:v>
                </c:pt>
                <c:pt idx="4059">
                  <c:v>0.14643</c:v>
                </c:pt>
                <c:pt idx="4060">
                  <c:v>0.13439999999999999</c:v>
                </c:pt>
                <c:pt idx="4061">
                  <c:v>0.13475000000000001</c:v>
                </c:pt>
                <c:pt idx="4062">
                  <c:v>0.14718000000000001</c:v>
                </c:pt>
                <c:pt idx="4063">
                  <c:v>0.16475999999999999</c:v>
                </c:pt>
                <c:pt idx="4064">
                  <c:v>0.14373</c:v>
                </c:pt>
                <c:pt idx="4065">
                  <c:v>0.14355999999999999</c:v>
                </c:pt>
                <c:pt idx="4066">
                  <c:v>0.12970000000000001</c:v>
                </c:pt>
                <c:pt idx="4067">
                  <c:v>0.14294999999999999</c:v>
                </c:pt>
                <c:pt idx="4068">
                  <c:v>0.14283999999999999</c:v>
                </c:pt>
                <c:pt idx="4069">
                  <c:v>0.13916999999999999</c:v>
                </c:pt>
                <c:pt idx="4070">
                  <c:v>0.12667</c:v>
                </c:pt>
                <c:pt idx="4071">
                  <c:v>0.1409</c:v>
                </c:pt>
                <c:pt idx="4072">
                  <c:v>0.14710000000000001</c:v>
                </c:pt>
                <c:pt idx="4073">
                  <c:v>0.12447999999999999</c:v>
                </c:pt>
                <c:pt idx="4074">
                  <c:v>0.14352999999999999</c:v>
                </c:pt>
                <c:pt idx="4075">
                  <c:v>0.1462</c:v>
                </c:pt>
                <c:pt idx="4076">
                  <c:v>0.13266</c:v>
                </c:pt>
                <c:pt idx="4077">
                  <c:v>0.14297000000000001</c:v>
                </c:pt>
                <c:pt idx="4078">
                  <c:v>0.13314999999999999</c:v>
                </c:pt>
                <c:pt idx="4079">
                  <c:v>0.14843999999999999</c:v>
                </c:pt>
                <c:pt idx="4080">
                  <c:v>0.14044999999999999</c:v>
                </c:pt>
                <c:pt idx="4081">
                  <c:v>0.14505999999999999</c:v>
                </c:pt>
                <c:pt idx="4082">
                  <c:v>0.12963</c:v>
                </c:pt>
                <c:pt idx="4083">
                  <c:v>0.13625999999999999</c:v>
                </c:pt>
                <c:pt idx="4084">
                  <c:v>0.14199999999999999</c:v>
                </c:pt>
                <c:pt idx="4085">
                  <c:v>0.15961</c:v>
                </c:pt>
                <c:pt idx="4086">
                  <c:v>0.13436000000000001</c:v>
                </c:pt>
                <c:pt idx="4087">
                  <c:v>0.13022</c:v>
                </c:pt>
                <c:pt idx="4088">
                  <c:v>0.12250999999999999</c:v>
                </c:pt>
                <c:pt idx="4089">
                  <c:v>0.13533000000000001</c:v>
                </c:pt>
                <c:pt idx="4090">
                  <c:v>0.14359</c:v>
                </c:pt>
                <c:pt idx="4091">
                  <c:v>0.15740000000000001</c:v>
                </c:pt>
                <c:pt idx="4092">
                  <c:v>0.15448999999999999</c:v>
                </c:pt>
                <c:pt idx="4093">
                  <c:v>0.14726</c:v>
                </c:pt>
                <c:pt idx="4094">
                  <c:v>0.14291000000000001</c:v>
                </c:pt>
                <c:pt idx="4095">
                  <c:v>0.12820999999999999</c:v>
                </c:pt>
                <c:pt idx="4096">
                  <c:v>0.13194</c:v>
                </c:pt>
                <c:pt idx="4097">
                  <c:v>0.13391</c:v>
                </c:pt>
                <c:pt idx="4098">
                  <c:v>0.13336999999999999</c:v>
                </c:pt>
                <c:pt idx="4099">
                  <c:v>0.14277000000000001</c:v>
                </c:pt>
                <c:pt idx="4100">
                  <c:v>0.14637</c:v>
                </c:pt>
                <c:pt idx="4101">
                  <c:v>0.13844000000000001</c:v>
                </c:pt>
                <c:pt idx="4102">
                  <c:v>0.15057000000000001</c:v>
                </c:pt>
                <c:pt idx="4103">
                  <c:v>0.12576000000000001</c:v>
                </c:pt>
                <c:pt idx="4104">
                  <c:v>0.13697000000000001</c:v>
                </c:pt>
                <c:pt idx="4105">
                  <c:v>0.13224</c:v>
                </c:pt>
                <c:pt idx="4106">
                  <c:v>0.13242000000000001</c:v>
                </c:pt>
                <c:pt idx="4107">
                  <c:v>0.14326</c:v>
                </c:pt>
                <c:pt idx="4108">
                  <c:v>0.12089</c:v>
                </c:pt>
                <c:pt idx="4109">
                  <c:v>0.14112</c:v>
                </c:pt>
                <c:pt idx="4110">
                  <c:v>0.14724000000000001</c:v>
                </c:pt>
                <c:pt idx="4111">
                  <c:v>0.13761999999999999</c:v>
                </c:pt>
                <c:pt idx="4112">
                  <c:v>0.13313</c:v>
                </c:pt>
                <c:pt idx="4113">
                  <c:v>0.15035999999999999</c:v>
                </c:pt>
                <c:pt idx="4114">
                  <c:v>0.13231000000000001</c:v>
                </c:pt>
                <c:pt idx="4115">
                  <c:v>0.15257999999999999</c:v>
                </c:pt>
                <c:pt idx="4116">
                  <c:v>0.14297000000000001</c:v>
                </c:pt>
                <c:pt idx="4117">
                  <c:v>0.14648</c:v>
                </c:pt>
                <c:pt idx="4118">
                  <c:v>0.14559</c:v>
                </c:pt>
                <c:pt idx="4119">
                  <c:v>0.14957999999999999</c:v>
                </c:pt>
                <c:pt idx="4120">
                  <c:v>0.14158999999999999</c:v>
                </c:pt>
                <c:pt idx="4121">
                  <c:v>0.14399999999999999</c:v>
                </c:pt>
                <c:pt idx="4122">
                  <c:v>0.13714000000000001</c:v>
                </c:pt>
                <c:pt idx="4123">
                  <c:v>0.1542</c:v>
                </c:pt>
                <c:pt idx="4124">
                  <c:v>0.13600999999999999</c:v>
                </c:pt>
                <c:pt idx="4125">
                  <c:v>0.13811000000000001</c:v>
                </c:pt>
                <c:pt idx="4126">
                  <c:v>0.1469</c:v>
                </c:pt>
                <c:pt idx="4127">
                  <c:v>0.13822999999999999</c:v>
                </c:pt>
                <c:pt idx="4128">
                  <c:v>0.12174</c:v>
                </c:pt>
                <c:pt idx="4129">
                  <c:v>0.14141999999999999</c:v>
                </c:pt>
                <c:pt idx="4130">
                  <c:v>0.13897000000000001</c:v>
                </c:pt>
                <c:pt idx="4131">
                  <c:v>0.13292999999999999</c:v>
                </c:pt>
                <c:pt idx="4132">
                  <c:v>0.13946</c:v>
                </c:pt>
                <c:pt idx="4133">
                  <c:v>0.15010999999999999</c:v>
                </c:pt>
                <c:pt idx="4134">
                  <c:v>0.14113000000000001</c:v>
                </c:pt>
                <c:pt idx="4135">
                  <c:v>0.13478999999999999</c:v>
                </c:pt>
                <c:pt idx="4136">
                  <c:v>0.13258</c:v>
                </c:pt>
                <c:pt idx="4137">
                  <c:v>0.13428000000000001</c:v>
                </c:pt>
                <c:pt idx="4138">
                  <c:v>0.13635</c:v>
                </c:pt>
                <c:pt idx="4139">
                  <c:v>0.14177999999999999</c:v>
                </c:pt>
                <c:pt idx="4140">
                  <c:v>0.13556000000000001</c:v>
                </c:pt>
                <c:pt idx="4141">
                  <c:v>0.15139</c:v>
                </c:pt>
                <c:pt idx="4142">
                  <c:v>0.13608999999999999</c:v>
                </c:pt>
                <c:pt idx="4143">
                  <c:v>0.12903000000000001</c:v>
                </c:pt>
                <c:pt idx="4144">
                  <c:v>0.14241000000000001</c:v>
                </c:pt>
                <c:pt idx="4145">
                  <c:v>0.126</c:v>
                </c:pt>
                <c:pt idx="4146">
                  <c:v>0.13900000000000001</c:v>
                </c:pt>
                <c:pt idx="4147">
                  <c:v>0.12556999999999999</c:v>
                </c:pt>
                <c:pt idx="4148">
                  <c:v>0.14377000000000001</c:v>
                </c:pt>
                <c:pt idx="4149">
                  <c:v>0.13833000000000001</c:v>
                </c:pt>
                <c:pt idx="4150">
                  <c:v>0.14563999999999999</c:v>
                </c:pt>
                <c:pt idx="4151">
                  <c:v>0.14155000000000001</c:v>
                </c:pt>
                <c:pt idx="4152">
                  <c:v>0.13064000000000001</c:v>
                </c:pt>
                <c:pt idx="4153">
                  <c:v>0.13213</c:v>
                </c:pt>
                <c:pt idx="4154">
                  <c:v>0.13696</c:v>
                </c:pt>
                <c:pt idx="4155">
                  <c:v>0.13669000000000001</c:v>
                </c:pt>
                <c:pt idx="4156">
                  <c:v>0.15576000000000001</c:v>
                </c:pt>
                <c:pt idx="4157">
                  <c:v>0.15629999999999999</c:v>
                </c:pt>
                <c:pt idx="4158">
                  <c:v>0.13514000000000001</c:v>
                </c:pt>
                <c:pt idx="4159">
                  <c:v>0.14865</c:v>
                </c:pt>
                <c:pt idx="4160">
                  <c:v>0.13932</c:v>
                </c:pt>
                <c:pt idx="4161">
                  <c:v>0.15104999999999999</c:v>
                </c:pt>
                <c:pt idx="4162">
                  <c:v>0.14810999999999999</c:v>
                </c:pt>
                <c:pt idx="4163">
                  <c:v>0.13389000000000001</c:v>
                </c:pt>
                <c:pt idx="4164">
                  <c:v>0.15260000000000001</c:v>
                </c:pt>
                <c:pt idx="4165">
                  <c:v>0.12853000000000001</c:v>
                </c:pt>
                <c:pt idx="4166">
                  <c:v>0.14224999999999999</c:v>
                </c:pt>
                <c:pt idx="4167">
                  <c:v>0.14282</c:v>
                </c:pt>
                <c:pt idx="4168">
                  <c:v>0.13338</c:v>
                </c:pt>
                <c:pt idx="4169">
                  <c:v>0.14413000000000001</c:v>
                </c:pt>
                <c:pt idx="4170">
                  <c:v>0.12573000000000001</c:v>
                </c:pt>
                <c:pt idx="4171">
                  <c:v>0.14828</c:v>
                </c:pt>
                <c:pt idx="4172">
                  <c:v>0.13785</c:v>
                </c:pt>
                <c:pt idx="4173">
                  <c:v>0.14233000000000001</c:v>
                </c:pt>
                <c:pt idx="4174">
                  <c:v>0.14143</c:v>
                </c:pt>
                <c:pt idx="4175">
                  <c:v>0.13682</c:v>
                </c:pt>
                <c:pt idx="4176">
                  <c:v>0.14283999999999999</c:v>
                </c:pt>
                <c:pt idx="4177">
                  <c:v>0.14840999999999999</c:v>
                </c:pt>
                <c:pt idx="4178">
                  <c:v>0.1323</c:v>
                </c:pt>
                <c:pt idx="4179">
                  <c:v>0.13667000000000001</c:v>
                </c:pt>
                <c:pt idx="4180">
                  <c:v>0.13242000000000001</c:v>
                </c:pt>
                <c:pt idx="4181">
                  <c:v>0.13250999999999999</c:v>
                </c:pt>
                <c:pt idx="4182">
                  <c:v>0.13947999999999999</c:v>
                </c:pt>
                <c:pt idx="4183">
                  <c:v>0.13261999999999999</c:v>
                </c:pt>
                <c:pt idx="4184">
                  <c:v>0.13921</c:v>
                </c:pt>
                <c:pt idx="4185">
                  <c:v>0.14648</c:v>
                </c:pt>
                <c:pt idx="4186">
                  <c:v>0.14308999999999999</c:v>
                </c:pt>
                <c:pt idx="4187">
                  <c:v>0.14074999999999999</c:v>
                </c:pt>
                <c:pt idx="4188">
                  <c:v>0.13894999999999999</c:v>
                </c:pt>
                <c:pt idx="4189">
                  <c:v>0.13716999999999999</c:v>
                </c:pt>
                <c:pt idx="4190">
                  <c:v>0.13739000000000001</c:v>
                </c:pt>
                <c:pt idx="4191">
                  <c:v>0.14330000000000001</c:v>
                </c:pt>
                <c:pt idx="4192">
                  <c:v>0.12989999999999999</c:v>
                </c:pt>
                <c:pt idx="4193">
                  <c:v>0.15633</c:v>
                </c:pt>
                <c:pt idx="4194">
                  <c:v>0.12884999999999999</c:v>
                </c:pt>
                <c:pt idx="4195">
                  <c:v>0.14391000000000001</c:v>
                </c:pt>
                <c:pt idx="4196">
                  <c:v>0.14024</c:v>
                </c:pt>
                <c:pt idx="4197">
                  <c:v>0.14729</c:v>
                </c:pt>
                <c:pt idx="4198">
                  <c:v>0.16111</c:v>
                </c:pt>
                <c:pt idx="4199">
                  <c:v>0.13791999999999999</c:v>
                </c:pt>
                <c:pt idx="4200">
                  <c:v>0.14860000000000001</c:v>
                </c:pt>
                <c:pt idx="4201">
                  <c:v>0.12745000000000001</c:v>
                </c:pt>
                <c:pt idx="4202">
                  <c:v>0.14498</c:v>
                </c:pt>
                <c:pt idx="4203">
                  <c:v>0.15745000000000001</c:v>
                </c:pt>
                <c:pt idx="4204">
                  <c:v>0.14557</c:v>
                </c:pt>
                <c:pt idx="4205">
                  <c:v>0.14396999999999999</c:v>
                </c:pt>
                <c:pt idx="4206">
                  <c:v>0.14024</c:v>
                </c:pt>
                <c:pt idx="4207">
                  <c:v>0.15071000000000001</c:v>
                </c:pt>
                <c:pt idx="4208">
                  <c:v>0.13575000000000001</c:v>
                </c:pt>
                <c:pt idx="4209">
                  <c:v>0.13464000000000001</c:v>
                </c:pt>
                <c:pt idx="4210">
                  <c:v>0.12989999999999999</c:v>
                </c:pt>
                <c:pt idx="4211">
                  <c:v>0.14280999999999999</c:v>
                </c:pt>
                <c:pt idx="4212">
                  <c:v>0.12758</c:v>
                </c:pt>
                <c:pt idx="4213">
                  <c:v>0.13214999999999999</c:v>
                </c:pt>
                <c:pt idx="4214">
                  <c:v>0.13966999999999999</c:v>
                </c:pt>
                <c:pt idx="4215">
                  <c:v>0.14133999999999999</c:v>
                </c:pt>
                <c:pt idx="4216">
                  <c:v>0.13225999999999999</c:v>
                </c:pt>
                <c:pt idx="4217">
                  <c:v>0.14884</c:v>
                </c:pt>
                <c:pt idx="4218">
                  <c:v>0.13704</c:v>
                </c:pt>
                <c:pt idx="4219">
                  <c:v>0.14182</c:v>
                </c:pt>
                <c:pt idx="4220">
                  <c:v>0.13619999999999999</c:v>
                </c:pt>
                <c:pt idx="4221">
                  <c:v>0.14423</c:v>
                </c:pt>
                <c:pt idx="4222">
                  <c:v>0.14085</c:v>
                </c:pt>
                <c:pt idx="4223">
                  <c:v>0.14272000000000001</c:v>
                </c:pt>
                <c:pt idx="4224">
                  <c:v>0.12573999999999999</c:v>
                </c:pt>
                <c:pt idx="4225">
                  <c:v>0.14083999999999999</c:v>
                </c:pt>
                <c:pt idx="4226">
                  <c:v>0.14016000000000001</c:v>
                </c:pt>
                <c:pt idx="4227">
                  <c:v>0.13818</c:v>
                </c:pt>
                <c:pt idx="4228">
                  <c:v>0.14321999999999999</c:v>
                </c:pt>
                <c:pt idx="4229">
                  <c:v>0.14199999999999999</c:v>
                </c:pt>
                <c:pt idx="4230">
                  <c:v>0.13284000000000001</c:v>
                </c:pt>
                <c:pt idx="4231">
                  <c:v>0.14552000000000001</c:v>
                </c:pt>
                <c:pt idx="4232">
                  <c:v>0.13134999999999999</c:v>
                </c:pt>
                <c:pt idx="4233">
                  <c:v>0.13206999999999999</c:v>
                </c:pt>
                <c:pt idx="4234">
                  <c:v>0.12540000000000001</c:v>
                </c:pt>
                <c:pt idx="4235">
                  <c:v>0.12515000000000001</c:v>
                </c:pt>
                <c:pt idx="4236">
                  <c:v>0.13452</c:v>
                </c:pt>
                <c:pt idx="4237">
                  <c:v>0.13918</c:v>
                </c:pt>
                <c:pt idx="4238">
                  <c:v>0.13274</c:v>
                </c:pt>
                <c:pt idx="4239">
                  <c:v>0.14990999999999999</c:v>
                </c:pt>
                <c:pt idx="4240">
                  <c:v>0.13095999999999999</c:v>
                </c:pt>
                <c:pt idx="4241">
                  <c:v>0.13877999999999999</c:v>
                </c:pt>
                <c:pt idx="4242">
                  <c:v>0.12385</c:v>
                </c:pt>
                <c:pt idx="4243">
                  <c:v>0.14277999999999999</c:v>
                </c:pt>
                <c:pt idx="4244">
                  <c:v>0.12914</c:v>
                </c:pt>
                <c:pt idx="4245">
                  <c:v>0.14768999999999999</c:v>
                </c:pt>
                <c:pt idx="4246">
                  <c:v>0.12118</c:v>
                </c:pt>
                <c:pt idx="4247">
                  <c:v>0.12773999999999999</c:v>
                </c:pt>
                <c:pt idx="4248">
                  <c:v>0.14723</c:v>
                </c:pt>
                <c:pt idx="4249">
                  <c:v>0.15035000000000001</c:v>
                </c:pt>
                <c:pt idx="4250">
                  <c:v>0.14654</c:v>
                </c:pt>
                <c:pt idx="4251">
                  <c:v>0.14107</c:v>
                </c:pt>
                <c:pt idx="4252">
                  <c:v>0.12204</c:v>
                </c:pt>
                <c:pt idx="4253">
                  <c:v>0.12617</c:v>
                </c:pt>
                <c:pt idx="4254">
                  <c:v>0.15225</c:v>
                </c:pt>
                <c:pt idx="4255">
                  <c:v>0.14787</c:v>
                </c:pt>
                <c:pt idx="4256">
                  <c:v>0.13625000000000001</c:v>
                </c:pt>
                <c:pt idx="4257">
                  <c:v>0.13195000000000001</c:v>
                </c:pt>
                <c:pt idx="4258">
                  <c:v>0.14491999999999999</c:v>
                </c:pt>
                <c:pt idx="4259">
                  <c:v>0.14319000000000001</c:v>
                </c:pt>
                <c:pt idx="4260">
                  <c:v>0.14177999999999999</c:v>
                </c:pt>
                <c:pt idx="4261">
                  <c:v>0.13411999999999999</c:v>
                </c:pt>
                <c:pt idx="4262">
                  <c:v>0.14798</c:v>
                </c:pt>
                <c:pt idx="4263">
                  <c:v>0.14854000000000001</c:v>
                </c:pt>
                <c:pt idx="4264">
                  <c:v>0.14046</c:v>
                </c:pt>
                <c:pt idx="4265">
                  <c:v>0.13444999999999999</c:v>
                </c:pt>
                <c:pt idx="4266">
                  <c:v>0.14243</c:v>
                </c:pt>
                <c:pt idx="4267">
                  <c:v>0.12709999999999999</c:v>
                </c:pt>
                <c:pt idx="4268">
                  <c:v>0.14149</c:v>
                </c:pt>
                <c:pt idx="4269">
                  <c:v>0.13789999999999999</c:v>
                </c:pt>
                <c:pt idx="4270">
                  <c:v>0.13830999999999999</c:v>
                </c:pt>
                <c:pt idx="4271">
                  <c:v>0.12361999999999999</c:v>
                </c:pt>
                <c:pt idx="4272">
                  <c:v>0.13147</c:v>
                </c:pt>
                <c:pt idx="4273">
                  <c:v>0.13224</c:v>
                </c:pt>
                <c:pt idx="4274">
                  <c:v>0.13869999999999999</c:v>
                </c:pt>
                <c:pt idx="4275">
                  <c:v>0.12973999999999999</c:v>
                </c:pt>
                <c:pt idx="4276">
                  <c:v>0.14029</c:v>
                </c:pt>
                <c:pt idx="4277">
                  <c:v>0.14377999999999999</c:v>
                </c:pt>
                <c:pt idx="4278">
                  <c:v>0.13416</c:v>
                </c:pt>
                <c:pt idx="4279">
                  <c:v>0.13309000000000001</c:v>
                </c:pt>
                <c:pt idx="4280">
                  <c:v>0.13263</c:v>
                </c:pt>
                <c:pt idx="4281">
                  <c:v>0.14363000000000001</c:v>
                </c:pt>
                <c:pt idx="4282">
                  <c:v>0.14593999999999999</c:v>
                </c:pt>
                <c:pt idx="4283">
                  <c:v>0.14510000000000001</c:v>
                </c:pt>
                <c:pt idx="4284">
                  <c:v>0.15584999999999999</c:v>
                </c:pt>
                <c:pt idx="4285">
                  <c:v>0.13979</c:v>
                </c:pt>
                <c:pt idx="4286">
                  <c:v>0.12617999999999999</c:v>
                </c:pt>
                <c:pt idx="4287">
                  <c:v>0.12676999999999999</c:v>
                </c:pt>
                <c:pt idx="4288">
                  <c:v>0.13661000000000001</c:v>
                </c:pt>
                <c:pt idx="4289">
                  <c:v>0.13750999999999999</c:v>
                </c:pt>
                <c:pt idx="4290">
                  <c:v>0.14827000000000001</c:v>
                </c:pt>
                <c:pt idx="4291">
                  <c:v>0.13117000000000001</c:v>
                </c:pt>
                <c:pt idx="4292">
                  <c:v>0.15237000000000001</c:v>
                </c:pt>
                <c:pt idx="4293">
                  <c:v>0.13608999999999999</c:v>
                </c:pt>
                <c:pt idx="4294">
                  <c:v>0.14577000000000001</c:v>
                </c:pt>
                <c:pt idx="4295">
                  <c:v>0.13789999999999999</c:v>
                </c:pt>
                <c:pt idx="4296">
                  <c:v>0.12776999999999999</c:v>
                </c:pt>
                <c:pt idx="4297">
                  <c:v>0.12644</c:v>
                </c:pt>
                <c:pt idx="4298">
                  <c:v>0.13284000000000001</c:v>
                </c:pt>
                <c:pt idx="4299">
                  <c:v>0.14163000000000001</c:v>
                </c:pt>
                <c:pt idx="4300">
                  <c:v>0.14198</c:v>
                </c:pt>
                <c:pt idx="4301">
                  <c:v>0.12920999999999999</c:v>
                </c:pt>
                <c:pt idx="4302">
                  <c:v>0.12878000000000001</c:v>
                </c:pt>
                <c:pt idx="4303">
                  <c:v>0.14795</c:v>
                </c:pt>
                <c:pt idx="4304">
                  <c:v>0.14144999999999999</c:v>
                </c:pt>
                <c:pt idx="4305">
                  <c:v>0.13522000000000001</c:v>
                </c:pt>
                <c:pt idx="4306">
                  <c:v>0.1338</c:v>
                </c:pt>
                <c:pt idx="4307">
                  <c:v>0.13131999999999999</c:v>
                </c:pt>
                <c:pt idx="4308">
                  <c:v>0.14213999999999999</c:v>
                </c:pt>
                <c:pt idx="4309">
                  <c:v>0.13713</c:v>
                </c:pt>
                <c:pt idx="4310">
                  <c:v>0.13145000000000001</c:v>
                </c:pt>
                <c:pt idx="4311">
                  <c:v>0.13633999999999999</c:v>
                </c:pt>
                <c:pt idx="4312">
                  <c:v>0.12523000000000001</c:v>
                </c:pt>
                <c:pt idx="4313">
                  <c:v>0.14221</c:v>
                </c:pt>
                <c:pt idx="4314">
                  <c:v>0.13170000000000001</c:v>
                </c:pt>
                <c:pt idx="4315">
                  <c:v>0.13350000000000001</c:v>
                </c:pt>
                <c:pt idx="4316">
                  <c:v>0.12495000000000001</c:v>
                </c:pt>
                <c:pt idx="4317">
                  <c:v>0.15089</c:v>
                </c:pt>
                <c:pt idx="4318">
                  <c:v>0.1351</c:v>
                </c:pt>
                <c:pt idx="4319">
                  <c:v>0.13739000000000001</c:v>
                </c:pt>
                <c:pt idx="4320">
                  <c:v>0.14066999999999999</c:v>
                </c:pt>
                <c:pt idx="4321">
                  <c:v>0.15751000000000001</c:v>
                </c:pt>
                <c:pt idx="4322">
                  <c:v>0.15404000000000001</c:v>
                </c:pt>
                <c:pt idx="4323">
                  <c:v>0.12884000000000001</c:v>
                </c:pt>
                <c:pt idx="4324">
                  <c:v>0.14232</c:v>
                </c:pt>
                <c:pt idx="4325">
                  <c:v>0.13775999999999999</c:v>
                </c:pt>
                <c:pt idx="4326">
                  <c:v>0.14627000000000001</c:v>
                </c:pt>
                <c:pt idx="4327">
                  <c:v>0.13718</c:v>
                </c:pt>
                <c:pt idx="4328">
                  <c:v>0.13341</c:v>
                </c:pt>
                <c:pt idx="4329">
                  <c:v>0.14198</c:v>
                </c:pt>
                <c:pt idx="4330">
                  <c:v>0.14013999999999999</c:v>
                </c:pt>
                <c:pt idx="4331">
                  <c:v>0.14595</c:v>
                </c:pt>
                <c:pt idx="4332">
                  <c:v>0.15578</c:v>
                </c:pt>
                <c:pt idx="4333">
                  <c:v>0.14488999999999999</c:v>
                </c:pt>
                <c:pt idx="4334">
                  <c:v>0.14468</c:v>
                </c:pt>
                <c:pt idx="4335">
                  <c:v>0.13863</c:v>
                </c:pt>
                <c:pt idx="4336">
                  <c:v>0.13789999999999999</c:v>
                </c:pt>
                <c:pt idx="4337">
                  <c:v>0.14574999999999999</c:v>
                </c:pt>
                <c:pt idx="4338">
                  <c:v>0.15606</c:v>
                </c:pt>
                <c:pt idx="4339">
                  <c:v>0.13625000000000001</c:v>
                </c:pt>
                <c:pt idx="4340">
                  <c:v>0.13777</c:v>
                </c:pt>
                <c:pt idx="4341">
                  <c:v>0.13924</c:v>
                </c:pt>
                <c:pt idx="4342">
                  <c:v>0.13616</c:v>
                </c:pt>
                <c:pt idx="4343">
                  <c:v>0.15337000000000001</c:v>
                </c:pt>
                <c:pt idx="4344">
                  <c:v>0.13078999999999999</c:v>
                </c:pt>
                <c:pt idx="4345">
                  <c:v>0.15089</c:v>
                </c:pt>
                <c:pt idx="4346">
                  <c:v>0.12862000000000001</c:v>
                </c:pt>
                <c:pt idx="4347">
                  <c:v>0.13220000000000001</c:v>
                </c:pt>
                <c:pt idx="4348">
                  <c:v>0.13914000000000001</c:v>
                </c:pt>
                <c:pt idx="4349">
                  <c:v>0.13297</c:v>
                </c:pt>
                <c:pt idx="4350">
                  <c:v>0.12862999999999999</c:v>
                </c:pt>
                <c:pt idx="4351">
                  <c:v>0.13275999999999999</c:v>
                </c:pt>
                <c:pt idx="4352">
                  <c:v>0.13197</c:v>
                </c:pt>
                <c:pt idx="4353">
                  <c:v>0.14419000000000001</c:v>
                </c:pt>
                <c:pt idx="4354">
                  <c:v>0.13891000000000001</c:v>
                </c:pt>
                <c:pt idx="4355">
                  <c:v>0.14838999999999999</c:v>
                </c:pt>
                <c:pt idx="4356">
                  <c:v>0.13694000000000001</c:v>
                </c:pt>
                <c:pt idx="4357">
                  <c:v>0.13281000000000001</c:v>
                </c:pt>
                <c:pt idx="4358">
                  <c:v>0.11826</c:v>
                </c:pt>
                <c:pt idx="4359">
                  <c:v>0.13750999999999999</c:v>
                </c:pt>
                <c:pt idx="4360">
                  <c:v>0.13253000000000001</c:v>
                </c:pt>
                <c:pt idx="4361">
                  <c:v>0.13743</c:v>
                </c:pt>
                <c:pt idx="4362">
                  <c:v>0.15168999999999999</c:v>
                </c:pt>
                <c:pt idx="4363">
                  <c:v>0.13295000000000001</c:v>
                </c:pt>
                <c:pt idx="4364">
                  <c:v>0.12509999999999999</c:v>
                </c:pt>
                <c:pt idx="4365">
                  <c:v>0.13149</c:v>
                </c:pt>
                <c:pt idx="4366">
                  <c:v>0.13977999999999999</c:v>
                </c:pt>
                <c:pt idx="4367">
                  <c:v>0.12236</c:v>
                </c:pt>
                <c:pt idx="4368">
                  <c:v>0.14779999999999999</c:v>
                </c:pt>
                <c:pt idx="4369">
                  <c:v>0.13152</c:v>
                </c:pt>
                <c:pt idx="4370">
                  <c:v>0.13353999999999999</c:v>
                </c:pt>
                <c:pt idx="4371">
                  <c:v>0.14860999999999999</c:v>
                </c:pt>
                <c:pt idx="4372">
                  <c:v>0.14773</c:v>
                </c:pt>
                <c:pt idx="4373">
                  <c:v>0.13855999999999999</c:v>
                </c:pt>
                <c:pt idx="4374">
                  <c:v>0.12964000000000001</c:v>
                </c:pt>
                <c:pt idx="4375">
                  <c:v>0.12544</c:v>
                </c:pt>
                <c:pt idx="4376">
                  <c:v>0.15734999999999999</c:v>
                </c:pt>
                <c:pt idx="4377">
                  <c:v>0.14051</c:v>
                </c:pt>
                <c:pt idx="4378">
                  <c:v>0.1487</c:v>
                </c:pt>
                <c:pt idx="4379">
                  <c:v>0.13189000000000001</c:v>
                </c:pt>
                <c:pt idx="4380">
                  <c:v>0.14702999999999999</c:v>
                </c:pt>
                <c:pt idx="4381">
                  <c:v>0.14138000000000001</c:v>
                </c:pt>
                <c:pt idx="4382">
                  <c:v>0.13689999999999999</c:v>
                </c:pt>
                <c:pt idx="4383">
                  <c:v>0.12892000000000001</c:v>
                </c:pt>
                <c:pt idx="4384">
                  <c:v>0.12048</c:v>
                </c:pt>
                <c:pt idx="4385">
                  <c:v>0.14208999999999999</c:v>
                </c:pt>
                <c:pt idx="4386">
                  <c:v>0.15260000000000001</c:v>
                </c:pt>
                <c:pt idx="4387">
                  <c:v>0.13885</c:v>
                </c:pt>
                <c:pt idx="4388">
                  <c:v>0.14335000000000001</c:v>
                </c:pt>
                <c:pt idx="4389">
                  <c:v>0.13621</c:v>
                </c:pt>
                <c:pt idx="4390">
                  <c:v>0.14219000000000001</c:v>
                </c:pt>
                <c:pt idx="4391">
                  <c:v>0.12528</c:v>
                </c:pt>
                <c:pt idx="4392">
                  <c:v>0.13522000000000001</c:v>
                </c:pt>
                <c:pt idx="4393">
                  <c:v>0.1419</c:v>
                </c:pt>
                <c:pt idx="4394">
                  <c:v>0.14147000000000001</c:v>
                </c:pt>
                <c:pt idx="4395">
                  <c:v>0.13492000000000001</c:v>
                </c:pt>
                <c:pt idx="4396">
                  <c:v>0.13739999999999999</c:v>
                </c:pt>
                <c:pt idx="4397">
                  <c:v>0.13797000000000001</c:v>
                </c:pt>
                <c:pt idx="4398">
                  <c:v>0.14371999999999999</c:v>
                </c:pt>
                <c:pt idx="4399">
                  <c:v>0.12339</c:v>
                </c:pt>
                <c:pt idx="4400">
                  <c:v>0.14956</c:v>
                </c:pt>
                <c:pt idx="4401">
                  <c:v>0.15079999999999999</c:v>
                </c:pt>
                <c:pt idx="4402">
                  <c:v>0.14337</c:v>
                </c:pt>
                <c:pt idx="4403">
                  <c:v>0.14258000000000001</c:v>
                </c:pt>
                <c:pt idx="4404">
                  <c:v>0.14793999999999999</c:v>
                </c:pt>
                <c:pt idx="4405">
                  <c:v>0.14369000000000001</c:v>
                </c:pt>
                <c:pt idx="4406">
                  <c:v>0.15017</c:v>
                </c:pt>
                <c:pt idx="4407">
                  <c:v>0.15540999999999999</c:v>
                </c:pt>
                <c:pt idx="4408">
                  <c:v>0.13336000000000001</c:v>
                </c:pt>
                <c:pt idx="4409">
                  <c:v>0.12558</c:v>
                </c:pt>
                <c:pt idx="4410">
                  <c:v>0.13311999999999999</c:v>
                </c:pt>
                <c:pt idx="4411">
                  <c:v>0.13538</c:v>
                </c:pt>
                <c:pt idx="4412">
                  <c:v>0.11892999999999999</c:v>
                </c:pt>
                <c:pt idx="4413">
                  <c:v>0.14319000000000001</c:v>
                </c:pt>
                <c:pt idx="4414">
                  <c:v>0.13766</c:v>
                </c:pt>
                <c:pt idx="4415">
                  <c:v>0.13252</c:v>
                </c:pt>
                <c:pt idx="4416">
                  <c:v>0.14477999999999999</c:v>
                </c:pt>
                <c:pt idx="4417">
                  <c:v>0.14130999999999999</c:v>
                </c:pt>
                <c:pt idx="4418">
                  <c:v>0.14557999999999999</c:v>
                </c:pt>
                <c:pt idx="4419">
                  <c:v>0.13469</c:v>
                </c:pt>
                <c:pt idx="4420">
                  <c:v>0.14248</c:v>
                </c:pt>
                <c:pt idx="4421">
                  <c:v>0.13525999999999999</c:v>
                </c:pt>
                <c:pt idx="4422">
                  <c:v>0.11608</c:v>
                </c:pt>
                <c:pt idx="4423">
                  <c:v>0.1371</c:v>
                </c:pt>
                <c:pt idx="4424">
                  <c:v>0.16258</c:v>
                </c:pt>
                <c:pt idx="4425">
                  <c:v>0.14033999999999999</c:v>
                </c:pt>
                <c:pt idx="4426">
                  <c:v>0.14027000000000001</c:v>
                </c:pt>
                <c:pt idx="4427">
                  <c:v>0.15372</c:v>
                </c:pt>
                <c:pt idx="4428">
                  <c:v>0.13907</c:v>
                </c:pt>
                <c:pt idx="4429">
                  <c:v>0.14291000000000001</c:v>
                </c:pt>
                <c:pt idx="4430">
                  <c:v>0.13474</c:v>
                </c:pt>
                <c:pt idx="4431">
                  <c:v>0.14574000000000001</c:v>
                </c:pt>
                <c:pt idx="4432">
                  <c:v>0.13911000000000001</c:v>
                </c:pt>
                <c:pt idx="4433">
                  <c:v>0.1366</c:v>
                </c:pt>
                <c:pt idx="4434">
                  <c:v>0.13843</c:v>
                </c:pt>
                <c:pt idx="4435">
                  <c:v>0.13613</c:v>
                </c:pt>
                <c:pt idx="4436">
                  <c:v>0.14449000000000001</c:v>
                </c:pt>
                <c:pt idx="4437">
                  <c:v>0.15432000000000001</c:v>
                </c:pt>
                <c:pt idx="4438">
                  <c:v>0.12374</c:v>
                </c:pt>
                <c:pt idx="4439">
                  <c:v>0.14180000000000001</c:v>
                </c:pt>
                <c:pt idx="4440">
                  <c:v>0.14408000000000001</c:v>
                </c:pt>
                <c:pt idx="4441">
                  <c:v>0.13274</c:v>
                </c:pt>
                <c:pt idx="4442">
                  <c:v>0.14179</c:v>
                </c:pt>
                <c:pt idx="4443">
                  <c:v>0.12418999999999999</c:v>
                </c:pt>
                <c:pt idx="4444">
                  <c:v>0.14011999999999999</c:v>
                </c:pt>
                <c:pt idx="4445">
                  <c:v>0.13247999999999999</c:v>
                </c:pt>
                <c:pt idx="4446">
                  <c:v>0.13682</c:v>
                </c:pt>
                <c:pt idx="4447">
                  <c:v>0.13639999999999999</c:v>
                </c:pt>
                <c:pt idx="4448">
                  <c:v>0.13924</c:v>
                </c:pt>
                <c:pt idx="4449">
                  <c:v>0.14379</c:v>
                </c:pt>
                <c:pt idx="4450">
                  <c:v>0.14177999999999999</c:v>
                </c:pt>
                <c:pt idx="4451">
                  <c:v>0.1246</c:v>
                </c:pt>
                <c:pt idx="4452">
                  <c:v>0.14216000000000001</c:v>
                </c:pt>
                <c:pt idx="4453">
                  <c:v>0.14684</c:v>
                </c:pt>
                <c:pt idx="4454">
                  <c:v>0.13572000000000001</c:v>
                </c:pt>
                <c:pt idx="4455">
                  <c:v>0.13905000000000001</c:v>
                </c:pt>
                <c:pt idx="4456">
                  <c:v>0.14344999999999999</c:v>
                </c:pt>
                <c:pt idx="4457">
                  <c:v>0.13644000000000001</c:v>
                </c:pt>
                <c:pt idx="4458">
                  <c:v>0.13167999999999999</c:v>
                </c:pt>
                <c:pt idx="4459">
                  <c:v>0.14993999999999999</c:v>
                </c:pt>
                <c:pt idx="4460">
                  <c:v>0.13399</c:v>
                </c:pt>
                <c:pt idx="4461">
                  <c:v>0.14194000000000001</c:v>
                </c:pt>
                <c:pt idx="4462">
                  <c:v>0.13508000000000001</c:v>
                </c:pt>
                <c:pt idx="4463">
                  <c:v>0.14571999999999999</c:v>
                </c:pt>
                <c:pt idx="4464">
                  <c:v>0.14815</c:v>
                </c:pt>
                <c:pt idx="4465">
                  <c:v>0.12914</c:v>
                </c:pt>
                <c:pt idx="4466">
                  <c:v>0.11913</c:v>
                </c:pt>
                <c:pt idx="4467">
                  <c:v>0.14138000000000001</c:v>
                </c:pt>
                <c:pt idx="4468">
                  <c:v>0.1414</c:v>
                </c:pt>
                <c:pt idx="4469">
                  <c:v>0.13446</c:v>
                </c:pt>
                <c:pt idx="4470">
                  <c:v>0.14496000000000001</c:v>
                </c:pt>
                <c:pt idx="4471">
                  <c:v>0.14563000000000001</c:v>
                </c:pt>
                <c:pt idx="4472">
                  <c:v>0.13099</c:v>
                </c:pt>
                <c:pt idx="4473">
                  <c:v>0.13425000000000001</c:v>
                </c:pt>
                <c:pt idx="4474">
                  <c:v>0.14051</c:v>
                </c:pt>
                <c:pt idx="4475">
                  <c:v>0.15287000000000001</c:v>
                </c:pt>
                <c:pt idx="4476">
                  <c:v>0.15298</c:v>
                </c:pt>
                <c:pt idx="4477">
                  <c:v>0.13178000000000001</c:v>
                </c:pt>
                <c:pt idx="4478">
                  <c:v>0.13222</c:v>
                </c:pt>
                <c:pt idx="4479">
                  <c:v>0.12787999999999999</c:v>
                </c:pt>
                <c:pt idx="4480">
                  <c:v>0.13469999999999999</c:v>
                </c:pt>
                <c:pt idx="4481">
                  <c:v>0.13638</c:v>
                </c:pt>
                <c:pt idx="4482">
                  <c:v>0.13378000000000001</c:v>
                </c:pt>
                <c:pt idx="4483">
                  <c:v>0.15235000000000001</c:v>
                </c:pt>
                <c:pt idx="4484">
                  <c:v>0.14030000000000001</c:v>
                </c:pt>
                <c:pt idx="4485">
                  <c:v>0.13636999999999999</c:v>
                </c:pt>
                <c:pt idx="4486">
                  <c:v>0.14205999999999999</c:v>
                </c:pt>
                <c:pt idx="4487">
                  <c:v>0.13325000000000001</c:v>
                </c:pt>
                <c:pt idx="4488">
                  <c:v>0.11932</c:v>
                </c:pt>
                <c:pt idx="4489">
                  <c:v>0.13322000000000001</c:v>
                </c:pt>
                <c:pt idx="4490">
                  <c:v>0.14477000000000001</c:v>
                </c:pt>
                <c:pt idx="4491">
                  <c:v>0.14071</c:v>
                </c:pt>
                <c:pt idx="4492">
                  <c:v>0.13647999999999999</c:v>
                </c:pt>
                <c:pt idx="4493">
                  <c:v>0.14046</c:v>
                </c:pt>
                <c:pt idx="4494">
                  <c:v>0.14929999999999999</c:v>
                </c:pt>
                <c:pt idx="4495">
                  <c:v>0.14155999999999999</c:v>
                </c:pt>
                <c:pt idx="4496">
                  <c:v>0.14998</c:v>
                </c:pt>
                <c:pt idx="4497">
                  <c:v>0.13194</c:v>
                </c:pt>
                <c:pt idx="4498">
                  <c:v>0.15390000000000001</c:v>
                </c:pt>
                <c:pt idx="4499">
                  <c:v>0.12139999999999999</c:v>
                </c:pt>
                <c:pt idx="4500">
                  <c:v>0.14807999999999999</c:v>
                </c:pt>
                <c:pt idx="4501">
                  <c:v>0.12381</c:v>
                </c:pt>
                <c:pt idx="4502">
                  <c:v>0.15379000000000001</c:v>
                </c:pt>
                <c:pt idx="4503">
                  <c:v>0.13350999999999999</c:v>
                </c:pt>
                <c:pt idx="4504">
                  <c:v>0.14199999999999999</c:v>
                </c:pt>
                <c:pt idx="4505">
                  <c:v>0.14066000000000001</c:v>
                </c:pt>
                <c:pt idx="4506">
                  <c:v>0.12444</c:v>
                </c:pt>
                <c:pt idx="4507">
                  <c:v>0.12529000000000001</c:v>
                </c:pt>
                <c:pt idx="4508">
                  <c:v>0.12873000000000001</c:v>
                </c:pt>
                <c:pt idx="4509">
                  <c:v>0.14477999999999999</c:v>
                </c:pt>
                <c:pt idx="4510">
                  <c:v>0.13524</c:v>
                </c:pt>
                <c:pt idx="4511">
                  <c:v>0.12764</c:v>
                </c:pt>
                <c:pt idx="4512">
                  <c:v>0.13045000000000001</c:v>
                </c:pt>
                <c:pt idx="4513">
                  <c:v>0.1376</c:v>
                </c:pt>
                <c:pt idx="4514">
                  <c:v>0.13438</c:v>
                </c:pt>
                <c:pt idx="4515">
                  <c:v>0.13120000000000001</c:v>
                </c:pt>
                <c:pt idx="4516">
                  <c:v>0.13803000000000001</c:v>
                </c:pt>
                <c:pt idx="4517">
                  <c:v>0.14169999999999999</c:v>
                </c:pt>
                <c:pt idx="4518">
                  <c:v>0.1331</c:v>
                </c:pt>
                <c:pt idx="4519">
                  <c:v>0.13966999999999999</c:v>
                </c:pt>
                <c:pt idx="4520">
                  <c:v>0.13891000000000001</c:v>
                </c:pt>
                <c:pt idx="4521">
                  <c:v>0.13375999999999999</c:v>
                </c:pt>
                <c:pt idx="4522">
                  <c:v>0.13628000000000001</c:v>
                </c:pt>
                <c:pt idx="4523">
                  <c:v>0.12667</c:v>
                </c:pt>
                <c:pt idx="4524">
                  <c:v>0.13227</c:v>
                </c:pt>
                <c:pt idx="4525">
                  <c:v>0.14355999999999999</c:v>
                </c:pt>
                <c:pt idx="4526">
                  <c:v>0.14852000000000001</c:v>
                </c:pt>
                <c:pt idx="4527">
                  <c:v>0.14307</c:v>
                </c:pt>
                <c:pt idx="4528">
                  <c:v>0.14035</c:v>
                </c:pt>
                <c:pt idx="4529">
                  <c:v>0.13669000000000001</c:v>
                </c:pt>
                <c:pt idx="4530">
                  <c:v>0.14113000000000001</c:v>
                </c:pt>
                <c:pt idx="4531">
                  <c:v>0.12247</c:v>
                </c:pt>
                <c:pt idx="4532">
                  <c:v>0.13400999999999999</c:v>
                </c:pt>
                <c:pt idx="4533">
                  <c:v>0.14768999999999999</c:v>
                </c:pt>
                <c:pt idx="4534">
                  <c:v>0.14088000000000001</c:v>
                </c:pt>
                <c:pt idx="4535">
                  <c:v>0.1406</c:v>
                </c:pt>
                <c:pt idx="4536">
                  <c:v>0.12917000000000001</c:v>
                </c:pt>
                <c:pt idx="4537">
                  <c:v>0.13113</c:v>
                </c:pt>
                <c:pt idx="4538">
                  <c:v>0.13628999999999999</c:v>
                </c:pt>
                <c:pt idx="4539">
                  <c:v>0.14445</c:v>
                </c:pt>
                <c:pt idx="4540">
                  <c:v>0.13053000000000001</c:v>
                </c:pt>
                <c:pt idx="4541">
                  <c:v>0.13918</c:v>
                </c:pt>
                <c:pt idx="4542">
                  <c:v>0.12436999999999999</c:v>
                </c:pt>
                <c:pt idx="4543">
                  <c:v>0.13141</c:v>
                </c:pt>
                <c:pt idx="4544">
                  <c:v>0.14033999999999999</c:v>
                </c:pt>
                <c:pt idx="4545">
                  <c:v>0.14193</c:v>
                </c:pt>
                <c:pt idx="4546">
                  <c:v>0.14002999999999999</c:v>
                </c:pt>
                <c:pt idx="4547">
                  <c:v>0.13516</c:v>
                </c:pt>
                <c:pt idx="4548">
                  <c:v>0.12441000000000001</c:v>
                </c:pt>
                <c:pt idx="4549">
                  <c:v>0.12902</c:v>
                </c:pt>
                <c:pt idx="4550">
                  <c:v>0.15187999999999999</c:v>
                </c:pt>
                <c:pt idx="4551">
                  <c:v>0.12488</c:v>
                </c:pt>
                <c:pt idx="4552">
                  <c:v>0.14491000000000001</c:v>
                </c:pt>
                <c:pt idx="4553">
                  <c:v>0.14162</c:v>
                </c:pt>
                <c:pt idx="4554">
                  <c:v>0.13538</c:v>
                </c:pt>
                <c:pt idx="4555">
                  <c:v>0.14058999999999999</c:v>
                </c:pt>
                <c:pt idx="4556">
                  <c:v>0.15296999999999999</c:v>
                </c:pt>
                <c:pt idx="4557">
                  <c:v>0.14645</c:v>
                </c:pt>
                <c:pt idx="4558">
                  <c:v>0.14205999999999999</c:v>
                </c:pt>
                <c:pt idx="4559">
                  <c:v>0.13464000000000001</c:v>
                </c:pt>
                <c:pt idx="4560">
                  <c:v>0.14538000000000001</c:v>
                </c:pt>
                <c:pt idx="4561">
                  <c:v>0.14571999999999999</c:v>
                </c:pt>
                <c:pt idx="4562">
                  <c:v>0.12608</c:v>
                </c:pt>
                <c:pt idx="4563">
                  <c:v>0.1444</c:v>
                </c:pt>
                <c:pt idx="4564">
                  <c:v>0.1308</c:v>
                </c:pt>
                <c:pt idx="4565">
                  <c:v>0.14587</c:v>
                </c:pt>
                <c:pt idx="4566">
                  <c:v>0.13331000000000001</c:v>
                </c:pt>
                <c:pt idx="4567">
                  <c:v>0.13311999999999999</c:v>
                </c:pt>
                <c:pt idx="4568">
                  <c:v>0.12314</c:v>
                </c:pt>
                <c:pt idx="4569">
                  <c:v>0.13586999999999999</c:v>
                </c:pt>
                <c:pt idx="4570">
                  <c:v>0.1336</c:v>
                </c:pt>
                <c:pt idx="4571">
                  <c:v>0.14957000000000001</c:v>
                </c:pt>
                <c:pt idx="4572">
                  <c:v>0.14394999999999999</c:v>
                </c:pt>
                <c:pt idx="4573">
                  <c:v>0.12035</c:v>
                </c:pt>
                <c:pt idx="4574">
                  <c:v>0.1348</c:v>
                </c:pt>
                <c:pt idx="4575">
                  <c:v>0.13497000000000001</c:v>
                </c:pt>
                <c:pt idx="4576">
                  <c:v>0.12745000000000001</c:v>
                </c:pt>
                <c:pt idx="4577">
                  <c:v>0.13900000000000001</c:v>
                </c:pt>
                <c:pt idx="4578">
                  <c:v>0.12499</c:v>
                </c:pt>
                <c:pt idx="4579">
                  <c:v>0.13986000000000001</c:v>
                </c:pt>
                <c:pt idx="4580">
                  <c:v>0.12828000000000001</c:v>
                </c:pt>
                <c:pt idx="4581">
                  <c:v>0.13145000000000001</c:v>
                </c:pt>
                <c:pt idx="4582">
                  <c:v>0.13797999999999999</c:v>
                </c:pt>
                <c:pt idx="4583">
                  <c:v>0.11708</c:v>
                </c:pt>
                <c:pt idx="4584">
                  <c:v>0.13694999999999999</c:v>
                </c:pt>
                <c:pt idx="4585">
                  <c:v>0.13582</c:v>
                </c:pt>
                <c:pt idx="4586">
                  <c:v>0.14102000000000001</c:v>
                </c:pt>
                <c:pt idx="4587">
                  <c:v>0.13100000000000001</c:v>
                </c:pt>
                <c:pt idx="4588">
                  <c:v>0.1368</c:v>
                </c:pt>
                <c:pt idx="4589">
                  <c:v>0.13886999999999999</c:v>
                </c:pt>
                <c:pt idx="4590">
                  <c:v>0.12877</c:v>
                </c:pt>
                <c:pt idx="4591">
                  <c:v>0.11996999999999999</c:v>
                </c:pt>
                <c:pt idx="4592">
                  <c:v>0.14274999999999999</c:v>
                </c:pt>
                <c:pt idx="4593">
                  <c:v>0.13234000000000001</c:v>
                </c:pt>
                <c:pt idx="4594">
                  <c:v>0.13417999999999999</c:v>
                </c:pt>
                <c:pt idx="4595">
                  <c:v>0.1366</c:v>
                </c:pt>
                <c:pt idx="4596">
                  <c:v>0.14011000000000001</c:v>
                </c:pt>
                <c:pt idx="4597">
                  <c:v>0.14671000000000001</c:v>
                </c:pt>
                <c:pt idx="4598">
                  <c:v>0.13532</c:v>
                </c:pt>
                <c:pt idx="4599">
                  <c:v>0.12132999999999999</c:v>
                </c:pt>
                <c:pt idx="4600">
                  <c:v>0.14796999999999999</c:v>
                </c:pt>
                <c:pt idx="4601">
                  <c:v>0.12925</c:v>
                </c:pt>
                <c:pt idx="4602">
                  <c:v>0.14285999999999999</c:v>
                </c:pt>
                <c:pt idx="4603">
                  <c:v>0.14768000000000001</c:v>
                </c:pt>
                <c:pt idx="4604">
                  <c:v>0.13099</c:v>
                </c:pt>
                <c:pt idx="4605">
                  <c:v>0.14488999999999999</c:v>
                </c:pt>
                <c:pt idx="4606">
                  <c:v>0.13643</c:v>
                </c:pt>
                <c:pt idx="4607">
                  <c:v>0.13769000000000001</c:v>
                </c:pt>
                <c:pt idx="4608">
                  <c:v>0.14802999999999999</c:v>
                </c:pt>
                <c:pt idx="4609">
                  <c:v>0.13999</c:v>
                </c:pt>
                <c:pt idx="4610">
                  <c:v>0.14324999999999999</c:v>
                </c:pt>
                <c:pt idx="4611">
                  <c:v>0.13206000000000001</c:v>
                </c:pt>
                <c:pt idx="4612">
                  <c:v>0.14080000000000001</c:v>
                </c:pt>
                <c:pt idx="4613">
                  <c:v>0.13994000000000001</c:v>
                </c:pt>
                <c:pt idx="4614">
                  <c:v>0.1532</c:v>
                </c:pt>
                <c:pt idx="4615">
                  <c:v>0.12825</c:v>
                </c:pt>
                <c:pt idx="4616">
                  <c:v>0.14312</c:v>
                </c:pt>
                <c:pt idx="4617">
                  <c:v>0.12156</c:v>
                </c:pt>
                <c:pt idx="4618">
                  <c:v>0.13600999999999999</c:v>
                </c:pt>
                <c:pt idx="4619">
                  <c:v>0.14291999999999999</c:v>
                </c:pt>
                <c:pt idx="4620">
                  <c:v>0.15759999999999999</c:v>
                </c:pt>
                <c:pt idx="4621">
                  <c:v>0.12447999999999999</c:v>
                </c:pt>
                <c:pt idx="4622">
                  <c:v>0.13188</c:v>
                </c:pt>
                <c:pt idx="4623">
                  <c:v>0.12856999999999999</c:v>
                </c:pt>
                <c:pt idx="4624">
                  <c:v>0.12517</c:v>
                </c:pt>
                <c:pt idx="4625">
                  <c:v>0.1285</c:v>
                </c:pt>
                <c:pt idx="4626">
                  <c:v>0.13494</c:v>
                </c:pt>
                <c:pt idx="4627">
                  <c:v>0.13214999999999999</c:v>
                </c:pt>
                <c:pt idx="4628">
                  <c:v>0.14743000000000001</c:v>
                </c:pt>
                <c:pt idx="4629">
                  <c:v>0.14133999999999999</c:v>
                </c:pt>
                <c:pt idx="4630">
                  <c:v>0.14387</c:v>
                </c:pt>
                <c:pt idx="4631">
                  <c:v>0.12232</c:v>
                </c:pt>
                <c:pt idx="4632">
                  <c:v>0.13597999999999999</c:v>
                </c:pt>
                <c:pt idx="4633">
                  <c:v>0.13150000000000001</c:v>
                </c:pt>
                <c:pt idx="4634">
                  <c:v>0.13680999999999999</c:v>
                </c:pt>
                <c:pt idx="4635">
                  <c:v>0.13707</c:v>
                </c:pt>
                <c:pt idx="4636">
                  <c:v>0.14660999999999999</c:v>
                </c:pt>
                <c:pt idx="4637">
                  <c:v>0.13086</c:v>
                </c:pt>
                <c:pt idx="4638">
                  <c:v>0.1464</c:v>
                </c:pt>
                <c:pt idx="4639">
                  <c:v>0.13482</c:v>
                </c:pt>
                <c:pt idx="4640">
                  <c:v>0.13779</c:v>
                </c:pt>
                <c:pt idx="4641">
                  <c:v>0.13789999999999999</c:v>
                </c:pt>
                <c:pt idx="4642">
                  <c:v>0.13492999999999999</c:v>
                </c:pt>
                <c:pt idx="4643">
                  <c:v>0.13719000000000001</c:v>
                </c:pt>
                <c:pt idx="4644">
                  <c:v>0.13439000000000001</c:v>
                </c:pt>
                <c:pt idx="4645">
                  <c:v>0.12805</c:v>
                </c:pt>
                <c:pt idx="4646">
                  <c:v>0.12486</c:v>
                </c:pt>
                <c:pt idx="4647">
                  <c:v>0.14898</c:v>
                </c:pt>
                <c:pt idx="4648">
                  <c:v>0.12184</c:v>
                </c:pt>
                <c:pt idx="4649">
                  <c:v>0.13469999999999999</c:v>
                </c:pt>
                <c:pt idx="4650">
                  <c:v>0.14796999999999999</c:v>
                </c:pt>
                <c:pt idx="4651">
                  <c:v>0.12917000000000001</c:v>
                </c:pt>
                <c:pt idx="4652">
                  <c:v>0.12988</c:v>
                </c:pt>
                <c:pt idx="4653">
                  <c:v>0.14480000000000001</c:v>
                </c:pt>
                <c:pt idx="4654">
                  <c:v>0.1419</c:v>
                </c:pt>
                <c:pt idx="4655">
                  <c:v>0.13675999999999999</c:v>
                </c:pt>
                <c:pt idx="4656">
                  <c:v>0.1236</c:v>
                </c:pt>
                <c:pt idx="4657">
                  <c:v>0.12845000000000001</c:v>
                </c:pt>
                <c:pt idx="4658">
                  <c:v>0.14371999999999999</c:v>
                </c:pt>
                <c:pt idx="4659">
                  <c:v>0.14521999999999999</c:v>
                </c:pt>
                <c:pt idx="4660">
                  <c:v>0.13159999999999999</c:v>
                </c:pt>
                <c:pt idx="4661">
                  <c:v>0.12948000000000001</c:v>
                </c:pt>
                <c:pt idx="4662">
                  <c:v>0.12178</c:v>
                </c:pt>
                <c:pt idx="4663">
                  <c:v>0.12637999999999999</c:v>
                </c:pt>
                <c:pt idx="4664">
                  <c:v>0.13766999999999999</c:v>
                </c:pt>
                <c:pt idx="4665">
                  <c:v>0.13461000000000001</c:v>
                </c:pt>
                <c:pt idx="4666">
                  <c:v>0.13791</c:v>
                </c:pt>
                <c:pt idx="4667">
                  <c:v>0.14515</c:v>
                </c:pt>
                <c:pt idx="4668">
                  <c:v>0.11833</c:v>
                </c:pt>
                <c:pt idx="4669">
                  <c:v>0.12956000000000001</c:v>
                </c:pt>
                <c:pt idx="4670">
                  <c:v>0.13131999999999999</c:v>
                </c:pt>
                <c:pt idx="4671">
                  <c:v>0.14663999999999999</c:v>
                </c:pt>
                <c:pt idx="4672">
                  <c:v>0.12667999999999999</c:v>
                </c:pt>
                <c:pt idx="4673">
                  <c:v>0.1542</c:v>
                </c:pt>
                <c:pt idx="4674">
                  <c:v>0.13350000000000001</c:v>
                </c:pt>
                <c:pt idx="4675">
                  <c:v>0.13205</c:v>
                </c:pt>
                <c:pt idx="4676">
                  <c:v>0.13991000000000001</c:v>
                </c:pt>
                <c:pt idx="4677">
                  <c:v>0.13955000000000001</c:v>
                </c:pt>
                <c:pt idx="4678">
                  <c:v>0.12861</c:v>
                </c:pt>
                <c:pt idx="4679">
                  <c:v>0.13653999999999999</c:v>
                </c:pt>
                <c:pt idx="4680">
                  <c:v>0.13161</c:v>
                </c:pt>
                <c:pt idx="4681">
                  <c:v>0.15074000000000001</c:v>
                </c:pt>
                <c:pt idx="4682">
                  <c:v>0.12275</c:v>
                </c:pt>
                <c:pt idx="4683">
                  <c:v>0.14993999999999999</c:v>
                </c:pt>
                <c:pt idx="4684">
                  <c:v>0.13799</c:v>
                </c:pt>
                <c:pt idx="4685">
                  <c:v>0.13069</c:v>
                </c:pt>
                <c:pt idx="4686">
                  <c:v>0.12928000000000001</c:v>
                </c:pt>
                <c:pt idx="4687">
                  <c:v>0.14013999999999999</c:v>
                </c:pt>
                <c:pt idx="4688">
                  <c:v>0.13908000000000001</c:v>
                </c:pt>
                <c:pt idx="4689">
                  <c:v>0.13100000000000001</c:v>
                </c:pt>
                <c:pt idx="4690">
                  <c:v>0.12109</c:v>
                </c:pt>
                <c:pt idx="4691">
                  <c:v>0.13442000000000001</c:v>
                </c:pt>
                <c:pt idx="4692">
                  <c:v>0.14513999999999999</c:v>
                </c:pt>
                <c:pt idx="4693">
                  <c:v>0.12709000000000001</c:v>
                </c:pt>
                <c:pt idx="4694">
                  <c:v>0.13891999999999999</c:v>
                </c:pt>
                <c:pt idx="4695">
                  <c:v>0.14627000000000001</c:v>
                </c:pt>
                <c:pt idx="4696">
                  <c:v>0.13944000000000001</c:v>
                </c:pt>
                <c:pt idx="4697">
                  <c:v>0.12354999999999999</c:v>
                </c:pt>
                <c:pt idx="4698">
                  <c:v>0.1326</c:v>
                </c:pt>
                <c:pt idx="4699">
                  <c:v>0.12562999999999999</c:v>
                </c:pt>
                <c:pt idx="4700">
                  <c:v>0.13422000000000001</c:v>
                </c:pt>
                <c:pt idx="4701">
                  <c:v>0.12088</c:v>
                </c:pt>
                <c:pt idx="4702">
                  <c:v>0.12898999999999999</c:v>
                </c:pt>
                <c:pt idx="4703">
                  <c:v>0.13400000000000001</c:v>
                </c:pt>
                <c:pt idx="4704">
                  <c:v>0.14502000000000001</c:v>
                </c:pt>
                <c:pt idx="4705">
                  <c:v>0.12928999999999999</c:v>
                </c:pt>
                <c:pt idx="4706">
                  <c:v>0.14660000000000001</c:v>
                </c:pt>
                <c:pt idx="4707">
                  <c:v>0.14588999999999999</c:v>
                </c:pt>
                <c:pt idx="4708">
                  <c:v>0.12775</c:v>
                </c:pt>
                <c:pt idx="4709">
                  <c:v>0.12762000000000001</c:v>
                </c:pt>
                <c:pt idx="4710">
                  <c:v>0.13097</c:v>
                </c:pt>
                <c:pt idx="4711">
                  <c:v>0.12536</c:v>
                </c:pt>
                <c:pt idx="4712">
                  <c:v>0.13333</c:v>
                </c:pt>
                <c:pt idx="4713">
                  <c:v>0.11233</c:v>
                </c:pt>
                <c:pt idx="4714">
                  <c:v>0.1211</c:v>
                </c:pt>
                <c:pt idx="4715">
                  <c:v>0.13256000000000001</c:v>
                </c:pt>
                <c:pt idx="4716">
                  <c:v>0.14054</c:v>
                </c:pt>
                <c:pt idx="4717">
                  <c:v>0.1394</c:v>
                </c:pt>
                <c:pt idx="4718">
                  <c:v>0.12134</c:v>
                </c:pt>
                <c:pt idx="4719">
                  <c:v>0.13514999999999999</c:v>
                </c:pt>
                <c:pt idx="4720">
                  <c:v>0.12920999999999999</c:v>
                </c:pt>
                <c:pt idx="4721">
                  <c:v>0.13661999999999999</c:v>
                </c:pt>
                <c:pt idx="4722">
                  <c:v>0.12841</c:v>
                </c:pt>
                <c:pt idx="4723">
                  <c:v>0.13411000000000001</c:v>
                </c:pt>
                <c:pt idx="4724">
                  <c:v>0.13175000000000001</c:v>
                </c:pt>
                <c:pt idx="4725">
                  <c:v>0.14058999999999999</c:v>
                </c:pt>
                <c:pt idx="4726">
                  <c:v>0.1196</c:v>
                </c:pt>
                <c:pt idx="4727">
                  <c:v>0.13564000000000001</c:v>
                </c:pt>
                <c:pt idx="4728">
                  <c:v>0.13406999999999999</c:v>
                </c:pt>
                <c:pt idx="4729">
                  <c:v>0.13755999999999999</c:v>
                </c:pt>
                <c:pt idx="4730">
                  <c:v>0.13195000000000001</c:v>
                </c:pt>
                <c:pt idx="4731">
                  <c:v>0.13025</c:v>
                </c:pt>
                <c:pt idx="4732">
                  <c:v>0.14033000000000001</c:v>
                </c:pt>
                <c:pt idx="4733">
                  <c:v>0.12654000000000001</c:v>
                </c:pt>
                <c:pt idx="4734">
                  <c:v>0.12556999999999999</c:v>
                </c:pt>
                <c:pt idx="4735">
                  <c:v>0.12038</c:v>
                </c:pt>
                <c:pt idx="4736">
                  <c:v>0.12906999999999999</c:v>
                </c:pt>
                <c:pt idx="4737">
                  <c:v>0.13270000000000001</c:v>
                </c:pt>
                <c:pt idx="4738">
                  <c:v>0.13028000000000001</c:v>
                </c:pt>
                <c:pt idx="4739">
                  <c:v>0.13184999999999999</c:v>
                </c:pt>
                <c:pt idx="4740">
                  <c:v>0.13025999999999999</c:v>
                </c:pt>
                <c:pt idx="4741">
                  <c:v>0.12562000000000001</c:v>
                </c:pt>
                <c:pt idx="4742">
                  <c:v>0.12948000000000001</c:v>
                </c:pt>
                <c:pt idx="4743">
                  <c:v>0.13980000000000001</c:v>
                </c:pt>
                <c:pt idx="4744">
                  <c:v>0.12986</c:v>
                </c:pt>
                <c:pt idx="4745">
                  <c:v>0.13164000000000001</c:v>
                </c:pt>
                <c:pt idx="4746">
                  <c:v>0.13467999999999999</c:v>
                </c:pt>
                <c:pt idx="4747">
                  <c:v>0.12914</c:v>
                </c:pt>
                <c:pt idx="4748">
                  <c:v>0.14327999999999999</c:v>
                </c:pt>
                <c:pt idx="4749">
                  <c:v>0.1183</c:v>
                </c:pt>
                <c:pt idx="4750">
                  <c:v>0.13524</c:v>
                </c:pt>
                <c:pt idx="4751">
                  <c:v>0.13718</c:v>
                </c:pt>
                <c:pt idx="4752">
                  <c:v>0.14004</c:v>
                </c:pt>
                <c:pt idx="4753">
                  <c:v>0.12795000000000001</c:v>
                </c:pt>
                <c:pt idx="4754">
                  <c:v>0.1489</c:v>
                </c:pt>
                <c:pt idx="4755">
                  <c:v>0.13578000000000001</c:v>
                </c:pt>
                <c:pt idx="4756">
                  <c:v>0.11945</c:v>
                </c:pt>
                <c:pt idx="4757">
                  <c:v>0.12561</c:v>
                </c:pt>
                <c:pt idx="4758">
                  <c:v>0.13464999999999999</c:v>
                </c:pt>
                <c:pt idx="4759">
                  <c:v>0.13421</c:v>
                </c:pt>
                <c:pt idx="4760">
                  <c:v>0.13869999999999999</c:v>
                </c:pt>
                <c:pt idx="4761">
                  <c:v>0.13927999999999999</c:v>
                </c:pt>
                <c:pt idx="4762">
                  <c:v>0.12758</c:v>
                </c:pt>
                <c:pt idx="4763">
                  <c:v>0.13250999999999999</c:v>
                </c:pt>
                <c:pt idx="4764">
                  <c:v>0.12934999999999999</c:v>
                </c:pt>
                <c:pt idx="4765">
                  <c:v>0.14412</c:v>
                </c:pt>
                <c:pt idx="4766">
                  <c:v>0.14507999999999999</c:v>
                </c:pt>
                <c:pt idx="4767">
                  <c:v>0.12598999999999999</c:v>
                </c:pt>
                <c:pt idx="4768">
                  <c:v>0.13053000000000001</c:v>
                </c:pt>
                <c:pt idx="4769">
                  <c:v>0.14041000000000001</c:v>
                </c:pt>
                <c:pt idx="4770">
                  <c:v>0.12406</c:v>
                </c:pt>
                <c:pt idx="4771">
                  <c:v>0.12286</c:v>
                </c:pt>
                <c:pt idx="4772">
                  <c:v>0.1196</c:v>
                </c:pt>
                <c:pt idx="4773">
                  <c:v>0.13514999999999999</c:v>
                </c:pt>
                <c:pt idx="4774">
                  <c:v>0.13538</c:v>
                </c:pt>
                <c:pt idx="4775">
                  <c:v>0.12806000000000001</c:v>
                </c:pt>
                <c:pt idx="4776">
                  <c:v>0.12565000000000001</c:v>
                </c:pt>
                <c:pt idx="4777">
                  <c:v>0.13119</c:v>
                </c:pt>
                <c:pt idx="4778">
                  <c:v>0.1401</c:v>
                </c:pt>
                <c:pt idx="4779">
                  <c:v>0.14213999999999999</c:v>
                </c:pt>
                <c:pt idx="4780">
                  <c:v>0.13772999999999999</c:v>
                </c:pt>
                <c:pt idx="4781">
                  <c:v>0.12096999999999999</c:v>
                </c:pt>
                <c:pt idx="4782">
                  <c:v>0.13535</c:v>
                </c:pt>
                <c:pt idx="4783">
                  <c:v>0.14552000000000001</c:v>
                </c:pt>
                <c:pt idx="4784">
                  <c:v>0.13353000000000001</c:v>
                </c:pt>
                <c:pt idx="4785">
                  <c:v>0.13711999999999999</c:v>
                </c:pt>
                <c:pt idx="4786">
                  <c:v>0.13655999999999999</c:v>
                </c:pt>
                <c:pt idx="4787">
                  <c:v>0.14049</c:v>
                </c:pt>
                <c:pt idx="4788">
                  <c:v>0.13541</c:v>
                </c:pt>
                <c:pt idx="4789">
                  <c:v>0.13103000000000001</c:v>
                </c:pt>
                <c:pt idx="4790">
                  <c:v>0.14136000000000001</c:v>
                </c:pt>
                <c:pt idx="4791">
                  <c:v>0.13078999999999999</c:v>
                </c:pt>
                <c:pt idx="4792">
                  <c:v>0.12354999999999999</c:v>
                </c:pt>
                <c:pt idx="4793">
                  <c:v>0.12762999999999999</c:v>
                </c:pt>
                <c:pt idx="4794">
                  <c:v>0.13475000000000001</c:v>
                </c:pt>
                <c:pt idx="4795">
                  <c:v>0.13153999999999999</c:v>
                </c:pt>
                <c:pt idx="4796">
                  <c:v>0.13833000000000001</c:v>
                </c:pt>
                <c:pt idx="4797">
                  <c:v>0.123</c:v>
                </c:pt>
                <c:pt idx="4798">
                  <c:v>0.13074</c:v>
                </c:pt>
                <c:pt idx="4799">
                  <c:v>0.14890999999999999</c:v>
                </c:pt>
                <c:pt idx="4800">
                  <c:v>0.13159999999999999</c:v>
                </c:pt>
                <c:pt idx="4801">
                  <c:v>0.13904</c:v>
                </c:pt>
                <c:pt idx="4802">
                  <c:v>0.12506</c:v>
                </c:pt>
                <c:pt idx="4803">
                  <c:v>0.11706</c:v>
                </c:pt>
                <c:pt idx="4804">
                  <c:v>0.13439000000000001</c:v>
                </c:pt>
                <c:pt idx="4805">
                  <c:v>0.13639999999999999</c:v>
                </c:pt>
                <c:pt idx="4806">
                  <c:v>0.13422000000000001</c:v>
                </c:pt>
                <c:pt idx="4807">
                  <c:v>0.13743</c:v>
                </c:pt>
                <c:pt idx="4808">
                  <c:v>0.14015</c:v>
                </c:pt>
                <c:pt idx="4809">
                  <c:v>0.13524</c:v>
                </c:pt>
                <c:pt idx="4810">
                  <c:v>0.13772000000000001</c:v>
                </c:pt>
                <c:pt idx="4811">
                  <c:v>0.13599</c:v>
                </c:pt>
                <c:pt idx="4812">
                  <c:v>0.13819000000000001</c:v>
                </c:pt>
                <c:pt idx="4813">
                  <c:v>0.12135</c:v>
                </c:pt>
                <c:pt idx="4814">
                  <c:v>0.13012000000000001</c:v>
                </c:pt>
                <c:pt idx="4815">
                  <c:v>0.13242999999999999</c:v>
                </c:pt>
                <c:pt idx="4816">
                  <c:v>0.13485</c:v>
                </c:pt>
                <c:pt idx="4817">
                  <c:v>0.12048</c:v>
                </c:pt>
                <c:pt idx="4818">
                  <c:v>0.14305999999999999</c:v>
                </c:pt>
                <c:pt idx="4819">
                  <c:v>0.14216999999999999</c:v>
                </c:pt>
                <c:pt idx="4820">
                  <c:v>0.13486999999999999</c:v>
                </c:pt>
                <c:pt idx="4821">
                  <c:v>0.12257999999999999</c:v>
                </c:pt>
                <c:pt idx="4822">
                  <c:v>0.13729</c:v>
                </c:pt>
                <c:pt idx="4823">
                  <c:v>0.13855000000000001</c:v>
                </c:pt>
                <c:pt idx="4824">
                  <c:v>0.1368</c:v>
                </c:pt>
                <c:pt idx="4825">
                  <c:v>0.13911999999999999</c:v>
                </c:pt>
                <c:pt idx="4826">
                  <c:v>0.13022</c:v>
                </c:pt>
                <c:pt idx="4827">
                  <c:v>0.12501000000000001</c:v>
                </c:pt>
                <c:pt idx="4828">
                  <c:v>0.1368</c:v>
                </c:pt>
                <c:pt idx="4829">
                  <c:v>0.12309</c:v>
                </c:pt>
                <c:pt idx="4830">
                  <c:v>0.14269000000000001</c:v>
                </c:pt>
                <c:pt idx="4831">
                  <c:v>0.13467999999999999</c:v>
                </c:pt>
                <c:pt idx="4832">
                  <c:v>0.12803</c:v>
                </c:pt>
                <c:pt idx="4833">
                  <c:v>0.12817000000000001</c:v>
                </c:pt>
                <c:pt idx="4834">
                  <c:v>0.12248000000000001</c:v>
                </c:pt>
                <c:pt idx="4835">
                  <c:v>0.12486999999999999</c:v>
                </c:pt>
                <c:pt idx="4836">
                  <c:v>0.12604000000000001</c:v>
                </c:pt>
                <c:pt idx="4837">
                  <c:v>0.14416000000000001</c:v>
                </c:pt>
                <c:pt idx="4838">
                  <c:v>0.13388</c:v>
                </c:pt>
                <c:pt idx="4839">
                  <c:v>0.13558000000000001</c:v>
                </c:pt>
                <c:pt idx="4840">
                  <c:v>0.13558999999999999</c:v>
                </c:pt>
                <c:pt idx="4841">
                  <c:v>0.13206000000000001</c:v>
                </c:pt>
                <c:pt idx="4842">
                  <c:v>0.14452999999999999</c:v>
                </c:pt>
                <c:pt idx="4843">
                  <c:v>0.12837999999999999</c:v>
                </c:pt>
                <c:pt idx="4844">
                  <c:v>0.14457</c:v>
                </c:pt>
                <c:pt idx="4845">
                  <c:v>0.13006999999999999</c:v>
                </c:pt>
                <c:pt idx="4846">
                  <c:v>0.13725000000000001</c:v>
                </c:pt>
                <c:pt idx="4847">
                  <c:v>0.13525999999999999</c:v>
                </c:pt>
                <c:pt idx="4848">
                  <c:v>0.14383000000000001</c:v>
                </c:pt>
                <c:pt idx="4849">
                  <c:v>0.14252000000000001</c:v>
                </c:pt>
                <c:pt idx="4850">
                  <c:v>0.13897999999999999</c:v>
                </c:pt>
                <c:pt idx="4851">
                  <c:v>0.13469999999999999</c:v>
                </c:pt>
                <c:pt idx="4852">
                  <c:v>0.13725000000000001</c:v>
                </c:pt>
                <c:pt idx="4853">
                  <c:v>0.13594000000000001</c:v>
                </c:pt>
                <c:pt idx="4854">
                  <c:v>0.14049</c:v>
                </c:pt>
                <c:pt idx="4855">
                  <c:v>0.14491999999999999</c:v>
                </c:pt>
                <c:pt idx="4856">
                  <c:v>0.13386999999999999</c:v>
                </c:pt>
                <c:pt idx="4857">
                  <c:v>0.14127000000000001</c:v>
                </c:pt>
                <c:pt idx="4858">
                  <c:v>0.14079</c:v>
                </c:pt>
                <c:pt idx="4859">
                  <c:v>0.13789999999999999</c:v>
                </c:pt>
                <c:pt idx="4860">
                  <c:v>0.12651000000000001</c:v>
                </c:pt>
                <c:pt idx="4861">
                  <c:v>0.1409</c:v>
                </c:pt>
                <c:pt idx="4862">
                  <c:v>0.13946</c:v>
                </c:pt>
                <c:pt idx="4863">
                  <c:v>0.12812000000000001</c:v>
                </c:pt>
                <c:pt idx="4864">
                  <c:v>0.12299</c:v>
                </c:pt>
                <c:pt idx="4865">
                  <c:v>0.14476</c:v>
                </c:pt>
                <c:pt idx="4866">
                  <c:v>0.12581000000000001</c:v>
                </c:pt>
                <c:pt idx="4867">
                  <c:v>0.13472999999999999</c:v>
                </c:pt>
                <c:pt idx="4868">
                  <c:v>0.15129000000000001</c:v>
                </c:pt>
                <c:pt idx="4869">
                  <c:v>0.14294000000000001</c:v>
                </c:pt>
                <c:pt idx="4870">
                  <c:v>0.12194000000000001</c:v>
                </c:pt>
                <c:pt idx="4871">
                  <c:v>0.13532</c:v>
                </c:pt>
                <c:pt idx="4872">
                  <c:v>0.12584000000000001</c:v>
                </c:pt>
                <c:pt idx="4873">
                  <c:v>0.13081999999999999</c:v>
                </c:pt>
                <c:pt idx="4874">
                  <c:v>0.12254</c:v>
                </c:pt>
                <c:pt idx="4875">
                  <c:v>0.13238</c:v>
                </c:pt>
                <c:pt idx="4876">
                  <c:v>0.13803000000000001</c:v>
                </c:pt>
                <c:pt idx="4877">
                  <c:v>0.13055</c:v>
                </c:pt>
                <c:pt idx="4878">
                  <c:v>0.14154</c:v>
                </c:pt>
                <c:pt idx="4879">
                  <c:v>0.12606999999999999</c:v>
                </c:pt>
                <c:pt idx="4880">
                  <c:v>0.13272999999999999</c:v>
                </c:pt>
                <c:pt idx="4881">
                  <c:v>0.12559999999999999</c:v>
                </c:pt>
                <c:pt idx="4882">
                  <c:v>0.12484000000000001</c:v>
                </c:pt>
                <c:pt idx="4883">
                  <c:v>0.13525000000000001</c:v>
                </c:pt>
                <c:pt idx="4884">
                  <c:v>0.13522999999999999</c:v>
                </c:pt>
                <c:pt idx="4885">
                  <c:v>0.13222</c:v>
                </c:pt>
                <c:pt idx="4886">
                  <c:v>0.11853</c:v>
                </c:pt>
                <c:pt idx="4887">
                  <c:v>0.13446</c:v>
                </c:pt>
                <c:pt idx="4888">
                  <c:v>0.13281999999999999</c:v>
                </c:pt>
                <c:pt idx="4889">
                  <c:v>0.14052999999999999</c:v>
                </c:pt>
                <c:pt idx="4890">
                  <c:v>0.13893</c:v>
                </c:pt>
                <c:pt idx="4891">
                  <c:v>0.13191</c:v>
                </c:pt>
                <c:pt idx="4892">
                  <c:v>0.14011999999999999</c:v>
                </c:pt>
                <c:pt idx="4893">
                  <c:v>0.12347</c:v>
                </c:pt>
                <c:pt idx="4894">
                  <c:v>0.12231</c:v>
                </c:pt>
                <c:pt idx="4895">
                  <c:v>0.13546</c:v>
                </c:pt>
                <c:pt idx="4896">
                  <c:v>0.12300999999999999</c:v>
                </c:pt>
                <c:pt idx="4897">
                  <c:v>0.13217000000000001</c:v>
                </c:pt>
                <c:pt idx="4898">
                  <c:v>0.12889999999999999</c:v>
                </c:pt>
                <c:pt idx="4899">
                  <c:v>0.13492000000000001</c:v>
                </c:pt>
                <c:pt idx="4900">
                  <c:v>0.14332</c:v>
                </c:pt>
                <c:pt idx="4901">
                  <c:v>0.12927</c:v>
                </c:pt>
                <c:pt idx="4902">
                  <c:v>0.13639000000000001</c:v>
                </c:pt>
                <c:pt idx="4903">
                  <c:v>0.12837000000000001</c:v>
                </c:pt>
                <c:pt idx="4904">
                  <c:v>0.13607</c:v>
                </c:pt>
                <c:pt idx="4905">
                  <c:v>0.14061999999999999</c:v>
                </c:pt>
                <c:pt idx="4906">
                  <c:v>0.13044</c:v>
                </c:pt>
                <c:pt idx="4907">
                  <c:v>0.13791</c:v>
                </c:pt>
                <c:pt idx="4908">
                  <c:v>0.14016000000000001</c:v>
                </c:pt>
                <c:pt idx="4909">
                  <c:v>0.12753999999999999</c:v>
                </c:pt>
                <c:pt idx="4910">
                  <c:v>0.13009999999999999</c:v>
                </c:pt>
                <c:pt idx="4911">
                  <c:v>0.13005</c:v>
                </c:pt>
                <c:pt idx="4912">
                  <c:v>0.126</c:v>
                </c:pt>
                <c:pt idx="4913">
                  <c:v>0.13181000000000001</c:v>
                </c:pt>
                <c:pt idx="4914">
                  <c:v>0.13497000000000001</c:v>
                </c:pt>
                <c:pt idx="4915">
                  <c:v>0.11679</c:v>
                </c:pt>
                <c:pt idx="4916">
                  <c:v>0.13074</c:v>
                </c:pt>
                <c:pt idx="4917">
                  <c:v>0.14627999999999999</c:v>
                </c:pt>
                <c:pt idx="4918">
                  <c:v>0.13564000000000001</c:v>
                </c:pt>
                <c:pt idx="4919">
                  <c:v>0.12873000000000001</c:v>
                </c:pt>
                <c:pt idx="4920">
                  <c:v>0.14133999999999999</c:v>
                </c:pt>
                <c:pt idx="4921">
                  <c:v>0.13589000000000001</c:v>
                </c:pt>
                <c:pt idx="4922">
                  <c:v>0.14176</c:v>
                </c:pt>
                <c:pt idx="4923">
                  <c:v>0.13017999999999999</c:v>
                </c:pt>
                <c:pt idx="4924">
                  <c:v>0.12345</c:v>
                </c:pt>
                <c:pt idx="4925">
                  <c:v>0.13578000000000001</c:v>
                </c:pt>
                <c:pt idx="4926">
                  <c:v>0.13541</c:v>
                </c:pt>
                <c:pt idx="4927">
                  <c:v>0.11362</c:v>
                </c:pt>
                <c:pt idx="4928">
                  <c:v>0.13819999999999999</c:v>
                </c:pt>
                <c:pt idx="4929">
                  <c:v>0.13788</c:v>
                </c:pt>
                <c:pt idx="4930">
                  <c:v>0.12973000000000001</c:v>
                </c:pt>
                <c:pt idx="4931">
                  <c:v>0.13422000000000001</c:v>
                </c:pt>
                <c:pt idx="4932">
                  <c:v>0.12884000000000001</c:v>
                </c:pt>
                <c:pt idx="4933">
                  <c:v>0.12994</c:v>
                </c:pt>
                <c:pt idx="4934">
                  <c:v>0.13919000000000001</c:v>
                </c:pt>
                <c:pt idx="4935">
                  <c:v>0.13058</c:v>
                </c:pt>
                <c:pt idx="4936">
                  <c:v>0.12822</c:v>
                </c:pt>
                <c:pt idx="4937">
                  <c:v>0.12662000000000001</c:v>
                </c:pt>
                <c:pt idx="4938">
                  <c:v>0.11554</c:v>
                </c:pt>
                <c:pt idx="4939">
                  <c:v>0.13619999999999999</c:v>
                </c:pt>
                <c:pt idx="4940">
                  <c:v>0.12436999999999999</c:v>
                </c:pt>
                <c:pt idx="4941">
                  <c:v>0.14363000000000001</c:v>
                </c:pt>
                <c:pt idx="4942">
                  <c:v>0.13689999999999999</c:v>
                </c:pt>
                <c:pt idx="4943">
                  <c:v>0.12964999999999999</c:v>
                </c:pt>
                <c:pt idx="4944">
                  <c:v>0.123</c:v>
                </c:pt>
                <c:pt idx="4945">
                  <c:v>0.12471</c:v>
                </c:pt>
                <c:pt idx="4946">
                  <c:v>0.12762000000000001</c:v>
                </c:pt>
                <c:pt idx="4947">
                  <c:v>0.13974</c:v>
                </c:pt>
                <c:pt idx="4948">
                  <c:v>0.13524</c:v>
                </c:pt>
                <c:pt idx="4949">
                  <c:v>0.13586999999999999</c:v>
                </c:pt>
                <c:pt idx="4950">
                  <c:v>0.13816999999999999</c:v>
                </c:pt>
                <c:pt idx="4951">
                  <c:v>0.13153999999999999</c:v>
                </c:pt>
                <c:pt idx="4952">
                  <c:v>0.11634</c:v>
                </c:pt>
                <c:pt idx="4953">
                  <c:v>0.12675</c:v>
                </c:pt>
                <c:pt idx="4954">
                  <c:v>0.14163999999999999</c:v>
                </c:pt>
                <c:pt idx="4955">
                  <c:v>0.13128999999999999</c:v>
                </c:pt>
                <c:pt idx="4956">
                  <c:v>0.13097</c:v>
                </c:pt>
                <c:pt idx="4957">
                  <c:v>0.12461</c:v>
                </c:pt>
                <c:pt idx="4958">
                  <c:v>0.13417999999999999</c:v>
                </c:pt>
                <c:pt idx="4959">
                  <c:v>0.13889000000000001</c:v>
                </c:pt>
                <c:pt idx="4960">
                  <c:v>0.13488</c:v>
                </c:pt>
                <c:pt idx="4961">
                  <c:v>0.12371</c:v>
                </c:pt>
                <c:pt idx="4962">
                  <c:v>0.14199000000000001</c:v>
                </c:pt>
                <c:pt idx="4963">
                  <c:v>0.13342999999999999</c:v>
                </c:pt>
                <c:pt idx="4964">
                  <c:v>0.13144</c:v>
                </c:pt>
                <c:pt idx="4965">
                  <c:v>0.13066</c:v>
                </c:pt>
                <c:pt idx="4966">
                  <c:v>0.11873</c:v>
                </c:pt>
                <c:pt idx="4967">
                  <c:v>0.13938</c:v>
                </c:pt>
                <c:pt idx="4968">
                  <c:v>0.13952000000000001</c:v>
                </c:pt>
                <c:pt idx="4969">
                  <c:v>0.12714</c:v>
                </c:pt>
                <c:pt idx="4970">
                  <c:v>0.12981999999999999</c:v>
                </c:pt>
                <c:pt idx="4971">
                  <c:v>0.1227</c:v>
                </c:pt>
                <c:pt idx="4972">
                  <c:v>0.12734000000000001</c:v>
                </c:pt>
                <c:pt idx="4973">
                  <c:v>0.12881000000000001</c:v>
                </c:pt>
                <c:pt idx="4974">
                  <c:v>0.13313</c:v>
                </c:pt>
                <c:pt idx="4975">
                  <c:v>0.12077</c:v>
                </c:pt>
                <c:pt idx="4976">
                  <c:v>0.13161999999999999</c:v>
                </c:pt>
                <c:pt idx="4977">
                  <c:v>0.11856</c:v>
                </c:pt>
                <c:pt idx="4978">
                  <c:v>0.12429</c:v>
                </c:pt>
                <c:pt idx="4979">
                  <c:v>0.1305</c:v>
                </c:pt>
                <c:pt idx="4980">
                  <c:v>0.12806999999999999</c:v>
                </c:pt>
                <c:pt idx="4981">
                  <c:v>0.14204</c:v>
                </c:pt>
                <c:pt idx="4982">
                  <c:v>0.12628</c:v>
                </c:pt>
                <c:pt idx="4983">
                  <c:v>0.12903999999999999</c:v>
                </c:pt>
                <c:pt idx="4984">
                  <c:v>0.12250999999999999</c:v>
                </c:pt>
                <c:pt idx="4985">
                  <c:v>0.12572</c:v>
                </c:pt>
                <c:pt idx="4986">
                  <c:v>0.12561</c:v>
                </c:pt>
                <c:pt idx="4987">
                  <c:v>0.12192</c:v>
                </c:pt>
                <c:pt idx="4988">
                  <c:v>0.12712000000000001</c:v>
                </c:pt>
                <c:pt idx="4989">
                  <c:v>0.12167</c:v>
                </c:pt>
                <c:pt idx="4990">
                  <c:v>0.11852</c:v>
                </c:pt>
                <c:pt idx="4991">
                  <c:v>0.12744</c:v>
                </c:pt>
                <c:pt idx="4992">
                  <c:v>0.13444999999999999</c:v>
                </c:pt>
                <c:pt idx="4993">
                  <c:v>0.12052</c:v>
                </c:pt>
                <c:pt idx="4994">
                  <c:v>0.12132999999999999</c:v>
                </c:pt>
                <c:pt idx="4995">
                  <c:v>0.12207999999999999</c:v>
                </c:pt>
                <c:pt idx="4996">
                  <c:v>0.11695</c:v>
                </c:pt>
                <c:pt idx="4997">
                  <c:v>0.12102</c:v>
                </c:pt>
                <c:pt idx="4998">
                  <c:v>0.11244999999999999</c:v>
                </c:pt>
                <c:pt idx="4999">
                  <c:v>0.11863</c:v>
                </c:pt>
              </c:numCache>
            </c:numRef>
          </c:xVal>
          <c:yVal>
            <c:numRef>
              <c:f>'5. Random Scenario Search'!$N$5:$N$5004</c:f>
              <c:numCache>
                <c:formatCode>0.00%</c:formatCode>
                <c:ptCount val="5000"/>
                <c:pt idx="0">
                  <c:v>9.6287017366735381E-2</c:v>
                </c:pt>
                <c:pt idx="1">
                  <c:v>9.4896391527061766E-2</c:v>
                </c:pt>
                <c:pt idx="2">
                  <c:v>9.7282610995501159E-2</c:v>
                </c:pt>
                <c:pt idx="3">
                  <c:v>7.6949363212624453E-2</c:v>
                </c:pt>
                <c:pt idx="4">
                  <c:v>0.1140607488674452</c:v>
                </c:pt>
                <c:pt idx="5">
                  <c:v>6.9615693015704444E-2</c:v>
                </c:pt>
                <c:pt idx="6">
                  <c:v>8.0991769421566537E-2</c:v>
                </c:pt>
                <c:pt idx="7">
                  <c:v>7.2812063416262285E-2</c:v>
                </c:pt>
                <c:pt idx="8">
                  <c:v>9.4292635937991476E-2</c:v>
                </c:pt>
                <c:pt idx="9">
                  <c:v>9.653765293300226E-2</c:v>
                </c:pt>
                <c:pt idx="10">
                  <c:v>0.12445835830261784</c:v>
                </c:pt>
                <c:pt idx="11">
                  <c:v>0.1083344060578928</c:v>
                </c:pt>
                <c:pt idx="12">
                  <c:v>0.1219714698348003</c:v>
                </c:pt>
                <c:pt idx="13">
                  <c:v>8.4140793735216213E-2</c:v>
                </c:pt>
                <c:pt idx="14">
                  <c:v>9.4353127587970279E-2</c:v>
                </c:pt>
                <c:pt idx="15">
                  <c:v>0.10475019432671331</c:v>
                </c:pt>
                <c:pt idx="16">
                  <c:v>0.11152776458965005</c:v>
                </c:pt>
                <c:pt idx="17">
                  <c:v>0.11932831519267086</c:v>
                </c:pt>
                <c:pt idx="18">
                  <c:v>7.6056247218886625E-2</c:v>
                </c:pt>
                <c:pt idx="19">
                  <c:v>0.10207472962810042</c:v>
                </c:pt>
                <c:pt idx="20">
                  <c:v>9.0726327424614742E-2</c:v>
                </c:pt>
                <c:pt idx="21">
                  <c:v>0.10793900117997572</c:v>
                </c:pt>
                <c:pt idx="22">
                  <c:v>9.2581055082532948E-2</c:v>
                </c:pt>
                <c:pt idx="23">
                  <c:v>0.11742887065791359</c:v>
                </c:pt>
                <c:pt idx="24">
                  <c:v>9.0649564024909687E-2</c:v>
                </c:pt>
                <c:pt idx="25">
                  <c:v>8.9226745156897894E-2</c:v>
                </c:pt>
                <c:pt idx="26">
                  <c:v>9.4897554888982272E-2</c:v>
                </c:pt>
                <c:pt idx="27">
                  <c:v>0.12358800587461471</c:v>
                </c:pt>
                <c:pt idx="28">
                  <c:v>0.10524075649386791</c:v>
                </c:pt>
                <c:pt idx="29">
                  <c:v>0.10901872844001438</c:v>
                </c:pt>
                <c:pt idx="30">
                  <c:v>0.13707627345426998</c:v>
                </c:pt>
                <c:pt idx="31">
                  <c:v>0.10682465622519269</c:v>
                </c:pt>
                <c:pt idx="32">
                  <c:v>0.1030444497487264</c:v>
                </c:pt>
                <c:pt idx="33">
                  <c:v>0.11697945186938088</c:v>
                </c:pt>
                <c:pt idx="34">
                  <c:v>0.10528835715605502</c:v>
                </c:pt>
                <c:pt idx="35">
                  <c:v>0.11862337364166221</c:v>
                </c:pt>
                <c:pt idx="36">
                  <c:v>0.10285860100136304</c:v>
                </c:pt>
                <c:pt idx="37">
                  <c:v>0.10720537866903508</c:v>
                </c:pt>
                <c:pt idx="38">
                  <c:v>0.11375723880129651</c:v>
                </c:pt>
                <c:pt idx="39">
                  <c:v>9.1422467582717326E-2</c:v>
                </c:pt>
                <c:pt idx="40">
                  <c:v>0.10138917359688658</c:v>
                </c:pt>
                <c:pt idx="41">
                  <c:v>0.13880884091405057</c:v>
                </c:pt>
                <c:pt idx="42">
                  <c:v>0.10890636180815241</c:v>
                </c:pt>
                <c:pt idx="43">
                  <c:v>0.10871920036378671</c:v>
                </c:pt>
                <c:pt idx="44">
                  <c:v>9.7646596384830545E-2</c:v>
                </c:pt>
                <c:pt idx="45">
                  <c:v>0.10939199345795195</c:v>
                </c:pt>
                <c:pt idx="46">
                  <c:v>0.10856160174984432</c:v>
                </c:pt>
                <c:pt idx="47">
                  <c:v>9.4644945555647078E-2</c:v>
                </c:pt>
                <c:pt idx="48">
                  <c:v>0.12698290704582252</c:v>
                </c:pt>
                <c:pt idx="49">
                  <c:v>0.11564590772074471</c:v>
                </c:pt>
                <c:pt idx="50">
                  <c:v>0.10542715529714912</c:v>
                </c:pt>
                <c:pt idx="51">
                  <c:v>0.10505798068305901</c:v>
                </c:pt>
                <c:pt idx="52">
                  <c:v>0.12274292702515205</c:v>
                </c:pt>
                <c:pt idx="53">
                  <c:v>0.10483695175873629</c:v>
                </c:pt>
                <c:pt idx="54">
                  <c:v>0.12660492651367639</c:v>
                </c:pt>
                <c:pt idx="55">
                  <c:v>0.11444271158599835</c:v>
                </c:pt>
                <c:pt idx="56">
                  <c:v>9.5323325106307533E-2</c:v>
                </c:pt>
                <c:pt idx="57">
                  <c:v>0.11658476098255981</c:v>
                </c:pt>
                <c:pt idx="58">
                  <c:v>0.12504498809777703</c:v>
                </c:pt>
                <c:pt idx="59">
                  <c:v>0.12103885708635223</c:v>
                </c:pt>
                <c:pt idx="60">
                  <c:v>0.14184171537800719</c:v>
                </c:pt>
                <c:pt idx="61">
                  <c:v>0.12862499521783627</c:v>
                </c:pt>
                <c:pt idx="62">
                  <c:v>0.12549904479691387</c:v>
                </c:pt>
                <c:pt idx="63">
                  <c:v>0.12615369318094338</c:v>
                </c:pt>
                <c:pt idx="64">
                  <c:v>0.15850626855031003</c:v>
                </c:pt>
                <c:pt idx="65">
                  <c:v>0.10895558852107771</c:v>
                </c:pt>
                <c:pt idx="66">
                  <c:v>0.11123482567321172</c:v>
                </c:pt>
                <c:pt idx="67">
                  <c:v>0.10962276678269711</c:v>
                </c:pt>
                <c:pt idx="68">
                  <c:v>0.11421927102323497</c:v>
                </c:pt>
                <c:pt idx="69">
                  <c:v>0.12484060853876915</c:v>
                </c:pt>
                <c:pt idx="70">
                  <c:v>0.11129573818387928</c:v>
                </c:pt>
                <c:pt idx="71">
                  <c:v>0.10571727570233638</c:v>
                </c:pt>
                <c:pt idx="72">
                  <c:v>0.11499602291315557</c:v>
                </c:pt>
                <c:pt idx="73">
                  <c:v>9.4678152397768098E-2</c:v>
                </c:pt>
                <c:pt idx="74">
                  <c:v>0.11666041201306553</c:v>
                </c:pt>
                <c:pt idx="75">
                  <c:v>0.11185996086725133</c:v>
                </c:pt>
                <c:pt idx="76">
                  <c:v>0.11243810332678687</c:v>
                </c:pt>
                <c:pt idx="77">
                  <c:v>0.11742215211475644</c:v>
                </c:pt>
                <c:pt idx="78">
                  <c:v>0.11849456702669875</c:v>
                </c:pt>
                <c:pt idx="79">
                  <c:v>0.14225969184171181</c:v>
                </c:pt>
                <c:pt idx="80">
                  <c:v>0.10352524128399315</c:v>
                </c:pt>
                <c:pt idx="81">
                  <c:v>0.11883443055977844</c:v>
                </c:pt>
                <c:pt idx="82">
                  <c:v>8.0482263215652675E-2</c:v>
                </c:pt>
                <c:pt idx="83">
                  <c:v>0.12371822095244986</c:v>
                </c:pt>
                <c:pt idx="84">
                  <c:v>9.3360623678170662E-2</c:v>
                </c:pt>
                <c:pt idx="85">
                  <c:v>0.1038890018550549</c:v>
                </c:pt>
                <c:pt idx="86">
                  <c:v>0.13414743662173795</c:v>
                </c:pt>
                <c:pt idx="87">
                  <c:v>8.0448761998317922E-2</c:v>
                </c:pt>
                <c:pt idx="88">
                  <c:v>0.10878270397554016</c:v>
                </c:pt>
                <c:pt idx="89">
                  <c:v>0.10153868936901146</c:v>
                </c:pt>
                <c:pt idx="90">
                  <c:v>0.11086283673712667</c:v>
                </c:pt>
                <c:pt idx="91">
                  <c:v>0.11975760829807849</c:v>
                </c:pt>
                <c:pt idx="92">
                  <c:v>8.0669178409588385E-2</c:v>
                </c:pt>
                <c:pt idx="93">
                  <c:v>0.12141602672721588</c:v>
                </c:pt>
                <c:pt idx="94">
                  <c:v>0.11868000929318132</c:v>
                </c:pt>
                <c:pt idx="95">
                  <c:v>0.12711005122338359</c:v>
                </c:pt>
                <c:pt idx="96">
                  <c:v>0.11049286251929578</c:v>
                </c:pt>
                <c:pt idx="97">
                  <c:v>0.12095743349808147</c:v>
                </c:pt>
                <c:pt idx="98">
                  <c:v>0.14198377990535327</c:v>
                </c:pt>
                <c:pt idx="99">
                  <c:v>0.12231236229224092</c:v>
                </c:pt>
                <c:pt idx="100">
                  <c:v>0.14206756780698823</c:v>
                </c:pt>
                <c:pt idx="101">
                  <c:v>8.578667208602278E-2</c:v>
                </c:pt>
                <c:pt idx="102">
                  <c:v>0.11555123155907945</c:v>
                </c:pt>
                <c:pt idx="103">
                  <c:v>0.13084051056263196</c:v>
                </c:pt>
                <c:pt idx="104">
                  <c:v>0.10373784779481883</c:v>
                </c:pt>
                <c:pt idx="105">
                  <c:v>8.7095206560446253E-2</c:v>
                </c:pt>
                <c:pt idx="106">
                  <c:v>0.1194739989852085</c:v>
                </c:pt>
                <c:pt idx="107">
                  <c:v>9.6672123794941014E-2</c:v>
                </c:pt>
                <c:pt idx="108">
                  <c:v>0.10253507290394737</c:v>
                </c:pt>
                <c:pt idx="109">
                  <c:v>8.9874793627717456E-2</c:v>
                </c:pt>
                <c:pt idx="110">
                  <c:v>0.11917291538823577</c:v>
                </c:pt>
                <c:pt idx="111">
                  <c:v>0.13841749482879107</c:v>
                </c:pt>
                <c:pt idx="112">
                  <c:v>0.14343191657221485</c:v>
                </c:pt>
                <c:pt idx="113">
                  <c:v>0.10761910860524723</c:v>
                </c:pt>
                <c:pt idx="114">
                  <c:v>0.11812576175139697</c:v>
                </c:pt>
                <c:pt idx="115">
                  <c:v>0.11486072030856327</c:v>
                </c:pt>
                <c:pt idx="116">
                  <c:v>0.12662269577363927</c:v>
                </c:pt>
                <c:pt idx="117">
                  <c:v>0.11634990361683847</c:v>
                </c:pt>
                <c:pt idx="118">
                  <c:v>0.11891401778830619</c:v>
                </c:pt>
                <c:pt idx="119">
                  <c:v>0.10553876105045293</c:v>
                </c:pt>
                <c:pt idx="120">
                  <c:v>0.10736614726641355</c:v>
                </c:pt>
                <c:pt idx="121">
                  <c:v>0.10398371554246079</c:v>
                </c:pt>
                <c:pt idx="122">
                  <c:v>0.11516072548533117</c:v>
                </c:pt>
                <c:pt idx="123">
                  <c:v>9.0370423844104E-2</c:v>
                </c:pt>
                <c:pt idx="124">
                  <c:v>0.12348783415348737</c:v>
                </c:pt>
                <c:pt idx="125">
                  <c:v>9.9080981770009721E-2</c:v>
                </c:pt>
                <c:pt idx="126">
                  <c:v>8.7677719123526482E-2</c:v>
                </c:pt>
                <c:pt idx="127">
                  <c:v>0.10447375463666174</c:v>
                </c:pt>
                <c:pt idx="128">
                  <c:v>0.10602227805968518</c:v>
                </c:pt>
                <c:pt idx="129">
                  <c:v>8.6387931720218886E-2</c:v>
                </c:pt>
                <c:pt idx="130">
                  <c:v>9.9977834084144873E-2</c:v>
                </c:pt>
                <c:pt idx="131">
                  <c:v>0.12815082923431281</c:v>
                </c:pt>
                <c:pt idx="132">
                  <c:v>0.12680676431462323</c:v>
                </c:pt>
                <c:pt idx="133">
                  <c:v>0.13375597308543272</c:v>
                </c:pt>
                <c:pt idx="134">
                  <c:v>0.11732118259802873</c:v>
                </c:pt>
                <c:pt idx="135">
                  <c:v>0.10576836144576601</c:v>
                </c:pt>
                <c:pt idx="136">
                  <c:v>0.12346742530365815</c:v>
                </c:pt>
                <c:pt idx="137">
                  <c:v>0.12341682084435331</c:v>
                </c:pt>
                <c:pt idx="138">
                  <c:v>0.11992141347345769</c:v>
                </c:pt>
                <c:pt idx="139">
                  <c:v>0.13254767199671447</c:v>
                </c:pt>
                <c:pt idx="140">
                  <c:v>0.11518997979757095</c:v>
                </c:pt>
                <c:pt idx="141">
                  <c:v>0.10749954887531761</c:v>
                </c:pt>
                <c:pt idx="142">
                  <c:v>8.5281365544357932E-2</c:v>
                </c:pt>
                <c:pt idx="143">
                  <c:v>0.10301348379976673</c:v>
                </c:pt>
                <c:pt idx="144">
                  <c:v>0.1385726106987438</c:v>
                </c:pt>
                <c:pt idx="145">
                  <c:v>0.11957921111002197</c:v>
                </c:pt>
                <c:pt idx="146">
                  <c:v>0.10051374288866176</c:v>
                </c:pt>
                <c:pt idx="147">
                  <c:v>0.11640583064209542</c:v>
                </c:pt>
                <c:pt idx="148">
                  <c:v>0.10739811635569872</c:v>
                </c:pt>
                <c:pt idx="149">
                  <c:v>0.11962906579675024</c:v>
                </c:pt>
                <c:pt idx="150">
                  <c:v>0.12113501771766991</c:v>
                </c:pt>
                <c:pt idx="151">
                  <c:v>0.13353693798538141</c:v>
                </c:pt>
                <c:pt idx="152">
                  <c:v>0.12686117364791719</c:v>
                </c:pt>
                <c:pt idx="153">
                  <c:v>0.13759161188737634</c:v>
                </c:pt>
                <c:pt idx="154">
                  <c:v>9.6843856275621337E-2</c:v>
                </c:pt>
                <c:pt idx="155">
                  <c:v>0.11640024666826441</c:v>
                </c:pt>
                <c:pt idx="156">
                  <c:v>0.12776934654537137</c:v>
                </c:pt>
                <c:pt idx="157">
                  <c:v>0.12398678323800968</c:v>
                </c:pt>
                <c:pt idx="158">
                  <c:v>0.12313708686568722</c:v>
                </c:pt>
                <c:pt idx="159">
                  <c:v>9.4703383229035695E-2</c:v>
                </c:pt>
                <c:pt idx="160">
                  <c:v>0.13054901968665641</c:v>
                </c:pt>
                <c:pt idx="161">
                  <c:v>0.11871883461885481</c:v>
                </c:pt>
                <c:pt idx="162">
                  <c:v>0.12196181541404261</c:v>
                </c:pt>
                <c:pt idx="163">
                  <c:v>9.0926352847742656E-2</c:v>
                </c:pt>
                <c:pt idx="164">
                  <c:v>0.1257551774859437</c:v>
                </c:pt>
                <c:pt idx="165">
                  <c:v>0.11777444100069591</c:v>
                </c:pt>
                <c:pt idx="166">
                  <c:v>0.10011398116322315</c:v>
                </c:pt>
                <c:pt idx="167">
                  <c:v>0.11922565296571708</c:v>
                </c:pt>
                <c:pt idx="168">
                  <c:v>0.15175409060955095</c:v>
                </c:pt>
                <c:pt idx="169">
                  <c:v>0.10640808175249285</c:v>
                </c:pt>
                <c:pt idx="170">
                  <c:v>0.11780327612878091</c:v>
                </c:pt>
                <c:pt idx="171">
                  <c:v>0.14995316021576005</c:v>
                </c:pt>
                <c:pt idx="172">
                  <c:v>0.11805818246942734</c:v>
                </c:pt>
                <c:pt idx="173">
                  <c:v>0.11972000750018352</c:v>
                </c:pt>
                <c:pt idx="174">
                  <c:v>9.5380026457178121E-2</c:v>
                </c:pt>
                <c:pt idx="175">
                  <c:v>0.10189548640017673</c:v>
                </c:pt>
                <c:pt idx="176">
                  <c:v>0.10976999366304983</c:v>
                </c:pt>
                <c:pt idx="177">
                  <c:v>0.11002201547975206</c:v>
                </c:pt>
                <c:pt idx="178">
                  <c:v>0.11936911883699233</c:v>
                </c:pt>
                <c:pt idx="179">
                  <c:v>0.11233307845724962</c:v>
                </c:pt>
                <c:pt idx="180">
                  <c:v>0.10193277551417503</c:v>
                </c:pt>
                <c:pt idx="181">
                  <c:v>9.9245241436686532E-2</c:v>
                </c:pt>
                <c:pt idx="182">
                  <c:v>9.3427057327646792E-2</c:v>
                </c:pt>
                <c:pt idx="183">
                  <c:v>0.11541782419544913</c:v>
                </c:pt>
                <c:pt idx="184">
                  <c:v>9.8514917548571307E-2</c:v>
                </c:pt>
                <c:pt idx="185">
                  <c:v>0.10346967195695944</c:v>
                </c:pt>
                <c:pt idx="186">
                  <c:v>0.13682802027164029</c:v>
                </c:pt>
                <c:pt idx="187">
                  <c:v>0.10893638199449071</c:v>
                </c:pt>
                <c:pt idx="188">
                  <c:v>0.11493998525262478</c:v>
                </c:pt>
                <c:pt idx="189">
                  <c:v>0.11173550114069029</c:v>
                </c:pt>
                <c:pt idx="190">
                  <c:v>0.10611477236075664</c:v>
                </c:pt>
                <c:pt idx="191">
                  <c:v>0.13859556679373117</c:v>
                </c:pt>
                <c:pt idx="192">
                  <c:v>0.14266160194264607</c:v>
                </c:pt>
                <c:pt idx="193">
                  <c:v>0.11753658388733867</c:v>
                </c:pt>
                <c:pt idx="194">
                  <c:v>0.10920591592745972</c:v>
                </c:pt>
                <c:pt idx="195">
                  <c:v>0.11982600938419005</c:v>
                </c:pt>
                <c:pt idx="196">
                  <c:v>0.13909441113669663</c:v>
                </c:pt>
                <c:pt idx="197">
                  <c:v>9.8631499563639397E-2</c:v>
                </c:pt>
                <c:pt idx="198">
                  <c:v>0.10704555911831561</c:v>
                </c:pt>
                <c:pt idx="199">
                  <c:v>0.10879059126699883</c:v>
                </c:pt>
                <c:pt idx="200">
                  <c:v>0.10380227322174115</c:v>
                </c:pt>
                <c:pt idx="201">
                  <c:v>0.11989352549684408</c:v>
                </c:pt>
                <c:pt idx="202">
                  <c:v>9.6927111538889887E-2</c:v>
                </c:pt>
                <c:pt idx="203">
                  <c:v>0.11442590929124924</c:v>
                </c:pt>
                <c:pt idx="204">
                  <c:v>0.11752931397424135</c:v>
                </c:pt>
                <c:pt idx="205">
                  <c:v>0.15151185146927881</c:v>
                </c:pt>
                <c:pt idx="206">
                  <c:v>0.1022575625232325</c:v>
                </c:pt>
                <c:pt idx="207">
                  <c:v>0.10389919201694689</c:v>
                </c:pt>
                <c:pt idx="208">
                  <c:v>0.14350539842566482</c:v>
                </c:pt>
                <c:pt idx="209">
                  <c:v>0.14152187484884024</c:v>
                </c:pt>
                <c:pt idx="210">
                  <c:v>0.13557925878354993</c:v>
                </c:pt>
                <c:pt idx="211">
                  <c:v>0.11437547297254863</c:v>
                </c:pt>
                <c:pt idx="212">
                  <c:v>0.11700583472070784</c:v>
                </c:pt>
                <c:pt idx="213">
                  <c:v>0.11202065608992924</c:v>
                </c:pt>
                <c:pt idx="214">
                  <c:v>9.2854056737034382E-2</c:v>
                </c:pt>
                <c:pt idx="215">
                  <c:v>0.10489883240611213</c:v>
                </c:pt>
                <c:pt idx="216">
                  <c:v>0.12086930682443332</c:v>
                </c:pt>
                <c:pt idx="217">
                  <c:v>9.4552943318287036E-2</c:v>
                </c:pt>
                <c:pt idx="218">
                  <c:v>0.13014907720329635</c:v>
                </c:pt>
                <c:pt idx="219">
                  <c:v>0.10069904928689845</c:v>
                </c:pt>
                <c:pt idx="220">
                  <c:v>0.11032972958038374</c:v>
                </c:pt>
                <c:pt idx="221">
                  <c:v>0.11981293514101388</c:v>
                </c:pt>
                <c:pt idx="222">
                  <c:v>0.10640809237793618</c:v>
                </c:pt>
                <c:pt idx="223">
                  <c:v>9.916465317448854E-2</c:v>
                </c:pt>
                <c:pt idx="224">
                  <c:v>9.6146867681905279E-2</c:v>
                </c:pt>
                <c:pt idx="225">
                  <c:v>0.13493612500203347</c:v>
                </c:pt>
                <c:pt idx="226">
                  <c:v>0.13614682588296503</c:v>
                </c:pt>
                <c:pt idx="227">
                  <c:v>0.14246934950940501</c:v>
                </c:pt>
                <c:pt idx="228">
                  <c:v>0.11346953979253992</c:v>
                </c:pt>
                <c:pt idx="229">
                  <c:v>0.11363103333340591</c:v>
                </c:pt>
                <c:pt idx="230">
                  <c:v>0.11849838750615048</c:v>
                </c:pt>
                <c:pt idx="231">
                  <c:v>0.11740128562463531</c:v>
                </c:pt>
                <c:pt idx="232">
                  <c:v>0.11794590068867676</c:v>
                </c:pt>
                <c:pt idx="233">
                  <c:v>0.1084744004851329</c:v>
                </c:pt>
                <c:pt idx="234">
                  <c:v>0.11564540507348142</c:v>
                </c:pt>
                <c:pt idx="235">
                  <c:v>0.10541383461074737</c:v>
                </c:pt>
                <c:pt idx="236">
                  <c:v>9.71624135726043E-2</c:v>
                </c:pt>
                <c:pt idx="237">
                  <c:v>0.10392555884252727</c:v>
                </c:pt>
                <c:pt idx="238">
                  <c:v>0.12949534434269055</c:v>
                </c:pt>
                <c:pt idx="239">
                  <c:v>0.11125498216541944</c:v>
                </c:pt>
                <c:pt idx="240">
                  <c:v>0.10666391156746503</c:v>
                </c:pt>
                <c:pt idx="241">
                  <c:v>0.10408464907201734</c:v>
                </c:pt>
                <c:pt idx="242">
                  <c:v>0.11955112930974429</c:v>
                </c:pt>
                <c:pt idx="243">
                  <c:v>0.13128631002925095</c:v>
                </c:pt>
                <c:pt idx="244">
                  <c:v>0.14143624160155768</c:v>
                </c:pt>
                <c:pt idx="245">
                  <c:v>0.11427253599744866</c:v>
                </c:pt>
                <c:pt idx="246">
                  <c:v>0.11920870641995072</c:v>
                </c:pt>
                <c:pt idx="247">
                  <c:v>0.12172344142656499</c:v>
                </c:pt>
                <c:pt idx="248">
                  <c:v>0.12066179433907158</c:v>
                </c:pt>
                <c:pt idx="249">
                  <c:v>0.14778076905634713</c:v>
                </c:pt>
                <c:pt idx="250">
                  <c:v>0.11875640829579515</c:v>
                </c:pt>
                <c:pt idx="251">
                  <c:v>0.1194782926598669</c:v>
                </c:pt>
                <c:pt idx="252">
                  <c:v>0.12063805712423424</c:v>
                </c:pt>
                <c:pt idx="253">
                  <c:v>0.12854148668456344</c:v>
                </c:pt>
                <c:pt idx="254">
                  <c:v>0.1643233784014192</c:v>
                </c:pt>
                <c:pt idx="255">
                  <c:v>0.12547259535154917</c:v>
                </c:pt>
                <c:pt idx="256">
                  <c:v>0.11653215262135855</c:v>
                </c:pt>
                <c:pt idx="257">
                  <c:v>0.1228550557932542</c:v>
                </c:pt>
                <c:pt idx="258">
                  <c:v>0.10736176144113321</c:v>
                </c:pt>
                <c:pt idx="259">
                  <c:v>0.12498872339756335</c:v>
                </c:pt>
                <c:pt idx="260">
                  <c:v>0.11527304078181506</c:v>
                </c:pt>
                <c:pt idx="261">
                  <c:v>0.12979142978694627</c:v>
                </c:pt>
                <c:pt idx="262">
                  <c:v>0.14264016010781114</c:v>
                </c:pt>
                <c:pt idx="263">
                  <c:v>9.9777941025405006E-2</c:v>
                </c:pt>
                <c:pt idx="264">
                  <c:v>0.14236268480240319</c:v>
                </c:pt>
                <c:pt idx="265">
                  <c:v>0.10032649379897315</c:v>
                </c:pt>
                <c:pt idx="266">
                  <c:v>0.12343837119636585</c:v>
                </c:pt>
                <c:pt idx="267">
                  <c:v>0.11959504244680716</c:v>
                </c:pt>
                <c:pt idx="268">
                  <c:v>0.12011364602310846</c:v>
                </c:pt>
                <c:pt idx="269">
                  <c:v>0.10443172678196794</c:v>
                </c:pt>
                <c:pt idx="270">
                  <c:v>0.11757114843515649</c:v>
                </c:pt>
                <c:pt idx="271">
                  <c:v>0.12303925557129076</c:v>
                </c:pt>
                <c:pt idx="272">
                  <c:v>9.3377026436696944E-2</c:v>
                </c:pt>
                <c:pt idx="273">
                  <c:v>9.4899394073087742E-2</c:v>
                </c:pt>
                <c:pt idx="274">
                  <c:v>0.15006038550061773</c:v>
                </c:pt>
                <c:pt idx="275">
                  <c:v>0.13958813445093463</c:v>
                </c:pt>
                <c:pt idx="276">
                  <c:v>0.11680241822992279</c:v>
                </c:pt>
                <c:pt idx="277">
                  <c:v>0.12853998427604307</c:v>
                </c:pt>
                <c:pt idx="278">
                  <c:v>9.8611486563251846E-2</c:v>
                </c:pt>
                <c:pt idx="279">
                  <c:v>9.7868781556204126E-2</c:v>
                </c:pt>
                <c:pt idx="280">
                  <c:v>0.12419631713788215</c:v>
                </c:pt>
                <c:pt idx="281">
                  <c:v>0.10595644836639251</c:v>
                </c:pt>
                <c:pt idx="282">
                  <c:v>0.13080471865654542</c:v>
                </c:pt>
                <c:pt idx="283">
                  <c:v>0.12537869578470101</c:v>
                </c:pt>
                <c:pt idx="284">
                  <c:v>9.1969671746082698E-2</c:v>
                </c:pt>
                <c:pt idx="285">
                  <c:v>0.1238808460184915</c:v>
                </c:pt>
                <c:pt idx="286">
                  <c:v>0.12442709392138836</c:v>
                </c:pt>
                <c:pt idx="287">
                  <c:v>0.11430911312671795</c:v>
                </c:pt>
                <c:pt idx="288">
                  <c:v>0.12527066835172229</c:v>
                </c:pt>
                <c:pt idx="289">
                  <c:v>0.1104182714427499</c:v>
                </c:pt>
                <c:pt idx="290">
                  <c:v>0.13555022322587007</c:v>
                </c:pt>
                <c:pt idx="291">
                  <c:v>0.12522819510885957</c:v>
                </c:pt>
                <c:pt idx="292">
                  <c:v>7.9147801536076798E-2</c:v>
                </c:pt>
                <c:pt idx="293">
                  <c:v>8.4444516184427276E-2</c:v>
                </c:pt>
                <c:pt idx="294">
                  <c:v>0.11531413348430367</c:v>
                </c:pt>
                <c:pt idx="295">
                  <c:v>0.1348793866979095</c:v>
                </c:pt>
                <c:pt idx="296">
                  <c:v>0.1195260509407761</c:v>
                </c:pt>
                <c:pt idx="297">
                  <c:v>0.11265526388000696</c:v>
                </c:pt>
                <c:pt idx="298">
                  <c:v>0.11818790803358946</c:v>
                </c:pt>
                <c:pt idx="299">
                  <c:v>9.0494915203801374E-2</c:v>
                </c:pt>
                <c:pt idx="300">
                  <c:v>0.12308409680796785</c:v>
                </c:pt>
                <c:pt idx="301">
                  <c:v>0.13433036133902268</c:v>
                </c:pt>
                <c:pt idx="302">
                  <c:v>0.12912028415886173</c:v>
                </c:pt>
                <c:pt idx="303">
                  <c:v>0.13670538671160695</c:v>
                </c:pt>
                <c:pt idx="304">
                  <c:v>0.11950199243272139</c:v>
                </c:pt>
                <c:pt idx="305">
                  <c:v>0.13518940517435457</c:v>
                </c:pt>
                <c:pt idx="306">
                  <c:v>0.12137209817248855</c:v>
                </c:pt>
                <c:pt idx="307">
                  <c:v>0.10535498398070403</c:v>
                </c:pt>
                <c:pt idx="308">
                  <c:v>0.11308310395524171</c:v>
                </c:pt>
                <c:pt idx="309">
                  <c:v>0.11807299176468512</c:v>
                </c:pt>
                <c:pt idx="310">
                  <c:v>0.13787437431405303</c:v>
                </c:pt>
                <c:pt idx="311">
                  <c:v>8.5921891180838192E-2</c:v>
                </c:pt>
                <c:pt idx="312">
                  <c:v>0.14475535774754386</c:v>
                </c:pt>
                <c:pt idx="313">
                  <c:v>0.11278786724131812</c:v>
                </c:pt>
                <c:pt idx="314">
                  <c:v>0.10700557225738762</c:v>
                </c:pt>
                <c:pt idx="315">
                  <c:v>0.10937659017177853</c:v>
                </c:pt>
                <c:pt idx="316">
                  <c:v>0.12612199270414737</c:v>
                </c:pt>
                <c:pt idx="317">
                  <c:v>0.10019326098455525</c:v>
                </c:pt>
                <c:pt idx="318">
                  <c:v>0.14495580403788599</c:v>
                </c:pt>
                <c:pt idx="319">
                  <c:v>0.1057401488393751</c:v>
                </c:pt>
                <c:pt idx="320">
                  <c:v>0.11350127613755716</c:v>
                </c:pt>
                <c:pt idx="321">
                  <c:v>0.12384609487864041</c:v>
                </c:pt>
                <c:pt idx="322">
                  <c:v>0.13610027668191421</c:v>
                </c:pt>
                <c:pt idx="323">
                  <c:v>9.4431985256383341E-2</c:v>
                </c:pt>
                <c:pt idx="324">
                  <c:v>0.12722865807247125</c:v>
                </c:pt>
                <c:pt idx="325">
                  <c:v>9.6166653170966704E-2</c:v>
                </c:pt>
                <c:pt idx="326">
                  <c:v>0.10099205036764232</c:v>
                </c:pt>
                <c:pt idx="327">
                  <c:v>0.150493884151503</c:v>
                </c:pt>
                <c:pt idx="328">
                  <c:v>0.11671602757170071</c:v>
                </c:pt>
                <c:pt idx="329">
                  <c:v>9.3158892619482125E-2</c:v>
                </c:pt>
                <c:pt idx="330">
                  <c:v>0.13131247749150804</c:v>
                </c:pt>
                <c:pt idx="331">
                  <c:v>0.15422394854017063</c:v>
                </c:pt>
                <c:pt idx="332">
                  <c:v>0.12689726993562944</c:v>
                </c:pt>
                <c:pt idx="333">
                  <c:v>0.10200675922649244</c:v>
                </c:pt>
                <c:pt idx="334">
                  <c:v>0.1333725040641196</c:v>
                </c:pt>
                <c:pt idx="335">
                  <c:v>0.12849252054597263</c:v>
                </c:pt>
                <c:pt idx="336">
                  <c:v>0.12125205097296871</c:v>
                </c:pt>
                <c:pt idx="337">
                  <c:v>0.13502249349748063</c:v>
                </c:pt>
                <c:pt idx="338">
                  <c:v>7.8110826315245185E-2</c:v>
                </c:pt>
                <c:pt idx="339">
                  <c:v>0.1079312661983005</c:v>
                </c:pt>
                <c:pt idx="340">
                  <c:v>0.1286985638086999</c:v>
                </c:pt>
                <c:pt idx="341">
                  <c:v>0.13415825826395555</c:v>
                </c:pt>
                <c:pt idx="342">
                  <c:v>0.12668999588495455</c:v>
                </c:pt>
                <c:pt idx="343">
                  <c:v>0.11552067334931528</c:v>
                </c:pt>
                <c:pt idx="344">
                  <c:v>0.11821539849164998</c:v>
                </c:pt>
                <c:pt idx="345">
                  <c:v>0.14153373350259082</c:v>
                </c:pt>
                <c:pt idx="346">
                  <c:v>0.12493320360422525</c:v>
                </c:pt>
                <c:pt idx="347">
                  <c:v>0.12432086589548032</c:v>
                </c:pt>
                <c:pt idx="348">
                  <c:v>0.13335964026856104</c:v>
                </c:pt>
                <c:pt idx="349">
                  <c:v>9.1789991212905125E-2</c:v>
                </c:pt>
                <c:pt idx="350">
                  <c:v>0.14873761508597483</c:v>
                </c:pt>
                <c:pt idx="351">
                  <c:v>0.11330910198730992</c:v>
                </c:pt>
                <c:pt idx="352">
                  <c:v>0.12168099640722212</c:v>
                </c:pt>
                <c:pt idx="353">
                  <c:v>0.11567072643755377</c:v>
                </c:pt>
                <c:pt idx="354">
                  <c:v>0.14011267803449193</c:v>
                </c:pt>
                <c:pt idx="355">
                  <c:v>0.11041576481203851</c:v>
                </c:pt>
                <c:pt idx="356">
                  <c:v>0.11888914182557211</c:v>
                </c:pt>
                <c:pt idx="357">
                  <c:v>0.1308674679832853</c:v>
                </c:pt>
                <c:pt idx="358">
                  <c:v>0.11753208309341583</c:v>
                </c:pt>
                <c:pt idx="359">
                  <c:v>0.11737888066997573</c:v>
                </c:pt>
                <c:pt idx="360">
                  <c:v>0.11162368369572204</c:v>
                </c:pt>
                <c:pt idx="361">
                  <c:v>9.8100754913979141E-2</c:v>
                </c:pt>
                <c:pt idx="362">
                  <c:v>0.12495174632256327</c:v>
                </c:pt>
                <c:pt idx="363">
                  <c:v>0.11071944491345051</c:v>
                </c:pt>
                <c:pt idx="364">
                  <c:v>0.12801819453467855</c:v>
                </c:pt>
                <c:pt idx="365">
                  <c:v>0.13107291325222539</c:v>
                </c:pt>
                <c:pt idx="366">
                  <c:v>0.13254744045846606</c:v>
                </c:pt>
                <c:pt idx="367">
                  <c:v>0.13942232772497382</c:v>
                </c:pt>
                <c:pt idx="368">
                  <c:v>0.1247705983345764</c:v>
                </c:pt>
                <c:pt idx="369">
                  <c:v>0.11599273201444305</c:v>
                </c:pt>
                <c:pt idx="370">
                  <c:v>8.7959568882347294E-2</c:v>
                </c:pt>
                <c:pt idx="371">
                  <c:v>0.1305405074684575</c:v>
                </c:pt>
                <c:pt idx="372">
                  <c:v>0.1434365926559607</c:v>
                </c:pt>
                <c:pt idx="373">
                  <c:v>0.12466404279322808</c:v>
                </c:pt>
                <c:pt idx="374">
                  <c:v>0.12300538646524306</c:v>
                </c:pt>
                <c:pt idx="375">
                  <c:v>0.10518830987236368</c:v>
                </c:pt>
                <c:pt idx="376">
                  <c:v>9.9351586889207769E-2</c:v>
                </c:pt>
                <c:pt idx="377">
                  <c:v>0.10754676291252749</c:v>
                </c:pt>
                <c:pt idx="378">
                  <c:v>0.1267937152672253</c:v>
                </c:pt>
                <c:pt idx="379">
                  <c:v>0.10035216978999607</c:v>
                </c:pt>
                <c:pt idx="380">
                  <c:v>0.10938781872624209</c:v>
                </c:pt>
                <c:pt idx="381">
                  <c:v>0.13099275474093444</c:v>
                </c:pt>
                <c:pt idx="382">
                  <c:v>0.10681229629950946</c:v>
                </c:pt>
                <c:pt idx="383">
                  <c:v>0.11600220612940343</c:v>
                </c:pt>
                <c:pt idx="384">
                  <c:v>9.2926833752732585E-2</c:v>
                </c:pt>
                <c:pt idx="385">
                  <c:v>0.11963170118310783</c:v>
                </c:pt>
                <c:pt idx="386">
                  <c:v>0.12627622846245923</c:v>
                </c:pt>
                <c:pt idx="387">
                  <c:v>0.11932336262273202</c:v>
                </c:pt>
                <c:pt idx="388">
                  <c:v>0.13218174419247311</c:v>
                </c:pt>
                <c:pt idx="389">
                  <c:v>0.11315631223956797</c:v>
                </c:pt>
                <c:pt idx="390">
                  <c:v>0.1069432721586225</c:v>
                </c:pt>
                <c:pt idx="391">
                  <c:v>0.11143617343771456</c:v>
                </c:pt>
                <c:pt idx="392">
                  <c:v>0.10565073554872204</c:v>
                </c:pt>
                <c:pt idx="393">
                  <c:v>0.11234421009418867</c:v>
                </c:pt>
                <c:pt idx="394">
                  <c:v>0.11191643985652243</c:v>
                </c:pt>
                <c:pt idx="395">
                  <c:v>0.10356414520258543</c:v>
                </c:pt>
                <c:pt idx="396">
                  <c:v>0.12227978192442936</c:v>
                </c:pt>
                <c:pt idx="397">
                  <c:v>0.11905957939945949</c:v>
                </c:pt>
                <c:pt idx="398">
                  <c:v>0.13604629993539261</c:v>
                </c:pt>
                <c:pt idx="399">
                  <c:v>0.13833365811616855</c:v>
                </c:pt>
                <c:pt idx="400">
                  <c:v>0.10852194522396749</c:v>
                </c:pt>
                <c:pt idx="401">
                  <c:v>0.10223198926897491</c:v>
                </c:pt>
                <c:pt idx="402">
                  <c:v>0.10646564785132245</c:v>
                </c:pt>
                <c:pt idx="403">
                  <c:v>9.642937034492656E-2</c:v>
                </c:pt>
                <c:pt idx="404">
                  <c:v>9.8422156080858136E-2</c:v>
                </c:pt>
                <c:pt idx="405">
                  <c:v>9.6895316798937189E-2</c:v>
                </c:pt>
                <c:pt idx="406">
                  <c:v>0.13142784129819754</c:v>
                </c:pt>
                <c:pt idx="407">
                  <c:v>0.12479013314129447</c:v>
                </c:pt>
                <c:pt idx="408">
                  <c:v>0.13221307691690939</c:v>
                </c:pt>
                <c:pt idx="409">
                  <c:v>0.12698858234691024</c:v>
                </c:pt>
                <c:pt idx="410">
                  <c:v>0.11374483314849955</c:v>
                </c:pt>
                <c:pt idx="411">
                  <c:v>0.10733722611299773</c:v>
                </c:pt>
                <c:pt idx="412">
                  <c:v>0.12854520667135746</c:v>
                </c:pt>
                <c:pt idx="413">
                  <c:v>0.14380994582200357</c:v>
                </c:pt>
                <c:pt idx="414">
                  <c:v>0.11382700206964076</c:v>
                </c:pt>
                <c:pt idx="415">
                  <c:v>0.1230988062535409</c:v>
                </c:pt>
                <c:pt idx="416">
                  <c:v>0.12287781150195833</c:v>
                </c:pt>
                <c:pt idx="417">
                  <c:v>0.11497511882476748</c:v>
                </c:pt>
                <c:pt idx="418">
                  <c:v>0.13367355043478124</c:v>
                </c:pt>
                <c:pt idx="419">
                  <c:v>0.10728172843999673</c:v>
                </c:pt>
                <c:pt idx="420">
                  <c:v>0.11910180294511079</c:v>
                </c:pt>
                <c:pt idx="421">
                  <c:v>0.11706606353648183</c:v>
                </c:pt>
                <c:pt idx="422">
                  <c:v>0.11173251563309403</c:v>
                </c:pt>
                <c:pt idx="423">
                  <c:v>0.11309099442448811</c:v>
                </c:pt>
                <c:pt idx="424">
                  <c:v>0.12050596865947928</c:v>
                </c:pt>
                <c:pt idx="425">
                  <c:v>9.6655207576629834E-2</c:v>
                </c:pt>
                <c:pt idx="426">
                  <c:v>0.11106660002562248</c:v>
                </c:pt>
                <c:pt idx="427">
                  <c:v>0.10543019348397498</c:v>
                </c:pt>
                <c:pt idx="428">
                  <c:v>0.12400859913199327</c:v>
                </c:pt>
                <c:pt idx="429">
                  <c:v>0.12793970782482897</c:v>
                </c:pt>
                <c:pt idx="430">
                  <c:v>0.10594243080440055</c:v>
                </c:pt>
                <c:pt idx="431">
                  <c:v>0.12470658621877036</c:v>
                </c:pt>
                <c:pt idx="432">
                  <c:v>0.13032514804864948</c:v>
                </c:pt>
                <c:pt idx="433">
                  <c:v>0.13385724581915615</c:v>
                </c:pt>
                <c:pt idx="434">
                  <c:v>0.12125569321722342</c:v>
                </c:pt>
                <c:pt idx="435">
                  <c:v>0.11205387558281241</c:v>
                </c:pt>
                <c:pt idx="436">
                  <c:v>9.1478424293012395E-2</c:v>
                </c:pt>
                <c:pt idx="437">
                  <c:v>0.11880261899050543</c:v>
                </c:pt>
                <c:pt idx="438">
                  <c:v>0.1182969959059688</c:v>
                </c:pt>
                <c:pt idx="439">
                  <c:v>0.12829984107746042</c:v>
                </c:pt>
                <c:pt idx="440">
                  <c:v>0.10360475654659587</c:v>
                </c:pt>
                <c:pt idx="441">
                  <c:v>0.1225259943372646</c:v>
                </c:pt>
                <c:pt idx="442">
                  <c:v>0.13958747168211766</c:v>
                </c:pt>
                <c:pt idx="443">
                  <c:v>0.13008022972255623</c:v>
                </c:pt>
                <c:pt idx="444">
                  <c:v>0.12656501714971086</c:v>
                </c:pt>
                <c:pt idx="445">
                  <c:v>9.5418705908449628E-2</c:v>
                </c:pt>
                <c:pt idx="446">
                  <c:v>0.10859682096440025</c:v>
                </c:pt>
                <c:pt idx="447">
                  <c:v>0.12104849704370724</c:v>
                </c:pt>
                <c:pt idx="448">
                  <c:v>0.12799656850811822</c:v>
                </c:pt>
                <c:pt idx="449">
                  <c:v>0.1230838211153375</c:v>
                </c:pt>
                <c:pt idx="450">
                  <c:v>0.10148623070828772</c:v>
                </c:pt>
                <c:pt idx="451">
                  <c:v>0.13087480014876585</c:v>
                </c:pt>
                <c:pt idx="452">
                  <c:v>0.10774739073609348</c:v>
                </c:pt>
                <c:pt idx="453">
                  <c:v>0.12225563092281354</c:v>
                </c:pt>
                <c:pt idx="454">
                  <c:v>0.13908371962317589</c:v>
                </c:pt>
                <c:pt idx="455">
                  <c:v>0.12537416331273363</c:v>
                </c:pt>
                <c:pt idx="456">
                  <c:v>0.11573300043840998</c:v>
                </c:pt>
                <c:pt idx="457">
                  <c:v>0.14739974259034241</c:v>
                </c:pt>
                <c:pt idx="458">
                  <c:v>0.12502941637717263</c:v>
                </c:pt>
                <c:pt idx="459">
                  <c:v>0.11910917294872803</c:v>
                </c:pt>
                <c:pt idx="460">
                  <c:v>8.9661986117000561E-2</c:v>
                </c:pt>
                <c:pt idx="461">
                  <c:v>0.12995866562259248</c:v>
                </c:pt>
                <c:pt idx="462">
                  <c:v>0.10982852118346946</c:v>
                </c:pt>
                <c:pt idx="463">
                  <c:v>0.11022050654309659</c:v>
                </c:pt>
                <c:pt idx="464">
                  <c:v>0.11874995895661102</c:v>
                </c:pt>
                <c:pt idx="465">
                  <c:v>0.12379357293655112</c:v>
                </c:pt>
                <c:pt idx="466">
                  <c:v>0.11321852227583083</c:v>
                </c:pt>
                <c:pt idx="467">
                  <c:v>0.13065283611490186</c:v>
                </c:pt>
                <c:pt idx="468">
                  <c:v>0.11417575495585919</c:v>
                </c:pt>
                <c:pt idx="469">
                  <c:v>9.9369697326885317E-2</c:v>
                </c:pt>
                <c:pt idx="470">
                  <c:v>0.11884575766705516</c:v>
                </c:pt>
                <c:pt idx="471">
                  <c:v>0.13983495150398631</c:v>
                </c:pt>
                <c:pt idx="472">
                  <c:v>0.13357304550024604</c:v>
                </c:pt>
                <c:pt idx="473">
                  <c:v>9.8493320885956526E-2</c:v>
                </c:pt>
                <c:pt idx="474">
                  <c:v>0.10675972600368268</c:v>
                </c:pt>
                <c:pt idx="475">
                  <c:v>0.10624672955714448</c:v>
                </c:pt>
                <c:pt idx="476">
                  <c:v>0.1223496233787297</c:v>
                </c:pt>
                <c:pt idx="477">
                  <c:v>0.10039504517184104</c:v>
                </c:pt>
                <c:pt idx="478">
                  <c:v>0.10389056421083005</c:v>
                </c:pt>
                <c:pt idx="479">
                  <c:v>7.559593266790085E-2</c:v>
                </c:pt>
                <c:pt idx="480">
                  <c:v>0.14340995156097083</c:v>
                </c:pt>
                <c:pt idx="481">
                  <c:v>0.11365178096340946</c:v>
                </c:pt>
                <c:pt idx="482">
                  <c:v>0.11833070909333047</c:v>
                </c:pt>
                <c:pt idx="483">
                  <c:v>0.15256919223214627</c:v>
                </c:pt>
                <c:pt idx="484">
                  <c:v>9.957986224096918E-2</c:v>
                </c:pt>
                <c:pt idx="485">
                  <c:v>0.12261173773916917</c:v>
                </c:pt>
                <c:pt idx="486">
                  <c:v>0.12106555019258121</c:v>
                </c:pt>
                <c:pt idx="487">
                  <c:v>0.12310089464083029</c:v>
                </c:pt>
                <c:pt idx="488">
                  <c:v>0.12512296683375118</c:v>
                </c:pt>
                <c:pt idx="489">
                  <c:v>0.12602395545189415</c:v>
                </c:pt>
                <c:pt idx="490">
                  <c:v>0.15586111194803084</c:v>
                </c:pt>
                <c:pt idx="491">
                  <c:v>0.11866596057942817</c:v>
                </c:pt>
                <c:pt idx="492">
                  <c:v>0.12283816569463661</c:v>
                </c:pt>
                <c:pt idx="493">
                  <c:v>0.12790880558804307</c:v>
                </c:pt>
                <c:pt idx="494">
                  <c:v>0.14164773250749341</c:v>
                </c:pt>
                <c:pt idx="495">
                  <c:v>0.1069224503452722</c:v>
                </c:pt>
                <c:pt idx="496">
                  <c:v>0.14222150316323337</c:v>
                </c:pt>
                <c:pt idx="497">
                  <c:v>0.11173929000348086</c:v>
                </c:pt>
                <c:pt idx="498">
                  <c:v>9.478144327366618E-2</c:v>
                </c:pt>
                <c:pt idx="499">
                  <c:v>0.13216170106002192</c:v>
                </c:pt>
                <c:pt idx="500">
                  <c:v>0.1271008687697901</c:v>
                </c:pt>
                <c:pt idx="501">
                  <c:v>0.14782320690006223</c:v>
                </c:pt>
                <c:pt idx="502">
                  <c:v>9.9473092897528814E-2</c:v>
                </c:pt>
                <c:pt idx="503">
                  <c:v>0.12092807048939465</c:v>
                </c:pt>
                <c:pt idx="504">
                  <c:v>0.10729034255010653</c:v>
                </c:pt>
                <c:pt idx="505">
                  <c:v>0.12293243701131935</c:v>
                </c:pt>
                <c:pt idx="506">
                  <c:v>0.12120841152967975</c:v>
                </c:pt>
                <c:pt idx="507">
                  <c:v>0.11779729585498387</c:v>
                </c:pt>
                <c:pt idx="508">
                  <c:v>8.1258677365455556E-2</c:v>
                </c:pt>
                <c:pt idx="509">
                  <c:v>0.13135633982846431</c:v>
                </c:pt>
                <c:pt idx="510">
                  <c:v>0.11696116395220424</c:v>
                </c:pt>
                <c:pt idx="511">
                  <c:v>0.12227291807674993</c:v>
                </c:pt>
                <c:pt idx="512">
                  <c:v>0.11356642200174134</c:v>
                </c:pt>
                <c:pt idx="513">
                  <c:v>0.11968841690910027</c:v>
                </c:pt>
                <c:pt idx="514">
                  <c:v>0.12163976317304141</c:v>
                </c:pt>
                <c:pt idx="515">
                  <c:v>0.11964397753599135</c:v>
                </c:pt>
                <c:pt idx="516">
                  <c:v>0.12859896401280843</c:v>
                </c:pt>
                <c:pt idx="517">
                  <c:v>0.11169704967476804</c:v>
                </c:pt>
                <c:pt idx="518">
                  <c:v>0.13689241732475763</c:v>
                </c:pt>
                <c:pt idx="519">
                  <c:v>0.13984418524592218</c:v>
                </c:pt>
                <c:pt idx="520">
                  <c:v>0.12657595548817635</c:v>
                </c:pt>
                <c:pt idx="521">
                  <c:v>7.9821510374136623E-2</c:v>
                </c:pt>
                <c:pt idx="522">
                  <c:v>0.14866932085099402</c:v>
                </c:pt>
                <c:pt idx="523">
                  <c:v>0.14615520701126183</c:v>
                </c:pt>
                <c:pt idx="524">
                  <c:v>0.10873195446985123</c:v>
                </c:pt>
                <c:pt idx="525">
                  <c:v>8.5315182414496427E-2</c:v>
                </c:pt>
                <c:pt idx="526">
                  <c:v>9.213323029191911E-2</c:v>
                </c:pt>
                <c:pt idx="527">
                  <c:v>0.10774201663078338</c:v>
                </c:pt>
                <c:pt idx="528">
                  <c:v>0.12393620820417332</c:v>
                </c:pt>
                <c:pt idx="529">
                  <c:v>0.11040632540877447</c:v>
                </c:pt>
                <c:pt idx="530">
                  <c:v>0.11559572107161234</c:v>
                </c:pt>
                <c:pt idx="531">
                  <c:v>7.8479766285657351E-2</c:v>
                </c:pt>
                <c:pt idx="532">
                  <c:v>0.12233058296778611</c:v>
                </c:pt>
                <c:pt idx="533">
                  <c:v>0.14175348459771703</c:v>
                </c:pt>
                <c:pt idx="534">
                  <c:v>0.13473125046277423</c:v>
                </c:pt>
                <c:pt idx="535">
                  <c:v>0.10887880247683752</c:v>
                </c:pt>
                <c:pt idx="536">
                  <c:v>0.11559531593223404</c:v>
                </c:pt>
                <c:pt idx="537">
                  <c:v>0.15229046689494719</c:v>
                </c:pt>
                <c:pt idx="538">
                  <c:v>0.10546677680348727</c:v>
                </c:pt>
                <c:pt idx="539">
                  <c:v>0.1126853348846681</c:v>
                </c:pt>
                <c:pt idx="540">
                  <c:v>0.12357251288262856</c:v>
                </c:pt>
                <c:pt idx="541">
                  <c:v>0.15146932411052741</c:v>
                </c:pt>
                <c:pt idx="542">
                  <c:v>9.5551489992007965E-2</c:v>
                </c:pt>
                <c:pt idx="543">
                  <c:v>0.11867541691857671</c:v>
                </c:pt>
                <c:pt idx="544">
                  <c:v>0.12794891336627365</c:v>
                </c:pt>
                <c:pt idx="545">
                  <c:v>0.11763927919820999</c:v>
                </c:pt>
                <c:pt idx="546">
                  <c:v>8.5014707108956158E-2</c:v>
                </c:pt>
                <c:pt idx="547">
                  <c:v>0.1295409082835573</c:v>
                </c:pt>
                <c:pt idx="548">
                  <c:v>0.14255447884989095</c:v>
                </c:pt>
                <c:pt idx="549">
                  <c:v>0.1331797388045389</c:v>
                </c:pt>
                <c:pt idx="550">
                  <c:v>9.570612162320026E-2</c:v>
                </c:pt>
                <c:pt idx="551">
                  <c:v>0.13786753190511972</c:v>
                </c:pt>
                <c:pt idx="552">
                  <c:v>0.12046048923886289</c:v>
                </c:pt>
                <c:pt idx="553">
                  <c:v>0.12530138976806363</c:v>
                </c:pt>
                <c:pt idx="554">
                  <c:v>0.11602350162394599</c:v>
                </c:pt>
                <c:pt idx="555">
                  <c:v>0.10165391626450108</c:v>
                </c:pt>
                <c:pt idx="556">
                  <c:v>0.1265763338273044</c:v>
                </c:pt>
                <c:pt idx="557">
                  <c:v>0.1338869982099711</c:v>
                </c:pt>
                <c:pt idx="558">
                  <c:v>0.10841365669239</c:v>
                </c:pt>
                <c:pt idx="559">
                  <c:v>0.12686660665928448</c:v>
                </c:pt>
                <c:pt idx="560">
                  <c:v>0.11411115104615499</c:v>
                </c:pt>
                <c:pt idx="561">
                  <c:v>0.12279170167221888</c:v>
                </c:pt>
                <c:pt idx="562">
                  <c:v>0.14345092403700646</c:v>
                </c:pt>
                <c:pt idx="563">
                  <c:v>0.12175902287309881</c:v>
                </c:pt>
                <c:pt idx="564">
                  <c:v>0.14995167456185543</c:v>
                </c:pt>
                <c:pt idx="565">
                  <c:v>0.14550438977530747</c:v>
                </c:pt>
                <c:pt idx="566">
                  <c:v>0.1267026604538784</c:v>
                </c:pt>
                <c:pt idx="567">
                  <c:v>0.13362421093854213</c:v>
                </c:pt>
                <c:pt idx="568">
                  <c:v>0.14502791212947322</c:v>
                </c:pt>
                <c:pt idx="569">
                  <c:v>0.12971468586771046</c:v>
                </c:pt>
                <c:pt idx="570">
                  <c:v>0.13564555575870665</c:v>
                </c:pt>
                <c:pt idx="571">
                  <c:v>0.1377382136322306</c:v>
                </c:pt>
                <c:pt idx="572">
                  <c:v>0.13990324652497954</c:v>
                </c:pt>
                <c:pt idx="573">
                  <c:v>0.11359025020243244</c:v>
                </c:pt>
                <c:pt idx="574">
                  <c:v>0.14340750696061763</c:v>
                </c:pt>
                <c:pt idx="575">
                  <c:v>0.12405838695594427</c:v>
                </c:pt>
                <c:pt idx="576">
                  <c:v>0.10441866373500477</c:v>
                </c:pt>
                <c:pt idx="577">
                  <c:v>0.11590175979266579</c:v>
                </c:pt>
                <c:pt idx="578">
                  <c:v>0.14288619144614709</c:v>
                </c:pt>
                <c:pt idx="579">
                  <c:v>0.12535160209425966</c:v>
                </c:pt>
                <c:pt idx="580">
                  <c:v>0.13178705306985206</c:v>
                </c:pt>
                <c:pt idx="581">
                  <c:v>0.13373427655355977</c:v>
                </c:pt>
                <c:pt idx="582">
                  <c:v>0.14634581176991163</c:v>
                </c:pt>
                <c:pt idx="583">
                  <c:v>0.11928316368498365</c:v>
                </c:pt>
                <c:pt idx="584">
                  <c:v>0.11314312197568176</c:v>
                </c:pt>
                <c:pt idx="585">
                  <c:v>0.12064011718223586</c:v>
                </c:pt>
                <c:pt idx="586">
                  <c:v>0.13587957705445511</c:v>
                </c:pt>
                <c:pt idx="587">
                  <c:v>0.14203972087985106</c:v>
                </c:pt>
                <c:pt idx="588">
                  <c:v>0.12380328566882061</c:v>
                </c:pt>
                <c:pt idx="589">
                  <c:v>0.11264346251884128</c:v>
                </c:pt>
                <c:pt idx="590">
                  <c:v>0.11127378736819019</c:v>
                </c:pt>
                <c:pt idx="591">
                  <c:v>0.14420663621829474</c:v>
                </c:pt>
                <c:pt idx="592">
                  <c:v>0.12481270846559495</c:v>
                </c:pt>
                <c:pt idx="593">
                  <c:v>0.10508876729570578</c:v>
                </c:pt>
                <c:pt idx="594">
                  <c:v>0.11973230000389203</c:v>
                </c:pt>
                <c:pt idx="595">
                  <c:v>0.15298437012012372</c:v>
                </c:pt>
                <c:pt idx="596">
                  <c:v>0.13661329024679042</c:v>
                </c:pt>
                <c:pt idx="597">
                  <c:v>0.11472273070249681</c:v>
                </c:pt>
                <c:pt idx="598">
                  <c:v>0.13946680921061327</c:v>
                </c:pt>
                <c:pt idx="599">
                  <c:v>0.132202248208487</c:v>
                </c:pt>
                <c:pt idx="600">
                  <c:v>0.13625137317176439</c:v>
                </c:pt>
                <c:pt idx="601">
                  <c:v>0.13614528489829827</c:v>
                </c:pt>
                <c:pt idx="602">
                  <c:v>0.11951545591625963</c:v>
                </c:pt>
                <c:pt idx="603">
                  <c:v>0.13138359992967313</c:v>
                </c:pt>
                <c:pt idx="604">
                  <c:v>0.10993137360613393</c:v>
                </c:pt>
                <c:pt idx="605">
                  <c:v>0.12427833396889823</c:v>
                </c:pt>
                <c:pt idx="606">
                  <c:v>0.11514063043824017</c:v>
                </c:pt>
                <c:pt idx="607">
                  <c:v>0.1245013511714632</c:v>
                </c:pt>
                <c:pt idx="608">
                  <c:v>0.1253593810577581</c:v>
                </c:pt>
                <c:pt idx="609">
                  <c:v>0.12972530328790216</c:v>
                </c:pt>
                <c:pt idx="610">
                  <c:v>0.11403027302037209</c:v>
                </c:pt>
                <c:pt idx="611">
                  <c:v>0.11908801163232342</c:v>
                </c:pt>
                <c:pt idx="612">
                  <c:v>9.7328525811172142E-2</c:v>
                </c:pt>
                <c:pt idx="613">
                  <c:v>0.11918193646539479</c:v>
                </c:pt>
                <c:pt idx="614">
                  <c:v>0.12284049338008539</c:v>
                </c:pt>
                <c:pt idx="615">
                  <c:v>9.6279655031043812E-2</c:v>
                </c:pt>
                <c:pt idx="616">
                  <c:v>0.12464803345494867</c:v>
                </c:pt>
                <c:pt idx="617">
                  <c:v>9.8431778493886818E-2</c:v>
                </c:pt>
                <c:pt idx="618">
                  <c:v>0.10384067537896892</c:v>
                </c:pt>
                <c:pt idx="619">
                  <c:v>0.12315789350198712</c:v>
                </c:pt>
                <c:pt idx="620">
                  <c:v>0.12910966803357987</c:v>
                </c:pt>
                <c:pt idx="621">
                  <c:v>0.12573131133808238</c:v>
                </c:pt>
                <c:pt idx="622">
                  <c:v>0.12803879173113125</c:v>
                </c:pt>
                <c:pt idx="623">
                  <c:v>0.12806055482218481</c:v>
                </c:pt>
                <c:pt idx="624">
                  <c:v>0.1101591874956456</c:v>
                </c:pt>
                <c:pt idx="625">
                  <c:v>9.7720048391514838E-2</c:v>
                </c:pt>
                <c:pt idx="626">
                  <c:v>0.11785500143661787</c:v>
                </c:pt>
                <c:pt idx="627">
                  <c:v>0.10414623346602699</c:v>
                </c:pt>
                <c:pt idx="628">
                  <c:v>0.14425215246090717</c:v>
                </c:pt>
                <c:pt idx="629">
                  <c:v>0.11669977683414395</c:v>
                </c:pt>
                <c:pt idx="630">
                  <c:v>0.10385200038081693</c:v>
                </c:pt>
                <c:pt idx="631">
                  <c:v>0.15243104385371375</c:v>
                </c:pt>
                <c:pt idx="632">
                  <c:v>0.11899545828779348</c:v>
                </c:pt>
                <c:pt idx="633">
                  <c:v>0.12220129478176898</c:v>
                </c:pt>
                <c:pt idx="634">
                  <c:v>0.11837714304174519</c:v>
                </c:pt>
                <c:pt idx="635">
                  <c:v>0.12361627843659347</c:v>
                </c:pt>
                <c:pt idx="636">
                  <c:v>0.10751639321493817</c:v>
                </c:pt>
                <c:pt idx="637">
                  <c:v>0.11773610542157577</c:v>
                </c:pt>
                <c:pt idx="638">
                  <c:v>0.11942049329073801</c:v>
                </c:pt>
                <c:pt idx="639">
                  <c:v>0.12646151376902698</c:v>
                </c:pt>
                <c:pt idx="640">
                  <c:v>0.14103520212153917</c:v>
                </c:pt>
                <c:pt idx="641">
                  <c:v>0.1464568385679221</c:v>
                </c:pt>
                <c:pt idx="642">
                  <c:v>0.12910897747873462</c:v>
                </c:pt>
                <c:pt idx="643">
                  <c:v>0.13711159334769035</c:v>
                </c:pt>
                <c:pt idx="644">
                  <c:v>0.11978375204038066</c:v>
                </c:pt>
                <c:pt idx="645">
                  <c:v>0.10150977737736794</c:v>
                </c:pt>
                <c:pt idx="646">
                  <c:v>0.13238249171353741</c:v>
                </c:pt>
                <c:pt idx="647">
                  <c:v>0.1448362669762577</c:v>
                </c:pt>
                <c:pt idx="648">
                  <c:v>0.12440886539053075</c:v>
                </c:pt>
                <c:pt idx="649">
                  <c:v>0.14578681343452568</c:v>
                </c:pt>
                <c:pt idx="650">
                  <c:v>0.13219915111548711</c:v>
                </c:pt>
                <c:pt idx="651">
                  <c:v>0.10034309429020415</c:v>
                </c:pt>
                <c:pt idx="652">
                  <c:v>0.11345527912215016</c:v>
                </c:pt>
                <c:pt idx="653">
                  <c:v>0.10859631273436866</c:v>
                </c:pt>
                <c:pt idx="654">
                  <c:v>0.12020149050339018</c:v>
                </c:pt>
                <c:pt idx="655">
                  <c:v>9.7123610487335157E-2</c:v>
                </c:pt>
                <c:pt idx="656">
                  <c:v>0.11124108037939402</c:v>
                </c:pt>
                <c:pt idx="657">
                  <c:v>0.10391519295220503</c:v>
                </c:pt>
                <c:pt idx="658">
                  <c:v>0.1371970663607659</c:v>
                </c:pt>
                <c:pt idx="659">
                  <c:v>0.11630658571484333</c:v>
                </c:pt>
                <c:pt idx="660">
                  <c:v>0.12596711896402094</c:v>
                </c:pt>
                <c:pt idx="661">
                  <c:v>0.11882910755026481</c:v>
                </c:pt>
                <c:pt idx="662">
                  <c:v>8.7058591827614579E-2</c:v>
                </c:pt>
                <c:pt idx="663">
                  <c:v>0.12203872763892289</c:v>
                </c:pt>
                <c:pt idx="664">
                  <c:v>0.14223111507430503</c:v>
                </c:pt>
                <c:pt idx="665">
                  <c:v>0.12965320787521764</c:v>
                </c:pt>
                <c:pt idx="666">
                  <c:v>0.1202716357931894</c:v>
                </c:pt>
                <c:pt idx="667">
                  <c:v>0.12305237490107698</c:v>
                </c:pt>
                <c:pt idx="668">
                  <c:v>0.13214282661808774</c:v>
                </c:pt>
                <c:pt idx="669">
                  <c:v>0.13102116950907897</c:v>
                </c:pt>
                <c:pt idx="670">
                  <c:v>0.13670604812584483</c:v>
                </c:pt>
                <c:pt idx="671">
                  <c:v>0.13562895336497072</c:v>
                </c:pt>
                <c:pt idx="672">
                  <c:v>0.12242535921582588</c:v>
                </c:pt>
                <c:pt idx="673">
                  <c:v>0.1346987861694002</c:v>
                </c:pt>
                <c:pt idx="674">
                  <c:v>0.14756169275600628</c:v>
                </c:pt>
                <c:pt idx="675">
                  <c:v>0.13610943946196016</c:v>
                </c:pt>
                <c:pt idx="676">
                  <c:v>0.12325825621391696</c:v>
                </c:pt>
                <c:pt idx="677">
                  <c:v>0.13735960439489114</c:v>
                </c:pt>
                <c:pt idx="678">
                  <c:v>0.13112457914211431</c:v>
                </c:pt>
                <c:pt idx="679">
                  <c:v>9.9163963715742029E-2</c:v>
                </c:pt>
                <c:pt idx="680">
                  <c:v>0.12994966764227292</c:v>
                </c:pt>
                <c:pt idx="681">
                  <c:v>0.14253652412487264</c:v>
                </c:pt>
                <c:pt idx="682">
                  <c:v>0.13672283195680962</c:v>
                </c:pt>
                <c:pt idx="683">
                  <c:v>0.12876554738187695</c:v>
                </c:pt>
                <c:pt idx="684">
                  <c:v>0.11601670201468579</c:v>
                </c:pt>
                <c:pt idx="685">
                  <c:v>0.12958279102863235</c:v>
                </c:pt>
                <c:pt idx="686">
                  <c:v>0.14497390108901395</c:v>
                </c:pt>
                <c:pt idx="687">
                  <c:v>0.10934623741392752</c:v>
                </c:pt>
                <c:pt idx="688">
                  <c:v>0.14150481996480899</c:v>
                </c:pt>
                <c:pt idx="689">
                  <c:v>9.7998098478236817E-2</c:v>
                </c:pt>
                <c:pt idx="690">
                  <c:v>0.11884796826355679</c:v>
                </c:pt>
                <c:pt idx="691">
                  <c:v>0.13095517039976545</c:v>
                </c:pt>
                <c:pt idx="692">
                  <c:v>0.10514829106776583</c:v>
                </c:pt>
                <c:pt idx="693">
                  <c:v>0.15157453286998843</c:v>
                </c:pt>
                <c:pt idx="694">
                  <c:v>0.10814241328432707</c:v>
                </c:pt>
                <c:pt idx="695">
                  <c:v>9.6236578811744966E-2</c:v>
                </c:pt>
                <c:pt idx="696">
                  <c:v>0.13663242748245966</c:v>
                </c:pt>
                <c:pt idx="697">
                  <c:v>0.10047477758340648</c:v>
                </c:pt>
                <c:pt idx="698">
                  <c:v>0.13773469238723118</c:v>
                </c:pt>
                <c:pt idx="699">
                  <c:v>0.1149464503618559</c:v>
                </c:pt>
                <c:pt idx="700">
                  <c:v>0.12544772293894538</c:v>
                </c:pt>
                <c:pt idx="701">
                  <c:v>0.11038020928483511</c:v>
                </c:pt>
                <c:pt idx="702">
                  <c:v>0.13854091718127032</c:v>
                </c:pt>
                <c:pt idx="703">
                  <c:v>0.15838112738268914</c:v>
                </c:pt>
                <c:pt idx="704">
                  <c:v>0.15205571344168822</c:v>
                </c:pt>
                <c:pt idx="705">
                  <c:v>0.1174320972047404</c:v>
                </c:pt>
                <c:pt idx="706">
                  <c:v>0.13706791815138947</c:v>
                </c:pt>
                <c:pt idx="707">
                  <c:v>0.1153551344597422</c:v>
                </c:pt>
                <c:pt idx="708">
                  <c:v>0.13312833405379487</c:v>
                </c:pt>
                <c:pt idx="709">
                  <c:v>0.12219681538294605</c:v>
                </c:pt>
                <c:pt idx="710">
                  <c:v>0.11166710026924134</c:v>
                </c:pt>
                <c:pt idx="711">
                  <c:v>0.12968618504413415</c:v>
                </c:pt>
                <c:pt idx="712">
                  <c:v>0.11849827637207556</c:v>
                </c:pt>
                <c:pt idx="713">
                  <c:v>0.10223269931689077</c:v>
                </c:pt>
                <c:pt idx="714">
                  <c:v>0.10905869433024494</c:v>
                </c:pt>
                <c:pt idx="715">
                  <c:v>0.1365323745520805</c:v>
                </c:pt>
                <c:pt idx="716">
                  <c:v>0.11121778548851709</c:v>
                </c:pt>
                <c:pt idx="717">
                  <c:v>9.8950479492031784E-2</c:v>
                </c:pt>
                <c:pt idx="718">
                  <c:v>0.10463026809623495</c:v>
                </c:pt>
                <c:pt idx="719">
                  <c:v>0.10859261683914703</c:v>
                </c:pt>
                <c:pt idx="720">
                  <c:v>0.103369454571292</c:v>
                </c:pt>
                <c:pt idx="721">
                  <c:v>0.13361489437352109</c:v>
                </c:pt>
                <c:pt idx="722">
                  <c:v>0.12627010772650826</c:v>
                </c:pt>
                <c:pt idx="723">
                  <c:v>0.13603561205417133</c:v>
                </c:pt>
                <c:pt idx="724">
                  <c:v>0.11682419547361413</c:v>
                </c:pt>
                <c:pt idx="725">
                  <c:v>0.1403433716265845</c:v>
                </c:pt>
                <c:pt idx="726">
                  <c:v>8.9463074463966424E-2</c:v>
                </c:pt>
                <c:pt idx="727">
                  <c:v>0.11062791286033467</c:v>
                </c:pt>
                <c:pt idx="728">
                  <c:v>0.1291303634094135</c:v>
                </c:pt>
                <c:pt idx="729">
                  <c:v>0.12922158780140569</c:v>
                </c:pt>
                <c:pt idx="730">
                  <c:v>9.326220622005249E-2</c:v>
                </c:pt>
                <c:pt idx="731">
                  <c:v>0.11168120077345517</c:v>
                </c:pt>
                <c:pt idx="732">
                  <c:v>0.13357194789322943</c:v>
                </c:pt>
                <c:pt idx="733">
                  <c:v>0.12040394604989241</c:v>
                </c:pt>
                <c:pt idx="734">
                  <c:v>0.12560558161885402</c:v>
                </c:pt>
                <c:pt idx="735">
                  <c:v>0.14106729287444697</c:v>
                </c:pt>
                <c:pt idx="736">
                  <c:v>0.13922032947658186</c:v>
                </c:pt>
                <c:pt idx="737">
                  <c:v>9.8146082747643068E-2</c:v>
                </c:pt>
                <c:pt idx="738">
                  <c:v>0.10343381129535544</c:v>
                </c:pt>
                <c:pt idx="739">
                  <c:v>0.14953062430361883</c:v>
                </c:pt>
                <c:pt idx="740">
                  <c:v>0.13884768675520454</c:v>
                </c:pt>
                <c:pt idx="741">
                  <c:v>0.1369486468107794</c:v>
                </c:pt>
                <c:pt idx="742">
                  <c:v>0.1001078283588811</c:v>
                </c:pt>
                <c:pt idx="743">
                  <c:v>0.11987444132539847</c:v>
                </c:pt>
                <c:pt idx="744">
                  <c:v>0.14480848495446322</c:v>
                </c:pt>
                <c:pt idx="745">
                  <c:v>0.11231510495542797</c:v>
                </c:pt>
                <c:pt idx="746">
                  <c:v>0.12943354425806705</c:v>
                </c:pt>
                <c:pt idx="747">
                  <c:v>0.11369423112191929</c:v>
                </c:pt>
                <c:pt idx="748">
                  <c:v>0.11976260597137321</c:v>
                </c:pt>
                <c:pt idx="749">
                  <c:v>0.10048168833680493</c:v>
                </c:pt>
                <c:pt idx="750">
                  <c:v>0.13910337688965069</c:v>
                </c:pt>
                <c:pt idx="751">
                  <c:v>0.13215323700942933</c:v>
                </c:pt>
                <c:pt idx="752">
                  <c:v>0.1332086698594262</c:v>
                </c:pt>
                <c:pt idx="753">
                  <c:v>0.12381176451437238</c:v>
                </c:pt>
                <c:pt idx="754">
                  <c:v>0.14409743874542394</c:v>
                </c:pt>
                <c:pt idx="755">
                  <c:v>0.12809648139929061</c:v>
                </c:pt>
                <c:pt idx="756">
                  <c:v>0.12437314838970186</c:v>
                </c:pt>
                <c:pt idx="757">
                  <c:v>0.11295097419139953</c:v>
                </c:pt>
                <c:pt idx="758">
                  <c:v>0.14556893631249493</c:v>
                </c:pt>
                <c:pt idx="759">
                  <c:v>0.12172891538037954</c:v>
                </c:pt>
                <c:pt idx="760">
                  <c:v>0.12162827396663328</c:v>
                </c:pt>
                <c:pt idx="761">
                  <c:v>0.14465234160755092</c:v>
                </c:pt>
                <c:pt idx="762">
                  <c:v>0.12117621976682884</c:v>
                </c:pt>
                <c:pt idx="763">
                  <c:v>0.11224872538656286</c:v>
                </c:pt>
                <c:pt idx="764">
                  <c:v>0.1316676421940729</c:v>
                </c:pt>
                <c:pt idx="765">
                  <c:v>0.11813054851448884</c:v>
                </c:pt>
                <c:pt idx="766">
                  <c:v>0.11967853253799363</c:v>
                </c:pt>
                <c:pt idx="767">
                  <c:v>0.14395288164097028</c:v>
                </c:pt>
                <c:pt idx="768">
                  <c:v>0.11228650868923569</c:v>
                </c:pt>
                <c:pt idx="769">
                  <c:v>0.12003510290042077</c:v>
                </c:pt>
                <c:pt idx="770">
                  <c:v>0.12706775292636524</c:v>
                </c:pt>
                <c:pt idx="771">
                  <c:v>0.11532707622888393</c:v>
                </c:pt>
                <c:pt idx="772">
                  <c:v>0.13524044769461241</c:v>
                </c:pt>
                <c:pt idx="773">
                  <c:v>0.11862280848951774</c:v>
                </c:pt>
                <c:pt idx="774">
                  <c:v>0.10521977215905857</c:v>
                </c:pt>
                <c:pt idx="775">
                  <c:v>0.11926388606035357</c:v>
                </c:pt>
                <c:pt idx="776">
                  <c:v>0.13186863470845675</c:v>
                </c:pt>
                <c:pt idx="777">
                  <c:v>0.11125504727520545</c:v>
                </c:pt>
                <c:pt idx="778">
                  <c:v>0.11171097289981322</c:v>
                </c:pt>
                <c:pt idx="779">
                  <c:v>0.14294342936240825</c:v>
                </c:pt>
                <c:pt idx="780">
                  <c:v>9.7093851865409073E-2</c:v>
                </c:pt>
                <c:pt idx="781">
                  <c:v>0.11870690718905283</c:v>
                </c:pt>
                <c:pt idx="782">
                  <c:v>0.14450028580201771</c:v>
                </c:pt>
                <c:pt idx="783">
                  <c:v>0.1293205485203075</c:v>
                </c:pt>
                <c:pt idx="784">
                  <c:v>0.12414840511847101</c:v>
                </c:pt>
                <c:pt idx="785">
                  <c:v>0.11305735430993774</c:v>
                </c:pt>
                <c:pt idx="786">
                  <c:v>0.10559567098285612</c:v>
                </c:pt>
                <c:pt idx="787">
                  <c:v>0.12044358819914658</c:v>
                </c:pt>
                <c:pt idx="788">
                  <c:v>0.12280474814848652</c:v>
                </c:pt>
                <c:pt idx="789">
                  <c:v>0.12132611406161578</c:v>
                </c:pt>
                <c:pt idx="790">
                  <c:v>0.15836964113585913</c:v>
                </c:pt>
                <c:pt idx="791">
                  <c:v>0.14116064984926216</c:v>
                </c:pt>
                <c:pt idx="792">
                  <c:v>0.11813564447722627</c:v>
                </c:pt>
                <c:pt idx="793">
                  <c:v>0.11860846441205534</c:v>
                </c:pt>
                <c:pt idx="794">
                  <c:v>0.13148755657906494</c:v>
                </c:pt>
                <c:pt idx="795">
                  <c:v>0.10239583534134873</c:v>
                </c:pt>
                <c:pt idx="796">
                  <c:v>0.12329662989141431</c:v>
                </c:pt>
                <c:pt idx="797">
                  <c:v>0.12498012758085505</c:v>
                </c:pt>
                <c:pt idx="798">
                  <c:v>0.12846356610593995</c:v>
                </c:pt>
                <c:pt idx="799">
                  <c:v>9.8473909327132944E-2</c:v>
                </c:pt>
                <c:pt idx="800">
                  <c:v>0.14330814498001782</c:v>
                </c:pt>
                <c:pt idx="801">
                  <c:v>9.4106950392600655E-2</c:v>
                </c:pt>
                <c:pt idx="802">
                  <c:v>0.15778564422553976</c:v>
                </c:pt>
                <c:pt idx="803">
                  <c:v>0.11975287306672855</c:v>
                </c:pt>
                <c:pt idx="804">
                  <c:v>0.10385012772022383</c:v>
                </c:pt>
                <c:pt idx="805">
                  <c:v>0.13401183834464103</c:v>
                </c:pt>
                <c:pt idx="806">
                  <c:v>0.10936223646049399</c:v>
                </c:pt>
                <c:pt idx="807">
                  <c:v>0.12018970720118011</c:v>
                </c:pt>
                <c:pt idx="808">
                  <c:v>9.9506714010448569E-2</c:v>
                </c:pt>
                <c:pt idx="809">
                  <c:v>0.11459738202811964</c:v>
                </c:pt>
                <c:pt idx="810">
                  <c:v>0.12110254459056259</c:v>
                </c:pt>
                <c:pt idx="811">
                  <c:v>0.10027767712522963</c:v>
                </c:pt>
                <c:pt idx="812">
                  <c:v>0.12099852065035011</c:v>
                </c:pt>
                <c:pt idx="813">
                  <c:v>0.12474066493244855</c:v>
                </c:pt>
                <c:pt idx="814">
                  <c:v>0.12352476190186565</c:v>
                </c:pt>
                <c:pt idx="815">
                  <c:v>0.10734995114111977</c:v>
                </c:pt>
                <c:pt idx="816">
                  <c:v>0.11856670585842469</c:v>
                </c:pt>
                <c:pt idx="817">
                  <c:v>0.11929401731643546</c:v>
                </c:pt>
                <c:pt idx="818">
                  <c:v>0.16155029285239814</c:v>
                </c:pt>
                <c:pt idx="819">
                  <c:v>0.1113680340044584</c:v>
                </c:pt>
                <c:pt idx="820">
                  <c:v>0.12323390834902301</c:v>
                </c:pt>
                <c:pt idx="821">
                  <c:v>0.15555117415781727</c:v>
                </c:pt>
                <c:pt idx="822">
                  <c:v>0.12571159268387302</c:v>
                </c:pt>
                <c:pt idx="823">
                  <c:v>0.14291406957479591</c:v>
                </c:pt>
                <c:pt idx="824">
                  <c:v>0.13467643171063451</c:v>
                </c:pt>
                <c:pt idx="825">
                  <c:v>0.12710227058152188</c:v>
                </c:pt>
                <c:pt idx="826">
                  <c:v>0.12331071930446599</c:v>
                </c:pt>
                <c:pt idx="827">
                  <c:v>0.11883122458273415</c:v>
                </c:pt>
                <c:pt idx="828">
                  <c:v>0.10938265524681416</c:v>
                </c:pt>
                <c:pt idx="829">
                  <c:v>0.10618120256313072</c:v>
                </c:pt>
                <c:pt idx="830">
                  <c:v>0.11237620345081427</c:v>
                </c:pt>
                <c:pt idx="831">
                  <c:v>0.10173767999818553</c:v>
                </c:pt>
                <c:pt idx="832">
                  <c:v>0.13964188903953068</c:v>
                </c:pt>
                <c:pt idx="833">
                  <c:v>0.12984573663550913</c:v>
                </c:pt>
                <c:pt idx="834">
                  <c:v>0.15282517162740242</c:v>
                </c:pt>
                <c:pt idx="835">
                  <c:v>0.13543125388629096</c:v>
                </c:pt>
                <c:pt idx="836">
                  <c:v>0.11268434612120444</c:v>
                </c:pt>
                <c:pt idx="837">
                  <c:v>0.12019899196925404</c:v>
                </c:pt>
                <c:pt idx="838">
                  <c:v>0.11581140898058534</c:v>
                </c:pt>
                <c:pt idx="839">
                  <c:v>0.13342069129461218</c:v>
                </c:pt>
                <c:pt idx="840">
                  <c:v>9.4303940371297301E-2</c:v>
                </c:pt>
                <c:pt idx="841">
                  <c:v>0.10851609205387559</c:v>
                </c:pt>
                <c:pt idx="842">
                  <c:v>0.1115496440679261</c:v>
                </c:pt>
                <c:pt idx="843">
                  <c:v>0.12193278096015361</c:v>
                </c:pt>
                <c:pt idx="844">
                  <c:v>0.13687974240080086</c:v>
                </c:pt>
                <c:pt idx="845">
                  <c:v>0.12727835048124328</c:v>
                </c:pt>
                <c:pt idx="846">
                  <c:v>0.12458188556447122</c:v>
                </c:pt>
                <c:pt idx="847">
                  <c:v>0.13745286276570889</c:v>
                </c:pt>
                <c:pt idx="848">
                  <c:v>0.11638868067914424</c:v>
                </c:pt>
                <c:pt idx="849">
                  <c:v>0.13607011541547837</c:v>
                </c:pt>
                <c:pt idx="850">
                  <c:v>0.11008868307261832</c:v>
                </c:pt>
                <c:pt idx="851">
                  <c:v>0.12030647973891183</c:v>
                </c:pt>
                <c:pt idx="852">
                  <c:v>0.12204129945030739</c:v>
                </c:pt>
                <c:pt idx="853">
                  <c:v>0.10115040248862484</c:v>
                </c:pt>
                <c:pt idx="854">
                  <c:v>0.11826323577172408</c:v>
                </c:pt>
                <c:pt idx="855">
                  <c:v>0.14666986163210832</c:v>
                </c:pt>
                <c:pt idx="856">
                  <c:v>0.13577075666504407</c:v>
                </c:pt>
                <c:pt idx="857">
                  <c:v>0.11890572373932889</c:v>
                </c:pt>
                <c:pt idx="858">
                  <c:v>0.13114922117233638</c:v>
                </c:pt>
                <c:pt idx="859">
                  <c:v>0.13036121419181934</c:v>
                </c:pt>
                <c:pt idx="860">
                  <c:v>0.13324640778113458</c:v>
                </c:pt>
                <c:pt idx="861">
                  <c:v>0.14623254791903409</c:v>
                </c:pt>
                <c:pt idx="862">
                  <c:v>0.12451666715075937</c:v>
                </c:pt>
                <c:pt idx="863">
                  <c:v>0.11745928687958052</c:v>
                </c:pt>
                <c:pt idx="864">
                  <c:v>0.13661036686854772</c:v>
                </c:pt>
                <c:pt idx="865">
                  <c:v>0.10512958958856446</c:v>
                </c:pt>
                <c:pt idx="866">
                  <c:v>0.11505012852677829</c:v>
                </c:pt>
                <c:pt idx="867">
                  <c:v>0.12690852695072702</c:v>
                </c:pt>
                <c:pt idx="868">
                  <c:v>0.13048475489272685</c:v>
                </c:pt>
                <c:pt idx="869">
                  <c:v>0.16176691297825274</c:v>
                </c:pt>
                <c:pt idx="870">
                  <c:v>0.12889879368388518</c:v>
                </c:pt>
                <c:pt idx="871">
                  <c:v>0.1422402811807443</c:v>
                </c:pt>
                <c:pt idx="872">
                  <c:v>0.1211654447413552</c:v>
                </c:pt>
                <c:pt idx="873">
                  <c:v>0.15900250704711608</c:v>
                </c:pt>
                <c:pt idx="874">
                  <c:v>0.10299421079090805</c:v>
                </c:pt>
                <c:pt idx="875">
                  <c:v>0.11513951164672882</c:v>
                </c:pt>
                <c:pt idx="876">
                  <c:v>0.15730637501003322</c:v>
                </c:pt>
                <c:pt idx="877">
                  <c:v>0.12450338618997317</c:v>
                </c:pt>
                <c:pt idx="878">
                  <c:v>0.11723033817245944</c:v>
                </c:pt>
                <c:pt idx="879">
                  <c:v>9.0363328847748864E-2</c:v>
                </c:pt>
                <c:pt idx="880">
                  <c:v>0.13279589435231273</c:v>
                </c:pt>
                <c:pt idx="881">
                  <c:v>0.12107477618579439</c:v>
                </c:pt>
                <c:pt idx="882">
                  <c:v>0.11524593588787936</c:v>
                </c:pt>
                <c:pt idx="883">
                  <c:v>0.13109424382961749</c:v>
                </c:pt>
                <c:pt idx="884">
                  <c:v>0.11100856887795375</c:v>
                </c:pt>
                <c:pt idx="885">
                  <c:v>0.12501535514131373</c:v>
                </c:pt>
                <c:pt idx="886">
                  <c:v>0.12802483300485418</c:v>
                </c:pt>
                <c:pt idx="887">
                  <c:v>9.7650999938302729E-2</c:v>
                </c:pt>
                <c:pt idx="888">
                  <c:v>0.11023128108022695</c:v>
                </c:pt>
                <c:pt idx="889">
                  <c:v>0.12525816629240108</c:v>
                </c:pt>
                <c:pt idx="890">
                  <c:v>0.10969426256340849</c:v>
                </c:pt>
                <c:pt idx="891">
                  <c:v>9.441750160053379E-2</c:v>
                </c:pt>
                <c:pt idx="892">
                  <c:v>0.11799466858727897</c:v>
                </c:pt>
                <c:pt idx="893">
                  <c:v>0.11131457781534816</c:v>
                </c:pt>
                <c:pt idx="894">
                  <c:v>0.1353770504590612</c:v>
                </c:pt>
                <c:pt idx="895">
                  <c:v>0.11547643778183322</c:v>
                </c:pt>
                <c:pt idx="896">
                  <c:v>0.13194374031621434</c:v>
                </c:pt>
                <c:pt idx="897">
                  <c:v>0.11021250301310374</c:v>
                </c:pt>
                <c:pt idx="898">
                  <c:v>0.11898535013481618</c:v>
                </c:pt>
                <c:pt idx="899">
                  <c:v>9.1512005199708077E-2</c:v>
                </c:pt>
                <c:pt idx="900">
                  <c:v>0.10844874843996312</c:v>
                </c:pt>
                <c:pt idx="901">
                  <c:v>0.12073338042904208</c:v>
                </c:pt>
                <c:pt idx="902">
                  <c:v>0.13858965590853597</c:v>
                </c:pt>
                <c:pt idx="903">
                  <c:v>0.13424297580952754</c:v>
                </c:pt>
                <c:pt idx="904">
                  <c:v>0.13449425183839048</c:v>
                </c:pt>
                <c:pt idx="905">
                  <c:v>0.11687406973758467</c:v>
                </c:pt>
                <c:pt idx="906">
                  <c:v>0.10839765373294757</c:v>
                </c:pt>
                <c:pt idx="907">
                  <c:v>0.10901523936172777</c:v>
                </c:pt>
                <c:pt idx="908">
                  <c:v>9.5662873075193597E-2</c:v>
                </c:pt>
                <c:pt idx="909">
                  <c:v>0.12705283919130655</c:v>
                </c:pt>
                <c:pt idx="910">
                  <c:v>0.11610417126775249</c:v>
                </c:pt>
                <c:pt idx="911">
                  <c:v>0.14395897691439463</c:v>
                </c:pt>
                <c:pt idx="912">
                  <c:v>0.11924027359833253</c:v>
                </c:pt>
                <c:pt idx="913">
                  <c:v>0.11423906865817755</c:v>
                </c:pt>
                <c:pt idx="914">
                  <c:v>0.12132120325053655</c:v>
                </c:pt>
                <c:pt idx="915">
                  <c:v>9.6021608644321299E-2</c:v>
                </c:pt>
                <c:pt idx="916">
                  <c:v>0.11142179961696007</c:v>
                </c:pt>
                <c:pt idx="917">
                  <c:v>0.11213525253320118</c:v>
                </c:pt>
                <c:pt idx="918">
                  <c:v>0.13117183599397472</c:v>
                </c:pt>
                <c:pt idx="919">
                  <c:v>0.14855690809285779</c:v>
                </c:pt>
                <c:pt idx="920">
                  <c:v>0.14287008844308596</c:v>
                </c:pt>
                <c:pt idx="921">
                  <c:v>0.13265043799294368</c:v>
                </c:pt>
                <c:pt idx="922">
                  <c:v>0.10516696230399544</c:v>
                </c:pt>
                <c:pt idx="923">
                  <c:v>0.13001482366275241</c:v>
                </c:pt>
                <c:pt idx="924">
                  <c:v>0.11109770590161798</c:v>
                </c:pt>
                <c:pt idx="925">
                  <c:v>0.11110061131537664</c:v>
                </c:pt>
                <c:pt idx="926">
                  <c:v>0.18141693550754187</c:v>
                </c:pt>
                <c:pt idx="927">
                  <c:v>7.4601457589671794E-2</c:v>
                </c:pt>
                <c:pt idx="928">
                  <c:v>0.11494117377901793</c:v>
                </c:pt>
                <c:pt idx="929">
                  <c:v>0.10314398694912662</c:v>
                </c:pt>
                <c:pt idx="930">
                  <c:v>0.11025164639016145</c:v>
                </c:pt>
                <c:pt idx="931">
                  <c:v>0.13639836701688185</c:v>
                </c:pt>
                <c:pt idx="932">
                  <c:v>0.11203537756061878</c:v>
                </c:pt>
                <c:pt idx="933">
                  <c:v>0.12359823839343667</c:v>
                </c:pt>
                <c:pt idx="934">
                  <c:v>0.12632221972589622</c:v>
                </c:pt>
                <c:pt idx="935">
                  <c:v>0.1579961472909362</c:v>
                </c:pt>
                <c:pt idx="936">
                  <c:v>9.8778117412332778E-2</c:v>
                </c:pt>
                <c:pt idx="937">
                  <c:v>0.10489458547765371</c:v>
                </c:pt>
                <c:pt idx="938">
                  <c:v>0.13172011050901986</c:v>
                </c:pt>
                <c:pt idx="939">
                  <c:v>0.13592938263149951</c:v>
                </c:pt>
                <c:pt idx="940">
                  <c:v>0.11258973682379225</c:v>
                </c:pt>
                <c:pt idx="941">
                  <c:v>0.11587335465688997</c:v>
                </c:pt>
                <c:pt idx="942">
                  <c:v>0.11209639590137944</c:v>
                </c:pt>
                <c:pt idx="943">
                  <c:v>0.13944830305643091</c:v>
                </c:pt>
                <c:pt idx="944">
                  <c:v>0.114858566689422</c:v>
                </c:pt>
                <c:pt idx="945">
                  <c:v>0.107020134560491</c:v>
                </c:pt>
                <c:pt idx="946">
                  <c:v>0.13583205964925513</c:v>
                </c:pt>
                <c:pt idx="947">
                  <c:v>0.12423023425243471</c:v>
                </c:pt>
                <c:pt idx="948">
                  <c:v>0.12771154878412211</c:v>
                </c:pt>
                <c:pt idx="949">
                  <c:v>0.1163218470430856</c:v>
                </c:pt>
                <c:pt idx="950">
                  <c:v>0.11892841474659199</c:v>
                </c:pt>
                <c:pt idx="951">
                  <c:v>0.11566310127110893</c:v>
                </c:pt>
                <c:pt idx="952">
                  <c:v>0.11047858583662719</c:v>
                </c:pt>
                <c:pt idx="953">
                  <c:v>0.13161230944145233</c:v>
                </c:pt>
                <c:pt idx="954">
                  <c:v>0.10209444787529046</c:v>
                </c:pt>
                <c:pt idx="955">
                  <c:v>0.11870921252407751</c:v>
                </c:pt>
                <c:pt idx="956">
                  <c:v>8.7707371226315972E-2</c:v>
                </c:pt>
                <c:pt idx="957">
                  <c:v>0.11083157369123385</c:v>
                </c:pt>
                <c:pt idx="958">
                  <c:v>0.13076617446329614</c:v>
                </c:pt>
                <c:pt idx="959">
                  <c:v>9.1626139485083621E-2</c:v>
                </c:pt>
                <c:pt idx="960">
                  <c:v>0.11457971237366413</c:v>
                </c:pt>
                <c:pt idx="961">
                  <c:v>0.10930817540177862</c:v>
                </c:pt>
                <c:pt idx="962">
                  <c:v>0.12721624876287935</c:v>
                </c:pt>
                <c:pt idx="963">
                  <c:v>0.1162961546154343</c:v>
                </c:pt>
                <c:pt idx="964">
                  <c:v>9.6438163700235405E-2</c:v>
                </c:pt>
                <c:pt idx="965">
                  <c:v>0.1138722695081836</c:v>
                </c:pt>
                <c:pt idx="966">
                  <c:v>0.11101882389984953</c:v>
                </c:pt>
                <c:pt idx="967">
                  <c:v>0.11832278672562864</c:v>
                </c:pt>
                <c:pt idx="968">
                  <c:v>0.14953580729100238</c:v>
                </c:pt>
                <c:pt idx="969">
                  <c:v>0.14230935323868985</c:v>
                </c:pt>
                <c:pt idx="970">
                  <c:v>9.6228202137517885E-2</c:v>
                </c:pt>
                <c:pt idx="971">
                  <c:v>0.12929083060174995</c:v>
                </c:pt>
                <c:pt idx="972">
                  <c:v>0.13456442640567678</c:v>
                </c:pt>
                <c:pt idx="973">
                  <c:v>9.9352987533830109E-2</c:v>
                </c:pt>
                <c:pt idx="974">
                  <c:v>0.13503393846470155</c:v>
                </c:pt>
                <c:pt idx="975">
                  <c:v>0.13838982545938269</c:v>
                </c:pt>
                <c:pt idx="976">
                  <c:v>0.12198462770085336</c:v>
                </c:pt>
                <c:pt idx="977">
                  <c:v>0.1399250456508884</c:v>
                </c:pt>
                <c:pt idx="978">
                  <c:v>0.115335358842329</c:v>
                </c:pt>
                <c:pt idx="979">
                  <c:v>0.14040296979547834</c:v>
                </c:pt>
                <c:pt idx="980">
                  <c:v>0.1150261468004149</c:v>
                </c:pt>
                <c:pt idx="981">
                  <c:v>0.11710834734991867</c:v>
                </c:pt>
                <c:pt idx="982">
                  <c:v>0.13107097674086052</c:v>
                </c:pt>
                <c:pt idx="983">
                  <c:v>0.13218623046253949</c:v>
                </c:pt>
                <c:pt idx="984">
                  <c:v>0.12444269829927268</c:v>
                </c:pt>
                <c:pt idx="985">
                  <c:v>0.11812299767355297</c:v>
                </c:pt>
                <c:pt idx="986">
                  <c:v>9.513114461253161E-2</c:v>
                </c:pt>
                <c:pt idx="987">
                  <c:v>0.13732445107123639</c:v>
                </c:pt>
                <c:pt idx="988">
                  <c:v>0.13880369898660844</c:v>
                </c:pt>
                <c:pt idx="989">
                  <c:v>0.12484307118918855</c:v>
                </c:pt>
                <c:pt idx="990">
                  <c:v>0.10161642518100507</c:v>
                </c:pt>
                <c:pt idx="991">
                  <c:v>0.14865642264822196</c:v>
                </c:pt>
                <c:pt idx="992">
                  <c:v>0.11538998863785195</c:v>
                </c:pt>
                <c:pt idx="993">
                  <c:v>0.12514875210534943</c:v>
                </c:pt>
                <c:pt idx="994">
                  <c:v>0.119389933360948</c:v>
                </c:pt>
                <c:pt idx="995">
                  <c:v>0.13832514033647245</c:v>
                </c:pt>
                <c:pt idx="996">
                  <c:v>0.12401424640933316</c:v>
                </c:pt>
                <c:pt idx="997">
                  <c:v>9.3336867799347106E-2</c:v>
                </c:pt>
                <c:pt idx="998">
                  <c:v>0.15181746358734427</c:v>
                </c:pt>
                <c:pt idx="999">
                  <c:v>0.12725941421952247</c:v>
                </c:pt>
                <c:pt idx="1000">
                  <c:v>0.12320788627340865</c:v>
                </c:pt>
                <c:pt idx="1001">
                  <c:v>0.12221836847003481</c:v>
                </c:pt>
                <c:pt idx="1002">
                  <c:v>0.13809382765244652</c:v>
                </c:pt>
                <c:pt idx="1003">
                  <c:v>0.13485602168811744</c:v>
                </c:pt>
                <c:pt idx="1004">
                  <c:v>0.10594372151820702</c:v>
                </c:pt>
                <c:pt idx="1005">
                  <c:v>0.13004795707564962</c:v>
                </c:pt>
                <c:pt idx="1006">
                  <c:v>0.12167455786176336</c:v>
                </c:pt>
                <c:pt idx="1007">
                  <c:v>0.11269296161658544</c:v>
                </c:pt>
                <c:pt idx="1008">
                  <c:v>0.13068524662217459</c:v>
                </c:pt>
                <c:pt idx="1009">
                  <c:v>0.13054453769858929</c:v>
                </c:pt>
                <c:pt idx="1010">
                  <c:v>0.12847753524996267</c:v>
                </c:pt>
                <c:pt idx="1011">
                  <c:v>0.1098510362903819</c:v>
                </c:pt>
                <c:pt idx="1012">
                  <c:v>0.12719462813042459</c:v>
                </c:pt>
                <c:pt idx="1013">
                  <c:v>0.12770937022148532</c:v>
                </c:pt>
                <c:pt idx="1014">
                  <c:v>0.11162078827544805</c:v>
                </c:pt>
                <c:pt idx="1015">
                  <c:v>0.12952887265468729</c:v>
                </c:pt>
                <c:pt idx="1016">
                  <c:v>0.11729851880220313</c:v>
                </c:pt>
                <c:pt idx="1017">
                  <c:v>0.1299555207783217</c:v>
                </c:pt>
                <c:pt idx="1018">
                  <c:v>0.1420666650992484</c:v>
                </c:pt>
                <c:pt idx="1019">
                  <c:v>0.10669205815178279</c:v>
                </c:pt>
                <c:pt idx="1020">
                  <c:v>0.10731184621158375</c:v>
                </c:pt>
                <c:pt idx="1021">
                  <c:v>0.13348136147318546</c:v>
                </c:pt>
                <c:pt idx="1022">
                  <c:v>0.11465735574112462</c:v>
                </c:pt>
                <c:pt idx="1023">
                  <c:v>0.13378492366163239</c:v>
                </c:pt>
                <c:pt idx="1024">
                  <c:v>0.13536541430744561</c:v>
                </c:pt>
                <c:pt idx="1025">
                  <c:v>0.12718581477563762</c:v>
                </c:pt>
                <c:pt idx="1026">
                  <c:v>0.13210582159662004</c:v>
                </c:pt>
                <c:pt idx="1027">
                  <c:v>0.12898787636847039</c:v>
                </c:pt>
                <c:pt idx="1028">
                  <c:v>9.6040435930710988E-2</c:v>
                </c:pt>
                <c:pt idx="1029">
                  <c:v>0.10586703995977313</c:v>
                </c:pt>
                <c:pt idx="1030">
                  <c:v>0.13099457250061164</c:v>
                </c:pt>
                <c:pt idx="1031">
                  <c:v>0.10075705890544642</c:v>
                </c:pt>
                <c:pt idx="1032">
                  <c:v>0.11173473362800307</c:v>
                </c:pt>
                <c:pt idx="1033">
                  <c:v>0.13248739771207677</c:v>
                </c:pt>
                <c:pt idx="1034">
                  <c:v>0.1415745782490854</c:v>
                </c:pt>
                <c:pt idx="1035">
                  <c:v>0.13108089439479351</c:v>
                </c:pt>
                <c:pt idx="1036">
                  <c:v>0.11995176138655823</c:v>
                </c:pt>
                <c:pt idx="1037">
                  <c:v>0.1314206692623866</c:v>
                </c:pt>
                <c:pt idx="1038">
                  <c:v>0.11574696895342876</c:v>
                </c:pt>
                <c:pt idx="1039">
                  <c:v>0.12427225615834775</c:v>
                </c:pt>
                <c:pt idx="1040">
                  <c:v>9.670662697533608E-2</c:v>
                </c:pt>
                <c:pt idx="1041">
                  <c:v>0.11336247485623011</c:v>
                </c:pt>
                <c:pt idx="1042">
                  <c:v>0.14538835925120278</c:v>
                </c:pt>
                <c:pt idx="1043">
                  <c:v>0.12111354827419681</c:v>
                </c:pt>
                <c:pt idx="1044">
                  <c:v>0.11991950365416629</c:v>
                </c:pt>
                <c:pt idx="1045">
                  <c:v>0.10282605869221867</c:v>
                </c:pt>
                <c:pt idx="1046">
                  <c:v>9.916883655155484E-2</c:v>
                </c:pt>
                <c:pt idx="1047">
                  <c:v>9.6488295240318142E-2</c:v>
                </c:pt>
                <c:pt idx="1048">
                  <c:v>0.13438150845370878</c:v>
                </c:pt>
                <c:pt idx="1049">
                  <c:v>0.12215229787159225</c:v>
                </c:pt>
                <c:pt idx="1050">
                  <c:v>0.11827732940674472</c:v>
                </c:pt>
                <c:pt idx="1051">
                  <c:v>0.10479489648252915</c:v>
                </c:pt>
                <c:pt idx="1052">
                  <c:v>0.10232422348815065</c:v>
                </c:pt>
                <c:pt idx="1053">
                  <c:v>0.14706479063646677</c:v>
                </c:pt>
                <c:pt idx="1054">
                  <c:v>0.12998232806343793</c:v>
                </c:pt>
                <c:pt idx="1055">
                  <c:v>0.10538260155206647</c:v>
                </c:pt>
                <c:pt idx="1056">
                  <c:v>0.12688177215103202</c:v>
                </c:pt>
                <c:pt idx="1057">
                  <c:v>0.10229785212117702</c:v>
                </c:pt>
                <c:pt idx="1058">
                  <c:v>0.15192106604263414</c:v>
                </c:pt>
                <c:pt idx="1059">
                  <c:v>0.12371713899025147</c:v>
                </c:pt>
                <c:pt idx="1060">
                  <c:v>0.14869375150014677</c:v>
                </c:pt>
                <c:pt idx="1061">
                  <c:v>0.12011768152877993</c:v>
                </c:pt>
                <c:pt idx="1062">
                  <c:v>0.14639139710209204</c:v>
                </c:pt>
                <c:pt idx="1063">
                  <c:v>0.13615339040242883</c:v>
                </c:pt>
                <c:pt idx="1064">
                  <c:v>0.11637757446748322</c:v>
                </c:pt>
                <c:pt idx="1065">
                  <c:v>0.14482216909372406</c:v>
                </c:pt>
                <c:pt idx="1066">
                  <c:v>0.1150415640870603</c:v>
                </c:pt>
                <c:pt idx="1067">
                  <c:v>0.12539484715331489</c:v>
                </c:pt>
                <c:pt idx="1068">
                  <c:v>0.11982496632124542</c:v>
                </c:pt>
                <c:pt idx="1069">
                  <c:v>0.12312759466533975</c:v>
                </c:pt>
                <c:pt idx="1070">
                  <c:v>0.11015349885765137</c:v>
                </c:pt>
                <c:pt idx="1071">
                  <c:v>0.1424338582132198</c:v>
                </c:pt>
                <c:pt idx="1072">
                  <c:v>0.11158586860093979</c:v>
                </c:pt>
                <c:pt idx="1073">
                  <c:v>0.12822345218148357</c:v>
                </c:pt>
                <c:pt idx="1074">
                  <c:v>0.10519748043876717</c:v>
                </c:pt>
                <c:pt idx="1075">
                  <c:v>0.1329598438260981</c:v>
                </c:pt>
                <c:pt idx="1076">
                  <c:v>0.1301948887746589</c:v>
                </c:pt>
                <c:pt idx="1077">
                  <c:v>0.10967671918104954</c:v>
                </c:pt>
                <c:pt idx="1078">
                  <c:v>0.1426263207091307</c:v>
                </c:pt>
                <c:pt idx="1079">
                  <c:v>0.13482140039486387</c:v>
                </c:pt>
                <c:pt idx="1080">
                  <c:v>9.4532994161222891E-2</c:v>
                </c:pt>
                <c:pt idx="1081">
                  <c:v>9.9600079227515667E-2</c:v>
                </c:pt>
                <c:pt idx="1082">
                  <c:v>0.10465370207622854</c:v>
                </c:pt>
                <c:pt idx="1083">
                  <c:v>0.11571425461382188</c:v>
                </c:pt>
                <c:pt idx="1084">
                  <c:v>0.11663386034995241</c:v>
                </c:pt>
                <c:pt idx="1085">
                  <c:v>0.11414741054696774</c:v>
                </c:pt>
                <c:pt idx="1086">
                  <c:v>0.10994404117941636</c:v>
                </c:pt>
                <c:pt idx="1087">
                  <c:v>0.12055143125107225</c:v>
                </c:pt>
                <c:pt idx="1088">
                  <c:v>0.12731087465296279</c:v>
                </c:pt>
                <c:pt idx="1089">
                  <c:v>0.12897805550934935</c:v>
                </c:pt>
                <c:pt idx="1090">
                  <c:v>0.10904881376657337</c:v>
                </c:pt>
                <c:pt idx="1091">
                  <c:v>0.12593778992247007</c:v>
                </c:pt>
                <c:pt idx="1092">
                  <c:v>0.13228329966025643</c:v>
                </c:pt>
                <c:pt idx="1093">
                  <c:v>0.1126882894328723</c:v>
                </c:pt>
                <c:pt idx="1094">
                  <c:v>0.12749062360806304</c:v>
                </c:pt>
                <c:pt idx="1095">
                  <c:v>8.2414279294911033E-2</c:v>
                </c:pt>
                <c:pt idx="1096">
                  <c:v>0.11987594467264731</c:v>
                </c:pt>
                <c:pt idx="1097">
                  <c:v>9.4970684142672152E-2</c:v>
                </c:pt>
                <c:pt idx="1098">
                  <c:v>0.15151196746940354</c:v>
                </c:pt>
                <c:pt idx="1099">
                  <c:v>0.12798096888403371</c:v>
                </c:pt>
                <c:pt idx="1100">
                  <c:v>0.10616469769090288</c:v>
                </c:pt>
                <c:pt idx="1101">
                  <c:v>0.10896250827704085</c:v>
                </c:pt>
                <c:pt idx="1102">
                  <c:v>0.14194182622793608</c:v>
                </c:pt>
                <c:pt idx="1103">
                  <c:v>0.14017404549900955</c:v>
                </c:pt>
                <c:pt idx="1104">
                  <c:v>0.13324596120070281</c:v>
                </c:pt>
                <c:pt idx="1105">
                  <c:v>0.1440011220988531</c:v>
                </c:pt>
                <c:pt idx="1106">
                  <c:v>0.11137906632646459</c:v>
                </c:pt>
                <c:pt idx="1107">
                  <c:v>0.10321170201164401</c:v>
                </c:pt>
                <c:pt idx="1108">
                  <c:v>0.13376238148477021</c:v>
                </c:pt>
                <c:pt idx="1109">
                  <c:v>0.12743255491675745</c:v>
                </c:pt>
                <c:pt idx="1110">
                  <c:v>0.13697016519054725</c:v>
                </c:pt>
                <c:pt idx="1111">
                  <c:v>0.11812155082292562</c:v>
                </c:pt>
                <c:pt idx="1112">
                  <c:v>0.12401441380771834</c:v>
                </c:pt>
                <c:pt idx="1113">
                  <c:v>9.2467788625312117E-2</c:v>
                </c:pt>
                <c:pt idx="1114">
                  <c:v>0.12797523962969948</c:v>
                </c:pt>
                <c:pt idx="1115">
                  <c:v>0.10861018321396387</c:v>
                </c:pt>
                <c:pt idx="1116">
                  <c:v>0.1100928790014931</c:v>
                </c:pt>
                <c:pt idx="1117">
                  <c:v>0.10504130873522854</c:v>
                </c:pt>
                <c:pt idx="1118">
                  <c:v>0.14319356097075175</c:v>
                </c:pt>
                <c:pt idx="1119">
                  <c:v>0.1170813304975819</c:v>
                </c:pt>
                <c:pt idx="1120">
                  <c:v>0.13362923175569183</c:v>
                </c:pt>
                <c:pt idx="1121">
                  <c:v>0.12688170107440003</c:v>
                </c:pt>
                <c:pt idx="1122">
                  <c:v>0.12511420278513227</c:v>
                </c:pt>
                <c:pt idx="1123">
                  <c:v>0.13847829458777647</c:v>
                </c:pt>
                <c:pt idx="1124">
                  <c:v>0.11619966869141324</c:v>
                </c:pt>
                <c:pt idx="1125">
                  <c:v>0.10130418419355246</c:v>
                </c:pt>
                <c:pt idx="1126">
                  <c:v>0.13340961649475422</c:v>
                </c:pt>
                <c:pt idx="1127">
                  <c:v>0.11981206683558798</c:v>
                </c:pt>
                <c:pt idx="1128">
                  <c:v>0.12684074859506783</c:v>
                </c:pt>
                <c:pt idx="1129">
                  <c:v>0.10178234742188845</c:v>
                </c:pt>
                <c:pt idx="1130">
                  <c:v>0.15489145670465043</c:v>
                </c:pt>
                <c:pt idx="1131">
                  <c:v>0.13979504226555819</c:v>
                </c:pt>
                <c:pt idx="1132">
                  <c:v>0.11950966071637389</c:v>
                </c:pt>
                <c:pt idx="1133">
                  <c:v>0.14238917038726787</c:v>
                </c:pt>
                <c:pt idx="1134">
                  <c:v>0.12396153848628048</c:v>
                </c:pt>
                <c:pt idx="1135">
                  <c:v>0.14258065079717375</c:v>
                </c:pt>
                <c:pt idx="1136">
                  <c:v>0.12189569492251398</c:v>
                </c:pt>
                <c:pt idx="1137">
                  <c:v>0.11154115467631846</c:v>
                </c:pt>
                <c:pt idx="1138">
                  <c:v>0.12985121125889432</c:v>
                </c:pt>
                <c:pt idx="1139">
                  <c:v>0.12817287826530854</c:v>
                </c:pt>
                <c:pt idx="1140">
                  <c:v>9.9469357497597222E-2</c:v>
                </c:pt>
                <c:pt idx="1141">
                  <c:v>0.1432880196532676</c:v>
                </c:pt>
                <c:pt idx="1142">
                  <c:v>0.13033647035909943</c:v>
                </c:pt>
                <c:pt idx="1143">
                  <c:v>0.12690634582772525</c:v>
                </c:pt>
                <c:pt idx="1144">
                  <c:v>0.10887682295426608</c:v>
                </c:pt>
                <c:pt idx="1145">
                  <c:v>0.12980764584631216</c:v>
                </c:pt>
                <c:pt idx="1146">
                  <c:v>0.13932807859301369</c:v>
                </c:pt>
                <c:pt idx="1147">
                  <c:v>9.476167873089629E-2</c:v>
                </c:pt>
                <c:pt idx="1148">
                  <c:v>0.12606673971164242</c:v>
                </c:pt>
                <c:pt idx="1149">
                  <c:v>0.10297150402188948</c:v>
                </c:pt>
                <c:pt idx="1150">
                  <c:v>0.12051193626340587</c:v>
                </c:pt>
                <c:pt idx="1151">
                  <c:v>0.12035352652580812</c:v>
                </c:pt>
                <c:pt idx="1152">
                  <c:v>0.12610085746212038</c:v>
                </c:pt>
                <c:pt idx="1153">
                  <c:v>0.11063826018087956</c:v>
                </c:pt>
                <c:pt idx="1154">
                  <c:v>0.1350750161416211</c:v>
                </c:pt>
                <c:pt idx="1155">
                  <c:v>0.1382305703621424</c:v>
                </c:pt>
                <c:pt idx="1156">
                  <c:v>0.1184247197326994</c:v>
                </c:pt>
                <c:pt idx="1157">
                  <c:v>0.11013295411057311</c:v>
                </c:pt>
                <c:pt idx="1158">
                  <c:v>0.11820021569451808</c:v>
                </c:pt>
                <c:pt idx="1159">
                  <c:v>0.1428853532798782</c:v>
                </c:pt>
                <c:pt idx="1160">
                  <c:v>0.10712181431765241</c:v>
                </c:pt>
                <c:pt idx="1161">
                  <c:v>0.14490962918183317</c:v>
                </c:pt>
                <c:pt idx="1162">
                  <c:v>0.11666354483024337</c:v>
                </c:pt>
                <c:pt idx="1163">
                  <c:v>0.12693403208707665</c:v>
                </c:pt>
                <c:pt idx="1164">
                  <c:v>0.11366025157599731</c:v>
                </c:pt>
                <c:pt idx="1165">
                  <c:v>0.15076300601211956</c:v>
                </c:pt>
                <c:pt idx="1166">
                  <c:v>0.142880296667283</c:v>
                </c:pt>
                <c:pt idx="1167">
                  <c:v>0.14256231279452367</c:v>
                </c:pt>
                <c:pt idx="1168">
                  <c:v>0.13366602727263124</c:v>
                </c:pt>
                <c:pt idx="1169">
                  <c:v>0.11381208977356141</c:v>
                </c:pt>
                <c:pt idx="1170">
                  <c:v>0.14202274783667793</c:v>
                </c:pt>
                <c:pt idx="1171">
                  <c:v>9.9193456102846828E-2</c:v>
                </c:pt>
                <c:pt idx="1172">
                  <c:v>0.11679845462144524</c:v>
                </c:pt>
                <c:pt idx="1173">
                  <c:v>9.6947358008629608E-2</c:v>
                </c:pt>
                <c:pt idx="1174">
                  <c:v>0.13542290227120227</c:v>
                </c:pt>
                <c:pt idx="1175">
                  <c:v>0.10241246414867579</c:v>
                </c:pt>
                <c:pt idx="1176">
                  <c:v>0.12378426683885396</c:v>
                </c:pt>
                <c:pt idx="1177">
                  <c:v>0.13249977264968268</c:v>
                </c:pt>
                <c:pt idx="1178">
                  <c:v>0.12727321785081339</c:v>
                </c:pt>
                <c:pt idx="1179">
                  <c:v>0.1333043077087436</c:v>
                </c:pt>
                <c:pt idx="1180">
                  <c:v>0.11253666307915744</c:v>
                </c:pt>
                <c:pt idx="1181">
                  <c:v>0.11104942723238603</c:v>
                </c:pt>
                <c:pt idx="1182">
                  <c:v>9.5832493126176158E-2</c:v>
                </c:pt>
                <c:pt idx="1183">
                  <c:v>0.12418253931018242</c:v>
                </c:pt>
                <c:pt idx="1184">
                  <c:v>0.13209522029993365</c:v>
                </c:pt>
                <c:pt idx="1185">
                  <c:v>0.10135574902296564</c:v>
                </c:pt>
                <c:pt idx="1186">
                  <c:v>0.13117896433441911</c:v>
                </c:pt>
                <c:pt idx="1187">
                  <c:v>0.13391124964927181</c:v>
                </c:pt>
                <c:pt idx="1188">
                  <c:v>0.11268733725817377</c:v>
                </c:pt>
                <c:pt idx="1189">
                  <c:v>0.1495548386740797</c:v>
                </c:pt>
                <c:pt idx="1190">
                  <c:v>0.12472098424888733</c:v>
                </c:pt>
                <c:pt idx="1191">
                  <c:v>0.16015475650104372</c:v>
                </c:pt>
                <c:pt idx="1192">
                  <c:v>0.12783601785450766</c:v>
                </c:pt>
                <c:pt idx="1193">
                  <c:v>0.11572244124620688</c:v>
                </c:pt>
                <c:pt idx="1194">
                  <c:v>0.10032235922186342</c:v>
                </c:pt>
                <c:pt idx="1195">
                  <c:v>0.1151788739519275</c:v>
                </c:pt>
                <c:pt idx="1196">
                  <c:v>0.10797763140044238</c:v>
                </c:pt>
                <c:pt idx="1197">
                  <c:v>0.11440344740270549</c:v>
                </c:pt>
                <c:pt idx="1198">
                  <c:v>0.10573832351249381</c:v>
                </c:pt>
                <c:pt idx="1199">
                  <c:v>0.14328053889288317</c:v>
                </c:pt>
                <c:pt idx="1200">
                  <c:v>0.13662743683997811</c:v>
                </c:pt>
                <c:pt idx="1201">
                  <c:v>8.9514852189221658E-2</c:v>
                </c:pt>
                <c:pt idx="1202">
                  <c:v>0.13618657381196358</c:v>
                </c:pt>
                <c:pt idx="1203">
                  <c:v>0.12914358863402084</c:v>
                </c:pt>
                <c:pt idx="1204">
                  <c:v>0.13664008965411506</c:v>
                </c:pt>
                <c:pt idx="1205">
                  <c:v>0.10807712008858306</c:v>
                </c:pt>
                <c:pt idx="1206">
                  <c:v>0.13694678431229557</c:v>
                </c:pt>
                <c:pt idx="1207">
                  <c:v>0.11121127020479445</c:v>
                </c:pt>
                <c:pt idx="1208">
                  <c:v>0.12167130068815736</c:v>
                </c:pt>
                <c:pt idx="1209">
                  <c:v>0.13340824055137074</c:v>
                </c:pt>
                <c:pt idx="1210">
                  <c:v>0.1069372935785753</c:v>
                </c:pt>
                <c:pt idx="1211">
                  <c:v>0.1307292346191922</c:v>
                </c:pt>
                <c:pt idx="1212">
                  <c:v>9.4988920502482796E-2</c:v>
                </c:pt>
                <c:pt idx="1213">
                  <c:v>0.11775239933028457</c:v>
                </c:pt>
                <c:pt idx="1214">
                  <c:v>0.10663834545286888</c:v>
                </c:pt>
                <c:pt idx="1215">
                  <c:v>0.11725625221003015</c:v>
                </c:pt>
                <c:pt idx="1216">
                  <c:v>0.12942053633784556</c:v>
                </c:pt>
                <c:pt idx="1217">
                  <c:v>0.12361678915400123</c:v>
                </c:pt>
                <c:pt idx="1218">
                  <c:v>0.14670204176444512</c:v>
                </c:pt>
                <c:pt idx="1219">
                  <c:v>8.9460930686882531E-2</c:v>
                </c:pt>
                <c:pt idx="1220">
                  <c:v>0.11208479283040854</c:v>
                </c:pt>
                <c:pt idx="1221">
                  <c:v>0.12137359208076526</c:v>
                </c:pt>
                <c:pt idx="1222">
                  <c:v>0.11114426081427507</c:v>
                </c:pt>
                <c:pt idx="1223">
                  <c:v>0.14234924867933024</c:v>
                </c:pt>
                <c:pt idx="1224">
                  <c:v>0.16128348507686585</c:v>
                </c:pt>
                <c:pt idx="1225">
                  <c:v>0.11791725090608585</c:v>
                </c:pt>
                <c:pt idx="1226">
                  <c:v>0.12269691296133169</c:v>
                </c:pt>
                <c:pt idx="1227">
                  <c:v>0.11158010449326529</c:v>
                </c:pt>
                <c:pt idx="1228">
                  <c:v>9.3871763245621423E-2</c:v>
                </c:pt>
                <c:pt idx="1229">
                  <c:v>0.12218739424383433</c:v>
                </c:pt>
                <c:pt idx="1230">
                  <c:v>0.13286258792472319</c:v>
                </c:pt>
                <c:pt idx="1231">
                  <c:v>0.1359414072464516</c:v>
                </c:pt>
                <c:pt idx="1232">
                  <c:v>0.11539582492000219</c:v>
                </c:pt>
                <c:pt idx="1233">
                  <c:v>8.5465747699494221E-2</c:v>
                </c:pt>
                <c:pt idx="1234">
                  <c:v>0.15601466045848705</c:v>
                </c:pt>
                <c:pt idx="1235">
                  <c:v>0.11382428824319439</c:v>
                </c:pt>
                <c:pt idx="1236">
                  <c:v>0.12833939119965157</c:v>
                </c:pt>
                <c:pt idx="1237">
                  <c:v>0.15573577968841007</c:v>
                </c:pt>
                <c:pt idx="1238">
                  <c:v>0.11775686802525107</c:v>
                </c:pt>
                <c:pt idx="1239">
                  <c:v>0.10645994377543415</c:v>
                </c:pt>
                <c:pt idx="1240">
                  <c:v>0.11124301986544775</c:v>
                </c:pt>
                <c:pt idx="1241">
                  <c:v>0.12845328631477204</c:v>
                </c:pt>
                <c:pt idx="1242">
                  <c:v>0.13831692519100547</c:v>
                </c:pt>
                <c:pt idx="1243">
                  <c:v>0.1211560995453634</c:v>
                </c:pt>
                <c:pt idx="1244">
                  <c:v>0.10138004199758156</c:v>
                </c:pt>
                <c:pt idx="1245">
                  <c:v>0.11885033182841098</c:v>
                </c:pt>
                <c:pt idx="1246">
                  <c:v>0.14327096997511535</c:v>
                </c:pt>
                <c:pt idx="1247">
                  <c:v>0.10881333975866929</c:v>
                </c:pt>
                <c:pt idx="1248">
                  <c:v>0.11002272401432442</c:v>
                </c:pt>
                <c:pt idx="1249">
                  <c:v>0.12226943375185721</c:v>
                </c:pt>
                <c:pt idx="1250">
                  <c:v>0.13245279047658906</c:v>
                </c:pt>
                <c:pt idx="1251">
                  <c:v>0.11823627176564136</c:v>
                </c:pt>
                <c:pt idx="1252">
                  <c:v>0.11139841980363636</c:v>
                </c:pt>
                <c:pt idx="1253">
                  <c:v>0.10659042758779702</c:v>
                </c:pt>
                <c:pt idx="1254">
                  <c:v>0.13933183967966117</c:v>
                </c:pt>
                <c:pt idx="1255">
                  <c:v>0.14564296111499864</c:v>
                </c:pt>
                <c:pt idx="1256">
                  <c:v>0.12484709057572868</c:v>
                </c:pt>
                <c:pt idx="1257">
                  <c:v>0.12867268834556073</c:v>
                </c:pt>
                <c:pt idx="1258">
                  <c:v>0.11319126785076047</c:v>
                </c:pt>
                <c:pt idx="1259">
                  <c:v>0.12032098804621912</c:v>
                </c:pt>
                <c:pt idx="1260">
                  <c:v>0.10501657139858453</c:v>
                </c:pt>
                <c:pt idx="1261">
                  <c:v>0.13562653263915952</c:v>
                </c:pt>
                <c:pt idx="1262">
                  <c:v>0.10617863244856093</c:v>
                </c:pt>
                <c:pt idx="1263">
                  <c:v>0.13463006536087621</c:v>
                </c:pt>
                <c:pt idx="1264">
                  <c:v>0.15229093421628681</c:v>
                </c:pt>
                <c:pt idx="1265">
                  <c:v>0.11209613805660212</c:v>
                </c:pt>
                <c:pt idx="1266">
                  <c:v>0.13726353213839357</c:v>
                </c:pt>
                <c:pt idx="1267">
                  <c:v>0.11879014631076519</c:v>
                </c:pt>
                <c:pt idx="1268">
                  <c:v>0.12853483949681427</c:v>
                </c:pt>
                <c:pt idx="1269">
                  <c:v>0.11749223917338542</c:v>
                </c:pt>
                <c:pt idx="1270">
                  <c:v>0.12293951928524367</c:v>
                </c:pt>
                <c:pt idx="1271">
                  <c:v>0.12204493159568652</c:v>
                </c:pt>
                <c:pt idx="1272">
                  <c:v>0.11507514599820327</c:v>
                </c:pt>
                <c:pt idx="1273">
                  <c:v>0.15268194462161139</c:v>
                </c:pt>
                <c:pt idx="1274">
                  <c:v>0.11685973529484653</c:v>
                </c:pt>
                <c:pt idx="1275">
                  <c:v>0.12152277207694367</c:v>
                </c:pt>
                <c:pt idx="1276">
                  <c:v>0.10622750377508454</c:v>
                </c:pt>
                <c:pt idx="1277">
                  <c:v>0.10393659782809327</c:v>
                </c:pt>
                <c:pt idx="1278">
                  <c:v>0.12478876570158071</c:v>
                </c:pt>
                <c:pt idx="1279">
                  <c:v>0.12788474751605136</c:v>
                </c:pt>
                <c:pt idx="1280">
                  <c:v>0.10725050980613565</c:v>
                </c:pt>
                <c:pt idx="1281">
                  <c:v>0.12102049355353417</c:v>
                </c:pt>
                <c:pt idx="1282">
                  <c:v>0.12134402512078295</c:v>
                </c:pt>
                <c:pt idx="1283">
                  <c:v>0.12831858445066871</c:v>
                </c:pt>
                <c:pt idx="1284">
                  <c:v>0.11715240369048859</c:v>
                </c:pt>
                <c:pt idx="1285">
                  <c:v>0.12560774830570445</c:v>
                </c:pt>
                <c:pt idx="1286">
                  <c:v>0.12472852295325156</c:v>
                </c:pt>
                <c:pt idx="1287">
                  <c:v>0.13642498829569386</c:v>
                </c:pt>
                <c:pt idx="1288">
                  <c:v>0.11889835416328688</c:v>
                </c:pt>
                <c:pt idx="1289">
                  <c:v>0.12544665982023753</c:v>
                </c:pt>
                <c:pt idx="1290">
                  <c:v>8.391610816732982E-2</c:v>
                </c:pt>
                <c:pt idx="1291">
                  <c:v>0.14002883448342632</c:v>
                </c:pt>
                <c:pt idx="1292">
                  <c:v>0.10903575621312121</c:v>
                </c:pt>
                <c:pt idx="1293">
                  <c:v>0.14879992512629703</c:v>
                </c:pt>
                <c:pt idx="1294">
                  <c:v>0.13941069495925629</c:v>
                </c:pt>
                <c:pt idx="1295">
                  <c:v>0.11963901548604536</c:v>
                </c:pt>
                <c:pt idx="1296">
                  <c:v>0.12224498621682936</c:v>
                </c:pt>
                <c:pt idx="1297">
                  <c:v>0.14387460426274265</c:v>
                </c:pt>
                <c:pt idx="1298">
                  <c:v>0.13273755525179828</c:v>
                </c:pt>
                <c:pt idx="1299">
                  <c:v>0.12614074515315105</c:v>
                </c:pt>
                <c:pt idx="1300">
                  <c:v>0.1055625765441674</c:v>
                </c:pt>
                <c:pt idx="1301">
                  <c:v>0.1351185358642433</c:v>
                </c:pt>
                <c:pt idx="1302">
                  <c:v>0.10288260978677786</c:v>
                </c:pt>
                <c:pt idx="1303">
                  <c:v>0.12718551513789766</c:v>
                </c:pt>
                <c:pt idx="1304">
                  <c:v>0.13528682006359083</c:v>
                </c:pt>
                <c:pt idx="1305">
                  <c:v>0.13119910182180747</c:v>
                </c:pt>
                <c:pt idx="1306">
                  <c:v>0.11738804420409346</c:v>
                </c:pt>
                <c:pt idx="1307">
                  <c:v>8.7087941574279959E-2</c:v>
                </c:pt>
                <c:pt idx="1308">
                  <c:v>0.12161521868304642</c:v>
                </c:pt>
                <c:pt idx="1309">
                  <c:v>0.12758050470725063</c:v>
                </c:pt>
                <c:pt idx="1310">
                  <c:v>0.12761717758610555</c:v>
                </c:pt>
                <c:pt idx="1311">
                  <c:v>0.13082264311938971</c:v>
                </c:pt>
                <c:pt idx="1312">
                  <c:v>9.9185977712383327E-2</c:v>
                </c:pt>
                <c:pt idx="1313">
                  <c:v>0.12814280623396229</c:v>
                </c:pt>
                <c:pt idx="1314">
                  <c:v>0.12556875994198557</c:v>
                </c:pt>
                <c:pt idx="1315">
                  <c:v>0.10963090390571995</c:v>
                </c:pt>
                <c:pt idx="1316">
                  <c:v>0.14343803986255113</c:v>
                </c:pt>
                <c:pt idx="1317">
                  <c:v>9.9004766297018237E-2</c:v>
                </c:pt>
                <c:pt idx="1318">
                  <c:v>0.14028844692975184</c:v>
                </c:pt>
                <c:pt idx="1319">
                  <c:v>0.14033227282835548</c:v>
                </c:pt>
                <c:pt idx="1320">
                  <c:v>0.14800936757964342</c:v>
                </c:pt>
                <c:pt idx="1321">
                  <c:v>0.11582885605933091</c:v>
                </c:pt>
                <c:pt idx="1322">
                  <c:v>0.10292643938627723</c:v>
                </c:pt>
                <c:pt idx="1323">
                  <c:v>0.110746752497299</c:v>
                </c:pt>
                <c:pt idx="1324">
                  <c:v>0.14274995784305788</c:v>
                </c:pt>
                <c:pt idx="1325">
                  <c:v>0.12998644972747736</c:v>
                </c:pt>
                <c:pt idx="1326">
                  <c:v>0.11907098822006477</c:v>
                </c:pt>
                <c:pt idx="1327">
                  <c:v>0.1267368417855621</c:v>
                </c:pt>
                <c:pt idx="1328">
                  <c:v>0.12575794153806749</c:v>
                </c:pt>
                <c:pt idx="1329">
                  <c:v>0.11665850194113245</c:v>
                </c:pt>
                <c:pt idx="1330">
                  <c:v>0.15295873773580509</c:v>
                </c:pt>
                <c:pt idx="1331">
                  <c:v>8.8937587143622238E-2</c:v>
                </c:pt>
                <c:pt idx="1332">
                  <c:v>0.12548733595354075</c:v>
                </c:pt>
                <c:pt idx="1333">
                  <c:v>9.0730686680752071E-2</c:v>
                </c:pt>
                <c:pt idx="1334">
                  <c:v>0.14072166682383067</c:v>
                </c:pt>
                <c:pt idx="1335">
                  <c:v>0.11424248454505705</c:v>
                </c:pt>
                <c:pt idx="1336">
                  <c:v>0.11843313730450192</c:v>
                </c:pt>
                <c:pt idx="1337">
                  <c:v>0.11615604982812303</c:v>
                </c:pt>
                <c:pt idx="1338">
                  <c:v>0.13798214721400232</c:v>
                </c:pt>
                <c:pt idx="1339">
                  <c:v>0.12655857289158093</c:v>
                </c:pt>
                <c:pt idx="1340">
                  <c:v>0.10926844497983121</c:v>
                </c:pt>
                <c:pt idx="1341">
                  <c:v>0.12588323691229744</c:v>
                </c:pt>
                <c:pt idx="1342">
                  <c:v>0.13155470458315735</c:v>
                </c:pt>
                <c:pt idx="1343">
                  <c:v>0.10102310747075742</c:v>
                </c:pt>
                <c:pt idx="1344">
                  <c:v>0.14461221176190828</c:v>
                </c:pt>
                <c:pt idx="1345">
                  <c:v>0.14112292671832738</c:v>
                </c:pt>
                <c:pt idx="1346">
                  <c:v>0.13361769604952484</c:v>
                </c:pt>
                <c:pt idx="1347">
                  <c:v>0.13665143817055642</c:v>
                </c:pt>
                <c:pt idx="1348">
                  <c:v>0.14087760466996024</c:v>
                </c:pt>
                <c:pt idx="1349">
                  <c:v>0.14061381598313022</c:v>
                </c:pt>
                <c:pt idx="1350">
                  <c:v>0.13193228182104938</c:v>
                </c:pt>
                <c:pt idx="1351">
                  <c:v>0.11539011129015779</c:v>
                </c:pt>
                <c:pt idx="1352">
                  <c:v>0.13733826393074655</c:v>
                </c:pt>
                <c:pt idx="1353">
                  <c:v>0.12158423108321408</c:v>
                </c:pt>
                <c:pt idx="1354">
                  <c:v>0.13130954225418273</c:v>
                </c:pt>
                <c:pt idx="1355">
                  <c:v>0.12056003397611333</c:v>
                </c:pt>
                <c:pt idx="1356">
                  <c:v>0.1244314363974442</c:v>
                </c:pt>
                <c:pt idx="1357">
                  <c:v>0.11669847615194211</c:v>
                </c:pt>
                <c:pt idx="1358">
                  <c:v>0.11761178311129375</c:v>
                </c:pt>
                <c:pt idx="1359">
                  <c:v>0.12176899892669561</c:v>
                </c:pt>
                <c:pt idx="1360">
                  <c:v>0.11291398830389528</c:v>
                </c:pt>
                <c:pt idx="1361">
                  <c:v>0.11758787431728325</c:v>
                </c:pt>
                <c:pt idx="1362">
                  <c:v>0.14015590405165099</c:v>
                </c:pt>
                <c:pt idx="1363">
                  <c:v>0.10971455116574465</c:v>
                </c:pt>
                <c:pt idx="1364">
                  <c:v>0.12847297624819548</c:v>
                </c:pt>
                <c:pt idx="1365">
                  <c:v>0.12522750006214611</c:v>
                </c:pt>
                <c:pt idx="1366">
                  <c:v>0.12853584273118376</c:v>
                </c:pt>
                <c:pt idx="1367">
                  <c:v>9.012859962652478E-2</c:v>
                </c:pt>
                <c:pt idx="1368">
                  <c:v>0.1135898499754921</c:v>
                </c:pt>
                <c:pt idx="1369">
                  <c:v>0.11278728553947383</c:v>
                </c:pt>
                <c:pt idx="1370">
                  <c:v>0.12635031873384411</c:v>
                </c:pt>
                <c:pt idx="1371">
                  <c:v>0.11544953215517334</c:v>
                </c:pt>
                <c:pt idx="1372">
                  <c:v>0.13489779626752546</c:v>
                </c:pt>
                <c:pt idx="1373">
                  <c:v>0.12974482914081856</c:v>
                </c:pt>
                <c:pt idx="1374">
                  <c:v>0.1449799574933032</c:v>
                </c:pt>
                <c:pt idx="1375">
                  <c:v>0.12621068767296692</c:v>
                </c:pt>
                <c:pt idx="1376">
                  <c:v>0.10296282655224165</c:v>
                </c:pt>
                <c:pt idx="1377">
                  <c:v>0.11595234521888464</c:v>
                </c:pt>
                <c:pt idx="1378">
                  <c:v>0.10430270624415841</c:v>
                </c:pt>
                <c:pt idx="1379">
                  <c:v>0.12717315803481724</c:v>
                </c:pt>
                <c:pt idx="1380">
                  <c:v>0.11632826584948819</c:v>
                </c:pt>
                <c:pt idx="1381">
                  <c:v>0.1243653570661388</c:v>
                </c:pt>
                <c:pt idx="1382">
                  <c:v>0.13241611570423217</c:v>
                </c:pt>
                <c:pt idx="1383">
                  <c:v>0.13934409301233333</c:v>
                </c:pt>
                <c:pt idx="1384">
                  <c:v>0.11500595248749172</c:v>
                </c:pt>
                <c:pt idx="1385">
                  <c:v>0.1227907757327846</c:v>
                </c:pt>
                <c:pt idx="1386">
                  <c:v>0.11731082315188485</c:v>
                </c:pt>
                <c:pt idx="1387">
                  <c:v>0.11633071147002584</c:v>
                </c:pt>
                <c:pt idx="1388">
                  <c:v>0.14180950939772691</c:v>
                </c:pt>
                <c:pt idx="1389">
                  <c:v>0.10758708105480046</c:v>
                </c:pt>
                <c:pt idx="1390">
                  <c:v>0.1178272537116944</c:v>
                </c:pt>
                <c:pt idx="1391">
                  <c:v>0.11957906730359456</c:v>
                </c:pt>
                <c:pt idx="1392">
                  <c:v>0.125438460479294</c:v>
                </c:pt>
                <c:pt idx="1393">
                  <c:v>0.10347844005146579</c:v>
                </c:pt>
                <c:pt idx="1394">
                  <c:v>0.10273171017837579</c:v>
                </c:pt>
                <c:pt idx="1395">
                  <c:v>0.1190901483053422</c:v>
                </c:pt>
                <c:pt idx="1396">
                  <c:v>0.13037747155274718</c:v>
                </c:pt>
                <c:pt idx="1397">
                  <c:v>0.13612874122282848</c:v>
                </c:pt>
                <c:pt idx="1398">
                  <c:v>0.15143643521349873</c:v>
                </c:pt>
                <c:pt idx="1399">
                  <c:v>0.13929366124014689</c:v>
                </c:pt>
                <c:pt idx="1400">
                  <c:v>0.108310170603664</c:v>
                </c:pt>
                <c:pt idx="1401">
                  <c:v>0.12758021325852922</c:v>
                </c:pt>
                <c:pt idx="1402">
                  <c:v>0.12309972457683568</c:v>
                </c:pt>
                <c:pt idx="1403">
                  <c:v>0.13501158725372278</c:v>
                </c:pt>
                <c:pt idx="1404">
                  <c:v>0.11974913384665795</c:v>
                </c:pt>
                <c:pt idx="1405">
                  <c:v>0.1417882820282734</c:v>
                </c:pt>
                <c:pt idx="1406">
                  <c:v>0.1415812302928923</c:v>
                </c:pt>
                <c:pt idx="1407">
                  <c:v>0.120946206437582</c:v>
                </c:pt>
                <c:pt idx="1408">
                  <c:v>0.14720744255110405</c:v>
                </c:pt>
                <c:pt idx="1409">
                  <c:v>0.10158659308805075</c:v>
                </c:pt>
                <c:pt idx="1410">
                  <c:v>0.12189678514179773</c:v>
                </c:pt>
                <c:pt idx="1411">
                  <c:v>0.12502410328196001</c:v>
                </c:pt>
                <c:pt idx="1412">
                  <c:v>0.15219574074002201</c:v>
                </c:pt>
                <c:pt idx="1413">
                  <c:v>0.11266530330174947</c:v>
                </c:pt>
                <c:pt idx="1414">
                  <c:v>0.14580462267673408</c:v>
                </c:pt>
                <c:pt idx="1415">
                  <c:v>0.13757592384523393</c:v>
                </c:pt>
                <c:pt idx="1416">
                  <c:v>0.11633495915354593</c:v>
                </c:pt>
                <c:pt idx="1417">
                  <c:v>0.10711862461630191</c:v>
                </c:pt>
                <c:pt idx="1418">
                  <c:v>0.10433282647033292</c:v>
                </c:pt>
                <c:pt idx="1419">
                  <c:v>0.11642956765430078</c:v>
                </c:pt>
                <c:pt idx="1420">
                  <c:v>0.13503274367852192</c:v>
                </c:pt>
                <c:pt idx="1421">
                  <c:v>0.13212728706423818</c:v>
                </c:pt>
                <c:pt idx="1422">
                  <c:v>0.11549398349335087</c:v>
                </c:pt>
                <c:pt idx="1423">
                  <c:v>0.11988112298197244</c:v>
                </c:pt>
                <c:pt idx="1424">
                  <c:v>0.10222803700427295</c:v>
                </c:pt>
                <c:pt idx="1425">
                  <c:v>0.13921145443872929</c:v>
                </c:pt>
                <c:pt idx="1426">
                  <c:v>0.11728245350598188</c:v>
                </c:pt>
                <c:pt idx="1427">
                  <c:v>0.12382899717482493</c:v>
                </c:pt>
                <c:pt idx="1428">
                  <c:v>0.12515168027858037</c:v>
                </c:pt>
                <c:pt idx="1429">
                  <c:v>0.11841658517861761</c:v>
                </c:pt>
                <c:pt idx="1430">
                  <c:v>0.1166514798562633</c:v>
                </c:pt>
                <c:pt idx="1431">
                  <c:v>0.14565097869397858</c:v>
                </c:pt>
                <c:pt idx="1432">
                  <c:v>0.12319936489401641</c:v>
                </c:pt>
                <c:pt idx="1433">
                  <c:v>0.13760953265442477</c:v>
                </c:pt>
                <c:pt idx="1434">
                  <c:v>0.13414638553957614</c:v>
                </c:pt>
                <c:pt idx="1435">
                  <c:v>0.10820858167144877</c:v>
                </c:pt>
                <c:pt idx="1436">
                  <c:v>0.12575857985563371</c:v>
                </c:pt>
                <c:pt idx="1437">
                  <c:v>0.12130727104531616</c:v>
                </c:pt>
                <c:pt idx="1438">
                  <c:v>0.13056171321060089</c:v>
                </c:pt>
                <c:pt idx="1439">
                  <c:v>0.11652793116109372</c:v>
                </c:pt>
                <c:pt idx="1440">
                  <c:v>0.11000223139145315</c:v>
                </c:pt>
                <c:pt idx="1441">
                  <c:v>0.12429117676604642</c:v>
                </c:pt>
                <c:pt idx="1442">
                  <c:v>0.13983577225158805</c:v>
                </c:pt>
                <c:pt idx="1443">
                  <c:v>0.11194116531163055</c:v>
                </c:pt>
                <c:pt idx="1444">
                  <c:v>0.1188082442426905</c:v>
                </c:pt>
                <c:pt idx="1445">
                  <c:v>0.12196299240124359</c:v>
                </c:pt>
                <c:pt idx="1446">
                  <c:v>0.12325142207083617</c:v>
                </c:pt>
                <c:pt idx="1447">
                  <c:v>0.12218498989459549</c:v>
                </c:pt>
                <c:pt idx="1448">
                  <c:v>0.12245430713390444</c:v>
                </c:pt>
                <c:pt idx="1449">
                  <c:v>0.14610382758442161</c:v>
                </c:pt>
                <c:pt idx="1450">
                  <c:v>0.12589644922025323</c:v>
                </c:pt>
                <c:pt idx="1451">
                  <c:v>0.1160240413526257</c:v>
                </c:pt>
                <c:pt idx="1452">
                  <c:v>0.13739781785327887</c:v>
                </c:pt>
                <c:pt idx="1453">
                  <c:v>0.13092809675520836</c:v>
                </c:pt>
                <c:pt idx="1454">
                  <c:v>0.13085718746395708</c:v>
                </c:pt>
                <c:pt idx="1455">
                  <c:v>0.10218684863826069</c:v>
                </c:pt>
                <c:pt idx="1456">
                  <c:v>0.10533817907986448</c:v>
                </c:pt>
                <c:pt idx="1457">
                  <c:v>0.12392443661630502</c:v>
                </c:pt>
                <c:pt idx="1458">
                  <c:v>8.8596762508750856E-2</c:v>
                </c:pt>
                <c:pt idx="1459">
                  <c:v>0.12730636307927426</c:v>
                </c:pt>
                <c:pt idx="1460">
                  <c:v>0.12663331720036161</c:v>
                </c:pt>
                <c:pt idx="1461">
                  <c:v>0.12085599190447779</c:v>
                </c:pt>
                <c:pt idx="1462">
                  <c:v>0.13779747834951844</c:v>
                </c:pt>
                <c:pt idx="1463">
                  <c:v>0.11359622861376077</c:v>
                </c:pt>
                <c:pt idx="1464">
                  <c:v>0.10764770065512315</c:v>
                </c:pt>
                <c:pt idx="1465">
                  <c:v>0.15012020565324311</c:v>
                </c:pt>
                <c:pt idx="1466">
                  <c:v>0.10962557250176165</c:v>
                </c:pt>
                <c:pt idx="1467">
                  <c:v>0.12506806025349559</c:v>
                </c:pt>
                <c:pt idx="1468">
                  <c:v>0.13956165963782174</c:v>
                </c:pt>
                <c:pt idx="1469">
                  <c:v>0.14030175319780222</c:v>
                </c:pt>
                <c:pt idx="1470">
                  <c:v>0.1500466610214056</c:v>
                </c:pt>
                <c:pt idx="1471">
                  <c:v>0.13208212394287275</c:v>
                </c:pt>
                <c:pt idx="1472">
                  <c:v>0.12485488031973199</c:v>
                </c:pt>
                <c:pt idx="1473">
                  <c:v>0.10361528190587332</c:v>
                </c:pt>
                <c:pt idx="1474">
                  <c:v>0.14683567281609125</c:v>
                </c:pt>
                <c:pt idx="1475">
                  <c:v>0.12158572122858506</c:v>
                </c:pt>
                <c:pt idx="1476">
                  <c:v>0.1452188249218303</c:v>
                </c:pt>
                <c:pt idx="1477">
                  <c:v>0.13840128947397998</c:v>
                </c:pt>
                <c:pt idx="1478">
                  <c:v>0.13552314687000741</c:v>
                </c:pt>
                <c:pt idx="1479">
                  <c:v>0.14850241086630009</c:v>
                </c:pt>
                <c:pt idx="1480">
                  <c:v>0.1441291104970068</c:v>
                </c:pt>
                <c:pt idx="1481">
                  <c:v>0.12655750713832822</c:v>
                </c:pt>
                <c:pt idx="1482">
                  <c:v>0.11506623237122261</c:v>
                </c:pt>
                <c:pt idx="1483">
                  <c:v>0.15239300538899941</c:v>
                </c:pt>
                <c:pt idx="1484">
                  <c:v>0.11358382330586518</c:v>
                </c:pt>
                <c:pt idx="1485">
                  <c:v>0.13743484843685169</c:v>
                </c:pt>
                <c:pt idx="1486">
                  <c:v>0.1477136605398465</c:v>
                </c:pt>
                <c:pt idx="1487">
                  <c:v>0.13147728055441746</c:v>
                </c:pt>
                <c:pt idx="1488">
                  <c:v>0.11664108129169928</c:v>
                </c:pt>
                <c:pt idx="1489">
                  <c:v>9.413671373277803E-2</c:v>
                </c:pt>
                <c:pt idx="1490">
                  <c:v>0.13554979813796922</c:v>
                </c:pt>
                <c:pt idx="1491">
                  <c:v>0.11876104066651066</c:v>
                </c:pt>
                <c:pt idx="1492">
                  <c:v>0.10287367815426646</c:v>
                </c:pt>
                <c:pt idx="1493">
                  <c:v>0.11161390399335919</c:v>
                </c:pt>
                <c:pt idx="1494">
                  <c:v>0.12372218153322712</c:v>
                </c:pt>
                <c:pt idx="1495">
                  <c:v>0.11321414697815464</c:v>
                </c:pt>
                <c:pt idx="1496">
                  <c:v>0.13495696835205659</c:v>
                </c:pt>
                <c:pt idx="1497">
                  <c:v>0.13861368395087983</c:v>
                </c:pt>
                <c:pt idx="1498">
                  <c:v>0.12992928259819031</c:v>
                </c:pt>
                <c:pt idx="1499">
                  <c:v>0.13383661154699936</c:v>
                </c:pt>
                <c:pt idx="1500">
                  <c:v>0.11795247017412903</c:v>
                </c:pt>
                <c:pt idx="1501">
                  <c:v>0.1270337914368134</c:v>
                </c:pt>
                <c:pt idx="1502">
                  <c:v>0.12701594256831228</c:v>
                </c:pt>
                <c:pt idx="1503">
                  <c:v>0.10486424634163354</c:v>
                </c:pt>
                <c:pt idx="1504">
                  <c:v>0.12053620677038332</c:v>
                </c:pt>
                <c:pt idx="1505">
                  <c:v>0.10922038422128719</c:v>
                </c:pt>
                <c:pt idx="1506">
                  <c:v>0.15487717062992079</c:v>
                </c:pt>
                <c:pt idx="1507">
                  <c:v>0.10895339075325192</c:v>
                </c:pt>
                <c:pt idx="1508">
                  <c:v>0.13102033424853565</c:v>
                </c:pt>
                <c:pt idx="1509">
                  <c:v>0.12909017772958098</c:v>
                </c:pt>
                <c:pt idx="1510">
                  <c:v>0.12224951268655185</c:v>
                </c:pt>
                <c:pt idx="1511">
                  <c:v>0.12713980518949053</c:v>
                </c:pt>
                <c:pt idx="1512">
                  <c:v>0.13738594788662412</c:v>
                </c:pt>
                <c:pt idx="1513">
                  <c:v>0.16474035159515596</c:v>
                </c:pt>
                <c:pt idx="1514">
                  <c:v>0.1522913622140501</c:v>
                </c:pt>
                <c:pt idx="1515">
                  <c:v>9.3556807452501292E-2</c:v>
                </c:pt>
                <c:pt idx="1516">
                  <c:v>0.12356084015643144</c:v>
                </c:pt>
                <c:pt idx="1517">
                  <c:v>0.12687609768660291</c:v>
                </c:pt>
                <c:pt idx="1518">
                  <c:v>0.14875269640831054</c:v>
                </c:pt>
                <c:pt idx="1519">
                  <c:v>0.13614668414515355</c:v>
                </c:pt>
                <c:pt idx="1520">
                  <c:v>0.13928184046848893</c:v>
                </c:pt>
                <c:pt idx="1521">
                  <c:v>0.12199724337311725</c:v>
                </c:pt>
                <c:pt idx="1522">
                  <c:v>0.13226444184511119</c:v>
                </c:pt>
                <c:pt idx="1523">
                  <c:v>0.13862693297539119</c:v>
                </c:pt>
                <c:pt idx="1524">
                  <c:v>0.13010095374548183</c:v>
                </c:pt>
                <c:pt idx="1525">
                  <c:v>0.13016094048309731</c:v>
                </c:pt>
                <c:pt idx="1526">
                  <c:v>0.14227460825312435</c:v>
                </c:pt>
                <c:pt idx="1527">
                  <c:v>0.12361637625762212</c:v>
                </c:pt>
                <c:pt idx="1528">
                  <c:v>0.12377928595707927</c:v>
                </c:pt>
                <c:pt idx="1529">
                  <c:v>0.11822832210220528</c:v>
                </c:pt>
                <c:pt idx="1530">
                  <c:v>0.12270804881089178</c:v>
                </c:pt>
                <c:pt idx="1531">
                  <c:v>0.14550674541066336</c:v>
                </c:pt>
                <c:pt idx="1532">
                  <c:v>0.10301078861110617</c:v>
                </c:pt>
                <c:pt idx="1533">
                  <c:v>0.1208245382461245</c:v>
                </c:pt>
                <c:pt idx="1534">
                  <c:v>0.1215952686919561</c:v>
                </c:pt>
                <c:pt idx="1535">
                  <c:v>0.16272870063126418</c:v>
                </c:pt>
                <c:pt idx="1536">
                  <c:v>0.14276797162108873</c:v>
                </c:pt>
                <c:pt idx="1537">
                  <c:v>0.1478443712913346</c:v>
                </c:pt>
                <c:pt idx="1538">
                  <c:v>0.1232637008266067</c:v>
                </c:pt>
                <c:pt idx="1539">
                  <c:v>0.15475973838560597</c:v>
                </c:pt>
                <c:pt idx="1540">
                  <c:v>0.13409686867190151</c:v>
                </c:pt>
                <c:pt idx="1541">
                  <c:v>0.11791393645703972</c:v>
                </c:pt>
                <c:pt idx="1542">
                  <c:v>0.12467549103287544</c:v>
                </c:pt>
                <c:pt idx="1543">
                  <c:v>0.13907095811719139</c:v>
                </c:pt>
                <c:pt idx="1544">
                  <c:v>0.10626629247100323</c:v>
                </c:pt>
                <c:pt idx="1545">
                  <c:v>0.11707786432636873</c:v>
                </c:pt>
                <c:pt idx="1546">
                  <c:v>0.14495494679658091</c:v>
                </c:pt>
                <c:pt idx="1547">
                  <c:v>0.10315372814379517</c:v>
                </c:pt>
                <c:pt idx="1548">
                  <c:v>0.12328689228843348</c:v>
                </c:pt>
                <c:pt idx="1549">
                  <c:v>0.13010327572169503</c:v>
                </c:pt>
                <c:pt idx="1550">
                  <c:v>0.14150927051055279</c:v>
                </c:pt>
                <c:pt idx="1551">
                  <c:v>0.1070873495693483</c:v>
                </c:pt>
                <c:pt idx="1552">
                  <c:v>0.13412787895642428</c:v>
                </c:pt>
                <c:pt idx="1553">
                  <c:v>0.13583621048902977</c:v>
                </c:pt>
                <c:pt idx="1554">
                  <c:v>0.13633834970514644</c:v>
                </c:pt>
                <c:pt idx="1555">
                  <c:v>0.11555972503860937</c:v>
                </c:pt>
                <c:pt idx="1556">
                  <c:v>0.11688993296503854</c:v>
                </c:pt>
                <c:pt idx="1557">
                  <c:v>0.10835515669752502</c:v>
                </c:pt>
                <c:pt idx="1558">
                  <c:v>0.14362746875872875</c:v>
                </c:pt>
                <c:pt idx="1559">
                  <c:v>8.4353199297353271E-2</c:v>
                </c:pt>
                <c:pt idx="1560">
                  <c:v>0.12944344104956265</c:v>
                </c:pt>
                <c:pt idx="1561">
                  <c:v>0.10744065662547955</c:v>
                </c:pt>
                <c:pt idx="1562">
                  <c:v>9.0296473259697141E-2</c:v>
                </c:pt>
                <c:pt idx="1563">
                  <c:v>0.12254166961006285</c:v>
                </c:pt>
                <c:pt idx="1564">
                  <c:v>0.1416309968959705</c:v>
                </c:pt>
                <c:pt idx="1565">
                  <c:v>9.8767182215960786E-2</c:v>
                </c:pt>
                <c:pt idx="1566">
                  <c:v>0.14620542854331231</c:v>
                </c:pt>
                <c:pt idx="1567">
                  <c:v>0.10049547817335962</c:v>
                </c:pt>
                <c:pt idx="1568">
                  <c:v>0.11777121942071077</c:v>
                </c:pt>
                <c:pt idx="1569">
                  <c:v>0.12236360798552813</c:v>
                </c:pt>
                <c:pt idx="1570">
                  <c:v>0.1466187988216634</c:v>
                </c:pt>
                <c:pt idx="1571">
                  <c:v>0.12658502961452434</c:v>
                </c:pt>
                <c:pt idx="1572">
                  <c:v>0.13186090608505086</c:v>
                </c:pt>
                <c:pt idx="1573">
                  <c:v>9.2776448905769193E-2</c:v>
                </c:pt>
                <c:pt idx="1574">
                  <c:v>0.11706608067835191</c:v>
                </c:pt>
                <c:pt idx="1575">
                  <c:v>8.587121750847021E-2</c:v>
                </c:pt>
                <c:pt idx="1576">
                  <c:v>0.1083553052517236</c:v>
                </c:pt>
                <c:pt idx="1577">
                  <c:v>0.12597814518805556</c:v>
                </c:pt>
                <c:pt idx="1578">
                  <c:v>0.13180909067186833</c:v>
                </c:pt>
                <c:pt idx="1579">
                  <c:v>9.723921700507672E-2</c:v>
                </c:pt>
                <c:pt idx="1580">
                  <c:v>0.13368031575437275</c:v>
                </c:pt>
                <c:pt idx="1581">
                  <c:v>9.4265071613832657E-2</c:v>
                </c:pt>
                <c:pt idx="1582">
                  <c:v>0.16263290970654801</c:v>
                </c:pt>
                <c:pt idx="1583">
                  <c:v>0.11903217226435969</c:v>
                </c:pt>
                <c:pt idx="1584">
                  <c:v>0.13929558866598898</c:v>
                </c:pt>
                <c:pt idx="1585">
                  <c:v>0.11561245305378225</c:v>
                </c:pt>
                <c:pt idx="1586">
                  <c:v>0.1198477862671347</c:v>
                </c:pt>
                <c:pt idx="1587">
                  <c:v>0.10299349252173265</c:v>
                </c:pt>
                <c:pt idx="1588">
                  <c:v>8.8242186125986249E-2</c:v>
                </c:pt>
                <c:pt idx="1589">
                  <c:v>0.16689090219227051</c:v>
                </c:pt>
                <c:pt idx="1590">
                  <c:v>0.11423782280665366</c:v>
                </c:pt>
                <c:pt idx="1591">
                  <c:v>0.12632395506859656</c:v>
                </c:pt>
                <c:pt idx="1592">
                  <c:v>0.16636566962730501</c:v>
                </c:pt>
                <c:pt idx="1593">
                  <c:v>8.5573570527995385E-2</c:v>
                </c:pt>
                <c:pt idx="1594">
                  <c:v>0.14575418042423072</c:v>
                </c:pt>
                <c:pt idx="1595">
                  <c:v>0.12159218851313436</c:v>
                </c:pt>
                <c:pt idx="1596">
                  <c:v>0.12211518935548844</c:v>
                </c:pt>
                <c:pt idx="1597">
                  <c:v>8.5009093966248117E-2</c:v>
                </c:pt>
                <c:pt idx="1598">
                  <c:v>0.13114345022952462</c:v>
                </c:pt>
                <c:pt idx="1599">
                  <c:v>0.13294491880800108</c:v>
                </c:pt>
                <c:pt idx="1600">
                  <c:v>0.12858828736967765</c:v>
                </c:pt>
                <c:pt idx="1601">
                  <c:v>0.12677484132501135</c:v>
                </c:pt>
                <c:pt idx="1602">
                  <c:v>0.11472969982752679</c:v>
                </c:pt>
                <c:pt idx="1603">
                  <c:v>0.12388822947077821</c:v>
                </c:pt>
                <c:pt idx="1604">
                  <c:v>0.10918145671978095</c:v>
                </c:pt>
                <c:pt idx="1605">
                  <c:v>0.12306709973244029</c:v>
                </c:pt>
                <c:pt idx="1606">
                  <c:v>0.13269312808049558</c:v>
                </c:pt>
                <c:pt idx="1607">
                  <c:v>0.11848174621028845</c:v>
                </c:pt>
                <c:pt idx="1608">
                  <c:v>0.16579233491750214</c:v>
                </c:pt>
                <c:pt idx="1609">
                  <c:v>0.10250164049089654</c:v>
                </c:pt>
                <c:pt idx="1610">
                  <c:v>0.12203625755761686</c:v>
                </c:pt>
                <c:pt idx="1611">
                  <c:v>8.654354174734126E-2</c:v>
                </c:pt>
                <c:pt idx="1612">
                  <c:v>0.1148923452165844</c:v>
                </c:pt>
                <c:pt idx="1613">
                  <c:v>0.13824800953886171</c:v>
                </c:pt>
                <c:pt idx="1614">
                  <c:v>0.1182054210028728</c:v>
                </c:pt>
                <c:pt idx="1615">
                  <c:v>0.12206927908436586</c:v>
                </c:pt>
                <c:pt idx="1616">
                  <c:v>0.14175978595343039</c:v>
                </c:pt>
                <c:pt idx="1617">
                  <c:v>0.11634521692396212</c:v>
                </c:pt>
                <c:pt idx="1618">
                  <c:v>0.13544792917226531</c:v>
                </c:pt>
                <c:pt idx="1619">
                  <c:v>0.10143915373505144</c:v>
                </c:pt>
                <c:pt idx="1620">
                  <c:v>0.1723800933921954</c:v>
                </c:pt>
                <c:pt idx="1621">
                  <c:v>0.13703952575977926</c:v>
                </c:pt>
                <c:pt idx="1622">
                  <c:v>0.15330688791966721</c:v>
                </c:pt>
                <c:pt idx="1623">
                  <c:v>0.13541226398310163</c:v>
                </c:pt>
                <c:pt idx="1624">
                  <c:v>0.11344169604696326</c:v>
                </c:pt>
                <c:pt idx="1625">
                  <c:v>0.10850151921603217</c:v>
                </c:pt>
                <c:pt idx="1626">
                  <c:v>0.13265335731590361</c:v>
                </c:pt>
                <c:pt idx="1627">
                  <c:v>0.13188177028084511</c:v>
                </c:pt>
                <c:pt idx="1628">
                  <c:v>9.9760885197413926E-2</c:v>
                </c:pt>
                <c:pt idx="1629">
                  <c:v>0.13739906161027959</c:v>
                </c:pt>
                <c:pt idx="1630">
                  <c:v>0.1358266657825149</c:v>
                </c:pt>
                <c:pt idx="1631">
                  <c:v>0.13708610512611846</c:v>
                </c:pt>
                <c:pt idx="1632">
                  <c:v>0.11586020235438485</c:v>
                </c:pt>
                <c:pt idx="1633">
                  <c:v>0.12333980015113126</c:v>
                </c:pt>
                <c:pt idx="1634">
                  <c:v>0.11237794758804684</c:v>
                </c:pt>
                <c:pt idx="1635">
                  <c:v>0.13923221699523713</c:v>
                </c:pt>
                <c:pt idx="1636">
                  <c:v>0.11299880830521533</c:v>
                </c:pt>
                <c:pt idx="1637">
                  <c:v>0.1099281863660945</c:v>
                </c:pt>
                <c:pt idx="1638">
                  <c:v>0.10966267731771737</c:v>
                </c:pt>
                <c:pt idx="1639">
                  <c:v>0.12645960735910577</c:v>
                </c:pt>
                <c:pt idx="1640">
                  <c:v>0.1051389677082194</c:v>
                </c:pt>
                <c:pt idx="1641">
                  <c:v>0.1136081932604317</c:v>
                </c:pt>
                <c:pt idx="1642">
                  <c:v>0.12996010639627917</c:v>
                </c:pt>
                <c:pt idx="1643">
                  <c:v>0.12412012313782969</c:v>
                </c:pt>
                <c:pt idx="1644">
                  <c:v>9.3753666354854631E-2</c:v>
                </c:pt>
                <c:pt idx="1645">
                  <c:v>0.12944769552240318</c:v>
                </c:pt>
                <c:pt idx="1646">
                  <c:v>0.11835348585769495</c:v>
                </c:pt>
                <c:pt idx="1647">
                  <c:v>0.13704143495957274</c:v>
                </c:pt>
                <c:pt idx="1648">
                  <c:v>0.12882839248681172</c:v>
                </c:pt>
                <c:pt idx="1649">
                  <c:v>0.14968908092447894</c:v>
                </c:pt>
                <c:pt idx="1650">
                  <c:v>0.12523268970221713</c:v>
                </c:pt>
                <c:pt idx="1651">
                  <c:v>0.12081003614315246</c:v>
                </c:pt>
                <c:pt idx="1652">
                  <c:v>0.10561742579216461</c:v>
                </c:pt>
                <c:pt idx="1653">
                  <c:v>9.4885351143121133E-2</c:v>
                </c:pt>
                <c:pt idx="1654">
                  <c:v>9.8613155246735709E-2</c:v>
                </c:pt>
                <c:pt idx="1655">
                  <c:v>0.13615171375091978</c:v>
                </c:pt>
                <c:pt idx="1656">
                  <c:v>0.13651310840615197</c:v>
                </c:pt>
                <c:pt idx="1657">
                  <c:v>0.12472013581393585</c:v>
                </c:pt>
                <c:pt idx="1658">
                  <c:v>0.11536940308144443</c:v>
                </c:pt>
                <c:pt idx="1659">
                  <c:v>0.12551590300528934</c:v>
                </c:pt>
                <c:pt idx="1660">
                  <c:v>0.11238643705628362</c:v>
                </c:pt>
                <c:pt idx="1661">
                  <c:v>0.12442184029354332</c:v>
                </c:pt>
                <c:pt idx="1662">
                  <c:v>0.16256786286386127</c:v>
                </c:pt>
                <c:pt idx="1663">
                  <c:v>0.10737817551593341</c:v>
                </c:pt>
                <c:pt idx="1664">
                  <c:v>0.13771392384654429</c:v>
                </c:pt>
                <c:pt idx="1665">
                  <c:v>0.11762569563912045</c:v>
                </c:pt>
                <c:pt idx="1666">
                  <c:v>0.12067062126928163</c:v>
                </c:pt>
                <c:pt idx="1667">
                  <c:v>0.13475971717000079</c:v>
                </c:pt>
                <c:pt idx="1668">
                  <c:v>0.12401917162829464</c:v>
                </c:pt>
                <c:pt idx="1669">
                  <c:v>0.13517610296609309</c:v>
                </c:pt>
                <c:pt idx="1670">
                  <c:v>0.11126151258359469</c:v>
                </c:pt>
                <c:pt idx="1671">
                  <c:v>0.14298715112113466</c:v>
                </c:pt>
                <c:pt idx="1672">
                  <c:v>0.11417898726493418</c:v>
                </c:pt>
                <c:pt idx="1673">
                  <c:v>0.12769705329299655</c:v>
                </c:pt>
                <c:pt idx="1674">
                  <c:v>0.14067326550151596</c:v>
                </c:pt>
                <c:pt idx="1675">
                  <c:v>0.1274782686787658</c:v>
                </c:pt>
                <c:pt idx="1676">
                  <c:v>0.12330279992207964</c:v>
                </c:pt>
                <c:pt idx="1677">
                  <c:v>0.13516654254535551</c:v>
                </c:pt>
                <c:pt idx="1678">
                  <c:v>0.12363423000130182</c:v>
                </c:pt>
                <c:pt idx="1679">
                  <c:v>0.11627470005856562</c:v>
                </c:pt>
                <c:pt idx="1680">
                  <c:v>0.15347957654369981</c:v>
                </c:pt>
                <c:pt idx="1681">
                  <c:v>0.11228126671406233</c:v>
                </c:pt>
                <c:pt idx="1682">
                  <c:v>0.1341941774186533</c:v>
                </c:pt>
                <c:pt idx="1683">
                  <c:v>0.12544917792416657</c:v>
                </c:pt>
                <c:pt idx="1684">
                  <c:v>0.13309962667801592</c:v>
                </c:pt>
                <c:pt idx="1685">
                  <c:v>0.11362478989101894</c:v>
                </c:pt>
                <c:pt idx="1686">
                  <c:v>0.11099947269449437</c:v>
                </c:pt>
                <c:pt idx="1687">
                  <c:v>0.12005591968541326</c:v>
                </c:pt>
                <c:pt idx="1688">
                  <c:v>0.14259577906158655</c:v>
                </c:pt>
                <c:pt idx="1689">
                  <c:v>0.12947498277515931</c:v>
                </c:pt>
                <c:pt idx="1690">
                  <c:v>0.11002031648567005</c:v>
                </c:pt>
                <c:pt idx="1691">
                  <c:v>0.13966002063652433</c:v>
                </c:pt>
                <c:pt idx="1692">
                  <c:v>0.12693351676464495</c:v>
                </c:pt>
                <c:pt idx="1693">
                  <c:v>0.12122754388520045</c:v>
                </c:pt>
                <c:pt idx="1694">
                  <c:v>7.6613544821308194E-2</c:v>
                </c:pt>
                <c:pt idx="1695">
                  <c:v>0.1448761289899575</c:v>
                </c:pt>
                <c:pt idx="1696">
                  <c:v>0.10218867099249898</c:v>
                </c:pt>
                <c:pt idx="1697">
                  <c:v>0.11135436511706401</c:v>
                </c:pt>
                <c:pt idx="1698">
                  <c:v>0.12721898542761453</c:v>
                </c:pt>
                <c:pt idx="1699">
                  <c:v>0.13128927215373082</c:v>
                </c:pt>
                <c:pt idx="1700">
                  <c:v>0.14074350889489007</c:v>
                </c:pt>
                <c:pt idx="1701">
                  <c:v>0.15271913207057852</c:v>
                </c:pt>
                <c:pt idx="1702">
                  <c:v>0.14515845914766251</c:v>
                </c:pt>
                <c:pt idx="1703">
                  <c:v>0.12146144475477147</c:v>
                </c:pt>
                <c:pt idx="1704">
                  <c:v>0.10612666548180245</c:v>
                </c:pt>
                <c:pt idx="1705">
                  <c:v>0.13982526637660234</c:v>
                </c:pt>
                <c:pt idx="1706">
                  <c:v>0.12472454318285876</c:v>
                </c:pt>
                <c:pt idx="1707">
                  <c:v>0.12441871258452164</c:v>
                </c:pt>
                <c:pt idx="1708">
                  <c:v>0.1194003419900027</c:v>
                </c:pt>
                <c:pt idx="1709">
                  <c:v>0.13265882536852644</c:v>
                </c:pt>
                <c:pt idx="1710">
                  <c:v>0.10198553189189925</c:v>
                </c:pt>
                <c:pt idx="1711">
                  <c:v>0.10784723523669394</c:v>
                </c:pt>
                <c:pt idx="1712">
                  <c:v>0.13461806211979879</c:v>
                </c:pt>
                <c:pt idx="1713">
                  <c:v>0.1502129476705121</c:v>
                </c:pt>
                <c:pt idx="1714">
                  <c:v>0.1412287102085989</c:v>
                </c:pt>
                <c:pt idx="1715">
                  <c:v>0.11914326077919725</c:v>
                </c:pt>
                <c:pt idx="1716">
                  <c:v>0.14673592534245253</c:v>
                </c:pt>
                <c:pt idx="1717">
                  <c:v>0.11310192648991793</c:v>
                </c:pt>
                <c:pt idx="1718">
                  <c:v>9.3949346097848913E-2</c:v>
                </c:pt>
                <c:pt idx="1719">
                  <c:v>0.10856315402858835</c:v>
                </c:pt>
                <c:pt idx="1720">
                  <c:v>0.11139228080815475</c:v>
                </c:pt>
                <c:pt idx="1721">
                  <c:v>0.12253190240640029</c:v>
                </c:pt>
                <c:pt idx="1722">
                  <c:v>9.4854155417895117E-2</c:v>
                </c:pt>
                <c:pt idx="1723">
                  <c:v>0.10959752213179</c:v>
                </c:pt>
                <c:pt idx="1724">
                  <c:v>0.11059033401558022</c:v>
                </c:pt>
                <c:pt idx="1725">
                  <c:v>0.16353175285865679</c:v>
                </c:pt>
                <c:pt idx="1726">
                  <c:v>0.12580169099562055</c:v>
                </c:pt>
                <c:pt idx="1727">
                  <c:v>0.16739924302427775</c:v>
                </c:pt>
                <c:pt idx="1728">
                  <c:v>0.12724523707352195</c:v>
                </c:pt>
                <c:pt idx="1729">
                  <c:v>8.9198008118668209E-2</c:v>
                </c:pt>
                <c:pt idx="1730">
                  <c:v>0.13427596000330067</c:v>
                </c:pt>
                <c:pt idx="1731">
                  <c:v>0.11792881435217688</c:v>
                </c:pt>
                <c:pt idx="1732">
                  <c:v>0.12282779080201761</c:v>
                </c:pt>
                <c:pt idx="1733">
                  <c:v>8.5697066384782389E-2</c:v>
                </c:pt>
                <c:pt idx="1734">
                  <c:v>0.15555361138447157</c:v>
                </c:pt>
                <c:pt idx="1735">
                  <c:v>0.10821983961524247</c:v>
                </c:pt>
                <c:pt idx="1736">
                  <c:v>0.11592253624834128</c:v>
                </c:pt>
                <c:pt idx="1737">
                  <c:v>0.13325240130386171</c:v>
                </c:pt>
                <c:pt idx="1738">
                  <c:v>0.13038669112998</c:v>
                </c:pt>
                <c:pt idx="1739">
                  <c:v>0.13336189101505272</c:v>
                </c:pt>
                <c:pt idx="1740">
                  <c:v>0.10161352017259219</c:v>
                </c:pt>
                <c:pt idx="1741">
                  <c:v>0.11935526412896418</c:v>
                </c:pt>
                <c:pt idx="1742">
                  <c:v>0.12384679606951486</c:v>
                </c:pt>
                <c:pt idx="1743">
                  <c:v>0.1433947642681308</c:v>
                </c:pt>
                <c:pt idx="1744">
                  <c:v>0.14943544146818921</c:v>
                </c:pt>
                <c:pt idx="1745">
                  <c:v>0.10436751909929831</c:v>
                </c:pt>
                <c:pt idx="1746">
                  <c:v>0.12887542167274099</c:v>
                </c:pt>
                <c:pt idx="1747">
                  <c:v>0.12981632478224686</c:v>
                </c:pt>
                <c:pt idx="1748">
                  <c:v>0.12381280664242371</c:v>
                </c:pt>
                <c:pt idx="1749">
                  <c:v>0.11878689006103747</c:v>
                </c:pt>
                <c:pt idx="1750">
                  <c:v>0.13009818496606554</c:v>
                </c:pt>
                <c:pt idx="1751">
                  <c:v>0.13421021188813839</c:v>
                </c:pt>
                <c:pt idx="1752">
                  <c:v>0.16173171990779422</c:v>
                </c:pt>
                <c:pt idx="1753">
                  <c:v>0.12000624949839071</c:v>
                </c:pt>
                <c:pt idx="1754">
                  <c:v>0.12828802538173001</c:v>
                </c:pt>
                <c:pt idx="1755">
                  <c:v>0.12103889677177086</c:v>
                </c:pt>
                <c:pt idx="1756">
                  <c:v>0.1297549467809162</c:v>
                </c:pt>
                <c:pt idx="1757">
                  <c:v>0.13967715657905053</c:v>
                </c:pt>
                <c:pt idx="1758">
                  <c:v>0.1595763799691195</c:v>
                </c:pt>
                <c:pt idx="1759">
                  <c:v>0.11894201506231512</c:v>
                </c:pt>
                <c:pt idx="1760">
                  <c:v>0.10240459029964234</c:v>
                </c:pt>
                <c:pt idx="1761">
                  <c:v>0.15419787187501649</c:v>
                </c:pt>
                <c:pt idx="1762">
                  <c:v>0.12824493769240641</c:v>
                </c:pt>
                <c:pt idx="1763">
                  <c:v>0.13983114270922414</c:v>
                </c:pt>
                <c:pt idx="1764">
                  <c:v>9.6375484918474988E-2</c:v>
                </c:pt>
                <c:pt idx="1765">
                  <c:v>0.13996406898687536</c:v>
                </c:pt>
                <c:pt idx="1766">
                  <c:v>0.12192705632151297</c:v>
                </c:pt>
                <c:pt idx="1767">
                  <c:v>0.11689389018203646</c:v>
                </c:pt>
                <c:pt idx="1768">
                  <c:v>0.12306471650445387</c:v>
                </c:pt>
                <c:pt idx="1769">
                  <c:v>0.1223116776319751</c:v>
                </c:pt>
                <c:pt idx="1770">
                  <c:v>0.12972857747094663</c:v>
                </c:pt>
                <c:pt idx="1771">
                  <c:v>0.14670808621877665</c:v>
                </c:pt>
                <c:pt idx="1772">
                  <c:v>0.13734619468213963</c:v>
                </c:pt>
                <c:pt idx="1773">
                  <c:v>0.10524982196296107</c:v>
                </c:pt>
                <c:pt idx="1774">
                  <c:v>0.14537293314298644</c:v>
                </c:pt>
                <c:pt idx="1775">
                  <c:v>0.11426322721553248</c:v>
                </c:pt>
                <c:pt idx="1776">
                  <c:v>0.13788486617017909</c:v>
                </c:pt>
                <c:pt idx="1777">
                  <c:v>0.11677230997073065</c:v>
                </c:pt>
                <c:pt idx="1778">
                  <c:v>0.12310737379326066</c:v>
                </c:pt>
                <c:pt idx="1779">
                  <c:v>0.13122901213544361</c:v>
                </c:pt>
                <c:pt idx="1780">
                  <c:v>0.11576491485961281</c:v>
                </c:pt>
                <c:pt idx="1781">
                  <c:v>0.14621400484685659</c:v>
                </c:pt>
                <c:pt idx="1782">
                  <c:v>0.16207828679637812</c:v>
                </c:pt>
                <c:pt idx="1783">
                  <c:v>0.12156333315045866</c:v>
                </c:pt>
                <c:pt idx="1784">
                  <c:v>0.1264001392015974</c:v>
                </c:pt>
                <c:pt idx="1785">
                  <c:v>0.13186876385952589</c:v>
                </c:pt>
                <c:pt idx="1786">
                  <c:v>0.10552039627279837</c:v>
                </c:pt>
                <c:pt idx="1787">
                  <c:v>9.3177178048717488E-2</c:v>
                </c:pt>
                <c:pt idx="1788">
                  <c:v>9.9494977147524408E-2</c:v>
                </c:pt>
                <c:pt idx="1789">
                  <c:v>0.10563413953251004</c:v>
                </c:pt>
                <c:pt idx="1790">
                  <c:v>0.12548815773034203</c:v>
                </c:pt>
                <c:pt idx="1791">
                  <c:v>0.14003750155905098</c:v>
                </c:pt>
                <c:pt idx="1792">
                  <c:v>0.10620414438022276</c:v>
                </c:pt>
                <c:pt idx="1793">
                  <c:v>0.13153053557057692</c:v>
                </c:pt>
                <c:pt idx="1794">
                  <c:v>0.13884486314995742</c:v>
                </c:pt>
                <c:pt idx="1795">
                  <c:v>0.14150232607757798</c:v>
                </c:pt>
                <c:pt idx="1796">
                  <c:v>0.10989493259353408</c:v>
                </c:pt>
                <c:pt idx="1797">
                  <c:v>0.14641709505323278</c:v>
                </c:pt>
                <c:pt idx="1798">
                  <c:v>9.2750287437539519E-2</c:v>
                </c:pt>
                <c:pt idx="1799">
                  <c:v>0.13225136997876205</c:v>
                </c:pt>
                <c:pt idx="1800">
                  <c:v>0.10679773778262253</c:v>
                </c:pt>
                <c:pt idx="1801">
                  <c:v>0.10909173260783789</c:v>
                </c:pt>
                <c:pt idx="1802">
                  <c:v>0.11579041848300489</c:v>
                </c:pt>
                <c:pt idx="1803">
                  <c:v>0.10900355763409193</c:v>
                </c:pt>
                <c:pt idx="1804">
                  <c:v>9.0824377321712474E-2</c:v>
                </c:pt>
                <c:pt idx="1805">
                  <c:v>0.1421498085977804</c:v>
                </c:pt>
                <c:pt idx="1806">
                  <c:v>0.14722461096898848</c:v>
                </c:pt>
                <c:pt idx="1807">
                  <c:v>0.1341740861115916</c:v>
                </c:pt>
                <c:pt idx="1808">
                  <c:v>0.12704305575216066</c:v>
                </c:pt>
                <c:pt idx="1809">
                  <c:v>0.13229716330638841</c:v>
                </c:pt>
                <c:pt idx="1810">
                  <c:v>0.12836715797555073</c:v>
                </c:pt>
                <c:pt idx="1811">
                  <c:v>0.11473625966015975</c:v>
                </c:pt>
                <c:pt idx="1812">
                  <c:v>0.1188194429168417</c:v>
                </c:pt>
                <c:pt idx="1813">
                  <c:v>0.10964789787904372</c:v>
                </c:pt>
                <c:pt idx="1814">
                  <c:v>0.12822872414647352</c:v>
                </c:pt>
                <c:pt idx="1815">
                  <c:v>0.10806477495085437</c:v>
                </c:pt>
                <c:pt idx="1816">
                  <c:v>0.12585064610420876</c:v>
                </c:pt>
                <c:pt idx="1817">
                  <c:v>0.14047950357912431</c:v>
                </c:pt>
                <c:pt idx="1818">
                  <c:v>0.11104910303045676</c:v>
                </c:pt>
                <c:pt idx="1819">
                  <c:v>0.14124497383997353</c:v>
                </c:pt>
                <c:pt idx="1820">
                  <c:v>0.1016453944236137</c:v>
                </c:pt>
                <c:pt idx="1821">
                  <c:v>0.1565227514795699</c:v>
                </c:pt>
                <c:pt idx="1822">
                  <c:v>0.11829616377187556</c:v>
                </c:pt>
                <c:pt idx="1823">
                  <c:v>0.12060777101509339</c:v>
                </c:pt>
                <c:pt idx="1824">
                  <c:v>0.15320912591453423</c:v>
                </c:pt>
                <c:pt idx="1825">
                  <c:v>0.1229437502784497</c:v>
                </c:pt>
                <c:pt idx="1826">
                  <c:v>0.12590683457665433</c:v>
                </c:pt>
                <c:pt idx="1827">
                  <c:v>0.13490660588615075</c:v>
                </c:pt>
                <c:pt idx="1828">
                  <c:v>8.6416353914439137E-2</c:v>
                </c:pt>
                <c:pt idx="1829">
                  <c:v>0.12286274205123374</c:v>
                </c:pt>
                <c:pt idx="1830">
                  <c:v>0.14995423311369771</c:v>
                </c:pt>
                <c:pt idx="1831">
                  <c:v>0.13099361389315434</c:v>
                </c:pt>
                <c:pt idx="1832">
                  <c:v>0.13410186088840528</c:v>
                </c:pt>
                <c:pt idx="1833">
                  <c:v>0.1120156909501111</c:v>
                </c:pt>
                <c:pt idx="1834">
                  <c:v>0.14134794222112751</c:v>
                </c:pt>
                <c:pt idx="1835">
                  <c:v>8.9785451075976686E-2</c:v>
                </c:pt>
                <c:pt idx="1836">
                  <c:v>0.12284324578695242</c:v>
                </c:pt>
                <c:pt idx="1837">
                  <c:v>0.1133426833197794</c:v>
                </c:pt>
                <c:pt idx="1838">
                  <c:v>0.13893871174514896</c:v>
                </c:pt>
                <c:pt idx="1839">
                  <c:v>9.6657702240794022E-2</c:v>
                </c:pt>
                <c:pt idx="1840">
                  <c:v>0.13456708527118064</c:v>
                </c:pt>
                <c:pt idx="1841">
                  <c:v>0.10378753201710984</c:v>
                </c:pt>
                <c:pt idx="1842">
                  <c:v>0.12068085341310775</c:v>
                </c:pt>
                <c:pt idx="1843">
                  <c:v>0.13313131575510775</c:v>
                </c:pt>
                <c:pt idx="1844">
                  <c:v>0.13439776448142954</c:v>
                </c:pt>
                <c:pt idx="1845">
                  <c:v>0.13564657914369313</c:v>
                </c:pt>
                <c:pt idx="1846">
                  <c:v>9.8122842108813779E-2</c:v>
                </c:pt>
                <c:pt idx="1847">
                  <c:v>0.13393864191045168</c:v>
                </c:pt>
                <c:pt idx="1848">
                  <c:v>0.13439548358762138</c:v>
                </c:pt>
                <c:pt idx="1849">
                  <c:v>0.12521917686392928</c:v>
                </c:pt>
                <c:pt idx="1850">
                  <c:v>0.12444427435185278</c:v>
                </c:pt>
                <c:pt idx="1851">
                  <c:v>0.12861174434503406</c:v>
                </c:pt>
                <c:pt idx="1852">
                  <c:v>0.12680944412754913</c:v>
                </c:pt>
                <c:pt idx="1853">
                  <c:v>0.1466912384672793</c:v>
                </c:pt>
                <c:pt idx="1854">
                  <c:v>0.10747836543566616</c:v>
                </c:pt>
                <c:pt idx="1855">
                  <c:v>0.11503372051563489</c:v>
                </c:pt>
                <c:pt idx="1856">
                  <c:v>0.1427236264882798</c:v>
                </c:pt>
                <c:pt idx="1857">
                  <c:v>0.1450420659773998</c:v>
                </c:pt>
                <c:pt idx="1858">
                  <c:v>0.13027781976748076</c:v>
                </c:pt>
                <c:pt idx="1859">
                  <c:v>0.12657745309649346</c:v>
                </c:pt>
                <c:pt idx="1860">
                  <c:v>0.16137166095843347</c:v>
                </c:pt>
                <c:pt idx="1861">
                  <c:v>0.15256261938436561</c:v>
                </c:pt>
                <c:pt idx="1862">
                  <c:v>0.12452203303707904</c:v>
                </c:pt>
                <c:pt idx="1863">
                  <c:v>0.11734596293793323</c:v>
                </c:pt>
                <c:pt idx="1864">
                  <c:v>0.13683865084056915</c:v>
                </c:pt>
                <c:pt idx="1865">
                  <c:v>0.1207354971197626</c:v>
                </c:pt>
                <c:pt idx="1866">
                  <c:v>0.11920038894422785</c:v>
                </c:pt>
                <c:pt idx="1867">
                  <c:v>8.4433080741308966E-2</c:v>
                </c:pt>
                <c:pt idx="1868">
                  <c:v>0.10229627949202845</c:v>
                </c:pt>
                <c:pt idx="1869">
                  <c:v>0.1029190071069392</c:v>
                </c:pt>
                <c:pt idx="1870">
                  <c:v>0.12544988448531549</c:v>
                </c:pt>
                <c:pt idx="1871">
                  <c:v>9.7209744366727982E-2</c:v>
                </c:pt>
                <c:pt idx="1872">
                  <c:v>0.10213450556080937</c:v>
                </c:pt>
                <c:pt idx="1873">
                  <c:v>0.11562537393056251</c:v>
                </c:pt>
                <c:pt idx="1874">
                  <c:v>0.10964130011644152</c:v>
                </c:pt>
                <c:pt idx="1875">
                  <c:v>0.1438691281424983</c:v>
                </c:pt>
                <c:pt idx="1876">
                  <c:v>0.1116426208644548</c:v>
                </c:pt>
                <c:pt idx="1877">
                  <c:v>0.1284999168932992</c:v>
                </c:pt>
                <c:pt idx="1878">
                  <c:v>0.1383205962126306</c:v>
                </c:pt>
                <c:pt idx="1879">
                  <c:v>0.11511961658131684</c:v>
                </c:pt>
                <c:pt idx="1880">
                  <c:v>0.13297162999193626</c:v>
                </c:pt>
                <c:pt idx="1881">
                  <c:v>0.12699131741717465</c:v>
                </c:pt>
                <c:pt idx="1882">
                  <c:v>0.11954010486948387</c:v>
                </c:pt>
                <c:pt idx="1883">
                  <c:v>0.14761305599971436</c:v>
                </c:pt>
                <c:pt idx="1884">
                  <c:v>0.12576441015251258</c:v>
                </c:pt>
                <c:pt idx="1885">
                  <c:v>0.10174530285101716</c:v>
                </c:pt>
                <c:pt idx="1886">
                  <c:v>0.1468790604458961</c:v>
                </c:pt>
                <c:pt idx="1887">
                  <c:v>0.15449258637076863</c:v>
                </c:pt>
                <c:pt idx="1888">
                  <c:v>0.11464524850809039</c:v>
                </c:pt>
                <c:pt idx="1889">
                  <c:v>0.13516257211732841</c:v>
                </c:pt>
                <c:pt idx="1890">
                  <c:v>0.1223733774579692</c:v>
                </c:pt>
                <c:pt idx="1891">
                  <c:v>9.724646310680507E-2</c:v>
                </c:pt>
                <c:pt idx="1892">
                  <c:v>0.12633298380410082</c:v>
                </c:pt>
                <c:pt idx="1893">
                  <c:v>0.1218286399517355</c:v>
                </c:pt>
                <c:pt idx="1894">
                  <c:v>0.12541216483931214</c:v>
                </c:pt>
                <c:pt idx="1895">
                  <c:v>0.11926209076712684</c:v>
                </c:pt>
                <c:pt idx="1896">
                  <c:v>0.13419086876238787</c:v>
                </c:pt>
                <c:pt idx="1897">
                  <c:v>0.14800076399681864</c:v>
                </c:pt>
                <c:pt idx="1898">
                  <c:v>0.15572073334338496</c:v>
                </c:pt>
                <c:pt idx="1899">
                  <c:v>0.1165620673355479</c:v>
                </c:pt>
                <c:pt idx="1900">
                  <c:v>0.12512213206354902</c:v>
                </c:pt>
                <c:pt idx="1901">
                  <c:v>0.13788730787900677</c:v>
                </c:pt>
                <c:pt idx="1902">
                  <c:v>0.12325097269320189</c:v>
                </c:pt>
                <c:pt idx="1903">
                  <c:v>0.13954197292034107</c:v>
                </c:pt>
                <c:pt idx="1904">
                  <c:v>0.13768012197508542</c:v>
                </c:pt>
                <c:pt idx="1905">
                  <c:v>0.10195343768257351</c:v>
                </c:pt>
                <c:pt idx="1906">
                  <c:v>0.11750437219139211</c:v>
                </c:pt>
                <c:pt idx="1907">
                  <c:v>0.13058632970180609</c:v>
                </c:pt>
                <c:pt idx="1908">
                  <c:v>0.11324520918297427</c:v>
                </c:pt>
                <c:pt idx="1909">
                  <c:v>0.15575647311065055</c:v>
                </c:pt>
                <c:pt idx="1910">
                  <c:v>0.15474430473325279</c:v>
                </c:pt>
                <c:pt idx="1911">
                  <c:v>0.12294043093770252</c:v>
                </c:pt>
                <c:pt idx="1912">
                  <c:v>0.12040625543515089</c:v>
                </c:pt>
                <c:pt idx="1913">
                  <c:v>0.14135477291402862</c:v>
                </c:pt>
                <c:pt idx="1914">
                  <c:v>0.11349313958651333</c:v>
                </c:pt>
                <c:pt idx="1915">
                  <c:v>0.14057943911322168</c:v>
                </c:pt>
                <c:pt idx="1916">
                  <c:v>0.12058103641950171</c:v>
                </c:pt>
                <c:pt idx="1917">
                  <c:v>0.16057899973207518</c:v>
                </c:pt>
                <c:pt idx="1918">
                  <c:v>0.12720286482700538</c:v>
                </c:pt>
                <c:pt idx="1919">
                  <c:v>0.13576806677086112</c:v>
                </c:pt>
                <c:pt idx="1920">
                  <c:v>0.12048953278939462</c:v>
                </c:pt>
                <c:pt idx="1921">
                  <c:v>0.11239575397780292</c:v>
                </c:pt>
                <c:pt idx="1922">
                  <c:v>0.12777276957233102</c:v>
                </c:pt>
                <c:pt idx="1923">
                  <c:v>0.12302962557299604</c:v>
                </c:pt>
                <c:pt idx="1924">
                  <c:v>0.12093078718813502</c:v>
                </c:pt>
                <c:pt idx="1925">
                  <c:v>0.12582612816642655</c:v>
                </c:pt>
                <c:pt idx="1926">
                  <c:v>0.14302327554359745</c:v>
                </c:pt>
                <c:pt idx="1927">
                  <c:v>0.12197879090148582</c:v>
                </c:pt>
                <c:pt idx="1928">
                  <c:v>0.12000901271826712</c:v>
                </c:pt>
                <c:pt idx="1929">
                  <c:v>0.11571668109297985</c:v>
                </c:pt>
                <c:pt idx="1930">
                  <c:v>0.12569803804408086</c:v>
                </c:pt>
                <c:pt idx="1931">
                  <c:v>0.1251030381897682</c:v>
                </c:pt>
                <c:pt idx="1932">
                  <c:v>0.10820818253345539</c:v>
                </c:pt>
                <c:pt idx="1933">
                  <c:v>0.131378561527731</c:v>
                </c:pt>
                <c:pt idx="1934">
                  <c:v>0.13023743183430331</c:v>
                </c:pt>
                <c:pt idx="1935">
                  <c:v>0.1265831138981531</c:v>
                </c:pt>
                <c:pt idx="1936">
                  <c:v>0.11848861771124854</c:v>
                </c:pt>
                <c:pt idx="1937">
                  <c:v>0.13215280210856295</c:v>
                </c:pt>
                <c:pt idx="1938">
                  <c:v>0.10905708478694909</c:v>
                </c:pt>
                <c:pt idx="1939">
                  <c:v>0.1275370093414441</c:v>
                </c:pt>
                <c:pt idx="1940">
                  <c:v>0.11732121431276954</c:v>
                </c:pt>
                <c:pt idx="1941">
                  <c:v>0.11502753326568904</c:v>
                </c:pt>
                <c:pt idx="1942">
                  <c:v>0.1317680411657918</c:v>
                </c:pt>
                <c:pt idx="1943">
                  <c:v>0.10095304026903104</c:v>
                </c:pt>
                <c:pt idx="1944">
                  <c:v>0.13606967077349752</c:v>
                </c:pt>
                <c:pt idx="1945">
                  <c:v>0.14114538512877284</c:v>
                </c:pt>
                <c:pt idx="1946">
                  <c:v>0.12500227512689041</c:v>
                </c:pt>
                <c:pt idx="1947">
                  <c:v>9.2389340334211714E-2</c:v>
                </c:pt>
                <c:pt idx="1948">
                  <c:v>8.9908365038741528E-2</c:v>
                </c:pt>
                <c:pt idx="1949">
                  <c:v>0.11322920587761358</c:v>
                </c:pt>
                <c:pt idx="1950">
                  <c:v>0.12857988712109369</c:v>
                </c:pt>
                <c:pt idx="1951">
                  <c:v>0.15471946552604815</c:v>
                </c:pt>
                <c:pt idx="1952">
                  <c:v>0.12460478948343599</c:v>
                </c:pt>
                <c:pt idx="1953">
                  <c:v>0.11451293888364755</c:v>
                </c:pt>
                <c:pt idx="1954">
                  <c:v>0.10643276097844968</c:v>
                </c:pt>
                <c:pt idx="1955">
                  <c:v>0.12736828210002127</c:v>
                </c:pt>
                <c:pt idx="1956">
                  <c:v>0.13855042686217248</c:v>
                </c:pt>
                <c:pt idx="1957">
                  <c:v>0.13237354103295718</c:v>
                </c:pt>
                <c:pt idx="1958">
                  <c:v>0.1095750157830324</c:v>
                </c:pt>
                <c:pt idx="1959">
                  <c:v>0.11372656017029092</c:v>
                </c:pt>
                <c:pt idx="1960">
                  <c:v>0.1214674056569251</c:v>
                </c:pt>
                <c:pt idx="1961">
                  <c:v>0.13448080067584667</c:v>
                </c:pt>
                <c:pt idx="1962">
                  <c:v>0.127238964564693</c:v>
                </c:pt>
                <c:pt idx="1963">
                  <c:v>0.16171008531949391</c:v>
                </c:pt>
                <c:pt idx="1964">
                  <c:v>0.14146434034511737</c:v>
                </c:pt>
                <c:pt idx="1965">
                  <c:v>0.1364137826878494</c:v>
                </c:pt>
                <c:pt idx="1966">
                  <c:v>0.12213515233343429</c:v>
                </c:pt>
                <c:pt idx="1967">
                  <c:v>0.11354432492853266</c:v>
                </c:pt>
                <c:pt idx="1968">
                  <c:v>0.10321304431954714</c:v>
                </c:pt>
                <c:pt idx="1969">
                  <c:v>0.13632147283653739</c:v>
                </c:pt>
                <c:pt idx="1970">
                  <c:v>0.13740953731710473</c:v>
                </c:pt>
                <c:pt idx="1971">
                  <c:v>9.8152516734923312E-2</c:v>
                </c:pt>
                <c:pt idx="1972">
                  <c:v>0.12218542608224273</c:v>
                </c:pt>
                <c:pt idx="1973">
                  <c:v>0.11322739135457992</c:v>
                </c:pt>
                <c:pt idx="1974">
                  <c:v>0.12158787462885187</c:v>
                </c:pt>
                <c:pt idx="1975">
                  <c:v>0.12867967396712274</c:v>
                </c:pt>
                <c:pt idx="1976">
                  <c:v>0.12665769563757664</c:v>
                </c:pt>
                <c:pt idx="1977">
                  <c:v>0.10175018520001228</c:v>
                </c:pt>
                <c:pt idx="1978">
                  <c:v>0.12858352480128704</c:v>
                </c:pt>
                <c:pt idx="1979">
                  <c:v>0.10404348370986527</c:v>
                </c:pt>
                <c:pt idx="1980">
                  <c:v>0.1315978400096833</c:v>
                </c:pt>
                <c:pt idx="1981">
                  <c:v>0.1070475350831723</c:v>
                </c:pt>
                <c:pt idx="1982">
                  <c:v>0.12867148408651699</c:v>
                </c:pt>
                <c:pt idx="1983">
                  <c:v>9.2826944129307629E-2</c:v>
                </c:pt>
                <c:pt idx="1984">
                  <c:v>0.12208844788781206</c:v>
                </c:pt>
                <c:pt idx="1985">
                  <c:v>0.11080542238670273</c:v>
                </c:pt>
                <c:pt idx="1986">
                  <c:v>0.13970685836754904</c:v>
                </c:pt>
                <c:pt idx="1987">
                  <c:v>0.12374435379269795</c:v>
                </c:pt>
                <c:pt idx="1988">
                  <c:v>0.11959934139757208</c:v>
                </c:pt>
                <c:pt idx="1989">
                  <c:v>0.10231119441278749</c:v>
                </c:pt>
                <c:pt idx="1990">
                  <c:v>0.12667841666219073</c:v>
                </c:pt>
                <c:pt idx="1991">
                  <c:v>0.12894770426991167</c:v>
                </c:pt>
                <c:pt idx="1992">
                  <c:v>0.10520246040880793</c:v>
                </c:pt>
                <c:pt idx="1993">
                  <c:v>0.11710890138533621</c:v>
                </c:pt>
                <c:pt idx="1994">
                  <c:v>0.1338782822950795</c:v>
                </c:pt>
                <c:pt idx="1995">
                  <c:v>9.0784496025528516E-2</c:v>
                </c:pt>
                <c:pt idx="1996">
                  <c:v>0.11359471219612294</c:v>
                </c:pt>
                <c:pt idx="1997">
                  <c:v>0.13472358348193458</c:v>
                </c:pt>
                <c:pt idx="1998">
                  <c:v>0.12528725527668327</c:v>
                </c:pt>
                <c:pt idx="1999">
                  <c:v>0.12284071627990453</c:v>
                </c:pt>
                <c:pt idx="2000">
                  <c:v>0.1145109949343826</c:v>
                </c:pt>
                <c:pt idx="2001">
                  <c:v>0.12554903675038451</c:v>
                </c:pt>
                <c:pt idx="2002">
                  <c:v>0.12119510293325386</c:v>
                </c:pt>
                <c:pt idx="2003">
                  <c:v>0.12219584071104221</c:v>
                </c:pt>
                <c:pt idx="2004">
                  <c:v>0.11217854558938443</c:v>
                </c:pt>
                <c:pt idx="2005">
                  <c:v>0.12024103873411274</c:v>
                </c:pt>
                <c:pt idx="2006">
                  <c:v>0.12105926082525451</c:v>
                </c:pt>
                <c:pt idx="2007">
                  <c:v>0.14039545978095447</c:v>
                </c:pt>
                <c:pt idx="2008">
                  <c:v>0.10688942386841555</c:v>
                </c:pt>
                <c:pt idx="2009">
                  <c:v>0.10048738863935117</c:v>
                </c:pt>
                <c:pt idx="2010">
                  <c:v>0.14365363202675246</c:v>
                </c:pt>
                <c:pt idx="2011">
                  <c:v>0.14258587971791037</c:v>
                </c:pt>
                <c:pt idx="2012">
                  <c:v>0.1386538535840775</c:v>
                </c:pt>
                <c:pt idx="2013">
                  <c:v>0.11981359396342305</c:v>
                </c:pt>
                <c:pt idx="2014">
                  <c:v>0.11970777127138071</c:v>
                </c:pt>
                <c:pt idx="2015">
                  <c:v>0.10184598344963439</c:v>
                </c:pt>
                <c:pt idx="2016">
                  <c:v>0.12976740286711066</c:v>
                </c:pt>
                <c:pt idx="2017">
                  <c:v>9.8324238330417799E-2</c:v>
                </c:pt>
                <c:pt idx="2018">
                  <c:v>0.13154279262432741</c:v>
                </c:pt>
                <c:pt idx="2019">
                  <c:v>9.7459530247974227E-2</c:v>
                </c:pt>
                <c:pt idx="2020">
                  <c:v>0.1269154868826165</c:v>
                </c:pt>
                <c:pt idx="2021">
                  <c:v>9.8320777949010355E-2</c:v>
                </c:pt>
                <c:pt idx="2022">
                  <c:v>0.14599205166382451</c:v>
                </c:pt>
                <c:pt idx="2023">
                  <c:v>0.13627683975424071</c:v>
                </c:pt>
                <c:pt idx="2024">
                  <c:v>0.10803853175295007</c:v>
                </c:pt>
                <c:pt idx="2025">
                  <c:v>0.10827567702749219</c:v>
                </c:pt>
                <c:pt idx="2026">
                  <c:v>9.4528387188188082E-2</c:v>
                </c:pt>
                <c:pt idx="2027">
                  <c:v>0.12918247427829443</c:v>
                </c:pt>
                <c:pt idx="2028">
                  <c:v>0.11639776870231834</c:v>
                </c:pt>
                <c:pt idx="2029">
                  <c:v>0.14986988132571469</c:v>
                </c:pt>
                <c:pt idx="2030">
                  <c:v>0.12071807151276233</c:v>
                </c:pt>
                <c:pt idx="2031">
                  <c:v>0.10139263644723417</c:v>
                </c:pt>
                <c:pt idx="2032">
                  <c:v>0.11425699175998641</c:v>
                </c:pt>
                <c:pt idx="2033">
                  <c:v>0.12354559241492835</c:v>
                </c:pt>
                <c:pt idx="2034">
                  <c:v>0.1304591394190871</c:v>
                </c:pt>
                <c:pt idx="2035">
                  <c:v>0.10649898722495345</c:v>
                </c:pt>
                <c:pt idx="2036">
                  <c:v>0.13270034480967788</c:v>
                </c:pt>
                <c:pt idx="2037">
                  <c:v>0.13333930582992701</c:v>
                </c:pt>
                <c:pt idx="2038">
                  <c:v>0.12521841582605411</c:v>
                </c:pt>
                <c:pt idx="2039">
                  <c:v>0.12631014969034438</c:v>
                </c:pt>
                <c:pt idx="2040">
                  <c:v>0.10214688787775671</c:v>
                </c:pt>
                <c:pt idx="2041">
                  <c:v>0.10650848981799621</c:v>
                </c:pt>
                <c:pt idx="2042">
                  <c:v>0.10423312525374551</c:v>
                </c:pt>
                <c:pt idx="2043">
                  <c:v>0.11243084619020886</c:v>
                </c:pt>
                <c:pt idx="2044">
                  <c:v>0.13602151174730784</c:v>
                </c:pt>
                <c:pt idx="2045">
                  <c:v>0.11637963683335673</c:v>
                </c:pt>
                <c:pt idx="2046">
                  <c:v>0.12737705446603639</c:v>
                </c:pt>
                <c:pt idx="2047">
                  <c:v>0.11672933401700106</c:v>
                </c:pt>
                <c:pt idx="2048">
                  <c:v>0.13486843697264828</c:v>
                </c:pt>
                <c:pt idx="2049">
                  <c:v>0.14464622698271531</c:v>
                </c:pt>
                <c:pt idx="2050">
                  <c:v>0.11148058619227297</c:v>
                </c:pt>
                <c:pt idx="2051">
                  <c:v>0.12764094545469021</c:v>
                </c:pt>
                <c:pt idx="2052">
                  <c:v>0.13229609063103867</c:v>
                </c:pt>
                <c:pt idx="2053">
                  <c:v>0.11176422794326456</c:v>
                </c:pt>
                <c:pt idx="2054">
                  <c:v>0.1365974332061968</c:v>
                </c:pt>
                <c:pt idx="2055">
                  <c:v>0.1372027184494389</c:v>
                </c:pt>
                <c:pt idx="2056">
                  <c:v>0.10974502450288305</c:v>
                </c:pt>
                <c:pt idx="2057">
                  <c:v>0.11585573333070055</c:v>
                </c:pt>
                <c:pt idx="2058">
                  <c:v>0.14033002750697798</c:v>
                </c:pt>
                <c:pt idx="2059">
                  <c:v>0.10409942494568737</c:v>
                </c:pt>
                <c:pt idx="2060">
                  <c:v>0.10680997556885125</c:v>
                </c:pt>
                <c:pt idx="2061">
                  <c:v>0.14209818977812633</c:v>
                </c:pt>
                <c:pt idx="2062">
                  <c:v>0.11733872593705796</c:v>
                </c:pt>
                <c:pt idx="2063">
                  <c:v>0.15064598499318063</c:v>
                </c:pt>
                <c:pt idx="2064">
                  <c:v>9.9232147130829534E-2</c:v>
                </c:pt>
                <c:pt idx="2065">
                  <c:v>0.15295807891482557</c:v>
                </c:pt>
                <c:pt idx="2066">
                  <c:v>0.13065081102065612</c:v>
                </c:pt>
                <c:pt idx="2067">
                  <c:v>0.13359790628379772</c:v>
                </c:pt>
                <c:pt idx="2068">
                  <c:v>0.13096249601767218</c:v>
                </c:pt>
                <c:pt idx="2069">
                  <c:v>0.12482792265846052</c:v>
                </c:pt>
                <c:pt idx="2070">
                  <c:v>0.10262987731286442</c:v>
                </c:pt>
                <c:pt idx="2071">
                  <c:v>0.11115855775507255</c:v>
                </c:pt>
                <c:pt idx="2072">
                  <c:v>0.15975081051445716</c:v>
                </c:pt>
                <c:pt idx="2073">
                  <c:v>0.10352627107353862</c:v>
                </c:pt>
                <c:pt idx="2074">
                  <c:v>0.12248726594964719</c:v>
                </c:pt>
                <c:pt idx="2075">
                  <c:v>0.12685327541609401</c:v>
                </c:pt>
                <c:pt idx="2076">
                  <c:v>0.13926147004654663</c:v>
                </c:pt>
                <c:pt idx="2077">
                  <c:v>0.14171842260002049</c:v>
                </c:pt>
                <c:pt idx="2078">
                  <c:v>0.11713067508785902</c:v>
                </c:pt>
                <c:pt idx="2079">
                  <c:v>0.1159904672111549</c:v>
                </c:pt>
                <c:pt idx="2080">
                  <c:v>0.10063766260169599</c:v>
                </c:pt>
                <c:pt idx="2081">
                  <c:v>0.1419381809425829</c:v>
                </c:pt>
                <c:pt idx="2082">
                  <c:v>0.13420867162240596</c:v>
                </c:pt>
                <c:pt idx="2083">
                  <c:v>0.13812370845798197</c:v>
                </c:pt>
                <c:pt idx="2084">
                  <c:v>0.13971220575932944</c:v>
                </c:pt>
                <c:pt idx="2085">
                  <c:v>0.15266638633924365</c:v>
                </c:pt>
                <c:pt idx="2086">
                  <c:v>0.14581000712113421</c:v>
                </c:pt>
                <c:pt idx="2087">
                  <c:v>0.15562757648745934</c:v>
                </c:pt>
                <c:pt idx="2088">
                  <c:v>0.11715073565551863</c:v>
                </c:pt>
                <c:pt idx="2089">
                  <c:v>0.12888936796879022</c:v>
                </c:pt>
                <c:pt idx="2090">
                  <c:v>0.11473877840958044</c:v>
                </c:pt>
                <c:pt idx="2091">
                  <c:v>0.17222761030532591</c:v>
                </c:pt>
                <c:pt idx="2092">
                  <c:v>0.15640474469887222</c:v>
                </c:pt>
                <c:pt idx="2093">
                  <c:v>0.11833621904620666</c:v>
                </c:pt>
                <c:pt idx="2094">
                  <c:v>0.13757806884821289</c:v>
                </c:pt>
                <c:pt idx="2095">
                  <c:v>0.1420826031359371</c:v>
                </c:pt>
                <c:pt idx="2096">
                  <c:v>0.13484134557845601</c:v>
                </c:pt>
                <c:pt idx="2097">
                  <c:v>0.15582923424669839</c:v>
                </c:pt>
                <c:pt idx="2098">
                  <c:v>0.11833500494752598</c:v>
                </c:pt>
                <c:pt idx="2099">
                  <c:v>0.10189844891548644</c:v>
                </c:pt>
                <c:pt idx="2100">
                  <c:v>0.1257985977754919</c:v>
                </c:pt>
                <c:pt idx="2101">
                  <c:v>0.11142032086584117</c:v>
                </c:pt>
                <c:pt idx="2102">
                  <c:v>0.12390002310265967</c:v>
                </c:pt>
                <c:pt idx="2103">
                  <c:v>0.10298533314981898</c:v>
                </c:pt>
                <c:pt idx="2104">
                  <c:v>0.10886664702192496</c:v>
                </c:pt>
                <c:pt idx="2105">
                  <c:v>0.10865450645445683</c:v>
                </c:pt>
                <c:pt idx="2106">
                  <c:v>0.11007754788866711</c:v>
                </c:pt>
                <c:pt idx="2107">
                  <c:v>0.11892673482328353</c:v>
                </c:pt>
                <c:pt idx="2108">
                  <c:v>0.14351129838945506</c:v>
                </c:pt>
                <c:pt idx="2109">
                  <c:v>0.1429008594912424</c:v>
                </c:pt>
                <c:pt idx="2110">
                  <c:v>0.1288600558503635</c:v>
                </c:pt>
                <c:pt idx="2111">
                  <c:v>0.13387169245298575</c:v>
                </c:pt>
                <c:pt idx="2112">
                  <c:v>0.17964893634651832</c:v>
                </c:pt>
                <c:pt idx="2113">
                  <c:v>0.13118749771531585</c:v>
                </c:pt>
                <c:pt idx="2114">
                  <c:v>0.15051415904866428</c:v>
                </c:pt>
                <c:pt idx="2115">
                  <c:v>0.1174398995371241</c:v>
                </c:pt>
                <c:pt idx="2116">
                  <c:v>0.1681138075630042</c:v>
                </c:pt>
                <c:pt idx="2117">
                  <c:v>0.13245342819511768</c:v>
                </c:pt>
                <c:pt idx="2118">
                  <c:v>0.12110163777730754</c:v>
                </c:pt>
                <c:pt idx="2119">
                  <c:v>0.11806534100015129</c:v>
                </c:pt>
                <c:pt idx="2120">
                  <c:v>0.1315668356129629</c:v>
                </c:pt>
                <c:pt idx="2121">
                  <c:v>0.12173075319664624</c:v>
                </c:pt>
                <c:pt idx="2122">
                  <c:v>0.12400798999624581</c:v>
                </c:pt>
                <c:pt idx="2123">
                  <c:v>0.13222537537339724</c:v>
                </c:pt>
                <c:pt idx="2124">
                  <c:v>0.11209825761148476</c:v>
                </c:pt>
                <c:pt idx="2125">
                  <c:v>0.11907830514748773</c:v>
                </c:pt>
                <c:pt idx="2126">
                  <c:v>0.12729658233037289</c:v>
                </c:pt>
                <c:pt idx="2127">
                  <c:v>0.10665963580288655</c:v>
                </c:pt>
                <c:pt idx="2128">
                  <c:v>0.1401871313617245</c:v>
                </c:pt>
                <c:pt idx="2129">
                  <c:v>0.11810511776738213</c:v>
                </c:pt>
                <c:pt idx="2130">
                  <c:v>0.16017659515118368</c:v>
                </c:pt>
                <c:pt idx="2131">
                  <c:v>9.544137740272822E-2</c:v>
                </c:pt>
                <c:pt idx="2132">
                  <c:v>0.12807700356380297</c:v>
                </c:pt>
                <c:pt idx="2133">
                  <c:v>0.12113782654543379</c:v>
                </c:pt>
                <c:pt idx="2134">
                  <c:v>0.15220628495787092</c:v>
                </c:pt>
                <c:pt idx="2135">
                  <c:v>0.13343945081175135</c:v>
                </c:pt>
                <c:pt idx="2136">
                  <c:v>0.14363385510225157</c:v>
                </c:pt>
                <c:pt idx="2137">
                  <c:v>0.13965219803604453</c:v>
                </c:pt>
                <c:pt idx="2138">
                  <c:v>0.1113176848255721</c:v>
                </c:pt>
                <c:pt idx="2139">
                  <c:v>0.14197640349067941</c:v>
                </c:pt>
                <c:pt idx="2140">
                  <c:v>0.12765404853064083</c:v>
                </c:pt>
                <c:pt idx="2141">
                  <c:v>0.12297248600093356</c:v>
                </c:pt>
                <c:pt idx="2142">
                  <c:v>0.1323267688764862</c:v>
                </c:pt>
                <c:pt idx="2143">
                  <c:v>0.14746691005214357</c:v>
                </c:pt>
                <c:pt idx="2144">
                  <c:v>0.12023497592696063</c:v>
                </c:pt>
                <c:pt idx="2145">
                  <c:v>0.14225786364516235</c:v>
                </c:pt>
                <c:pt idx="2146">
                  <c:v>0.1002612638570909</c:v>
                </c:pt>
                <c:pt idx="2147">
                  <c:v>0.11462612235892305</c:v>
                </c:pt>
                <c:pt idx="2148">
                  <c:v>0.10051852525171567</c:v>
                </c:pt>
                <c:pt idx="2149">
                  <c:v>0.12789524037757621</c:v>
                </c:pt>
                <c:pt idx="2150">
                  <c:v>0.10018739315368876</c:v>
                </c:pt>
                <c:pt idx="2151">
                  <c:v>0.12757326147594408</c:v>
                </c:pt>
                <c:pt idx="2152">
                  <c:v>0.13404758389887153</c:v>
                </c:pt>
                <c:pt idx="2153">
                  <c:v>0.15277910830265112</c:v>
                </c:pt>
                <c:pt idx="2154">
                  <c:v>0.12665412045727373</c:v>
                </c:pt>
                <c:pt idx="2155">
                  <c:v>9.7246763740908113E-2</c:v>
                </c:pt>
                <c:pt idx="2156">
                  <c:v>0.15009336823838887</c:v>
                </c:pt>
                <c:pt idx="2157">
                  <c:v>0.12644279262993127</c:v>
                </c:pt>
                <c:pt idx="2158">
                  <c:v>0.11681562097738812</c:v>
                </c:pt>
                <c:pt idx="2159">
                  <c:v>0.12392915756574803</c:v>
                </c:pt>
                <c:pt idx="2160">
                  <c:v>0.10217430895579574</c:v>
                </c:pt>
                <c:pt idx="2161">
                  <c:v>0.10164571496906202</c:v>
                </c:pt>
                <c:pt idx="2162">
                  <c:v>0.11824933859965729</c:v>
                </c:pt>
                <c:pt idx="2163">
                  <c:v>0.14659014376026924</c:v>
                </c:pt>
                <c:pt idx="2164">
                  <c:v>0.11438556360893888</c:v>
                </c:pt>
                <c:pt idx="2165">
                  <c:v>0.12023982029684592</c:v>
                </c:pt>
                <c:pt idx="2166">
                  <c:v>0.13309883448978657</c:v>
                </c:pt>
                <c:pt idx="2167">
                  <c:v>0.13467164591912212</c:v>
                </c:pt>
                <c:pt idx="2168">
                  <c:v>0.10791662356676474</c:v>
                </c:pt>
                <c:pt idx="2169">
                  <c:v>0.13465908855626418</c:v>
                </c:pt>
                <c:pt idx="2170">
                  <c:v>0.11786623574002184</c:v>
                </c:pt>
                <c:pt idx="2171">
                  <c:v>0.12250853100123682</c:v>
                </c:pt>
                <c:pt idx="2172">
                  <c:v>0.12637813668224895</c:v>
                </c:pt>
                <c:pt idx="2173">
                  <c:v>0.13909568593867677</c:v>
                </c:pt>
                <c:pt idx="2174">
                  <c:v>0.11063827174694389</c:v>
                </c:pt>
                <c:pt idx="2175">
                  <c:v>0.12087876347230393</c:v>
                </c:pt>
                <c:pt idx="2176">
                  <c:v>9.8402363824731359E-2</c:v>
                </c:pt>
                <c:pt idx="2177">
                  <c:v>0.13511824518012658</c:v>
                </c:pt>
                <c:pt idx="2178">
                  <c:v>0.12231066498110948</c:v>
                </c:pt>
                <c:pt idx="2179">
                  <c:v>0.16753629855579957</c:v>
                </c:pt>
                <c:pt idx="2180">
                  <c:v>0.11859509430089595</c:v>
                </c:pt>
                <c:pt idx="2181">
                  <c:v>0.13985444687485846</c:v>
                </c:pt>
                <c:pt idx="2182">
                  <c:v>0.16564121888113478</c:v>
                </c:pt>
                <c:pt idx="2183">
                  <c:v>0.12400339228368312</c:v>
                </c:pt>
                <c:pt idx="2184">
                  <c:v>0.13517263775720662</c:v>
                </c:pt>
                <c:pt idx="2185">
                  <c:v>0.13435410138694467</c:v>
                </c:pt>
                <c:pt idx="2186">
                  <c:v>9.4800932636452478E-2</c:v>
                </c:pt>
                <c:pt idx="2187">
                  <c:v>0.13884365474955923</c:v>
                </c:pt>
                <c:pt idx="2188">
                  <c:v>0.12895218076670437</c:v>
                </c:pt>
                <c:pt idx="2189">
                  <c:v>0.11696533445628325</c:v>
                </c:pt>
                <c:pt idx="2190">
                  <c:v>0.12022066622377453</c:v>
                </c:pt>
                <c:pt idx="2191">
                  <c:v>0.13196580624509444</c:v>
                </c:pt>
                <c:pt idx="2192">
                  <c:v>0.11661401725788716</c:v>
                </c:pt>
                <c:pt idx="2193">
                  <c:v>0.10334382335188881</c:v>
                </c:pt>
                <c:pt idx="2194">
                  <c:v>0.11696308623887111</c:v>
                </c:pt>
                <c:pt idx="2195">
                  <c:v>0.14164699548453966</c:v>
                </c:pt>
                <c:pt idx="2196">
                  <c:v>0.11979673201236919</c:v>
                </c:pt>
                <c:pt idx="2197">
                  <c:v>9.9113987508489432E-2</c:v>
                </c:pt>
                <c:pt idx="2198">
                  <c:v>0.13446140687350777</c:v>
                </c:pt>
                <c:pt idx="2199">
                  <c:v>0.13466731932737727</c:v>
                </c:pt>
                <c:pt idx="2200">
                  <c:v>0.16204519370846765</c:v>
                </c:pt>
                <c:pt idx="2201">
                  <c:v>0.11015448124678359</c:v>
                </c:pt>
                <c:pt idx="2202">
                  <c:v>0.10608410553458987</c:v>
                </c:pt>
                <c:pt idx="2203">
                  <c:v>0.1115730427645845</c:v>
                </c:pt>
                <c:pt idx="2204">
                  <c:v>0.13776374428067714</c:v>
                </c:pt>
                <c:pt idx="2205">
                  <c:v>0.16928353401990226</c:v>
                </c:pt>
                <c:pt idx="2206">
                  <c:v>0.12960149095563137</c:v>
                </c:pt>
                <c:pt idx="2207">
                  <c:v>0.10791726732204258</c:v>
                </c:pt>
                <c:pt idx="2208">
                  <c:v>0.12061291998045234</c:v>
                </c:pt>
                <c:pt idx="2209">
                  <c:v>0.12337372049871886</c:v>
                </c:pt>
                <c:pt idx="2210">
                  <c:v>0.11311431738706731</c:v>
                </c:pt>
                <c:pt idx="2211">
                  <c:v>9.6441191986637115E-2</c:v>
                </c:pt>
                <c:pt idx="2212">
                  <c:v>0.11791335046020278</c:v>
                </c:pt>
                <c:pt idx="2213">
                  <c:v>0.13115936225941405</c:v>
                </c:pt>
                <c:pt idx="2214">
                  <c:v>0.10063609113275615</c:v>
                </c:pt>
                <c:pt idx="2215">
                  <c:v>0.14323870954860771</c:v>
                </c:pt>
                <c:pt idx="2216">
                  <c:v>0.10027305322994209</c:v>
                </c:pt>
                <c:pt idx="2217">
                  <c:v>0.13573596884377848</c:v>
                </c:pt>
                <c:pt idx="2218">
                  <c:v>0.1340483116667629</c:v>
                </c:pt>
                <c:pt idx="2219">
                  <c:v>0.10876287274886684</c:v>
                </c:pt>
                <c:pt idx="2220">
                  <c:v>0.133066992940756</c:v>
                </c:pt>
                <c:pt idx="2221">
                  <c:v>8.3539691661038584E-2</c:v>
                </c:pt>
                <c:pt idx="2222">
                  <c:v>0.14504854485993993</c:v>
                </c:pt>
                <c:pt idx="2223">
                  <c:v>0.13738314960407336</c:v>
                </c:pt>
                <c:pt idx="2224">
                  <c:v>0.11052400103878163</c:v>
                </c:pt>
                <c:pt idx="2225">
                  <c:v>0.12807020733060598</c:v>
                </c:pt>
                <c:pt idx="2226">
                  <c:v>0.12266193651154217</c:v>
                </c:pt>
                <c:pt idx="2227">
                  <c:v>0.13046809099584467</c:v>
                </c:pt>
                <c:pt idx="2228">
                  <c:v>0.13092507319374314</c:v>
                </c:pt>
                <c:pt idx="2229">
                  <c:v>0.14211283126364768</c:v>
                </c:pt>
                <c:pt idx="2230">
                  <c:v>0.1397209603349476</c:v>
                </c:pt>
                <c:pt idx="2231">
                  <c:v>0.11695630013790879</c:v>
                </c:pt>
                <c:pt idx="2232">
                  <c:v>8.9561457586608093E-2</c:v>
                </c:pt>
                <c:pt idx="2233">
                  <c:v>0.11668754306364326</c:v>
                </c:pt>
                <c:pt idx="2234">
                  <c:v>0.1263268637349689</c:v>
                </c:pt>
                <c:pt idx="2235">
                  <c:v>0.12558558759068894</c:v>
                </c:pt>
                <c:pt idx="2236">
                  <c:v>0.12530130889557381</c:v>
                </c:pt>
                <c:pt idx="2237">
                  <c:v>0.11016280507284298</c:v>
                </c:pt>
                <c:pt idx="2238">
                  <c:v>0.13106582525496721</c:v>
                </c:pt>
                <c:pt idx="2239">
                  <c:v>0.13037264649791844</c:v>
                </c:pt>
                <c:pt idx="2240">
                  <c:v>9.4315217068827242E-2</c:v>
                </c:pt>
                <c:pt idx="2241">
                  <c:v>0.11779903468619428</c:v>
                </c:pt>
                <c:pt idx="2242">
                  <c:v>0.11444000415172224</c:v>
                </c:pt>
                <c:pt idx="2243">
                  <c:v>0.14366511981382607</c:v>
                </c:pt>
                <c:pt idx="2244">
                  <c:v>0.13761440663765259</c:v>
                </c:pt>
                <c:pt idx="2245">
                  <c:v>0.12902102010640515</c:v>
                </c:pt>
                <c:pt idx="2246">
                  <c:v>0.11594827915218579</c:v>
                </c:pt>
                <c:pt idx="2247">
                  <c:v>0.10687742682780869</c:v>
                </c:pt>
                <c:pt idx="2248">
                  <c:v>0.1507884781168429</c:v>
                </c:pt>
                <c:pt idx="2249">
                  <c:v>0.11341045205013689</c:v>
                </c:pt>
                <c:pt idx="2250">
                  <c:v>0.10251154469759979</c:v>
                </c:pt>
                <c:pt idx="2251">
                  <c:v>0.13565229608649609</c:v>
                </c:pt>
                <c:pt idx="2252">
                  <c:v>0.11458481833838721</c:v>
                </c:pt>
                <c:pt idx="2253">
                  <c:v>0.12916176251538533</c:v>
                </c:pt>
                <c:pt idx="2254">
                  <c:v>0.11584884151298103</c:v>
                </c:pt>
                <c:pt idx="2255">
                  <c:v>0.12770245634326224</c:v>
                </c:pt>
                <c:pt idx="2256">
                  <c:v>0.10453328837463405</c:v>
                </c:pt>
                <c:pt idx="2257">
                  <c:v>0.13407356215399366</c:v>
                </c:pt>
                <c:pt idx="2258">
                  <c:v>0.10576065472295545</c:v>
                </c:pt>
                <c:pt idx="2259">
                  <c:v>0.12789360981592318</c:v>
                </c:pt>
                <c:pt idx="2260">
                  <c:v>0.13417193221795384</c:v>
                </c:pt>
                <c:pt idx="2261">
                  <c:v>0.12908794756343753</c:v>
                </c:pt>
                <c:pt idx="2262">
                  <c:v>0.12078769503792099</c:v>
                </c:pt>
                <c:pt idx="2263">
                  <c:v>0.11397174770301631</c:v>
                </c:pt>
                <c:pt idx="2264">
                  <c:v>0.12204271734798518</c:v>
                </c:pt>
                <c:pt idx="2265">
                  <c:v>0.11137782739842253</c:v>
                </c:pt>
                <c:pt idx="2266">
                  <c:v>0.16910232133683029</c:v>
                </c:pt>
                <c:pt idx="2267">
                  <c:v>0.15093843278085539</c:v>
                </c:pt>
                <c:pt idx="2268">
                  <c:v>0.10269365660190409</c:v>
                </c:pt>
                <c:pt idx="2269">
                  <c:v>0.1188854579925375</c:v>
                </c:pt>
                <c:pt idx="2270">
                  <c:v>0.12571228049430416</c:v>
                </c:pt>
                <c:pt idx="2271">
                  <c:v>0.12752438116526188</c:v>
                </c:pt>
                <c:pt idx="2272">
                  <c:v>0.11907303092472116</c:v>
                </c:pt>
                <c:pt idx="2273">
                  <c:v>0.17766244756035193</c:v>
                </c:pt>
                <c:pt idx="2274">
                  <c:v>0.13428520644340536</c:v>
                </c:pt>
                <c:pt idx="2275">
                  <c:v>0.13959894458826042</c:v>
                </c:pt>
                <c:pt idx="2276">
                  <c:v>0.12576598046268159</c:v>
                </c:pt>
                <c:pt idx="2277">
                  <c:v>0.14930558492585333</c:v>
                </c:pt>
                <c:pt idx="2278">
                  <c:v>0.13128288833861482</c:v>
                </c:pt>
                <c:pt idx="2279">
                  <c:v>0.15146832001296709</c:v>
                </c:pt>
                <c:pt idx="2280">
                  <c:v>0.14167849463363452</c:v>
                </c:pt>
                <c:pt idx="2281">
                  <c:v>0.11500182489647719</c:v>
                </c:pt>
                <c:pt idx="2282">
                  <c:v>9.0076421821088118E-2</c:v>
                </c:pt>
                <c:pt idx="2283">
                  <c:v>0.11376068159547745</c:v>
                </c:pt>
                <c:pt idx="2284">
                  <c:v>0.13645632544667546</c:v>
                </c:pt>
                <c:pt idx="2285">
                  <c:v>0.12055367476309962</c:v>
                </c:pt>
                <c:pt idx="2286">
                  <c:v>0.11365512536614264</c:v>
                </c:pt>
                <c:pt idx="2287">
                  <c:v>0.11156934581927241</c:v>
                </c:pt>
                <c:pt idx="2288">
                  <c:v>0.10117827606700362</c:v>
                </c:pt>
                <c:pt idx="2289">
                  <c:v>0.14662454863945668</c:v>
                </c:pt>
                <c:pt idx="2290">
                  <c:v>0.13222792491418445</c:v>
                </c:pt>
                <c:pt idx="2291">
                  <c:v>0.12854884183113049</c:v>
                </c:pt>
                <c:pt idx="2292">
                  <c:v>0.13054596008843553</c:v>
                </c:pt>
                <c:pt idx="2293">
                  <c:v>0.11070440075680642</c:v>
                </c:pt>
                <c:pt idx="2294">
                  <c:v>0.11627358738102821</c:v>
                </c:pt>
                <c:pt idx="2295">
                  <c:v>0.1494793362495519</c:v>
                </c:pt>
                <c:pt idx="2296">
                  <c:v>0.1206151723250935</c:v>
                </c:pt>
                <c:pt idx="2297">
                  <c:v>9.3931252193654918E-2</c:v>
                </c:pt>
                <c:pt idx="2298">
                  <c:v>0.13723186074231597</c:v>
                </c:pt>
                <c:pt idx="2299">
                  <c:v>0.1187619386234883</c:v>
                </c:pt>
                <c:pt idx="2300">
                  <c:v>8.2696337469894035E-2</c:v>
                </c:pt>
                <c:pt idx="2301">
                  <c:v>8.4970757744143949E-2</c:v>
                </c:pt>
                <c:pt idx="2302">
                  <c:v>9.2627554132856171E-2</c:v>
                </c:pt>
                <c:pt idx="2303">
                  <c:v>0.16194946832533785</c:v>
                </c:pt>
                <c:pt idx="2304">
                  <c:v>0.1415724793125917</c:v>
                </c:pt>
                <c:pt idx="2305">
                  <c:v>0.14329609232231491</c:v>
                </c:pt>
                <c:pt idx="2306">
                  <c:v>0.11890078447494534</c:v>
                </c:pt>
                <c:pt idx="2307">
                  <c:v>0.11174342315904055</c:v>
                </c:pt>
                <c:pt idx="2308">
                  <c:v>0.10980233817739583</c:v>
                </c:pt>
                <c:pt idx="2309">
                  <c:v>0.11198265376225464</c:v>
                </c:pt>
                <c:pt idx="2310">
                  <c:v>0.12705765693147816</c:v>
                </c:pt>
                <c:pt idx="2311">
                  <c:v>0.1250640584412836</c:v>
                </c:pt>
                <c:pt idx="2312">
                  <c:v>0.13094724749786379</c:v>
                </c:pt>
                <c:pt idx="2313">
                  <c:v>0.12173529249580994</c:v>
                </c:pt>
                <c:pt idx="2314">
                  <c:v>0.1074919436596613</c:v>
                </c:pt>
                <c:pt idx="2315">
                  <c:v>0.13121116994699653</c:v>
                </c:pt>
                <c:pt idx="2316">
                  <c:v>0.10557065027615488</c:v>
                </c:pt>
                <c:pt idx="2317">
                  <c:v>0.13773335185852845</c:v>
                </c:pt>
                <c:pt idx="2318">
                  <c:v>0.11563033834502172</c:v>
                </c:pt>
                <c:pt idx="2319">
                  <c:v>0.13802093138518304</c:v>
                </c:pt>
                <c:pt idx="2320">
                  <c:v>9.5655007048137328E-2</c:v>
                </c:pt>
                <c:pt idx="2321">
                  <c:v>0.11714232710965068</c:v>
                </c:pt>
                <c:pt idx="2322">
                  <c:v>0.14537609852067568</c:v>
                </c:pt>
                <c:pt idx="2323">
                  <c:v>0.10659675656586273</c:v>
                </c:pt>
                <c:pt idx="2324">
                  <c:v>0.14881066871997117</c:v>
                </c:pt>
                <c:pt idx="2325">
                  <c:v>0.11785186723738576</c:v>
                </c:pt>
                <c:pt idx="2326">
                  <c:v>0.11800238359605707</c:v>
                </c:pt>
                <c:pt idx="2327">
                  <c:v>0.13960526674271714</c:v>
                </c:pt>
                <c:pt idx="2328">
                  <c:v>0.1038835372480202</c:v>
                </c:pt>
                <c:pt idx="2329">
                  <c:v>0.12579418305208234</c:v>
                </c:pt>
                <c:pt idx="2330">
                  <c:v>0.14958122642716165</c:v>
                </c:pt>
                <c:pt idx="2331">
                  <c:v>0.1455777953929534</c:v>
                </c:pt>
                <c:pt idx="2332">
                  <c:v>0.12208486671727091</c:v>
                </c:pt>
                <c:pt idx="2333">
                  <c:v>0.13407253227666585</c:v>
                </c:pt>
                <c:pt idx="2334">
                  <c:v>0.1234483279142233</c:v>
                </c:pt>
                <c:pt idx="2335">
                  <c:v>0.15009761070341993</c:v>
                </c:pt>
                <c:pt idx="2336">
                  <c:v>0.11520512823343847</c:v>
                </c:pt>
                <c:pt idx="2337">
                  <c:v>0.1322897157506365</c:v>
                </c:pt>
                <c:pt idx="2338">
                  <c:v>0.13375753126330345</c:v>
                </c:pt>
                <c:pt idx="2339">
                  <c:v>0.15265716248793307</c:v>
                </c:pt>
                <c:pt idx="2340">
                  <c:v>0.11838419765776681</c:v>
                </c:pt>
                <c:pt idx="2341">
                  <c:v>0.15056799861753162</c:v>
                </c:pt>
                <c:pt idx="2342">
                  <c:v>0.13896898335434135</c:v>
                </c:pt>
                <c:pt idx="2343">
                  <c:v>0.12349827173520608</c:v>
                </c:pt>
                <c:pt idx="2344">
                  <c:v>0.14629005658619523</c:v>
                </c:pt>
                <c:pt idx="2345">
                  <c:v>0.10633336821551173</c:v>
                </c:pt>
                <c:pt idx="2346">
                  <c:v>0.13354058567059382</c:v>
                </c:pt>
                <c:pt idx="2347">
                  <c:v>0.14161177950135928</c:v>
                </c:pt>
                <c:pt idx="2348">
                  <c:v>0.10798943548153125</c:v>
                </c:pt>
                <c:pt idx="2349">
                  <c:v>0.13987752485593244</c:v>
                </c:pt>
                <c:pt idx="2350">
                  <c:v>0.11454044896617789</c:v>
                </c:pt>
                <c:pt idx="2351">
                  <c:v>0.13388147318668481</c:v>
                </c:pt>
                <c:pt idx="2352">
                  <c:v>0.15687898099821979</c:v>
                </c:pt>
                <c:pt idx="2353">
                  <c:v>0.12332138348604754</c:v>
                </c:pt>
                <c:pt idx="2354">
                  <c:v>0.13707665438701078</c:v>
                </c:pt>
                <c:pt idx="2355">
                  <c:v>0.10817789487516384</c:v>
                </c:pt>
                <c:pt idx="2356">
                  <c:v>0.11494553023606617</c:v>
                </c:pt>
                <c:pt idx="2357">
                  <c:v>0.1236755440379544</c:v>
                </c:pt>
                <c:pt idx="2358">
                  <c:v>0.14825016898282176</c:v>
                </c:pt>
                <c:pt idx="2359">
                  <c:v>0.12531199269584378</c:v>
                </c:pt>
                <c:pt idx="2360">
                  <c:v>0.12511855306187969</c:v>
                </c:pt>
                <c:pt idx="2361">
                  <c:v>0.11297894506570506</c:v>
                </c:pt>
                <c:pt idx="2362">
                  <c:v>0.12292260704212062</c:v>
                </c:pt>
                <c:pt idx="2363">
                  <c:v>0.13242781113465554</c:v>
                </c:pt>
                <c:pt idx="2364">
                  <c:v>0.18871982277099458</c:v>
                </c:pt>
                <c:pt idx="2365">
                  <c:v>0.14424159155113686</c:v>
                </c:pt>
                <c:pt idx="2366">
                  <c:v>0.14547784273360462</c:v>
                </c:pt>
                <c:pt idx="2367">
                  <c:v>0.12974008839420606</c:v>
                </c:pt>
                <c:pt idx="2368">
                  <c:v>0.11579994626421033</c:v>
                </c:pt>
                <c:pt idx="2369">
                  <c:v>0.10657454673535421</c:v>
                </c:pt>
                <c:pt idx="2370">
                  <c:v>0.14740926084987335</c:v>
                </c:pt>
                <c:pt idx="2371">
                  <c:v>0.12945100956197753</c:v>
                </c:pt>
                <c:pt idx="2372">
                  <c:v>0.12301896041714222</c:v>
                </c:pt>
                <c:pt idx="2373">
                  <c:v>0.12628905670429408</c:v>
                </c:pt>
                <c:pt idx="2374">
                  <c:v>0.14111569570116148</c:v>
                </c:pt>
                <c:pt idx="2375">
                  <c:v>0.12901233242326335</c:v>
                </c:pt>
                <c:pt idx="2376">
                  <c:v>7.5609796465190934E-2</c:v>
                </c:pt>
                <c:pt idx="2377">
                  <c:v>0.11644172107228835</c:v>
                </c:pt>
                <c:pt idx="2378">
                  <c:v>0.1119672961535126</c:v>
                </c:pt>
                <c:pt idx="2379">
                  <c:v>0.11685206664288998</c:v>
                </c:pt>
                <c:pt idx="2380">
                  <c:v>0.11085688249324352</c:v>
                </c:pt>
                <c:pt idx="2381">
                  <c:v>0.13135741576880541</c:v>
                </c:pt>
                <c:pt idx="2382">
                  <c:v>0.14796810826353562</c:v>
                </c:pt>
                <c:pt idx="2383">
                  <c:v>0.13404148120625795</c:v>
                </c:pt>
                <c:pt idx="2384">
                  <c:v>0.12562370607752343</c:v>
                </c:pt>
                <c:pt idx="2385">
                  <c:v>0.10624584196171444</c:v>
                </c:pt>
                <c:pt idx="2386">
                  <c:v>0.12616333704242291</c:v>
                </c:pt>
                <c:pt idx="2387">
                  <c:v>0.13107230357699753</c:v>
                </c:pt>
                <c:pt idx="2388">
                  <c:v>0.13560691405529882</c:v>
                </c:pt>
                <c:pt idx="2389">
                  <c:v>0.11731134181100394</c:v>
                </c:pt>
                <c:pt idx="2390">
                  <c:v>0.11843456046163214</c:v>
                </c:pt>
                <c:pt idx="2391">
                  <c:v>0.10696550135935605</c:v>
                </c:pt>
                <c:pt idx="2392">
                  <c:v>0.11032743576035384</c:v>
                </c:pt>
                <c:pt idx="2393">
                  <c:v>0.13364332992066608</c:v>
                </c:pt>
                <c:pt idx="2394">
                  <c:v>0.14879599279692785</c:v>
                </c:pt>
                <c:pt idx="2395">
                  <c:v>9.8954981415324425E-2</c:v>
                </c:pt>
                <c:pt idx="2396">
                  <c:v>9.6755055046313723E-2</c:v>
                </c:pt>
                <c:pt idx="2397">
                  <c:v>0.11662132909927671</c:v>
                </c:pt>
                <c:pt idx="2398">
                  <c:v>0.13077763101326315</c:v>
                </c:pt>
                <c:pt idx="2399">
                  <c:v>0.14155542319058356</c:v>
                </c:pt>
                <c:pt idx="2400">
                  <c:v>0.1263571326269641</c:v>
                </c:pt>
                <c:pt idx="2401">
                  <c:v>0.1267084263482591</c:v>
                </c:pt>
                <c:pt idx="2402">
                  <c:v>0.13647929237537246</c:v>
                </c:pt>
                <c:pt idx="2403">
                  <c:v>0.1089194851395819</c:v>
                </c:pt>
                <c:pt idx="2404">
                  <c:v>0.16602481987764359</c:v>
                </c:pt>
                <c:pt idx="2405">
                  <c:v>0.1609789819869209</c:v>
                </c:pt>
                <c:pt idx="2406">
                  <c:v>0.11886128652933554</c:v>
                </c:pt>
                <c:pt idx="2407">
                  <c:v>0.1491965219118053</c:v>
                </c:pt>
                <c:pt idx="2408">
                  <c:v>0.13715689219703545</c:v>
                </c:pt>
                <c:pt idx="2409">
                  <c:v>0.13014416734736367</c:v>
                </c:pt>
                <c:pt idx="2410">
                  <c:v>0.1288433171034703</c:v>
                </c:pt>
                <c:pt idx="2411">
                  <c:v>0.1099284690711801</c:v>
                </c:pt>
                <c:pt idx="2412">
                  <c:v>9.7388906730315028E-2</c:v>
                </c:pt>
                <c:pt idx="2413">
                  <c:v>0.13218194140008385</c:v>
                </c:pt>
                <c:pt idx="2414">
                  <c:v>0.10699349798698704</c:v>
                </c:pt>
                <c:pt idx="2415">
                  <c:v>0.12193144027872714</c:v>
                </c:pt>
                <c:pt idx="2416">
                  <c:v>0.13371268086472579</c:v>
                </c:pt>
                <c:pt idx="2417">
                  <c:v>0.10851066409918612</c:v>
                </c:pt>
                <c:pt idx="2418">
                  <c:v>0.12403435147160645</c:v>
                </c:pt>
                <c:pt idx="2419">
                  <c:v>0.12197904341496453</c:v>
                </c:pt>
                <c:pt idx="2420">
                  <c:v>0.11360425153781439</c:v>
                </c:pt>
                <c:pt idx="2421">
                  <c:v>0.13527235927917278</c:v>
                </c:pt>
                <c:pt idx="2422">
                  <c:v>0.14194502558872363</c:v>
                </c:pt>
                <c:pt idx="2423">
                  <c:v>0.12437337284254778</c:v>
                </c:pt>
                <c:pt idx="2424">
                  <c:v>0.10989490504436136</c:v>
                </c:pt>
                <c:pt idx="2425">
                  <c:v>0.13393297785850952</c:v>
                </c:pt>
                <c:pt idx="2426">
                  <c:v>0.13472156143306088</c:v>
                </c:pt>
                <c:pt idx="2427">
                  <c:v>0.1089936574902962</c:v>
                </c:pt>
                <c:pt idx="2428">
                  <c:v>0.14465361037716551</c:v>
                </c:pt>
                <c:pt idx="2429">
                  <c:v>0.13730305845499802</c:v>
                </c:pt>
                <c:pt idx="2430">
                  <c:v>0.11909012451889367</c:v>
                </c:pt>
                <c:pt idx="2431">
                  <c:v>0.11376124420822496</c:v>
                </c:pt>
                <c:pt idx="2432">
                  <c:v>0.1304700524347806</c:v>
                </c:pt>
                <c:pt idx="2433">
                  <c:v>0.1368510303296267</c:v>
                </c:pt>
                <c:pt idx="2434">
                  <c:v>0.15357967192524408</c:v>
                </c:pt>
                <c:pt idx="2435">
                  <c:v>0.12820276968729499</c:v>
                </c:pt>
                <c:pt idx="2436">
                  <c:v>9.6970295561361469E-2</c:v>
                </c:pt>
                <c:pt idx="2437">
                  <c:v>0.11668622466008316</c:v>
                </c:pt>
                <c:pt idx="2438">
                  <c:v>0.12882024734742284</c:v>
                </c:pt>
                <c:pt idx="2439">
                  <c:v>0.11477698796231238</c:v>
                </c:pt>
                <c:pt idx="2440">
                  <c:v>8.7127060804222015E-2</c:v>
                </c:pt>
                <c:pt idx="2441">
                  <c:v>9.6687468083159575E-2</c:v>
                </c:pt>
                <c:pt idx="2442">
                  <c:v>0.11337312238338856</c:v>
                </c:pt>
                <c:pt idx="2443">
                  <c:v>0.11851147131240924</c:v>
                </c:pt>
                <c:pt idx="2444">
                  <c:v>0.12231857153308488</c:v>
                </c:pt>
                <c:pt idx="2445">
                  <c:v>0.11526438398390113</c:v>
                </c:pt>
                <c:pt idx="2446">
                  <c:v>0.10358866780301018</c:v>
                </c:pt>
                <c:pt idx="2447">
                  <c:v>0.13939801046354428</c:v>
                </c:pt>
                <c:pt idx="2448">
                  <c:v>0.11697340535820099</c:v>
                </c:pt>
                <c:pt idx="2449">
                  <c:v>9.0472602607502117E-2</c:v>
                </c:pt>
                <c:pt idx="2450">
                  <c:v>0.11186384627362408</c:v>
                </c:pt>
                <c:pt idx="2451">
                  <c:v>9.8720663341660131E-2</c:v>
                </c:pt>
                <c:pt idx="2452">
                  <c:v>0.1118025562882191</c:v>
                </c:pt>
                <c:pt idx="2453">
                  <c:v>0.14399366099469726</c:v>
                </c:pt>
                <c:pt idx="2454">
                  <c:v>0.13426318164998399</c:v>
                </c:pt>
                <c:pt idx="2455">
                  <c:v>0.13691760283944573</c:v>
                </c:pt>
                <c:pt idx="2456">
                  <c:v>9.7974620406156204E-2</c:v>
                </c:pt>
                <c:pt idx="2457">
                  <c:v>0.1488411433533578</c:v>
                </c:pt>
                <c:pt idx="2458">
                  <c:v>0.1455152485262847</c:v>
                </c:pt>
                <c:pt idx="2459">
                  <c:v>0.13907889878835253</c:v>
                </c:pt>
                <c:pt idx="2460">
                  <c:v>0.16728565365758297</c:v>
                </c:pt>
                <c:pt idx="2461">
                  <c:v>0.11026143016389457</c:v>
                </c:pt>
                <c:pt idx="2462">
                  <c:v>0.12634638241855128</c:v>
                </c:pt>
                <c:pt idx="2463">
                  <c:v>9.7466693749339833E-2</c:v>
                </c:pt>
                <c:pt idx="2464">
                  <c:v>0.15741597203991406</c:v>
                </c:pt>
                <c:pt idx="2465">
                  <c:v>0.13153375436226855</c:v>
                </c:pt>
                <c:pt idx="2466">
                  <c:v>0.12522697407131261</c:v>
                </c:pt>
                <c:pt idx="2467">
                  <c:v>0.15589458008754378</c:v>
                </c:pt>
                <c:pt idx="2468">
                  <c:v>0.10076106414454047</c:v>
                </c:pt>
                <c:pt idx="2469">
                  <c:v>0.11527673125651247</c:v>
                </c:pt>
                <c:pt idx="2470">
                  <c:v>0.13922780083143452</c:v>
                </c:pt>
                <c:pt idx="2471">
                  <c:v>7.9278526386121734E-2</c:v>
                </c:pt>
                <c:pt idx="2472">
                  <c:v>0.12450644320027138</c:v>
                </c:pt>
                <c:pt idx="2473">
                  <c:v>0.15918718686042668</c:v>
                </c:pt>
                <c:pt idx="2474">
                  <c:v>0.10791978940893462</c:v>
                </c:pt>
                <c:pt idx="2475">
                  <c:v>0.12537313318265123</c:v>
                </c:pt>
                <c:pt idx="2476">
                  <c:v>0.11411136140604931</c:v>
                </c:pt>
                <c:pt idx="2477">
                  <c:v>0.16152140207285845</c:v>
                </c:pt>
                <c:pt idx="2478">
                  <c:v>9.5003441274360154E-2</c:v>
                </c:pt>
                <c:pt idx="2479">
                  <c:v>0.11223679689433319</c:v>
                </c:pt>
                <c:pt idx="2480">
                  <c:v>0.13700062800671609</c:v>
                </c:pt>
                <c:pt idx="2481">
                  <c:v>0.1113721374599994</c:v>
                </c:pt>
                <c:pt idx="2482">
                  <c:v>0.10744252970055759</c:v>
                </c:pt>
                <c:pt idx="2483">
                  <c:v>9.665292866214556E-2</c:v>
                </c:pt>
                <c:pt idx="2484">
                  <c:v>0.12474434490818732</c:v>
                </c:pt>
                <c:pt idx="2485">
                  <c:v>0.13082181931646114</c:v>
                </c:pt>
                <c:pt idx="2486">
                  <c:v>0.10865102304422357</c:v>
                </c:pt>
                <c:pt idx="2487">
                  <c:v>0.1295028990300032</c:v>
                </c:pt>
                <c:pt idx="2488">
                  <c:v>0.15416304626281943</c:v>
                </c:pt>
                <c:pt idx="2489">
                  <c:v>0.13536037427236672</c:v>
                </c:pt>
                <c:pt idx="2490">
                  <c:v>0.12789008335688345</c:v>
                </c:pt>
                <c:pt idx="2491">
                  <c:v>0.14268151652936692</c:v>
                </c:pt>
                <c:pt idx="2492">
                  <c:v>0.14203818088622722</c:v>
                </c:pt>
                <c:pt idx="2493">
                  <c:v>0.15924052145446085</c:v>
                </c:pt>
                <c:pt idx="2494">
                  <c:v>0.13391622431658459</c:v>
                </c:pt>
                <c:pt idx="2495">
                  <c:v>0.12189519616492522</c:v>
                </c:pt>
                <c:pt idx="2496">
                  <c:v>0.13481503913096937</c:v>
                </c:pt>
                <c:pt idx="2497">
                  <c:v>0.11752412535097805</c:v>
                </c:pt>
                <c:pt idx="2498">
                  <c:v>0.14517401192577892</c:v>
                </c:pt>
                <c:pt idx="2499">
                  <c:v>0.13490274414035172</c:v>
                </c:pt>
                <c:pt idx="2500">
                  <c:v>0.12165814545456133</c:v>
                </c:pt>
                <c:pt idx="2501">
                  <c:v>0.13107366482249591</c:v>
                </c:pt>
                <c:pt idx="2502">
                  <c:v>9.9757557851604395E-2</c:v>
                </c:pt>
                <c:pt idx="2503">
                  <c:v>0.11954589675015785</c:v>
                </c:pt>
                <c:pt idx="2504">
                  <c:v>0.11137969918735013</c:v>
                </c:pt>
                <c:pt idx="2505">
                  <c:v>0.10351254144541908</c:v>
                </c:pt>
                <c:pt idx="2506">
                  <c:v>0.10504824720935044</c:v>
                </c:pt>
                <c:pt idx="2507">
                  <c:v>0.11116637423301258</c:v>
                </c:pt>
                <c:pt idx="2508">
                  <c:v>0.12526433797536871</c:v>
                </c:pt>
                <c:pt idx="2509">
                  <c:v>0.13215841370640616</c:v>
                </c:pt>
                <c:pt idx="2510">
                  <c:v>0.11170898583585656</c:v>
                </c:pt>
                <c:pt idx="2511">
                  <c:v>0.1347437785520979</c:v>
                </c:pt>
                <c:pt idx="2512">
                  <c:v>8.9284836241090793E-2</c:v>
                </c:pt>
                <c:pt idx="2513">
                  <c:v>0.15643840257330105</c:v>
                </c:pt>
                <c:pt idx="2514">
                  <c:v>9.3028628036619987E-2</c:v>
                </c:pt>
                <c:pt idx="2515">
                  <c:v>0.11091079684613758</c:v>
                </c:pt>
                <c:pt idx="2516">
                  <c:v>0.11415467283172862</c:v>
                </c:pt>
                <c:pt idx="2517">
                  <c:v>0.14522787470128731</c:v>
                </c:pt>
                <c:pt idx="2518">
                  <c:v>0.13458899950107886</c:v>
                </c:pt>
                <c:pt idx="2519">
                  <c:v>0.10257475404163248</c:v>
                </c:pt>
                <c:pt idx="2520">
                  <c:v>0.13507439827466194</c:v>
                </c:pt>
                <c:pt idx="2521">
                  <c:v>0.14696408904392325</c:v>
                </c:pt>
                <c:pt idx="2522">
                  <c:v>0.1209772963617579</c:v>
                </c:pt>
                <c:pt idx="2523">
                  <c:v>0.10693701896530314</c:v>
                </c:pt>
                <c:pt idx="2524">
                  <c:v>0.11934649815472929</c:v>
                </c:pt>
                <c:pt idx="2525">
                  <c:v>0.10644286944220925</c:v>
                </c:pt>
                <c:pt idx="2526">
                  <c:v>0.13643654884663714</c:v>
                </c:pt>
                <c:pt idx="2527">
                  <c:v>0.15426698229154742</c:v>
                </c:pt>
                <c:pt idx="2528">
                  <c:v>0.11115231752427747</c:v>
                </c:pt>
                <c:pt idx="2529">
                  <c:v>0.12628950265190611</c:v>
                </c:pt>
                <c:pt idx="2530">
                  <c:v>0.13154584227289665</c:v>
                </c:pt>
                <c:pt idx="2531">
                  <c:v>8.9751076281805106E-2</c:v>
                </c:pt>
                <c:pt idx="2532">
                  <c:v>0.13765031032294478</c:v>
                </c:pt>
                <c:pt idx="2533">
                  <c:v>0.12039467886489336</c:v>
                </c:pt>
                <c:pt idx="2534">
                  <c:v>0.11506888114038738</c:v>
                </c:pt>
                <c:pt idx="2535">
                  <c:v>9.2284036319146764E-2</c:v>
                </c:pt>
                <c:pt idx="2536">
                  <c:v>0.15156576915194209</c:v>
                </c:pt>
                <c:pt idx="2537">
                  <c:v>0.11299237110691678</c:v>
                </c:pt>
                <c:pt idx="2538">
                  <c:v>0.15437310805310556</c:v>
                </c:pt>
                <c:pt idx="2539">
                  <c:v>0.15229182372485137</c:v>
                </c:pt>
                <c:pt idx="2540">
                  <c:v>9.3364797600358998E-2</c:v>
                </c:pt>
                <c:pt idx="2541">
                  <c:v>0.13046888942468085</c:v>
                </c:pt>
                <c:pt idx="2542">
                  <c:v>0.15237949776349113</c:v>
                </c:pt>
                <c:pt idx="2543">
                  <c:v>0.12509355485851301</c:v>
                </c:pt>
                <c:pt idx="2544">
                  <c:v>0.1308545234234377</c:v>
                </c:pt>
                <c:pt idx="2545">
                  <c:v>0.13908459110279112</c:v>
                </c:pt>
                <c:pt idx="2546">
                  <c:v>0.13394088302055129</c:v>
                </c:pt>
                <c:pt idx="2547">
                  <c:v>0.11571737556670389</c:v>
                </c:pt>
                <c:pt idx="2548">
                  <c:v>0.11112440865638476</c:v>
                </c:pt>
                <c:pt idx="2549">
                  <c:v>0.11435484333984461</c:v>
                </c:pt>
                <c:pt idx="2550">
                  <c:v>0.1281938338098389</c:v>
                </c:pt>
                <c:pt idx="2551">
                  <c:v>0.13934117994971337</c:v>
                </c:pt>
                <c:pt idx="2552">
                  <c:v>0.11759304032884939</c:v>
                </c:pt>
                <c:pt idx="2553">
                  <c:v>0.14362461948419428</c:v>
                </c:pt>
                <c:pt idx="2554">
                  <c:v>0.1255864326087249</c:v>
                </c:pt>
                <c:pt idx="2555">
                  <c:v>0.12757167801558855</c:v>
                </c:pt>
                <c:pt idx="2556">
                  <c:v>0.12949417407782021</c:v>
                </c:pt>
                <c:pt idx="2557">
                  <c:v>0.1284250998499164</c:v>
                </c:pt>
                <c:pt idx="2558">
                  <c:v>0.15615930162024996</c:v>
                </c:pt>
                <c:pt idx="2559">
                  <c:v>0.12923825091953078</c:v>
                </c:pt>
                <c:pt idx="2560">
                  <c:v>0.13831889974524234</c:v>
                </c:pt>
                <c:pt idx="2561">
                  <c:v>0.1315846782234581</c:v>
                </c:pt>
                <c:pt idx="2562">
                  <c:v>0.14808561916393231</c:v>
                </c:pt>
                <c:pt idx="2563">
                  <c:v>0.13105752077830865</c:v>
                </c:pt>
                <c:pt idx="2564">
                  <c:v>0.11015342964019958</c:v>
                </c:pt>
                <c:pt idx="2565">
                  <c:v>0.13937349410788408</c:v>
                </c:pt>
                <c:pt idx="2566">
                  <c:v>0.1583090851785898</c:v>
                </c:pt>
                <c:pt idx="2567">
                  <c:v>0.12320963824043069</c:v>
                </c:pt>
                <c:pt idx="2568">
                  <c:v>0.10811805592944872</c:v>
                </c:pt>
                <c:pt idx="2569">
                  <c:v>0.13205721417705585</c:v>
                </c:pt>
                <c:pt idx="2570">
                  <c:v>0.10950566894598929</c:v>
                </c:pt>
                <c:pt idx="2571">
                  <c:v>0.12255608943117596</c:v>
                </c:pt>
                <c:pt idx="2572">
                  <c:v>0.11899802979912316</c:v>
                </c:pt>
                <c:pt idx="2573">
                  <c:v>0.13046412715076738</c:v>
                </c:pt>
                <c:pt idx="2574">
                  <c:v>0.11160145006605157</c:v>
                </c:pt>
                <c:pt idx="2575">
                  <c:v>0.13189332554137453</c:v>
                </c:pt>
                <c:pt idx="2576">
                  <c:v>0.13495959557032169</c:v>
                </c:pt>
                <c:pt idx="2577">
                  <c:v>0.14003987781688473</c:v>
                </c:pt>
                <c:pt idx="2578">
                  <c:v>0.15285137016812181</c:v>
                </c:pt>
                <c:pt idx="2579">
                  <c:v>0.13025791672528161</c:v>
                </c:pt>
                <c:pt idx="2580">
                  <c:v>0.1039148426878278</c:v>
                </c:pt>
                <c:pt idx="2581">
                  <c:v>0.10085699551293208</c:v>
                </c:pt>
                <c:pt idx="2582">
                  <c:v>0.10410716171050483</c:v>
                </c:pt>
                <c:pt idx="2583">
                  <c:v>0.16326609378713514</c:v>
                </c:pt>
                <c:pt idx="2584">
                  <c:v>0.12198790059345804</c:v>
                </c:pt>
                <c:pt idx="2585">
                  <c:v>0.14102612610673598</c:v>
                </c:pt>
                <c:pt idx="2586">
                  <c:v>0.10762751795745827</c:v>
                </c:pt>
                <c:pt idx="2587">
                  <c:v>0.13498072024806951</c:v>
                </c:pt>
                <c:pt idx="2588">
                  <c:v>0.11873380512631776</c:v>
                </c:pt>
                <c:pt idx="2589">
                  <c:v>0.1414287440292899</c:v>
                </c:pt>
                <c:pt idx="2590">
                  <c:v>0.13287917936435414</c:v>
                </c:pt>
                <c:pt idx="2591">
                  <c:v>0.13744216559605935</c:v>
                </c:pt>
                <c:pt idx="2592">
                  <c:v>0.11201914449167519</c:v>
                </c:pt>
                <c:pt idx="2593">
                  <c:v>0.13889020503627894</c:v>
                </c:pt>
                <c:pt idx="2594">
                  <c:v>0.11361136526155119</c:v>
                </c:pt>
                <c:pt idx="2595">
                  <c:v>0.14340120176950191</c:v>
                </c:pt>
                <c:pt idx="2596">
                  <c:v>0.11775214172391431</c:v>
                </c:pt>
                <c:pt idx="2597">
                  <c:v>9.8218583192941661E-2</c:v>
                </c:pt>
                <c:pt idx="2598">
                  <c:v>0.12498297935654999</c:v>
                </c:pt>
                <c:pt idx="2599">
                  <c:v>0.12128435541317685</c:v>
                </c:pt>
                <c:pt idx="2600">
                  <c:v>0.1331626682746114</c:v>
                </c:pt>
                <c:pt idx="2601">
                  <c:v>0.11687544212985121</c:v>
                </c:pt>
                <c:pt idx="2602">
                  <c:v>0.12323020046539809</c:v>
                </c:pt>
                <c:pt idx="2603">
                  <c:v>0.11493945376455642</c:v>
                </c:pt>
                <c:pt idx="2604">
                  <c:v>0.1557352187185834</c:v>
                </c:pt>
                <c:pt idx="2605">
                  <c:v>0.14163964117138184</c:v>
                </c:pt>
                <c:pt idx="2606">
                  <c:v>0.11371623275564664</c:v>
                </c:pt>
                <c:pt idx="2607">
                  <c:v>0.13834426979674799</c:v>
                </c:pt>
                <c:pt idx="2608">
                  <c:v>0.12606910007384522</c:v>
                </c:pt>
                <c:pt idx="2609">
                  <c:v>0.16688855742526448</c:v>
                </c:pt>
                <c:pt idx="2610">
                  <c:v>0.10913525669674214</c:v>
                </c:pt>
                <c:pt idx="2611">
                  <c:v>9.6773184843953544E-2</c:v>
                </c:pt>
                <c:pt idx="2612">
                  <c:v>0.131763939571936</c:v>
                </c:pt>
                <c:pt idx="2613">
                  <c:v>0.12228473016748004</c:v>
                </c:pt>
                <c:pt idx="2614">
                  <c:v>0.14132915634112234</c:v>
                </c:pt>
                <c:pt idx="2615">
                  <c:v>0.11492146862329772</c:v>
                </c:pt>
                <c:pt idx="2616">
                  <c:v>0.10061824224803573</c:v>
                </c:pt>
                <c:pt idx="2617">
                  <c:v>0.13719667790861848</c:v>
                </c:pt>
                <c:pt idx="2618">
                  <c:v>0.1311409786862924</c:v>
                </c:pt>
                <c:pt idx="2619">
                  <c:v>0.11164286562476172</c:v>
                </c:pt>
                <c:pt idx="2620">
                  <c:v>0.15454942906554267</c:v>
                </c:pt>
                <c:pt idx="2621">
                  <c:v>0.10874483490572139</c:v>
                </c:pt>
                <c:pt idx="2622">
                  <c:v>0.1066414796438037</c:v>
                </c:pt>
                <c:pt idx="2623">
                  <c:v>0.14677490041836175</c:v>
                </c:pt>
                <c:pt idx="2624">
                  <c:v>0.14124923774813794</c:v>
                </c:pt>
                <c:pt idx="2625">
                  <c:v>0.14062186126522008</c:v>
                </c:pt>
                <c:pt idx="2626">
                  <c:v>0.13712952925797275</c:v>
                </c:pt>
                <c:pt idx="2627">
                  <c:v>0.14206815189722716</c:v>
                </c:pt>
                <c:pt idx="2628">
                  <c:v>0.11454256411016125</c:v>
                </c:pt>
                <c:pt idx="2629">
                  <c:v>0.10963031716933597</c:v>
                </c:pt>
                <c:pt idx="2630">
                  <c:v>0.14510847632376961</c:v>
                </c:pt>
                <c:pt idx="2631">
                  <c:v>0.1545211297923737</c:v>
                </c:pt>
                <c:pt idx="2632">
                  <c:v>0.13483482771064603</c:v>
                </c:pt>
                <c:pt idx="2633">
                  <c:v>0.10915841787336057</c:v>
                </c:pt>
                <c:pt idx="2634">
                  <c:v>0.10662721650223081</c:v>
                </c:pt>
                <c:pt idx="2635">
                  <c:v>9.8956239602511167E-2</c:v>
                </c:pt>
                <c:pt idx="2636">
                  <c:v>0.14226364787907486</c:v>
                </c:pt>
                <c:pt idx="2637">
                  <c:v>0.14747384511216083</c:v>
                </c:pt>
                <c:pt idx="2638">
                  <c:v>0.1363826750381206</c:v>
                </c:pt>
                <c:pt idx="2639">
                  <c:v>0.10735331776123271</c:v>
                </c:pt>
                <c:pt idx="2640">
                  <c:v>0.13165619501953943</c:v>
                </c:pt>
                <c:pt idx="2641">
                  <c:v>0.13576247120370563</c:v>
                </c:pt>
                <c:pt idx="2642">
                  <c:v>0.14843102831162494</c:v>
                </c:pt>
                <c:pt idx="2643">
                  <c:v>0.11750982553770133</c:v>
                </c:pt>
                <c:pt idx="2644">
                  <c:v>9.1193947238618844E-2</c:v>
                </c:pt>
                <c:pt idx="2645">
                  <c:v>0.11651829859698005</c:v>
                </c:pt>
                <c:pt idx="2646">
                  <c:v>0.15665766010149967</c:v>
                </c:pt>
                <c:pt idx="2647">
                  <c:v>0.12907379093302407</c:v>
                </c:pt>
                <c:pt idx="2648">
                  <c:v>0.13612588673037396</c:v>
                </c:pt>
                <c:pt idx="2649">
                  <c:v>0.11165674887010996</c:v>
                </c:pt>
                <c:pt idx="2650">
                  <c:v>0.12359557568261981</c:v>
                </c:pt>
                <c:pt idx="2651">
                  <c:v>0.11852909555281521</c:v>
                </c:pt>
                <c:pt idx="2652">
                  <c:v>0.13671577528702386</c:v>
                </c:pt>
                <c:pt idx="2653">
                  <c:v>0.12017968270318075</c:v>
                </c:pt>
                <c:pt idx="2654">
                  <c:v>0.12432432223493679</c:v>
                </c:pt>
                <c:pt idx="2655">
                  <c:v>0.10510735153280384</c:v>
                </c:pt>
                <c:pt idx="2656">
                  <c:v>0.11563645140161384</c:v>
                </c:pt>
                <c:pt idx="2657">
                  <c:v>0.10964546217445208</c:v>
                </c:pt>
                <c:pt idx="2658">
                  <c:v>0.11829923439976356</c:v>
                </c:pt>
                <c:pt idx="2659">
                  <c:v>0.19361891033458331</c:v>
                </c:pt>
                <c:pt idx="2660">
                  <c:v>0.12543077799419408</c:v>
                </c:pt>
                <c:pt idx="2661">
                  <c:v>0.14401711077298004</c:v>
                </c:pt>
                <c:pt idx="2662">
                  <c:v>0.13119279306105958</c:v>
                </c:pt>
                <c:pt idx="2663">
                  <c:v>0.14307498619124448</c:v>
                </c:pt>
                <c:pt idx="2664">
                  <c:v>0.13721297406665595</c:v>
                </c:pt>
                <c:pt idx="2665">
                  <c:v>0.1544667974267849</c:v>
                </c:pt>
                <c:pt idx="2666">
                  <c:v>0.14195594090801908</c:v>
                </c:pt>
                <c:pt idx="2667">
                  <c:v>0.10759054069471721</c:v>
                </c:pt>
                <c:pt idx="2668">
                  <c:v>0.13326254689123421</c:v>
                </c:pt>
                <c:pt idx="2669">
                  <c:v>9.8693004183518507E-2</c:v>
                </c:pt>
                <c:pt idx="2670">
                  <c:v>0.13218324482621238</c:v>
                </c:pt>
                <c:pt idx="2671">
                  <c:v>0.10203164177638034</c:v>
                </c:pt>
                <c:pt idx="2672">
                  <c:v>0.12208352208407489</c:v>
                </c:pt>
                <c:pt idx="2673">
                  <c:v>9.0188519332432771E-2</c:v>
                </c:pt>
                <c:pt idx="2674">
                  <c:v>0.14991129631649111</c:v>
                </c:pt>
                <c:pt idx="2675">
                  <c:v>9.5044340239894345E-2</c:v>
                </c:pt>
                <c:pt idx="2676">
                  <c:v>0.11339228931207096</c:v>
                </c:pt>
                <c:pt idx="2677">
                  <c:v>0.10205537936786381</c:v>
                </c:pt>
                <c:pt idx="2678">
                  <c:v>0.15149188964667648</c:v>
                </c:pt>
                <c:pt idx="2679">
                  <c:v>0.15617906021961522</c:v>
                </c:pt>
                <c:pt idx="2680">
                  <c:v>0.1843235242963133</c:v>
                </c:pt>
                <c:pt idx="2681">
                  <c:v>0.11620453217507483</c:v>
                </c:pt>
                <c:pt idx="2682">
                  <c:v>0.11735402695276545</c:v>
                </c:pt>
                <c:pt idx="2683">
                  <c:v>0.15494506030341593</c:v>
                </c:pt>
                <c:pt idx="2684">
                  <c:v>0.13293523448591046</c:v>
                </c:pt>
                <c:pt idx="2685">
                  <c:v>0.12095823669359107</c:v>
                </c:pt>
                <c:pt idx="2686">
                  <c:v>7.5867838232051926E-2</c:v>
                </c:pt>
                <c:pt idx="2687">
                  <c:v>0.1333110745293466</c:v>
                </c:pt>
                <c:pt idx="2688">
                  <c:v>0.12388618428421146</c:v>
                </c:pt>
                <c:pt idx="2689">
                  <c:v>0.12405556965094958</c:v>
                </c:pt>
                <c:pt idx="2690">
                  <c:v>0.15015367901577106</c:v>
                </c:pt>
                <c:pt idx="2691">
                  <c:v>0.11764310626379516</c:v>
                </c:pt>
                <c:pt idx="2692">
                  <c:v>0.15079716341834154</c:v>
                </c:pt>
                <c:pt idx="2693">
                  <c:v>0.14863057275317687</c:v>
                </c:pt>
                <c:pt idx="2694">
                  <c:v>0.1423890357394417</c:v>
                </c:pt>
                <c:pt idx="2695">
                  <c:v>0.10779729484096158</c:v>
                </c:pt>
                <c:pt idx="2696">
                  <c:v>0.13157942418723684</c:v>
                </c:pt>
                <c:pt idx="2697">
                  <c:v>0.15734612552342178</c:v>
                </c:pt>
                <c:pt idx="2698">
                  <c:v>0.133123081360592</c:v>
                </c:pt>
                <c:pt idx="2699">
                  <c:v>0.12225363085879291</c:v>
                </c:pt>
                <c:pt idx="2700">
                  <c:v>0.11757118346294214</c:v>
                </c:pt>
                <c:pt idx="2701">
                  <c:v>0.16607572529568673</c:v>
                </c:pt>
                <c:pt idx="2702">
                  <c:v>0.13612291024264578</c:v>
                </c:pt>
                <c:pt idx="2703">
                  <c:v>0.15056064301416822</c:v>
                </c:pt>
                <c:pt idx="2704">
                  <c:v>0.11226864649989061</c:v>
                </c:pt>
                <c:pt idx="2705">
                  <c:v>0.12757327703185883</c:v>
                </c:pt>
                <c:pt idx="2706">
                  <c:v>0.13119050423378667</c:v>
                </c:pt>
                <c:pt idx="2707">
                  <c:v>0.12624503442425133</c:v>
                </c:pt>
                <c:pt idx="2708">
                  <c:v>0.13643809679042287</c:v>
                </c:pt>
                <c:pt idx="2709">
                  <c:v>0.11293325066797023</c:v>
                </c:pt>
                <c:pt idx="2710">
                  <c:v>8.9883980236972152E-2</c:v>
                </c:pt>
                <c:pt idx="2711">
                  <c:v>0.11113690722621357</c:v>
                </c:pt>
                <c:pt idx="2712">
                  <c:v>9.9005458090383081E-2</c:v>
                </c:pt>
                <c:pt idx="2713">
                  <c:v>0.13269777237673885</c:v>
                </c:pt>
                <c:pt idx="2714">
                  <c:v>0.12185958922334508</c:v>
                </c:pt>
                <c:pt idx="2715">
                  <c:v>0.11978427878821746</c:v>
                </c:pt>
                <c:pt idx="2716">
                  <c:v>9.0339119600503087E-2</c:v>
                </c:pt>
                <c:pt idx="2717">
                  <c:v>0.10414613992314933</c:v>
                </c:pt>
                <c:pt idx="2718">
                  <c:v>0.11815897188180166</c:v>
                </c:pt>
                <c:pt idx="2719">
                  <c:v>0.12225591373416503</c:v>
                </c:pt>
                <c:pt idx="2720">
                  <c:v>0.15344987703425508</c:v>
                </c:pt>
                <c:pt idx="2721">
                  <c:v>0.15827401932194429</c:v>
                </c:pt>
                <c:pt idx="2722">
                  <c:v>0.11320210607526346</c:v>
                </c:pt>
                <c:pt idx="2723">
                  <c:v>0.10771751027123305</c:v>
                </c:pt>
                <c:pt idx="2724">
                  <c:v>0.11689180725842253</c:v>
                </c:pt>
                <c:pt idx="2725">
                  <c:v>0.13676120866440966</c:v>
                </c:pt>
                <c:pt idx="2726">
                  <c:v>0.11836712413516348</c:v>
                </c:pt>
                <c:pt idx="2727">
                  <c:v>0.13382591979581088</c:v>
                </c:pt>
                <c:pt idx="2728">
                  <c:v>0.14800731203942327</c:v>
                </c:pt>
                <c:pt idx="2729">
                  <c:v>0.11922205843254176</c:v>
                </c:pt>
                <c:pt idx="2730">
                  <c:v>0.1529840039499496</c:v>
                </c:pt>
                <c:pt idx="2731">
                  <c:v>0.11253924708364456</c:v>
                </c:pt>
                <c:pt idx="2732">
                  <c:v>8.5966012257609109E-2</c:v>
                </c:pt>
                <c:pt idx="2733">
                  <c:v>9.9444409031921963E-2</c:v>
                </c:pt>
                <c:pt idx="2734">
                  <c:v>0.15788436216209256</c:v>
                </c:pt>
                <c:pt idx="2735">
                  <c:v>0.1457415663973439</c:v>
                </c:pt>
                <c:pt idx="2736">
                  <c:v>0.13297238868066258</c:v>
                </c:pt>
                <c:pt idx="2737">
                  <c:v>0.11770351924568781</c:v>
                </c:pt>
                <c:pt idx="2738">
                  <c:v>0.11510914418652586</c:v>
                </c:pt>
                <c:pt idx="2739">
                  <c:v>0.12946112405964424</c:v>
                </c:pt>
                <c:pt idx="2740">
                  <c:v>0.11104922772310216</c:v>
                </c:pt>
                <c:pt idx="2741">
                  <c:v>0.11752173832009719</c:v>
                </c:pt>
                <c:pt idx="2742">
                  <c:v>0.10970711328934965</c:v>
                </c:pt>
                <c:pt idx="2743">
                  <c:v>0.11619814881093071</c:v>
                </c:pt>
                <c:pt idx="2744">
                  <c:v>0.13205563763681352</c:v>
                </c:pt>
                <c:pt idx="2745">
                  <c:v>0.10631963791045003</c:v>
                </c:pt>
                <c:pt idx="2746">
                  <c:v>0.10938151569166336</c:v>
                </c:pt>
                <c:pt idx="2747">
                  <c:v>0.12412762946842254</c:v>
                </c:pt>
                <c:pt idx="2748">
                  <c:v>0.10608371062395396</c:v>
                </c:pt>
                <c:pt idx="2749">
                  <c:v>0.12407382437205038</c:v>
                </c:pt>
                <c:pt idx="2750">
                  <c:v>0.11995731703706115</c:v>
                </c:pt>
                <c:pt idx="2751">
                  <c:v>0.15492070842870553</c:v>
                </c:pt>
                <c:pt idx="2752">
                  <c:v>0.11829443139198058</c:v>
                </c:pt>
                <c:pt idx="2753">
                  <c:v>0.15011198148059468</c:v>
                </c:pt>
                <c:pt idx="2754">
                  <c:v>0.13394268368479406</c:v>
                </c:pt>
                <c:pt idx="2755">
                  <c:v>0.12184920945921399</c:v>
                </c:pt>
                <c:pt idx="2756">
                  <c:v>0.11287418335865913</c:v>
                </c:pt>
                <c:pt idx="2757">
                  <c:v>0.14478401302529917</c:v>
                </c:pt>
                <c:pt idx="2758">
                  <c:v>0.15025657474600174</c:v>
                </c:pt>
                <c:pt idx="2759">
                  <c:v>0.13311728822603622</c:v>
                </c:pt>
                <c:pt idx="2760">
                  <c:v>0.1169104223172699</c:v>
                </c:pt>
                <c:pt idx="2761">
                  <c:v>0.13481812823180422</c:v>
                </c:pt>
                <c:pt idx="2762">
                  <c:v>0.10057197490603632</c:v>
                </c:pt>
                <c:pt idx="2763">
                  <c:v>0.13179775436081603</c:v>
                </c:pt>
                <c:pt idx="2764">
                  <c:v>9.6084178955564786E-2</c:v>
                </c:pt>
                <c:pt idx="2765">
                  <c:v>0.14902147532880219</c:v>
                </c:pt>
                <c:pt idx="2766">
                  <c:v>0.11156363738946126</c:v>
                </c:pt>
                <c:pt idx="2767">
                  <c:v>9.6405735306962947E-2</c:v>
                </c:pt>
                <c:pt idx="2768">
                  <c:v>0.14907458373217752</c:v>
                </c:pt>
                <c:pt idx="2769">
                  <c:v>0.13998778065083109</c:v>
                </c:pt>
                <c:pt idx="2770">
                  <c:v>0.12716603639394836</c:v>
                </c:pt>
                <c:pt idx="2771">
                  <c:v>0.11259392148743999</c:v>
                </c:pt>
                <c:pt idx="2772">
                  <c:v>0.12285848505322131</c:v>
                </c:pt>
                <c:pt idx="2773">
                  <c:v>0.10129379155185178</c:v>
                </c:pt>
                <c:pt idx="2774">
                  <c:v>0.13412973698760167</c:v>
                </c:pt>
                <c:pt idx="2775">
                  <c:v>0.15215670471328369</c:v>
                </c:pt>
                <c:pt idx="2776">
                  <c:v>0.13763176770190086</c:v>
                </c:pt>
                <c:pt idx="2777">
                  <c:v>0.1293349670689462</c:v>
                </c:pt>
                <c:pt idx="2778">
                  <c:v>0.11391626505138237</c:v>
                </c:pt>
                <c:pt idx="2779">
                  <c:v>0.10380338466324111</c:v>
                </c:pt>
                <c:pt idx="2780">
                  <c:v>0.15897221479778156</c:v>
                </c:pt>
                <c:pt idx="2781">
                  <c:v>0.12692038297647232</c:v>
                </c:pt>
                <c:pt idx="2782">
                  <c:v>0.11504782177224565</c:v>
                </c:pt>
                <c:pt idx="2783">
                  <c:v>0.13086548713691323</c:v>
                </c:pt>
                <c:pt idx="2784">
                  <c:v>0.1354914344465937</c:v>
                </c:pt>
                <c:pt idx="2785">
                  <c:v>0.12547117256716858</c:v>
                </c:pt>
                <c:pt idx="2786">
                  <c:v>0.10711023015570642</c:v>
                </c:pt>
                <c:pt idx="2787">
                  <c:v>0.14335663102883381</c:v>
                </c:pt>
                <c:pt idx="2788">
                  <c:v>0.1303854324589262</c:v>
                </c:pt>
                <c:pt idx="2789">
                  <c:v>0.14306820519931254</c:v>
                </c:pt>
                <c:pt idx="2790">
                  <c:v>9.1617182738818165E-2</c:v>
                </c:pt>
                <c:pt idx="2791">
                  <c:v>0.17829620022340578</c:v>
                </c:pt>
                <c:pt idx="2792">
                  <c:v>0.14753538941186078</c:v>
                </c:pt>
                <c:pt idx="2793">
                  <c:v>0.13182629431827325</c:v>
                </c:pt>
                <c:pt idx="2794">
                  <c:v>0.12755539272237296</c:v>
                </c:pt>
                <c:pt idx="2795">
                  <c:v>0.15912542439132474</c:v>
                </c:pt>
                <c:pt idx="2796">
                  <c:v>0.12614850207163064</c:v>
                </c:pt>
                <c:pt idx="2797">
                  <c:v>0.14088028338369427</c:v>
                </c:pt>
                <c:pt idx="2798">
                  <c:v>0.12478257618326447</c:v>
                </c:pt>
                <c:pt idx="2799">
                  <c:v>0.11022755872855028</c:v>
                </c:pt>
                <c:pt idx="2800">
                  <c:v>0.11537473473441662</c:v>
                </c:pt>
                <c:pt idx="2801">
                  <c:v>0.11556175392939397</c:v>
                </c:pt>
                <c:pt idx="2802">
                  <c:v>0.1255268169475503</c:v>
                </c:pt>
                <c:pt idx="2803">
                  <c:v>0.12558291313110553</c:v>
                </c:pt>
                <c:pt idx="2804">
                  <c:v>0.13190041640152772</c:v>
                </c:pt>
                <c:pt idx="2805">
                  <c:v>0.13688447690460376</c:v>
                </c:pt>
                <c:pt idx="2806">
                  <c:v>0.12276743016353482</c:v>
                </c:pt>
                <c:pt idx="2807">
                  <c:v>0.13184283068681893</c:v>
                </c:pt>
                <c:pt idx="2808">
                  <c:v>0.13149129551604244</c:v>
                </c:pt>
                <c:pt idx="2809">
                  <c:v>0.15460277254619592</c:v>
                </c:pt>
                <c:pt idx="2810">
                  <c:v>0.14555855284520386</c:v>
                </c:pt>
                <c:pt idx="2811">
                  <c:v>0.14061773540142369</c:v>
                </c:pt>
                <c:pt idx="2812">
                  <c:v>0.10831165175332892</c:v>
                </c:pt>
                <c:pt idx="2813">
                  <c:v>0.13366476878010899</c:v>
                </c:pt>
                <c:pt idx="2814">
                  <c:v>0.1478422533064577</c:v>
                </c:pt>
                <c:pt idx="2815">
                  <c:v>0.14411120957493972</c:v>
                </c:pt>
                <c:pt idx="2816">
                  <c:v>0.13859319429013534</c:v>
                </c:pt>
                <c:pt idx="2817">
                  <c:v>0.10477726971003873</c:v>
                </c:pt>
                <c:pt idx="2818">
                  <c:v>0.11338142572142935</c:v>
                </c:pt>
                <c:pt idx="2819">
                  <c:v>0.14458150279389409</c:v>
                </c:pt>
                <c:pt idx="2820">
                  <c:v>0.14070037917137751</c:v>
                </c:pt>
                <c:pt idx="2821">
                  <c:v>8.4751671019348052E-2</c:v>
                </c:pt>
                <c:pt idx="2822">
                  <c:v>0.13024495887372456</c:v>
                </c:pt>
                <c:pt idx="2823">
                  <c:v>0.14692443279622353</c:v>
                </c:pt>
                <c:pt idx="2824">
                  <c:v>0.10531578418581232</c:v>
                </c:pt>
                <c:pt idx="2825">
                  <c:v>0.12023327443823362</c:v>
                </c:pt>
                <c:pt idx="2826">
                  <c:v>0.13159183034738367</c:v>
                </c:pt>
                <c:pt idx="2827">
                  <c:v>9.9086056950850571E-2</c:v>
                </c:pt>
                <c:pt idx="2828">
                  <c:v>0.13763854332342448</c:v>
                </c:pt>
                <c:pt idx="2829">
                  <c:v>0.1308025382599711</c:v>
                </c:pt>
                <c:pt idx="2830">
                  <c:v>0.11634473551602582</c:v>
                </c:pt>
                <c:pt idx="2831">
                  <c:v>0.16422085721337715</c:v>
                </c:pt>
                <c:pt idx="2832">
                  <c:v>0.11007002080457604</c:v>
                </c:pt>
                <c:pt idx="2833">
                  <c:v>8.5628756740220163E-2</c:v>
                </c:pt>
                <c:pt idx="2834">
                  <c:v>0.11621266999053503</c:v>
                </c:pt>
                <c:pt idx="2835">
                  <c:v>0.12790765843189297</c:v>
                </c:pt>
                <c:pt idx="2836">
                  <c:v>0.19830215888046607</c:v>
                </c:pt>
                <c:pt idx="2837">
                  <c:v>9.7889131418518571E-2</c:v>
                </c:pt>
                <c:pt idx="2838">
                  <c:v>0.13773568827001956</c:v>
                </c:pt>
                <c:pt idx="2839">
                  <c:v>0.12860715328768149</c:v>
                </c:pt>
                <c:pt idx="2840">
                  <c:v>0.11994367822241905</c:v>
                </c:pt>
                <c:pt idx="2841">
                  <c:v>0.13708719515484516</c:v>
                </c:pt>
                <c:pt idx="2842">
                  <c:v>0.11884943274459497</c:v>
                </c:pt>
                <c:pt idx="2843">
                  <c:v>0.11649231684888323</c:v>
                </c:pt>
                <c:pt idx="2844">
                  <c:v>0.1347903221636739</c:v>
                </c:pt>
                <c:pt idx="2845">
                  <c:v>0.10947212454217924</c:v>
                </c:pt>
                <c:pt idx="2846">
                  <c:v>0.13195668706057606</c:v>
                </c:pt>
                <c:pt idx="2847">
                  <c:v>0.11583562396633776</c:v>
                </c:pt>
                <c:pt idx="2848">
                  <c:v>0.15031311125103627</c:v>
                </c:pt>
                <c:pt idx="2849">
                  <c:v>0.12983937640385138</c:v>
                </c:pt>
                <c:pt idx="2850">
                  <c:v>9.9453446157429848E-2</c:v>
                </c:pt>
                <c:pt idx="2851">
                  <c:v>0.1332202718207961</c:v>
                </c:pt>
                <c:pt idx="2852">
                  <c:v>0.12032860131838483</c:v>
                </c:pt>
                <c:pt idx="2853">
                  <c:v>0.14955566982042107</c:v>
                </c:pt>
                <c:pt idx="2854">
                  <c:v>0.1016761982784211</c:v>
                </c:pt>
                <c:pt idx="2855">
                  <c:v>0.12948937564277466</c:v>
                </c:pt>
                <c:pt idx="2856">
                  <c:v>0.1583864742982809</c:v>
                </c:pt>
                <c:pt idx="2857">
                  <c:v>0.16198938590993917</c:v>
                </c:pt>
                <c:pt idx="2858">
                  <c:v>0.15134914034366964</c:v>
                </c:pt>
                <c:pt idx="2859">
                  <c:v>0.16492342732017246</c:v>
                </c:pt>
                <c:pt idx="2860">
                  <c:v>9.6810986013604883E-2</c:v>
                </c:pt>
                <c:pt idx="2861">
                  <c:v>0.12130086597774066</c:v>
                </c:pt>
                <c:pt idx="2862">
                  <c:v>0.11713511929279793</c:v>
                </c:pt>
                <c:pt idx="2863">
                  <c:v>0.10580465917231907</c:v>
                </c:pt>
                <c:pt idx="2864">
                  <c:v>0.10765388531001935</c:v>
                </c:pt>
                <c:pt idx="2865">
                  <c:v>0.13072967270192792</c:v>
                </c:pt>
                <c:pt idx="2866">
                  <c:v>0.11005696890868748</c:v>
                </c:pt>
                <c:pt idx="2867">
                  <c:v>0.13088604448754648</c:v>
                </c:pt>
                <c:pt idx="2868">
                  <c:v>0.11094684961767415</c:v>
                </c:pt>
                <c:pt idx="2869">
                  <c:v>0.1085837650476921</c:v>
                </c:pt>
                <c:pt idx="2870">
                  <c:v>0.12044121256211099</c:v>
                </c:pt>
                <c:pt idx="2871">
                  <c:v>0.15947169446536336</c:v>
                </c:pt>
                <c:pt idx="2872">
                  <c:v>0.13737907489652781</c:v>
                </c:pt>
                <c:pt idx="2873">
                  <c:v>0.1503713185598404</c:v>
                </c:pt>
                <c:pt idx="2874">
                  <c:v>0.12875012449136194</c:v>
                </c:pt>
                <c:pt idx="2875">
                  <c:v>0.15060404363110905</c:v>
                </c:pt>
                <c:pt idx="2876">
                  <c:v>0.10525146687745213</c:v>
                </c:pt>
                <c:pt idx="2877">
                  <c:v>0.13440453910561875</c:v>
                </c:pt>
                <c:pt idx="2878">
                  <c:v>0.12429762522961169</c:v>
                </c:pt>
                <c:pt idx="2879">
                  <c:v>0.15623322501410769</c:v>
                </c:pt>
                <c:pt idx="2880">
                  <c:v>0.14452658011441979</c:v>
                </c:pt>
                <c:pt idx="2881">
                  <c:v>0.16827379343619078</c:v>
                </c:pt>
                <c:pt idx="2882">
                  <c:v>0.14157754686547794</c:v>
                </c:pt>
                <c:pt idx="2883">
                  <c:v>0.1212131194517153</c:v>
                </c:pt>
                <c:pt idx="2884">
                  <c:v>0.11937123721993</c:v>
                </c:pt>
                <c:pt idx="2885">
                  <c:v>0.15704454797037687</c:v>
                </c:pt>
                <c:pt idx="2886">
                  <c:v>0.14038617579206367</c:v>
                </c:pt>
                <c:pt idx="2887">
                  <c:v>0.14183994574920211</c:v>
                </c:pt>
                <c:pt idx="2888">
                  <c:v>0.11612448564733108</c:v>
                </c:pt>
                <c:pt idx="2889">
                  <c:v>0.14681990584428259</c:v>
                </c:pt>
                <c:pt idx="2890">
                  <c:v>0.12977295485761661</c:v>
                </c:pt>
                <c:pt idx="2891">
                  <c:v>0.10083257188372119</c:v>
                </c:pt>
                <c:pt idx="2892">
                  <c:v>0.14592278563509334</c:v>
                </c:pt>
                <c:pt idx="2893">
                  <c:v>0.15212898412059947</c:v>
                </c:pt>
                <c:pt idx="2894">
                  <c:v>0.11978537016335092</c:v>
                </c:pt>
                <c:pt idx="2895">
                  <c:v>0.12790827043076067</c:v>
                </c:pt>
                <c:pt idx="2896">
                  <c:v>0.16403020233929116</c:v>
                </c:pt>
                <c:pt idx="2897">
                  <c:v>0.14983826058493541</c:v>
                </c:pt>
                <c:pt idx="2898">
                  <c:v>9.3025283056593799E-2</c:v>
                </c:pt>
                <c:pt idx="2899">
                  <c:v>0.13192253702490264</c:v>
                </c:pt>
                <c:pt idx="2900">
                  <c:v>0.11808337772828825</c:v>
                </c:pt>
                <c:pt idx="2901">
                  <c:v>0.14137105510152567</c:v>
                </c:pt>
                <c:pt idx="2902">
                  <c:v>0.14507861316357143</c:v>
                </c:pt>
                <c:pt idx="2903">
                  <c:v>0.10405876934735486</c:v>
                </c:pt>
                <c:pt idx="2904">
                  <c:v>0.12068149253696443</c:v>
                </c:pt>
                <c:pt idx="2905">
                  <c:v>0.14501567804974608</c:v>
                </c:pt>
                <c:pt idx="2906">
                  <c:v>0.13831022990962238</c:v>
                </c:pt>
                <c:pt idx="2907">
                  <c:v>0.12555423455895226</c:v>
                </c:pt>
                <c:pt idx="2908">
                  <c:v>0.11883282029502204</c:v>
                </c:pt>
                <c:pt idx="2909">
                  <c:v>0.13480098616901734</c:v>
                </c:pt>
                <c:pt idx="2910">
                  <c:v>0.14520119305745804</c:v>
                </c:pt>
                <c:pt idx="2911">
                  <c:v>0.14943098095947174</c:v>
                </c:pt>
                <c:pt idx="2912">
                  <c:v>0.11264690883832809</c:v>
                </c:pt>
                <c:pt idx="2913">
                  <c:v>0.13221378079701146</c:v>
                </c:pt>
                <c:pt idx="2914">
                  <c:v>0.12123897321256313</c:v>
                </c:pt>
                <c:pt idx="2915">
                  <c:v>0.14047611073692637</c:v>
                </c:pt>
                <c:pt idx="2916">
                  <c:v>0.13480611399387121</c:v>
                </c:pt>
                <c:pt idx="2917">
                  <c:v>0.11669333684366988</c:v>
                </c:pt>
                <c:pt idx="2918">
                  <c:v>0.15143730833136926</c:v>
                </c:pt>
                <c:pt idx="2919">
                  <c:v>0.13088070242048214</c:v>
                </c:pt>
                <c:pt idx="2920">
                  <c:v>0.11779690352277347</c:v>
                </c:pt>
                <c:pt idx="2921">
                  <c:v>0.1232981748985207</c:v>
                </c:pt>
                <c:pt idx="2922">
                  <c:v>0.11968901493627225</c:v>
                </c:pt>
                <c:pt idx="2923">
                  <c:v>0.11796115200297427</c:v>
                </c:pt>
                <c:pt idx="2924">
                  <c:v>0.13378782000626441</c:v>
                </c:pt>
                <c:pt idx="2925">
                  <c:v>0.13265122500971713</c:v>
                </c:pt>
                <c:pt idx="2926">
                  <c:v>0.13418263691389135</c:v>
                </c:pt>
                <c:pt idx="2927">
                  <c:v>0.11423990986324875</c:v>
                </c:pt>
                <c:pt idx="2928">
                  <c:v>0.10545982600743944</c:v>
                </c:pt>
                <c:pt idx="2929">
                  <c:v>0.12007874544627703</c:v>
                </c:pt>
                <c:pt idx="2930">
                  <c:v>0.1085996068564081</c:v>
                </c:pt>
                <c:pt idx="2931">
                  <c:v>0.13310149247903946</c:v>
                </c:pt>
                <c:pt idx="2932">
                  <c:v>0.15580083020075727</c:v>
                </c:pt>
                <c:pt idx="2933">
                  <c:v>0.12086204268680883</c:v>
                </c:pt>
                <c:pt idx="2934">
                  <c:v>0.11249566543838389</c:v>
                </c:pt>
                <c:pt idx="2935">
                  <c:v>0.11684101613014497</c:v>
                </c:pt>
                <c:pt idx="2936">
                  <c:v>0.14084240161140679</c:v>
                </c:pt>
                <c:pt idx="2937">
                  <c:v>0.12495541664706336</c:v>
                </c:pt>
                <c:pt idx="2938">
                  <c:v>0.11624137865052701</c:v>
                </c:pt>
                <c:pt idx="2939">
                  <c:v>0.13073207757355959</c:v>
                </c:pt>
                <c:pt idx="2940">
                  <c:v>0.13976210093888544</c:v>
                </c:pt>
                <c:pt idx="2941">
                  <c:v>0.11679299592168874</c:v>
                </c:pt>
                <c:pt idx="2942">
                  <c:v>0.11852790812996405</c:v>
                </c:pt>
                <c:pt idx="2943">
                  <c:v>0.13744580782719712</c:v>
                </c:pt>
                <c:pt idx="2944">
                  <c:v>0.11513549972639368</c:v>
                </c:pt>
                <c:pt idx="2945">
                  <c:v>0.12859075764607969</c:v>
                </c:pt>
                <c:pt idx="2946">
                  <c:v>0.13072006422538968</c:v>
                </c:pt>
                <c:pt idx="2947">
                  <c:v>0.12076047884677008</c:v>
                </c:pt>
                <c:pt idx="2948">
                  <c:v>0.13709072852669216</c:v>
                </c:pt>
                <c:pt idx="2949">
                  <c:v>0.12507670391847797</c:v>
                </c:pt>
                <c:pt idx="2950">
                  <c:v>0.14464858033044709</c:v>
                </c:pt>
                <c:pt idx="2951">
                  <c:v>0.13319424165787724</c:v>
                </c:pt>
                <c:pt idx="2952">
                  <c:v>0.12938884776536269</c:v>
                </c:pt>
                <c:pt idx="2953">
                  <c:v>0.16236198764351958</c:v>
                </c:pt>
                <c:pt idx="2954">
                  <c:v>0.15588815638913692</c:v>
                </c:pt>
                <c:pt idx="2955">
                  <c:v>0.12277659218004873</c:v>
                </c:pt>
                <c:pt idx="2956">
                  <c:v>0.11678836041271751</c:v>
                </c:pt>
                <c:pt idx="2957">
                  <c:v>0.12319144224825522</c:v>
                </c:pt>
                <c:pt idx="2958">
                  <c:v>0.15010397182202276</c:v>
                </c:pt>
                <c:pt idx="2959">
                  <c:v>0.12043617872841533</c:v>
                </c:pt>
                <c:pt idx="2960">
                  <c:v>0.13361095202771442</c:v>
                </c:pt>
                <c:pt idx="2961">
                  <c:v>0.12398499768563453</c:v>
                </c:pt>
                <c:pt idx="2962">
                  <c:v>0.13432461040471549</c:v>
                </c:pt>
                <c:pt idx="2963">
                  <c:v>0.11445244151353261</c:v>
                </c:pt>
                <c:pt idx="2964">
                  <c:v>0.11688073697921655</c:v>
                </c:pt>
                <c:pt idx="2965">
                  <c:v>0.11944554673219174</c:v>
                </c:pt>
                <c:pt idx="2966">
                  <c:v>0.12261871205447723</c:v>
                </c:pt>
                <c:pt idx="2967">
                  <c:v>0.13345705319417181</c:v>
                </c:pt>
                <c:pt idx="2968">
                  <c:v>0.12660985555506887</c:v>
                </c:pt>
                <c:pt idx="2969">
                  <c:v>0.13082856903718471</c:v>
                </c:pt>
                <c:pt idx="2970">
                  <c:v>0.13262168376542954</c:v>
                </c:pt>
                <c:pt idx="2971">
                  <c:v>0.13542579043988631</c:v>
                </c:pt>
                <c:pt idx="2972">
                  <c:v>0.12583246090498587</c:v>
                </c:pt>
                <c:pt idx="2973">
                  <c:v>0.11429583586811026</c:v>
                </c:pt>
                <c:pt idx="2974">
                  <c:v>0.12710398303503789</c:v>
                </c:pt>
                <c:pt idx="2975">
                  <c:v>0.13299748877603595</c:v>
                </c:pt>
                <c:pt idx="2976">
                  <c:v>0.12932232858646955</c:v>
                </c:pt>
                <c:pt idx="2977">
                  <c:v>0.12632933208810296</c:v>
                </c:pt>
                <c:pt idx="2978">
                  <c:v>0.12446717507986434</c:v>
                </c:pt>
                <c:pt idx="2979">
                  <c:v>0.11008798788733673</c:v>
                </c:pt>
                <c:pt idx="2980">
                  <c:v>0.13851611866068514</c:v>
                </c:pt>
                <c:pt idx="2981">
                  <c:v>0.10971496660034401</c:v>
                </c:pt>
                <c:pt idx="2982">
                  <c:v>0.1183086332913951</c:v>
                </c:pt>
                <c:pt idx="2983">
                  <c:v>0.10613256615233987</c:v>
                </c:pt>
                <c:pt idx="2984">
                  <c:v>0.12742872936975869</c:v>
                </c:pt>
                <c:pt idx="2985">
                  <c:v>0.13998956892903772</c:v>
                </c:pt>
                <c:pt idx="2986">
                  <c:v>0.1309158788971109</c:v>
                </c:pt>
                <c:pt idx="2987">
                  <c:v>0.12318813024117949</c:v>
                </c:pt>
                <c:pt idx="2988">
                  <c:v>0.10987145316319066</c:v>
                </c:pt>
                <c:pt idx="2989">
                  <c:v>0.11798115043629299</c:v>
                </c:pt>
                <c:pt idx="2990">
                  <c:v>0.13767515854385495</c:v>
                </c:pt>
                <c:pt idx="2991">
                  <c:v>0.14927894985364348</c:v>
                </c:pt>
                <c:pt idx="2992">
                  <c:v>0.13149017018172957</c:v>
                </c:pt>
                <c:pt idx="2993">
                  <c:v>0.15135439476344914</c:v>
                </c:pt>
                <c:pt idx="2994">
                  <c:v>0.14419876382646629</c:v>
                </c:pt>
                <c:pt idx="2995">
                  <c:v>0.1300572001239447</c:v>
                </c:pt>
                <c:pt idx="2996">
                  <c:v>0.10982319508870156</c:v>
                </c:pt>
                <c:pt idx="2997">
                  <c:v>0.13359404698110541</c:v>
                </c:pt>
                <c:pt idx="2998">
                  <c:v>0.14985406205073987</c:v>
                </c:pt>
                <c:pt idx="2999">
                  <c:v>0.13543223474018953</c:v>
                </c:pt>
                <c:pt idx="3000">
                  <c:v>0.11663579042181092</c:v>
                </c:pt>
                <c:pt idx="3001">
                  <c:v>0.10045325559786603</c:v>
                </c:pt>
                <c:pt idx="3002">
                  <c:v>0.12647441865232667</c:v>
                </c:pt>
                <c:pt idx="3003">
                  <c:v>0.10543969746969876</c:v>
                </c:pt>
                <c:pt idx="3004">
                  <c:v>0.13435854951886167</c:v>
                </c:pt>
                <c:pt idx="3005">
                  <c:v>8.2381894923310675E-2</c:v>
                </c:pt>
                <c:pt idx="3006">
                  <c:v>0.11984551522431616</c:v>
                </c:pt>
                <c:pt idx="3007">
                  <c:v>9.330062455049698E-2</c:v>
                </c:pt>
                <c:pt idx="3008">
                  <c:v>8.2757534721446369E-2</c:v>
                </c:pt>
                <c:pt idx="3009">
                  <c:v>0.11096790417014823</c:v>
                </c:pt>
                <c:pt idx="3010">
                  <c:v>0.11706285819853879</c:v>
                </c:pt>
                <c:pt idx="3011">
                  <c:v>0.13159317840245141</c:v>
                </c:pt>
                <c:pt idx="3012">
                  <c:v>8.4763034800920151E-2</c:v>
                </c:pt>
                <c:pt idx="3013">
                  <c:v>0.13748485066209151</c:v>
                </c:pt>
                <c:pt idx="3014">
                  <c:v>0.13668369940758701</c:v>
                </c:pt>
                <c:pt idx="3015">
                  <c:v>0.11517155831899037</c:v>
                </c:pt>
                <c:pt idx="3016">
                  <c:v>0.13708850175995724</c:v>
                </c:pt>
                <c:pt idx="3017">
                  <c:v>0.13454592170468713</c:v>
                </c:pt>
                <c:pt idx="3018">
                  <c:v>0.13587980052473289</c:v>
                </c:pt>
                <c:pt idx="3019">
                  <c:v>0.12180366293383957</c:v>
                </c:pt>
                <c:pt idx="3020">
                  <c:v>0.11872116376959418</c:v>
                </c:pt>
                <c:pt idx="3021">
                  <c:v>0.12723584696343559</c:v>
                </c:pt>
                <c:pt idx="3022">
                  <c:v>0.12043727643193364</c:v>
                </c:pt>
                <c:pt idx="3023">
                  <c:v>0.12271198155329252</c:v>
                </c:pt>
                <c:pt idx="3024">
                  <c:v>0.13960809163928858</c:v>
                </c:pt>
                <c:pt idx="3025">
                  <c:v>0.1323152572631093</c:v>
                </c:pt>
                <c:pt idx="3026">
                  <c:v>0.12745710521964007</c:v>
                </c:pt>
                <c:pt idx="3027">
                  <c:v>0.11171133020361722</c:v>
                </c:pt>
                <c:pt idx="3028">
                  <c:v>0.11253618773462516</c:v>
                </c:pt>
                <c:pt idx="3029">
                  <c:v>0.12172225299881693</c:v>
                </c:pt>
                <c:pt idx="3030">
                  <c:v>0.11982879110817735</c:v>
                </c:pt>
                <c:pt idx="3031">
                  <c:v>9.4523744307003624E-2</c:v>
                </c:pt>
                <c:pt idx="3032">
                  <c:v>0.12195432886666796</c:v>
                </c:pt>
                <c:pt idx="3033">
                  <c:v>0.12629820314157919</c:v>
                </c:pt>
                <c:pt idx="3034">
                  <c:v>0.11840319194398435</c:v>
                </c:pt>
                <c:pt idx="3035">
                  <c:v>8.1173419551759676E-2</c:v>
                </c:pt>
                <c:pt idx="3036">
                  <c:v>0.13127069143427791</c:v>
                </c:pt>
                <c:pt idx="3037">
                  <c:v>0.11924012334935753</c:v>
                </c:pt>
                <c:pt idx="3038">
                  <c:v>0.1361203289181164</c:v>
                </c:pt>
                <c:pt idx="3039">
                  <c:v>0.14480328726798714</c:v>
                </c:pt>
                <c:pt idx="3040">
                  <c:v>0.11789516762324316</c:v>
                </c:pt>
                <c:pt idx="3041">
                  <c:v>0.1257066585633824</c:v>
                </c:pt>
                <c:pt idx="3042">
                  <c:v>9.054268782454053E-2</c:v>
                </c:pt>
                <c:pt idx="3043">
                  <c:v>0.10215261537420274</c:v>
                </c:pt>
                <c:pt idx="3044">
                  <c:v>0.15221646320240134</c:v>
                </c:pt>
                <c:pt idx="3045">
                  <c:v>0.12936251980988311</c:v>
                </c:pt>
                <c:pt idx="3046">
                  <c:v>0.13067325865573645</c:v>
                </c:pt>
                <c:pt idx="3047">
                  <c:v>0.12747960836527544</c:v>
                </c:pt>
                <c:pt idx="3048">
                  <c:v>0.14039701369229193</c:v>
                </c:pt>
                <c:pt idx="3049">
                  <c:v>0.11587636027855897</c:v>
                </c:pt>
                <c:pt idx="3050">
                  <c:v>0.1407939378641325</c:v>
                </c:pt>
                <c:pt idx="3051">
                  <c:v>9.3312183839301496E-2</c:v>
                </c:pt>
                <c:pt idx="3052">
                  <c:v>0.15034786967480451</c:v>
                </c:pt>
                <c:pt idx="3053">
                  <c:v>0.12415435551098883</c:v>
                </c:pt>
                <c:pt idx="3054">
                  <c:v>0.12793990931497959</c:v>
                </c:pt>
                <c:pt idx="3055">
                  <c:v>0.15129212578858756</c:v>
                </c:pt>
                <c:pt idx="3056">
                  <c:v>0.11572082158622794</c:v>
                </c:pt>
                <c:pt idx="3057">
                  <c:v>0.1404395122431184</c:v>
                </c:pt>
                <c:pt idx="3058">
                  <c:v>0.11864410867064071</c:v>
                </c:pt>
                <c:pt idx="3059">
                  <c:v>0.12087493958717166</c:v>
                </c:pt>
                <c:pt idx="3060">
                  <c:v>0.11816226735568339</c:v>
                </c:pt>
                <c:pt idx="3061">
                  <c:v>0.14251050722816758</c:v>
                </c:pt>
                <c:pt idx="3062">
                  <c:v>0.12663107223940734</c:v>
                </c:pt>
                <c:pt idx="3063">
                  <c:v>0.12614504710077049</c:v>
                </c:pt>
                <c:pt idx="3064">
                  <c:v>0.13726910218845464</c:v>
                </c:pt>
                <c:pt idx="3065">
                  <c:v>0.15725237849059454</c:v>
                </c:pt>
                <c:pt idx="3066">
                  <c:v>0.13965479625562452</c:v>
                </c:pt>
                <c:pt idx="3067">
                  <c:v>0.12696021006844782</c:v>
                </c:pt>
                <c:pt idx="3068">
                  <c:v>0.12621191028157683</c:v>
                </c:pt>
                <c:pt idx="3069">
                  <c:v>0.123402756187505</c:v>
                </c:pt>
                <c:pt idx="3070">
                  <c:v>0.11965914000504264</c:v>
                </c:pt>
                <c:pt idx="3071">
                  <c:v>0.11572696108759963</c:v>
                </c:pt>
                <c:pt idx="3072">
                  <c:v>0.10231998928795781</c:v>
                </c:pt>
                <c:pt idx="3073">
                  <c:v>0.12152719998641952</c:v>
                </c:pt>
                <c:pt idx="3074">
                  <c:v>0.13784220062105945</c:v>
                </c:pt>
                <c:pt idx="3075">
                  <c:v>0.11887492189954028</c:v>
                </c:pt>
                <c:pt idx="3076">
                  <c:v>0.10484452908403853</c:v>
                </c:pt>
                <c:pt idx="3077">
                  <c:v>0.10920935062460266</c:v>
                </c:pt>
                <c:pt idx="3078">
                  <c:v>0.1279988970217478</c:v>
                </c:pt>
                <c:pt idx="3079">
                  <c:v>0.13436943430261436</c:v>
                </c:pt>
                <c:pt idx="3080">
                  <c:v>0.12399200573767973</c:v>
                </c:pt>
                <c:pt idx="3081">
                  <c:v>0.12252930239732698</c:v>
                </c:pt>
                <c:pt idx="3082">
                  <c:v>0.16011434987721057</c:v>
                </c:pt>
                <c:pt idx="3083">
                  <c:v>0.12279348020505405</c:v>
                </c:pt>
                <c:pt idx="3084">
                  <c:v>0.13431915333145381</c:v>
                </c:pt>
                <c:pt idx="3085">
                  <c:v>0.14935033438001469</c:v>
                </c:pt>
                <c:pt idx="3086">
                  <c:v>0.15115604460130069</c:v>
                </c:pt>
                <c:pt idx="3087">
                  <c:v>0.12521425933628488</c:v>
                </c:pt>
                <c:pt idx="3088">
                  <c:v>0.12801006309390525</c:v>
                </c:pt>
                <c:pt idx="3089">
                  <c:v>0.14710095187993177</c:v>
                </c:pt>
                <c:pt idx="3090">
                  <c:v>0.14488156611229394</c:v>
                </c:pt>
                <c:pt idx="3091">
                  <c:v>0.14247165840121398</c:v>
                </c:pt>
                <c:pt idx="3092">
                  <c:v>0.12495361957150901</c:v>
                </c:pt>
                <c:pt idx="3093">
                  <c:v>0.11942389243564036</c:v>
                </c:pt>
                <c:pt idx="3094">
                  <c:v>0.13673421508908443</c:v>
                </c:pt>
                <c:pt idx="3095">
                  <c:v>0.10809096536938322</c:v>
                </c:pt>
                <c:pt idx="3096">
                  <c:v>0.11712863693511165</c:v>
                </c:pt>
                <c:pt idx="3097">
                  <c:v>0.14397143597865655</c:v>
                </c:pt>
                <c:pt idx="3098">
                  <c:v>0.12318469164876047</c:v>
                </c:pt>
                <c:pt idx="3099">
                  <c:v>0.13654158053272564</c:v>
                </c:pt>
                <c:pt idx="3100">
                  <c:v>0.11407785942102526</c:v>
                </c:pt>
                <c:pt idx="3101">
                  <c:v>0.1644884485107608</c:v>
                </c:pt>
                <c:pt idx="3102">
                  <c:v>0.13546674620308263</c:v>
                </c:pt>
                <c:pt idx="3103">
                  <c:v>0.151054486097776</c:v>
                </c:pt>
                <c:pt idx="3104">
                  <c:v>9.5304616095893274E-2</c:v>
                </c:pt>
                <c:pt idx="3105">
                  <c:v>0.1695860200211185</c:v>
                </c:pt>
                <c:pt idx="3106">
                  <c:v>0.14287577805068571</c:v>
                </c:pt>
                <c:pt idx="3107">
                  <c:v>0.10302022409746642</c:v>
                </c:pt>
                <c:pt idx="3108">
                  <c:v>0.12393969290234425</c:v>
                </c:pt>
                <c:pt idx="3109">
                  <c:v>0.11182310669209114</c:v>
                </c:pt>
                <c:pt idx="3110">
                  <c:v>0.16737313520601746</c:v>
                </c:pt>
                <c:pt idx="3111">
                  <c:v>0.11274554692998921</c:v>
                </c:pt>
                <c:pt idx="3112">
                  <c:v>0.11595682883932365</c:v>
                </c:pt>
                <c:pt idx="3113">
                  <c:v>0.13991761147450668</c:v>
                </c:pt>
                <c:pt idx="3114">
                  <c:v>0.10783759743325239</c:v>
                </c:pt>
                <c:pt idx="3115">
                  <c:v>0.16125477724456166</c:v>
                </c:pt>
                <c:pt idx="3116">
                  <c:v>0.16199436208333798</c:v>
                </c:pt>
                <c:pt idx="3117">
                  <c:v>0.11666955332054889</c:v>
                </c:pt>
                <c:pt idx="3118">
                  <c:v>0.12241151663505113</c:v>
                </c:pt>
                <c:pt idx="3119">
                  <c:v>0.12273271891430255</c:v>
                </c:pt>
                <c:pt idx="3120">
                  <c:v>0.13217131450446426</c:v>
                </c:pt>
                <c:pt idx="3121">
                  <c:v>0.13684637877217212</c:v>
                </c:pt>
                <c:pt idx="3122">
                  <c:v>0.10127210110037217</c:v>
                </c:pt>
                <c:pt idx="3123">
                  <c:v>0.16334862203891773</c:v>
                </c:pt>
                <c:pt idx="3124">
                  <c:v>0.13170002132249867</c:v>
                </c:pt>
                <c:pt idx="3125">
                  <c:v>0.13133065681031753</c:v>
                </c:pt>
                <c:pt idx="3126">
                  <c:v>0.10031347456449806</c:v>
                </c:pt>
                <c:pt idx="3127">
                  <c:v>0.10176083150188092</c:v>
                </c:pt>
                <c:pt idx="3128">
                  <c:v>0.12329474055461247</c:v>
                </c:pt>
                <c:pt idx="3129">
                  <c:v>0.16644682077929635</c:v>
                </c:pt>
                <c:pt idx="3130">
                  <c:v>0.13184498775337955</c:v>
                </c:pt>
                <c:pt idx="3131">
                  <c:v>0.12428291710708354</c:v>
                </c:pt>
                <c:pt idx="3132">
                  <c:v>0.12321369719046986</c:v>
                </c:pt>
                <c:pt idx="3133">
                  <c:v>0.13784318351346359</c:v>
                </c:pt>
                <c:pt idx="3134">
                  <c:v>0.12134751857037622</c:v>
                </c:pt>
                <c:pt idx="3135">
                  <c:v>0.13439685469094431</c:v>
                </c:pt>
                <c:pt idx="3136">
                  <c:v>0.15294917424759966</c:v>
                </c:pt>
                <c:pt idx="3137">
                  <c:v>0.12826895021524579</c:v>
                </c:pt>
                <c:pt idx="3138">
                  <c:v>0.11908845610775211</c:v>
                </c:pt>
                <c:pt idx="3139">
                  <c:v>0.12239678402655033</c:v>
                </c:pt>
                <c:pt idx="3140">
                  <c:v>0.1289729200005629</c:v>
                </c:pt>
                <c:pt idx="3141">
                  <c:v>0.12223416537259622</c:v>
                </c:pt>
                <c:pt idx="3142">
                  <c:v>0.123475017508215</c:v>
                </c:pt>
                <c:pt idx="3143">
                  <c:v>0.1484429901156562</c:v>
                </c:pt>
                <c:pt idx="3144">
                  <c:v>0.11680013995550606</c:v>
                </c:pt>
                <c:pt idx="3145">
                  <c:v>0.13652078692700903</c:v>
                </c:pt>
                <c:pt idx="3146">
                  <c:v>9.27240947587918E-2</c:v>
                </c:pt>
                <c:pt idx="3147">
                  <c:v>0.11909401763612983</c:v>
                </c:pt>
                <c:pt idx="3148">
                  <c:v>0.11887275319132809</c:v>
                </c:pt>
                <c:pt idx="3149">
                  <c:v>0.11945512210509436</c:v>
                </c:pt>
                <c:pt idx="3150">
                  <c:v>0.1137100507940657</c:v>
                </c:pt>
                <c:pt idx="3151">
                  <c:v>0.13001196834736409</c:v>
                </c:pt>
                <c:pt idx="3152">
                  <c:v>0.13673843794243812</c:v>
                </c:pt>
                <c:pt idx="3153">
                  <c:v>0.11661980939923201</c:v>
                </c:pt>
                <c:pt idx="3154">
                  <c:v>0.11351280141418149</c:v>
                </c:pt>
                <c:pt idx="3155">
                  <c:v>0.1568032250779709</c:v>
                </c:pt>
                <c:pt idx="3156">
                  <c:v>9.9409394216063915E-2</c:v>
                </c:pt>
                <c:pt idx="3157">
                  <c:v>0.16294245604893282</c:v>
                </c:pt>
                <c:pt idx="3158">
                  <c:v>0.10059156463878768</c:v>
                </c:pt>
                <c:pt idx="3159">
                  <c:v>0.13570784331297436</c:v>
                </c:pt>
                <c:pt idx="3160">
                  <c:v>0.1208994521036907</c:v>
                </c:pt>
                <c:pt idx="3161">
                  <c:v>0.14930582052355226</c:v>
                </c:pt>
                <c:pt idx="3162">
                  <c:v>0.13087003388990467</c:v>
                </c:pt>
                <c:pt idx="3163">
                  <c:v>0.10369299450150334</c:v>
                </c:pt>
                <c:pt idx="3164">
                  <c:v>0.12157004341993138</c:v>
                </c:pt>
                <c:pt idx="3165">
                  <c:v>0.11316982841336996</c:v>
                </c:pt>
                <c:pt idx="3166">
                  <c:v>0.11601049149026997</c:v>
                </c:pt>
                <c:pt idx="3167">
                  <c:v>0.14866000383987485</c:v>
                </c:pt>
                <c:pt idx="3168">
                  <c:v>0.11377615560987989</c:v>
                </c:pt>
                <c:pt idx="3169">
                  <c:v>0.14369896355299505</c:v>
                </c:pt>
                <c:pt idx="3170">
                  <c:v>0.11181627452545896</c:v>
                </c:pt>
                <c:pt idx="3171">
                  <c:v>0.15873855853862415</c:v>
                </c:pt>
                <c:pt idx="3172">
                  <c:v>0.11965229558488881</c:v>
                </c:pt>
                <c:pt idx="3173">
                  <c:v>0.13916927369381649</c:v>
                </c:pt>
                <c:pt idx="3174">
                  <c:v>0.14041310795614773</c:v>
                </c:pt>
                <c:pt idx="3175">
                  <c:v>0.11677934739340258</c:v>
                </c:pt>
                <c:pt idx="3176">
                  <c:v>0.11548447450881352</c:v>
                </c:pt>
                <c:pt idx="3177">
                  <c:v>0.1509661294158289</c:v>
                </c:pt>
                <c:pt idx="3178">
                  <c:v>0.11667214005160272</c:v>
                </c:pt>
                <c:pt idx="3179">
                  <c:v>0.12978117169986408</c:v>
                </c:pt>
                <c:pt idx="3180">
                  <c:v>0.1324779896704513</c:v>
                </c:pt>
                <c:pt idx="3181">
                  <c:v>0.11989807029746559</c:v>
                </c:pt>
                <c:pt idx="3182">
                  <c:v>0.12120950686446835</c:v>
                </c:pt>
                <c:pt idx="3183">
                  <c:v>0.1502922144198614</c:v>
                </c:pt>
                <c:pt idx="3184">
                  <c:v>0.14403297130516682</c:v>
                </c:pt>
                <c:pt idx="3185">
                  <c:v>0.15432685086430811</c:v>
                </c:pt>
                <c:pt idx="3186">
                  <c:v>0.13164606548158056</c:v>
                </c:pt>
                <c:pt idx="3187">
                  <c:v>0.11577053775678682</c:v>
                </c:pt>
                <c:pt idx="3188">
                  <c:v>0.1324633224633098</c:v>
                </c:pt>
                <c:pt idx="3189">
                  <c:v>0.14081986296867213</c:v>
                </c:pt>
                <c:pt idx="3190">
                  <c:v>0.1206197460530638</c:v>
                </c:pt>
                <c:pt idx="3191">
                  <c:v>0.14007715182451635</c:v>
                </c:pt>
                <c:pt idx="3192">
                  <c:v>0.13779284259542293</c:v>
                </c:pt>
                <c:pt idx="3193">
                  <c:v>0.149724634567896</c:v>
                </c:pt>
                <c:pt idx="3194">
                  <c:v>0.13755142176699012</c:v>
                </c:pt>
                <c:pt idx="3195">
                  <c:v>0.11970130411273805</c:v>
                </c:pt>
                <c:pt idx="3196">
                  <c:v>0.12620434051408694</c:v>
                </c:pt>
                <c:pt idx="3197">
                  <c:v>0.12270607764498953</c:v>
                </c:pt>
                <c:pt idx="3198">
                  <c:v>0.11892441663810087</c:v>
                </c:pt>
                <c:pt idx="3199">
                  <c:v>0.12718049563475997</c:v>
                </c:pt>
                <c:pt idx="3200">
                  <c:v>0.11410169023712226</c:v>
                </c:pt>
                <c:pt idx="3201">
                  <c:v>0.12735297636175449</c:v>
                </c:pt>
                <c:pt idx="3202">
                  <c:v>0.13915587545762056</c:v>
                </c:pt>
                <c:pt idx="3203">
                  <c:v>0.11920743544877392</c:v>
                </c:pt>
                <c:pt idx="3204">
                  <c:v>0.13850814893949021</c:v>
                </c:pt>
                <c:pt idx="3205">
                  <c:v>0.14071670509834786</c:v>
                </c:pt>
                <c:pt idx="3206">
                  <c:v>0.13563847042432392</c:v>
                </c:pt>
                <c:pt idx="3207">
                  <c:v>0.10138542370297617</c:v>
                </c:pt>
                <c:pt idx="3208">
                  <c:v>0.10351445134278982</c:v>
                </c:pt>
                <c:pt idx="3209">
                  <c:v>0.13682457249216384</c:v>
                </c:pt>
                <c:pt idx="3210">
                  <c:v>0.12666062722498733</c:v>
                </c:pt>
                <c:pt idx="3211">
                  <c:v>0.13505917940346743</c:v>
                </c:pt>
                <c:pt idx="3212">
                  <c:v>0.15266763064842265</c:v>
                </c:pt>
                <c:pt idx="3213">
                  <c:v>0.13406823262338699</c:v>
                </c:pt>
                <c:pt idx="3214">
                  <c:v>0.16600363921728223</c:v>
                </c:pt>
                <c:pt idx="3215">
                  <c:v>0.14884055872830834</c:v>
                </c:pt>
                <c:pt idx="3216">
                  <c:v>0.12904944096935408</c:v>
                </c:pt>
                <c:pt idx="3217">
                  <c:v>0.1249904750433056</c:v>
                </c:pt>
                <c:pt idx="3218">
                  <c:v>0.13433392898819421</c:v>
                </c:pt>
                <c:pt idx="3219">
                  <c:v>0.14776852816620323</c:v>
                </c:pt>
                <c:pt idx="3220">
                  <c:v>0.11268565773241065</c:v>
                </c:pt>
                <c:pt idx="3221">
                  <c:v>0.13011278945650345</c:v>
                </c:pt>
                <c:pt idx="3222">
                  <c:v>0.12015393270426898</c:v>
                </c:pt>
                <c:pt idx="3223">
                  <c:v>0.1069344411245217</c:v>
                </c:pt>
                <c:pt idx="3224">
                  <c:v>0.1092184569478456</c:v>
                </c:pt>
                <c:pt idx="3225">
                  <c:v>0.13796918919818077</c:v>
                </c:pt>
                <c:pt idx="3226">
                  <c:v>0.12860740804068324</c:v>
                </c:pt>
                <c:pt idx="3227">
                  <c:v>0.12618038003416379</c:v>
                </c:pt>
                <c:pt idx="3228">
                  <c:v>0.1082653986836293</c:v>
                </c:pt>
                <c:pt idx="3229">
                  <c:v>0.11550370893526579</c:v>
                </c:pt>
                <c:pt idx="3230">
                  <c:v>0.13491078562170855</c:v>
                </c:pt>
                <c:pt idx="3231">
                  <c:v>0.11311540114413864</c:v>
                </c:pt>
                <c:pt idx="3232">
                  <c:v>0.13745806337176006</c:v>
                </c:pt>
                <c:pt idx="3233">
                  <c:v>0.12389730272480026</c:v>
                </c:pt>
                <c:pt idx="3234">
                  <c:v>0.14591269234596421</c:v>
                </c:pt>
                <c:pt idx="3235">
                  <c:v>0.11539327408357908</c:v>
                </c:pt>
                <c:pt idx="3236">
                  <c:v>9.4027331564525446E-2</c:v>
                </c:pt>
                <c:pt idx="3237">
                  <c:v>0.14087411026841731</c:v>
                </c:pt>
                <c:pt idx="3238">
                  <c:v>0.13744710832597026</c:v>
                </c:pt>
                <c:pt idx="3239">
                  <c:v>0.16142075207013379</c:v>
                </c:pt>
                <c:pt idx="3240">
                  <c:v>0.11239316551476251</c:v>
                </c:pt>
                <c:pt idx="3241">
                  <c:v>9.4943342449673632E-2</c:v>
                </c:pt>
                <c:pt idx="3242">
                  <c:v>0.14412961237469907</c:v>
                </c:pt>
                <c:pt idx="3243">
                  <c:v>0.14277362541596891</c:v>
                </c:pt>
                <c:pt idx="3244">
                  <c:v>0.12539592340409159</c:v>
                </c:pt>
                <c:pt idx="3245">
                  <c:v>0.11292600055909711</c:v>
                </c:pt>
                <c:pt idx="3246">
                  <c:v>0.14397388962331467</c:v>
                </c:pt>
                <c:pt idx="3247">
                  <c:v>0.12963332816675657</c:v>
                </c:pt>
                <c:pt idx="3248">
                  <c:v>0.14345184748800552</c:v>
                </c:pt>
                <c:pt idx="3249">
                  <c:v>0.138532892383988</c:v>
                </c:pt>
                <c:pt idx="3250">
                  <c:v>0.11316180444359396</c:v>
                </c:pt>
                <c:pt idx="3251">
                  <c:v>0.17897618277074748</c:v>
                </c:pt>
                <c:pt idx="3252">
                  <c:v>0.13307640272351295</c:v>
                </c:pt>
                <c:pt idx="3253">
                  <c:v>0.13963700527669018</c:v>
                </c:pt>
                <c:pt idx="3254">
                  <c:v>0.13534321024481799</c:v>
                </c:pt>
                <c:pt idx="3255">
                  <c:v>0.1279346313108628</c:v>
                </c:pt>
                <c:pt idx="3256">
                  <c:v>0.12631931668632473</c:v>
                </c:pt>
                <c:pt idx="3257">
                  <c:v>0.16387802555576877</c:v>
                </c:pt>
                <c:pt idx="3258">
                  <c:v>0.14648441298760631</c:v>
                </c:pt>
                <c:pt idx="3259">
                  <c:v>0.13457080753666525</c:v>
                </c:pt>
                <c:pt idx="3260">
                  <c:v>0.10186163458325123</c:v>
                </c:pt>
                <c:pt idx="3261">
                  <c:v>0.12313210550256826</c:v>
                </c:pt>
                <c:pt idx="3262">
                  <c:v>0.11806076560592686</c:v>
                </c:pt>
                <c:pt idx="3263">
                  <c:v>0.15051445669397276</c:v>
                </c:pt>
                <c:pt idx="3264">
                  <c:v>0.11770573297243427</c:v>
                </c:pt>
                <c:pt idx="3265">
                  <c:v>0.13907813636566388</c:v>
                </c:pt>
                <c:pt idx="3266">
                  <c:v>0.11960346718586212</c:v>
                </c:pt>
                <c:pt idx="3267">
                  <c:v>0.12841446155380321</c:v>
                </c:pt>
                <c:pt idx="3268">
                  <c:v>0.17809686808229674</c:v>
                </c:pt>
                <c:pt idx="3269">
                  <c:v>0.11948216104114789</c:v>
                </c:pt>
                <c:pt idx="3270">
                  <c:v>0.11188091561231522</c:v>
                </c:pt>
                <c:pt idx="3271">
                  <c:v>0.16485586214131909</c:v>
                </c:pt>
                <c:pt idx="3272">
                  <c:v>0.14684538943776276</c:v>
                </c:pt>
                <c:pt idx="3273">
                  <c:v>9.3933428201800451E-2</c:v>
                </c:pt>
                <c:pt idx="3274">
                  <c:v>0.13953403385702356</c:v>
                </c:pt>
                <c:pt idx="3275">
                  <c:v>0.10976893105790364</c:v>
                </c:pt>
                <c:pt idx="3276">
                  <c:v>0.13931604710440504</c:v>
                </c:pt>
                <c:pt idx="3277">
                  <c:v>0.11707476090550858</c:v>
                </c:pt>
                <c:pt idx="3278">
                  <c:v>0.15575503181679945</c:v>
                </c:pt>
                <c:pt idx="3279">
                  <c:v>0.12521110413050035</c:v>
                </c:pt>
                <c:pt idx="3280">
                  <c:v>0.10928810332536108</c:v>
                </c:pt>
                <c:pt idx="3281">
                  <c:v>0.12217740973691658</c:v>
                </c:pt>
                <c:pt idx="3282">
                  <c:v>9.9725054012694325E-2</c:v>
                </c:pt>
                <c:pt idx="3283">
                  <c:v>0.13593649328712434</c:v>
                </c:pt>
                <c:pt idx="3284">
                  <c:v>8.9406131779474721E-2</c:v>
                </c:pt>
                <c:pt idx="3285">
                  <c:v>0.12907111791072159</c:v>
                </c:pt>
                <c:pt idx="3286">
                  <c:v>0.11839888723874815</c:v>
                </c:pt>
                <c:pt idx="3287">
                  <c:v>0.13110018399871298</c:v>
                </c:pt>
                <c:pt idx="3288">
                  <c:v>0.14495631821057336</c:v>
                </c:pt>
                <c:pt idx="3289">
                  <c:v>0.10447731029207538</c:v>
                </c:pt>
                <c:pt idx="3290">
                  <c:v>0.12433598923619822</c:v>
                </c:pt>
                <c:pt idx="3291">
                  <c:v>0.11869760832087478</c:v>
                </c:pt>
                <c:pt idx="3292">
                  <c:v>0.1313248666079673</c:v>
                </c:pt>
                <c:pt idx="3293">
                  <c:v>0.15365527795861944</c:v>
                </c:pt>
                <c:pt idx="3294">
                  <c:v>0.13993470250827419</c:v>
                </c:pt>
                <c:pt idx="3295">
                  <c:v>0.1117000195899983</c:v>
                </c:pt>
                <c:pt idx="3296">
                  <c:v>0.12415878282500116</c:v>
                </c:pt>
                <c:pt idx="3297">
                  <c:v>0.13372966885198662</c:v>
                </c:pt>
                <c:pt idx="3298">
                  <c:v>0.13337583167243083</c:v>
                </c:pt>
                <c:pt idx="3299">
                  <c:v>0.12652800610075701</c:v>
                </c:pt>
                <c:pt idx="3300">
                  <c:v>0.14697284616542813</c:v>
                </c:pt>
                <c:pt idx="3301">
                  <c:v>0.13075923231397546</c:v>
                </c:pt>
                <c:pt idx="3302">
                  <c:v>0.14500204505958114</c:v>
                </c:pt>
                <c:pt idx="3303">
                  <c:v>0.11445795273494455</c:v>
                </c:pt>
                <c:pt idx="3304">
                  <c:v>0.11932930470328318</c:v>
                </c:pt>
                <c:pt idx="3305">
                  <c:v>0.13590570479790978</c:v>
                </c:pt>
                <c:pt idx="3306">
                  <c:v>0.11784368231756678</c:v>
                </c:pt>
                <c:pt idx="3307">
                  <c:v>0.13568449471520244</c:v>
                </c:pt>
                <c:pt idx="3308">
                  <c:v>0.12654799102599773</c:v>
                </c:pt>
                <c:pt idx="3309">
                  <c:v>9.0889832759116676E-2</c:v>
                </c:pt>
                <c:pt idx="3310">
                  <c:v>0.11653056666202392</c:v>
                </c:pt>
                <c:pt idx="3311">
                  <c:v>0.11492653887917011</c:v>
                </c:pt>
                <c:pt idx="3312">
                  <c:v>0.11991121081578153</c:v>
                </c:pt>
                <c:pt idx="3313">
                  <c:v>0.10087976319221116</c:v>
                </c:pt>
                <c:pt idx="3314">
                  <c:v>0.14734603339185212</c:v>
                </c:pt>
                <c:pt idx="3315">
                  <c:v>0.14768983258132498</c:v>
                </c:pt>
                <c:pt idx="3316">
                  <c:v>0.12563698805039145</c:v>
                </c:pt>
                <c:pt idx="3317">
                  <c:v>0.12019946645806628</c:v>
                </c:pt>
                <c:pt idx="3318">
                  <c:v>0.1394977474886602</c:v>
                </c:pt>
                <c:pt idx="3319">
                  <c:v>0.10789081663031382</c:v>
                </c:pt>
                <c:pt idx="3320">
                  <c:v>0.16021403924488514</c:v>
                </c:pt>
                <c:pt idx="3321">
                  <c:v>0.16990131456210339</c:v>
                </c:pt>
                <c:pt idx="3322">
                  <c:v>0.1519305815201015</c:v>
                </c:pt>
                <c:pt idx="3323">
                  <c:v>0.10768875058109273</c:v>
                </c:pt>
                <c:pt idx="3324">
                  <c:v>0.1493481715852879</c:v>
                </c:pt>
                <c:pt idx="3325">
                  <c:v>9.3285159662047007E-2</c:v>
                </c:pt>
                <c:pt idx="3326">
                  <c:v>0.11411428135454652</c:v>
                </c:pt>
                <c:pt idx="3327">
                  <c:v>0.11870337410969833</c:v>
                </c:pt>
                <c:pt idx="3328">
                  <c:v>0.1359307673387096</c:v>
                </c:pt>
                <c:pt idx="3329">
                  <c:v>0.10953056785976871</c:v>
                </c:pt>
                <c:pt idx="3330">
                  <c:v>0.13217639206656762</c:v>
                </c:pt>
                <c:pt idx="3331">
                  <c:v>0.1588274871046835</c:v>
                </c:pt>
                <c:pt idx="3332">
                  <c:v>0.12683669721143565</c:v>
                </c:pt>
                <c:pt idx="3333">
                  <c:v>0.14107901479427903</c:v>
                </c:pt>
                <c:pt idx="3334">
                  <c:v>0.15547575199897701</c:v>
                </c:pt>
                <c:pt idx="3335">
                  <c:v>0.11698993326993481</c:v>
                </c:pt>
                <c:pt idx="3336">
                  <c:v>0.14222429945265824</c:v>
                </c:pt>
                <c:pt idx="3337">
                  <c:v>0.11132958466157951</c:v>
                </c:pt>
                <c:pt idx="3338">
                  <c:v>0.1361742515412844</c:v>
                </c:pt>
                <c:pt idx="3339">
                  <c:v>0.1190995420773153</c:v>
                </c:pt>
                <c:pt idx="3340">
                  <c:v>0.12012193077512201</c:v>
                </c:pt>
                <c:pt idx="3341">
                  <c:v>0.12126348804814251</c:v>
                </c:pt>
                <c:pt idx="3342">
                  <c:v>0.14013865087739</c:v>
                </c:pt>
                <c:pt idx="3343">
                  <c:v>0.11168903874171539</c:v>
                </c:pt>
                <c:pt idx="3344">
                  <c:v>0.12000370636256782</c:v>
                </c:pt>
                <c:pt idx="3345">
                  <c:v>0.15606924845411924</c:v>
                </c:pt>
                <c:pt idx="3346">
                  <c:v>0.12365511414757822</c:v>
                </c:pt>
                <c:pt idx="3347">
                  <c:v>0.15830809187179665</c:v>
                </c:pt>
                <c:pt idx="3348">
                  <c:v>0.12774196914724856</c:v>
                </c:pt>
                <c:pt idx="3349">
                  <c:v>0.13398362408485748</c:v>
                </c:pt>
                <c:pt idx="3350">
                  <c:v>0.14127801404381363</c:v>
                </c:pt>
                <c:pt idx="3351">
                  <c:v>0.12621886531513665</c:v>
                </c:pt>
                <c:pt idx="3352">
                  <c:v>0.12914774505106624</c:v>
                </c:pt>
                <c:pt idx="3353">
                  <c:v>0.11165486886870632</c:v>
                </c:pt>
                <c:pt idx="3354">
                  <c:v>0.13538887256503321</c:v>
                </c:pt>
                <c:pt idx="3355">
                  <c:v>0.16026024060409494</c:v>
                </c:pt>
                <c:pt idx="3356">
                  <c:v>0.12829066742216599</c:v>
                </c:pt>
                <c:pt idx="3357">
                  <c:v>9.357807982119104E-2</c:v>
                </c:pt>
                <c:pt idx="3358">
                  <c:v>0.15647608836707289</c:v>
                </c:pt>
                <c:pt idx="3359">
                  <c:v>0.1075111883333386</c:v>
                </c:pt>
                <c:pt idx="3360">
                  <c:v>0.14135947360452641</c:v>
                </c:pt>
                <c:pt idx="3361">
                  <c:v>0.19123428300702833</c:v>
                </c:pt>
                <c:pt idx="3362">
                  <c:v>9.2736041891440482E-2</c:v>
                </c:pt>
                <c:pt idx="3363">
                  <c:v>0.15416337122361265</c:v>
                </c:pt>
                <c:pt idx="3364">
                  <c:v>0.15096941809546066</c:v>
                </c:pt>
                <c:pt idx="3365">
                  <c:v>0.15160314166581379</c:v>
                </c:pt>
                <c:pt idx="3366">
                  <c:v>0.15036073349453841</c:v>
                </c:pt>
                <c:pt idx="3367">
                  <c:v>0.1300809475337284</c:v>
                </c:pt>
                <c:pt idx="3368">
                  <c:v>0.11342888986314464</c:v>
                </c:pt>
                <c:pt idx="3369">
                  <c:v>0.14201629343473096</c:v>
                </c:pt>
                <c:pt idx="3370">
                  <c:v>0.11099967187076006</c:v>
                </c:pt>
                <c:pt idx="3371">
                  <c:v>0.14304793649536368</c:v>
                </c:pt>
                <c:pt idx="3372">
                  <c:v>0.15448794705814431</c:v>
                </c:pt>
                <c:pt idx="3373">
                  <c:v>0.12282400405333153</c:v>
                </c:pt>
                <c:pt idx="3374">
                  <c:v>0.15187902881355805</c:v>
                </c:pt>
                <c:pt idx="3375">
                  <c:v>0.16121937666057018</c:v>
                </c:pt>
                <c:pt idx="3376">
                  <c:v>0.12314196615374631</c:v>
                </c:pt>
                <c:pt idx="3377">
                  <c:v>0.15174620650740234</c:v>
                </c:pt>
                <c:pt idx="3378">
                  <c:v>0.12108382292184536</c:v>
                </c:pt>
                <c:pt idx="3379">
                  <c:v>0.13974921054913619</c:v>
                </c:pt>
                <c:pt idx="3380">
                  <c:v>0.11698113172079162</c:v>
                </c:pt>
                <c:pt idx="3381">
                  <c:v>0.12943110959061274</c:v>
                </c:pt>
                <c:pt idx="3382">
                  <c:v>0.12033741055419965</c:v>
                </c:pt>
                <c:pt idx="3383">
                  <c:v>0.14080848871394935</c:v>
                </c:pt>
                <c:pt idx="3384">
                  <c:v>0.12139246736416474</c:v>
                </c:pt>
                <c:pt idx="3385">
                  <c:v>0.11129234216402044</c:v>
                </c:pt>
                <c:pt idx="3386">
                  <c:v>0.13987358354623078</c:v>
                </c:pt>
                <c:pt idx="3387">
                  <c:v>0.12512021184966318</c:v>
                </c:pt>
                <c:pt idx="3388">
                  <c:v>0.12538867773911008</c:v>
                </c:pt>
                <c:pt idx="3389">
                  <c:v>0.14003003230814598</c:v>
                </c:pt>
                <c:pt idx="3390">
                  <c:v>0.15064308530559575</c:v>
                </c:pt>
                <c:pt idx="3391">
                  <c:v>0.13564374110259717</c:v>
                </c:pt>
                <c:pt idx="3392">
                  <c:v>0.12265114247593538</c:v>
                </c:pt>
                <c:pt idx="3393">
                  <c:v>0.15821331808335354</c:v>
                </c:pt>
                <c:pt idx="3394">
                  <c:v>0.14228640446226756</c:v>
                </c:pt>
                <c:pt idx="3395">
                  <c:v>0.10793854064204778</c:v>
                </c:pt>
                <c:pt idx="3396">
                  <c:v>0.1556489135159857</c:v>
                </c:pt>
                <c:pt idx="3397">
                  <c:v>0.10503418383414612</c:v>
                </c:pt>
                <c:pt idx="3398">
                  <c:v>0.1223043121311706</c:v>
                </c:pt>
                <c:pt idx="3399">
                  <c:v>0.12442425967153914</c:v>
                </c:pt>
                <c:pt idx="3400">
                  <c:v>0.13532912665550681</c:v>
                </c:pt>
                <c:pt idx="3401">
                  <c:v>0.1458316910771407</c:v>
                </c:pt>
                <c:pt idx="3402">
                  <c:v>0.12349301420337268</c:v>
                </c:pt>
                <c:pt idx="3403">
                  <c:v>0.12761858609641152</c:v>
                </c:pt>
                <c:pt idx="3404">
                  <c:v>0.12504557253687312</c:v>
                </c:pt>
                <c:pt idx="3405">
                  <c:v>0.14398921632379283</c:v>
                </c:pt>
                <c:pt idx="3406">
                  <c:v>0.12108652138216211</c:v>
                </c:pt>
                <c:pt idx="3407">
                  <c:v>0.11391955353514865</c:v>
                </c:pt>
                <c:pt idx="3408">
                  <c:v>0.12584392180921414</c:v>
                </c:pt>
                <c:pt idx="3409">
                  <c:v>0.15681227378477491</c:v>
                </c:pt>
                <c:pt idx="3410">
                  <c:v>0.12679389115302836</c:v>
                </c:pt>
                <c:pt idx="3411">
                  <c:v>0.11087607113304926</c:v>
                </c:pt>
                <c:pt idx="3412">
                  <c:v>0.14116101090930527</c:v>
                </c:pt>
                <c:pt idx="3413">
                  <c:v>0.10769756945279962</c:v>
                </c:pt>
                <c:pt idx="3414">
                  <c:v>0.1433782931631368</c:v>
                </c:pt>
                <c:pt idx="3415">
                  <c:v>0.11477894669689037</c:v>
                </c:pt>
                <c:pt idx="3416">
                  <c:v>0.10354024039027533</c:v>
                </c:pt>
                <c:pt idx="3417">
                  <c:v>0.14566424174147341</c:v>
                </c:pt>
                <c:pt idx="3418">
                  <c:v>0.14965859527932701</c:v>
                </c:pt>
                <c:pt idx="3419">
                  <c:v>0.14264050796126324</c:v>
                </c:pt>
                <c:pt idx="3420">
                  <c:v>0.10194078045694764</c:v>
                </c:pt>
                <c:pt idx="3421">
                  <c:v>9.9387967036055236E-2</c:v>
                </c:pt>
                <c:pt idx="3422">
                  <c:v>0.14410673394482715</c:v>
                </c:pt>
                <c:pt idx="3423">
                  <c:v>0.12642868557506559</c:v>
                </c:pt>
                <c:pt idx="3424">
                  <c:v>0.13220404380145184</c:v>
                </c:pt>
                <c:pt idx="3425">
                  <c:v>0.13584614866013392</c:v>
                </c:pt>
                <c:pt idx="3426">
                  <c:v>0.11412597095277394</c:v>
                </c:pt>
                <c:pt idx="3427">
                  <c:v>0.14607856591756163</c:v>
                </c:pt>
                <c:pt idx="3428">
                  <c:v>0.15581390351682678</c:v>
                </c:pt>
                <c:pt idx="3429">
                  <c:v>0.14367491911515731</c:v>
                </c:pt>
                <c:pt idx="3430">
                  <c:v>0.10323936150986407</c:v>
                </c:pt>
                <c:pt idx="3431">
                  <c:v>0.10818312080512746</c:v>
                </c:pt>
                <c:pt idx="3432">
                  <c:v>0.1342877585079422</c:v>
                </c:pt>
                <c:pt idx="3433">
                  <c:v>0.13029024618459895</c:v>
                </c:pt>
                <c:pt idx="3434">
                  <c:v>0.12868477315267102</c:v>
                </c:pt>
                <c:pt idx="3435">
                  <c:v>0.14020277980255741</c:v>
                </c:pt>
                <c:pt idx="3436">
                  <c:v>0.15533124461560591</c:v>
                </c:pt>
                <c:pt idx="3437">
                  <c:v>0.11291411771475346</c:v>
                </c:pt>
                <c:pt idx="3438">
                  <c:v>0.14743336285774261</c:v>
                </c:pt>
                <c:pt idx="3439">
                  <c:v>0.12801616273828084</c:v>
                </c:pt>
                <c:pt idx="3440">
                  <c:v>0.15590770389504749</c:v>
                </c:pt>
                <c:pt idx="3441">
                  <c:v>0.10011617676079526</c:v>
                </c:pt>
                <c:pt idx="3442">
                  <c:v>0.12907128307180959</c:v>
                </c:pt>
                <c:pt idx="3443">
                  <c:v>0.14660162639858537</c:v>
                </c:pt>
                <c:pt idx="3444">
                  <c:v>0.1124760634259112</c:v>
                </c:pt>
                <c:pt idx="3445">
                  <c:v>0.1161920374392755</c:v>
                </c:pt>
                <c:pt idx="3446">
                  <c:v>0.14289718862651149</c:v>
                </c:pt>
                <c:pt idx="3447">
                  <c:v>0.15680718378635911</c:v>
                </c:pt>
                <c:pt idx="3448">
                  <c:v>0.13226933858742015</c:v>
                </c:pt>
                <c:pt idx="3449">
                  <c:v>0.15582476433939696</c:v>
                </c:pt>
                <c:pt idx="3450">
                  <c:v>0.12946553333171498</c:v>
                </c:pt>
                <c:pt idx="3451">
                  <c:v>0.12971190958448264</c:v>
                </c:pt>
                <c:pt idx="3452">
                  <c:v>0.10307007738021157</c:v>
                </c:pt>
                <c:pt idx="3453">
                  <c:v>0.11980475604061969</c:v>
                </c:pt>
                <c:pt idx="3454">
                  <c:v>0.1375676172479243</c:v>
                </c:pt>
                <c:pt idx="3455">
                  <c:v>0.15204888182788523</c:v>
                </c:pt>
                <c:pt idx="3456">
                  <c:v>0.17817167165723119</c:v>
                </c:pt>
                <c:pt idx="3457">
                  <c:v>0.11608883310778345</c:v>
                </c:pt>
                <c:pt idx="3458">
                  <c:v>0.11728765227882601</c:v>
                </c:pt>
                <c:pt idx="3459">
                  <c:v>0.11152705121793278</c:v>
                </c:pt>
                <c:pt idx="3460">
                  <c:v>0.11742384260009464</c:v>
                </c:pt>
                <c:pt idx="3461">
                  <c:v>0.10119131558240757</c:v>
                </c:pt>
                <c:pt idx="3462">
                  <c:v>0.11724789478688734</c:v>
                </c:pt>
                <c:pt idx="3463">
                  <c:v>0.12380948609395082</c:v>
                </c:pt>
                <c:pt idx="3464">
                  <c:v>0.11502372437256499</c:v>
                </c:pt>
                <c:pt idx="3465">
                  <c:v>0.11654102445222456</c:v>
                </c:pt>
                <c:pt idx="3466">
                  <c:v>0.13681259865715292</c:v>
                </c:pt>
                <c:pt idx="3467">
                  <c:v>0.12201153753366771</c:v>
                </c:pt>
                <c:pt idx="3468">
                  <c:v>0.13823450070949439</c:v>
                </c:pt>
                <c:pt idx="3469">
                  <c:v>0.15192665714536735</c:v>
                </c:pt>
                <c:pt idx="3470">
                  <c:v>0.16430916995724434</c:v>
                </c:pt>
                <c:pt idx="3471">
                  <c:v>0.10183495232171122</c:v>
                </c:pt>
                <c:pt idx="3472">
                  <c:v>0.12495885799823477</c:v>
                </c:pt>
                <c:pt idx="3473">
                  <c:v>0.11707144431870994</c:v>
                </c:pt>
                <c:pt idx="3474">
                  <c:v>0.16179653064041083</c:v>
                </c:pt>
                <c:pt idx="3475">
                  <c:v>0.14766904706551676</c:v>
                </c:pt>
                <c:pt idx="3476">
                  <c:v>0.12411739610820476</c:v>
                </c:pt>
                <c:pt idx="3477">
                  <c:v>0.11698764069857295</c:v>
                </c:pt>
                <c:pt idx="3478">
                  <c:v>0.11790205128971337</c:v>
                </c:pt>
                <c:pt idx="3479">
                  <c:v>0.12947392480676023</c:v>
                </c:pt>
                <c:pt idx="3480">
                  <c:v>0.1327106514243043</c:v>
                </c:pt>
                <c:pt idx="3481">
                  <c:v>0.13786147899709042</c:v>
                </c:pt>
                <c:pt idx="3482">
                  <c:v>0.12162417364314793</c:v>
                </c:pt>
                <c:pt idx="3483">
                  <c:v>0.12899617173539299</c:v>
                </c:pt>
                <c:pt idx="3484">
                  <c:v>0.11786249807689299</c:v>
                </c:pt>
                <c:pt idx="3485">
                  <c:v>0.13545141190388235</c:v>
                </c:pt>
                <c:pt idx="3486">
                  <c:v>0.13628821700529067</c:v>
                </c:pt>
                <c:pt idx="3487">
                  <c:v>0.14246017103901848</c:v>
                </c:pt>
                <c:pt idx="3488">
                  <c:v>0.14054597375975308</c:v>
                </c:pt>
                <c:pt idx="3489">
                  <c:v>0.13626500757288351</c:v>
                </c:pt>
                <c:pt idx="3490">
                  <c:v>0.11401301088188927</c:v>
                </c:pt>
                <c:pt idx="3491">
                  <c:v>0.11403331333784528</c:v>
                </c:pt>
                <c:pt idx="3492">
                  <c:v>0.10559643288308086</c:v>
                </c:pt>
                <c:pt idx="3493">
                  <c:v>0.14885251403737998</c:v>
                </c:pt>
                <c:pt idx="3494">
                  <c:v>0.12029272431374394</c:v>
                </c:pt>
                <c:pt idx="3495">
                  <c:v>0.11152630510697287</c:v>
                </c:pt>
                <c:pt idx="3496">
                  <c:v>0.14284625366019787</c:v>
                </c:pt>
                <c:pt idx="3497">
                  <c:v>0.12984906873872681</c:v>
                </c:pt>
                <c:pt idx="3498">
                  <c:v>0.1166773935585433</c:v>
                </c:pt>
                <c:pt idx="3499">
                  <c:v>0.11831213029004339</c:v>
                </c:pt>
                <c:pt idx="3500">
                  <c:v>8.6785560082340882E-2</c:v>
                </c:pt>
                <c:pt idx="3501">
                  <c:v>0.12292008037866882</c:v>
                </c:pt>
                <c:pt idx="3502">
                  <c:v>0.11720761173687826</c:v>
                </c:pt>
                <c:pt idx="3503">
                  <c:v>0.11672148167964712</c:v>
                </c:pt>
                <c:pt idx="3504">
                  <c:v>8.7791617889794019E-2</c:v>
                </c:pt>
                <c:pt idx="3505">
                  <c:v>0.12559457402334864</c:v>
                </c:pt>
                <c:pt idx="3506">
                  <c:v>9.3110470615690694E-2</c:v>
                </c:pt>
                <c:pt idx="3507">
                  <c:v>0.12892160724176455</c:v>
                </c:pt>
                <c:pt idx="3508">
                  <c:v>0.14362138542017969</c:v>
                </c:pt>
                <c:pt idx="3509">
                  <c:v>0.13780055142667755</c:v>
                </c:pt>
                <c:pt idx="3510">
                  <c:v>0.11380093320101818</c:v>
                </c:pt>
                <c:pt idx="3511">
                  <c:v>0.10730946890689283</c:v>
                </c:pt>
                <c:pt idx="3512">
                  <c:v>0.14086306991839559</c:v>
                </c:pt>
                <c:pt idx="3513">
                  <c:v>0.12821948686909099</c:v>
                </c:pt>
                <c:pt idx="3514">
                  <c:v>0.1642532348484291</c:v>
                </c:pt>
                <c:pt idx="3515">
                  <c:v>0.11651123734278596</c:v>
                </c:pt>
                <c:pt idx="3516">
                  <c:v>0.12566834863568471</c:v>
                </c:pt>
                <c:pt idx="3517">
                  <c:v>0.12250598527905975</c:v>
                </c:pt>
                <c:pt idx="3518">
                  <c:v>0.10440383293625766</c:v>
                </c:pt>
                <c:pt idx="3519">
                  <c:v>0.15123231535831025</c:v>
                </c:pt>
                <c:pt idx="3520">
                  <c:v>0.12830911220876792</c:v>
                </c:pt>
                <c:pt idx="3521">
                  <c:v>0.10608244830282436</c:v>
                </c:pt>
                <c:pt idx="3522">
                  <c:v>0.12410265200483511</c:v>
                </c:pt>
                <c:pt idx="3523">
                  <c:v>0.16885376080306949</c:v>
                </c:pt>
                <c:pt idx="3524">
                  <c:v>0.12517502896458063</c:v>
                </c:pt>
                <c:pt idx="3525">
                  <c:v>0.12341133798641274</c:v>
                </c:pt>
                <c:pt idx="3526">
                  <c:v>0.11431102980174047</c:v>
                </c:pt>
                <c:pt idx="3527">
                  <c:v>0.13975826765712288</c:v>
                </c:pt>
                <c:pt idx="3528">
                  <c:v>0.14230712421771302</c:v>
                </c:pt>
                <c:pt idx="3529">
                  <c:v>0.12134980369176622</c:v>
                </c:pt>
                <c:pt idx="3530">
                  <c:v>0.14024790350369376</c:v>
                </c:pt>
                <c:pt idx="3531">
                  <c:v>8.9664647064448988E-2</c:v>
                </c:pt>
                <c:pt idx="3532">
                  <c:v>0.13262008207108456</c:v>
                </c:pt>
                <c:pt idx="3533">
                  <c:v>0.12380408635710859</c:v>
                </c:pt>
                <c:pt idx="3534">
                  <c:v>0.11256063098385423</c:v>
                </c:pt>
                <c:pt idx="3535">
                  <c:v>0.12072002280910404</c:v>
                </c:pt>
                <c:pt idx="3536">
                  <c:v>8.7933404301722556E-2</c:v>
                </c:pt>
                <c:pt idx="3537">
                  <c:v>0.12245465132251204</c:v>
                </c:pt>
                <c:pt idx="3538">
                  <c:v>0.14083987719048324</c:v>
                </c:pt>
                <c:pt idx="3539">
                  <c:v>0.11441710152145439</c:v>
                </c:pt>
                <c:pt idx="3540">
                  <c:v>0.14225004726568002</c:v>
                </c:pt>
                <c:pt idx="3541">
                  <c:v>0.13142507860310529</c:v>
                </c:pt>
                <c:pt idx="3542">
                  <c:v>0.15572354742344655</c:v>
                </c:pt>
                <c:pt idx="3543">
                  <c:v>0.14283648082737899</c:v>
                </c:pt>
                <c:pt idx="3544">
                  <c:v>0.1023687423847524</c:v>
                </c:pt>
                <c:pt idx="3545">
                  <c:v>0.12967271511323111</c:v>
                </c:pt>
                <c:pt idx="3546">
                  <c:v>0.11075476335454741</c:v>
                </c:pt>
                <c:pt idx="3547">
                  <c:v>0.1319395488390043</c:v>
                </c:pt>
                <c:pt idx="3548">
                  <c:v>0.10985030114124041</c:v>
                </c:pt>
                <c:pt idx="3549">
                  <c:v>0.12259296710892433</c:v>
                </c:pt>
                <c:pt idx="3550">
                  <c:v>0.1375028627868671</c:v>
                </c:pt>
                <c:pt idx="3551">
                  <c:v>0.12478796697655269</c:v>
                </c:pt>
                <c:pt idx="3552">
                  <c:v>0.12632100289299955</c:v>
                </c:pt>
                <c:pt idx="3553">
                  <c:v>0.1337215332382814</c:v>
                </c:pt>
                <c:pt idx="3554">
                  <c:v>8.8385588818255881E-2</c:v>
                </c:pt>
                <c:pt idx="3555">
                  <c:v>0.12656705773892826</c:v>
                </c:pt>
                <c:pt idx="3556">
                  <c:v>0.12472633053391735</c:v>
                </c:pt>
                <c:pt idx="3557">
                  <c:v>0.11002358778833292</c:v>
                </c:pt>
                <c:pt idx="3558">
                  <c:v>0.12652546860430511</c:v>
                </c:pt>
                <c:pt idx="3559">
                  <c:v>0.15559386167407185</c:v>
                </c:pt>
                <c:pt idx="3560">
                  <c:v>0.15140881845596116</c:v>
                </c:pt>
                <c:pt idx="3561">
                  <c:v>0.11252729380742613</c:v>
                </c:pt>
                <c:pt idx="3562">
                  <c:v>0.11365034339779358</c:v>
                </c:pt>
                <c:pt idx="3563">
                  <c:v>0.11083511666376322</c:v>
                </c:pt>
                <c:pt idx="3564">
                  <c:v>0.14603384302659297</c:v>
                </c:pt>
                <c:pt idx="3565">
                  <c:v>0.12786564310254728</c:v>
                </c:pt>
                <c:pt idx="3566">
                  <c:v>0.13798505650718415</c:v>
                </c:pt>
                <c:pt idx="3567">
                  <c:v>0.13471858936892117</c:v>
                </c:pt>
                <c:pt idx="3568">
                  <c:v>0.1320963462861377</c:v>
                </c:pt>
                <c:pt idx="3569">
                  <c:v>0.10793190931350098</c:v>
                </c:pt>
                <c:pt idx="3570">
                  <c:v>0.12462432670432205</c:v>
                </c:pt>
                <c:pt idx="3571">
                  <c:v>0.12427107265272479</c:v>
                </c:pt>
                <c:pt idx="3572">
                  <c:v>0.10746407065496449</c:v>
                </c:pt>
                <c:pt idx="3573">
                  <c:v>0.13672098351556133</c:v>
                </c:pt>
                <c:pt idx="3574">
                  <c:v>0.1426614367890468</c:v>
                </c:pt>
                <c:pt idx="3575">
                  <c:v>0.13715013895000033</c:v>
                </c:pt>
                <c:pt idx="3576">
                  <c:v>0.10886369067455502</c:v>
                </c:pt>
                <c:pt idx="3577">
                  <c:v>0.12936928102236328</c:v>
                </c:pt>
                <c:pt idx="3578">
                  <c:v>0.13808984878869915</c:v>
                </c:pt>
                <c:pt idx="3579">
                  <c:v>0.10656114554609573</c:v>
                </c:pt>
                <c:pt idx="3580">
                  <c:v>9.9117274312067322E-2</c:v>
                </c:pt>
                <c:pt idx="3581">
                  <c:v>0.14430360681281879</c:v>
                </c:pt>
                <c:pt idx="3582">
                  <c:v>0.11473916984197072</c:v>
                </c:pt>
                <c:pt idx="3583">
                  <c:v>0.12359763020350027</c:v>
                </c:pt>
                <c:pt idx="3584">
                  <c:v>0.13784162002389555</c:v>
                </c:pt>
                <c:pt idx="3585">
                  <c:v>0.12462819982633545</c:v>
                </c:pt>
                <c:pt idx="3586">
                  <c:v>0.12285356528278697</c:v>
                </c:pt>
                <c:pt idx="3587">
                  <c:v>0.12875749669592526</c:v>
                </c:pt>
                <c:pt idx="3588">
                  <c:v>0.13918067410507826</c:v>
                </c:pt>
                <c:pt idx="3589">
                  <c:v>0.13002083928470623</c:v>
                </c:pt>
                <c:pt idx="3590">
                  <c:v>0.12146965862209214</c:v>
                </c:pt>
                <c:pt idx="3591">
                  <c:v>0.13997320519590026</c:v>
                </c:pt>
                <c:pt idx="3592">
                  <c:v>0.13248707787538905</c:v>
                </c:pt>
                <c:pt idx="3593">
                  <c:v>0.10637189769283238</c:v>
                </c:pt>
                <c:pt idx="3594">
                  <c:v>0.11734675989558298</c:v>
                </c:pt>
                <c:pt idx="3595">
                  <c:v>0.15129599969339178</c:v>
                </c:pt>
                <c:pt idx="3596">
                  <c:v>0.11856702497024794</c:v>
                </c:pt>
                <c:pt idx="3597">
                  <c:v>0.12701274940869045</c:v>
                </c:pt>
                <c:pt idx="3598">
                  <c:v>0.12920759578888233</c:v>
                </c:pt>
                <c:pt idx="3599">
                  <c:v>0.11948556840944349</c:v>
                </c:pt>
                <c:pt idx="3600">
                  <c:v>0.11460777415693144</c:v>
                </c:pt>
                <c:pt idx="3601">
                  <c:v>0.13511313856275192</c:v>
                </c:pt>
                <c:pt idx="3602">
                  <c:v>0.14942777865144488</c:v>
                </c:pt>
                <c:pt idx="3603">
                  <c:v>0.13456772941664433</c:v>
                </c:pt>
                <c:pt idx="3604">
                  <c:v>0.14519907076436062</c:v>
                </c:pt>
                <c:pt idx="3605">
                  <c:v>0.12110992531139717</c:v>
                </c:pt>
                <c:pt idx="3606">
                  <c:v>0.11937839247027748</c:v>
                </c:pt>
                <c:pt idx="3607">
                  <c:v>0.11471266658100229</c:v>
                </c:pt>
                <c:pt idx="3608">
                  <c:v>0.12285539828028885</c:v>
                </c:pt>
                <c:pt idx="3609">
                  <c:v>0.12586862171482219</c:v>
                </c:pt>
                <c:pt idx="3610">
                  <c:v>0.11641447290144812</c:v>
                </c:pt>
                <c:pt idx="3611">
                  <c:v>0.15458568768655526</c:v>
                </c:pt>
                <c:pt idx="3612">
                  <c:v>0.13158282454457346</c:v>
                </c:pt>
                <c:pt idx="3613">
                  <c:v>0.14955436721435855</c:v>
                </c:pt>
                <c:pt idx="3614">
                  <c:v>0.1460096178942189</c:v>
                </c:pt>
                <c:pt idx="3615">
                  <c:v>0.13066379245340157</c:v>
                </c:pt>
                <c:pt idx="3616">
                  <c:v>0.1225601557314554</c:v>
                </c:pt>
                <c:pt idx="3617">
                  <c:v>0.13171900958563804</c:v>
                </c:pt>
                <c:pt idx="3618">
                  <c:v>0.10894541931107889</c:v>
                </c:pt>
                <c:pt idx="3619">
                  <c:v>0.15211868258966746</c:v>
                </c:pt>
                <c:pt idx="3620">
                  <c:v>0.11074719523347579</c:v>
                </c:pt>
                <c:pt idx="3621">
                  <c:v>0.12170079070921931</c:v>
                </c:pt>
                <c:pt idx="3622">
                  <c:v>0.14449714399496344</c:v>
                </c:pt>
                <c:pt idx="3623">
                  <c:v>0.14257523455407115</c:v>
                </c:pt>
                <c:pt idx="3624">
                  <c:v>0.11949609344067949</c:v>
                </c:pt>
                <c:pt idx="3625">
                  <c:v>0.12667220592946662</c:v>
                </c:pt>
                <c:pt idx="3626">
                  <c:v>0.10410975361808326</c:v>
                </c:pt>
                <c:pt idx="3627">
                  <c:v>0.12899984201597148</c:v>
                </c:pt>
                <c:pt idx="3628">
                  <c:v>0.13257672830552578</c:v>
                </c:pt>
                <c:pt idx="3629">
                  <c:v>0.10861207048426065</c:v>
                </c:pt>
                <c:pt idx="3630">
                  <c:v>0.10810592633438741</c:v>
                </c:pt>
                <c:pt idx="3631">
                  <c:v>0.12320182601009694</c:v>
                </c:pt>
                <c:pt idx="3632">
                  <c:v>0.13910060448298492</c:v>
                </c:pt>
                <c:pt idx="3633">
                  <c:v>0.12562860233408793</c:v>
                </c:pt>
                <c:pt idx="3634">
                  <c:v>0.12054785990383486</c:v>
                </c:pt>
                <c:pt idx="3635">
                  <c:v>0.12274581174611378</c:v>
                </c:pt>
                <c:pt idx="3636">
                  <c:v>0.11352023387763258</c:v>
                </c:pt>
                <c:pt idx="3637">
                  <c:v>0.13083417627084598</c:v>
                </c:pt>
                <c:pt idx="3638">
                  <c:v>0.14698520950528801</c:v>
                </c:pt>
                <c:pt idx="3639">
                  <c:v>0.14057306391102672</c:v>
                </c:pt>
                <c:pt idx="3640">
                  <c:v>0.16511053209777021</c:v>
                </c:pt>
                <c:pt idx="3641">
                  <c:v>0.13318851533850207</c:v>
                </c:pt>
                <c:pt idx="3642">
                  <c:v>0.14395757822132743</c:v>
                </c:pt>
                <c:pt idx="3643">
                  <c:v>0.1046725451648664</c:v>
                </c:pt>
                <c:pt idx="3644">
                  <c:v>0.1487065077163767</c:v>
                </c:pt>
                <c:pt idx="3645">
                  <c:v>0.16177733888812984</c:v>
                </c:pt>
                <c:pt idx="3646">
                  <c:v>7.7816559839360672E-2</c:v>
                </c:pt>
                <c:pt idx="3647">
                  <c:v>9.0051590671584483E-2</c:v>
                </c:pt>
                <c:pt idx="3648">
                  <c:v>0.10347928251227778</c:v>
                </c:pt>
                <c:pt idx="3649">
                  <c:v>0.12194908150367186</c:v>
                </c:pt>
                <c:pt idx="3650">
                  <c:v>0.15646722059135582</c:v>
                </c:pt>
                <c:pt idx="3651">
                  <c:v>0.11385558604552173</c:v>
                </c:pt>
                <c:pt idx="3652">
                  <c:v>0.12774602906418578</c:v>
                </c:pt>
                <c:pt idx="3653">
                  <c:v>0.1164772819166124</c:v>
                </c:pt>
                <c:pt idx="3654">
                  <c:v>0.10362496702152431</c:v>
                </c:pt>
                <c:pt idx="3655">
                  <c:v>0.10136075990608102</c:v>
                </c:pt>
                <c:pt idx="3656">
                  <c:v>0.14341117327888647</c:v>
                </c:pt>
                <c:pt idx="3657">
                  <c:v>0.12472966398324498</c:v>
                </c:pt>
                <c:pt idx="3658">
                  <c:v>0.11832358804863383</c:v>
                </c:pt>
                <c:pt idx="3659">
                  <c:v>0.15236023673304069</c:v>
                </c:pt>
                <c:pt idx="3660">
                  <c:v>0.10946662933393719</c:v>
                </c:pt>
                <c:pt idx="3661">
                  <c:v>0.10740307272945405</c:v>
                </c:pt>
                <c:pt idx="3662">
                  <c:v>0.14876590593591801</c:v>
                </c:pt>
                <c:pt idx="3663">
                  <c:v>0.13590887871472487</c:v>
                </c:pt>
                <c:pt idx="3664">
                  <c:v>0.14837400360247749</c:v>
                </c:pt>
                <c:pt idx="3665">
                  <c:v>0.14466913409001866</c:v>
                </c:pt>
                <c:pt idx="3666">
                  <c:v>0.1378031123065673</c:v>
                </c:pt>
                <c:pt idx="3667">
                  <c:v>0.10546293047614123</c:v>
                </c:pt>
                <c:pt idx="3668">
                  <c:v>9.8387906911664713E-2</c:v>
                </c:pt>
                <c:pt idx="3669">
                  <c:v>0.12416148728341329</c:v>
                </c:pt>
                <c:pt idx="3670">
                  <c:v>0.1253811200668131</c:v>
                </c:pt>
                <c:pt idx="3671">
                  <c:v>0.1223809501470952</c:v>
                </c:pt>
                <c:pt idx="3672">
                  <c:v>0.14867653379029791</c:v>
                </c:pt>
                <c:pt idx="3673">
                  <c:v>0.10171308455243701</c:v>
                </c:pt>
                <c:pt idx="3674">
                  <c:v>0.16289080042504486</c:v>
                </c:pt>
                <c:pt idx="3675">
                  <c:v>0.12035768324605041</c:v>
                </c:pt>
                <c:pt idx="3676">
                  <c:v>0.14961993250316485</c:v>
                </c:pt>
                <c:pt idx="3677">
                  <c:v>0.16033194563852707</c:v>
                </c:pt>
                <c:pt idx="3678">
                  <c:v>0.1250101950003199</c:v>
                </c:pt>
                <c:pt idx="3679">
                  <c:v>0.1298915853137585</c:v>
                </c:pt>
                <c:pt idx="3680">
                  <c:v>0.13873101929454423</c:v>
                </c:pt>
                <c:pt idx="3681">
                  <c:v>0.16292958301258983</c:v>
                </c:pt>
                <c:pt idx="3682">
                  <c:v>0.11928350447834436</c:v>
                </c:pt>
                <c:pt idx="3683">
                  <c:v>0.12469760024940657</c:v>
                </c:pt>
                <c:pt idx="3684">
                  <c:v>0.10185601546199517</c:v>
                </c:pt>
                <c:pt idx="3685">
                  <c:v>0.14482674920165611</c:v>
                </c:pt>
                <c:pt idx="3686">
                  <c:v>0.14275128561076431</c:v>
                </c:pt>
                <c:pt idx="3687">
                  <c:v>0.15079959685513553</c:v>
                </c:pt>
                <c:pt idx="3688">
                  <c:v>0.12713073203994618</c:v>
                </c:pt>
                <c:pt idx="3689">
                  <c:v>0.11877107874552879</c:v>
                </c:pt>
                <c:pt idx="3690">
                  <c:v>0.10790253621041999</c:v>
                </c:pt>
                <c:pt idx="3691">
                  <c:v>0.106874363413117</c:v>
                </c:pt>
                <c:pt idx="3692">
                  <c:v>0.15607340285304477</c:v>
                </c:pt>
                <c:pt idx="3693">
                  <c:v>0.13154468695880728</c:v>
                </c:pt>
                <c:pt idx="3694">
                  <c:v>0.12785294183889473</c:v>
                </c:pt>
                <c:pt idx="3695">
                  <c:v>0.11398184563502557</c:v>
                </c:pt>
                <c:pt idx="3696">
                  <c:v>0.14691775527574402</c:v>
                </c:pt>
                <c:pt idx="3697">
                  <c:v>0.1188117281874403</c:v>
                </c:pt>
                <c:pt idx="3698">
                  <c:v>0.11320590437844222</c:v>
                </c:pt>
                <c:pt idx="3699">
                  <c:v>0.13987734136193752</c:v>
                </c:pt>
                <c:pt idx="3700">
                  <c:v>0.15375621346497254</c:v>
                </c:pt>
                <c:pt idx="3701">
                  <c:v>0.11652802040370806</c:v>
                </c:pt>
                <c:pt idx="3702">
                  <c:v>0.1020394177694826</c:v>
                </c:pt>
                <c:pt idx="3703">
                  <c:v>0.11258634560895829</c:v>
                </c:pt>
                <c:pt idx="3704">
                  <c:v>0.12780843054750965</c:v>
                </c:pt>
                <c:pt idx="3705">
                  <c:v>0.10089604310403952</c:v>
                </c:pt>
                <c:pt idx="3706">
                  <c:v>0.12348435981946458</c:v>
                </c:pt>
                <c:pt idx="3707">
                  <c:v>0.15128256538147083</c:v>
                </c:pt>
                <c:pt idx="3708">
                  <c:v>0.15559065609625342</c:v>
                </c:pt>
                <c:pt idx="3709">
                  <c:v>0.13235508789207162</c:v>
                </c:pt>
                <c:pt idx="3710">
                  <c:v>0.1512122432641729</c:v>
                </c:pt>
                <c:pt idx="3711">
                  <c:v>0.10783453456540536</c:v>
                </c:pt>
                <c:pt idx="3712">
                  <c:v>0.12705779202046602</c:v>
                </c:pt>
                <c:pt idx="3713">
                  <c:v>0.10184601793032462</c:v>
                </c:pt>
                <c:pt idx="3714">
                  <c:v>0.14764207009532346</c:v>
                </c:pt>
                <c:pt idx="3715">
                  <c:v>0.11165446057302414</c:v>
                </c:pt>
                <c:pt idx="3716">
                  <c:v>0.12850484596723813</c:v>
                </c:pt>
                <c:pt idx="3717">
                  <c:v>0.11610254260873963</c:v>
                </c:pt>
                <c:pt idx="3718">
                  <c:v>0.11913043212061056</c:v>
                </c:pt>
                <c:pt idx="3719">
                  <c:v>0.11693051159873373</c:v>
                </c:pt>
                <c:pt idx="3720">
                  <c:v>9.8435921519264502E-2</c:v>
                </c:pt>
                <c:pt idx="3721">
                  <c:v>0.12719999191146045</c:v>
                </c:pt>
                <c:pt idx="3722">
                  <c:v>9.1260993543926541E-2</c:v>
                </c:pt>
                <c:pt idx="3723">
                  <c:v>0.15267518609786332</c:v>
                </c:pt>
                <c:pt idx="3724">
                  <c:v>0.11660628763965604</c:v>
                </c:pt>
                <c:pt idx="3725">
                  <c:v>0.14125373738288061</c:v>
                </c:pt>
                <c:pt idx="3726">
                  <c:v>8.4438344042549768E-2</c:v>
                </c:pt>
                <c:pt idx="3727">
                  <c:v>0.1203895435176519</c:v>
                </c:pt>
                <c:pt idx="3728">
                  <c:v>0.12863064835676763</c:v>
                </c:pt>
                <c:pt idx="3729">
                  <c:v>0.14583138153985514</c:v>
                </c:pt>
                <c:pt idx="3730">
                  <c:v>0.12403120020606107</c:v>
                </c:pt>
                <c:pt idx="3731">
                  <c:v>0.1133111062204822</c:v>
                </c:pt>
                <c:pt idx="3732">
                  <c:v>0.11770099262836997</c:v>
                </c:pt>
                <c:pt idx="3733">
                  <c:v>0.11126593986449403</c:v>
                </c:pt>
                <c:pt idx="3734">
                  <c:v>0.13147703722718124</c:v>
                </c:pt>
                <c:pt idx="3735">
                  <c:v>0.12544923184298901</c:v>
                </c:pt>
                <c:pt idx="3736">
                  <c:v>0.13621710810573687</c:v>
                </c:pt>
                <c:pt idx="3737">
                  <c:v>0.12074485385117827</c:v>
                </c:pt>
                <c:pt idx="3738">
                  <c:v>0.11584003366701687</c:v>
                </c:pt>
                <c:pt idx="3739">
                  <c:v>0.12568230260498411</c:v>
                </c:pt>
                <c:pt idx="3740">
                  <c:v>0.11968931223735225</c:v>
                </c:pt>
                <c:pt idx="3741">
                  <c:v>0.13266973307138896</c:v>
                </c:pt>
                <c:pt idx="3742">
                  <c:v>0.11380717731413076</c:v>
                </c:pt>
                <c:pt idx="3743">
                  <c:v>0.1266710808466526</c:v>
                </c:pt>
                <c:pt idx="3744">
                  <c:v>0.13320049183637425</c:v>
                </c:pt>
                <c:pt idx="3745">
                  <c:v>0.12410162566466243</c:v>
                </c:pt>
                <c:pt idx="3746">
                  <c:v>0.10374864122882188</c:v>
                </c:pt>
                <c:pt idx="3747">
                  <c:v>0.12232606955097919</c:v>
                </c:pt>
                <c:pt idx="3748">
                  <c:v>0.14029190615284334</c:v>
                </c:pt>
                <c:pt idx="3749">
                  <c:v>0.11846099978502207</c:v>
                </c:pt>
                <c:pt idx="3750">
                  <c:v>0.11691393077002159</c:v>
                </c:pt>
                <c:pt idx="3751">
                  <c:v>0.11891082976010807</c:v>
                </c:pt>
                <c:pt idx="3752">
                  <c:v>0.15348834892659313</c:v>
                </c:pt>
                <c:pt idx="3753">
                  <c:v>0.12956241999417267</c:v>
                </c:pt>
                <c:pt idx="3754">
                  <c:v>0.1449246259412347</c:v>
                </c:pt>
                <c:pt idx="3755">
                  <c:v>0.13304559004276692</c:v>
                </c:pt>
                <c:pt idx="3756">
                  <c:v>0.10158186272224781</c:v>
                </c:pt>
                <c:pt idx="3757">
                  <c:v>0.16339893250624435</c:v>
                </c:pt>
                <c:pt idx="3758">
                  <c:v>0.12073836725662478</c:v>
                </c:pt>
                <c:pt idx="3759">
                  <c:v>0.136186608191664</c:v>
                </c:pt>
                <c:pt idx="3760">
                  <c:v>0.15005694206644357</c:v>
                </c:pt>
                <c:pt idx="3761">
                  <c:v>0.11706821024036117</c:v>
                </c:pt>
                <c:pt idx="3762">
                  <c:v>0.1129077683297363</c:v>
                </c:pt>
                <c:pt idx="3763">
                  <c:v>0.11396387913753901</c:v>
                </c:pt>
                <c:pt idx="3764">
                  <c:v>0.13533948532851822</c:v>
                </c:pt>
                <c:pt idx="3765">
                  <c:v>0.14986899460702205</c:v>
                </c:pt>
                <c:pt idx="3766">
                  <c:v>0.12696652173857487</c:v>
                </c:pt>
                <c:pt idx="3767">
                  <c:v>0.12316957335408449</c:v>
                </c:pt>
                <c:pt idx="3768">
                  <c:v>0.12299718666421278</c:v>
                </c:pt>
                <c:pt idx="3769">
                  <c:v>0.12315604201023107</c:v>
                </c:pt>
                <c:pt idx="3770">
                  <c:v>0.1018043304748477</c:v>
                </c:pt>
                <c:pt idx="3771">
                  <c:v>0.10203726527228864</c:v>
                </c:pt>
                <c:pt idx="3772">
                  <c:v>0.1293493035890306</c:v>
                </c:pt>
                <c:pt idx="3773">
                  <c:v>0.14184515679765314</c:v>
                </c:pt>
                <c:pt idx="3774">
                  <c:v>0.11713452007813581</c:v>
                </c:pt>
                <c:pt idx="3775">
                  <c:v>0.13219972503934191</c:v>
                </c:pt>
                <c:pt idx="3776">
                  <c:v>0.10809716659652834</c:v>
                </c:pt>
                <c:pt idx="3777">
                  <c:v>0.15398637559190489</c:v>
                </c:pt>
                <c:pt idx="3778">
                  <c:v>0.12163111936368916</c:v>
                </c:pt>
                <c:pt idx="3779">
                  <c:v>0.13650710316561698</c:v>
                </c:pt>
                <c:pt idx="3780">
                  <c:v>0.13600368062770213</c:v>
                </c:pt>
                <c:pt idx="3781">
                  <c:v>0.17182842549177887</c:v>
                </c:pt>
                <c:pt idx="3782">
                  <c:v>0.10629951534215762</c:v>
                </c:pt>
                <c:pt idx="3783">
                  <c:v>0.118413485832134</c:v>
                </c:pt>
                <c:pt idx="3784">
                  <c:v>0.10422402914915543</c:v>
                </c:pt>
                <c:pt idx="3785">
                  <c:v>0.14600459297714372</c:v>
                </c:pt>
                <c:pt idx="3786">
                  <c:v>0.10019806447821235</c:v>
                </c:pt>
                <c:pt idx="3787">
                  <c:v>0.11830888877818606</c:v>
                </c:pt>
                <c:pt idx="3788">
                  <c:v>0.13215697294753387</c:v>
                </c:pt>
                <c:pt idx="3789">
                  <c:v>0.14253426315491655</c:v>
                </c:pt>
                <c:pt idx="3790">
                  <c:v>0.16585472470061444</c:v>
                </c:pt>
                <c:pt idx="3791">
                  <c:v>0.13155957886946737</c:v>
                </c:pt>
                <c:pt idx="3792">
                  <c:v>0.11059018740072467</c:v>
                </c:pt>
                <c:pt idx="3793">
                  <c:v>0.11504537866781527</c:v>
                </c:pt>
                <c:pt idx="3794">
                  <c:v>0.15029213103178687</c:v>
                </c:pt>
                <c:pt idx="3795">
                  <c:v>0.12185636494393637</c:v>
                </c:pt>
                <c:pt idx="3796">
                  <c:v>0.13022812976057671</c:v>
                </c:pt>
                <c:pt idx="3797">
                  <c:v>0.12622687758386247</c:v>
                </c:pt>
                <c:pt idx="3798">
                  <c:v>0.10863225481503916</c:v>
                </c:pt>
                <c:pt idx="3799">
                  <c:v>0.11932450177819726</c:v>
                </c:pt>
                <c:pt idx="3800">
                  <c:v>0.11300540374159812</c:v>
                </c:pt>
                <c:pt idx="3801">
                  <c:v>9.7082045639860726E-2</c:v>
                </c:pt>
                <c:pt idx="3802">
                  <c:v>0.1485158272030318</c:v>
                </c:pt>
                <c:pt idx="3803">
                  <c:v>0.12670970478496901</c:v>
                </c:pt>
                <c:pt idx="3804">
                  <c:v>0.11974343708834484</c:v>
                </c:pt>
                <c:pt idx="3805">
                  <c:v>0.11386440181531891</c:v>
                </c:pt>
                <c:pt idx="3806">
                  <c:v>0.10841073288106949</c:v>
                </c:pt>
                <c:pt idx="3807">
                  <c:v>0.15180089553196385</c:v>
                </c:pt>
                <c:pt idx="3808">
                  <c:v>0.11348669830587373</c:v>
                </c:pt>
                <c:pt idx="3809">
                  <c:v>0.15571349101781709</c:v>
                </c:pt>
                <c:pt idx="3810">
                  <c:v>0.12467946352454042</c:v>
                </c:pt>
                <c:pt idx="3811">
                  <c:v>0.12558490499563074</c:v>
                </c:pt>
                <c:pt idx="3812">
                  <c:v>0.13400857886160347</c:v>
                </c:pt>
                <c:pt idx="3813">
                  <c:v>0.13661385558658537</c:v>
                </c:pt>
                <c:pt idx="3814">
                  <c:v>0.11374532637737429</c:v>
                </c:pt>
                <c:pt idx="3815">
                  <c:v>0.15705093275131607</c:v>
                </c:pt>
                <c:pt idx="3816">
                  <c:v>0.12595540457596888</c:v>
                </c:pt>
                <c:pt idx="3817">
                  <c:v>0.13316338857007357</c:v>
                </c:pt>
                <c:pt idx="3818">
                  <c:v>0.11146383547609691</c:v>
                </c:pt>
                <c:pt idx="3819">
                  <c:v>0.13480429998311627</c:v>
                </c:pt>
                <c:pt idx="3820">
                  <c:v>0.12558012995201032</c:v>
                </c:pt>
                <c:pt idx="3821">
                  <c:v>0.11762489761591718</c:v>
                </c:pt>
                <c:pt idx="3822">
                  <c:v>0.13511987772558115</c:v>
                </c:pt>
                <c:pt idx="3823">
                  <c:v>0.14473300768388805</c:v>
                </c:pt>
                <c:pt idx="3824">
                  <c:v>0.10926775193230985</c:v>
                </c:pt>
                <c:pt idx="3825">
                  <c:v>7.4589133871806018E-2</c:v>
                </c:pt>
                <c:pt idx="3826">
                  <c:v>0.12724815495684563</c:v>
                </c:pt>
                <c:pt idx="3827">
                  <c:v>0.14170942164068273</c:v>
                </c:pt>
                <c:pt idx="3828">
                  <c:v>0.13846334498594784</c:v>
                </c:pt>
                <c:pt idx="3829">
                  <c:v>0.11604694828801315</c:v>
                </c:pt>
                <c:pt idx="3830">
                  <c:v>0.12054751576453412</c:v>
                </c:pt>
                <c:pt idx="3831">
                  <c:v>0.12466334936400353</c:v>
                </c:pt>
                <c:pt idx="3832">
                  <c:v>0.13718461879479493</c:v>
                </c:pt>
                <c:pt idx="3833">
                  <c:v>0.12461446963553792</c:v>
                </c:pt>
                <c:pt idx="3834">
                  <c:v>0.12909773483031839</c:v>
                </c:pt>
                <c:pt idx="3835">
                  <c:v>0.16446203745739257</c:v>
                </c:pt>
                <c:pt idx="3836">
                  <c:v>0.16728870038144955</c:v>
                </c:pt>
                <c:pt idx="3837">
                  <c:v>0.15794430779492247</c:v>
                </c:pt>
                <c:pt idx="3838">
                  <c:v>0.11655095018071882</c:v>
                </c:pt>
                <c:pt idx="3839">
                  <c:v>0.119920285949268</c:v>
                </c:pt>
                <c:pt idx="3840">
                  <c:v>0.11102228403112323</c:v>
                </c:pt>
                <c:pt idx="3841">
                  <c:v>0.14698744372357933</c:v>
                </c:pt>
                <c:pt idx="3842">
                  <c:v>9.9004925956582598E-2</c:v>
                </c:pt>
                <c:pt idx="3843">
                  <c:v>0.15580588909599985</c:v>
                </c:pt>
                <c:pt idx="3844">
                  <c:v>0.10015853781755903</c:v>
                </c:pt>
                <c:pt idx="3845">
                  <c:v>0.11872193114846473</c:v>
                </c:pt>
                <c:pt idx="3846">
                  <c:v>9.2081005978385144E-2</c:v>
                </c:pt>
                <c:pt idx="3847">
                  <c:v>0.13584337252043618</c:v>
                </c:pt>
                <c:pt idx="3848">
                  <c:v>0.14125054778554524</c:v>
                </c:pt>
                <c:pt idx="3849">
                  <c:v>0.12957609548307358</c:v>
                </c:pt>
                <c:pt idx="3850">
                  <c:v>0.13939935341719487</c:v>
                </c:pt>
                <c:pt idx="3851">
                  <c:v>0.1149123222389714</c:v>
                </c:pt>
                <c:pt idx="3852">
                  <c:v>0.13572858867655996</c:v>
                </c:pt>
                <c:pt idx="3853">
                  <c:v>0.1074111830881217</c:v>
                </c:pt>
                <c:pt idx="3854">
                  <c:v>0.11826870704761848</c:v>
                </c:pt>
                <c:pt idx="3855">
                  <c:v>0.11226995464933438</c:v>
                </c:pt>
                <c:pt idx="3856">
                  <c:v>0.12351320897809352</c:v>
                </c:pt>
                <c:pt idx="3857">
                  <c:v>0.1320182248711548</c:v>
                </c:pt>
                <c:pt idx="3858">
                  <c:v>0.14962907924495092</c:v>
                </c:pt>
                <c:pt idx="3859">
                  <c:v>0.15474353944976316</c:v>
                </c:pt>
                <c:pt idx="3860">
                  <c:v>0.13088770526390781</c:v>
                </c:pt>
                <c:pt idx="3861">
                  <c:v>0.15497773830272915</c:v>
                </c:pt>
                <c:pt idx="3862">
                  <c:v>0.12854129214956569</c:v>
                </c:pt>
                <c:pt idx="3863">
                  <c:v>0.12992964527129902</c:v>
                </c:pt>
                <c:pt idx="3864">
                  <c:v>9.7919581706016293E-2</c:v>
                </c:pt>
                <c:pt idx="3865">
                  <c:v>0.13170308097062497</c:v>
                </c:pt>
                <c:pt idx="3866">
                  <c:v>0.14562411827554939</c:v>
                </c:pt>
                <c:pt idx="3867">
                  <c:v>0.11236197943855565</c:v>
                </c:pt>
                <c:pt idx="3868">
                  <c:v>0.12876882140957105</c:v>
                </c:pt>
                <c:pt idx="3869">
                  <c:v>0.14582719056600454</c:v>
                </c:pt>
                <c:pt idx="3870">
                  <c:v>0.1197458535830974</c:v>
                </c:pt>
                <c:pt idx="3871">
                  <c:v>0.12883896833630268</c:v>
                </c:pt>
                <c:pt idx="3872">
                  <c:v>0.11301334224210433</c:v>
                </c:pt>
                <c:pt idx="3873">
                  <c:v>0.10739851124774868</c:v>
                </c:pt>
                <c:pt idx="3874">
                  <c:v>0.11585148342731395</c:v>
                </c:pt>
                <c:pt idx="3875">
                  <c:v>0.10775870573729809</c:v>
                </c:pt>
                <c:pt idx="3876">
                  <c:v>0.11181286364466927</c:v>
                </c:pt>
                <c:pt idx="3877">
                  <c:v>0.13099399597488276</c:v>
                </c:pt>
                <c:pt idx="3878">
                  <c:v>9.1985755044835055E-2</c:v>
                </c:pt>
                <c:pt idx="3879">
                  <c:v>0.12250355520230424</c:v>
                </c:pt>
                <c:pt idx="3880">
                  <c:v>0.13317935148851792</c:v>
                </c:pt>
                <c:pt idx="3881">
                  <c:v>0.13040869901380506</c:v>
                </c:pt>
                <c:pt idx="3882">
                  <c:v>0.12728839127736749</c:v>
                </c:pt>
                <c:pt idx="3883">
                  <c:v>0.14252985477909744</c:v>
                </c:pt>
                <c:pt idx="3884">
                  <c:v>0.10856390656698661</c:v>
                </c:pt>
                <c:pt idx="3885">
                  <c:v>0.16800932327961624</c:v>
                </c:pt>
                <c:pt idx="3886">
                  <c:v>0.13121243015164838</c:v>
                </c:pt>
                <c:pt idx="3887">
                  <c:v>0.14759372001978946</c:v>
                </c:pt>
                <c:pt idx="3888">
                  <c:v>0.1290830097737731</c:v>
                </c:pt>
                <c:pt idx="3889">
                  <c:v>0.11178397534062384</c:v>
                </c:pt>
                <c:pt idx="3890">
                  <c:v>0.12759149929778632</c:v>
                </c:pt>
                <c:pt idx="3891">
                  <c:v>0.13164056506371888</c:v>
                </c:pt>
                <c:pt idx="3892">
                  <c:v>0.13566004976010806</c:v>
                </c:pt>
                <c:pt idx="3893">
                  <c:v>0.13824373095129486</c:v>
                </c:pt>
                <c:pt idx="3894">
                  <c:v>0.14646573284520376</c:v>
                </c:pt>
                <c:pt idx="3895">
                  <c:v>0.1514461629936599</c:v>
                </c:pt>
                <c:pt idx="3896">
                  <c:v>0.11126512198535532</c:v>
                </c:pt>
                <c:pt idx="3897">
                  <c:v>0.14658775711261429</c:v>
                </c:pt>
                <c:pt idx="3898">
                  <c:v>0.10346474771538952</c:v>
                </c:pt>
                <c:pt idx="3899">
                  <c:v>0.12761755746457537</c:v>
                </c:pt>
                <c:pt idx="3900">
                  <c:v>0.14034269657770509</c:v>
                </c:pt>
                <c:pt idx="3901">
                  <c:v>9.7771895240268303E-2</c:v>
                </c:pt>
                <c:pt idx="3902">
                  <c:v>0.100954361857891</c:v>
                </c:pt>
                <c:pt idx="3903">
                  <c:v>0.13055508410900588</c:v>
                </c:pt>
                <c:pt idx="3904">
                  <c:v>0.10992452624001432</c:v>
                </c:pt>
                <c:pt idx="3905">
                  <c:v>0.13254360252258954</c:v>
                </c:pt>
                <c:pt idx="3906">
                  <c:v>0.11444105206258635</c:v>
                </c:pt>
                <c:pt idx="3907">
                  <c:v>0.11130275359499964</c:v>
                </c:pt>
                <c:pt idx="3908">
                  <c:v>0.17729572778641678</c:v>
                </c:pt>
                <c:pt idx="3909">
                  <c:v>0.12725558395808648</c:v>
                </c:pt>
                <c:pt idx="3910">
                  <c:v>0.1346694685085866</c:v>
                </c:pt>
                <c:pt idx="3911">
                  <c:v>0.16115937619045875</c:v>
                </c:pt>
                <c:pt idx="3912">
                  <c:v>0.11441769257224951</c:v>
                </c:pt>
                <c:pt idx="3913">
                  <c:v>0.14293070192646787</c:v>
                </c:pt>
                <c:pt idx="3914">
                  <c:v>0.12138817711278559</c:v>
                </c:pt>
                <c:pt idx="3915">
                  <c:v>0.11413527485014438</c:v>
                </c:pt>
                <c:pt idx="3916">
                  <c:v>0.130516622524326</c:v>
                </c:pt>
                <c:pt idx="3917">
                  <c:v>9.7079167261741595E-2</c:v>
                </c:pt>
                <c:pt idx="3918">
                  <c:v>0.1303374152144042</c:v>
                </c:pt>
                <c:pt idx="3919">
                  <c:v>0.11686954273291053</c:v>
                </c:pt>
                <c:pt idx="3920">
                  <c:v>0.11803727014166585</c:v>
                </c:pt>
                <c:pt idx="3921">
                  <c:v>9.2199505872176998E-2</c:v>
                </c:pt>
                <c:pt idx="3922">
                  <c:v>0.13093866373229873</c:v>
                </c:pt>
                <c:pt idx="3923">
                  <c:v>0.10005841483839428</c:v>
                </c:pt>
                <c:pt idx="3924">
                  <c:v>0.14730898646885127</c:v>
                </c:pt>
                <c:pt idx="3925">
                  <c:v>9.8636254771973159E-2</c:v>
                </c:pt>
                <c:pt idx="3926">
                  <c:v>0.14759068313675835</c:v>
                </c:pt>
                <c:pt idx="3927">
                  <c:v>8.9509032495234814E-2</c:v>
                </c:pt>
                <c:pt idx="3928">
                  <c:v>0.12638752982546339</c:v>
                </c:pt>
                <c:pt idx="3929">
                  <c:v>0.13221924249556263</c:v>
                </c:pt>
                <c:pt idx="3930">
                  <c:v>0.12253060708536052</c:v>
                </c:pt>
                <c:pt idx="3931">
                  <c:v>0.12654934448034172</c:v>
                </c:pt>
                <c:pt idx="3932">
                  <c:v>0.11905391381887537</c:v>
                </c:pt>
                <c:pt idx="3933">
                  <c:v>0.12829311389149459</c:v>
                </c:pt>
                <c:pt idx="3934">
                  <c:v>0.11649082474913551</c:v>
                </c:pt>
                <c:pt idx="3935">
                  <c:v>0.13310337742164174</c:v>
                </c:pt>
                <c:pt idx="3936">
                  <c:v>0.10907268841965803</c:v>
                </c:pt>
                <c:pt idx="3937">
                  <c:v>9.7291559355707727E-2</c:v>
                </c:pt>
                <c:pt idx="3938">
                  <c:v>0.12142558047741753</c:v>
                </c:pt>
                <c:pt idx="3939">
                  <c:v>0.18033481353303585</c:v>
                </c:pt>
                <c:pt idx="3940">
                  <c:v>0.12650462840957638</c:v>
                </c:pt>
                <c:pt idx="3941">
                  <c:v>0.11124261492725979</c:v>
                </c:pt>
                <c:pt idx="3942">
                  <c:v>8.7408082290239039E-2</c:v>
                </c:pt>
                <c:pt idx="3943">
                  <c:v>0.16032604421096466</c:v>
                </c:pt>
                <c:pt idx="3944">
                  <c:v>0.14266826895283338</c:v>
                </c:pt>
                <c:pt idx="3945">
                  <c:v>0.10721453926660694</c:v>
                </c:pt>
                <c:pt idx="3946">
                  <c:v>0.12416133748464214</c:v>
                </c:pt>
                <c:pt idx="3947">
                  <c:v>0.10663681962953604</c:v>
                </c:pt>
                <c:pt idx="3948">
                  <c:v>0.13747456146257533</c:v>
                </c:pt>
                <c:pt idx="3949">
                  <c:v>0.14248258508276865</c:v>
                </c:pt>
                <c:pt idx="3950">
                  <c:v>0.12472704751692074</c:v>
                </c:pt>
                <c:pt idx="3951">
                  <c:v>0.12264755075833761</c:v>
                </c:pt>
                <c:pt idx="3952">
                  <c:v>0.1170584967959601</c:v>
                </c:pt>
                <c:pt idx="3953">
                  <c:v>0.13484957326264849</c:v>
                </c:pt>
                <c:pt idx="3954">
                  <c:v>0.13890855174478137</c:v>
                </c:pt>
                <c:pt idx="3955">
                  <c:v>0.1134969541253024</c:v>
                </c:pt>
                <c:pt idx="3956">
                  <c:v>0.13965824018088299</c:v>
                </c:pt>
                <c:pt idx="3957">
                  <c:v>0.13882770863361391</c:v>
                </c:pt>
                <c:pt idx="3958">
                  <c:v>0.11513180726108836</c:v>
                </c:pt>
                <c:pt idx="3959">
                  <c:v>0.12836013587883352</c:v>
                </c:pt>
                <c:pt idx="3960">
                  <c:v>0.13267660487928684</c:v>
                </c:pt>
                <c:pt idx="3961">
                  <c:v>0.13563969779338569</c:v>
                </c:pt>
                <c:pt idx="3962">
                  <c:v>0.10762203248311937</c:v>
                </c:pt>
                <c:pt idx="3963">
                  <c:v>9.7957752345471882E-2</c:v>
                </c:pt>
                <c:pt idx="3964">
                  <c:v>0.16283322256576882</c:v>
                </c:pt>
                <c:pt idx="3965">
                  <c:v>0.15148816790134603</c:v>
                </c:pt>
                <c:pt idx="3966">
                  <c:v>0.11761170005677922</c:v>
                </c:pt>
                <c:pt idx="3967">
                  <c:v>0.14379569537273637</c:v>
                </c:pt>
                <c:pt idx="3968">
                  <c:v>0.11042170230175226</c:v>
                </c:pt>
                <c:pt idx="3969">
                  <c:v>0.13776013361246209</c:v>
                </c:pt>
                <c:pt idx="3970">
                  <c:v>0.11749274771057489</c:v>
                </c:pt>
                <c:pt idx="3971">
                  <c:v>0.11339496161799517</c:v>
                </c:pt>
                <c:pt idx="3972">
                  <c:v>0.13902936977042657</c:v>
                </c:pt>
                <c:pt idx="3973">
                  <c:v>0.13702325711865854</c:v>
                </c:pt>
                <c:pt idx="3974">
                  <c:v>0.12466557114457705</c:v>
                </c:pt>
                <c:pt idx="3975">
                  <c:v>0.11993247392240018</c:v>
                </c:pt>
                <c:pt idx="3976">
                  <c:v>0.1348126230485395</c:v>
                </c:pt>
                <c:pt idx="3977">
                  <c:v>0.11150064920477548</c:v>
                </c:pt>
                <c:pt idx="3978">
                  <c:v>0.10373467119985583</c:v>
                </c:pt>
                <c:pt idx="3979">
                  <c:v>0.13635920470609017</c:v>
                </c:pt>
                <c:pt idx="3980">
                  <c:v>0.11867574356366005</c:v>
                </c:pt>
                <c:pt idx="3981">
                  <c:v>0.12144429478775526</c:v>
                </c:pt>
                <c:pt idx="3982">
                  <c:v>0.11934167103389329</c:v>
                </c:pt>
                <c:pt idx="3983">
                  <c:v>8.1528923489278329E-2</c:v>
                </c:pt>
                <c:pt idx="3984">
                  <c:v>0.11257529936380362</c:v>
                </c:pt>
                <c:pt idx="3985">
                  <c:v>0.11310103882316998</c:v>
                </c:pt>
                <c:pt idx="3986">
                  <c:v>0.16555075841602296</c:v>
                </c:pt>
                <c:pt idx="3987">
                  <c:v>0.14275485984334474</c:v>
                </c:pt>
                <c:pt idx="3988">
                  <c:v>0.15620673730953477</c:v>
                </c:pt>
                <c:pt idx="3989">
                  <c:v>0.14152002959567811</c:v>
                </c:pt>
                <c:pt idx="3990">
                  <c:v>0.15228786032398117</c:v>
                </c:pt>
                <c:pt idx="3991">
                  <c:v>0.13895410979629066</c:v>
                </c:pt>
                <c:pt idx="3992">
                  <c:v>8.8892251974629369E-2</c:v>
                </c:pt>
                <c:pt idx="3993">
                  <c:v>0.14042439463545925</c:v>
                </c:pt>
                <c:pt idx="3994">
                  <c:v>0.10858041533087724</c:v>
                </c:pt>
                <c:pt idx="3995">
                  <c:v>0.10681982600775664</c:v>
                </c:pt>
                <c:pt idx="3996">
                  <c:v>0.11833843756387438</c:v>
                </c:pt>
                <c:pt idx="3997">
                  <c:v>0.13928945658181741</c:v>
                </c:pt>
                <c:pt idx="3998">
                  <c:v>0.11965648283209565</c:v>
                </c:pt>
                <c:pt idx="3999">
                  <c:v>0.12525341910967461</c:v>
                </c:pt>
                <c:pt idx="4000">
                  <c:v>0.1423373514252482</c:v>
                </c:pt>
                <c:pt idx="4001">
                  <c:v>8.7736142688661659E-2</c:v>
                </c:pt>
                <c:pt idx="4002">
                  <c:v>0.10548249985159625</c:v>
                </c:pt>
                <c:pt idx="4003">
                  <c:v>0.12283738981926878</c:v>
                </c:pt>
                <c:pt idx="4004">
                  <c:v>0.12625139304826383</c:v>
                </c:pt>
                <c:pt idx="4005">
                  <c:v>0.1358224412811366</c:v>
                </c:pt>
                <c:pt idx="4006">
                  <c:v>0.15665539316640523</c:v>
                </c:pt>
                <c:pt idx="4007">
                  <c:v>0.11081374354104279</c:v>
                </c:pt>
                <c:pt idx="4008">
                  <c:v>0.13616159536498534</c:v>
                </c:pt>
                <c:pt idx="4009">
                  <c:v>0.11853929355805019</c:v>
                </c:pt>
                <c:pt idx="4010">
                  <c:v>0.15119176342659146</c:v>
                </c:pt>
                <c:pt idx="4011">
                  <c:v>0.13527350288700593</c:v>
                </c:pt>
                <c:pt idx="4012">
                  <c:v>0.16013231665691532</c:v>
                </c:pt>
                <c:pt idx="4013">
                  <c:v>0.16459101222248498</c:v>
                </c:pt>
                <c:pt idx="4014">
                  <c:v>0.12330675948157668</c:v>
                </c:pt>
                <c:pt idx="4015">
                  <c:v>9.3121909428769772E-2</c:v>
                </c:pt>
                <c:pt idx="4016">
                  <c:v>0.12308399951536188</c:v>
                </c:pt>
                <c:pt idx="4017">
                  <c:v>0.1497479866318262</c:v>
                </c:pt>
                <c:pt idx="4018">
                  <c:v>0.11590383720888019</c:v>
                </c:pt>
                <c:pt idx="4019">
                  <c:v>0.14409807153977738</c:v>
                </c:pt>
                <c:pt idx="4020">
                  <c:v>0.10851672063138842</c:v>
                </c:pt>
                <c:pt idx="4021">
                  <c:v>0.14144732537154953</c:v>
                </c:pt>
                <c:pt idx="4022">
                  <c:v>0.1096670920137723</c:v>
                </c:pt>
                <c:pt idx="4023">
                  <c:v>0.14802688943801529</c:v>
                </c:pt>
                <c:pt idx="4024">
                  <c:v>0.15962743222243725</c:v>
                </c:pt>
                <c:pt idx="4025">
                  <c:v>9.546497161376731E-2</c:v>
                </c:pt>
                <c:pt idx="4026">
                  <c:v>0.12290133839864072</c:v>
                </c:pt>
                <c:pt idx="4027">
                  <c:v>0.15064638129874081</c:v>
                </c:pt>
                <c:pt idx="4028">
                  <c:v>0.14434071439548304</c:v>
                </c:pt>
                <c:pt idx="4029">
                  <c:v>0.12196647114922857</c:v>
                </c:pt>
                <c:pt idx="4030">
                  <c:v>0.11708357887953888</c:v>
                </c:pt>
                <c:pt idx="4031">
                  <c:v>0.14841778744244777</c:v>
                </c:pt>
                <c:pt idx="4032">
                  <c:v>0.11954391095998324</c:v>
                </c:pt>
                <c:pt idx="4033">
                  <c:v>0.11716369322620725</c:v>
                </c:pt>
                <c:pt idx="4034">
                  <c:v>0.10376710652315597</c:v>
                </c:pt>
                <c:pt idx="4035">
                  <c:v>0.13780908387081239</c:v>
                </c:pt>
                <c:pt idx="4036">
                  <c:v>0.11987118617742297</c:v>
                </c:pt>
                <c:pt idx="4037">
                  <c:v>0.1143310871730152</c:v>
                </c:pt>
                <c:pt idx="4038">
                  <c:v>0.12042812369677858</c:v>
                </c:pt>
                <c:pt idx="4039">
                  <c:v>0.1483474695039993</c:v>
                </c:pt>
                <c:pt idx="4040">
                  <c:v>0.11626921447139822</c:v>
                </c:pt>
                <c:pt idx="4041">
                  <c:v>0.12194730744922497</c:v>
                </c:pt>
                <c:pt idx="4042">
                  <c:v>0.13915354282992368</c:v>
                </c:pt>
                <c:pt idx="4043">
                  <c:v>0.14786930776004262</c:v>
                </c:pt>
                <c:pt idx="4044">
                  <c:v>0.14073558821595125</c:v>
                </c:pt>
                <c:pt idx="4045">
                  <c:v>9.7693634463852347E-2</c:v>
                </c:pt>
                <c:pt idx="4046">
                  <c:v>0.1381345540277269</c:v>
                </c:pt>
                <c:pt idx="4047">
                  <c:v>0.12385565188084958</c:v>
                </c:pt>
                <c:pt idx="4048">
                  <c:v>9.6460710249926113E-2</c:v>
                </c:pt>
                <c:pt idx="4049">
                  <c:v>0.12639556683667982</c:v>
                </c:pt>
                <c:pt idx="4050">
                  <c:v>0.14427383917869729</c:v>
                </c:pt>
                <c:pt idx="4051">
                  <c:v>0.11873426462617942</c:v>
                </c:pt>
                <c:pt idx="4052">
                  <c:v>0.11826897050332517</c:v>
                </c:pt>
                <c:pt idx="4053">
                  <c:v>0.12995421041365993</c:v>
                </c:pt>
                <c:pt idx="4054">
                  <c:v>0.10795291630513462</c:v>
                </c:pt>
                <c:pt idx="4055">
                  <c:v>0.14976395339098592</c:v>
                </c:pt>
                <c:pt idx="4056">
                  <c:v>0.14351099282218488</c:v>
                </c:pt>
                <c:pt idx="4057">
                  <c:v>0.10378490920178136</c:v>
                </c:pt>
                <c:pt idx="4058">
                  <c:v>0.12904635532778058</c:v>
                </c:pt>
                <c:pt idx="4059">
                  <c:v>0.13881142202051458</c:v>
                </c:pt>
                <c:pt idx="4060">
                  <c:v>0.11543372728493523</c:v>
                </c:pt>
                <c:pt idx="4061">
                  <c:v>0.1161157438018635</c:v>
                </c:pt>
                <c:pt idx="4062">
                  <c:v>0.14028043476579619</c:v>
                </c:pt>
                <c:pt idx="4063">
                  <c:v>0.17446405851257502</c:v>
                </c:pt>
                <c:pt idx="4064">
                  <c:v>0.13358964015206271</c:v>
                </c:pt>
                <c:pt idx="4065">
                  <c:v>0.1332607600376465</c:v>
                </c:pt>
                <c:pt idx="4066">
                  <c:v>0.1063437479644497</c:v>
                </c:pt>
                <c:pt idx="4067">
                  <c:v>0.13211204434147705</c:v>
                </c:pt>
                <c:pt idx="4068">
                  <c:v>0.13190492848169549</c:v>
                </c:pt>
                <c:pt idx="4069">
                  <c:v>0.12478087519955693</c:v>
                </c:pt>
                <c:pt idx="4070">
                  <c:v>0.10047783136675074</c:v>
                </c:pt>
                <c:pt idx="4071">
                  <c:v>0.12816774983243795</c:v>
                </c:pt>
                <c:pt idx="4072">
                  <c:v>0.14022604542659042</c:v>
                </c:pt>
                <c:pt idx="4073">
                  <c:v>9.6236356843132836E-2</c:v>
                </c:pt>
                <c:pt idx="4074">
                  <c:v>0.13329336245935505</c:v>
                </c:pt>
                <c:pt idx="4075">
                  <c:v>0.13849539561984073</c:v>
                </c:pt>
                <c:pt idx="4076">
                  <c:v>0.11216083628173786</c:v>
                </c:pt>
                <c:pt idx="4077">
                  <c:v>0.13221700976602141</c:v>
                </c:pt>
                <c:pt idx="4078">
                  <c:v>0.11311593917600295</c:v>
                </c:pt>
                <c:pt idx="4079">
                  <c:v>0.14286834873305285</c:v>
                </c:pt>
                <c:pt idx="4080">
                  <c:v>0.12733264865467853</c:v>
                </c:pt>
                <c:pt idx="4081">
                  <c:v>0.13630215924098488</c:v>
                </c:pt>
                <c:pt idx="4082">
                  <c:v>0.10628913167712868</c:v>
                </c:pt>
                <c:pt idx="4083">
                  <c:v>0.11919006618037511</c:v>
                </c:pt>
                <c:pt idx="4084">
                  <c:v>0.13036238173228043</c:v>
                </c:pt>
                <c:pt idx="4085">
                  <c:v>0.1646403678735352</c:v>
                </c:pt>
                <c:pt idx="4086">
                  <c:v>0.1155112047346542</c:v>
                </c:pt>
                <c:pt idx="4087">
                  <c:v>0.10745606943969707</c:v>
                </c:pt>
                <c:pt idx="4088">
                  <c:v>9.2454901096152814E-2</c:v>
                </c:pt>
                <c:pt idx="4089">
                  <c:v>0.11740477313941117</c:v>
                </c:pt>
                <c:pt idx="4090">
                  <c:v>0.13347996994791392</c:v>
                </c:pt>
                <c:pt idx="4091">
                  <c:v>0.16035856739267035</c:v>
                </c:pt>
                <c:pt idx="4092">
                  <c:v>0.15469725137759624</c:v>
                </c:pt>
                <c:pt idx="4093">
                  <c:v>0.14063727289046529</c:v>
                </c:pt>
                <c:pt idx="4094">
                  <c:v>0.13217281130128086</c:v>
                </c:pt>
                <c:pt idx="4095">
                  <c:v>0.1035627313284021</c:v>
                </c:pt>
                <c:pt idx="4096">
                  <c:v>0.11082399470375269</c:v>
                </c:pt>
                <c:pt idx="4097">
                  <c:v>0.11466153282767068</c:v>
                </c:pt>
                <c:pt idx="4098">
                  <c:v>0.11362990985482915</c:v>
                </c:pt>
                <c:pt idx="4099">
                  <c:v>0.13193468557738941</c:v>
                </c:pt>
                <c:pt idx="4100">
                  <c:v>0.13896397904499425</c:v>
                </c:pt>
                <c:pt idx="4101">
                  <c:v>0.12352992793845789</c:v>
                </c:pt>
                <c:pt idx="4102">
                  <c:v>0.14714979898717295</c:v>
                </c:pt>
                <c:pt idx="4103">
                  <c:v>9.8840384550418464E-2</c:v>
                </c:pt>
                <c:pt idx="4104">
                  <c:v>0.12067859733241765</c:v>
                </c:pt>
                <c:pt idx="4105">
                  <c:v>0.11148325675612369</c:v>
                </c:pt>
                <c:pt idx="4106">
                  <c:v>0.11183394813952693</c:v>
                </c:pt>
                <c:pt idx="4107">
                  <c:v>0.13294653618327482</c:v>
                </c:pt>
                <c:pt idx="4108">
                  <c:v>8.9377655500972958E-2</c:v>
                </c:pt>
                <c:pt idx="4109">
                  <c:v>0.12878105185413263</c:v>
                </c:pt>
                <c:pt idx="4110">
                  <c:v>0.14070983296915393</c:v>
                </c:pt>
                <c:pt idx="4111">
                  <c:v>0.12198655999645862</c:v>
                </c:pt>
                <c:pt idx="4112">
                  <c:v>0.1132448536967398</c:v>
                </c:pt>
                <c:pt idx="4113">
                  <c:v>0.14681584451044513</c:v>
                </c:pt>
                <c:pt idx="4114">
                  <c:v>0.11165269584504353</c:v>
                </c:pt>
                <c:pt idx="4115">
                  <c:v>0.15115528148289098</c:v>
                </c:pt>
                <c:pt idx="4116">
                  <c:v>0.13243695140477826</c:v>
                </c:pt>
                <c:pt idx="4117">
                  <c:v>0.13928587792803834</c:v>
                </c:pt>
                <c:pt idx="4118">
                  <c:v>0.13755484114885672</c:v>
                </c:pt>
                <c:pt idx="4119">
                  <c:v>0.14533171196465897</c:v>
                </c:pt>
                <c:pt idx="4120">
                  <c:v>0.12976402748396029</c:v>
                </c:pt>
                <c:pt idx="4121">
                  <c:v>0.13446130462541556</c:v>
                </c:pt>
                <c:pt idx="4122">
                  <c:v>0.12110048516848479</c:v>
                </c:pt>
                <c:pt idx="4123">
                  <c:v>0.15438779555114257</c:v>
                </c:pt>
                <c:pt idx="4124">
                  <c:v>0.11893706280387287</c:v>
                </c:pt>
                <c:pt idx="4125">
                  <c:v>0.12303717166094562</c:v>
                </c:pt>
                <c:pt idx="4126">
                  <c:v>0.14017883271982901</c:v>
                </c:pt>
                <c:pt idx="4127">
                  <c:v>0.12328493657432769</c:v>
                </c:pt>
                <c:pt idx="4128">
                  <c:v>9.113332112415086E-2</c:v>
                </c:pt>
                <c:pt idx="4129">
                  <c:v>0.12950630302491303</c:v>
                </c:pt>
                <c:pt idx="4130">
                  <c:v>0.12474435706583525</c:v>
                </c:pt>
                <c:pt idx="4131">
                  <c:v>0.11297130297983556</c:v>
                </c:pt>
                <c:pt idx="4132">
                  <c:v>0.12570952094969259</c:v>
                </c:pt>
                <c:pt idx="4133">
                  <c:v>0.14649076493130889</c:v>
                </c:pt>
                <c:pt idx="4134">
                  <c:v>0.12898511759536216</c:v>
                </c:pt>
                <c:pt idx="4135">
                  <c:v>0.11662012801932008</c:v>
                </c:pt>
                <c:pt idx="4136">
                  <c:v>0.11231910446700598</c:v>
                </c:pt>
                <c:pt idx="4137">
                  <c:v>0.11564121836030958</c:v>
                </c:pt>
                <c:pt idx="4138">
                  <c:v>0.11968952327999306</c:v>
                </c:pt>
                <c:pt idx="4139">
                  <c:v>0.13028471504491615</c:v>
                </c:pt>
                <c:pt idx="4140">
                  <c:v>0.11816690127202795</c:v>
                </c:pt>
                <c:pt idx="4141">
                  <c:v>0.14906720780837748</c:v>
                </c:pt>
                <c:pt idx="4142">
                  <c:v>0.11921634989186425</c:v>
                </c:pt>
                <c:pt idx="4143">
                  <c:v>0.10544216482142901</c:v>
                </c:pt>
                <c:pt idx="4144">
                  <c:v>0.13155503018448667</c:v>
                </c:pt>
                <c:pt idx="4145">
                  <c:v>9.9539787678395206E-2</c:v>
                </c:pt>
                <c:pt idx="4146">
                  <c:v>0.12491534678031199</c:v>
                </c:pt>
                <c:pt idx="4147">
                  <c:v>9.8705998079183621E-2</c:v>
                </c:pt>
                <c:pt idx="4148">
                  <c:v>0.13424030378867519</c:v>
                </c:pt>
                <c:pt idx="4149">
                  <c:v>0.12362190297184557</c:v>
                </c:pt>
                <c:pt idx="4150">
                  <c:v>0.13789147594503515</c:v>
                </c:pt>
                <c:pt idx="4151">
                  <c:v>0.12991047786928814</c:v>
                </c:pt>
                <c:pt idx="4152">
                  <c:v>0.10861693937982418</c:v>
                </c:pt>
                <c:pt idx="4153">
                  <c:v>0.11153038599344306</c:v>
                </c:pt>
                <c:pt idx="4154">
                  <c:v>0.12096982161091087</c:v>
                </c:pt>
                <c:pt idx="4155">
                  <c:v>0.12044946857233202</c:v>
                </c:pt>
                <c:pt idx="4156">
                  <c:v>0.15769458098282391</c:v>
                </c:pt>
                <c:pt idx="4157">
                  <c:v>0.15876069880569688</c:v>
                </c:pt>
                <c:pt idx="4158">
                  <c:v>0.11744459945926847</c:v>
                </c:pt>
                <c:pt idx="4159">
                  <c:v>0.14383722719848852</c:v>
                </c:pt>
                <c:pt idx="4160">
                  <c:v>0.12563235511379781</c:v>
                </c:pt>
                <c:pt idx="4161">
                  <c:v>0.14856007740226848</c:v>
                </c:pt>
                <c:pt idx="4162">
                  <c:v>0.14281889607152551</c:v>
                </c:pt>
                <c:pt idx="4163">
                  <c:v>0.11504342739108567</c:v>
                </c:pt>
                <c:pt idx="4164">
                  <c:v>0.15159523490281218</c:v>
                </c:pt>
                <c:pt idx="4165">
                  <c:v>0.10457367573246241</c:v>
                </c:pt>
                <c:pt idx="4166">
                  <c:v>0.13138516243297566</c:v>
                </c:pt>
                <c:pt idx="4167">
                  <c:v>0.13251220712542525</c:v>
                </c:pt>
                <c:pt idx="4168">
                  <c:v>0.11407090165885163</c:v>
                </c:pt>
                <c:pt idx="4169">
                  <c:v>0.13507693390513498</c:v>
                </c:pt>
                <c:pt idx="4170">
                  <c:v>9.9138383206800379E-2</c:v>
                </c:pt>
                <c:pt idx="4171">
                  <c:v>0.14322035570170813</c:v>
                </c:pt>
                <c:pt idx="4172">
                  <c:v>0.12283582324900665</c:v>
                </c:pt>
                <c:pt idx="4173">
                  <c:v>0.13160278478073023</c:v>
                </c:pt>
                <c:pt idx="4174">
                  <c:v>0.12985451176126303</c:v>
                </c:pt>
                <c:pt idx="4175">
                  <c:v>0.12084392063709949</c:v>
                </c:pt>
                <c:pt idx="4176">
                  <c:v>0.13261753213746214</c:v>
                </c:pt>
                <c:pt idx="4177">
                  <c:v>0.14351812476223275</c:v>
                </c:pt>
                <c:pt idx="4178">
                  <c:v>0.11202679068479023</c:v>
                </c:pt>
                <c:pt idx="4179">
                  <c:v>0.12057513824421684</c:v>
                </c:pt>
                <c:pt idx="4180">
                  <c:v>0.11227159520307084</c:v>
                </c:pt>
                <c:pt idx="4181">
                  <c:v>0.11246051720765558</c:v>
                </c:pt>
                <c:pt idx="4182">
                  <c:v>0.12609111869068415</c:v>
                </c:pt>
                <c:pt idx="4183">
                  <c:v>0.11267905240999411</c:v>
                </c:pt>
                <c:pt idx="4184">
                  <c:v>0.12556725781890835</c:v>
                </c:pt>
                <c:pt idx="4185">
                  <c:v>0.13978615691115195</c:v>
                </c:pt>
                <c:pt idx="4186">
                  <c:v>0.13315676138612415</c:v>
                </c:pt>
                <c:pt idx="4187">
                  <c:v>0.12858666202872676</c:v>
                </c:pt>
                <c:pt idx="4188">
                  <c:v>0.12506778058086024</c:v>
                </c:pt>
                <c:pt idx="4189">
                  <c:v>0.12158984209966556</c:v>
                </c:pt>
                <c:pt idx="4190">
                  <c:v>0.12202696353916211</c:v>
                </c:pt>
                <c:pt idx="4191">
                  <c:v>0.13359003651713702</c:v>
                </c:pt>
                <c:pt idx="4192">
                  <c:v>0.10738359886667237</c:v>
                </c:pt>
                <c:pt idx="4193">
                  <c:v>0.15909461340290565</c:v>
                </c:pt>
                <c:pt idx="4194">
                  <c:v>0.10533962802080613</c:v>
                </c:pt>
                <c:pt idx="4195">
                  <c:v>0.13480365696943092</c:v>
                </c:pt>
                <c:pt idx="4196">
                  <c:v>0.12763024147002622</c:v>
                </c:pt>
                <c:pt idx="4197">
                  <c:v>0.1414318258517778</c:v>
                </c:pt>
                <c:pt idx="4198">
                  <c:v>0.16847935340001516</c:v>
                </c:pt>
                <c:pt idx="4199">
                  <c:v>0.12310953541156834</c:v>
                </c:pt>
                <c:pt idx="4200">
                  <c:v>0.14400730808877166</c:v>
                </c:pt>
                <c:pt idx="4201">
                  <c:v>0.1026337921548629</c:v>
                </c:pt>
                <c:pt idx="4202">
                  <c:v>0.13694397363638461</c:v>
                </c:pt>
                <c:pt idx="4203">
                  <c:v>0.16135160087713107</c:v>
                </c:pt>
                <c:pt idx="4204">
                  <c:v>0.13810521296194797</c:v>
                </c:pt>
                <c:pt idx="4205">
                  <c:v>0.13497700557420661</c:v>
                </c:pt>
                <c:pt idx="4206">
                  <c:v>0.12769276523618558</c:v>
                </c:pt>
                <c:pt idx="4207">
                  <c:v>0.14819543951163949</c:v>
                </c:pt>
                <c:pt idx="4208">
                  <c:v>0.1189179248055246</c:v>
                </c:pt>
                <c:pt idx="4209">
                  <c:v>0.11674865980887833</c:v>
                </c:pt>
                <c:pt idx="4210">
                  <c:v>0.10747013800078141</c:v>
                </c:pt>
                <c:pt idx="4211">
                  <c:v>0.13274900741103191</c:v>
                </c:pt>
                <c:pt idx="4212">
                  <c:v>0.10294231816473923</c:v>
                </c:pt>
                <c:pt idx="4213">
                  <c:v>0.1119025059190222</c:v>
                </c:pt>
                <c:pt idx="4214">
                  <c:v>0.12662967873406772</c:v>
                </c:pt>
                <c:pt idx="4215">
                  <c:v>0.12990090088648962</c:v>
                </c:pt>
                <c:pt idx="4216">
                  <c:v>0.11212797817903344</c:v>
                </c:pt>
                <c:pt idx="4217">
                  <c:v>0.14460053676939241</c:v>
                </c:pt>
                <c:pt idx="4218">
                  <c:v>0.12149866453378655</c:v>
                </c:pt>
                <c:pt idx="4219">
                  <c:v>0.13087040706139719</c:v>
                </c:pt>
                <c:pt idx="4220">
                  <c:v>0.11987647221361832</c:v>
                </c:pt>
                <c:pt idx="4221">
                  <c:v>0.13561709786260581</c:v>
                </c:pt>
                <c:pt idx="4222">
                  <c:v>0.12901470415460248</c:v>
                </c:pt>
                <c:pt idx="4223">
                  <c:v>0.13269576051327336</c:v>
                </c:pt>
                <c:pt idx="4224">
                  <c:v>9.9426479697983877E-2</c:v>
                </c:pt>
                <c:pt idx="4225">
                  <c:v>0.12904936224299599</c:v>
                </c:pt>
                <c:pt idx="4226">
                  <c:v>0.12772289712488674</c:v>
                </c:pt>
                <c:pt idx="4227">
                  <c:v>0.12384698569279028</c:v>
                </c:pt>
                <c:pt idx="4228">
                  <c:v>0.133739804395171</c:v>
                </c:pt>
                <c:pt idx="4229">
                  <c:v>0.13135645012672731</c:v>
                </c:pt>
                <c:pt idx="4230">
                  <c:v>0.11341058428599864</c:v>
                </c:pt>
                <c:pt idx="4231">
                  <c:v>0.1382757256960194</c:v>
                </c:pt>
                <c:pt idx="4232">
                  <c:v>0.11049336100105651</c:v>
                </c:pt>
                <c:pt idx="4233">
                  <c:v>0.11190578269444704</c:v>
                </c:pt>
                <c:pt idx="4234">
                  <c:v>9.8830648155333892E-2</c:v>
                </c:pt>
                <c:pt idx="4235">
                  <c:v>9.8347205563120099E-2</c:v>
                </c:pt>
                <c:pt idx="4236">
                  <c:v>0.11674341844862092</c:v>
                </c:pt>
                <c:pt idx="4237">
                  <c:v>0.12588410161232355</c:v>
                </c:pt>
                <c:pt idx="4238">
                  <c:v>0.11325501539452636</c:v>
                </c:pt>
                <c:pt idx="4239">
                  <c:v>0.14693365398480498</c:v>
                </c:pt>
                <c:pt idx="4240">
                  <c:v>0.10977155114949227</c:v>
                </c:pt>
                <c:pt idx="4241">
                  <c:v>0.12511358773063699</c:v>
                </c:pt>
                <c:pt idx="4242">
                  <c:v>9.5829301776949219E-2</c:v>
                </c:pt>
                <c:pt idx="4243">
                  <c:v>0.13298613180847244</c:v>
                </c:pt>
                <c:pt idx="4244">
                  <c:v>0.10622900595124761</c:v>
                </c:pt>
                <c:pt idx="4245">
                  <c:v>0.14262671461369361</c:v>
                </c:pt>
                <c:pt idx="4246">
                  <c:v>9.0611583127899284E-2</c:v>
                </c:pt>
                <c:pt idx="4247">
                  <c:v>0.10349031211487382</c:v>
                </c:pt>
                <c:pt idx="4248">
                  <c:v>0.14173967687876324</c:v>
                </c:pt>
                <c:pt idx="4249">
                  <c:v>0.14786559246350856</c:v>
                </c:pt>
                <c:pt idx="4250">
                  <c:v>0.14040624520179007</c:v>
                </c:pt>
                <c:pt idx="4251">
                  <c:v>0.12967781849985138</c:v>
                </c:pt>
                <c:pt idx="4252">
                  <c:v>9.2336641809712794E-2</c:v>
                </c:pt>
                <c:pt idx="4253">
                  <c:v>0.1004443210223475</c:v>
                </c:pt>
                <c:pt idx="4254">
                  <c:v>0.15163921790843951</c:v>
                </c:pt>
                <c:pt idx="4255">
                  <c:v>0.14304359886877285</c:v>
                </c:pt>
                <c:pt idx="4256">
                  <c:v>0.12023528945428377</c:v>
                </c:pt>
                <c:pt idx="4257">
                  <c:v>0.11180865779779758</c:v>
                </c:pt>
                <c:pt idx="4258">
                  <c:v>0.13728983731860855</c:v>
                </c:pt>
                <c:pt idx="4259">
                  <c:v>0.13390277874359441</c:v>
                </c:pt>
                <c:pt idx="4260">
                  <c:v>0.13114674440551927</c:v>
                </c:pt>
                <c:pt idx="4261">
                  <c:v>0.11610737717087748</c:v>
                </c:pt>
                <c:pt idx="4262">
                  <c:v>0.14333110373252556</c:v>
                </c:pt>
                <c:pt idx="4263">
                  <c:v>0.14443119102027513</c:v>
                </c:pt>
                <c:pt idx="4264">
                  <c:v>0.1285653146789833</c:v>
                </c:pt>
                <c:pt idx="4265">
                  <c:v>0.11676635872891816</c:v>
                </c:pt>
                <c:pt idx="4266">
                  <c:v>0.13244211556317725</c:v>
                </c:pt>
                <c:pt idx="4267">
                  <c:v>0.10233773417936123</c:v>
                </c:pt>
                <c:pt idx="4268">
                  <c:v>0.13061732494967199</c:v>
                </c:pt>
                <c:pt idx="4269">
                  <c:v>0.12357745883928833</c:v>
                </c:pt>
                <c:pt idx="4270">
                  <c:v>0.12438377494976666</c:v>
                </c:pt>
                <c:pt idx="4271">
                  <c:v>9.5525727760560925E-2</c:v>
                </c:pt>
                <c:pt idx="4272">
                  <c:v>0.11095679247135438</c:v>
                </c:pt>
                <c:pt idx="4273">
                  <c:v>0.11250018433756098</c:v>
                </c:pt>
                <c:pt idx="4274">
                  <c:v>0.12519860265365665</c:v>
                </c:pt>
                <c:pt idx="4275">
                  <c:v>0.1075951275150636</c:v>
                </c:pt>
                <c:pt idx="4276">
                  <c:v>0.12833337773075251</c:v>
                </c:pt>
                <c:pt idx="4277">
                  <c:v>0.13519942969240367</c:v>
                </c:pt>
                <c:pt idx="4278">
                  <c:v>0.11629586622073805</c:v>
                </c:pt>
                <c:pt idx="4279">
                  <c:v>0.11419342180741324</c:v>
                </c:pt>
                <c:pt idx="4280">
                  <c:v>0.1133053233180048</c:v>
                </c:pt>
                <c:pt idx="4281">
                  <c:v>0.13493573135290521</c:v>
                </c:pt>
                <c:pt idx="4282">
                  <c:v>0.13948632348401474</c:v>
                </c:pt>
                <c:pt idx="4283">
                  <c:v>0.13784226004888633</c:v>
                </c:pt>
                <c:pt idx="4284">
                  <c:v>0.1589877735529239</c:v>
                </c:pt>
                <c:pt idx="4285">
                  <c:v>0.12741132029211849</c:v>
                </c:pt>
                <c:pt idx="4286">
                  <c:v>0.10065845737836439</c:v>
                </c:pt>
                <c:pt idx="4287">
                  <c:v>0.10182083676272358</c:v>
                </c:pt>
                <c:pt idx="4288">
                  <c:v>0.1211808840813187</c:v>
                </c:pt>
                <c:pt idx="4289">
                  <c:v>0.12295370783085396</c:v>
                </c:pt>
                <c:pt idx="4290">
                  <c:v>0.1441186100059198</c:v>
                </c:pt>
                <c:pt idx="4291">
                  <c:v>0.11050066364574922</c:v>
                </c:pt>
                <c:pt idx="4292">
                  <c:v>0.15220765637325082</c:v>
                </c:pt>
                <c:pt idx="4293">
                  <c:v>0.1201823896983564</c:v>
                </c:pt>
                <c:pt idx="4294">
                  <c:v>0.13923447131003586</c:v>
                </c:pt>
                <c:pt idx="4295">
                  <c:v>0.12375176259035343</c:v>
                </c:pt>
                <c:pt idx="4296">
                  <c:v>0.10382943468065113</c:v>
                </c:pt>
                <c:pt idx="4297">
                  <c:v>0.10122613460109499</c:v>
                </c:pt>
                <c:pt idx="4298">
                  <c:v>0.11382061861701157</c:v>
                </c:pt>
                <c:pt idx="4299">
                  <c:v>0.13113520823560926</c:v>
                </c:pt>
                <c:pt idx="4300">
                  <c:v>0.13182774596494853</c:v>
                </c:pt>
                <c:pt idx="4301">
                  <c:v>0.10670014434425194</c:v>
                </c:pt>
                <c:pt idx="4302">
                  <c:v>0.10585818751684162</c:v>
                </c:pt>
                <c:pt idx="4303">
                  <c:v>0.14360628755333174</c:v>
                </c:pt>
                <c:pt idx="4304">
                  <c:v>0.1308134709860938</c:v>
                </c:pt>
                <c:pt idx="4305">
                  <c:v>0.11855243775452785</c:v>
                </c:pt>
                <c:pt idx="4306">
                  <c:v>0.11576598258362861</c:v>
                </c:pt>
                <c:pt idx="4307">
                  <c:v>0.1108841855861078</c:v>
                </c:pt>
                <c:pt idx="4308">
                  <c:v>0.13218738524196325</c:v>
                </c:pt>
                <c:pt idx="4309">
                  <c:v>0.12235387655155926</c:v>
                </c:pt>
                <c:pt idx="4310">
                  <c:v>0.11117198516937439</c:v>
                </c:pt>
                <c:pt idx="4311">
                  <c:v>0.1208264679380739</c:v>
                </c:pt>
                <c:pt idx="4312">
                  <c:v>9.8951871636133296E-2</c:v>
                </c:pt>
                <c:pt idx="4313">
                  <c:v>0.13242042196400072</c:v>
                </c:pt>
                <c:pt idx="4314">
                  <c:v>0.11173429762037797</c:v>
                </c:pt>
                <c:pt idx="4315">
                  <c:v>0.11528333951446411</c:v>
                </c:pt>
                <c:pt idx="4316">
                  <c:v>9.8449371177770348E-2</c:v>
                </c:pt>
                <c:pt idx="4317">
                  <c:v>0.14961072160994013</c:v>
                </c:pt>
                <c:pt idx="4318">
                  <c:v>0.11848871884104244</c:v>
                </c:pt>
                <c:pt idx="4319">
                  <c:v>0.12300492681074446</c:v>
                </c:pt>
                <c:pt idx="4320">
                  <c:v>0.12948508941542805</c:v>
                </c:pt>
                <c:pt idx="4321">
                  <c:v>0.16268943924633583</c:v>
                </c:pt>
                <c:pt idx="4322">
                  <c:v>0.15585274970076016</c:v>
                </c:pt>
                <c:pt idx="4323">
                  <c:v>0.10616753836185429</c:v>
                </c:pt>
                <c:pt idx="4324">
                  <c:v>0.13274909929737755</c:v>
                </c:pt>
                <c:pt idx="4325">
                  <c:v>0.12376262940815536</c:v>
                </c:pt>
                <c:pt idx="4326">
                  <c:v>0.14054768646544702</c:v>
                </c:pt>
                <c:pt idx="4327">
                  <c:v>0.12262868005744251</c:v>
                </c:pt>
                <c:pt idx="4328">
                  <c:v>0.11519636857366643</c:v>
                </c:pt>
                <c:pt idx="4329">
                  <c:v>0.13210631755681182</c:v>
                </c:pt>
                <c:pt idx="4330">
                  <c:v>0.12848865578422866</c:v>
                </c:pt>
                <c:pt idx="4331">
                  <c:v>0.13995080780361649</c:v>
                </c:pt>
                <c:pt idx="4332">
                  <c:v>0.15934878569161298</c:v>
                </c:pt>
                <c:pt idx="4333">
                  <c:v>0.13788500531346473</c:v>
                </c:pt>
                <c:pt idx="4334">
                  <c:v>0.13747246715959965</c:v>
                </c:pt>
                <c:pt idx="4335">
                  <c:v>0.12555115552695961</c:v>
                </c:pt>
                <c:pt idx="4336">
                  <c:v>0.1241120383169981</c:v>
                </c:pt>
                <c:pt idx="4337">
                  <c:v>0.13960976882406476</c:v>
                </c:pt>
                <c:pt idx="4338">
                  <c:v>0.15997252225184738</c:v>
                </c:pt>
                <c:pt idx="4339">
                  <c:v>0.12087931963533548</c:v>
                </c:pt>
                <c:pt idx="4340">
                  <c:v>0.12388528174024871</c:v>
                </c:pt>
                <c:pt idx="4341">
                  <c:v>0.12678901611486385</c:v>
                </c:pt>
                <c:pt idx="4342">
                  <c:v>0.12071439061250817</c:v>
                </c:pt>
                <c:pt idx="4343">
                  <c:v>0.15468822334789423</c:v>
                </c:pt>
                <c:pt idx="4344">
                  <c:v>0.11011960582229306</c:v>
                </c:pt>
                <c:pt idx="4345">
                  <c:v>0.1497964774967222</c:v>
                </c:pt>
                <c:pt idx="4346">
                  <c:v>0.10584025604838927</c:v>
                </c:pt>
                <c:pt idx="4347">
                  <c:v>0.11290968122725881</c:v>
                </c:pt>
                <c:pt idx="4348">
                  <c:v>0.12660989476131793</c:v>
                </c:pt>
                <c:pt idx="4349">
                  <c:v>0.11443487850786403</c:v>
                </c:pt>
                <c:pt idx="4350">
                  <c:v>0.10587292003484082</c:v>
                </c:pt>
                <c:pt idx="4351">
                  <c:v>0.11403180752924773</c:v>
                </c:pt>
                <c:pt idx="4352">
                  <c:v>0.1124726485957515</c:v>
                </c:pt>
                <c:pt idx="4353">
                  <c:v>0.13660339315318196</c:v>
                </c:pt>
                <c:pt idx="4354">
                  <c:v>0.1261971359924115</c:v>
                </c:pt>
                <c:pt idx="4355">
                  <c:v>0.14494556651078294</c:v>
                </c:pt>
                <c:pt idx="4356">
                  <c:v>0.12233684271008061</c:v>
                </c:pt>
                <c:pt idx="4357">
                  <c:v>0.1141912007455233</c:v>
                </c:pt>
                <c:pt idx="4358">
                  <c:v>8.5472141814783145E-2</c:v>
                </c:pt>
                <c:pt idx="4359">
                  <c:v>0.1235146160238253</c:v>
                </c:pt>
                <c:pt idx="4360">
                  <c:v>0.11368026090111688</c:v>
                </c:pt>
                <c:pt idx="4361">
                  <c:v>0.12336635200382072</c:v>
                </c:pt>
                <c:pt idx="4362">
                  <c:v>0.15154669192445938</c:v>
                </c:pt>
                <c:pt idx="4363">
                  <c:v>0.11451591734585022</c:v>
                </c:pt>
                <c:pt idx="4364">
                  <c:v>9.9004165871369273E-2</c:v>
                </c:pt>
                <c:pt idx="4365">
                  <c:v>0.11163654603746391</c:v>
                </c:pt>
                <c:pt idx="4366">
                  <c:v>0.12802255414194955</c:v>
                </c:pt>
                <c:pt idx="4367">
                  <c:v>9.3605582767438605E-2</c:v>
                </c:pt>
                <c:pt idx="4368">
                  <c:v>0.1438964829111386</c:v>
                </c:pt>
                <c:pt idx="4369">
                  <c:v>0.1117293379590034</c:v>
                </c:pt>
                <c:pt idx="4370">
                  <c:v>0.11573129992917387</c:v>
                </c:pt>
                <c:pt idx="4371">
                  <c:v>0.1455600859341839</c:v>
                </c:pt>
                <c:pt idx="4372">
                  <c:v>0.14382209803778001</c:v>
                </c:pt>
                <c:pt idx="4373">
                  <c:v>0.12570033551674475</c:v>
                </c:pt>
                <c:pt idx="4374">
                  <c:v>0.10806031722148052</c:v>
                </c:pt>
                <c:pt idx="4375">
                  <c:v>9.9760587117940516E-2</c:v>
                </c:pt>
                <c:pt idx="4376">
                  <c:v>0.16288094131695643</c:v>
                </c:pt>
                <c:pt idx="4377">
                  <c:v>0.12957419218849098</c:v>
                </c:pt>
                <c:pt idx="4378">
                  <c:v>0.145775968307718</c:v>
                </c:pt>
                <c:pt idx="4379">
                  <c:v>0.11252839109844326</c:v>
                </c:pt>
                <c:pt idx="4380">
                  <c:v>0.14248424576241966</c:v>
                </c:pt>
                <c:pt idx="4381">
                  <c:v>0.13132004886394233</c:v>
                </c:pt>
                <c:pt idx="4382">
                  <c:v>0.12246047448579972</c:v>
                </c:pt>
                <c:pt idx="4383">
                  <c:v>0.10668430612777216</c:v>
                </c:pt>
                <c:pt idx="4384">
                  <c:v>8.9994943024376661E-2</c:v>
                </c:pt>
                <c:pt idx="4385">
                  <c:v>0.13277676873336844</c:v>
                </c:pt>
                <c:pt idx="4386">
                  <c:v>0.15357937572796421</c:v>
                </c:pt>
                <c:pt idx="4387">
                  <c:v>0.12636784528683237</c:v>
                </c:pt>
                <c:pt idx="4388">
                  <c:v>0.13527766479375669</c:v>
                </c:pt>
                <c:pt idx="4389">
                  <c:v>0.1211520923658795</c:v>
                </c:pt>
                <c:pt idx="4390">
                  <c:v>0.13299053926448529</c:v>
                </c:pt>
                <c:pt idx="4391">
                  <c:v>9.9541389333411459E-2</c:v>
                </c:pt>
                <c:pt idx="4392">
                  <c:v>0.11922402205880323</c:v>
                </c:pt>
                <c:pt idx="4393">
                  <c:v>0.1324560069474707</c:v>
                </c:pt>
                <c:pt idx="4394">
                  <c:v>0.13160551806042406</c:v>
                </c:pt>
                <c:pt idx="4395">
                  <c:v>0.11864019316845198</c:v>
                </c:pt>
                <c:pt idx="4396">
                  <c:v>0.12355187681334025</c:v>
                </c:pt>
                <c:pt idx="4397">
                  <c:v>0.12468075170305078</c:v>
                </c:pt>
                <c:pt idx="4398">
                  <c:v>0.13606668754805271</c:v>
                </c:pt>
                <c:pt idx="4399">
                  <c:v>9.581552401649851E-2</c:v>
                </c:pt>
                <c:pt idx="4400">
                  <c:v>0.14764272657940386</c:v>
                </c:pt>
                <c:pt idx="4401">
                  <c:v>0.15010956621554206</c:v>
                </c:pt>
                <c:pt idx="4402">
                  <c:v>0.13539679946643862</c:v>
                </c:pt>
                <c:pt idx="4403">
                  <c:v>0.13384103646084636</c:v>
                </c:pt>
                <c:pt idx="4404">
                  <c:v>0.14447190274240385</c:v>
                </c:pt>
                <c:pt idx="4405">
                  <c:v>0.13607126634852343</c:v>
                </c:pt>
                <c:pt idx="4406">
                  <c:v>0.14891261082110341</c:v>
                </c:pt>
                <c:pt idx="4407">
                  <c:v>0.1593040359836875</c:v>
                </c:pt>
                <c:pt idx="4408">
                  <c:v>0.11562391190998428</c:v>
                </c:pt>
                <c:pt idx="4409">
                  <c:v>0.10023941723711186</c:v>
                </c:pt>
                <c:pt idx="4410">
                  <c:v>0.11519252987831285</c:v>
                </c:pt>
                <c:pt idx="4411">
                  <c:v>0.11968062859283454</c:v>
                </c:pt>
                <c:pt idx="4412">
                  <c:v>8.7079856842053896E-2</c:v>
                </c:pt>
                <c:pt idx="4413">
                  <c:v>0.1351757034885811</c:v>
                </c:pt>
                <c:pt idx="4414">
                  <c:v>0.12421535536163636</c:v>
                </c:pt>
                <c:pt idx="4415">
                  <c:v>0.11402767860135364</c:v>
                </c:pt>
                <c:pt idx="4416">
                  <c:v>0.13833197894775234</c:v>
                </c:pt>
                <c:pt idx="4417">
                  <c:v>0.1314549251787471</c:v>
                </c:pt>
                <c:pt idx="4418">
                  <c:v>0.13992773234464997</c:v>
                </c:pt>
                <c:pt idx="4419">
                  <c:v>0.11834473252000194</c:v>
                </c:pt>
                <c:pt idx="4420">
                  <c:v>0.13379090417577721</c:v>
                </c:pt>
                <c:pt idx="4421">
                  <c:v>0.11948651375208835</c:v>
                </c:pt>
                <c:pt idx="4422">
                  <c:v>8.1462735823564142E-2</c:v>
                </c:pt>
                <c:pt idx="4423">
                  <c:v>0.12314998947569748</c:v>
                </c:pt>
                <c:pt idx="4424">
                  <c:v>0.1736939141929498</c:v>
                </c:pt>
                <c:pt idx="4425">
                  <c:v>0.12959240503224562</c:v>
                </c:pt>
                <c:pt idx="4426">
                  <c:v>0.12945876393316447</c:v>
                </c:pt>
                <c:pt idx="4427">
                  <c:v>0.15615724442682319</c:v>
                </c:pt>
                <c:pt idx="4428">
                  <c:v>0.12710384487415005</c:v>
                </c:pt>
                <c:pt idx="4429">
                  <c:v>0.1347225202178344</c:v>
                </c:pt>
                <c:pt idx="4430">
                  <c:v>0.11852284447003454</c:v>
                </c:pt>
                <c:pt idx="4431">
                  <c:v>0.14036498193293939</c:v>
                </c:pt>
                <c:pt idx="4432">
                  <c:v>0.12721802594600815</c:v>
                </c:pt>
                <c:pt idx="4433">
                  <c:v>0.1222464519200815</c:v>
                </c:pt>
                <c:pt idx="4434">
                  <c:v>0.12588014771498404</c:v>
                </c:pt>
                <c:pt idx="4435">
                  <c:v>0.12131817897457084</c:v>
                </c:pt>
                <c:pt idx="4436">
                  <c:v>0.1379158855031653</c:v>
                </c:pt>
                <c:pt idx="4437">
                  <c:v>0.15742908443805104</c:v>
                </c:pt>
                <c:pt idx="4438">
                  <c:v>9.673815484781588E-2</c:v>
                </c:pt>
                <c:pt idx="4439">
                  <c:v>0.13259294575205124</c:v>
                </c:pt>
                <c:pt idx="4440">
                  <c:v>0.13713003661185466</c:v>
                </c:pt>
                <c:pt idx="4441">
                  <c:v>0.1146256550887165</c:v>
                </c:pt>
                <c:pt idx="4442">
                  <c:v>0.13260110058193184</c:v>
                </c:pt>
                <c:pt idx="4443">
                  <c:v>9.7666692693108015E-2</c:v>
                </c:pt>
                <c:pt idx="4444">
                  <c:v>0.12929899408180406</c:v>
                </c:pt>
                <c:pt idx="4445">
                  <c:v>0.11413374720620367</c:v>
                </c:pt>
                <c:pt idx="4446">
                  <c:v>0.12277339177458771</c:v>
                </c:pt>
                <c:pt idx="4447">
                  <c:v>0.12194930361221173</c:v>
                </c:pt>
                <c:pt idx="4448">
                  <c:v>0.12759435360545779</c:v>
                </c:pt>
                <c:pt idx="4449">
                  <c:v>0.13663414406523869</c:v>
                </c:pt>
                <c:pt idx="4450">
                  <c:v>0.13266179293369587</c:v>
                </c:pt>
                <c:pt idx="4451">
                  <c:v>9.8544434535414532E-2</c:v>
                </c:pt>
                <c:pt idx="4452">
                  <c:v>0.13344453561279232</c:v>
                </c:pt>
                <c:pt idx="4453">
                  <c:v>0.14274527202230411</c:v>
                </c:pt>
                <c:pt idx="4454">
                  <c:v>0.12066008225514684</c:v>
                </c:pt>
                <c:pt idx="4455">
                  <c:v>0.12728698545138539</c:v>
                </c:pt>
                <c:pt idx="4456">
                  <c:v>0.13603572381900131</c:v>
                </c:pt>
                <c:pt idx="4457">
                  <c:v>0.1221068123040316</c:v>
                </c:pt>
                <c:pt idx="4458">
                  <c:v>0.1126486603615347</c:v>
                </c:pt>
                <c:pt idx="4459">
                  <c:v>0.14897160205164339</c:v>
                </c:pt>
                <c:pt idx="4460">
                  <c:v>0.11726841790219565</c:v>
                </c:pt>
                <c:pt idx="4461">
                  <c:v>0.13308377411745881</c:v>
                </c:pt>
                <c:pt idx="4462">
                  <c:v>0.11944779827073836</c:v>
                </c:pt>
                <c:pt idx="4463">
                  <c:v>0.14060575149373514</c:v>
                </c:pt>
                <c:pt idx="4464">
                  <c:v>0.14545878086318337</c:v>
                </c:pt>
                <c:pt idx="4465">
                  <c:v>0.10765989967416095</c:v>
                </c:pt>
                <c:pt idx="4466">
                  <c:v>8.7763287533098935E-2</c:v>
                </c:pt>
                <c:pt idx="4467">
                  <c:v>0.13201725975925194</c:v>
                </c:pt>
                <c:pt idx="4468">
                  <c:v>0.1320637638904624</c:v>
                </c:pt>
                <c:pt idx="4469">
                  <c:v>0.11826215246925789</c:v>
                </c:pt>
                <c:pt idx="4470">
                  <c:v>0.1391598878139739</c:v>
                </c:pt>
                <c:pt idx="4471">
                  <c:v>0.14053958682639422</c:v>
                </c:pt>
                <c:pt idx="4472">
                  <c:v>0.11140998961205588</c:v>
                </c:pt>
                <c:pt idx="4473">
                  <c:v>0.11789769374811453</c:v>
                </c:pt>
                <c:pt idx="4474">
                  <c:v>0.13037383706828837</c:v>
                </c:pt>
                <c:pt idx="4475">
                  <c:v>0.1549785204152008</c:v>
                </c:pt>
                <c:pt idx="4476">
                  <c:v>0.15520399924347053</c:v>
                </c:pt>
                <c:pt idx="4477">
                  <c:v>0.11302184321250826</c:v>
                </c:pt>
                <c:pt idx="4478">
                  <c:v>0.11390580813081483</c:v>
                </c:pt>
                <c:pt idx="4479">
                  <c:v>0.10526789590595226</c:v>
                </c:pt>
                <c:pt idx="4480">
                  <c:v>0.1188727252968283</c:v>
                </c:pt>
                <c:pt idx="4481">
                  <c:v>0.12221860099795284</c:v>
                </c:pt>
                <c:pt idx="4482">
                  <c:v>0.11704225841685131</c:v>
                </c:pt>
                <c:pt idx="4483">
                  <c:v>0.1540862692911085</c:v>
                </c:pt>
                <c:pt idx="4484">
                  <c:v>0.13008881223567767</c:v>
                </c:pt>
                <c:pt idx="4485">
                  <c:v>0.12226930377772748</c:v>
                </c:pt>
                <c:pt idx="4486">
                  <c:v>0.13360630238858195</c:v>
                </c:pt>
                <c:pt idx="4487">
                  <c:v>0.11606652069680042</c:v>
                </c:pt>
                <c:pt idx="4488">
                  <c:v>8.8311181308235259E-2</c:v>
                </c:pt>
                <c:pt idx="4489">
                  <c:v>0.1160145223175004</c:v>
                </c:pt>
                <c:pt idx="4490">
                  <c:v>0.13905322603813189</c:v>
                </c:pt>
                <c:pt idx="4491">
                  <c:v>0.13097002402575331</c:v>
                </c:pt>
                <c:pt idx="4492">
                  <c:v>0.12254950521288122</c:v>
                </c:pt>
                <c:pt idx="4493">
                  <c:v>0.13049556962137526</c:v>
                </c:pt>
                <c:pt idx="4494">
                  <c:v>0.14811944508000832</c:v>
                </c:pt>
                <c:pt idx="4495">
                  <c:v>0.13269162754149713</c:v>
                </c:pt>
                <c:pt idx="4496">
                  <c:v>0.14948072872411347</c:v>
                </c:pt>
                <c:pt idx="4497">
                  <c:v>0.11351959059889266</c:v>
                </c:pt>
                <c:pt idx="4498">
                  <c:v>0.157308183590852</c:v>
                </c:pt>
                <c:pt idx="4499">
                  <c:v>9.2515658817037036E-2</c:v>
                </c:pt>
                <c:pt idx="4500">
                  <c:v>0.14571722262270237</c:v>
                </c:pt>
                <c:pt idx="4501">
                  <c:v>9.7326911922925002E-2</c:v>
                </c:pt>
                <c:pt idx="4502">
                  <c:v>0.15711389071781973</c:v>
                </c:pt>
                <c:pt idx="4503">
                  <c:v>0.11668681208149531</c:v>
                </c:pt>
                <c:pt idx="4504">
                  <c:v>0.13364899246471557</c:v>
                </c:pt>
                <c:pt idx="4505">
                  <c:v>0.13098488705499733</c:v>
                </c:pt>
                <c:pt idx="4506">
                  <c:v>9.8633726867006291E-2</c:v>
                </c:pt>
                <c:pt idx="4507">
                  <c:v>0.10033368274339681</c:v>
                </c:pt>
                <c:pt idx="4508">
                  <c:v>0.10721235255477048</c:v>
                </c:pt>
                <c:pt idx="4509">
                  <c:v>0.13925026975805685</c:v>
                </c:pt>
                <c:pt idx="4510">
                  <c:v>0.12023926815639223</c:v>
                </c:pt>
                <c:pt idx="4511">
                  <c:v>0.10507891439077205</c:v>
                </c:pt>
                <c:pt idx="4512">
                  <c:v>0.11068836559981091</c:v>
                </c:pt>
                <c:pt idx="4513">
                  <c:v>0.12496639189325824</c:v>
                </c:pt>
                <c:pt idx="4514">
                  <c:v>0.11855130424521614</c:v>
                </c:pt>
                <c:pt idx="4515">
                  <c:v>0.11222701712484033</c:v>
                </c:pt>
                <c:pt idx="4516">
                  <c:v>0.1258766545267255</c:v>
                </c:pt>
                <c:pt idx="4517">
                  <c:v>0.13321595590556712</c:v>
                </c:pt>
                <c:pt idx="4518">
                  <c:v>0.11605108057547762</c:v>
                </c:pt>
                <c:pt idx="4519">
                  <c:v>0.12918146543067779</c:v>
                </c:pt>
                <c:pt idx="4520">
                  <c:v>0.12766969410412168</c:v>
                </c:pt>
                <c:pt idx="4521">
                  <c:v>0.11738513876344654</c:v>
                </c:pt>
                <c:pt idx="4522">
                  <c:v>0.12242026455255763</c:v>
                </c:pt>
                <c:pt idx="4523">
                  <c:v>0.10322239638526516</c:v>
                </c:pt>
                <c:pt idx="4524">
                  <c:v>0.11441469743465565</c:v>
                </c:pt>
                <c:pt idx="4525">
                  <c:v>0.13697923795566247</c:v>
                </c:pt>
                <c:pt idx="4526">
                  <c:v>0.14690410431943418</c:v>
                </c:pt>
                <c:pt idx="4527">
                  <c:v>0.13601505213938495</c:v>
                </c:pt>
                <c:pt idx="4528">
                  <c:v>0.13058244215942819</c:v>
                </c:pt>
                <c:pt idx="4529">
                  <c:v>0.12328269601604275</c:v>
                </c:pt>
                <c:pt idx="4530">
                  <c:v>0.13215700667107289</c:v>
                </c:pt>
                <c:pt idx="4531">
                  <c:v>9.4866145198356192E-2</c:v>
                </c:pt>
                <c:pt idx="4532">
                  <c:v>0.11792888065829338</c:v>
                </c:pt>
                <c:pt idx="4533">
                  <c:v>0.14528461045558541</c:v>
                </c:pt>
                <c:pt idx="4534">
                  <c:v>0.13167481713208795</c:v>
                </c:pt>
                <c:pt idx="4535">
                  <c:v>0.13112392558907471</c:v>
                </c:pt>
                <c:pt idx="4536">
                  <c:v>0.10828416599463378</c:v>
                </c:pt>
                <c:pt idx="4537">
                  <c:v>0.11224296826947781</c:v>
                </c:pt>
                <c:pt idx="4538">
                  <c:v>0.12256897791064263</c:v>
                </c:pt>
                <c:pt idx="4539">
                  <c:v>0.13889799526710672</c:v>
                </c:pt>
                <c:pt idx="4540">
                  <c:v>0.111061195534272</c:v>
                </c:pt>
                <c:pt idx="4541">
                  <c:v>0.12836150979525288</c:v>
                </c:pt>
                <c:pt idx="4542">
                  <c:v>9.8741989038328565E-2</c:v>
                </c:pt>
                <c:pt idx="4543">
                  <c:v>0.11283037771788235</c:v>
                </c:pt>
                <c:pt idx="4544">
                  <c:v>0.13069300165486597</c:v>
                </c:pt>
                <c:pt idx="4545">
                  <c:v>0.13387777941244991</c:v>
                </c:pt>
                <c:pt idx="4546">
                  <c:v>0.13008548333502629</c:v>
                </c:pt>
                <c:pt idx="4547">
                  <c:v>0.12035475436676525</c:v>
                </c:pt>
                <c:pt idx="4548">
                  <c:v>9.8854354670470643E-2</c:v>
                </c:pt>
                <c:pt idx="4549">
                  <c:v>0.10808041585862631</c:v>
                </c:pt>
                <c:pt idx="4550">
                  <c:v>0.15383579230236635</c:v>
                </c:pt>
                <c:pt idx="4551">
                  <c:v>9.9817591580701845E-2</c:v>
                </c:pt>
                <c:pt idx="4552">
                  <c:v>0.13991788756719709</c:v>
                </c:pt>
                <c:pt idx="4553">
                  <c:v>0.13333688822342601</c:v>
                </c:pt>
                <c:pt idx="4554">
                  <c:v>0.12087833072738471</c:v>
                </c:pt>
                <c:pt idx="4555">
                  <c:v>0.13132059918799033</c:v>
                </c:pt>
                <c:pt idx="4556">
                  <c:v>0.1561071497015393</c:v>
                </c:pt>
                <c:pt idx="4557">
                  <c:v>0.14306342002799599</c:v>
                </c:pt>
                <c:pt idx="4558">
                  <c:v>0.13429946808291388</c:v>
                </c:pt>
                <c:pt idx="4559">
                  <c:v>0.11944282651128028</c:v>
                </c:pt>
                <c:pt idx="4560">
                  <c:v>0.14095409325659541</c:v>
                </c:pt>
                <c:pt idx="4561">
                  <c:v>0.14165751934214507</c:v>
                </c:pt>
                <c:pt idx="4562">
                  <c:v>0.10234436446498753</c:v>
                </c:pt>
                <c:pt idx="4563">
                  <c:v>0.13908190098936957</c:v>
                </c:pt>
                <c:pt idx="4564">
                  <c:v>0.1118266677567869</c:v>
                </c:pt>
                <c:pt idx="4565">
                  <c:v>0.14203284593222018</c:v>
                </c:pt>
                <c:pt idx="4566">
                  <c:v>0.11687749858913905</c:v>
                </c:pt>
                <c:pt idx="4567">
                  <c:v>0.116526231219531</c:v>
                </c:pt>
                <c:pt idx="4568">
                  <c:v>9.6531648755569285E-2</c:v>
                </c:pt>
                <c:pt idx="4569">
                  <c:v>0.12206823888306328</c:v>
                </c:pt>
                <c:pt idx="4570">
                  <c:v>0.11751813706212416</c:v>
                </c:pt>
                <c:pt idx="4571">
                  <c:v>0.14954748102167753</c:v>
                </c:pt>
                <c:pt idx="4572">
                  <c:v>0.13828370228085521</c:v>
                </c:pt>
                <c:pt idx="4573">
                  <c:v>9.0954110647021344E-2</c:v>
                </c:pt>
                <c:pt idx="4574">
                  <c:v>0.11993775644818107</c:v>
                </c:pt>
                <c:pt idx="4575">
                  <c:v>0.12028750007240155</c:v>
                </c:pt>
                <c:pt idx="4576">
                  <c:v>0.1052099168840951</c:v>
                </c:pt>
                <c:pt idx="4577">
                  <c:v>0.12838851370948651</c:v>
                </c:pt>
                <c:pt idx="4578">
                  <c:v>0.10028942551403812</c:v>
                </c:pt>
                <c:pt idx="4579">
                  <c:v>0.13013657700282963</c:v>
                </c:pt>
                <c:pt idx="4580">
                  <c:v>0.10690252747675894</c:v>
                </c:pt>
                <c:pt idx="4581">
                  <c:v>0.1132635196302746</c:v>
                </c:pt>
                <c:pt idx="4582">
                  <c:v>0.12636829193996651</c:v>
                </c:pt>
                <c:pt idx="4583">
                  <c:v>8.4442562058013135E-2</c:v>
                </c:pt>
                <c:pt idx="4584">
                  <c:v>0.12432404701195099</c:v>
                </c:pt>
                <c:pt idx="4585">
                  <c:v>0.12207442333160702</c:v>
                </c:pt>
                <c:pt idx="4586">
                  <c:v>0.13251168007783465</c:v>
                </c:pt>
                <c:pt idx="4587">
                  <c:v>0.11240139338636332</c:v>
                </c:pt>
                <c:pt idx="4588">
                  <c:v>0.12404428629235609</c:v>
                </c:pt>
                <c:pt idx="4589">
                  <c:v>0.12820112497364758</c:v>
                </c:pt>
                <c:pt idx="4590">
                  <c:v>0.10794610766807482</c:v>
                </c:pt>
                <c:pt idx="4591">
                  <c:v>9.0280773934458491E-2</c:v>
                </c:pt>
                <c:pt idx="4592">
                  <c:v>0.13602669771238954</c:v>
                </c:pt>
                <c:pt idx="4593">
                  <c:v>0.11513302225030142</c:v>
                </c:pt>
                <c:pt idx="4594">
                  <c:v>0.11883940456859332</c:v>
                </c:pt>
                <c:pt idx="4595">
                  <c:v>0.12371298881674875</c:v>
                </c:pt>
                <c:pt idx="4596">
                  <c:v>0.13078397732151364</c:v>
                </c:pt>
                <c:pt idx="4597">
                  <c:v>0.14406562298754411</c:v>
                </c:pt>
                <c:pt idx="4598">
                  <c:v>0.12118558649127875</c:v>
                </c:pt>
                <c:pt idx="4599">
                  <c:v>9.3079379549547925E-2</c:v>
                </c:pt>
                <c:pt idx="4600">
                  <c:v>0.14661553024682072</c:v>
                </c:pt>
                <c:pt idx="4601">
                  <c:v>0.10905139173654686</c:v>
                </c:pt>
                <c:pt idx="4602">
                  <c:v>0.13641448592721525</c:v>
                </c:pt>
                <c:pt idx="4603">
                  <c:v>0.14611923397326651</c:v>
                </c:pt>
                <c:pt idx="4604">
                  <c:v>0.11257925434754933</c:v>
                </c:pt>
                <c:pt idx="4605">
                  <c:v>0.14053421517422082</c:v>
                </c:pt>
                <c:pt idx="4606">
                  <c:v>0.12352747995687519</c:v>
                </c:pt>
                <c:pt idx="4607">
                  <c:v>0.12606683263186316</c:v>
                </c:pt>
                <c:pt idx="4608">
                  <c:v>0.14688397270962752</c:v>
                </c:pt>
                <c:pt idx="4609">
                  <c:v>0.13073917571325971</c:v>
                </c:pt>
                <c:pt idx="4610">
                  <c:v>0.13729992691273438</c:v>
                </c:pt>
                <c:pt idx="4611">
                  <c:v>0.11480670717231377</c:v>
                </c:pt>
                <c:pt idx="4612">
                  <c:v>0.13244634040620754</c:v>
                </c:pt>
                <c:pt idx="4613">
                  <c:v>0.13072178875996152</c:v>
                </c:pt>
                <c:pt idx="4614">
                  <c:v>0.15741472366887033</c:v>
                </c:pt>
                <c:pt idx="4615">
                  <c:v>0.1071928315458977</c:v>
                </c:pt>
                <c:pt idx="4616">
                  <c:v>0.13712835749466337</c:v>
                </c:pt>
                <c:pt idx="4617">
                  <c:v>9.373487771666747E-2</c:v>
                </c:pt>
                <c:pt idx="4618">
                  <c:v>0.12282658605392156</c:v>
                </c:pt>
                <c:pt idx="4619">
                  <c:v>0.13677902419136717</c:v>
                </c:pt>
                <c:pt idx="4620">
                  <c:v>0.16635555183487205</c:v>
                </c:pt>
                <c:pt idx="4621">
                  <c:v>9.9662991024309519E-2</c:v>
                </c:pt>
                <c:pt idx="4622">
                  <c:v>0.11457086623219011</c:v>
                </c:pt>
                <c:pt idx="4623">
                  <c:v>0.10791028206651858</c:v>
                </c:pt>
                <c:pt idx="4624">
                  <c:v>0.10106217097563559</c:v>
                </c:pt>
                <c:pt idx="4625">
                  <c:v>0.10777161376344237</c:v>
                </c:pt>
                <c:pt idx="4626">
                  <c:v>0.12074523137474376</c:v>
                </c:pt>
                <c:pt idx="4627">
                  <c:v>0.11512630257032057</c:v>
                </c:pt>
                <c:pt idx="4628">
                  <c:v>0.14590799372389643</c:v>
                </c:pt>
                <c:pt idx="4629">
                  <c:v>0.13365814707047977</c:v>
                </c:pt>
                <c:pt idx="4630">
                  <c:v>0.13875770170304566</c:v>
                </c:pt>
                <c:pt idx="4631">
                  <c:v>9.5341402250678067E-2</c:v>
                </c:pt>
                <c:pt idx="4632">
                  <c:v>0.12288953723444562</c:v>
                </c:pt>
                <c:pt idx="4633">
                  <c:v>0.11386855202214875</c:v>
                </c:pt>
                <c:pt idx="4634">
                  <c:v>0.12461023754693994</c:v>
                </c:pt>
                <c:pt idx="4635">
                  <c:v>0.12514569563565822</c:v>
                </c:pt>
                <c:pt idx="4636">
                  <c:v>0.14439878388378621</c:v>
                </c:pt>
                <c:pt idx="4637">
                  <c:v>0.11264044377779768</c:v>
                </c:pt>
                <c:pt idx="4638">
                  <c:v>0.14400713329236089</c:v>
                </c:pt>
                <c:pt idx="4639">
                  <c:v>0.12065775889427917</c:v>
                </c:pt>
                <c:pt idx="4640">
                  <c:v>0.12665791442624499</c:v>
                </c:pt>
                <c:pt idx="4641">
                  <c:v>0.1268992264693343</c:v>
                </c:pt>
                <c:pt idx="4642">
                  <c:v>0.12091618976323312</c:v>
                </c:pt>
                <c:pt idx="4643">
                  <c:v>0.12549135618788093</c:v>
                </c:pt>
                <c:pt idx="4644">
                  <c:v>0.11987244521289704</c:v>
                </c:pt>
                <c:pt idx="4645">
                  <c:v>0.10708779349805934</c:v>
                </c:pt>
                <c:pt idx="4646">
                  <c:v>0.10066916967625293</c:v>
                </c:pt>
                <c:pt idx="4647">
                  <c:v>0.14938945534535231</c:v>
                </c:pt>
                <c:pt idx="4648">
                  <c:v>9.4589300073177424E-2</c:v>
                </c:pt>
                <c:pt idx="4649">
                  <c:v>0.12056084936479339</c:v>
                </c:pt>
                <c:pt idx="4650">
                  <c:v>0.14739418790405001</c:v>
                </c:pt>
                <c:pt idx="4651">
                  <c:v>0.10942797832639056</c:v>
                </c:pt>
                <c:pt idx="4652">
                  <c:v>0.11086368672341544</c:v>
                </c:pt>
                <c:pt idx="4653">
                  <c:v>0.14101445490446149</c:v>
                </c:pt>
                <c:pt idx="4654">
                  <c:v>0.13517556235948122</c:v>
                </c:pt>
                <c:pt idx="4655">
                  <c:v>0.12480668679726099</c:v>
                </c:pt>
                <c:pt idx="4656">
                  <c:v>9.8219276258903476E-2</c:v>
                </c:pt>
                <c:pt idx="4657">
                  <c:v>0.10802740336869901</c:v>
                </c:pt>
                <c:pt idx="4658">
                  <c:v>0.13889613114188099</c:v>
                </c:pt>
                <c:pt idx="4659">
                  <c:v>0.14194459151763056</c:v>
                </c:pt>
                <c:pt idx="4660">
                  <c:v>0.11447652743983808</c:v>
                </c:pt>
                <c:pt idx="4661">
                  <c:v>0.11018918686824403</c:v>
                </c:pt>
                <c:pt idx="4662">
                  <c:v>9.4624581440748257E-2</c:v>
                </c:pt>
                <c:pt idx="4663">
                  <c:v>0.10392967967267003</c:v>
                </c:pt>
                <c:pt idx="4664">
                  <c:v>0.12676745463145264</c:v>
                </c:pt>
                <c:pt idx="4665">
                  <c:v>0.12057855082394713</c:v>
                </c:pt>
                <c:pt idx="4666">
                  <c:v>0.12727647371380149</c:v>
                </c:pt>
                <c:pt idx="4667">
                  <c:v>0.14194630680603493</c:v>
                </c:pt>
                <c:pt idx="4668">
                  <c:v>8.7684516886072886E-2</c:v>
                </c:pt>
                <c:pt idx="4669">
                  <c:v>0.11042398260789182</c:v>
                </c:pt>
                <c:pt idx="4670">
                  <c:v>0.11399371392121234</c:v>
                </c:pt>
                <c:pt idx="4671">
                  <c:v>0.14501193014154939</c:v>
                </c:pt>
                <c:pt idx="4672">
                  <c:v>0.10460991270067574</c:v>
                </c:pt>
                <c:pt idx="4673">
                  <c:v>0.16032574451945514</c:v>
                </c:pt>
                <c:pt idx="4674">
                  <c:v>0.11843773237263791</c:v>
                </c:pt>
                <c:pt idx="4675">
                  <c:v>0.11551032975465009</c:v>
                </c:pt>
                <c:pt idx="4676">
                  <c:v>0.13146072719989571</c:v>
                </c:pt>
                <c:pt idx="4677">
                  <c:v>0.13073381144961163</c:v>
                </c:pt>
                <c:pt idx="4678">
                  <c:v>0.10857804188762846</c:v>
                </c:pt>
                <c:pt idx="4679">
                  <c:v>0.12469149844582669</c:v>
                </c:pt>
                <c:pt idx="4680">
                  <c:v>0.11471149485716155</c:v>
                </c:pt>
                <c:pt idx="4681">
                  <c:v>0.15352442682607745</c:v>
                </c:pt>
                <c:pt idx="4682">
                  <c:v>9.6809830591841242E-2</c:v>
                </c:pt>
                <c:pt idx="4683">
                  <c:v>0.15194111446018752</c:v>
                </c:pt>
                <c:pt idx="4684">
                  <c:v>0.1277241795704909</c:v>
                </c:pt>
                <c:pt idx="4685">
                  <c:v>0.11292216864816049</c:v>
                </c:pt>
                <c:pt idx="4686">
                  <c:v>0.1100743886652522</c:v>
                </c:pt>
                <c:pt idx="4687">
                  <c:v>0.13214052499717943</c:v>
                </c:pt>
                <c:pt idx="4688">
                  <c:v>0.12999742245743259</c:v>
                </c:pt>
                <c:pt idx="4689">
                  <c:v>0.11363465932411906</c:v>
                </c:pt>
                <c:pt idx="4690">
                  <c:v>9.3542481051918869E-2</c:v>
                </c:pt>
                <c:pt idx="4691">
                  <c:v>0.12061719213989025</c:v>
                </c:pt>
                <c:pt idx="4692">
                  <c:v>0.14237891623689794</c:v>
                </c:pt>
                <c:pt idx="4693">
                  <c:v>0.10574825017574428</c:v>
                </c:pt>
                <c:pt idx="4694">
                  <c:v>0.12984869641871574</c:v>
                </c:pt>
                <c:pt idx="4695">
                  <c:v>0.14480595327201778</c:v>
                </c:pt>
                <c:pt idx="4696">
                  <c:v>0.13094431026287168</c:v>
                </c:pt>
                <c:pt idx="4697">
                  <c:v>9.8660399628439574E-2</c:v>
                </c:pt>
                <c:pt idx="4698">
                  <c:v>0.11705744929827321</c:v>
                </c:pt>
                <c:pt idx="4699">
                  <c:v>0.10289356324493966</c:v>
                </c:pt>
                <c:pt idx="4700">
                  <c:v>0.12035366395662161</c:v>
                </c:pt>
                <c:pt idx="4701">
                  <c:v>9.3247123777110683E-2</c:v>
                </c:pt>
                <c:pt idx="4702">
                  <c:v>0.10973680597513762</c:v>
                </c:pt>
                <c:pt idx="4703">
                  <c:v>0.11992739247987592</c:v>
                </c:pt>
                <c:pt idx="4704">
                  <c:v>0.14235472275351668</c:v>
                </c:pt>
                <c:pt idx="4705">
                  <c:v>0.11040630054589096</c:v>
                </c:pt>
                <c:pt idx="4706">
                  <c:v>0.14565857113205249</c:v>
                </c:pt>
                <c:pt idx="4707">
                  <c:v>0.14422883362533165</c:v>
                </c:pt>
                <c:pt idx="4708">
                  <c:v>0.10732331444963392</c:v>
                </c:pt>
                <c:pt idx="4709">
                  <c:v>0.10707316018862617</c:v>
                </c:pt>
                <c:pt idx="4710">
                  <c:v>0.11394688520994771</c:v>
                </c:pt>
                <c:pt idx="4711">
                  <c:v>0.10253909460960928</c:v>
                </c:pt>
                <c:pt idx="4712">
                  <c:v>0.11880438068463553</c:v>
                </c:pt>
                <c:pt idx="4713">
                  <c:v>7.6037357381954038E-2</c:v>
                </c:pt>
                <c:pt idx="4714">
                  <c:v>9.393177178265405E-2</c:v>
                </c:pt>
                <c:pt idx="4715">
                  <c:v>0.11728929550389329</c:v>
                </c:pt>
                <c:pt idx="4716">
                  <c:v>0.13359845640122195</c:v>
                </c:pt>
                <c:pt idx="4717">
                  <c:v>0.13127586651074372</c:v>
                </c:pt>
                <c:pt idx="4718">
                  <c:v>9.4482755559778211E-2</c:v>
                </c:pt>
                <c:pt idx="4719">
                  <c:v>0.12265262775354796</c:v>
                </c:pt>
                <c:pt idx="4720">
                  <c:v>0.11054225348114267</c:v>
                </c:pt>
                <c:pt idx="4721">
                  <c:v>0.12567996150406635</c:v>
                </c:pt>
                <c:pt idx="4722">
                  <c:v>0.10897213121820459</c:v>
                </c:pt>
                <c:pt idx="4723">
                  <c:v>0.12062052409656743</c:v>
                </c:pt>
                <c:pt idx="4724">
                  <c:v>0.11581779960286588</c:v>
                </c:pt>
                <c:pt idx="4725">
                  <c:v>0.13385939913469133</c:v>
                </c:pt>
                <c:pt idx="4726">
                  <c:v>9.1037811196363894E-2</c:v>
                </c:pt>
                <c:pt idx="4727">
                  <c:v>0.12379530268998416</c:v>
                </c:pt>
                <c:pt idx="4728">
                  <c:v>0.12059934938375082</c:v>
                </c:pt>
                <c:pt idx="4729">
                  <c:v>0.12778881363883618</c:v>
                </c:pt>
                <c:pt idx="4730">
                  <c:v>0.11634911080390517</c:v>
                </c:pt>
                <c:pt idx="4731">
                  <c:v>0.11287623912894335</c:v>
                </c:pt>
                <c:pt idx="4732">
                  <c:v>0.13347780133388923</c:v>
                </c:pt>
                <c:pt idx="4733">
                  <c:v>0.10533126350309485</c:v>
                </c:pt>
                <c:pt idx="4734">
                  <c:v>0.10334981279953245</c:v>
                </c:pt>
                <c:pt idx="4735">
                  <c:v>9.2771185622517516E-2</c:v>
                </c:pt>
                <c:pt idx="4736">
                  <c:v>0.11055476420797884</c:v>
                </c:pt>
                <c:pt idx="4737">
                  <c:v>0.11797717740376823</c:v>
                </c:pt>
                <c:pt idx="4738">
                  <c:v>0.11303659831539165</c:v>
                </c:pt>
                <c:pt idx="4739">
                  <c:v>0.11626532605597423</c:v>
                </c:pt>
                <c:pt idx="4740">
                  <c:v>0.1130164005035809</c:v>
                </c:pt>
                <c:pt idx="4741">
                  <c:v>0.10355488692326403</c:v>
                </c:pt>
                <c:pt idx="4742">
                  <c:v>0.1114593794652949</c:v>
                </c:pt>
                <c:pt idx="4743">
                  <c:v>0.13257422604398186</c:v>
                </c:pt>
                <c:pt idx="4744">
                  <c:v>0.11225001853766975</c:v>
                </c:pt>
                <c:pt idx="4745">
                  <c:v>0.11589769567782873</c:v>
                </c:pt>
                <c:pt idx="4746">
                  <c:v>0.12212026570108665</c:v>
                </c:pt>
                <c:pt idx="4747">
                  <c:v>0.11083024706337795</c:v>
                </c:pt>
                <c:pt idx="4748">
                  <c:v>0.1398063250721869</c:v>
                </c:pt>
                <c:pt idx="4749">
                  <c:v>8.8659912782166658E-2</c:v>
                </c:pt>
                <c:pt idx="4750">
                  <c:v>0.12335604028794943</c:v>
                </c:pt>
                <c:pt idx="4751">
                  <c:v>0.12733473830644804</c:v>
                </c:pt>
                <c:pt idx="4752">
                  <c:v>0.13325048640300569</c:v>
                </c:pt>
                <c:pt idx="4753">
                  <c:v>0.10848152174995611</c:v>
                </c:pt>
                <c:pt idx="4754">
                  <c:v>0.15144486998679885</c:v>
                </c:pt>
                <c:pt idx="4755">
                  <c:v>0.12456823369505246</c:v>
                </c:pt>
                <c:pt idx="4756">
                  <c:v>9.1101210674554692E-2</c:v>
                </c:pt>
                <c:pt idx="4757">
                  <c:v>0.10377440565132716</c:v>
                </c:pt>
                <c:pt idx="4758">
                  <c:v>0.12232065896047323</c:v>
                </c:pt>
                <c:pt idx="4759">
                  <c:v>0.12142901085078311</c:v>
                </c:pt>
                <c:pt idx="4760">
                  <c:v>0.13064194654090008</c:v>
                </c:pt>
                <c:pt idx="4761">
                  <c:v>0.13185254044860115</c:v>
                </c:pt>
                <c:pt idx="4762">
                  <c:v>0.10786208057681718</c:v>
                </c:pt>
                <c:pt idx="4763">
                  <c:v>0.11799352689661159</c:v>
                </c:pt>
                <c:pt idx="4764">
                  <c:v>0.11152343533598308</c:v>
                </c:pt>
                <c:pt idx="4765">
                  <c:v>0.14186787694178338</c:v>
                </c:pt>
                <c:pt idx="4766">
                  <c:v>0.14390102700963325</c:v>
                </c:pt>
                <c:pt idx="4767">
                  <c:v>0.10471226057097803</c:v>
                </c:pt>
                <c:pt idx="4768">
                  <c:v>0.11404088824522018</c:v>
                </c:pt>
                <c:pt idx="4769">
                  <c:v>0.1343453484271547</c:v>
                </c:pt>
                <c:pt idx="4770">
                  <c:v>0.10078194260771123</c:v>
                </c:pt>
                <c:pt idx="4771">
                  <c:v>9.833083525880984E-2</c:v>
                </c:pt>
                <c:pt idx="4772">
                  <c:v>9.1638425353330902E-2</c:v>
                </c:pt>
                <c:pt idx="4773">
                  <c:v>0.12362627907150892</c:v>
                </c:pt>
                <c:pt idx="4774">
                  <c:v>0.1241084990307763</c:v>
                </c:pt>
                <c:pt idx="4775">
                  <c:v>0.10906647254536932</c:v>
                </c:pt>
                <c:pt idx="4776">
                  <c:v>0.10411786727902564</c:v>
                </c:pt>
                <c:pt idx="4777">
                  <c:v>0.11550705609109428</c:v>
                </c:pt>
                <c:pt idx="4778">
                  <c:v>0.13384256637592468</c:v>
                </c:pt>
                <c:pt idx="4779">
                  <c:v>0.13807374056868527</c:v>
                </c:pt>
                <c:pt idx="4780">
                  <c:v>0.12900896607722426</c:v>
                </c:pt>
                <c:pt idx="4781">
                  <c:v>9.4542836937229674E-2</c:v>
                </c:pt>
                <c:pt idx="4782">
                  <c:v>0.12412080778004952</c:v>
                </c:pt>
                <c:pt idx="4783">
                  <c:v>0.14505869967863286</c:v>
                </c:pt>
                <c:pt idx="4784">
                  <c:v>0.12039748929289182</c:v>
                </c:pt>
                <c:pt idx="4785">
                  <c:v>0.12779381660486708</c:v>
                </c:pt>
                <c:pt idx="4786">
                  <c:v>0.12668637846557457</c:v>
                </c:pt>
                <c:pt idx="4787">
                  <c:v>0.13485453009047937</c:v>
                </c:pt>
                <c:pt idx="4788">
                  <c:v>0.12443332812831295</c:v>
                </c:pt>
                <c:pt idx="4789">
                  <c:v>0.11541830961952093</c:v>
                </c:pt>
                <c:pt idx="4790">
                  <c:v>0.13672404219790826</c:v>
                </c:pt>
                <c:pt idx="4791">
                  <c:v>0.11499067222123541</c:v>
                </c:pt>
                <c:pt idx="4792">
                  <c:v>0.10008231867117788</c:v>
                </c:pt>
                <c:pt idx="4793">
                  <c:v>0.10849422528619945</c:v>
                </c:pt>
                <c:pt idx="4794">
                  <c:v>0.12318133730312314</c:v>
                </c:pt>
                <c:pt idx="4795">
                  <c:v>0.11657013556036386</c:v>
                </c:pt>
                <c:pt idx="4796">
                  <c:v>0.13058890190114933</c:v>
                </c:pt>
                <c:pt idx="4797">
                  <c:v>9.8982878978308167E-2</c:v>
                </c:pt>
                <c:pt idx="4798">
                  <c:v>0.11495870329305652</c:v>
                </c:pt>
                <c:pt idx="4799">
                  <c:v>0.15243796073973961</c:v>
                </c:pt>
                <c:pt idx="4800">
                  <c:v>0.11677891974283031</c:v>
                </c:pt>
                <c:pt idx="4801">
                  <c:v>0.13213418464176027</c:v>
                </c:pt>
                <c:pt idx="4802">
                  <c:v>0.10331778240496647</c:v>
                </c:pt>
                <c:pt idx="4803">
                  <c:v>8.6824249637415238E-2</c:v>
                </c:pt>
                <c:pt idx="4804">
                  <c:v>0.12267881693746806</c:v>
                </c:pt>
                <c:pt idx="4805">
                  <c:v>0.12684654587825478</c:v>
                </c:pt>
                <c:pt idx="4806">
                  <c:v>0.12237074487535</c:v>
                </c:pt>
                <c:pt idx="4807">
                  <c:v>0.12909696918818195</c:v>
                </c:pt>
                <c:pt idx="4808">
                  <c:v>0.13473719721448416</c:v>
                </c:pt>
                <c:pt idx="4809">
                  <c:v>0.12461204476600007</c:v>
                </c:pt>
                <c:pt idx="4810">
                  <c:v>0.1297509865896356</c:v>
                </c:pt>
                <c:pt idx="4811">
                  <c:v>0.12617599834075338</c:v>
                </c:pt>
                <c:pt idx="4812">
                  <c:v>0.13076765479176797</c:v>
                </c:pt>
                <c:pt idx="4813">
                  <c:v>9.5921205052868275E-2</c:v>
                </c:pt>
                <c:pt idx="4814">
                  <c:v>0.11407647564758652</c:v>
                </c:pt>
                <c:pt idx="4815">
                  <c:v>0.11885816849304047</c:v>
                </c:pt>
                <c:pt idx="4816">
                  <c:v>0.12388637456411097</c:v>
                </c:pt>
                <c:pt idx="4817">
                  <c:v>9.4160844468728092E-2</c:v>
                </c:pt>
                <c:pt idx="4818">
                  <c:v>0.14092402719047595</c:v>
                </c:pt>
                <c:pt idx="4819">
                  <c:v>0.13915009692299896</c:v>
                </c:pt>
                <c:pt idx="4820">
                  <c:v>0.12418807646050888</c:v>
                </c:pt>
                <c:pt idx="4821">
                  <c:v>9.8761558398680616E-2</c:v>
                </c:pt>
                <c:pt idx="4822">
                  <c:v>0.12932480231737842</c:v>
                </c:pt>
                <c:pt idx="4823">
                  <c:v>0.13194925666442991</c:v>
                </c:pt>
                <c:pt idx="4824">
                  <c:v>0.12831786465839587</c:v>
                </c:pt>
                <c:pt idx="4825">
                  <c:v>0.1331354281532966</c:v>
                </c:pt>
                <c:pt idx="4826">
                  <c:v>0.11471913707869583</c:v>
                </c:pt>
                <c:pt idx="4827">
                  <c:v>0.1038979035831715</c:v>
                </c:pt>
                <c:pt idx="4828">
                  <c:v>0.12839583945887267</c:v>
                </c:pt>
                <c:pt idx="4829">
                  <c:v>9.9997570134365762E-2</c:v>
                </c:pt>
                <c:pt idx="4830">
                  <c:v>0.14076599447110938</c:v>
                </c:pt>
                <c:pt idx="4831">
                  <c:v>0.12411052621537547</c:v>
                </c:pt>
                <c:pt idx="4832">
                  <c:v>0.11028257178733185</c:v>
                </c:pt>
                <c:pt idx="4833">
                  <c:v>0.11059995362541523</c:v>
                </c:pt>
                <c:pt idx="4834">
                  <c:v>9.8803481616983518E-2</c:v>
                </c:pt>
                <c:pt idx="4835">
                  <c:v>0.10380615083670139</c:v>
                </c:pt>
                <c:pt idx="4836">
                  <c:v>0.10627309995480042</c:v>
                </c:pt>
                <c:pt idx="4837">
                  <c:v>0.14400527485969394</c:v>
                </c:pt>
                <c:pt idx="4838">
                  <c:v>0.12262180954225313</c:v>
                </c:pt>
                <c:pt idx="4839">
                  <c:v>0.12617224168162031</c:v>
                </c:pt>
                <c:pt idx="4840">
                  <c:v>0.12627037632897434</c:v>
                </c:pt>
                <c:pt idx="4841">
                  <c:v>0.11892564149682103</c:v>
                </c:pt>
                <c:pt idx="4842">
                  <c:v>0.14494872233013784</c:v>
                </c:pt>
                <c:pt idx="4843">
                  <c:v>0.11129513355113152</c:v>
                </c:pt>
                <c:pt idx="4844">
                  <c:v>0.14505277849165593</c:v>
                </c:pt>
                <c:pt idx="4845">
                  <c:v>0.11482452315457531</c:v>
                </c:pt>
                <c:pt idx="4846">
                  <c:v>0.12981326826615144</c:v>
                </c:pt>
                <c:pt idx="4847">
                  <c:v>0.12566405460658908</c:v>
                </c:pt>
                <c:pt idx="4848">
                  <c:v>0.14354723178343703</c:v>
                </c:pt>
                <c:pt idx="4849">
                  <c:v>0.14083719376745477</c:v>
                </c:pt>
                <c:pt idx="4850">
                  <c:v>0.13354090083562264</c:v>
                </c:pt>
                <c:pt idx="4851">
                  <c:v>0.12462059592199277</c:v>
                </c:pt>
                <c:pt idx="4852">
                  <c:v>0.12997642796945452</c:v>
                </c:pt>
                <c:pt idx="4853">
                  <c:v>0.12726410808108155</c:v>
                </c:pt>
                <c:pt idx="4854">
                  <c:v>0.13682164157030274</c:v>
                </c:pt>
                <c:pt idx="4855">
                  <c:v>0.14612551789681841</c:v>
                </c:pt>
                <c:pt idx="4856">
                  <c:v>0.12304206679285422</c:v>
                </c:pt>
                <c:pt idx="4857">
                  <c:v>0.1386055998505385</c:v>
                </c:pt>
                <c:pt idx="4858">
                  <c:v>0.13768637837265965</c:v>
                </c:pt>
                <c:pt idx="4859">
                  <c:v>0.13164458850054339</c:v>
                </c:pt>
                <c:pt idx="4860">
                  <c:v>0.10781633465592494</c:v>
                </c:pt>
                <c:pt idx="4861">
                  <c:v>0.13796019063038076</c:v>
                </c:pt>
                <c:pt idx="4862">
                  <c:v>0.13496496376624934</c:v>
                </c:pt>
                <c:pt idx="4863">
                  <c:v>0.11122993440770969</c:v>
                </c:pt>
                <c:pt idx="4864">
                  <c:v>0.10051560946035497</c:v>
                </c:pt>
                <c:pt idx="4865">
                  <c:v>0.14615708668876581</c:v>
                </c:pt>
                <c:pt idx="4866">
                  <c:v>0.10645719313860101</c:v>
                </c:pt>
                <c:pt idx="4867">
                  <c:v>0.12516972680417418</c:v>
                </c:pt>
                <c:pt idx="4868">
                  <c:v>0.15992212315992432</c:v>
                </c:pt>
                <c:pt idx="4869">
                  <c:v>0.14242641250466012</c:v>
                </c:pt>
                <c:pt idx="4870">
                  <c:v>9.8412160828408812E-2</c:v>
                </c:pt>
                <c:pt idx="4871">
                  <c:v>0.12650583106689114</c:v>
                </c:pt>
                <c:pt idx="4872">
                  <c:v>0.10665179344826697</c:v>
                </c:pt>
                <c:pt idx="4873">
                  <c:v>0.11713643579970923</c:v>
                </c:pt>
                <c:pt idx="4874">
                  <c:v>9.9779218918619517E-2</c:v>
                </c:pt>
                <c:pt idx="4875">
                  <c:v>0.12044234323623897</c:v>
                </c:pt>
                <c:pt idx="4876">
                  <c:v>0.13231422566827575</c:v>
                </c:pt>
                <c:pt idx="4877">
                  <c:v>0.11663344398769163</c:v>
                </c:pt>
                <c:pt idx="4878">
                  <c:v>0.13983302473629397</c:v>
                </c:pt>
                <c:pt idx="4879">
                  <c:v>0.10732487469661262</c:v>
                </c:pt>
                <c:pt idx="4880">
                  <c:v>0.1213588340189712</c:v>
                </c:pt>
                <c:pt idx="4881">
                  <c:v>0.10638294783749228</c:v>
                </c:pt>
                <c:pt idx="4882">
                  <c:v>0.10481580402099103</c:v>
                </c:pt>
                <c:pt idx="4883">
                  <c:v>0.12674419621745683</c:v>
                </c:pt>
                <c:pt idx="4884">
                  <c:v>0.12672828649687015</c:v>
                </c:pt>
                <c:pt idx="4885">
                  <c:v>0.12047364004528874</c:v>
                </c:pt>
                <c:pt idx="4886">
                  <c:v>9.1673055454339486E-2</c:v>
                </c:pt>
                <c:pt idx="4887">
                  <c:v>0.1253539061412296</c:v>
                </c:pt>
                <c:pt idx="4888">
                  <c:v>0.12196037499572392</c:v>
                </c:pt>
                <c:pt idx="4889">
                  <c:v>0.13823124233344139</c:v>
                </c:pt>
                <c:pt idx="4890">
                  <c:v>0.13491724509379074</c:v>
                </c:pt>
                <c:pt idx="4891">
                  <c:v>0.1201123558989682</c:v>
                </c:pt>
                <c:pt idx="4892">
                  <c:v>0.13746750722724116</c:v>
                </c:pt>
                <c:pt idx="4893">
                  <c:v>0.10241097721953932</c:v>
                </c:pt>
                <c:pt idx="4894">
                  <c:v>0.10005173074436445</c:v>
                </c:pt>
                <c:pt idx="4895">
                  <c:v>0.1279089733574576</c:v>
                </c:pt>
                <c:pt idx="4896">
                  <c:v>0.10156985298529285</c:v>
                </c:pt>
                <c:pt idx="4897">
                  <c:v>0.12098464424071348</c:v>
                </c:pt>
                <c:pt idx="4898">
                  <c:v>0.11407226098031371</c:v>
                </c:pt>
                <c:pt idx="4899">
                  <c:v>0.12682735216954741</c:v>
                </c:pt>
                <c:pt idx="4900">
                  <c:v>0.14464065986999297</c:v>
                </c:pt>
                <c:pt idx="4901">
                  <c:v>0.11492281742357868</c:v>
                </c:pt>
                <c:pt idx="4902">
                  <c:v>0.13001838641816088</c:v>
                </c:pt>
                <c:pt idx="4903">
                  <c:v>0.11307458555287479</c:v>
                </c:pt>
                <c:pt idx="4904">
                  <c:v>0.12943145073591272</c:v>
                </c:pt>
                <c:pt idx="4905">
                  <c:v>0.13913894005186184</c:v>
                </c:pt>
                <c:pt idx="4906">
                  <c:v>0.11757497122359419</c:v>
                </c:pt>
                <c:pt idx="4907">
                  <c:v>0.13342034103558723</c:v>
                </c:pt>
                <c:pt idx="4908">
                  <c:v>0.13820583885928267</c:v>
                </c:pt>
                <c:pt idx="4909">
                  <c:v>0.11146322744213179</c:v>
                </c:pt>
                <c:pt idx="4910">
                  <c:v>0.11694900081960768</c:v>
                </c:pt>
                <c:pt idx="4911">
                  <c:v>0.11688564639657514</c:v>
                </c:pt>
                <c:pt idx="4912">
                  <c:v>0.10832146289239634</c:v>
                </c:pt>
                <c:pt idx="4913">
                  <c:v>0.12068034939986544</c:v>
                </c:pt>
                <c:pt idx="4914">
                  <c:v>0.12741403895926537</c:v>
                </c:pt>
                <c:pt idx="4915">
                  <c:v>8.8909422108246774E-2</c:v>
                </c:pt>
                <c:pt idx="4916">
                  <c:v>0.1186233804061417</c:v>
                </c:pt>
                <c:pt idx="4917">
                  <c:v>0.15187996198206463</c:v>
                </c:pt>
                <c:pt idx="4918">
                  <c:v>0.12934923092601053</c:v>
                </c:pt>
                <c:pt idx="4919">
                  <c:v>0.11464977090754433</c:v>
                </c:pt>
                <c:pt idx="4920">
                  <c:v>0.14155813336563605</c:v>
                </c:pt>
                <c:pt idx="4921">
                  <c:v>0.12993994266429393</c:v>
                </c:pt>
                <c:pt idx="4922">
                  <c:v>0.14251871013025483</c:v>
                </c:pt>
                <c:pt idx="4923">
                  <c:v>0.11781802213051787</c:v>
                </c:pt>
                <c:pt idx="4924">
                  <c:v>0.10354020754779855</c:v>
                </c:pt>
                <c:pt idx="4925">
                  <c:v>0.12991875057303548</c:v>
                </c:pt>
                <c:pt idx="4926">
                  <c:v>0.12918004330721211</c:v>
                </c:pt>
                <c:pt idx="4927">
                  <c:v>8.2602612170729811E-2</c:v>
                </c:pt>
                <c:pt idx="4928">
                  <c:v>0.13518444873974816</c:v>
                </c:pt>
                <c:pt idx="4929">
                  <c:v>0.13458667654883449</c:v>
                </c:pt>
                <c:pt idx="4930">
                  <c:v>0.11717626695022761</c:v>
                </c:pt>
                <c:pt idx="4931">
                  <c:v>0.12681504118769193</c:v>
                </c:pt>
                <c:pt idx="4932">
                  <c:v>0.11530446409586317</c:v>
                </c:pt>
                <c:pt idx="4933">
                  <c:v>0.11767750132665462</c:v>
                </c:pt>
                <c:pt idx="4934">
                  <c:v>0.13749710660500752</c:v>
                </c:pt>
                <c:pt idx="4935">
                  <c:v>0.11905477197460336</c:v>
                </c:pt>
                <c:pt idx="4936">
                  <c:v>0.11405414833984602</c:v>
                </c:pt>
                <c:pt idx="4937">
                  <c:v>0.11071975743517866</c:v>
                </c:pt>
                <c:pt idx="4938">
                  <c:v>8.6960110362869256E-2</c:v>
                </c:pt>
                <c:pt idx="4939">
                  <c:v>0.1313256703442004</c:v>
                </c:pt>
                <c:pt idx="4940">
                  <c:v>0.10601111417677866</c:v>
                </c:pt>
                <c:pt idx="4941">
                  <c:v>0.14756064427430371</c:v>
                </c:pt>
                <c:pt idx="4942">
                  <c:v>0.13311882124625204</c:v>
                </c:pt>
                <c:pt idx="4943">
                  <c:v>0.11763755850486612</c:v>
                </c:pt>
                <c:pt idx="4944">
                  <c:v>0.10340962937243608</c:v>
                </c:pt>
                <c:pt idx="4945">
                  <c:v>0.10713675441280085</c:v>
                </c:pt>
                <c:pt idx="4946">
                  <c:v>0.11346437456172488</c:v>
                </c:pt>
                <c:pt idx="4947">
                  <c:v>0.1396220950667193</c:v>
                </c:pt>
                <c:pt idx="4948">
                  <c:v>0.13005959658671712</c:v>
                </c:pt>
                <c:pt idx="4949">
                  <c:v>0.13157382964415379</c:v>
                </c:pt>
                <c:pt idx="4950">
                  <c:v>0.13678279725492529</c:v>
                </c:pt>
                <c:pt idx="4951">
                  <c:v>0.12269282580426616</c:v>
                </c:pt>
                <c:pt idx="4952">
                  <c:v>8.9741041189179444E-2</c:v>
                </c:pt>
                <c:pt idx="4953">
                  <c:v>0.11239011366690935</c:v>
                </c:pt>
                <c:pt idx="4954">
                  <c:v>0.1447823880487506</c:v>
                </c:pt>
                <c:pt idx="4955">
                  <c:v>0.12234258160661805</c:v>
                </c:pt>
                <c:pt idx="4956">
                  <c:v>0.12164753513173376</c:v>
                </c:pt>
                <c:pt idx="4957">
                  <c:v>0.10783078406539665</c:v>
                </c:pt>
                <c:pt idx="4958">
                  <c:v>0.12888121476907333</c:v>
                </c:pt>
                <c:pt idx="4959">
                  <c:v>0.13918972220827011</c:v>
                </c:pt>
                <c:pt idx="4960">
                  <c:v>0.13078410697907986</c:v>
                </c:pt>
                <c:pt idx="4961">
                  <c:v>0.10639301941540902</c:v>
                </c:pt>
                <c:pt idx="4962">
                  <c:v>0.14632149272590136</c:v>
                </c:pt>
                <c:pt idx="4963">
                  <c:v>0.12767748275514834</c:v>
                </c:pt>
                <c:pt idx="4964">
                  <c:v>0.12355985995292323</c:v>
                </c:pt>
                <c:pt idx="4965">
                  <c:v>0.12194536648719541</c:v>
                </c:pt>
                <c:pt idx="4966">
                  <c:v>9.5850648736809291E-2</c:v>
                </c:pt>
                <c:pt idx="4967">
                  <c:v>0.14112048749862369</c:v>
                </c:pt>
                <c:pt idx="4968">
                  <c:v>0.14148273838449762</c:v>
                </c:pt>
                <c:pt idx="4969">
                  <c:v>0.11459497361866793</c:v>
                </c:pt>
                <c:pt idx="4970">
                  <c:v>0.12060793733690002</c:v>
                </c:pt>
                <c:pt idx="4971">
                  <c:v>0.10498960242227799</c:v>
                </c:pt>
                <c:pt idx="4972">
                  <c:v>0.11527636540249089</c:v>
                </c:pt>
                <c:pt idx="4973">
                  <c:v>0.11866577100977603</c:v>
                </c:pt>
                <c:pt idx="4974">
                  <c:v>0.12820286915613785</c:v>
                </c:pt>
                <c:pt idx="4975">
                  <c:v>0.10103241048644936</c:v>
                </c:pt>
                <c:pt idx="4976">
                  <c:v>0.12516033414944769</c:v>
                </c:pt>
                <c:pt idx="4977">
                  <c:v>9.6456020610309237E-2</c:v>
                </c:pt>
                <c:pt idx="4978">
                  <c:v>0.10937640496280722</c:v>
                </c:pt>
                <c:pt idx="4979">
                  <c:v>0.12330442407691057</c:v>
                </c:pt>
                <c:pt idx="4980">
                  <c:v>0.1180254917458038</c:v>
                </c:pt>
                <c:pt idx="4981">
                  <c:v>0.14912438796584815</c:v>
                </c:pt>
                <c:pt idx="4982">
                  <c:v>0.1140907352035896</c:v>
                </c:pt>
                <c:pt idx="4983">
                  <c:v>0.12058213537182032</c:v>
                </c:pt>
                <c:pt idx="4984">
                  <c:v>0.10612945621013047</c:v>
                </c:pt>
                <c:pt idx="4985">
                  <c:v>0.11352297245451425</c:v>
                </c:pt>
                <c:pt idx="4986">
                  <c:v>0.11386745510515549</c:v>
                </c:pt>
                <c:pt idx="4987">
                  <c:v>0.10587772509141759</c:v>
                </c:pt>
                <c:pt idx="4988">
                  <c:v>0.11774662375438882</c:v>
                </c:pt>
                <c:pt idx="4989">
                  <c:v>0.10566195884555046</c:v>
                </c:pt>
                <c:pt idx="4990">
                  <c:v>9.8690838018814092E-2</c:v>
                </c:pt>
                <c:pt idx="4991">
                  <c:v>0.11910351977126957</c:v>
                </c:pt>
                <c:pt idx="4992">
                  <c:v>0.13508087661947268</c:v>
                </c:pt>
                <c:pt idx="4993">
                  <c:v>0.10355688592297375</c:v>
                </c:pt>
                <c:pt idx="4994">
                  <c:v>0.10570672091120413</c:v>
                </c:pt>
                <c:pt idx="4995">
                  <c:v>0.10929996989695927</c:v>
                </c:pt>
                <c:pt idx="4996">
                  <c:v>9.7588940464957405E-2</c:v>
                </c:pt>
                <c:pt idx="4997">
                  <c:v>0.10883291747870127</c:v>
                </c:pt>
                <c:pt idx="4998">
                  <c:v>8.9266105327251738E-2</c:v>
                </c:pt>
                <c:pt idx="4999">
                  <c:v>0.10768249468046141</c:v>
                </c:pt>
              </c:numCache>
            </c:numRef>
          </c:yVal>
          <c:smooth val="0"/>
          <c:extLst>
            <c:ext xmlns:c16="http://schemas.microsoft.com/office/drawing/2014/chart" uri="{C3380CC4-5D6E-409C-BE32-E72D297353CC}">
              <c16:uniqueId val="{00000000-E3A9-443B-A82B-56F77281B8F2}"/>
            </c:ext>
          </c:extLst>
        </c:ser>
        <c:ser>
          <c:idx val="1"/>
          <c:order val="1"/>
          <c:tx>
            <c:v>Manik</c:v>
          </c:tx>
          <c:spPr>
            <a:ln w="25400" cap="rnd">
              <a:noFill/>
              <a:round/>
            </a:ln>
            <a:effectLst/>
          </c:spPr>
          <c:marker>
            <c:symbol val="circle"/>
            <c:size val="5"/>
            <c:spPr>
              <a:solidFill>
                <a:schemeClr val="accent2"/>
              </a:solidFill>
              <a:ln w="9525">
                <a:solidFill>
                  <a:schemeClr val="accent2"/>
                </a:solidFill>
              </a:ln>
              <a:effectLst/>
            </c:spPr>
          </c:marker>
          <c:xVal>
            <c:numRef>
              <c:f>Manik!$A$79:$A$90</c:f>
              <c:numCache>
                <c:formatCode>0.00%</c:formatCode>
                <c:ptCount val="12"/>
                <c:pt idx="0">
                  <c:v>9.489639152706178E-2</c:v>
                </c:pt>
                <c:pt idx="1">
                  <c:v>0.10167919383133767</c:v>
                </c:pt>
                <c:pt idx="2">
                  <c:v>0.10803699269937159</c:v>
                </c:pt>
                <c:pt idx="3">
                  <c:v>0.11404089233629051</c:v>
                </c:pt>
                <c:pt idx="4">
                  <c:v>0.11974413746898317</c:v>
                </c:pt>
                <c:pt idx="5">
                  <c:v>0.12518782605159368</c:v>
                </c:pt>
                <c:pt idx="6">
                  <c:v>0.18887030415479314</c:v>
                </c:pt>
                <c:pt idx="7">
                  <c:v>0.23594912966892689</c:v>
                </c:pt>
                <c:pt idx="8">
                  <c:v>0.27508542635247707</c:v>
                </c:pt>
                <c:pt idx="9">
                  <c:v>0.30930889381251886</c:v>
                </c:pt>
                <c:pt idx="10">
                  <c:v>0.34010585380367109</c:v>
                </c:pt>
                <c:pt idx="11">
                  <c:v>0.36833679125431407</c:v>
                </c:pt>
              </c:numCache>
            </c:numRef>
          </c:xVal>
          <c:yVal>
            <c:numRef>
              <c:f>Manik!$B$79:$B$90</c:f>
              <c:numCache>
                <c:formatCode>0.00%</c:formatCode>
                <c:ptCount val="12"/>
                <c:pt idx="0">
                  <c:v>0.13561000000000001</c:v>
                </c:pt>
                <c:pt idx="1">
                  <c:v>0.13761000000000001</c:v>
                </c:pt>
                <c:pt idx="2">
                  <c:v>0.13961000000000001</c:v>
                </c:pt>
                <c:pt idx="3">
                  <c:v>0.14161000000000001</c:v>
                </c:pt>
                <c:pt idx="4">
                  <c:v>0.14361000000000002</c:v>
                </c:pt>
                <c:pt idx="5">
                  <c:v>0.14561000000000002</c:v>
                </c:pt>
                <c:pt idx="6">
                  <c:v>0.17561000000000002</c:v>
                </c:pt>
                <c:pt idx="7">
                  <c:v>0.20561000000000001</c:v>
                </c:pt>
                <c:pt idx="8">
                  <c:v>0.23561000000000001</c:v>
                </c:pt>
                <c:pt idx="9">
                  <c:v>0.26561000000000001</c:v>
                </c:pt>
                <c:pt idx="10">
                  <c:v>0.29561000000000004</c:v>
                </c:pt>
                <c:pt idx="11">
                  <c:v>0.32561000000000007</c:v>
                </c:pt>
              </c:numCache>
            </c:numRef>
          </c:yVal>
          <c:smooth val="0"/>
          <c:extLst>
            <c:ext xmlns:c16="http://schemas.microsoft.com/office/drawing/2014/chart" uri="{C3380CC4-5D6E-409C-BE32-E72D297353CC}">
              <c16:uniqueId val="{00000001-E3A9-443B-A82B-56F77281B8F2}"/>
            </c:ext>
          </c:extLst>
        </c:ser>
        <c:dLbls>
          <c:showLegendKey val="0"/>
          <c:showVal val="0"/>
          <c:showCatName val="0"/>
          <c:showSerName val="0"/>
          <c:showPercent val="0"/>
          <c:showBubbleSize val="0"/>
        </c:dLbls>
        <c:axId val="2105685119"/>
        <c:axId val="2105692319"/>
      </c:scatterChart>
      <c:valAx>
        <c:axId val="2105685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RISK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92319"/>
        <c:crosses val="autoZero"/>
        <c:crossBetween val="midCat"/>
      </c:valAx>
      <c:valAx>
        <c:axId val="210569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85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Tarana - Market Utility Curve (orange, A=3) vs Client Utility Curve (blue)</a:t>
            </a:r>
          </a:p>
        </c:rich>
      </c:tx>
      <c:overlay val="0"/>
      <c:spPr>
        <a:noFill/>
        <a:ln w="0">
          <a:noFill/>
        </a:ln>
      </c:spPr>
    </c:title>
    <c:autoTitleDeleted val="0"/>
    <c:plotArea>
      <c:layout>
        <c:manualLayout>
          <c:layoutTarget val="inner"/>
          <c:xMode val="edge"/>
          <c:yMode val="edge"/>
          <c:x val="0.11878846044645797"/>
          <c:y val="0.20940321652269986"/>
          <c:w val="0.6674215979629301"/>
          <c:h val="0.44397573861711559"/>
        </c:manualLayout>
      </c:layout>
      <c:lineChart>
        <c:grouping val="standard"/>
        <c:varyColors val="0"/>
        <c:ser>
          <c:idx val="0"/>
          <c:order val="0"/>
          <c:tx>
            <c:strRef>
              <c:f>Tarana!$H$31</c:f>
              <c:strCache>
                <c:ptCount val="1"/>
                <c:pt idx="0">
                  <c:v>Market Utility</c:v>
                </c:pt>
              </c:strCache>
            </c:strRef>
          </c:tx>
          <c:spPr>
            <a:ln w="18000">
              <a:solidFill>
                <a:srgbClr val="ED7D31"/>
              </a:solidFill>
              <a:round/>
            </a:ln>
          </c:spPr>
          <c:marker>
            <c:symbol val="circle"/>
            <c:size val="5"/>
            <c:spPr>
              <a:solidFill>
                <a:srgbClr val="ED7D31"/>
              </a:solidFill>
            </c:spPr>
          </c:marker>
          <c:cat>
            <c:strRef>
              <c:f>Tarana!$E$32:$E$39</c:f>
              <c:strCache>
                <c:ptCount val="8"/>
                <c:pt idx="0">
                  <c:v>Government Bonds</c:v>
                </c:pt>
                <c:pt idx="1">
                  <c:v>Multi-Asset Allocation Fund</c:v>
                </c:pt>
                <c:pt idx="2">
                  <c:v>Corporate Bonds</c:v>
                </c:pt>
                <c:pt idx="3">
                  <c:v>Equity - Large Cap</c:v>
                </c:pt>
                <c:pt idx="4">
                  <c:v>Mutual Fund - Large &amp; Mid Cap</c:v>
                </c:pt>
                <c:pt idx="5">
                  <c:v>Gold Commodity</c:v>
                </c:pt>
                <c:pt idx="6">
                  <c:v>Equity - Mid Cap</c:v>
                </c:pt>
                <c:pt idx="7">
                  <c:v>Equity - Small Cap</c:v>
                </c:pt>
              </c:strCache>
            </c:strRef>
          </c:cat>
          <c:val>
            <c:numRef>
              <c:f>Tarana!$H$32:$H$39</c:f>
              <c:numCache>
                <c:formatCode>0.00%</c:formatCode>
                <c:ptCount val="8"/>
                <c:pt idx="0">
                  <c:v>7.4399999999999994E-2</c:v>
                </c:pt>
                <c:pt idx="1">
                  <c:v>0.10244999999999999</c:v>
                </c:pt>
                <c:pt idx="2">
                  <c:v>8.6249999999999993E-2</c:v>
                </c:pt>
                <c:pt idx="3">
                  <c:v>8.6650000000000005E-2</c:v>
                </c:pt>
                <c:pt idx="4">
                  <c:v>0.10625000000000001</c:v>
                </c:pt>
                <c:pt idx="5">
                  <c:v>9.8399999999999987E-2</c:v>
                </c:pt>
                <c:pt idx="6">
                  <c:v>0.1074</c:v>
                </c:pt>
                <c:pt idx="7">
                  <c:v>0.10625000000000001</c:v>
                </c:pt>
              </c:numCache>
            </c:numRef>
          </c:val>
          <c:smooth val="1"/>
          <c:extLst>
            <c:ext xmlns:c16="http://schemas.microsoft.com/office/drawing/2014/chart" uri="{C3380CC4-5D6E-409C-BE32-E72D297353CC}">
              <c16:uniqueId val="{00000000-B5E8-49A2-BCFA-1BF48474D2D3}"/>
            </c:ext>
          </c:extLst>
        </c:ser>
        <c:ser>
          <c:idx val="1"/>
          <c:order val="1"/>
          <c:tx>
            <c:v>Client Utility (Blue)</c:v>
          </c:tx>
          <c:spPr>
            <a:ln w="18000">
              <a:solidFill>
                <a:srgbClr val="4472C4"/>
              </a:solidFill>
              <a:round/>
            </a:ln>
          </c:spPr>
          <c:marker>
            <c:symbol val="diamond"/>
            <c:size val="7"/>
            <c:spPr>
              <a:solidFill>
                <a:srgbClr val="4472C4"/>
              </a:solidFill>
            </c:spPr>
          </c:marker>
          <c:cat>
            <c:strRef>
              <c:f>Tarana!$E$32:$E$39</c:f>
              <c:strCache>
                <c:ptCount val="8"/>
                <c:pt idx="0">
                  <c:v>Government Bonds</c:v>
                </c:pt>
                <c:pt idx="1">
                  <c:v>Multi-Asset Allocation Fund</c:v>
                </c:pt>
                <c:pt idx="2">
                  <c:v>Corporate Bonds</c:v>
                </c:pt>
                <c:pt idx="3">
                  <c:v>Equity - Large Cap</c:v>
                </c:pt>
                <c:pt idx="4">
                  <c:v>Mutual Fund - Large &amp; Mid Cap</c:v>
                </c:pt>
                <c:pt idx="5">
                  <c:v>Gold Commodity</c:v>
                </c:pt>
                <c:pt idx="6">
                  <c:v>Equity - Mid Cap</c:v>
                </c:pt>
                <c:pt idx="7">
                  <c:v>Equity - Small Cap</c:v>
                </c:pt>
              </c:strCache>
            </c:strRef>
          </c:cat>
          <c:val>
            <c:numRef>
              <c:f>Tarana!$G$32:$G$45</c:f>
              <c:numCache>
                <c:formatCode>0.00%</c:formatCode>
                <c:ptCount val="14"/>
                <c:pt idx="0">
                  <c:v>0.05</c:v>
                </c:pt>
                <c:pt idx="1">
                  <c:v>8.2600000000000007E-2</c:v>
                </c:pt>
                <c:pt idx="2">
                  <c:v>7.2650000000000006E-2</c:v>
                </c:pt>
                <c:pt idx="3">
                  <c:v>9.265000000000001E-2</c:v>
                </c:pt>
                <c:pt idx="4">
                  <c:v>0.1004</c:v>
                </c:pt>
                <c:pt idx="5">
                  <c:v>8.5000000000000006E-2</c:v>
                </c:pt>
                <c:pt idx="6">
                  <c:v>8.6249999999999993E-2</c:v>
                </c:pt>
                <c:pt idx="7">
                  <c:v>8.9999999999999983E-2</c:v>
                </c:pt>
              </c:numCache>
            </c:numRef>
          </c:val>
          <c:smooth val="1"/>
          <c:extLst>
            <c:ext xmlns:c16="http://schemas.microsoft.com/office/drawing/2014/chart" uri="{C3380CC4-5D6E-409C-BE32-E72D297353CC}">
              <c16:uniqueId val="{00000001-B5E8-49A2-BCFA-1BF48474D2D3}"/>
            </c:ext>
          </c:extLst>
        </c:ser>
        <c:ser>
          <c:idx val="2"/>
          <c:order val="2"/>
          <c:tx>
            <c:v>CAL (Utility) Line</c:v>
          </c:tx>
          <c:spPr>
            <a:ln>
              <a:solidFill>
                <a:srgbClr val="00B050"/>
              </a:solidFill>
            </a:ln>
          </c:spPr>
          <c:marker>
            <c:spPr>
              <a:ln>
                <a:solidFill>
                  <a:srgbClr val="00B050"/>
                </a:solidFill>
              </a:ln>
            </c:spPr>
          </c:marker>
          <c:cat>
            <c:strRef>
              <c:f>Tarana!$E$32:$E$39</c:f>
              <c:strCache>
                <c:ptCount val="8"/>
                <c:pt idx="0">
                  <c:v>Government Bonds</c:v>
                </c:pt>
                <c:pt idx="1">
                  <c:v>Multi-Asset Allocation Fund</c:v>
                </c:pt>
                <c:pt idx="2">
                  <c:v>Corporate Bonds</c:v>
                </c:pt>
                <c:pt idx="3">
                  <c:v>Equity - Large Cap</c:v>
                </c:pt>
                <c:pt idx="4">
                  <c:v>Mutual Fund - Large &amp; Mid Cap</c:v>
                </c:pt>
                <c:pt idx="5">
                  <c:v>Gold Commodity</c:v>
                </c:pt>
                <c:pt idx="6">
                  <c:v>Equity - Mid Cap</c:v>
                </c:pt>
                <c:pt idx="7">
                  <c:v>Equity - Small Cap</c:v>
                </c:pt>
              </c:strCache>
            </c:strRef>
          </c:cat>
          <c:val>
            <c:numRef>
              <c:f>Tarana!$M$32:$M$34</c:f>
              <c:numCache>
                <c:formatCode>0.00%</c:formatCode>
                <c:ptCount val="3"/>
                <c:pt idx="0">
                  <c:v>7.4999999999999997E-2</c:v>
                </c:pt>
                <c:pt idx="1">
                  <c:v>0.13240432703786251</c:v>
                </c:pt>
                <c:pt idx="2">
                  <c:v>0.16844866423197119</c:v>
                </c:pt>
              </c:numCache>
            </c:numRef>
          </c:val>
          <c:smooth val="0"/>
          <c:extLst>
            <c:ext xmlns:c16="http://schemas.microsoft.com/office/drawing/2014/chart" uri="{C3380CC4-5D6E-409C-BE32-E72D297353CC}">
              <c16:uniqueId val="{00000000-90AE-4CA6-9F6F-40A1006DAA1F}"/>
            </c:ext>
          </c:extLst>
        </c:ser>
        <c:dLbls>
          <c:showLegendKey val="0"/>
          <c:showVal val="0"/>
          <c:showCatName val="0"/>
          <c:showSerName val="0"/>
          <c:showPercent val="0"/>
          <c:showBubbleSize val="0"/>
        </c:dLbls>
        <c:marker val="1"/>
        <c:smooth val="0"/>
        <c:axId val="15816843"/>
        <c:axId val="34946065"/>
      </c:lineChart>
      <c:catAx>
        <c:axId val="15816843"/>
        <c:scaling>
          <c:orientation val="minMax"/>
        </c:scaling>
        <c:delete val="0"/>
        <c:axPos val="b"/>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946065"/>
        <c:crosses val="autoZero"/>
        <c:auto val="1"/>
        <c:lblAlgn val="ctr"/>
        <c:lblOffset val="100"/>
        <c:noMultiLvlLbl val="1"/>
      </c:catAx>
      <c:valAx>
        <c:axId val="3494606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Utility Score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581684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Tarana - Indifference Curve (A=3): Expected Return vs Risk/SD, all 14 market assets</a:t>
            </a:r>
          </a:p>
        </c:rich>
      </c:tx>
      <c:overlay val="0"/>
      <c:spPr>
        <a:noFill/>
        <a:ln w="0">
          <a:noFill/>
        </a:ln>
      </c:spPr>
    </c:title>
    <c:autoTitleDeleted val="0"/>
    <c:plotArea>
      <c:layout/>
      <c:scatterChart>
        <c:scatterStyle val="lineMarker"/>
        <c:varyColors val="0"/>
        <c:ser>
          <c:idx val="0"/>
          <c:order val="0"/>
          <c:tx>
            <c:v>Indifference Curve (A=3)</c:v>
          </c:tx>
          <c:spPr>
            <a:ln w="2196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Tarana!$A$77:$A$88</c:f>
              <c:numCache>
                <c:formatCode>0.00%</c:formatCode>
                <c:ptCount val="12"/>
                <c:pt idx="0">
                  <c:v>9.489639152706178E-2</c:v>
                </c:pt>
                <c:pt idx="1">
                  <c:v>0.10167919383133767</c:v>
                </c:pt>
                <c:pt idx="2">
                  <c:v>0.10803699269937159</c:v>
                </c:pt>
                <c:pt idx="3">
                  <c:v>0.11404089233629051</c:v>
                </c:pt>
                <c:pt idx="4">
                  <c:v>0.11974413746898317</c:v>
                </c:pt>
                <c:pt idx="5">
                  <c:v>0.12518782605159368</c:v>
                </c:pt>
                <c:pt idx="6">
                  <c:v>0.18887030415479314</c:v>
                </c:pt>
                <c:pt idx="7">
                  <c:v>0.23594912966892689</c:v>
                </c:pt>
                <c:pt idx="8">
                  <c:v>0.27508542635247707</c:v>
                </c:pt>
                <c:pt idx="9">
                  <c:v>0.30930889381251886</c:v>
                </c:pt>
                <c:pt idx="10">
                  <c:v>0.34010585380367109</c:v>
                </c:pt>
                <c:pt idx="11">
                  <c:v>0.36833679125431407</c:v>
                </c:pt>
              </c:numCache>
            </c:numRef>
          </c:xVal>
          <c:yVal>
            <c:numRef>
              <c:f>Tarana!$B$77:$B$88</c:f>
              <c:numCache>
                <c:formatCode>0.00%</c:formatCode>
                <c:ptCount val="12"/>
                <c:pt idx="0">
                  <c:v>0.13561000000000001</c:v>
                </c:pt>
                <c:pt idx="1">
                  <c:v>0.13761000000000001</c:v>
                </c:pt>
                <c:pt idx="2">
                  <c:v>0.13961000000000001</c:v>
                </c:pt>
                <c:pt idx="3">
                  <c:v>0.14161000000000001</c:v>
                </c:pt>
                <c:pt idx="4">
                  <c:v>0.14361000000000002</c:v>
                </c:pt>
                <c:pt idx="5">
                  <c:v>0.14561000000000002</c:v>
                </c:pt>
                <c:pt idx="6">
                  <c:v>0.17561000000000002</c:v>
                </c:pt>
                <c:pt idx="7">
                  <c:v>0.20561000000000001</c:v>
                </c:pt>
                <c:pt idx="8">
                  <c:v>0.23561000000000001</c:v>
                </c:pt>
                <c:pt idx="9">
                  <c:v>0.26561000000000001</c:v>
                </c:pt>
                <c:pt idx="10">
                  <c:v>0.29561000000000004</c:v>
                </c:pt>
                <c:pt idx="11">
                  <c:v>0.32561000000000007</c:v>
                </c:pt>
              </c:numCache>
            </c:numRef>
          </c:yVal>
          <c:smooth val="1"/>
          <c:extLst>
            <c:ext xmlns:c16="http://schemas.microsoft.com/office/drawing/2014/chart" uri="{C3380CC4-5D6E-409C-BE32-E72D297353CC}">
              <c16:uniqueId val="{00000000-162D-4A71-AFB5-32D158457824}"/>
            </c:ext>
          </c:extLst>
        </c:ser>
        <c:ser>
          <c:idx val="1"/>
          <c:order val="1"/>
          <c:tx>
            <c:v>All 14 Market Assets</c:v>
          </c:tx>
          <c:spPr>
            <a:ln w="28440">
              <a:noFill/>
            </a:ln>
          </c:spPr>
          <c:marker>
            <c:symbol val="diamond"/>
            <c:size val="7"/>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Tarana!$B$92:$B$105</c:f>
              <c:numCache>
                <c:formatCode>0.00%</c:formatCode>
                <c:ptCount val="14"/>
                <c:pt idx="0">
                  <c:v>0.02</c:v>
                </c:pt>
                <c:pt idx="1">
                  <c:v>0.05</c:v>
                </c:pt>
                <c:pt idx="2">
                  <c:v>0.05</c:v>
                </c:pt>
                <c:pt idx="3">
                  <c:v>0.05</c:v>
                </c:pt>
                <c:pt idx="4">
                  <c:v>0.16</c:v>
                </c:pt>
                <c:pt idx="5">
                  <c:v>0.11</c:v>
                </c:pt>
                <c:pt idx="6">
                  <c:v>0.11</c:v>
                </c:pt>
                <c:pt idx="7">
                  <c:v>0.12</c:v>
                </c:pt>
                <c:pt idx="8">
                  <c:v>0.13</c:v>
                </c:pt>
                <c:pt idx="9">
                  <c:v>0.17</c:v>
                </c:pt>
                <c:pt idx="10">
                  <c:v>0.15</c:v>
                </c:pt>
                <c:pt idx="11">
                  <c:v>0.22</c:v>
                </c:pt>
                <c:pt idx="12">
                  <c:v>0.25</c:v>
                </c:pt>
                <c:pt idx="13">
                  <c:v>0.4</c:v>
                </c:pt>
              </c:numCache>
            </c:numRef>
          </c:xVal>
          <c:yVal>
            <c:numRef>
              <c:f>Tarana!$C$92:$C$105</c:f>
              <c:numCache>
                <c:formatCode>0.00%</c:formatCode>
                <c:ptCount val="14"/>
                <c:pt idx="0">
                  <c:v>7.4999999999999997E-2</c:v>
                </c:pt>
                <c:pt idx="1">
                  <c:v>0.08</c:v>
                </c:pt>
                <c:pt idx="2">
                  <c:v>0.08</c:v>
                </c:pt>
                <c:pt idx="3">
                  <c:v>0.09</c:v>
                </c:pt>
                <c:pt idx="4">
                  <c:v>0.11</c:v>
                </c:pt>
                <c:pt idx="5">
                  <c:v>0.11</c:v>
                </c:pt>
                <c:pt idx="6">
                  <c:v>0.11</c:v>
                </c:pt>
                <c:pt idx="7">
                  <c:v>0.12</c:v>
                </c:pt>
                <c:pt idx="8">
                  <c:v>0.1278</c:v>
                </c:pt>
                <c:pt idx="9">
                  <c:v>0.13</c:v>
                </c:pt>
                <c:pt idx="10">
                  <c:v>0.14000000000000001</c:v>
                </c:pt>
                <c:pt idx="11">
                  <c:v>0.18</c:v>
                </c:pt>
                <c:pt idx="12">
                  <c:v>0.2</c:v>
                </c:pt>
                <c:pt idx="13">
                  <c:v>0.25</c:v>
                </c:pt>
              </c:numCache>
            </c:numRef>
          </c:yVal>
          <c:smooth val="1"/>
          <c:extLst>
            <c:ext xmlns:c16="http://schemas.microsoft.com/office/drawing/2014/chart" uri="{C3380CC4-5D6E-409C-BE32-E72D297353CC}">
              <c16:uniqueId val="{00000001-162D-4A71-AFB5-32D158457824}"/>
            </c:ext>
          </c:extLst>
        </c:ser>
        <c:dLbls>
          <c:showLegendKey val="0"/>
          <c:showVal val="0"/>
          <c:showCatName val="0"/>
          <c:showSerName val="0"/>
          <c:showPercent val="0"/>
          <c:showBubbleSize val="0"/>
        </c:dLbls>
        <c:axId val="27906186"/>
        <c:axId val="9181936"/>
      </c:scatterChart>
      <c:valAx>
        <c:axId val="2790618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Risk (Standard Deviation)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81936"/>
        <c:crosses val="autoZero"/>
        <c:crossBetween val="midCat"/>
      </c:valAx>
      <c:valAx>
        <c:axId val="918193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Expected Return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906186"/>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Portfolios</a:t>
            </a:r>
            <a:r>
              <a:rPr lang="en-IN" baseline="0"/>
              <a:t> IC Curve Vs Tarana's IC Curve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v>Market Portfolio</c:v>
          </c:tx>
          <c:spPr>
            <a:ln w="25400" cap="rnd">
              <a:noFill/>
              <a:round/>
            </a:ln>
            <a:effectLst/>
          </c:spPr>
          <c:marker>
            <c:symbol val="circle"/>
            <c:size val="5"/>
            <c:spPr>
              <a:solidFill>
                <a:schemeClr val="accent1"/>
              </a:solidFill>
              <a:ln w="9525">
                <a:solidFill>
                  <a:schemeClr val="accent1"/>
                </a:solidFill>
              </a:ln>
              <a:effectLst/>
            </c:spPr>
          </c:marker>
          <c:xVal>
            <c:numRef>
              <c:f>'5. Random Scenario Search'!$M$5:$M$5004</c:f>
              <c:numCache>
                <c:formatCode>0.00%</c:formatCode>
                <c:ptCount val="5000"/>
                <c:pt idx="0">
                  <c:v>0.13668</c:v>
                </c:pt>
                <c:pt idx="1">
                  <c:v>0.13561000000000001</c:v>
                </c:pt>
                <c:pt idx="2">
                  <c:v>0.13669999999999999</c:v>
                </c:pt>
                <c:pt idx="3">
                  <c:v>0.12375</c:v>
                </c:pt>
                <c:pt idx="4">
                  <c:v>0.14704</c:v>
                </c:pt>
                <c:pt idx="5">
                  <c:v>0.11882</c:v>
                </c:pt>
                <c:pt idx="6">
                  <c:v>0.12592</c:v>
                </c:pt>
                <c:pt idx="7">
                  <c:v>0.12071999999999999</c:v>
                </c:pt>
                <c:pt idx="8">
                  <c:v>0.13414000000000001</c:v>
                </c:pt>
                <c:pt idx="9">
                  <c:v>0.13542000000000001</c:v>
                </c:pt>
                <c:pt idx="10">
                  <c:v>0.15289</c:v>
                </c:pt>
                <c:pt idx="11">
                  <c:v>0.14269999999999999</c:v>
                </c:pt>
                <c:pt idx="12">
                  <c:v>0.15101999999999999</c:v>
                </c:pt>
                <c:pt idx="13">
                  <c:v>0.12744</c:v>
                </c:pt>
                <c:pt idx="14">
                  <c:v>0.13375999999999999</c:v>
                </c:pt>
                <c:pt idx="15">
                  <c:v>0.14021</c:v>
                </c:pt>
                <c:pt idx="16">
                  <c:v>0.14441999999999999</c:v>
                </c:pt>
                <c:pt idx="17">
                  <c:v>0.14907000000000001</c:v>
                </c:pt>
                <c:pt idx="18">
                  <c:v>0.12211</c:v>
                </c:pt>
                <c:pt idx="19">
                  <c:v>0.1381</c:v>
                </c:pt>
                <c:pt idx="20">
                  <c:v>0.13108</c:v>
                </c:pt>
                <c:pt idx="21">
                  <c:v>0.14169999999999999</c:v>
                </c:pt>
                <c:pt idx="22">
                  <c:v>0.13220000000000001</c:v>
                </c:pt>
                <c:pt idx="23">
                  <c:v>0.14751</c:v>
                </c:pt>
                <c:pt idx="24">
                  <c:v>0.13092999999999999</c:v>
                </c:pt>
                <c:pt idx="25">
                  <c:v>0.13005</c:v>
                </c:pt>
                <c:pt idx="26">
                  <c:v>0.13349</c:v>
                </c:pt>
                <c:pt idx="27">
                  <c:v>0.15115999999999999</c:v>
                </c:pt>
                <c:pt idx="28">
                  <c:v>0.13983999999999999</c:v>
                </c:pt>
                <c:pt idx="29">
                  <c:v>0.14212</c:v>
                </c:pt>
                <c:pt idx="30">
                  <c:v>0.15934000000000001</c:v>
                </c:pt>
                <c:pt idx="31">
                  <c:v>0.14072000000000001</c:v>
                </c:pt>
                <c:pt idx="32">
                  <c:v>0.13839000000000001</c:v>
                </c:pt>
                <c:pt idx="33">
                  <c:v>0.14696000000000001</c:v>
                </c:pt>
                <c:pt idx="34">
                  <c:v>0.13972000000000001</c:v>
                </c:pt>
                <c:pt idx="35">
                  <c:v>0.1479</c:v>
                </c:pt>
                <c:pt idx="36">
                  <c:v>0.13819000000000001</c:v>
                </c:pt>
                <c:pt idx="37">
                  <c:v>0.14083999999999999</c:v>
                </c:pt>
                <c:pt idx="38">
                  <c:v>0.14485999999999999</c:v>
                </c:pt>
                <c:pt idx="39">
                  <c:v>0.13111999999999999</c:v>
                </c:pt>
                <c:pt idx="40">
                  <c:v>0.13719000000000001</c:v>
                </c:pt>
                <c:pt idx="41">
                  <c:v>0.16012999999999999</c:v>
                </c:pt>
                <c:pt idx="42">
                  <c:v>0.14179</c:v>
                </c:pt>
                <c:pt idx="43">
                  <c:v>0.14161000000000001</c:v>
                </c:pt>
                <c:pt idx="44">
                  <c:v>0.13481000000000001</c:v>
                </c:pt>
                <c:pt idx="45">
                  <c:v>0.14199999999999999</c:v>
                </c:pt>
                <c:pt idx="46">
                  <c:v>0.14149</c:v>
                </c:pt>
                <c:pt idx="47">
                  <c:v>0.13294</c:v>
                </c:pt>
                <c:pt idx="48">
                  <c:v>0.15271999999999999</c:v>
                </c:pt>
                <c:pt idx="49">
                  <c:v>0.14577999999999999</c:v>
                </c:pt>
                <c:pt idx="50">
                  <c:v>0.13952000000000001</c:v>
                </c:pt>
                <c:pt idx="51">
                  <c:v>0.13927999999999999</c:v>
                </c:pt>
                <c:pt idx="52">
                  <c:v>0.15004000000000001</c:v>
                </c:pt>
                <c:pt idx="53">
                  <c:v>0.13905000000000001</c:v>
                </c:pt>
                <c:pt idx="54">
                  <c:v>0.15234</c:v>
                </c:pt>
                <c:pt idx="55">
                  <c:v>0.14491000000000001</c:v>
                </c:pt>
                <c:pt idx="56">
                  <c:v>0.13322999999999999</c:v>
                </c:pt>
                <c:pt idx="57">
                  <c:v>0.14621000000000001</c:v>
                </c:pt>
                <c:pt idx="58">
                  <c:v>0.15129000000000001</c:v>
                </c:pt>
                <c:pt idx="59">
                  <c:v>0.14882000000000001</c:v>
                </c:pt>
                <c:pt idx="60">
                  <c:v>0.16142999999999999</c:v>
                </c:pt>
                <c:pt idx="61">
                  <c:v>0.15328</c:v>
                </c:pt>
                <c:pt idx="62">
                  <c:v>0.15135000000000001</c:v>
                </c:pt>
                <c:pt idx="63">
                  <c:v>0.15171000000000001</c:v>
                </c:pt>
                <c:pt idx="64">
                  <c:v>0.17133999999999999</c:v>
                </c:pt>
                <c:pt idx="65">
                  <c:v>0.14119000000000001</c:v>
                </c:pt>
                <c:pt idx="66">
                  <c:v>0.14255000000000001</c:v>
                </c:pt>
                <c:pt idx="67">
                  <c:v>0.14157</c:v>
                </c:pt>
                <c:pt idx="68">
                  <c:v>0.14433000000000001</c:v>
                </c:pt>
                <c:pt idx="69">
                  <c:v>0.15076000000000001</c:v>
                </c:pt>
                <c:pt idx="70">
                  <c:v>0.14254</c:v>
                </c:pt>
                <c:pt idx="71">
                  <c:v>0.13915</c:v>
                </c:pt>
                <c:pt idx="72">
                  <c:v>0.14477999999999999</c:v>
                </c:pt>
                <c:pt idx="73">
                  <c:v>0.13244</c:v>
                </c:pt>
                <c:pt idx="74">
                  <c:v>0.14577000000000001</c:v>
                </c:pt>
                <c:pt idx="75">
                  <c:v>0.14285</c:v>
                </c:pt>
                <c:pt idx="76">
                  <c:v>0.14319999999999999</c:v>
                </c:pt>
                <c:pt idx="77">
                  <c:v>0.14621000000000001</c:v>
                </c:pt>
                <c:pt idx="78">
                  <c:v>0.14685000000000001</c:v>
                </c:pt>
                <c:pt idx="79">
                  <c:v>0.16125999999999999</c:v>
                </c:pt>
                <c:pt idx="80">
                  <c:v>0.13775999999999999</c:v>
                </c:pt>
                <c:pt idx="81">
                  <c:v>0.14704</c:v>
                </c:pt>
                <c:pt idx="82">
                  <c:v>0.12379</c:v>
                </c:pt>
                <c:pt idx="83">
                  <c:v>0.14998</c:v>
                </c:pt>
                <c:pt idx="84">
                  <c:v>0.13158</c:v>
                </c:pt>
                <c:pt idx="85">
                  <c:v>0.13796</c:v>
                </c:pt>
                <c:pt idx="86">
                  <c:v>0.15625</c:v>
                </c:pt>
                <c:pt idx="87">
                  <c:v>0.12372</c:v>
                </c:pt>
                <c:pt idx="88">
                  <c:v>0.14087</c:v>
                </c:pt>
                <c:pt idx="89">
                  <c:v>0.13646</c:v>
                </c:pt>
                <c:pt idx="90">
                  <c:v>0.1421</c:v>
                </c:pt>
                <c:pt idx="91">
                  <c:v>0.14743000000000001</c:v>
                </c:pt>
                <c:pt idx="92">
                  <c:v>0.12377000000000001</c:v>
                </c:pt>
                <c:pt idx="93">
                  <c:v>0.14835000000000001</c:v>
                </c:pt>
                <c:pt idx="94">
                  <c:v>0.14666999999999999</c:v>
                </c:pt>
                <c:pt idx="95">
                  <c:v>0.15173</c:v>
                </c:pt>
                <c:pt idx="96">
                  <c:v>0.14168</c:v>
                </c:pt>
                <c:pt idx="97">
                  <c:v>0.14793999999999999</c:v>
                </c:pt>
                <c:pt idx="98">
                  <c:v>0.16058</c:v>
                </c:pt>
                <c:pt idx="99">
                  <c:v>0.14871999999999999</c:v>
                </c:pt>
                <c:pt idx="100">
                  <c:v>0.16062000000000001</c:v>
                </c:pt>
                <c:pt idx="101">
                  <c:v>0.12669</c:v>
                </c:pt>
                <c:pt idx="102">
                  <c:v>0.14462</c:v>
                </c:pt>
                <c:pt idx="103">
                  <c:v>0.15382999999999999</c:v>
                </c:pt>
                <c:pt idx="104">
                  <c:v>0.13750000000000001</c:v>
                </c:pt>
                <c:pt idx="105">
                  <c:v>0.12745999999999999</c:v>
                </c:pt>
                <c:pt idx="106">
                  <c:v>0.14693999999999999</c:v>
                </c:pt>
                <c:pt idx="107">
                  <c:v>0.13321</c:v>
                </c:pt>
                <c:pt idx="108">
                  <c:v>0.13672999999999999</c:v>
                </c:pt>
                <c:pt idx="109">
                  <c:v>0.12909999999999999</c:v>
                </c:pt>
                <c:pt idx="110">
                  <c:v>0.14666999999999999</c:v>
                </c:pt>
                <c:pt idx="111">
                  <c:v>0.15817000000000001</c:v>
                </c:pt>
                <c:pt idx="112">
                  <c:v>0.16117999999999999</c:v>
                </c:pt>
                <c:pt idx="113">
                  <c:v>0.13966000000000001</c:v>
                </c:pt>
                <c:pt idx="114">
                  <c:v>0.14596000000000001</c:v>
                </c:pt>
                <c:pt idx="115">
                  <c:v>0.14398</c:v>
                </c:pt>
                <c:pt idx="116">
                  <c:v>0.15101999999999999</c:v>
                </c:pt>
                <c:pt idx="117">
                  <c:v>0.14485000000000001</c:v>
                </c:pt>
                <c:pt idx="118">
                  <c:v>0.14638000000000001</c:v>
                </c:pt>
                <c:pt idx="119">
                  <c:v>0.13835</c:v>
                </c:pt>
                <c:pt idx="120">
                  <c:v>0.13943</c:v>
                </c:pt>
                <c:pt idx="121">
                  <c:v>0.13736999999999999</c:v>
                </c:pt>
                <c:pt idx="122">
                  <c:v>0.14407</c:v>
                </c:pt>
                <c:pt idx="123">
                  <c:v>0.12920000000000001</c:v>
                </c:pt>
                <c:pt idx="124">
                  <c:v>0.14904999999999999</c:v>
                </c:pt>
                <c:pt idx="125">
                  <c:v>0.13439999999999999</c:v>
                </c:pt>
                <c:pt idx="126">
                  <c:v>0.12756000000000001</c:v>
                </c:pt>
                <c:pt idx="127">
                  <c:v>0.13761999999999999</c:v>
                </c:pt>
                <c:pt idx="128">
                  <c:v>0.13852999999999999</c:v>
                </c:pt>
                <c:pt idx="129">
                  <c:v>0.12676000000000001</c:v>
                </c:pt>
                <c:pt idx="130">
                  <c:v>0.13489000000000001</c:v>
                </c:pt>
                <c:pt idx="131">
                  <c:v>0.15175</c:v>
                </c:pt>
                <c:pt idx="132">
                  <c:v>0.15093999999999999</c:v>
                </c:pt>
                <c:pt idx="133">
                  <c:v>0.15509000000000001</c:v>
                </c:pt>
                <c:pt idx="134">
                  <c:v>0.14524000000000001</c:v>
                </c:pt>
                <c:pt idx="135">
                  <c:v>0.13830999999999999</c:v>
                </c:pt>
                <c:pt idx="136">
                  <c:v>0.1489</c:v>
                </c:pt>
                <c:pt idx="137">
                  <c:v>0.14885999999999999</c:v>
                </c:pt>
                <c:pt idx="138">
                  <c:v>0.14676</c:v>
                </c:pt>
                <c:pt idx="139">
                  <c:v>0.15431</c:v>
                </c:pt>
                <c:pt idx="140">
                  <c:v>0.1439</c:v>
                </c:pt>
                <c:pt idx="141">
                  <c:v>0.13929</c:v>
                </c:pt>
                <c:pt idx="142">
                  <c:v>0.12598999999999999</c:v>
                </c:pt>
                <c:pt idx="143">
                  <c:v>0.13658999999999999</c:v>
                </c:pt>
                <c:pt idx="144">
                  <c:v>0.15784999999999999</c:v>
                </c:pt>
                <c:pt idx="145">
                  <c:v>0.14649000000000001</c:v>
                </c:pt>
                <c:pt idx="146">
                  <c:v>0.13508999999999999</c:v>
                </c:pt>
                <c:pt idx="147">
                  <c:v>0.14459</c:v>
                </c:pt>
                <c:pt idx="148">
                  <c:v>0.13919999999999999</c:v>
                </c:pt>
                <c:pt idx="149">
                  <c:v>0.14651</c:v>
                </c:pt>
                <c:pt idx="150">
                  <c:v>0.14738999999999999</c:v>
                </c:pt>
                <c:pt idx="151">
                  <c:v>0.15478</c:v>
                </c:pt>
                <c:pt idx="152">
                  <c:v>0.15079000000000001</c:v>
                </c:pt>
                <c:pt idx="153">
                  <c:v>0.15720000000000001</c:v>
                </c:pt>
                <c:pt idx="154">
                  <c:v>0.13284000000000001</c:v>
                </c:pt>
                <c:pt idx="155">
                  <c:v>0.14452000000000001</c:v>
                </c:pt>
                <c:pt idx="156">
                  <c:v>0.15129999999999999</c:v>
                </c:pt>
                <c:pt idx="157">
                  <c:v>0.14903</c:v>
                </c:pt>
                <c:pt idx="158">
                  <c:v>0.14852000000000001</c:v>
                </c:pt>
                <c:pt idx="159">
                  <c:v>0.13153999999999999</c:v>
                </c:pt>
                <c:pt idx="160">
                  <c:v>0.15293999999999999</c:v>
                </c:pt>
                <c:pt idx="161">
                  <c:v>0.14584</c:v>
                </c:pt>
                <c:pt idx="162">
                  <c:v>0.14777000000000001</c:v>
                </c:pt>
                <c:pt idx="163">
                  <c:v>0.12925</c:v>
                </c:pt>
                <c:pt idx="164">
                  <c:v>0.15001999999999999</c:v>
                </c:pt>
                <c:pt idx="165">
                  <c:v>0.14521999999999999</c:v>
                </c:pt>
                <c:pt idx="166">
                  <c:v>0.13469</c:v>
                </c:pt>
                <c:pt idx="167">
                  <c:v>0.14607000000000001</c:v>
                </c:pt>
                <c:pt idx="168">
                  <c:v>0.16545000000000001</c:v>
                </c:pt>
                <c:pt idx="169">
                  <c:v>0.13841999999999999</c:v>
                </c:pt>
                <c:pt idx="170">
                  <c:v>0.14521000000000001</c:v>
                </c:pt>
                <c:pt idx="171">
                  <c:v>0.16436999999999999</c:v>
                </c:pt>
                <c:pt idx="172">
                  <c:v>0.14535999999999999</c:v>
                </c:pt>
                <c:pt idx="173">
                  <c:v>0.14635000000000001</c:v>
                </c:pt>
                <c:pt idx="174">
                  <c:v>0.13184000000000001</c:v>
                </c:pt>
                <c:pt idx="175">
                  <c:v>0.13572000000000001</c:v>
                </c:pt>
                <c:pt idx="176">
                  <c:v>0.14041000000000001</c:v>
                </c:pt>
                <c:pt idx="177">
                  <c:v>0.14055999999999999</c:v>
                </c:pt>
                <c:pt idx="178">
                  <c:v>0.14610999999999999</c:v>
                </c:pt>
                <c:pt idx="179">
                  <c:v>0.14191000000000001</c:v>
                </c:pt>
                <c:pt idx="180">
                  <c:v>0.13571</c:v>
                </c:pt>
                <c:pt idx="181">
                  <c:v>0.1341</c:v>
                </c:pt>
                <c:pt idx="182">
                  <c:v>0.13062000000000001</c:v>
                </c:pt>
                <c:pt idx="183">
                  <c:v>0.14371</c:v>
                </c:pt>
                <c:pt idx="184">
                  <c:v>0.13364000000000001</c:v>
                </c:pt>
                <c:pt idx="185">
                  <c:v>0.13657</c:v>
                </c:pt>
                <c:pt idx="186">
                  <c:v>0.15642</c:v>
                </c:pt>
                <c:pt idx="187">
                  <c:v>0.13982</c:v>
                </c:pt>
                <c:pt idx="188">
                  <c:v>0.14338999999999999</c:v>
                </c:pt>
                <c:pt idx="189">
                  <c:v>0.14147000000000001</c:v>
                </c:pt>
                <c:pt idx="190">
                  <c:v>0.13811999999999999</c:v>
                </c:pt>
                <c:pt idx="191">
                  <c:v>0.15744</c:v>
                </c:pt>
                <c:pt idx="192">
                  <c:v>0.15983</c:v>
                </c:pt>
                <c:pt idx="193">
                  <c:v>0.14488999999999999</c:v>
                </c:pt>
                <c:pt idx="194">
                  <c:v>0.13993</c:v>
                </c:pt>
                <c:pt idx="195">
                  <c:v>0.14624000000000001</c:v>
                </c:pt>
                <c:pt idx="196">
                  <c:v>0.15769</c:v>
                </c:pt>
                <c:pt idx="197">
                  <c:v>0.13363</c:v>
                </c:pt>
                <c:pt idx="198">
                  <c:v>0.13863</c:v>
                </c:pt>
                <c:pt idx="199">
                  <c:v>0.13966000000000001</c:v>
                </c:pt>
                <c:pt idx="200">
                  <c:v>0.13669000000000001</c:v>
                </c:pt>
                <c:pt idx="201">
                  <c:v>0.14624999999999999</c:v>
                </c:pt>
                <c:pt idx="202">
                  <c:v>0.1326</c:v>
                </c:pt>
                <c:pt idx="203">
                  <c:v>0.14298</c:v>
                </c:pt>
                <c:pt idx="204">
                  <c:v>0.14482</c:v>
                </c:pt>
                <c:pt idx="205">
                  <c:v>0.16499</c:v>
                </c:pt>
                <c:pt idx="206">
                  <c:v>0.13572999999999999</c:v>
                </c:pt>
                <c:pt idx="207">
                  <c:v>0.13669999999999999</c:v>
                </c:pt>
                <c:pt idx="208">
                  <c:v>0.16020999999999999</c:v>
                </c:pt>
                <c:pt idx="209">
                  <c:v>0.15901999999999999</c:v>
                </c:pt>
                <c:pt idx="210">
                  <c:v>0.15548999999999999</c:v>
                </c:pt>
                <c:pt idx="211">
                  <c:v>0.1429</c:v>
                </c:pt>
                <c:pt idx="212">
                  <c:v>0.14446000000000001</c:v>
                </c:pt>
                <c:pt idx="213">
                  <c:v>0.14149999999999999</c:v>
                </c:pt>
                <c:pt idx="214">
                  <c:v>0.13012000000000001</c:v>
                </c:pt>
                <c:pt idx="215">
                  <c:v>0.13727</c:v>
                </c:pt>
                <c:pt idx="216">
                  <c:v>0.14674000000000001</c:v>
                </c:pt>
                <c:pt idx="217">
                  <c:v>0.13109999999999999</c:v>
                </c:pt>
                <c:pt idx="218">
                  <c:v>0.15221000000000001</c:v>
                </c:pt>
                <c:pt idx="219">
                  <c:v>0.13472999999999999</c:v>
                </c:pt>
                <c:pt idx="220">
                  <c:v>0.14043</c:v>
                </c:pt>
                <c:pt idx="221">
                  <c:v>0.14605000000000001</c:v>
                </c:pt>
                <c:pt idx="222">
                  <c:v>0.1381</c:v>
                </c:pt>
                <c:pt idx="223">
                  <c:v>0.1338</c:v>
                </c:pt>
                <c:pt idx="224">
                  <c:v>0.13200999999999999</c:v>
                </c:pt>
                <c:pt idx="225">
                  <c:v>0.15498000000000001</c:v>
                </c:pt>
                <c:pt idx="226">
                  <c:v>0.15565999999999999</c:v>
                </c:pt>
                <c:pt idx="227">
                  <c:v>0.15939999999999999</c:v>
                </c:pt>
                <c:pt idx="228">
                  <c:v>0.14221</c:v>
                </c:pt>
                <c:pt idx="229">
                  <c:v>0.14230000000000001</c:v>
                </c:pt>
                <c:pt idx="230">
                  <c:v>0.14518</c:v>
                </c:pt>
                <c:pt idx="231">
                  <c:v>0.14452999999999999</c:v>
                </c:pt>
                <c:pt idx="232">
                  <c:v>0.14485000000000001</c:v>
                </c:pt>
                <c:pt idx="233">
                  <c:v>0.13924</c:v>
                </c:pt>
                <c:pt idx="234">
                  <c:v>0.14348</c:v>
                </c:pt>
                <c:pt idx="235">
                  <c:v>0.13741999999999999</c:v>
                </c:pt>
                <c:pt idx="236">
                  <c:v>0.13253000000000001</c:v>
                </c:pt>
                <c:pt idx="237">
                  <c:v>0.13652</c:v>
                </c:pt>
                <c:pt idx="238">
                  <c:v>0.15165000000000001</c:v>
                </c:pt>
                <c:pt idx="239">
                  <c:v>0.14085</c:v>
                </c:pt>
                <c:pt idx="240">
                  <c:v>0.1381</c:v>
                </c:pt>
                <c:pt idx="241">
                  <c:v>0.13657</c:v>
                </c:pt>
                <c:pt idx="242">
                  <c:v>0.14571000000000001</c:v>
                </c:pt>
                <c:pt idx="243">
                  <c:v>0.15265000000000001</c:v>
                </c:pt>
                <c:pt idx="244">
                  <c:v>0.15865000000000001</c:v>
                </c:pt>
                <c:pt idx="245">
                  <c:v>0.14258000000000001</c:v>
                </c:pt>
                <c:pt idx="246">
                  <c:v>0.14549000000000001</c:v>
                </c:pt>
                <c:pt idx="247">
                  <c:v>0.14696999999999999</c:v>
                </c:pt>
                <c:pt idx="248">
                  <c:v>0.14634</c:v>
                </c:pt>
                <c:pt idx="249">
                  <c:v>0.16236999999999999</c:v>
                </c:pt>
                <c:pt idx="250">
                  <c:v>0.14521000000000001</c:v>
                </c:pt>
                <c:pt idx="251">
                  <c:v>0.14562</c:v>
                </c:pt>
                <c:pt idx="252">
                  <c:v>0.14629</c:v>
                </c:pt>
                <c:pt idx="253">
                  <c:v>0.15096000000000001</c:v>
                </c:pt>
                <c:pt idx="254">
                  <c:v>0.1721</c:v>
                </c:pt>
                <c:pt idx="255">
                  <c:v>0.14913999999999999</c:v>
                </c:pt>
                <c:pt idx="256">
                  <c:v>0.14385000000000001</c:v>
                </c:pt>
                <c:pt idx="257">
                  <c:v>0.14757999999999999</c:v>
                </c:pt>
                <c:pt idx="258">
                  <c:v>0.13841999999999999</c:v>
                </c:pt>
                <c:pt idx="259">
                  <c:v>0.14882999999999999</c:v>
                </c:pt>
                <c:pt idx="260">
                  <c:v>0.14305000000000001</c:v>
                </c:pt>
                <c:pt idx="261">
                  <c:v>0.15160999999999999</c:v>
                </c:pt>
                <c:pt idx="262">
                  <c:v>0.15919</c:v>
                </c:pt>
                <c:pt idx="263">
                  <c:v>0.13389000000000001</c:v>
                </c:pt>
                <c:pt idx="264">
                  <c:v>0.15901999999999999</c:v>
                </c:pt>
                <c:pt idx="265">
                  <c:v>0.13421</c:v>
                </c:pt>
                <c:pt idx="266">
                  <c:v>0.14782999999999999</c:v>
                </c:pt>
                <c:pt idx="267">
                  <c:v>0.14555999999999999</c:v>
                </c:pt>
                <c:pt idx="268">
                  <c:v>0.14585999999999999</c:v>
                </c:pt>
                <c:pt idx="269">
                  <c:v>0.1366</c:v>
                </c:pt>
                <c:pt idx="270">
                  <c:v>0.14434</c:v>
                </c:pt>
                <c:pt idx="271">
                  <c:v>0.14754999999999999</c:v>
                </c:pt>
                <c:pt idx="272">
                  <c:v>0.13005</c:v>
                </c:pt>
                <c:pt idx="273">
                  <c:v>0.13094</c:v>
                </c:pt>
                <c:pt idx="274">
                  <c:v>0.16345000000000001</c:v>
                </c:pt>
                <c:pt idx="275">
                  <c:v>0.15726000000000001</c:v>
                </c:pt>
                <c:pt idx="276">
                  <c:v>0.14383000000000001</c:v>
                </c:pt>
                <c:pt idx="277">
                  <c:v>0.15074000000000001</c:v>
                </c:pt>
                <c:pt idx="278">
                  <c:v>0.1331</c:v>
                </c:pt>
                <c:pt idx="279">
                  <c:v>0.13266</c:v>
                </c:pt>
                <c:pt idx="280">
                  <c:v>0.14817</c:v>
                </c:pt>
                <c:pt idx="281">
                  <c:v>0.13741999999999999</c:v>
                </c:pt>
                <c:pt idx="282">
                  <c:v>0.15204999999999999</c:v>
                </c:pt>
                <c:pt idx="283">
                  <c:v>0.14884</c:v>
                </c:pt>
                <c:pt idx="284">
                  <c:v>0.12916</c:v>
                </c:pt>
                <c:pt idx="285">
                  <c:v>0.14793999999999999</c:v>
                </c:pt>
                <c:pt idx="286">
                  <c:v>0.14826</c:v>
                </c:pt>
                <c:pt idx="287">
                  <c:v>0.14230000000000001</c:v>
                </c:pt>
                <c:pt idx="288">
                  <c:v>0.14874000000000001</c:v>
                </c:pt>
                <c:pt idx="289">
                  <c:v>0.13999</c:v>
                </c:pt>
                <c:pt idx="290">
                  <c:v>0.15478</c:v>
                </c:pt>
                <c:pt idx="291">
                  <c:v>0.14868999999999999</c:v>
                </c:pt>
                <c:pt idx="292">
                  <c:v>0.12157</c:v>
                </c:pt>
                <c:pt idx="293">
                  <c:v>0.12468</c:v>
                </c:pt>
                <c:pt idx="294">
                  <c:v>0.14283999999999999</c:v>
                </c:pt>
                <c:pt idx="295">
                  <c:v>0.15434999999999999</c:v>
                </c:pt>
                <c:pt idx="296">
                  <c:v>0.14530999999999999</c:v>
                </c:pt>
                <c:pt idx="297">
                  <c:v>0.14124</c:v>
                </c:pt>
                <c:pt idx="298">
                  <c:v>0.14449000000000001</c:v>
                </c:pt>
                <c:pt idx="299">
                  <c:v>0.12820000000000001</c:v>
                </c:pt>
                <c:pt idx="300">
                  <c:v>0.14735000000000001</c:v>
                </c:pt>
                <c:pt idx="301">
                  <c:v>0.15396000000000001</c:v>
                </c:pt>
                <c:pt idx="302">
                  <c:v>0.15089</c:v>
                </c:pt>
                <c:pt idx="303">
                  <c:v>0.15533</c:v>
                </c:pt>
                <c:pt idx="304">
                  <c:v>0.14521000000000001</c:v>
                </c:pt>
                <c:pt idx="305">
                  <c:v>0.15442</c:v>
                </c:pt>
                <c:pt idx="306">
                  <c:v>0.14630000000000001</c:v>
                </c:pt>
                <c:pt idx="307">
                  <c:v>0.13689000000000001</c:v>
                </c:pt>
                <c:pt idx="308">
                  <c:v>0.14141999999999999</c:v>
                </c:pt>
                <c:pt idx="309">
                  <c:v>0.14435000000000001</c:v>
                </c:pt>
                <c:pt idx="310">
                  <c:v>0.15598000000000001</c:v>
                </c:pt>
                <c:pt idx="311">
                  <c:v>0.12545999999999999</c:v>
                </c:pt>
                <c:pt idx="312">
                  <c:v>0.16</c:v>
                </c:pt>
                <c:pt idx="313">
                  <c:v>0.14122000000000001</c:v>
                </c:pt>
                <c:pt idx="314">
                  <c:v>0.13782</c:v>
                </c:pt>
                <c:pt idx="315">
                  <c:v>0.13921</c:v>
                </c:pt>
                <c:pt idx="316">
                  <c:v>0.14903</c:v>
                </c:pt>
                <c:pt idx="317">
                  <c:v>0.13381000000000001</c:v>
                </c:pt>
                <c:pt idx="318">
                  <c:v>0.16008</c:v>
                </c:pt>
                <c:pt idx="319">
                  <c:v>0.13705999999999999</c:v>
                </c:pt>
                <c:pt idx="320">
                  <c:v>0.1416</c:v>
                </c:pt>
                <c:pt idx="321">
                  <c:v>0.14767</c:v>
                </c:pt>
                <c:pt idx="322">
                  <c:v>0.15486</c:v>
                </c:pt>
                <c:pt idx="323">
                  <c:v>0.13041</c:v>
                </c:pt>
                <c:pt idx="324">
                  <c:v>0.14965000000000001</c:v>
                </c:pt>
                <c:pt idx="325">
                  <c:v>0.13142000000000001</c:v>
                </c:pt>
                <c:pt idx="326">
                  <c:v>0.13425000000000001</c:v>
                </c:pt>
                <c:pt idx="327">
                  <c:v>0.16328999999999999</c:v>
                </c:pt>
                <c:pt idx="328">
                  <c:v>0.14346999999999999</c:v>
                </c:pt>
                <c:pt idx="329">
                  <c:v>0.12964999999999999</c:v>
                </c:pt>
                <c:pt idx="330">
                  <c:v>0.15203</c:v>
                </c:pt>
                <c:pt idx="331">
                  <c:v>0.16547000000000001</c:v>
                </c:pt>
                <c:pt idx="332">
                  <c:v>0.14943000000000001</c:v>
                </c:pt>
                <c:pt idx="333">
                  <c:v>0.13483000000000001</c:v>
                </c:pt>
                <c:pt idx="334">
                  <c:v>0.15322</c:v>
                </c:pt>
                <c:pt idx="335">
                  <c:v>0.15035000000000001</c:v>
                </c:pt>
                <c:pt idx="336">
                  <c:v>0.14610000000000001</c:v>
                </c:pt>
                <c:pt idx="337">
                  <c:v>0.15415999999999999</c:v>
                </c:pt>
                <c:pt idx="338">
                  <c:v>0.12078999999999999</c:v>
                </c:pt>
                <c:pt idx="339">
                  <c:v>0.13827</c:v>
                </c:pt>
                <c:pt idx="340">
                  <c:v>0.15043999999999999</c:v>
                </c:pt>
                <c:pt idx="341">
                  <c:v>0.15362999999999999</c:v>
                </c:pt>
                <c:pt idx="342">
                  <c:v>0.14924999999999999</c:v>
                </c:pt>
                <c:pt idx="343">
                  <c:v>0.14269999999999999</c:v>
                </c:pt>
                <c:pt idx="344">
                  <c:v>0.14427000000000001</c:v>
                </c:pt>
                <c:pt idx="345">
                  <c:v>0.15792999999999999</c:v>
                </c:pt>
                <c:pt idx="346">
                  <c:v>0.1482</c:v>
                </c:pt>
                <c:pt idx="347">
                  <c:v>0.14784</c:v>
                </c:pt>
                <c:pt idx="348">
                  <c:v>0.15312999999999999</c:v>
                </c:pt>
                <c:pt idx="349">
                  <c:v>0.12876000000000001</c:v>
                </c:pt>
                <c:pt idx="350">
                  <c:v>0.16211</c:v>
                </c:pt>
                <c:pt idx="351">
                  <c:v>0.14136000000000001</c:v>
                </c:pt>
                <c:pt idx="352">
                  <c:v>0.14626</c:v>
                </c:pt>
                <c:pt idx="353">
                  <c:v>0.14273</c:v>
                </c:pt>
                <c:pt idx="354">
                  <c:v>0.15704000000000001</c:v>
                </c:pt>
                <c:pt idx="355">
                  <c:v>0.13963999999999999</c:v>
                </c:pt>
                <c:pt idx="356">
                  <c:v>0.14460000000000001</c:v>
                </c:pt>
                <c:pt idx="357">
                  <c:v>0.15160999999999999</c:v>
                </c:pt>
                <c:pt idx="358">
                  <c:v>0.14380000000000001</c:v>
                </c:pt>
                <c:pt idx="359">
                  <c:v>0.14371</c:v>
                </c:pt>
                <c:pt idx="360">
                  <c:v>0.14033999999999999</c:v>
                </c:pt>
                <c:pt idx="361">
                  <c:v>0.13242000000000001</c:v>
                </c:pt>
                <c:pt idx="362">
                  <c:v>0.14813000000000001</c:v>
                </c:pt>
                <c:pt idx="363">
                  <c:v>0.13979</c:v>
                </c:pt>
                <c:pt idx="364">
                  <c:v>0.14990999999999999</c:v>
                </c:pt>
                <c:pt idx="365">
                  <c:v>0.15167</c:v>
                </c:pt>
                <c:pt idx="366">
                  <c:v>0.15253</c:v>
                </c:pt>
                <c:pt idx="367">
                  <c:v>0.15654999999999999</c:v>
                </c:pt>
                <c:pt idx="368">
                  <c:v>0.14798</c:v>
                </c:pt>
                <c:pt idx="369">
                  <c:v>0.14283999999999999</c:v>
                </c:pt>
                <c:pt idx="370">
                  <c:v>0.12644</c:v>
                </c:pt>
                <c:pt idx="371">
                  <c:v>0.15134</c:v>
                </c:pt>
                <c:pt idx="372">
                  <c:v>0.15887999999999999</c:v>
                </c:pt>
                <c:pt idx="373">
                  <c:v>0.1479</c:v>
                </c:pt>
                <c:pt idx="374">
                  <c:v>0.14693000000000001</c:v>
                </c:pt>
                <c:pt idx="375">
                  <c:v>0.13650999999999999</c:v>
                </c:pt>
                <c:pt idx="376">
                  <c:v>0.13309000000000001</c:v>
                </c:pt>
                <c:pt idx="377">
                  <c:v>0.13788</c:v>
                </c:pt>
                <c:pt idx="378">
                  <c:v>0.14913000000000001</c:v>
                </c:pt>
                <c:pt idx="379">
                  <c:v>0.13367000000000001</c:v>
                </c:pt>
                <c:pt idx="380">
                  <c:v>0.13894999999999999</c:v>
                </c:pt>
                <c:pt idx="381">
                  <c:v>0.15157999999999999</c:v>
                </c:pt>
                <c:pt idx="382">
                  <c:v>0.13744000000000001</c:v>
                </c:pt>
                <c:pt idx="383">
                  <c:v>0.14280999999999999</c:v>
                </c:pt>
                <c:pt idx="384">
                  <c:v>0.12931999999999999</c:v>
                </c:pt>
                <c:pt idx="385">
                  <c:v>0.14493</c:v>
                </c:pt>
                <c:pt idx="386">
                  <c:v>0.14881</c:v>
                </c:pt>
                <c:pt idx="387">
                  <c:v>0.14474000000000001</c:v>
                </c:pt>
                <c:pt idx="388">
                  <c:v>0.15225</c:v>
                </c:pt>
                <c:pt idx="389">
                  <c:v>0.14113000000000001</c:v>
                </c:pt>
                <c:pt idx="390">
                  <c:v>0.13747999999999999</c:v>
                </c:pt>
                <c:pt idx="391">
                  <c:v>0.1401</c:v>
                </c:pt>
                <c:pt idx="392">
                  <c:v>0.13672000000000001</c:v>
                </c:pt>
                <c:pt idx="393">
                  <c:v>0.14063000000000001</c:v>
                </c:pt>
                <c:pt idx="394">
                  <c:v>0.14038</c:v>
                </c:pt>
                <c:pt idx="395">
                  <c:v>0.13550000000000001</c:v>
                </c:pt>
                <c:pt idx="396">
                  <c:v>0.14643</c:v>
                </c:pt>
                <c:pt idx="397">
                  <c:v>0.14454</c:v>
                </c:pt>
                <c:pt idx="398">
                  <c:v>0.15445999999999999</c:v>
                </c:pt>
                <c:pt idx="399">
                  <c:v>0.15578</c:v>
                </c:pt>
                <c:pt idx="400">
                  <c:v>0.13836999999999999</c:v>
                </c:pt>
                <c:pt idx="401">
                  <c:v>0.13469</c:v>
                </c:pt>
                <c:pt idx="402">
                  <c:v>0.13716</c:v>
                </c:pt>
                <c:pt idx="403">
                  <c:v>0.1313</c:v>
                </c:pt>
                <c:pt idx="404">
                  <c:v>0.13245999999999999</c:v>
                </c:pt>
                <c:pt idx="405">
                  <c:v>0.13156000000000001</c:v>
                </c:pt>
                <c:pt idx="406">
                  <c:v>0.1517</c:v>
                </c:pt>
                <c:pt idx="407">
                  <c:v>0.14782000000000001</c:v>
                </c:pt>
                <c:pt idx="408">
                  <c:v>0.15215000000000001</c:v>
                </c:pt>
                <c:pt idx="409">
                  <c:v>0.14910000000000001</c:v>
                </c:pt>
                <c:pt idx="410">
                  <c:v>0.14136000000000001</c:v>
                </c:pt>
                <c:pt idx="411">
                  <c:v>0.13761000000000001</c:v>
                </c:pt>
                <c:pt idx="412">
                  <c:v>0.14998</c:v>
                </c:pt>
                <c:pt idx="413">
                  <c:v>0.15887999999999999</c:v>
                </c:pt>
                <c:pt idx="414">
                  <c:v>0.14138000000000001</c:v>
                </c:pt>
                <c:pt idx="415">
                  <c:v>0.14677999999999999</c:v>
                </c:pt>
                <c:pt idx="416">
                  <c:v>0.14665</c:v>
                </c:pt>
                <c:pt idx="417">
                  <c:v>0.14204</c:v>
                </c:pt>
                <c:pt idx="418">
                  <c:v>0.15293999999999999</c:v>
                </c:pt>
                <c:pt idx="419">
                  <c:v>0.13755000000000001</c:v>
                </c:pt>
                <c:pt idx="420">
                  <c:v>0.14444000000000001</c:v>
                </c:pt>
                <c:pt idx="421">
                  <c:v>0.14324999999999999</c:v>
                </c:pt>
                <c:pt idx="422">
                  <c:v>0.14013999999999999</c:v>
                </c:pt>
                <c:pt idx="423">
                  <c:v>0.14093</c:v>
                </c:pt>
                <c:pt idx="424">
                  <c:v>0.14524999999999999</c:v>
                </c:pt>
                <c:pt idx="425">
                  <c:v>0.13134000000000001</c:v>
                </c:pt>
                <c:pt idx="426">
                  <c:v>0.13974</c:v>
                </c:pt>
                <c:pt idx="427">
                  <c:v>0.13644999999999999</c:v>
                </c:pt>
                <c:pt idx="428">
                  <c:v>0.14727000000000001</c:v>
                </c:pt>
                <c:pt idx="429">
                  <c:v>0.14956</c:v>
                </c:pt>
                <c:pt idx="430">
                  <c:v>0.13674</c:v>
                </c:pt>
                <c:pt idx="431">
                  <c:v>0.14767</c:v>
                </c:pt>
                <c:pt idx="432">
                  <c:v>0.15093000000000001</c:v>
                </c:pt>
                <c:pt idx="433">
                  <c:v>0.15296000000000001</c:v>
                </c:pt>
                <c:pt idx="434">
                  <c:v>0.14562</c:v>
                </c:pt>
                <c:pt idx="435">
                  <c:v>0.14026</c:v>
                </c:pt>
                <c:pt idx="436">
                  <c:v>0.12827</c:v>
                </c:pt>
                <c:pt idx="437">
                  <c:v>0.14418</c:v>
                </c:pt>
                <c:pt idx="438">
                  <c:v>0.14388000000000001</c:v>
                </c:pt>
                <c:pt idx="439">
                  <c:v>0.1497</c:v>
                </c:pt>
                <c:pt idx="440">
                  <c:v>0.13532</c:v>
                </c:pt>
                <c:pt idx="441">
                  <c:v>0.14632999999999999</c:v>
                </c:pt>
                <c:pt idx="442">
                  <c:v>0.15626000000000001</c:v>
                </c:pt>
                <c:pt idx="443">
                  <c:v>0.15071999999999999</c:v>
                </c:pt>
                <c:pt idx="444">
                  <c:v>0.14867</c:v>
                </c:pt>
                <c:pt idx="445">
                  <c:v>0.13053999999999999</c:v>
                </c:pt>
                <c:pt idx="446">
                  <c:v>0.13821</c:v>
                </c:pt>
                <c:pt idx="447">
                  <c:v>0.14545</c:v>
                </c:pt>
                <c:pt idx="448">
                  <c:v>0.14949000000000001</c:v>
                </c:pt>
                <c:pt idx="449">
                  <c:v>0.14663000000000001</c:v>
                </c:pt>
                <c:pt idx="450">
                  <c:v>0.13406000000000001</c:v>
                </c:pt>
                <c:pt idx="451">
                  <c:v>0.15115999999999999</c:v>
                </c:pt>
                <c:pt idx="452">
                  <c:v>0.13769999999999999</c:v>
                </c:pt>
                <c:pt idx="453">
                  <c:v>0.14613999999999999</c:v>
                </c:pt>
                <c:pt idx="454">
                  <c:v>0.15592</c:v>
                </c:pt>
                <c:pt idx="455">
                  <c:v>0.14793999999999999</c:v>
                </c:pt>
                <c:pt idx="456">
                  <c:v>0.14233000000000001</c:v>
                </c:pt>
                <c:pt idx="457">
                  <c:v>0.16075</c:v>
                </c:pt>
                <c:pt idx="458">
                  <c:v>0.14773</c:v>
                </c:pt>
                <c:pt idx="459">
                  <c:v>0.14427999999999999</c:v>
                </c:pt>
                <c:pt idx="460">
                  <c:v>0.12715000000000001</c:v>
                </c:pt>
                <c:pt idx="461">
                  <c:v>0.15057999999999999</c:v>
                </c:pt>
                <c:pt idx="462">
                  <c:v>0.13886999999999999</c:v>
                </c:pt>
                <c:pt idx="463">
                  <c:v>0.13908999999999999</c:v>
                </c:pt>
                <c:pt idx="464">
                  <c:v>0.14404</c:v>
                </c:pt>
                <c:pt idx="465">
                  <c:v>0.14696999999999999</c:v>
                </c:pt>
                <c:pt idx="466">
                  <c:v>0.14082</c:v>
                </c:pt>
                <c:pt idx="467">
                  <c:v>0.15095</c:v>
                </c:pt>
                <c:pt idx="468">
                  <c:v>0.14137</c:v>
                </c:pt>
                <c:pt idx="469">
                  <c:v>0.13275999999999999</c:v>
                </c:pt>
                <c:pt idx="470">
                  <c:v>0.14408000000000001</c:v>
                </c:pt>
                <c:pt idx="471">
                  <c:v>0.15628</c:v>
                </c:pt>
                <c:pt idx="472">
                  <c:v>0.15262999999999999</c:v>
                </c:pt>
                <c:pt idx="473">
                  <c:v>0.13224</c:v>
                </c:pt>
                <c:pt idx="474">
                  <c:v>0.13704</c:v>
                </c:pt>
                <c:pt idx="475">
                  <c:v>0.13674</c:v>
                </c:pt>
                <c:pt idx="476">
                  <c:v>0.14609</c:v>
                </c:pt>
                <c:pt idx="477">
                  <c:v>0.13333</c:v>
                </c:pt>
                <c:pt idx="478">
                  <c:v>0.13536000000000001</c:v>
                </c:pt>
                <c:pt idx="479">
                  <c:v>0.11892</c:v>
                </c:pt>
                <c:pt idx="480">
                  <c:v>0.15831000000000001</c:v>
                </c:pt>
                <c:pt idx="481">
                  <c:v>0.14102000000000001</c:v>
                </c:pt>
                <c:pt idx="482">
                  <c:v>0.14373</c:v>
                </c:pt>
                <c:pt idx="483">
                  <c:v>0.16361000000000001</c:v>
                </c:pt>
                <c:pt idx="484">
                  <c:v>0.13283</c:v>
                </c:pt>
                <c:pt idx="485">
                  <c:v>0.1462</c:v>
                </c:pt>
                <c:pt idx="486">
                  <c:v>0.14530000000000001</c:v>
                </c:pt>
                <c:pt idx="487">
                  <c:v>0.14648</c:v>
                </c:pt>
                <c:pt idx="488">
                  <c:v>0.14765</c:v>
                </c:pt>
                <c:pt idx="489">
                  <c:v>0.14815999999999999</c:v>
                </c:pt>
                <c:pt idx="490">
                  <c:v>0.16547000000000001</c:v>
                </c:pt>
                <c:pt idx="491">
                  <c:v>0.14385999999999999</c:v>
                </c:pt>
                <c:pt idx="492">
                  <c:v>0.14627999999999999</c:v>
                </c:pt>
                <c:pt idx="493">
                  <c:v>0.14921999999999999</c:v>
                </c:pt>
                <c:pt idx="494">
                  <c:v>0.15719</c:v>
                </c:pt>
                <c:pt idx="495">
                  <c:v>0.13704</c:v>
                </c:pt>
                <c:pt idx="496">
                  <c:v>0.15751999999999999</c:v>
                </c:pt>
                <c:pt idx="497">
                  <c:v>0.13983000000000001</c:v>
                </c:pt>
                <c:pt idx="498">
                  <c:v>0.12998999999999999</c:v>
                </c:pt>
                <c:pt idx="499">
                  <c:v>0.15167</c:v>
                </c:pt>
                <c:pt idx="500">
                  <c:v>0.14873</c:v>
                </c:pt>
                <c:pt idx="501">
                  <c:v>0.16075</c:v>
                </c:pt>
                <c:pt idx="502">
                  <c:v>0.13270000000000001</c:v>
                </c:pt>
                <c:pt idx="503">
                  <c:v>0.14513999999999999</c:v>
                </c:pt>
                <c:pt idx="504">
                  <c:v>0.13722000000000001</c:v>
                </c:pt>
                <c:pt idx="505">
                  <c:v>0.14629</c:v>
                </c:pt>
                <c:pt idx="506">
                  <c:v>0.14529</c:v>
                </c:pt>
                <c:pt idx="507">
                  <c:v>0.14330999999999999</c:v>
                </c:pt>
                <c:pt idx="508">
                  <c:v>0.12212000000000001</c:v>
                </c:pt>
                <c:pt idx="509">
                  <c:v>0.15117</c:v>
                </c:pt>
                <c:pt idx="510">
                  <c:v>0.14282</c:v>
                </c:pt>
                <c:pt idx="511">
                  <c:v>0.1459</c:v>
                </c:pt>
                <c:pt idx="512">
                  <c:v>0.14085</c:v>
                </c:pt>
                <c:pt idx="513">
                  <c:v>0.14438999999999999</c:v>
                </c:pt>
                <c:pt idx="514">
                  <c:v>0.14552000000000001</c:v>
                </c:pt>
                <c:pt idx="515">
                  <c:v>0.14435999999999999</c:v>
                </c:pt>
                <c:pt idx="516">
                  <c:v>0.14954999999999999</c:v>
                </c:pt>
                <c:pt idx="517">
                  <c:v>0.13975000000000001</c:v>
                </c:pt>
                <c:pt idx="518">
                  <c:v>0.15434</c:v>
                </c:pt>
                <c:pt idx="519">
                  <c:v>0.15604999999999999</c:v>
                </c:pt>
                <c:pt idx="520">
                  <c:v>0.14835999999999999</c:v>
                </c:pt>
                <c:pt idx="521">
                  <c:v>0.12126000000000001</c:v>
                </c:pt>
                <c:pt idx="522">
                  <c:v>0.16116</c:v>
                </c:pt>
                <c:pt idx="523">
                  <c:v>0.15970000000000001</c:v>
                </c:pt>
                <c:pt idx="524">
                  <c:v>0.13800999999999999</c:v>
                </c:pt>
                <c:pt idx="525">
                  <c:v>0.12443</c:v>
                </c:pt>
                <c:pt idx="526">
                  <c:v>0.12837999999999999</c:v>
                </c:pt>
                <c:pt idx="527">
                  <c:v>0.13741999999999999</c:v>
                </c:pt>
                <c:pt idx="528">
                  <c:v>0.14680000000000001</c:v>
                </c:pt>
                <c:pt idx="529">
                  <c:v>0.13896</c:v>
                </c:pt>
                <c:pt idx="530">
                  <c:v>0.14196</c:v>
                </c:pt>
                <c:pt idx="531">
                  <c:v>0.12046</c:v>
                </c:pt>
                <c:pt idx="532">
                  <c:v>0.14585999999999999</c:v>
                </c:pt>
                <c:pt idx="533">
                  <c:v>0.15711</c:v>
                </c:pt>
                <c:pt idx="534">
                  <c:v>0.15304000000000001</c:v>
                </c:pt>
                <c:pt idx="535">
                  <c:v>0.13805999999999999</c:v>
                </c:pt>
                <c:pt idx="536">
                  <c:v>0.14194999999999999</c:v>
                </c:pt>
                <c:pt idx="537">
                  <c:v>0.16320000000000001</c:v>
                </c:pt>
                <c:pt idx="538">
                  <c:v>0.13608000000000001</c:v>
                </c:pt>
                <c:pt idx="539">
                  <c:v>0.14026</c:v>
                </c:pt>
                <c:pt idx="540">
                  <c:v>0.14656</c:v>
                </c:pt>
                <c:pt idx="541">
                  <c:v>0.16270999999999999</c:v>
                </c:pt>
                <c:pt idx="542">
                  <c:v>0.13033</c:v>
                </c:pt>
                <c:pt idx="543">
                  <c:v>0.14371</c:v>
                </c:pt>
                <c:pt idx="544">
                  <c:v>0.14907000000000001</c:v>
                </c:pt>
                <c:pt idx="545">
                  <c:v>0.1431</c:v>
                </c:pt>
                <c:pt idx="546">
                  <c:v>0.12421</c:v>
                </c:pt>
                <c:pt idx="547">
                  <c:v>0.14998</c:v>
                </c:pt>
                <c:pt idx="548">
                  <c:v>0.15751000000000001</c:v>
                </c:pt>
                <c:pt idx="549">
                  <c:v>0.15207999999999999</c:v>
                </c:pt>
                <c:pt idx="550">
                  <c:v>0.13039000000000001</c:v>
                </c:pt>
                <c:pt idx="551">
                  <c:v>0.15479000000000001</c:v>
                </c:pt>
                <c:pt idx="552">
                  <c:v>0.14471000000000001</c:v>
                </c:pt>
                <c:pt idx="553">
                  <c:v>0.14751</c:v>
                </c:pt>
                <c:pt idx="554">
                  <c:v>0.14213999999999999</c:v>
                </c:pt>
                <c:pt idx="555">
                  <c:v>0.13381999999999999</c:v>
                </c:pt>
                <c:pt idx="556">
                  <c:v>0.14824000000000001</c:v>
                </c:pt>
                <c:pt idx="557">
                  <c:v>0.15246999999999999</c:v>
                </c:pt>
                <c:pt idx="558">
                  <c:v>0.13772999999999999</c:v>
                </c:pt>
                <c:pt idx="559">
                  <c:v>0.1484</c:v>
                </c:pt>
                <c:pt idx="560">
                  <c:v>0.14102000000000001</c:v>
                </c:pt>
                <c:pt idx="561">
                  <c:v>0.14604</c:v>
                </c:pt>
                <c:pt idx="562">
                  <c:v>0.15798999999999999</c:v>
                </c:pt>
                <c:pt idx="563">
                  <c:v>0.14544000000000001</c:v>
                </c:pt>
                <c:pt idx="564">
                  <c:v>0.16175</c:v>
                </c:pt>
                <c:pt idx="565">
                  <c:v>0.15917000000000001</c:v>
                </c:pt>
                <c:pt idx="566">
                  <c:v>0.14829000000000001</c:v>
                </c:pt>
                <c:pt idx="567">
                  <c:v>0.15229000000000001</c:v>
                </c:pt>
                <c:pt idx="568">
                  <c:v>0.15887999999999999</c:v>
                </c:pt>
                <c:pt idx="569">
                  <c:v>0.15001999999999999</c:v>
                </c:pt>
                <c:pt idx="570">
                  <c:v>0.15345</c:v>
                </c:pt>
                <c:pt idx="571">
                  <c:v>0.15465999999999999</c:v>
                </c:pt>
                <c:pt idx="572">
                  <c:v>0.15590999999999999</c:v>
                </c:pt>
                <c:pt idx="573">
                  <c:v>0.14069000000000001</c:v>
                </c:pt>
                <c:pt idx="574">
                  <c:v>0.15792999999999999</c:v>
                </c:pt>
                <c:pt idx="575">
                  <c:v>0.14674000000000001</c:v>
                </c:pt>
                <c:pt idx="576">
                  <c:v>0.13538</c:v>
                </c:pt>
                <c:pt idx="577">
                  <c:v>0.14202000000000001</c:v>
                </c:pt>
                <c:pt idx="578">
                  <c:v>0.15762000000000001</c:v>
                </c:pt>
                <c:pt idx="579">
                  <c:v>0.14748</c:v>
                </c:pt>
                <c:pt idx="580">
                  <c:v>0.1512</c:v>
                </c:pt>
                <c:pt idx="581">
                  <c:v>0.15232000000000001</c:v>
                </c:pt>
                <c:pt idx="582">
                  <c:v>0.15961</c:v>
                </c:pt>
                <c:pt idx="583">
                  <c:v>0.14396</c:v>
                </c:pt>
                <c:pt idx="584">
                  <c:v>0.14041000000000001</c:v>
                </c:pt>
                <c:pt idx="585">
                  <c:v>0.14474000000000001</c:v>
                </c:pt>
                <c:pt idx="586">
                  <c:v>0.15353</c:v>
                </c:pt>
                <c:pt idx="587">
                  <c:v>0.15709000000000001</c:v>
                </c:pt>
                <c:pt idx="588">
                  <c:v>0.14655000000000001</c:v>
                </c:pt>
                <c:pt idx="589">
                  <c:v>0.1401</c:v>
                </c:pt>
                <c:pt idx="590">
                  <c:v>0.13930000000000001</c:v>
                </c:pt>
                <c:pt idx="591">
                  <c:v>0.15833</c:v>
                </c:pt>
                <c:pt idx="592">
                  <c:v>0.14712</c:v>
                </c:pt>
                <c:pt idx="593">
                  <c:v>0.13572000000000001</c:v>
                </c:pt>
                <c:pt idx="594">
                  <c:v>0.14418</c:v>
                </c:pt>
                <c:pt idx="595">
                  <c:v>0.16339000000000001</c:v>
                </c:pt>
                <c:pt idx="596">
                  <c:v>0.15393000000000001</c:v>
                </c:pt>
                <c:pt idx="597">
                  <c:v>0.14127999999999999</c:v>
                </c:pt>
                <c:pt idx="598">
                  <c:v>0.15557000000000001</c:v>
                </c:pt>
                <c:pt idx="599">
                  <c:v>0.15137</c:v>
                </c:pt>
                <c:pt idx="600">
                  <c:v>0.1537</c:v>
                </c:pt>
                <c:pt idx="601">
                  <c:v>0.15362999999999999</c:v>
                </c:pt>
                <c:pt idx="602">
                  <c:v>0.14402000000000001</c:v>
                </c:pt>
                <c:pt idx="603">
                  <c:v>0.15085999999999999</c:v>
                </c:pt>
                <c:pt idx="604">
                  <c:v>0.13847000000000001</c:v>
                </c:pt>
                <c:pt idx="605">
                  <c:v>0.14674999999999999</c:v>
                </c:pt>
                <c:pt idx="606">
                  <c:v>0.14147000000000001</c:v>
                </c:pt>
                <c:pt idx="607">
                  <c:v>0.14687</c:v>
                </c:pt>
                <c:pt idx="608">
                  <c:v>0.14735999999999999</c:v>
                </c:pt>
                <c:pt idx="609">
                  <c:v>0.14988000000000001</c:v>
                </c:pt>
                <c:pt idx="610">
                  <c:v>0.14082</c:v>
                </c:pt>
                <c:pt idx="611">
                  <c:v>0.14373</c:v>
                </c:pt>
                <c:pt idx="612">
                  <c:v>0.13117000000000001</c:v>
                </c:pt>
                <c:pt idx="613">
                  <c:v>0.14377999999999999</c:v>
                </c:pt>
                <c:pt idx="614">
                  <c:v>0.14588999999999999</c:v>
                </c:pt>
                <c:pt idx="615">
                  <c:v>0.13056000000000001</c:v>
                </c:pt>
                <c:pt idx="616">
                  <c:v>0.14692</c:v>
                </c:pt>
                <c:pt idx="617">
                  <c:v>0.13178999999999999</c:v>
                </c:pt>
                <c:pt idx="618">
                  <c:v>0.13491</c:v>
                </c:pt>
                <c:pt idx="619">
                  <c:v>0.14605000000000001</c:v>
                </c:pt>
                <c:pt idx="620">
                  <c:v>0.14948</c:v>
                </c:pt>
                <c:pt idx="621">
                  <c:v>0.14752999999999999</c:v>
                </c:pt>
                <c:pt idx="622">
                  <c:v>0.14885999999999999</c:v>
                </c:pt>
                <c:pt idx="623">
                  <c:v>0.14887</c:v>
                </c:pt>
                <c:pt idx="624">
                  <c:v>0.13854</c:v>
                </c:pt>
                <c:pt idx="625">
                  <c:v>0.13136</c:v>
                </c:pt>
                <c:pt idx="626">
                  <c:v>0.14297000000000001</c:v>
                </c:pt>
                <c:pt idx="627">
                  <c:v>0.13506000000000001</c:v>
                </c:pt>
                <c:pt idx="628">
                  <c:v>0.15817999999999999</c:v>
                </c:pt>
                <c:pt idx="629">
                  <c:v>0.14229</c:v>
                </c:pt>
                <c:pt idx="630">
                  <c:v>0.13488</c:v>
                </c:pt>
                <c:pt idx="631">
                  <c:v>0.16289000000000001</c:v>
                </c:pt>
                <c:pt idx="632">
                  <c:v>0.14360999999999999</c:v>
                </c:pt>
                <c:pt idx="633">
                  <c:v>0.14545</c:v>
                </c:pt>
                <c:pt idx="634">
                  <c:v>0.14324000000000001</c:v>
                </c:pt>
                <c:pt idx="635">
                  <c:v>0.14626</c:v>
                </c:pt>
                <c:pt idx="636">
                  <c:v>0.13697000000000001</c:v>
                </c:pt>
                <c:pt idx="637">
                  <c:v>0.14285999999999999</c:v>
                </c:pt>
                <c:pt idx="638">
                  <c:v>0.14383000000000001</c:v>
                </c:pt>
                <c:pt idx="639">
                  <c:v>0.14788000000000001</c:v>
                </c:pt>
                <c:pt idx="640">
                  <c:v>0.15626999999999999</c:v>
                </c:pt>
                <c:pt idx="641">
                  <c:v>0.15939</c:v>
                </c:pt>
                <c:pt idx="642">
                  <c:v>0.14939</c:v>
                </c:pt>
                <c:pt idx="643">
                  <c:v>0.154</c:v>
                </c:pt>
                <c:pt idx="644">
                  <c:v>0.14401</c:v>
                </c:pt>
                <c:pt idx="645">
                  <c:v>0.13347999999999999</c:v>
                </c:pt>
                <c:pt idx="646">
                  <c:v>0.15126000000000001</c:v>
                </c:pt>
                <c:pt idx="647">
                  <c:v>0.15842999999999999</c:v>
                </c:pt>
                <c:pt idx="648">
                  <c:v>0.14666000000000001</c:v>
                </c:pt>
                <c:pt idx="649">
                  <c:v>0.15897</c:v>
                </c:pt>
                <c:pt idx="650">
                  <c:v>0.15114</c:v>
                </c:pt>
                <c:pt idx="651">
                  <c:v>0.13278999999999999</c:v>
                </c:pt>
                <c:pt idx="652">
                  <c:v>0.14033999999999999</c:v>
                </c:pt>
                <c:pt idx="653">
                  <c:v>0.13754</c:v>
                </c:pt>
                <c:pt idx="654">
                  <c:v>0.14421999999999999</c:v>
                </c:pt>
                <c:pt idx="655">
                  <c:v>0.13092999999999999</c:v>
                </c:pt>
                <c:pt idx="656">
                  <c:v>0.13905000000000001</c:v>
                </c:pt>
                <c:pt idx="657">
                  <c:v>0.13483000000000001</c:v>
                </c:pt>
                <c:pt idx="658">
                  <c:v>0.15398000000000001</c:v>
                </c:pt>
                <c:pt idx="659">
                  <c:v>0.14194999999999999</c:v>
                </c:pt>
                <c:pt idx="660">
                  <c:v>0.14751</c:v>
                </c:pt>
                <c:pt idx="661">
                  <c:v>0.1434</c:v>
                </c:pt>
                <c:pt idx="662">
                  <c:v>0.12511</c:v>
                </c:pt>
                <c:pt idx="663">
                  <c:v>0.14524000000000001</c:v>
                </c:pt>
                <c:pt idx="664">
                  <c:v>0.15686</c:v>
                </c:pt>
                <c:pt idx="665">
                  <c:v>0.14962</c:v>
                </c:pt>
                <c:pt idx="666">
                  <c:v>0.14421999999999999</c:v>
                </c:pt>
                <c:pt idx="667">
                  <c:v>0.14582000000000001</c:v>
                </c:pt>
                <c:pt idx="668">
                  <c:v>0.15104999999999999</c:v>
                </c:pt>
                <c:pt idx="669">
                  <c:v>0.15040000000000001</c:v>
                </c:pt>
                <c:pt idx="670">
                  <c:v>0.15367</c:v>
                </c:pt>
                <c:pt idx="671">
                  <c:v>0.15304999999999999</c:v>
                </c:pt>
                <c:pt idx="672">
                  <c:v>0.14545</c:v>
                </c:pt>
                <c:pt idx="673">
                  <c:v>0.15251000000000001</c:v>
                </c:pt>
                <c:pt idx="674">
                  <c:v>0.15991</c:v>
                </c:pt>
                <c:pt idx="675">
                  <c:v>0.15332000000000001</c:v>
                </c:pt>
                <c:pt idx="676">
                  <c:v>0.14591999999999999</c:v>
                </c:pt>
                <c:pt idx="677">
                  <c:v>0.15403</c:v>
                </c:pt>
                <c:pt idx="678">
                  <c:v>0.15043999999999999</c:v>
                </c:pt>
                <c:pt idx="679">
                  <c:v>0.13205</c:v>
                </c:pt>
                <c:pt idx="680">
                  <c:v>0.14976</c:v>
                </c:pt>
                <c:pt idx="681">
                  <c:v>0.157</c:v>
                </c:pt>
                <c:pt idx="682">
                  <c:v>0.15365000000000001</c:v>
                </c:pt>
                <c:pt idx="683">
                  <c:v>0.14906</c:v>
                </c:pt>
                <c:pt idx="684">
                  <c:v>0.14172000000000001</c:v>
                </c:pt>
                <c:pt idx="685">
                  <c:v>0.14951999999999999</c:v>
                </c:pt>
                <c:pt idx="686">
                  <c:v>0.15837000000000001</c:v>
                </c:pt>
                <c:pt idx="687">
                  <c:v>0.13788</c:v>
                </c:pt>
                <c:pt idx="688">
                  <c:v>0.15637000000000001</c:v>
                </c:pt>
                <c:pt idx="689">
                  <c:v>0.13134999999999999</c:v>
                </c:pt>
                <c:pt idx="690">
                  <c:v>0.14333000000000001</c:v>
                </c:pt>
                <c:pt idx="691">
                  <c:v>0.15029000000000001</c:v>
                </c:pt>
                <c:pt idx="692">
                  <c:v>0.13544999999999999</c:v>
                </c:pt>
                <c:pt idx="693">
                  <c:v>0.16214000000000001</c:v>
                </c:pt>
                <c:pt idx="694">
                  <c:v>0.13716999999999999</c:v>
                </c:pt>
                <c:pt idx="695">
                  <c:v>0.13031999999999999</c:v>
                </c:pt>
                <c:pt idx="696">
                  <c:v>0.15354000000000001</c:v>
                </c:pt>
                <c:pt idx="697">
                  <c:v>0.13275000000000001</c:v>
                </c:pt>
                <c:pt idx="698">
                  <c:v>0.15415999999999999</c:v>
                </c:pt>
                <c:pt idx="699">
                  <c:v>0.14105999999999999</c:v>
                </c:pt>
                <c:pt idx="700">
                  <c:v>0.14709</c:v>
                </c:pt>
                <c:pt idx="701">
                  <c:v>0.13843</c:v>
                </c:pt>
                <c:pt idx="702">
                  <c:v>0.15461</c:v>
                </c:pt>
                <c:pt idx="703">
                  <c:v>0.16600999999999999</c:v>
                </c:pt>
                <c:pt idx="704">
                  <c:v>0.16236999999999999</c:v>
                </c:pt>
                <c:pt idx="705">
                  <c:v>0.14247000000000001</c:v>
                </c:pt>
                <c:pt idx="706">
                  <c:v>0.15375</c:v>
                </c:pt>
                <c:pt idx="707">
                  <c:v>0.14127000000000001</c:v>
                </c:pt>
                <c:pt idx="708">
                  <c:v>0.15148</c:v>
                </c:pt>
                <c:pt idx="709">
                  <c:v>0.1452</c:v>
                </c:pt>
                <c:pt idx="710">
                  <c:v>0.13915</c:v>
                </c:pt>
                <c:pt idx="711">
                  <c:v>0.14949999999999999</c:v>
                </c:pt>
                <c:pt idx="712">
                  <c:v>0.14307</c:v>
                </c:pt>
                <c:pt idx="713">
                  <c:v>0.13372000000000001</c:v>
                </c:pt>
                <c:pt idx="714">
                  <c:v>0.13764000000000001</c:v>
                </c:pt>
                <c:pt idx="715">
                  <c:v>0.15342</c:v>
                </c:pt>
                <c:pt idx="716">
                  <c:v>0.13888</c:v>
                </c:pt>
                <c:pt idx="717">
                  <c:v>0.13183</c:v>
                </c:pt>
                <c:pt idx="718">
                  <c:v>0.13508999999999999</c:v>
                </c:pt>
                <c:pt idx="719">
                  <c:v>0.13736000000000001</c:v>
                </c:pt>
                <c:pt idx="720">
                  <c:v>0.13436000000000001</c:v>
                </c:pt>
                <c:pt idx="721">
                  <c:v>0.15171999999999999</c:v>
                </c:pt>
                <c:pt idx="722">
                  <c:v>0.14749999999999999</c:v>
                </c:pt>
                <c:pt idx="723">
                  <c:v>0.15310000000000001</c:v>
                </c:pt>
                <c:pt idx="724">
                  <c:v>0.14207</c:v>
                </c:pt>
                <c:pt idx="725">
                  <c:v>0.15557000000000001</c:v>
                </c:pt>
                <c:pt idx="726">
                  <c:v>0.12636</c:v>
                </c:pt>
                <c:pt idx="727">
                  <c:v>0.13850999999999999</c:v>
                </c:pt>
                <c:pt idx="728">
                  <c:v>0.14912</c:v>
                </c:pt>
                <c:pt idx="729">
                  <c:v>0.14917</c:v>
                </c:pt>
                <c:pt idx="730">
                  <c:v>0.12853000000000001</c:v>
                </c:pt>
                <c:pt idx="731">
                  <c:v>0.1391</c:v>
                </c:pt>
                <c:pt idx="732">
                  <c:v>0.15165999999999999</c:v>
                </c:pt>
                <c:pt idx="733">
                  <c:v>0.14410000000000001</c:v>
                </c:pt>
                <c:pt idx="734">
                  <c:v>0.14707999999999999</c:v>
                </c:pt>
                <c:pt idx="735">
                  <c:v>0.15595000000000001</c:v>
                </c:pt>
                <c:pt idx="736">
                  <c:v>0.15489</c:v>
                </c:pt>
                <c:pt idx="737">
                  <c:v>0.13131999999999999</c:v>
                </c:pt>
                <c:pt idx="738">
                  <c:v>0.13435</c:v>
                </c:pt>
                <c:pt idx="739">
                  <c:v>0.1608</c:v>
                </c:pt>
                <c:pt idx="740">
                  <c:v>0.15467</c:v>
                </c:pt>
                <c:pt idx="741">
                  <c:v>0.15357999999999999</c:v>
                </c:pt>
                <c:pt idx="742">
                  <c:v>0.13244</c:v>
                </c:pt>
                <c:pt idx="743">
                  <c:v>0.14377999999999999</c:v>
                </c:pt>
                <c:pt idx="744">
                  <c:v>0.15808</c:v>
                </c:pt>
                <c:pt idx="745">
                  <c:v>0.13943</c:v>
                </c:pt>
                <c:pt idx="746">
                  <c:v>0.14924999999999999</c:v>
                </c:pt>
                <c:pt idx="747">
                  <c:v>0.14021</c:v>
                </c:pt>
                <c:pt idx="748">
                  <c:v>0.14369000000000001</c:v>
                </c:pt>
                <c:pt idx="749">
                  <c:v>0.13263</c:v>
                </c:pt>
                <c:pt idx="750">
                  <c:v>0.15478</c:v>
                </c:pt>
                <c:pt idx="751">
                  <c:v>0.15079000000000001</c:v>
                </c:pt>
                <c:pt idx="752">
                  <c:v>0.15139</c:v>
                </c:pt>
                <c:pt idx="753">
                  <c:v>0.14599999999999999</c:v>
                </c:pt>
                <c:pt idx="754">
                  <c:v>0.15762999999999999</c:v>
                </c:pt>
                <c:pt idx="755">
                  <c:v>0.14845</c:v>
                </c:pt>
                <c:pt idx="756">
                  <c:v>0.14631</c:v>
                </c:pt>
                <c:pt idx="757">
                  <c:v>0.13976</c:v>
                </c:pt>
                <c:pt idx="758">
                  <c:v>0.15845999999999999</c:v>
                </c:pt>
                <c:pt idx="759">
                  <c:v>0.14479</c:v>
                </c:pt>
                <c:pt idx="760">
                  <c:v>0.14473</c:v>
                </c:pt>
                <c:pt idx="761">
                  <c:v>0.15792</c:v>
                </c:pt>
                <c:pt idx="762">
                  <c:v>0.14446000000000001</c:v>
                </c:pt>
                <c:pt idx="763">
                  <c:v>0.13933999999999999</c:v>
                </c:pt>
                <c:pt idx="764">
                  <c:v>0.15046999999999999</c:v>
                </c:pt>
                <c:pt idx="765">
                  <c:v>0.14271</c:v>
                </c:pt>
                <c:pt idx="766">
                  <c:v>0.14359</c:v>
                </c:pt>
                <c:pt idx="767">
                  <c:v>0.1575</c:v>
                </c:pt>
                <c:pt idx="768">
                  <c:v>0.13935</c:v>
                </c:pt>
                <c:pt idx="769">
                  <c:v>0.14379</c:v>
                </c:pt>
                <c:pt idx="770">
                  <c:v>0.14782000000000001</c:v>
                </c:pt>
                <c:pt idx="771">
                  <c:v>0.14108999999999999</c:v>
                </c:pt>
                <c:pt idx="772">
                  <c:v>0.1525</c:v>
                </c:pt>
                <c:pt idx="773">
                  <c:v>0.14297000000000001</c:v>
                </c:pt>
                <c:pt idx="774">
                  <c:v>0.13528999999999999</c:v>
                </c:pt>
                <c:pt idx="775">
                  <c:v>0.14333000000000001</c:v>
                </c:pt>
                <c:pt idx="776">
                  <c:v>0.15054999999999999</c:v>
                </c:pt>
                <c:pt idx="777">
                  <c:v>0.13874</c:v>
                </c:pt>
                <c:pt idx="778">
                  <c:v>0.13900000000000001</c:v>
                </c:pt>
                <c:pt idx="779">
                  <c:v>0.15689</c:v>
                </c:pt>
                <c:pt idx="780">
                  <c:v>0.13062000000000001</c:v>
                </c:pt>
                <c:pt idx="781">
                  <c:v>0.14299999999999999</c:v>
                </c:pt>
                <c:pt idx="782">
                  <c:v>0.15776999999999999</c:v>
                </c:pt>
                <c:pt idx="783">
                  <c:v>0.14907000000000001</c:v>
                </c:pt>
                <c:pt idx="784">
                  <c:v>0.14610000000000001</c:v>
                </c:pt>
                <c:pt idx="785">
                  <c:v>0.13974</c:v>
                </c:pt>
                <c:pt idx="786">
                  <c:v>0.13546</c:v>
                </c:pt>
                <c:pt idx="787">
                  <c:v>0.14396</c:v>
                </c:pt>
                <c:pt idx="788">
                  <c:v>0.14530000000000001</c:v>
                </c:pt>
                <c:pt idx="789">
                  <c:v>0.14445</c:v>
                </c:pt>
                <c:pt idx="790">
                  <c:v>0.16564000000000001</c:v>
                </c:pt>
                <c:pt idx="791">
                  <c:v>0.15579000000000001</c:v>
                </c:pt>
                <c:pt idx="792">
                  <c:v>0.14260999999999999</c:v>
                </c:pt>
                <c:pt idx="793">
                  <c:v>0.14288000000000001</c:v>
                </c:pt>
                <c:pt idx="794">
                  <c:v>0.15024999999999999</c:v>
                </c:pt>
                <c:pt idx="795">
                  <c:v>0.1336</c:v>
                </c:pt>
                <c:pt idx="796">
                  <c:v>0.14555999999999999</c:v>
                </c:pt>
                <c:pt idx="797">
                  <c:v>0.14652000000000001</c:v>
                </c:pt>
                <c:pt idx="798">
                  <c:v>0.14849999999999999</c:v>
                </c:pt>
                <c:pt idx="799">
                  <c:v>0.13134000000000001</c:v>
                </c:pt>
                <c:pt idx="800">
                  <c:v>0.15698999999999999</c:v>
                </c:pt>
                <c:pt idx="801">
                  <c:v>0.12884000000000001</c:v>
                </c:pt>
                <c:pt idx="802">
                  <c:v>0.16525999999999999</c:v>
                </c:pt>
                <c:pt idx="803">
                  <c:v>0.14349999999999999</c:v>
                </c:pt>
                <c:pt idx="804">
                  <c:v>0.13439999999999999</c:v>
                </c:pt>
                <c:pt idx="805">
                  <c:v>0.15165000000000001</c:v>
                </c:pt>
                <c:pt idx="806">
                  <c:v>0.13755000000000001</c:v>
                </c:pt>
                <c:pt idx="807">
                  <c:v>0.14374000000000001</c:v>
                </c:pt>
                <c:pt idx="808">
                  <c:v>0.13191</c:v>
                </c:pt>
                <c:pt idx="809">
                  <c:v>0.14054</c:v>
                </c:pt>
                <c:pt idx="810">
                  <c:v>0.14426</c:v>
                </c:pt>
                <c:pt idx="811">
                  <c:v>0.13235</c:v>
                </c:pt>
                <c:pt idx="812">
                  <c:v>0.14419999999999999</c:v>
                </c:pt>
                <c:pt idx="813">
                  <c:v>0.14634</c:v>
                </c:pt>
                <c:pt idx="814">
                  <c:v>0.14563999999999999</c:v>
                </c:pt>
                <c:pt idx="815">
                  <c:v>0.13639000000000001</c:v>
                </c:pt>
                <c:pt idx="816">
                  <c:v>0.14280000000000001</c:v>
                </c:pt>
                <c:pt idx="817">
                  <c:v>0.14321</c:v>
                </c:pt>
                <c:pt idx="818">
                  <c:v>0.16735</c:v>
                </c:pt>
                <c:pt idx="819">
                  <c:v>0.13866000000000001</c:v>
                </c:pt>
                <c:pt idx="820">
                  <c:v>0.14544000000000001</c:v>
                </c:pt>
                <c:pt idx="821">
                  <c:v>0.16391</c:v>
                </c:pt>
                <c:pt idx="822">
                  <c:v>0.14685000000000001</c:v>
                </c:pt>
                <c:pt idx="823">
                  <c:v>0.15668000000000001</c:v>
                </c:pt>
                <c:pt idx="824">
                  <c:v>0.15196999999999999</c:v>
                </c:pt>
                <c:pt idx="825">
                  <c:v>0.14763999999999999</c:v>
                </c:pt>
                <c:pt idx="826">
                  <c:v>0.14546999999999999</c:v>
                </c:pt>
                <c:pt idx="827">
                  <c:v>0.14291000000000001</c:v>
                </c:pt>
                <c:pt idx="828">
                  <c:v>0.13750999999999999</c:v>
                </c:pt>
                <c:pt idx="829">
                  <c:v>0.13568</c:v>
                </c:pt>
                <c:pt idx="830">
                  <c:v>0.13922000000000001</c:v>
                </c:pt>
                <c:pt idx="831">
                  <c:v>0.13314000000000001</c:v>
                </c:pt>
                <c:pt idx="832">
                  <c:v>0.15479999999999999</c:v>
                </c:pt>
                <c:pt idx="833">
                  <c:v>0.1492</c:v>
                </c:pt>
                <c:pt idx="834">
                  <c:v>0.16233</c:v>
                </c:pt>
                <c:pt idx="835">
                  <c:v>0.15239</c:v>
                </c:pt>
                <c:pt idx="836">
                  <c:v>0.13938999999999999</c:v>
                </c:pt>
                <c:pt idx="837">
                  <c:v>0.14368</c:v>
                </c:pt>
                <c:pt idx="838">
                  <c:v>0.14116999999999999</c:v>
                </c:pt>
                <c:pt idx="839">
                  <c:v>0.15123</c:v>
                </c:pt>
                <c:pt idx="840">
                  <c:v>0.12887999999999999</c:v>
                </c:pt>
                <c:pt idx="841">
                  <c:v>0.13700000000000001</c:v>
                </c:pt>
                <c:pt idx="842">
                  <c:v>0.13872999999999999</c:v>
                </c:pt>
                <c:pt idx="843">
                  <c:v>0.14466000000000001</c:v>
                </c:pt>
                <c:pt idx="844">
                  <c:v>0.15318999999999999</c:v>
                </c:pt>
                <c:pt idx="845">
                  <c:v>0.14768999999999999</c:v>
                </c:pt>
                <c:pt idx="846">
                  <c:v>0.14615</c:v>
                </c:pt>
                <c:pt idx="847">
                  <c:v>0.1535</c:v>
                </c:pt>
                <c:pt idx="848">
                  <c:v>0.14147000000000001</c:v>
                </c:pt>
                <c:pt idx="849">
                  <c:v>0.15271000000000001</c:v>
                </c:pt>
                <c:pt idx="850">
                  <c:v>0.13786999999999999</c:v>
                </c:pt>
                <c:pt idx="851">
                  <c:v>0.14369999999999999</c:v>
                </c:pt>
                <c:pt idx="852">
                  <c:v>0.14469000000000001</c:v>
                </c:pt>
                <c:pt idx="853">
                  <c:v>0.13275999999999999</c:v>
                </c:pt>
                <c:pt idx="854">
                  <c:v>0.14252999999999999</c:v>
                </c:pt>
                <c:pt idx="855">
                  <c:v>0.15875</c:v>
                </c:pt>
                <c:pt idx="856">
                  <c:v>0.15251999999999999</c:v>
                </c:pt>
                <c:pt idx="857">
                  <c:v>0.14288999999999999</c:v>
                </c:pt>
                <c:pt idx="858">
                  <c:v>0.14988000000000001</c:v>
                </c:pt>
                <c:pt idx="859">
                  <c:v>0.14943000000000001</c:v>
                </c:pt>
                <c:pt idx="860">
                  <c:v>0.15107000000000001</c:v>
                </c:pt>
                <c:pt idx="861">
                  <c:v>0.15848000000000001</c:v>
                </c:pt>
                <c:pt idx="862">
                  <c:v>0.14607999999999999</c:v>
                </c:pt>
                <c:pt idx="863">
                  <c:v>0.14205000000000001</c:v>
                </c:pt>
                <c:pt idx="864">
                  <c:v>0.15298</c:v>
                </c:pt>
                <c:pt idx="865">
                  <c:v>0.13500999999999999</c:v>
                </c:pt>
                <c:pt idx="866">
                  <c:v>0.14066999999999999</c:v>
                </c:pt>
                <c:pt idx="867">
                  <c:v>0.14743000000000001</c:v>
                </c:pt>
                <c:pt idx="868">
                  <c:v>0.14946999999999999</c:v>
                </c:pt>
                <c:pt idx="869">
                  <c:v>0.16732</c:v>
                </c:pt>
                <c:pt idx="870">
                  <c:v>0.14856</c:v>
                </c:pt>
                <c:pt idx="871">
                  <c:v>0.15617</c:v>
                </c:pt>
                <c:pt idx="872">
                  <c:v>0.14413999999999999</c:v>
                </c:pt>
                <c:pt idx="873">
                  <c:v>0.16572999999999999</c:v>
                </c:pt>
                <c:pt idx="874">
                  <c:v>0.13377</c:v>
                </c:pt>
                <c:pt idx="875">
                  <c:v>0.14069999999999999</c:v>
                </c:pt>
                <c:pt idx="876">
                  <c:v>0.16475999999999999</c:v>
                </c:pt>
                <c:pt idx="877">
                  <c:v>0.14604</c:v>
                </c:pt>
                <c:pt idx="878">
                  <c:v>0.14188999999999999</c:v>
                </c:pt>
                <c:pt idx="879">
                  <c:v>0.12656000000000001</c:v>
                </c:pt>
                <c:pt idx="880">
                  <c:v>0.15076999999999999</c:v>
                </c:pt>
                <c:pt idx="881">
                  <c:v>0.14408000000000001</c:v>
                </c:pt>
                <c:pt idx="882">
                  <c:v>0.14074999999999999</c:v>
                </c:pt>
                <c:pt idx="883">
                  <c:v>0.14979000000000001</c:v>
                </c:pt>
                <c:pt idx="884">
                  <c:v>0.13833000000000001</c:v>
                </c:pt>
                <c:pt idx="885">
                  <c:v>0.14632000000000001</c:v>
                </c:pt>
                <c:pt idx="886">
                  <c:v>0.14802999999999999</c:v>
                </c:pt>
                <c:pt idx="887">
                  <c:v>0.13070000000000001</c:v>
                </c:pt>
                <c:pt idx="888">
                  <c:v>0.13786999999999999</c:v>
                </c:pt>
                <c:pt idx="889">
                  <c:v>0.14643999999999999</c:v>
                </c:pt>
                <c:pt idx="890">
                  <c:v>0.13755999999999999</c:v>
                </c:pt>
                <c:pt idx="891">
                  <c:v>0.12884000000000001</c:v>
                </c:pt>
                <c:pt idx="892">
                  <c:v>0.14227999999999999</c:v>
                </c:pt>
                <c:pt idx="893">
                  <c:v>0.13847000000000001</c:v>
                </c:pt>
                <c:pt idx="894">
                  <c:v>0.15218999999999999</c:v>
                </c:pt>
                <c:pt idx="895">
                  <c:v>0.14083999999999999</c:v>
                </c:pt>
                <c:pt idx="896">
                  <c:v>0.15021999999999999</c:v>
                </c:pt>
                <c:pt idx="897">
                  <c:v>0.13782</c:v>
                </c:pt>
                <c:pt idx="898">
                  <c:v>0.14282</c:v>
                </c:pt>
                <c:pt idx="899">
                  <c:v>0.12716</c:v>
                </c:pt>
                <c:pt idx="900">
                  <c:v>0.13680999999999999</c:v>
                </c:pt>
                <c:pt idx="901">
                  <c:v>0.14380999999999999</c:v>
                </c:pt>
                <c:pt idx="902">
                  <c:v>0.15398000000000001</c:v>
                </c:pt>
                <c:pt idx="903">
                  <c:v>0.15149000000000001</c:v>
                </c:pt>
                <c:pt idx="904">
                  <c:v>0.15162999999999999</c:v>
                </c:pt>
                <c:pt idx="905">
                  <c:v>0.14158999999999999</c:v>
                </c:pt>
                <c:pt idx="906">
                  <c:v>0.13675999999999999</c:v>
                </c:pt>
                <c:pt idx="907">
                  <c:v>0.13711000000000001</c:v>
                </c:pt>
                <c:pt idx="908">
                  <c:v>0.1295</c:v>
                </c:pt>
                <c:pt idx="909">
                  <c:v>0.14738000000000001</c:v>
                </c:pt>
                <c:pt idx="910">
                  <c:v>0.14113999999999999</c:v>
                </c:pt>
                <c:pt idx="911">
                  <c:v>0.157</c:v>
                </c:pt>
                <c:pt idx="912">
                  <c:v>0.14291999999999999</c:v>
                </c:pt>
                <c:pt idx="913">
                  <c:v>0.14007</c:v>
                </c:pt>
                <c:pt idx="914">
                  <c:v>0.14410000000000001</c:v>
                </c:pt>
                <c:pt idx="915">
                  <c:v>0.12969</c:v>
                </c:pt>
                <c:pt idx="916">
                  <c:v>0.13846</c:v>
                </c:pt>
                <c:pt idx="917">
                  <c:v>0.13886000000000001</c:v>
                </c:pt>
                <c:pt idx="918">
                  <c:v>0.1497</c:v>
                </c:pt>
                <c:pt idx="919">
                  <c:v>0.15959000000000001</c:v>
                </c:pt>
                <c:pt idx="920">
                  <c:v>0.15634999999999999</c:v>
                </c:pt>
                <c:pt idx="921">
                  <c:v>0.15053</c:v>
                </c:pt>
                <c:pt idx="922">
                  <c:v>0.13488</c:v>
                </c:pt>
                <c:pt idx="923">
                  <c:v>0.14902000000000001</c:v>
                </c:pt>
                <c:pt idx="924">
                  <c:v>0.13825000000000001</c:v>
                </c:pt>
                <c:pt idx="925">
                  <c:v>0.13825000000000001</c:v>
                </c:pt>
                <c:pt idx="926">
                  <c:v>0.17827999999999999</c:v>
                </c:pt>
                <c:pt idx="927">
                  <c:v>0.11747</c:v>
                </c:pt>
                <c:pt idx="928">
                  <c:v>0.14043</c:v>
                </c:pt>
                <c:pt idx="929">
                  <c:v>0.13371</c:v>
                </c:pt>
                <c:pt idx="930">
                  <c:v>0.13775000000000001</c:v>
                </c:pt>
                <c:pt idx="931">
                  <c:v>0.15262999999999999</c:v>
                </c:pt>
                <c:pt idx="932">
                  <c:v>0.13875999999999999</c:v>
                </c:pt>
                <c:pt idx="933">
                  <c:v>0.14534</c:v>
                </c:pt>
                <c:pt idx="934">
                  <c:v>0.14688999999999999</c:v>
                </c:pt>
                <c:pt idx="935">
                  <c:v>0.16491</c:v>
                </c:pt>
                <c:pt idx="936">
                  <c:v>0.13120999999999999</c:v>
                </c:pt>
                <c:pt idx="937">
                  <c:v>0.13469</c:v>
                </c:pt>
                <c:pt idx="938">
                  <c:v>0.14995</c:v>
                </c:pt>
                <c:pt idx="939">
                  <c:v>0.15234</c:v>
                </c:pt>
                <c:pt idx="940">
                  <c:v>0.13905999999999999</c:v>
                </c:pt>
                <c:pt idx="941">
                  <c:v>0.14091999999999999</c:v>
                </c:pt>
                <c:pt idx="942">
                  <c:v>0.13877</c:v>
                </c:pt>
                <c:pt idx="943">
                  <c:v>0.15432999999999999</c:v>
                </c:pt>
                <c:pt idx="944">
                  <c:v>0.14033999999999999</c:v>
                </c:pt>
                <c:pt idx="945">
                  <c:v>0.13588</c:v>
                </c:pt>
                <c:pt idx="946">
                  <c:v>0.15226999999999999</c:v>
                </c:pt>
                <c:pt idx="947">
                  <c:v>0.14566999999999999</c:v>
                </c:pt>
                <c:pt idx="948">
                  <c:v>0.14765</c:v>
                </c:pt>
                <c:pt idx="949">
                  <c:v>0.14116999999999999</c:v>
                </c:pt>
                <c:pt idx="950">
                  <c:v>0.14265</c:v>
                </c:pt>
                <c:pt idx="951">
                  <c:v>0.14079</c:v>
                </c:pt>
                <c:pt idx="952">
                  <c:v>0.13783999999999999</c:v>
                </c:pt>
                <c:pt idx="953">
                  <c:v>0.14985999999999999</c:v>
                </c:pt>
                <c:pt idx="954">
                  <c:v>0.13306999999999999</c:v>
                </c:pt>
                <c:pt idx="955">
                  <c:v>0.14252000000000001</c:v>
                </c:pt>
                <c:pt idx="956">
                  <c:v>0.12488</c:v>
                </c:pt>
                <c:pt idx="957">
                  <c:v>0.13803000000000001</c:v>
                </c:pt>
                <c:pt idx="958">
                  <c:v>0.14935999999999999</c:v>
                </c:pt>
                <c:pt idx="959">
                  <c:v>0.12709999999999999</c:v>
                </c:pt>
                <c:pt idx="960">
                  <c:v>0.14015</c:v>
                </c:pt>
                <c:pt idx="961">
                  <c:v>0.13714999999999999</c:v>
                </c:pt>
                <c:pt idx="962">
                  <c:v>0.14732999999999999</c:v>
                </c:pt>
                <c:pt idx="963">
                  <c:v>0.14112</c:v>
                </c:pt>
                <c:pt idx="964">
                  <c:v>0.12981999999999999</c:v>
                </c:pt>
                <c:pt idx="965">
                  <c:v>0.13972999999999999</c:v>
                </c:pt>
                <c:pt idx="966">
                  <c:v>0.1381</c:v>
                </c:pt>
                <c:pt idx="967">
                  <c:v>0.14224999999999999</c:v>
                </c:pt>
                <c:pt idx="968">
                  <c:v>0.15998999999999999</c:v>
                </c:pt>
                <c:pt idx="969">
                  <c:v>0.15587999999999999</c:v>
                </c:pt>
                <c:pt idx="970">
                  <c:v>0.12969</c:v>
                </c:pt>
                <c:pt idx="971">
                  <c:v>0.14848</c:v>
                </c:pt>
                <c:pt idx="972">
                  <c:v>0.15146999999999999</c:v>
                </c:pt>
                <c:pt idx="973">
                  <c:v>0.13145999999999999</c:v>
                </c:pt>
                <c:pt idx="974">
                  <c:v>0.15171999999999999</c:v>
                </c:pt>
                <c:pt idx="975">
                  <c:v>0.15362000000000001</c:v>
                </c:pt>
                <c:pt idx="976">
                  <c:v>0.14430000000000001</c:v>
                </c:pt>
                <c:pt idx="977">
                  <c:v>0.15448999999999999</c:v>
                </c:pt>
                <c:pt idx="978">
                  <c:v>0.14052000000000001</c:v>
                </c:pt>
                <c:pt idx="979">
                  <c:v>0.15476000000000001</c:v>
                </c:pt>
                <c:pt idx="980">
                  <c:v>0.14033999999999999</c:v>
                </c:pt>
                <c:pt idx="981">
                  <c:v>0.14152000000000001</c:v>
                </c:pt>
                <c:pt idx="982">
                  <c:v>0.14945</c:v>
                </c:pt>
                <c:pt idx="983">
                  <c:v>0.15007999999999999</c:v>
                </c:pt>
                <c:pt idx="984">
                  <c:v>0.14568</c:v>
                </c:pt>
                <c:pt idx="985">
                  <c:v>0.14208999999999999</c:v>
                </c:pt>
                <c:pt idx="986">
                  <c:v>0.12903000000000001</c:v>
                </c:pt>
                <c:pt idx="987">
                  <c:v>0.15298999999999999</c:v>
                </c:pt>
                <c:pt idx="988">
                  <c:v>0.15382999999999999</c:v>
                </c:pt>
                <c:pt idx="989">
                  <c:v>0.1459</c:v>
                </c:pt>
                <c:pt idx="990">
                  <c:v>0.13270000000000001</c:v>
                </c:pt>
                <c:pt idx="991">
                  <c:v>0.15941</c:v>
                </c:pt>
                <c:pt idx="992">
                  <c:v>0.14052000000000001</c:v>
                </c:pt>
                <c:pt idx="993">
                  <c:v>0.14606</c:v>
                </c:pt>
                <c:pt idx="994">
                  <c:v>0.14279</c:v>
                </c:pt>
                <c:pt idx="995">
                  <c:v>0.15354000000000001</c:v>
                </c:pt>
                <c:pt idx="996">
                  <c:v>0.14541000000000001</c:v>
                </c:pt>
                <c:pt idx="997">
                  <c:v>0.12798999999999999</c:v>
                </c:pt>
                <c:pt idx="998">
                  <c:v>0.16119</c:v>
                </c:pt>
                <c:pt idx="999">
                  <c:v>0.14724000000000001</c:v>
                </c:pt>
                <c:pt idx="1000">
                  <c:v>0.14494000000000001</c:v>
                </c:pt>
                <c:pt idx="1001">
                  <c:v>0.14437</c:v>
                </c:pt>
                <c:pt idx="1002">
                  <c:v>0.15337999999999999</c:v>
                </c:pt>
                <c:pt idx="1003">
                  <c:v>0.15154000000000001</c:v>
                </c:pt>
                <c:pt idx="1004">
                  <c:v>0.13513</c:v>
                </c:pt>
                <c:pt idx="1005">
                  <c:v>0.14881</c:v>
                </c:pt>
                <c:pt idx="1006">
                  <c:v>0.14405000000000001</c:v>
                </c:pt>
                <c:pt idx="1007">
                  <c:v>0.13894999999999999</c:v>
                </c:pt>
                <c:pt idx="1008">
                  <c:v>0.14915999999999999</c:v>
                </c:pt>
                <c:pt idx="1009">
                  <c:v>0.14907999999999999</c:v>
                </c:pt>
                <c:pt idx="1010">
                  <c:v>0.1479</c:v>
                </c:pt>
                <c:pt idx="1011">
                  <c:v>0.13733000000000001</c:v>
                </c:pt>
                <c:pt idx="1012">
                  <c:v>0.14717</c:v>
                </c:pt>
                <c:pt idx="1013">
                  <c:v>0.14746000000000001</c:v>
                </c:pt>
                <c:pt idx="1014">
                  <c:v>0.13833000000000001</c:v>
                </c:pt>
                <c:pt idx="1015">
                  <c:v>0.14849000000000001</c:v>
                </c:pt>
                <c:pt idx="1016">
                  <c:v>0.14155000000000001</c:v>
                </c:pt>
                <c:pt idx="1017">
                  <c:v>0.14873</c:v>
                </c:pt>
                <c:pt idx="1018">
                  <c:v>0.15559999999999999</c:v>
                </c:pt>
                <c:pt idx="1019">
                  <c:v>0.13553000000000001</c:v>
                </c:pt>
                <c:pt idx="1020">
                  <c:v>0.13588</c:v>
                </c:pt>
                <c:pt idx="1021">
                  <c:v>0.15071999999999999</c:v>
                </c:pt>
                <c:pt idx="1022">
                  <c:v>0.14004</c:v>
                </c:pt>
                <c:pt idx="1023">
                  <c:v>0.15089</c:v>
                </c:pt>
                <c:pt idx="1024">
                  <c:v>0.15178</c:v>
                </c:pt>
                <c:pt idx="1025">
                  <c:v>0.14713999999999999</c:v>
                </c:pt>
                <c:pt idx="1026">
                  <c:v>0.14993000000000001</c:v>
                </c:pt>
                <c:pt idx="1027">
                  <c:v>0.14815999999999999</c:v>
                </c:pt>
                <c:pt idx="1028">
                  <c:v>0.12947</c:v>
                </c:pt>
                <c:pt idx="1029">
                  <c:v>0.13503999999999999</c:v>
                </c:pt>
                <c:pt idx="1030">
                  <c:v>0.14929000000000001</c:v>
                </c:pt>
                <c:pt idx="1031">
                  <c:v>0.13214000000000001</c:v>
                </c:pt>
                <c:pt idx="1032">
                  <c:v>0.13836000000000001</c:v>
                </c:pt>
                <c:pt idx="1033">
                  <c:v>0.15012</c:v>
                </c:pt>
                <c:pt idx="1034">
                  <c:v>0.15526999999999999</c:v>
                </c:pt>
                <c:pt idx="1035">
                  <c:v>0.14932000000000001</c:v>
                </c:pt>
                <c:pt idx="1036">
                  <c:v>0.14301</c:v>
                </c:pt>
                <c:pt idx="1037">
                  <c:v>0.14951</c:v>
                </c:pt>
                <c:pt idx="1038">
                  <c:v>0.14061999999999999</c:v>
                </c:pt>
                <c:pt idx="1039">
                  <c:v>0.14545</c:v>
                </c:pt>
                <c:pt idx="1040">
                  <c:v>0.12981999999999999</c:v>
                </c:pt>
                <c:pt idx="1041">
                  <c:v>0.13925999999999999</c:v>
                </c:pt>
                <c:pt idx="1042">
                  <c:v>0.15740999999999999</c:v>
                </c:pt>
                <c:pt idx="1043">
                  <c:v>0.14365</c:v>
                </c:pt>
                <c:pt idx="1044">
                  <c:v>0.14297000000000001</c:v>
                </c:pt>
                <c:pt idx="1045">
                  <c:v>0.13328000000000001</c:v>
                </c:pt>
                <c:pt idx="1046">
                  <c:v>0.13120000000000001</c:v>
                </c:pt>
                <c:pt idx="1047">
                  <c:v>0.12967999999999999</c:v>
                </c:pt>
                <c:pt idx="1048">
                  <c:v>0.15115000000000001</c:v>
                </c:pt>
                <c:pt idx="1049">
                  <c:v>0.14421999999999999</c:v>
                </c:pt>
                <c:pt idx="1050">
                  <c:v>0.14202000000000001</c:v>
                </c:pt>
                <c:pt idx="1051">
                  <c:v>0.13438</c:v>
                </c:pt>
                <c:pt idx="1052">
                  <c:v>0.13297999999999999</c:v>
                </c:pt>
                <c:pt idx="1053">
                  <c:v>0.15833</c:v>
                </c:pt>
                <c:pt idx="1054">
                  <c:v>0.14865</c:v>
                </c:pt>
                <c:pt idx="1055">
                  <c:v>0.13471</c:v>
                </c:pt>
                <c:pt idx="1056">
                  <c:v>0.14688999999999999</c:v>
                </c:pt>
                <c:pt idx="1057">
                  <c:v>0.13295999999999999</c:v>
                </c:pt>
                <c:pt idx="1058">
                  <c:v>0.16106999999999999</c:v>
                </c:pt>
                <c:pt idx="1059">
                  <c:v>0.14509</c:v>
                </c:pt>
                <c:pt idx="1060">
                  <c:v>0.15923999999999999</c:v>
                </c:pt>
                <c:pt idx="1061">
                  <c:v>0.14305000000000001</c:v>
                </c:pt>
                <c:pt idx="1062">
                  <c:v>0.15792999999999999</c:v>
                </c:pt>
                <c:pt idx="1063">
                  <c:v>0.15212999999999999</c:v>
                </c:pt>
                <c:pt idx="1064">
                  <c:v>0.14091999999999999</c:v>
                </c:pt>
                <c:pt idx="1065">
                  <c:v>0.15703</c:v>
                </c:pt>
                <c:pt idx="1066">
                  <c:v>0.14016000000000001</c:v>
                </c:pt>
                <c:pt idx="1067">
                  <c:v>0.14602000000000001</c:v>
                </c:pt>
                <c:pt idx="1068">
                  <c:v>0.14285999999999999</c:v>
                </c:pt>
                <c:pt idx="1069">
                  <c:v>0.14473</c:v>
                </c:pt>
                <c:pt idx="1070">
                  <c:v>0.13738</c:v>
                </c:pt>
                <c:pt idx="1071">
                  <c:v>0.15565999999999999</c:v>
                </c:pt>
                <c:pt idx="1072">
                  <c:v>0.13819000000000001</c:v>
                </c:pt>
                <c:pt idx="1073">
                  <c:v>0.14760999999999999</c:v>
                </c:pt>
                <c:pt idx="1074">
                  <c:v>0.13457</c:v>
                </c:pt>
                <c:pt idx="1075">
                  <c:v>0.15029000000000001</c:v>
                </c:pt>
                <c:pt idx="1076">
                  <c:v>0.14871999999999999</c:v>
                </c:pt>
                <c:pt idx="1077">
                  <c:v>0.1371</c:v>
                </c:pt>
                <c:pt idx="1078">
                  <c:v>0.15575</c:v>
                </c:pt>
                <c:pt idx="1079">
                  <c:v>0.15132999999999999</c:v>
                </c:pt>
                <c:pt idx="1080">
                  <c:v>0.12852</c:v>
                </c:pt>
                <c:pt idx="1081">
                  <c:v>0.13138</c:v>
                </c:pt>
                <c:pt idx="1082">
                  <c:v>0.13424</c:v>
                </c:pt>
                <c:pt idx="1083">
                  <c:v>0.14050000000000001</c:v>
                </c:pt>
                <c:pt idx="1084">
                  <c:v>0.14102000000000001</c:v>
                </c:pt>
                <c:pt idx="1085">
                  <c:v>0.13961000000000001</c:v>
                </c:pt>
                <c:pt idx="1086">
                  <c:v>0.13722999999999999</c:v>
                </c:pt>
                <c:pt idx="1087">
                  <c:v>0.14323</c:v>
                </c:pt>
                <c:pt idx="1088">
                  <c:v>0.14704999999999999</c:v>
                </c:pt>
                <c:pt idx="1089">
                  <c:v>0.14799000000000001</c:v>
                </c:pt>
                <c:pt idx="1090">
                  <c:v>0.13671</c:v>
                </c:pt>
                <c:pt idx="1091">
                  <c:v>0.14626</c:v>
                </c:pt>
                <c:pt idx="1092">
                  <c:v>0.14985000000000001</c:v>
                </c:pt>
                <c:pt idx="1093">
                  <c:v>0.13875999999999999</c:v>
                </c:pt>
                <c:pt idx="1094">
                  <c:v>0.14712</c:v>
                </c:pt>
                <c:pt idx="1095">
                  <c:v>0.12162000000000001</c:v>
                </c:pt>
                <c:pt idx="1096">
                  <c:v>0.14280999999999999</c:v>
                </c:pt>
                <c:pt idx="1097">
                  <c:v>0.12872</c:v>
                </c:pt>
                <c:pt idx="1098">
                  <c:v>0.16070000000000001</c:v>
                </c:pt>
                <c:pt idx="1099">
                  <c:v>0.14738999999999999</c:v>
                </c:pt>
                <c:pt idx="1100">
                  <c:v>0.13505</c:v>
                </c:pt>
                <c:pt idx="1101">
                  <c:v>0.13663</c:v>
                </c:pt>
                <c:pt idx="1102">
                  <c:v>0.15528</c:v>
                </c:pt>
                <c:pt idx="1103">
                  <c:v>0.15428</c:v>
                </c:pt>
                <c:pt idx="1104">
                  <c:v>0.15035999999999999</c:v>
                </c:pt>
                <c:pt idx="1105">
                  <c:v>0.15644</c:v>
                </c:pt>
                <c:pt idx="1106">
                  <c:v>0.13799</c:v>
                </c:pt>
                <c:pt idx="1107">
                  <c:v>0.13336999999999999</c:v>
                </c:pt>
                <c:pt idx="1108">
                  <c:v>0.15064</c:v>
                </c:pt>
                <c:pt idx="1109">
                  <c:v>0.14706</c:v>
                </c:pt>
                <c:pt idx="1110">
                  <c:v>0.15245</c:v>
                </c:pt>
                <c:pt idx="1111">
                  <c:v>0.14179</c:v>
                </c:pt>
                <c:pt idx="1112">
                  <c:v>0.14512</c:v>
                </c:pt>
                <c:pt idx="1113">
                  <c:v>0.12728</c:v>
                </c:pt>
                <c:pt idx="1114">
                  <c:v>0.14735000000000001</c:v>
                </c:pt>
                <c:pt idx="1115">
                  <c:v>0.13639999999999999</c:v>
                </c:pt>
                <c:pt idx="1116">
                  <c:v>0.13722999999999999</c:v>
                </c:pt>
                <c:pt idx="1117">
                  <c:v>0.13436999999999999</c:v>
                </c:pt>
                <c:pt idx="1118">
                  <c:v>0.15593000000000001</c:v>
                </c:pt>
                <c:pt idx="1119">
                  <c:v>0.14116999999999999</c:v>
                </c:pt>
                <c:pt idx="1120">
                  <c:v>0.15051999999999999</c:v>
                </c:pt>
                <c:pt idx="1121">
                  <c:v>0.1467</c:v>
                </c:pt>
                <c:pt idx="1122">
                  <c:v>0.1457</c:v>
                </c:pt>
                <c:pt idx="1123">
                  <c:v>0.15325</c:v>
                </c:pt>
                <c:pt idx="1124">
                  <c:v>0.14066000000000001</c:v>
                </c:pt>
                <c:pt idx="1125">
                  <c:v>0.13224</c:v>
                </c:pt>
                <c:pt idx="1126">
                  <c:v>0.15038000000000001</c:v>
                </c:pt>
                <c:pt idx="1127">
                  <c:v>0.14269000000000001</c:v>
                </c:pt>
                <c:pt idx="1128">
                  <c:v>0.14666000000000001</c:v>
                </c:pt>
                <c:pt idx="1129">
                  <c:v>0.13250000000000001</c:v>
                </c:pt>
                <c:pt idx="1130">
                  <c:v>0.16250000000000001</c:v>
                </c:pt>
                <c:pt idx="1131">
                  <c:v>0.15397</c:v>
                </c:pt>
                <c:pt idx="1132">
                  <c:v>0.14251</c:v>
                </c:pt>
                <c:pt idx="1133">
                  <c:v>0.15543000000000001</c:v>
                </c:pt>
                <c:pt idx="1134">
                  <c:v>0.14502000000000001</c:v>
                </c:pt>
                <c:pt idx="1135">
                  <c:v>0.15553</c:v>
                </c:pt>
                <c:pt idx="1136">
                  <c:v>0.14384</c:v>
                </c:pt>
                <c:pt idx="1137">
                  <c:v>0.13799</c:v>
                </c:pt>
                <c:pt idx="1138">
                  <c:v>0.14832999999999999</c:v>
                </c:pt>
                <c:pt idx="1139">
                  <c:v>0.14738000000000001</c:v>
                </c:pt>
                <c:pt idx="1140">
                  <c:v>0.13117000000000001</c:v>
                </c:pt>
                <c:pt idx="1141">
                  <c:v>0.15590999999999999</c:v>
                </c:pt>
                <c:pt idx="1142">
                  <c:v>0.14859</c:v>
                </c:pt>
                <c:pt idx="1143">
                  <c:v>0.14665</c:v>
                </c:pt>
                <c:pt idx="1144">
                  <c:v>0.13647000000000001</c:v>
                </c:pt>
                <c:pt idx="1145">
                  <c:v>0.14828</c:v>
                </c:pt>
                <c:pt idx="1146">
                  <c:v>0.15365000000000001</c:v>
                </c:pt>
                <c:pt idx="1147">
                  <c:v>0.12848999999999999</c:v>
                </c:pt>
                <c:pt idx="1148">
                  <c:v>0.14616000000000001</c:v>
                </c:pt>
                <c:pt idx="1149">
                  <c:v>0.13311999999999999</c:v>
                </c:pt>
                <c:pt idx="1150">
                  <c:v>0.14302000000000001</c:v>
                </c:pt>
                <c:pt idx="1151">
                  <c:v>0.14293</c:v>
                </c:pt>
                <c:pt idx="1152">
                  <c:v>0.14616999999999999</c:v>
                </c:pt>
                <c:pt idx="1153">
                  <c:v>0.13744000000000001</c:v>
                </c:pt>
                <c:pt idx="1154">
                  <c:v>0.15123</c:v>
                </c:pt>
                <c:pt idx="1155">
                  <c:v>0.15301000000000001</c:v>
                </c:pt>
                <c:pt idx="1156">
                  <c:v>0.14183000000000001</c:v>
                </c:pt>
                <c:pt idx="1157">
                  <c:v>0.13714999999999999</c:v>
                </c:pt>
                <c:pt idx="1158">
                  <c:v>0.14169999999999999</c:v>
                </c:pt>
                <c:pt idx="1159">
                  <c:v>0.15562000000000001</c:v>
                </c:pt>
                <c:pt idx="1160">
                  <c:v>0.13544</c:v>
                </c:pt>
                <c:pt idx="1161">
                  <c:v>0.15676000000000001</c:v>
                </c:pt>
                <c:pt idx="1162">
                  <c:v>0.14082</c:v>
                </c:pt>
                <c:pt idx="1163">
                  <c:v>0.14660999999999999</c:v>
                </c:pt>
                <c:pt idx="1164">
                  <c:v>0.13911999999999999</c:v>
                </c:pt>
                <c:pt idx="1165">
                  <c:v>0.16005</c:v>
                </c:pt>
                <c:pt idx="1166">
                  <c:v>0.15559999999999999</c:v>
                </c:pt>
                <c:pt idx="1167">
                  <c:v>0.15542</c:v>
                </c:pt>
                <c:pt idx="1168">
                  <c:v>0.15040000000000001</c:v>
                </c:pt>
                <c:pt idx="1169">
                  <c:v>0.13919999999999999</c:v>
                </c:pt>
                <c:pt idx="1170">
                  <c:v>0.15511</c:v>
                </c:pt>
                <c:pt idx="1171">
                  <c:v>0.13095000000000001</c:v>
                </c:pt>
                <c:pt idx="1172">
                  <c:v>0.14088000000000001</c:v>
                </c:pt>
                <c:pt idx="1173">
                  <c:v>0.12967999999999999</c:v>
                </c:pt>
                <c:pt idx="1174">
                  <c:v>0.15137999999999999</c:v>
                </c:pt>
                <c:pt idx="1175">
                  <c:v>0.13275999999999999</c:v>
                </c:pt>
                <c:pt idx="1176">
                  <c:v>0.14480999999999999</c:v>
                </c:pt>
                <c:pt idx="1177">
                  <c:v>0.14971999999999999</c:v>
                </c:pt>
                <c:pt idx="1178">
                  <c:v>0.14677000000000001</c:v>
                </c:pt>
                <c:pt idx="1179">
                  <c:v>0.15015999999999999</c:v>
                </c:pt>
                <c:pt idx="1180">
                  <c:v>0.13844999999999999</c:v>
                </c:pt>
                <c:pt idx="1181">
                  <c:v>0.13761000000000001</c:v>
                </c:pt>
                <c:pt idx="1182">
                  <c:v>0.12903000000000001</c:v>
                </c:pt>
                <c:pt idx="1183">
                  <c:v>0.14501</c:v>
                </c:pt>
                <c:pt idx="1184">
                  <c:v>0.14946999999999999</c:v>
                </c:pt>
                <c:pt idx="1185">
                  <c:v>0.13214000000000001</c:v>
                </c:pt>
                <c:pt idx="1186">
                  <c:v>0.14895</c:v>
                </c:pt>
                <c:pt idx="1187">
                  <c:v>0.15049000000000001</c:v>
                </c:pt>
                <c:pt idx="1188">
                  <c:v>0.13852</c:v>
                </c:pt>
                <c:pt idx="1189">
                  <c:v>0.1593</c:v>
                </c:pt>
                <c:pt idx="1190">
                  <c:v>0.14530000000000001</c:v>
                </c:pt>
                <c:pt idx="1191">
                  <c:v>0.16527</c:v>
                </c:pt>
                <c:pt idx="1192">
                  <c:v>0.14704999999999999</c:v>
                </c:pt>
                <c:pt idx="1193">
                  <c:v>0.14022000000000001</c:v>
                </c:pt>
                <c:pt idx="1194">
                  <c:v>0.13153999999999999</c:v>
                </c:pt>
                <c:pt idx="1195">
                  <c:v>0.13991000000000001</c:v>
                </c:pt>
                <c:pt idx="1196">
                  <c:v>0.13585</c:v>
                </c:pt>
                <c:pt idx="1197">
                  <c:v>0.13947000000000001</c:v>
                </c:pt>
                <c:pt idx="1198">
                  <c:v>0.13458000000000001</c:v>
                </c:pt>
                <c:pt idx="1199">
                  <c:v>0.15573000000000001</c:v>
                </c:pt>
                <c:pt idx="1200">
                  <c:v>0.15198</c:v>
                </c:pt>
                <c:pt idx="1201">
                  <c:v>0.12543000000000001</c:v>
                </c:pt>
                <c:pt idx="1202">
                  <c:v>0.15171999999999999</c:v>
                </c:pt>
                <c:pt idx="1203">
                  <c:v>0.14774999999999999</c:v>
                </c:pt>
                <c:pt idx="1204">
                  <c:v>0.15196999999999999</c:v>
                </c:pt>
                <c:pt idx="1205">
                  <c:v>0.13588</c:v>
                </c:pt>
                <c:pt idx="1206">
                  <c:v>0.15214</c:v>
                </c:pt>
                <c:pt idx="1207">
                  <c:v>0.13764000000000001</c:v>
                </c:pt>
                <c:pt idx="1208">
                  <c:v>0.14352999999999999</c:v>
                </c:pt>
                <c:pt idx="1209">
                  <c:v>0.15014</c:v>
                </c:pt>
                <c:pt idx="1210">
                  <c:v>0.13522999999999999</c:v>
                </c:pt>
                <c:pt idx="1211">
                  <c:v>0.14863000000000001</c:v>
                </c:pt>
                <c:pt idx="1212">
                  <c:v>0.1285</c:v>
                </c:pt>
                <c:pt idx="1213">
                  <c:v>0.14132</c:v>
                </c:pt>
                <c:pt idx="1214">
                  <c:v>0.13506000000000001</c:v>
                </c:pt>
                <c:pt idx="1215">
                  <c:v>0.14104</c:v>
                </c:pt>
                <c:pt idx="1216">
                  <c:v>0.14788999999999999</c:v>
                </c:pt>
                <c:pt idx="1217">
                  <c:v>0.14462</c:v>
                </c:pt>
                <c:pt idx="1218">
                  <c:v>0.15762000000000001</c:v>
                </c:pt>
                <c:pt idx="1219">
                  <c:v>0.12537999999999999</c:v>
                </c:pt>
                <c:pt idx="1220">
                  <c:v>0.13811999999999999</c:v>
                </c:pt>
                <c:pt idx="1221">
                  <c:v>0.14335000000000001</c:v>
                </c:pt>
                <c:pt idx="1222">
                  <c:v>0.13758000000000001</c:v>
                </c:pt>
                <c:pt idx="1223">
                  <c:v>0.15515000000000001</c:v>
                </c:pt>
                <c:pt idx="1224">
                  <c:v>0.16581000000000001</c:v>
                </c:pt>
                <c:pt idx="1225">
                  <c:v>0.14138999999999999</c:v>
                </c:pt>
                <c:pt idx="1226">
                  <c:v>0.14408000000000001</c:v>
                </c:pt>
                <c:pt idx="1227">
                  <c:v>0.13782</c:v>
                </c:pt>
                <c:pt idx="1228">
                  <c:v>0.12784999999999999</c:v>
                </c:pt>
                <c:pt idx="1229">
                  <c:v>0.14379</c:v>
                </c:pt>
                <c:pt idx="1230">
                  <c:v>0.14979999999999999</c:v>
                </c:pt>
                <c:pt idx="1231">
                  <c:v>0.15153</c:v>
                </c:pt>
                <c:pt idx="1232">
                  <c:v>0.13996</c:v>
                </c:pt>
                <c:pt idx="1233">
                  <c:v>0.12311</c:v>
                </c:pt>
                <c:pt idx="1234">
                  <c:v>0.16281999999999999</c:v>
                </c:pt>
                <c:pt idx="1235">
                  <c:v>0.13907</c:v>
                </c:pt>
                <c:pt idx="1236">
                  <c:v>0.14724000000000001</c:v>
                </c:pt>
                <c:pt idx="1237">
                  <c:v>0.16266</c:v>
                </c:pt>
                <c:pt idx="1238">
                  <c:v>0.14127999999999999</c:v>
                </c:pt>
                <c:pt idx="1239">
                  <c:v>0.13492000000000001</c:v>
                </c:pt>
                <c:pt idx="1240">
                  <c:v>0.13761000000000001</c:v>
                </c:pt>
                <c:pt idx="1241">
                  <c:v>0.14729</c:v>
                </c:pt>
                <c:pt idx="1242">
                  <c:v>0.15284</c:v>
                </c:pt>
                <c:pt idx="1243">
                  <c:v>0.14318</c:v>
                </c:pt>
                <c:pt idx="1244">
                  <c:v>0.13205</c:v>
                </c:pt>
                <c:pt idx="1245">
                  <c:v>0.14188000000000001</c:v>
                </c:pt>
                <c:pt idx="1246">
                  <c:v>0.15562000000000001</c:v>
                </c:pt>
                <c:pt idx="1247">
                  <c:v>0.13622999999999999</c:v>
                </c:pt>
                <c:pt idx="1248">
                  <c:v>0.13691</c:v>
                </c:pt>
                <c:pt idx="1249">
                  <c:v>0.14380000000000001</c:v>
                </c:pt>
                <c:pt idx="1250">
                  <c:v>0.14953</c:v>
                </c:pt>
                <c:pt idx="1251">
                  <c:v>0.14152999999999999</c:v>
                </c:pt>
                <c:pt idx="1252">
                  <c:v>0.13768</c:v>
                </c:pt>
                <c:pt idx="1253">
                  <c:v>0.13497000000000001</c:v>
                </c:pt>
                <c:pt idx="1254">
                  <c:v>0.15339</c:v>
                </c:pt>
                <c:pt idx="1255">
                  <c:v>0.15694</c:v>
                </c:pt>
                <c:pt idx="1256">
                  <c:v>0.14524000000000001</c:v>
                </c:pt>
                <c:pt idx="1257">
                  <c:v>0.14738999999999999</c:v>
                </c:pt>
                <c:pt idx="1258">
                  <c:v>0.13868</c:v>
                </c:pt>
                <c:pt idx="1259">
                  <c:v>0.14269000000000001</c:v>
                </c:pt>
                <c:pt idx="1260">
                  <c:v>0.13408</c:v>
                </c:pt>
                <c:pt idx="1261">
                  <c:v>0.15129999999999999</c:v>
                </c:pt>
                <c:pt idx="1262">
                  <c:v>0.13472999999999999</c:v>
                </c:pt>
                <c:pt idx="1263">
                  <c:v>0.15073</c:v>
                </c:pt>
                <c:pt idx="1264">
                  <c:v>0.16066</c:v>
                </c:pt>
                <c:pt idx="1265">
                  <c:v>0.13805000000000001</c:v>
                </c:pt>
                <c:pt idx="1266">
                  <c:v>0.1522</c:v>
                </c:pt>
                <c:pt idx="1267">
                  <c:v>0.14180999999999999</c:v>
                </c:pt>
                <c:pt idx="1268">
                  <c:v>0.14729</c:v>
                </c:pt>
                <c:pt idx="1269">
                  <c:v>0.14107</c:v>
                </c:pt>
                <c:pt idx="1270">
                  <c:v>0.14413000000000001</c:v>
                </c:pt>
                <c:pt idx="1271">
                  <c:v>0.14362</c:v>
                </c:pt>
                <c:pt idx="1272">
                  <c:v>0.13969999999999999</c:v>
                </c:pt>
                <c:pt idx="1273">
                  <c:v>0.16084000000000001</c:v>
                </c:pt>
                <c:pt idx="1274">
                  <c:v>0.14069999999999999</c:v>
                </c:pt>
                <c:pt idx="1275">
                  <c:v>0.14332</c:v>
                </c:pt>
                <c:pt idx="1276">
                  <c:v>0.13472000000000001</c:v>
                </c:pt>
                <c:pt idx="1277">
                  <c:v>0.13342999999999999</c:v>
                </c:pt>
                <c:pt idx="1278">
                  <c:v>0.14515</c:v>
                </c:pt>
                <c:pt idx="1279">
                  <c:v>0.14688999999999999</c:v>
                </c:pt>
                <c:pt idx="1280">
                  <c:v>0.13528999999999999</c:v>
                </c:pt>
                <c:pt idx="1281">
                  <c:v>0.14302999999999999</c:v>
                </c:pt>
                <c:pt idx="1282">
                  <c:v>0.14321</c:v>
                </c:pt>
                <c:pt idx="1283">
                  <c:v>0.14713000000000001</c:v>
                </c:pt>
                <c:pt idx="1284">
                  <c:v>0.14085</c:v>
                </c:pt>
                <c:pt idx="1285">
                  <c:v>0.14560000000000001</c:v>
                </c:pt>
                <c:pt idx="1286">
                  <c:v>0.14510000000000001</c:v>
                </c:pt>
                <c:pt idx="1287">
                  <c:v>0.15167</c:v>
                </c:pt>
                <c:pt idx="1288">
                  <c:v>0.14182</c:v>
                </c:pt>
                <c:pt idx="1289">
                  <c:v>0.14549999999999999</c:v>
                </c:pt>
                <c:pt idx="1290">
                  <c:v>0.12216</c:v>
                </c:pt>
                <c:pt idx="1291">
                  <c:v>0.15368999999999999</c:v>
                </c:pt>
                <c:pt idx="1292">
                  <c:v>0.13627</c:v>
                </c:pt>
                <c:pt idx="1293">
                  <c:v>0.15861</c:v>
                </c:pt>
                <c:pt idx="1294">
                  <c:v>0.15332999999999999</c:v>
                </c:pt>
                <c:pt idx="1295">
                  <c:v>0.14222000000000001</c:v>
                </c:pt>
                <c:pt idx="1296">
                  <c:v>0.14368</c:v>
                </c:pt>
                <c:pt idx="1297">
                  <c:v>0.15583</c:v>
                </c:pt>
                <c:pt idx="1298">
                  <c:v>0.14957000000000001</c:v>
                </c:pt>
                <c:pt idx="1299">
                  <c:v>0.14585999999999999</c:v>
                </c:pt>
                <c:pt idx="1300">
                  <c:v>0.1343</c:v>
                </c:pt>
                <c:pt idx="1301">
                  <c:v>0.15090000000000001</c:v>
                </c:pt>
                <c:pt idx="1302">
                  <c:v>0.13278999999999999</c:v>
                </c:pt>
                <c:pt idx="1303">
                  <c:v>0.14643999999999999</c:v>
                </c:pt>
                <c:pt idx="1304">
                  <c:v>0.15099000000000001</c:v>
                </c:pt>
                <c:pt idx="1305">
                  <c:v>0.14868999999999999</c:v>
                </c:pt>
                <c:pt idx="1306">
                  <c:v>0.14093</c:v>
                </c:pt>
                <c:pt idx="1307">
                  <c:v>0.12391000000000001</c:v>
                </c:pt>
                <c:pt idx="1308">
                  <c:v>0.14330000000000001</c:v>
                </c:pt>
                <c:pt idx="1309">
                  <c:v>0.14665</c:v>
                </c:pt>
                <c:pt idx="1310">
                  <c:v>0.14666999999999999</c:v>
                </c:pt>
                <c:pt idx="1311">
                  <c:v>0.14846999999999999</c:v>
                </c:pt>
                <c:pt idx="1312">
                  <c:v>0.13070000000000001</c:v>
                </c:pt>
                <c:pt idx="1313">
                  <c:v>0.14696000000000001</c:v>
                </c:pt>
                <c:pt idx="1314">
                  <c:v>0.14551</c:v>
                </c:pt>
                <c:pt idx="1315">
                  <c:v>0.13655999999999999</c:v>
                </c:pt>
                <c:pt idx="1316">
                  <c:v>0.15554000000000001</c:v>
                </c:pt>
                <c:pt idx="1317">
                  <c:v>0.13059000000000001</c:v>
                </c:pt>
                <c:pt idx="1318">
                  <c:v>0.15376999999999999</c:v>
                </c:pt>
                <c:pt idx="1319">
                  <c:v>0.15379000000000001</c:v>
                </c:pt>
                <c:pt idx="1320">
                  <c:v>0.15809999999999999</c:v>
                </c:pt>
                <c:pt idx="1321">
                  <c:v>0.14002999999999999</c:v>
                </c:pt>
                <c:pt idx="1322">
                  <c:v>0.13278000000000001</c:v>
                </c:pt>
                <c:pt idx="1323">
                  <c:v>0.13716999999999999</c:v>
                </c:pt>
                <c:pt idx="1324">
                  <c:v>0.15512999999999999</c:v>
                </c:pt>
                <c:pt idx="1325">
                  <c:v>0.14796000000000001</c:v>
                </c:pt>
                <c:pt idx="1326">
                  <c:v>0.14183000000000001</c:v>
                </c:pt>
                <c:pt idx="1327">
                  <c:v>0.14613000000000001</c:v>
                </c:pt>
                <c:pt idx="1328">
                  <c:v>0.14557999999999999</c:v>
                </c:pt>
                <c:pt idx="1329">
                  <c:v>0.14047000000000001</c:v>
                </c:pt>
                <c:pt idx="1330">
                  <c:v>0.16084000000000001</c:v>
                </c:pt>
                <c:pt idx="1331">
                  <c:v>0.12490999999999999</c:v>
                </c:pt>
                <c:pt idx="1332">
                  <c:v>0.14541999999999999</c:v>
                </c:pt>
                <c:pt idx="1333">
                  <c:v>0.12590999999999999</c:v>
                </c:pt>
                <c:pt idx="1334">
                  <c:v>0.15396000000000001</c:v>
                </c:pt>
                <c:pt idx="1335">
                  <c:v>0.1391</c:v>
                </c:pt>
                <c:pt idx="1336">
                  <c:v>0.14144999999999999</c:v>
                </c:pt>
                <c:pt idx="1337">
                  <c:v>0.14016999999999999</c:v>
                </c:pt>
                <c:pt idx="1338">
                  <c:v>0.15240999999999999</c:v>
                </c:pt>
                <c:pt idx="1339">
                  <c:v>0.14599999999999999</c:v>
                </c:pt>
                <c:pt idx="1340">
                  <c:v>0.1363</c:v>
                </c:pt>
                <c:pt idx="1341">
                  <c:v>0.14562</c:v>
                </c:pt>
                <c:pt idx="1342">
                  <c:v>0.14879999999999999</c:v>
                </c:pt>
                <c:pt idx="1343">
                  <c:v>0.13167000000000001</c:v>
                </c:pt>
                <c:pt idx="1344">
                  <c:v>0.15612000000000001</c:v>
                </c:pt>
                <c:pt idx="1345">
                  <c:v>0.15415999999999999</c:v>
                </c:pt>
                <c:pt idx="1346">
                  <c:v>0.14995</c:v>
                </c:pt>
                <c:pt idx="1347">
                  <c:v>0.15165000000000001</c:v>
                </c:pt>
                <c:pt idx="1348">
                  <c:v>0.15401999999999999</c:v>
                </c:pt>
                <c:pt idx="1349">
                  <c:v>0.15387000000000001</c:v>
                </c:pt>
                <c:pt idx="1350">
                  <c:v>0.14899999999999999</c:v>
                </c:pt>
                <c:pt idx="1351">
                  <c:v>0.13972000000000001</c:v>
                </c:pt>
                <c:pt idx="1352">
                  <c:v>0.15203</c:v>
                </c:pt>
                <c:pt idx="1353">
                  <c:v>0.14319000000000001</c:v>
                </c:pt>
                <c:pt idx="1354">
                  <c:v>0.14863999999999999</c:v>
                </c:pt>
                <c:pt idx="1355">
                  <c:v>0.14260999999999999</c:v>
                </c:pt>
                <c:pt idx="1356">
                  <c:v>0.14477999999999999</c:v>
                </c:pt>
                <c:pt idx="1357">
                  <c:v>0.14044000000000001</c:v>
                </c:pt>
                <c:pt idx="1358">
                  <c:v>0.14094999999999999</c:v>
                </c:pt>
                <c:pt idx="1359">
                  <c:v>0.14327999999999999</c:v>
                </c:pt>
                <c:pt idx="1360">
                  <c:v>0.13830999999999999</c:v>
                </c:pt>
                <c:pt idx="1361">
                  <c:v>0.14093</c:v>
                </c:pt>
                <c:pt idx="1362">
                  <c:v>0.15357999999999999</c:v>
                </c:pt>
                <c:pt idx="1363">
                  <c:v>0.13650999999999999</c:v>
                </c:pt>
                <c:pt idx="1364">
                  <c:v>0.14702000000000001</c:v>
                </c:pt>
                <c:pt idx="1365">
                  <c:v>0.1452</c:v>
                </c:pt>
                <c:pt idx="1366">
                  <c:v>0.14704999999999999</c:v>
                </c:pt>
                <c:pt idx="1367">
                  <c:v>0.12551999999999999</c:v>
                </c:pt>
                <c:pt idx="1368">
                  <c:v>0.13866999999999999</c:v>
                </c:pt>
                <c:pt idx="1369">
                  <c:v>0.13822000000000001</c:v>
                </c:pt>
                <c:pt idx="1370">
                  <c:v>0.14582000000000001</c:v>
                </c:pt>
                <c:pt idx="1371">
                  <c:v>0.13971</c:v>
                </c:pt>
                <c:pt idx="1372">
                  <c:v>0.15060999999999999</c:v>
                </c:pt>
                <c:pt idx="1373">
                  <c:v>0.14771999999999999</c:v>
                </c:pt>
                <c:pt idx="1374">
                  <c:v>0.15625</c:v>
                </c:pt>
                <c:pt idx="1375">
                  <c:v>0.14573</c:v>
                </c:pt>
                <c:pt idx="1376">
                  <c:v>0.13270000000000001</c:v>
                </c:pt>
                <c:pt idx="1377">
                  <c:v>0.13997000000000001</c:v>
                </c:pt>
                <c:pt idx="1378">
                  <c:v>0.13344</c:v>
                </c:pt>
                <c:pt idx="1379">
                  <c:v>0.14624999999999999</c:v>
                </c:pt>
                <c:pt idx="1380">
                  <c:v>0.14016999999999999</c:v>
                </c:pt>
                <c:pt idx="1381">
                  <c:v>0.14466999999999999</c:v>
                </c:pt>
                <c:pt idx="1382">
                  <c:v>0.14918000000000001</c:v>
                </c:pt>
                <c:pt idx="1383">
                  <c:v>0.15306</c:v>
                </c:pt>
                <c:pt idx="1384">
                  <c:v>0.13941999999999999</c:v>
                </c:pt>
                <c:pt idx="1385">
                  <c:v>0.14377999999999999</c:v>
                </c:pt>
                <c:pt idx="1386">
                  <c:v>0.14071</c:v>
                </c:pt>
                <c:pt idx="1387">
                  <c:v>0.14016000000000001</c:v>
                </c:pt>
                <c:pt idx="1388">
                  <c:v>0.15443000000000001</c:v>
                </c:pt>
                <c:pt idx="1389">
                  <c:v>0.13525999999999999</c:v>
                </c:pt>
                <c:pt idx="1390">
                  <c:v>0.14099</c:v>
                </c:pt>
                <c:pt idx="1391">
                  <c:v>0.14197000000000001</c:v>
                </c:pt>
                <c:pt idx="1392">
                  <c:v>0.14524999999999999</c:v>
                </c:pt>
                <c:pt idx="1393">
                  <c:v>0.13295000000000001</c:v>
                </c:pt>
                <c:pt idx="1394">
                  <c:v>0.13253000000000001</c:v>
                </c:pt>
                <c:pt idx="1395">
                  <c:v>0.14169000000000001</c:v>
                </c:pt>
                <c:pt idx="1396">
                  <c:v>0.14801</c:v>
                </c:pt>
                <c:pt idx="1397">
                  <c:v>0.15123</c:v>
                </c:pt>
                <c:pt idx="1398">
                  <c:v>0.1598</c:v>
                </c:pt>
                <c:pt idx="1399">
                  <c:v>0.153</c:v>
                </c:pt>
                <c:pt idx="1400">
                  <c:v>0.13564999999999999</c:v>
                </c:pt>
                <c:pt idx="1401">
                  <c:v>0.14643999999999999</c:v>
                </c:pt>
                <c:pt idx="1402">
                  <c:v>0.14393</c:v>
                </c:pt>
                <c:pt idx="1403">
                  <c:v>0.15060000000000001</c:v>
                </c:pt>
                <c:pt idx="1404">
                  <c:v>0.14205000000000001</c:v>
                </c:pt>
                <c:pt idx="1405">
                  <c:v>0.15439</c:v>
                </c:pt>
                <c:pt idx="1406">
                  <c:v>0.15426999999999999</c:v>
                </c:pt>
                <c:pt idx="1407">
                  <c:v>0.14271</c:v>
                </c:pt>
                <c:pt idx="1408">
                  <c:v>0.15740999999999999</c:v>
                </c:pt>
                <c:pt idx="1409">
                  <c:v>0.13186999999999999</c:v>
                </c:pt>
                <c:pt idx="1410">
                  <c:v>0.14324000000000001</c:v>
                </c:pt>
                <c:pt idx="1411">
                  <c:v>0.14499000000000001</c:v>
                </c:pt>
                <c:pt idx="1412">
                  <c:v>0.16020000000000001</c:v>
                </c:pt>
                <c:pt idx="1413">
                  <c:v>0.13807</c:v>
                </c:pt>
                <c:pt idx="1414">
                  <c:v>0.15662000000000001</c:v>
                </c:pt>
                <c:pt idx="1415">
                  <c:v>0.15201000000000001</c:v>
                </c:pt>
                <c:pt idx="1416">
                  <c:v>0.14011999999999999</c:v>
                </c:pt>
                <c:pt idx="1417">
                  <c:v>0.13496</c:v>
                </c:pt>
                <c:pt idx="1418">
                  <c:v>0.13339999999999999</c:v>
                </c:pt>
                <c:pt idx="1419">
                  <c:v>0.14016999999999999</c:v>
                </c:pt>
                <c:pt idx="1420">
                  <c:v>0.15057999999999999</c:v>
                </c:pt>
                <c:pt idx="1421">
                  <c:v>0.14895</c:v>
                </c:pt>
                <c:pt idx="1422">
                  <c:v>0.13963999999999999</c:v>
                </c:pt>
                <c:pt idx="1423">
                  <c:v>0.14208999999999999</c:v>
                </c:pt>
                <c:pt idx="1424">
                  <c:v>0.13220999999999999</c:v>
                </c:pt>
                <c:pt idx="1425">
                  <c:v>0.15290000000000001</c:v>
                </c:pt>
                <c:pt idx="1426">
                  <c:v>0.14061999999999999</c:v>
                </c:pt>
                <c:pt idx="1427">
                  <c:v>0.14427999999999999</c:v>
                </c:pt>
                <c:pt idx="1428">
                  <c:v>0.14502000000000001</c:v>
                </c:pt>
                <c:pt idx="1429">
                  <c:v>0.14124999999999999</c:v>
                </c:pt>
                <c:pt idx="1430">
                  <c:v>0.14026</c:v>
                </c:pt>
                <c:pt idx="1431">
                  <c:v>0.15648000000000001</c:v>
                </c:pt>
                <c:pt idx="1432">
                  <c:v>0.14391999999999999</c:v>
                </c:pt>
                <c:pt idx="1433">
                  <c:v>0.15198</c:v>
                </c:pt>
                <c:pt idx="1434">
                  <c:v>0.15004000000000001</c:v>
                </c:pt>
                <c:pt idx="1435">
                  <c:v>0.13553000000000001</c:v>
                </c:pt>
                <c:pt idx="1436">
                  <c:v>0.14534</c:v>
                </c:pt>
                <c:pt idx="1437">
                  <c:v>0.14285</c:v>
                </c:pt>
                <c:pt idx="1438">
                  <c:v>0.14802000000000001</c:v>
                </c:pt>
                <c:pt idx="1439">
                  <c:v>0.14016999999999999</c:v>
                </c:pt>
                <c:pt idx="1440">
                  <c:v>0.13652</c:v>
                </c:pt>
                <c:pt idx="1441">
                  <c:v>0.14451</c:v>
                </c:pt>
                <c:pt idx="1442">
                  <c:v>0.1532</c:v>
                </c:pt>
                <c:pt idx="1443">
                  <c:v>0.1376</c:v>
                </c:pt>
                <c:pt idx="1444">
                  <c:v>0.14144000000000001</c:v>
                </c:pt>
                <c:pt idx="1445">
                  <c:v>0.14319999999999999</c:v>
                </c:pt>
                <c:pt idx="1446">
                  <c:v>0.14391999999999999</c:v>
                </c:pt>
                <c:pt idx="1447">
                  <c:v>0.14332</c:v>
                </c:pt>
                <c:pt idx="1448">
                  <c:v>0.14346999999999999</c:v>
                </c:pt>
                <c:pt idx="1449">
                  <c:v>0.15669</c:v>
                </c:pt>
                <c:pt idx="1450">
                  <c:v>0.14538999999999999</c:v>
                </c:pt>
                <c:pt idx="1451">
                  <c:v>0.13986999999999999</c:v>
                </c:pt>
                <c:pt idx="1452">
                  <c:v>0.15182000000000001</c:v>
                </c:pt>
                <c:pt idx="1453">
                  <c:v>0.1482</c:v>
                </c:pt>
                <c:pt idx="1454">
                  <c:v>0.14815999999999999</c:v>
                </c:pt>
                <c:pt idx="1455">
                  <c:v>0.13213</c:v>
                </c:pt>
                <c:pt idx="1456">
                  <c:v>0.13389000000000001</c:v>
                </c:pt>
                <c:pt idx="1457">
                  <c:v>0.14427999999999999</c:v>
                </c:pt>
                <c:pt idx="1458">
                  <c:v>0.12453</c:v>
                </c:pt>
                <c:pt idx="1459">
                  <c:v>0.14616999999999999</c:v>
                </c:pt>
                <c:pt idx="1460">
                  <c:v>0.14579</c:v>
                </c:pt>
                <c:pt idx="1461">
                  <c:v>0.14255999999999999</c:v>
                </c:pt>
                <c:pt idx="1462">
                  <c:v>0.15203</c:v>
                </c:pt>
                <c:pt idx="1463">
                  <c:v>0.13850000000000001</c:v>
                </c:pt>
                <c:pt idx="1464">
                  <c:v>0.13517000000000001</c:v>
                </c:pt>
                <c:pt idx="1465">
                  <c:v>0.15891</c:v>
                </c:pt>
                <c:pt idx="1466">
                  <c:v>0.13627</c:v>
                </c:pt>
                <c:pt idx="1467">
                  <c:v>0.1449</c:v>
                </c:pt>
                <c:pt idx="1468">
                  <c:v>0.153</c:v>
                </c:pt>
                <c:pt idx="1469">
                  <c:v>0.15340999999999999</c:v>
                </c:pt>
                <c:pt idx="1470">
                  <c:v>0.15884999999999999</c:v>
                </c:pt>
                <c:pt idx="1471">
                  <c:v>0.14881</c:v>
                </c:pt>
                <c:pt idx="1472">
                  <c:v>0.14477000000000001</c:v>
                </c:pt>
                <c:pt idx="1473">
                  <c:v>0.13289999999999999</c:v>
                </c:pt>
                <c:pt idx="1474">
                  <c:v>0.15705</c:v>
                </c:pt>
                <c:pt idx="1475">
                  <c:v>0.14294000000000001</c:v>
                </c:pt>
                <c:pt idx="1476">
                  <c:v>0.15614</c:v>
                </c:pt>
                <c:pt idx="1477">
                  <c:v>0.15232999999999999</c:v>
                </c:pt>
                <c:pt idx="1478">
                  <c:v>0.15071999999999999</c:v>
                </c:pt>
                <c:pt idx="1479">
                  <c:v>0.15797</c:v>
                </c:pt>
                <c:pt idx="1480">
                  <c:v>0.15551999999999999</c:v>
                </c:pt>
                <c:pt idx="1481">
                  <c:v>0.1457</c:v>
                </c:pt>
                <c:pt idx="1482">
                  <c:v>0.13927999999999999</c:v>
                </c:pt>
                <c:pt idx="1483">
                  <c:v>0.16012999999999999</c:v>
                </c:pt>
                <c:pt idx="1484">
                  <c:v>0.13844999999999999</c:v>
                </c:pt>
                <c:pt idx="1485">
                  <c:v>0.15176999999999999</c:v>
                </c:pt>
                <c:pt idx="1486">
                  <c:v>0.15751000000000001</c:v>
                </c:pt>
                <c:pt idx="1487">
                  <c:v>0.14843999999999999</c:v>
                </c:pt>
                <c:pt idx="1488">
                  <c:v>0.14015</c:v>
                </c:pt>
                <c:pt idx="1489">
                  <c:v>0.12758</c:v>
                </c:pt>
                <c:pt idx="1490">
                  <c:v>0.15071000000000001</c:v>
                </c:pt>
                <c:pt idx="1491">
                  <c:v>0.14133000000000001</c:v>
                </c:pt>
                <c:pt idx="1492">
                  <c:v>0.13245000000000001</c:v>
                </c:pt>
                <c:pt idx="1493">
                  <c:v>0.13733000000000001</c:v>
                </c:pt>
                <c:pt idx="1494">
                  <c:v>0.14409</c:v>
                </c:pt>
                <c:pt idx="1495">
                  <c:v>0.13822000000000001</c:v>
                </c:pt>
                <c:pt idx="1496">
                  <c:v>0.15035999999999999</c:v>
                </c:pt>
                <c:pt idx="1497">
                  <c:v>0.15240000000000001</c:v>
                </c:pt>
                <c:pt idx="1498">
                  <c:v>0.14754999999999999</c:v>
                </c:pt>
                <c:pt idx="1499">
                  <c:v>0.14973</c:v>
                </c:pt>
                <c:pt idx="1500">
                  <c:v>0.14086000000000001</c:v>
                </c:pt>
                <c:pt idx="1501">
                  <c:v>0.14593</c:v>
                </c:pt>
                <c:pt idx="1502">
                  <c:v>0.14591999999999999</c:v>
                </c:pt>
                <c:pt idx="1503">
                  <c:v>0.13355</c:v>
                </c:pt>
                <c:pt idx="1504">
                  <c:v>0.14230000000000001</c:v>
                </c:pt>
                <c:pt idx="1505">
                  <c:v>0.13597999999999999</c:v>
                </c:pt>
                <c:pt idx="1506">
                  <c:v>0.16147</c:v>
                </c:pt>
                <c:pt idx="1507">
                  <c:v>0.13583000000000001</c:v>
                </c:pt>
                <c:pt idx="1508">
                  <c:v>0.14815</c:v>
                </c:pt>
                <c:pt idx="1509">
                  <c:v>0.14707000000000001</c:v>
                </c:pt>
                <c:pt idx="1510">
                  <c:v>0.14324999999999999</c:v>
                </c:pt>
                <c:pt idx="1511">
                  <c:v>0.14598</c:v>
                </c:pt>
                <c:pt idx="1512">
                  <c:v>0.1517</c:v>
                </c:pt>
                <c:pt idx="1513">
                  <c:v>0.16697000000000001</c:v>
                </c:pt>
                <c:pt idx="1514">
                  <c:v>0.16002</c:v>
                </c:pt>
                <c:pt idx="1515">
                  <c:v>0.12723000000000001</c:v>
                </c:pt>
                <c:pt idx="1516">
                  <c:v>0.14398</c:v>
                </c:pt>
                <c:pt idx="1517">
                  <c:v>0.14582999999999999</c:v>
                </c:pt>
                <c:pt idx="1518">
                  <c:v>0.15804000000000001</c:v>
                </c:pt>
                <c:pt idx="1519">
                  <c:v>0.151</c:v>
                </c:pt>
                <c:pt idx="1520">
                  <c:v>0.15275</c:v>
                </c:pt>
                <c:pt idx="1521">
                  <c:v>0.1431</c:v>
                </c:pt>
                <c:pt idx="1522">
                  <c:v>0.14882999999999999</c:v>
                </c:pt>
                <c:pt idx="1523">
                  <c:v>0.15237999999999999</c:v>
                </c:pt>
                <c:pt idx="1524">
                  <c:v>0.14762</c:v>
                </c:pt>
                <c:pt idx="1525">
                  <c:v>0.14765</c:v>
                </c:pt>
                <c:pt idx="1526">
                  <c:v>0.15440999999999999</c:v>
                </c:pt>
                <c:pt idx="1527">
                  <c:v>0.14399000000000001</c:v>
                </c:pt>
                <c:pt idx="1528">
                  <c:v>0.14408000000000001</c:v>
                </c:pt>
                <c:pt idx="1529">
                  <c:v>0.14097999999999999</c:v>
                </c:pt>
                <c:pt idx="1530">
                  <c:v>0.14348</c:v>
                </c:pt>
                <c:pt idx="1531">
                  <c:v>0.15620000000000001</c:v>
                </c:pt>
                <c:pt idx="1532">
                  <c:v>0.13247999999999999</c:v>
                </c:pt>
                <c:pt idx="1533">
                  <c:v>0.14241999999999999</c:v>
                </c:pt>
                <c:pt idx="1534">
                  <c:v>0.14285</c:v>
                </c:pt>
                <c:pt idx="1535">
                  <c:v>0.1658</c:v>
                </c:pt>
                <c:pt idx="1536">
                  <c:v>0.15465999999999999</c:v>
                </c:pt>
                <c:pt idx="1537">
                  <c:v>0.15748999999999999</c:v>
                </c:pt>
                <c:pt idx="1538">
                  <c:v>0.14377000000000001</c:v>
                </c:pt>
                <c:pt idx="1539">
                  <c:v>0.16134000000000001</c:v>
                </c:pt>
                <c:pt idx="1540">
                  <c:v>0.14981</c:v>
                </c:pt>
                <c:pt idx="1541">
                  <c:v>0.14077999999999999</c:v>
                </c:pt>
                <c:pt idx="1542">
                  <c:v>0.14455000000000001</c:v>
                </c:pt>
                <c:pt idx="1543">
                  <c:v>0.15257999999999999</c:v>
                </c:pt>
                <c:pt idx="1544">
                  <c:v>0.13428000000000001</c:v>
                </c:pt>
                <c:pt idx="1545">
                  <c:v>0.14030999999999999</c:v>
                </c:pt>
                <c:pt idx="1546">
                  <c:v>0.15586</c:v>
                </c:pt>
                <c:pt idx="1547">
                  <c:v>0.13253999999999999</c:v>
                </c:pt>
                <c:pt idx="1548">
                  <c:v>0.14377000000000001</c:v>
                </c:pt>
                <c:pt idx="1549">
                  <c:v>0.14757000000000001</c:v>
                </c:pt>
                <c:pt idx="1550">
                  <c:v>0.15393000000000001</c:v>
                </c:pt>
                <c:pt idx="1551">
                  <c:v>0.13472999999999999</c:v>
                </c:pt>
                <c:pt idx="1552">
                  <c:v>0.14981</c:v>
                </c:pt>
                <c:pt idx="1553">
                  <c:v>0.15076000000000001</c:v>
                </c:pt>
                <c:pt idx="1554">
                  <c:v>0.15104000000000001</c:v>
                </c:pt>
                <c:pt idx="1555">
                  <c:v>0.13944999999999999</c:v>
                </c:pt>
                <c:pt idx="1556">
                  <c:v>0.14019000000000001</c:v>
                </c:pt>
                <c:pt idx="1557">
                  <c:v>0.13542999999999999</c:v>
                </c:pt>
                <c:pt idx="1558">
                  <c:v>0.15509999999999999</c:v>
                </c:pt>
                <c:pt idx="1559">
                  <c:v>0.12204</c:v>
                </c:pt>
                <c:pt idx="1560">
                  <c:v>0.14718000000000001</c:v>
                </c:pt>
                <c:pt idx="1561">
                  <c:v>0.13491</c:v>
                </c:pt>
                <c:pt idx="1562">
                  <c:v>0.12534999999999999</c:v>
                </c:pt>
                <c:pt idx="1563">
                  <c:v>0.14333000000000001</c:v>
                </c:pt>
                <c:pt idx="1564">
                  <c:v>0.15397</c:v>
                </c:pt>
                <c:pt idx="1565">
                  <c:v>0.13006999999999999</c:v>
                </c:pt>
                <c:pt idx="1566">
                  <c:v>0.15651999999999999</c:v>
                </c:pt>
                <c:pt idx="1567">
                  <c:v>0.13103000000000001</c:v>
                </c:pt>
                <c:pt idx="1568">
                  <c:v>0.14066000000000001</c:v>
                </c:pt>
                <c:pt idx="1569">
                  <c:v>0.14321999999999999</c:v>
                </c:pt>
                <c:pt idx="1570">
                  <c:v>0.15673999999999999</c:v>
                </c:pt>
                <c:pt idx="1571">
                  <c:v>0.14557</c:v>
                </c:pt>
                <c:pt idx="1572">
                  <c:v>0.14851</c:v>
                </c:pt>
                <c:pt idx="1573">
                  <c:v>0.12672</c:v>
                </c:pt>
                <c:pt idx="1574">
                  <c:v>0.14026</c:v>
                </c:pt>
                <c:pt idx="1575">
                  <c:v>0.12286999999999999</c:v>
                </c:pt>
                <c:pt idx="1576">
                  <c:v>0.13539999999999999</c:v>
                </c:pt>
                <c:pt idx="1577">
                  <c:v>0.14521999999999999</c:v>
                </c:pt>
                <c:pt idx="1578">
                  <c:v>0.14846999999999999</c:v>
                </c:pt>
                <c:pt idx="1579">
                  <c:v>0.12920000000000001</c:v>
                </c:pt>
                <c:pt idx="1580">
                  <c:v>0.14951</c:v>
                </c:pt>
                <c:pt idx="1581">
                  <c:v>0.12753999999999999</c:v>
                </c:pt>
                <c:pt idx="1582">
                  <c:v>0.16564000000000001</c:v>
                </c:pt>
                <c:pt idx="1583">
                  <c:v>0.14133999999999999</c:v>
                </c:pt>
                <c:pt idx="1584">
                  <c:v>0.15262999999999999</c:v>
                </c:pt>
                <c:pt idx="1585">
                  <c:v>0.13943</c:v>
                </c:pt>
                <c:pt idx="1586">
                  <c:v>0.14179</c:v>
                </c:pt>
                <c:pt idx="1587">
                  <c:v>0.13239000000000001</c:v>
                </c:pt>
                <c:pt idx="1588">
                  <c:v>0.12417</c:v>
                </c:pt>
                <c:pt idx="1589">
                  <c:v>0.16799</c:v>
                </c:pt>
                <c:pt idx="1590">
                  <c:v>0.13865</c:v>
                </c:pt>
                <c:pt idx="1591">
                  <c:v>0.14538000000000001</c:v>
                </c:pt>
                <c:pt idx="1592">
                  <c:v>0.16768</c:v>
                </c:pt>
                <c:pt idx="1593">
                  <c:v>0.12267</c:v>
                </c:pt>
                <c:pt idx="1594">
                  <c:v>0.15619</c:v>
                </c:pt>
                <c:pt idx="1595">
                  <c:v>0.14273</c:v>
                </c:pt>
                <c:pt idx="1596">
                  <c:v>0.14302000000000001</c:v>
                </c:pt>
                <c:pt idx="1597">
                  <c:v>0.12235</c:v>
                </c:pt>
                <c:pt idx="1598">
                  <c:v>0.14804</c:v>
                </c:pt>
                <c:pt idx="1599">
                  <c:v>0.14904000000000001</c:v>
                </c:pt>
                <c:pt idx="1600">
                  <c:v>0.14660999999999999</c:v>
                </c:pt>
                <c:pt idx="1601">
                  <c:v>0.14560000000000001</c:v>
                </c:pt>
                <c:pt idx="1602">
                  <c:v>0.13889000000000001</c:v>
                </c:pt>
                <c:pt idx="1603">
                  <c:v>0.14399000000000001</c:v>
                </c:pt>
                <c:pt idx="1604">
                  <c:v>0.1358</c:v>
                </c:pt>
                <c:pt idx="1605">
                  <c:v>0.14352999999999999</c:v>
                </c:pt>
                <c:pt idx="1606">
                  <c:v>0.14888999999999999</c:v>
                </c:pt>
                <c:pt idx="1607">
                  <c:v>0.14097000000000001</c:v>
                </c:pt>
                <c:pt idx="1608">
                  <c:v>0.16730999999999999</c:v>
                </c:pt>
                <c:pt idx="1609">
                  <c:v>0.13206999999999999</c:v>
                </c:pt>
                <c:pt idx="1610">
                  <c:v>0.14294000000000001</c:v>
                </c:pt>
                <c:pt idx="1611">
                  <c:v>0.12318</c:v>
                </c:pt>
                <c:pt idx="1612">
                  <c:v>0.13896</c:v>
                </c:pt>
                <c:pt idx="1613">
                  <c:v>0.15196000000000001</c:v>
                </c:pt>
                <c:pt idx="1614">
                  <c:v>0.14080000000000001</c:v>
                </c:pt>
                <c:pt idx="1615">
                  <c:v>0.14294999999999999</c:v>
                </c:pt>
                <c:pt idx="1616">
                  <c:v>0.15390999999999999</c:v>
                </c:pt>
                <c:pt idx="1617">
                  <c:v>0.13976</c:v>
                </c:pt>
                <c:pt idx="1618">
                  <c:v>0.15039</c:v>
                </c:pt>
                <c:pt idx="1619">
                  <c:v>0.13145999999999999</c:v>
                </c:pt>
                <c:pt idx="1620">
                  <c:v>0.17094000000000001</c:v>
                </c:pt>
                <c:pt idx="1621">
                  <c:v>0.15126999999999999</c:v>
                </c:pt>
                <c:pt idx="1622">
                  <c:v>0.16031999999999999</c:v>
                </c:pt>
                <c:pt idx="1623">
                  <c:v>0.15035999999999999</c:v>
                </c:pt>
                <c:pt idx="1624">
                  <c:v>0.13813</c:v>
                </c:pt>
                <c:pt idx="1625">
                  <c:v>0.13538</c:v>
                </c:pt>
                <c:pt idx="1626">
                  <c:v>0.14882000000000001</c:v>
                </c:pt>
                <c:pt idx="1627">
                  <c:v>0.14838999999999999</c:v>
                </c:pt>
                <c:pt idx="1628">
                  <c:v>0.13050999999999999</c:v>
                </c:pt>
                <c:pt idx="1629">
                  <c:v>0.15145</c:v>
                </c:pt>
                <c:pt idx="1630">
                  <c:v>0.15057000000000001</c:v>
                </c:pt>
                <c:pt idx="1631">
                  <c:v>0.15126999999999999</c:v>
                </c:pt>
                <c:pt idx="1632">
                  <c:v>0.13946</c:v>
                </c:pt>
                <c:pt idx="1633">
                  <c:v>0.14362</c:v>
                </c:pt>
                <c:pt idx="1634">
                  <c:v>0.13752</c:v>
                </c:pt>
                <c:pt idx="1635">
                  <c:v>0.15246000000000001</c:v>
                </c:pt>
                <c:pt idx="1636">
                  <c:v>0.13786000000000001</c:v>
                </c:pt>
                <c:pt idx="1637">
                  <c:v>0.13614999999999999</c:v>
                </c:pt>
                <c:pt idx="1638">
                  <c:v>0.13600000000000001</c:v>
                </c:pt>
                <c:pt idx="1639">
                  <c:v>0.14534</c:v>
                </c:pt>
                <c:pt idx="1640">
                  <c:v>0.13347999999999999</c:v>
                </c:pt>
                <c:pt idx="1641">
                  <c:v>0.13819000000000001</c:v>
                </c:pt>
                <c:pt idx="1642">
                  <c:v>0.14727999999999999</c:v>
                </c:pt>
                <c:pt idx="1643">
                  <c:v>0.14402999999999999</c:v>
                </c:pt>
                <c:pt idx="1644">
                  <c:v>0.12714</c:v>
                </c:pt>
                <c:pt idx="1645">
                  <c:v>0.14699000000000001</c:v>
                </c:pt>
                <c:pt idx="1646">
                  <c:v>0.14082</c:v>
                </c:pt>
                <c:pt idx="1647">
                  <c:v>0.15121000000000001</c:v>
                </c:pt>
                <c:pt idx="1648">
                  <c:v>0.14663999999999999</c:v>
                </c:pt>
                <c:pt idx="1649">
                  <c:v>0.15823999999999999</c:v>
                </c:pt>
                <c:pt idx="1650">
                  <c:v>0.14463999999999999</c:v>
                </c:pt>
                <c:pt idx="1651">
                  <c:v>0.14218</c:v>
                </c:pt>
                <c:pt idx="1652">
                  <c:v>0.13372999999999999</c:v>
                </c:pt>
                <c:pt idx="1653">
                  <c:v>0.12776000000000001</c:v>
                </c:pt>
                <c:pt idx="1654">
                  <c:v>0.12983</c:v>
                </c:pt>
                <c:pt idx="1655">
                  <c:v>0.1507</c:v>
                </c:pt>
                <c:pt idx="1656">
                  <c:v>0.15090000000000001</c:v>
                </c:pt>
                <c:pt idx="1657">
                  <c:v>0.14434</c:v>
                </c:pt>
                <c:pt idx="1658">
                  <c:v>0.13914000000000001</c:v>
                </c:pt>
                <c:pt idx="1659">
                  <c:v>0.14477999999999999</c:v>
                </c:pt>
                <c:pt idx="1660">
                  <c:v>0.13747999999999999</c:v>
                </c:pt>
                <c:pt idx="1661">
                  <c:v>0.14416999999999999</c:v>
                </c:pt>
                <c:pt idx="1662">
                  <c:v>0.16536999999999999</c:v>
                </c:pt>
                <c:pt idx="1663">
                  <c:v>0.13469</c:v>
                </c:pt>
                <c:pt idx="1664">
                  <c:v>0.15154999999999999</c:v>
                </c:pt>
                <c:pt idx="1665">
                  <c:v>0.14038</c:v>
                </c:pt>
                <c:pt idx="1666">
                  <c:v>0.14207</c:v>
                </c:pt>
                <c:pt idx="1667">
                  <c:v>0.14989</c:v>
                </c:pt>
                <c:pt idx="1668">
                  <c:v>0.14391999999999999</c:v>
                </c:pt>
                <c:pt idx="1669">
                  <c:v>0.15012</c:v>
                </c:pt>
                <c:pt idx="1670">
                  <c:v>0.13683000000000001</c:v>
                </c:pt>
                <c:pt idx="1671">
                  <c:v>0.15445999999999999</c:v>
                </c:pt>
                <c:pt idx="1672">
                  <c:v>0.13844999999999999</c:v>
                </c:pt>
                <c:pt idx="1673">
                  <c:v>0.14596000000000001</c:v>
                </c:pt>
                <c:pt idx="1674">
                  <c:v>0.15317</c:v>
                </c:pt>
                <c:pt idx="1675">
                  <c:v>0.14582999999999999</c:v>
                </c:pt>
                <c:pt idx="1676">
                  <c:v>0.14351</c:v>
                </c:pt>
                <c:pt idx="1677">
                  <c:v>0.15010000000000001</c:v>
                </c:pt>
                <c:pt idx="1678">
                  <c:v>0.14369000000000001</c:v>
                </c:pt>
                <c:pt idx="1679">
                  <c:v>0.1396</c:v>
                </c:pt>
                <c:pt idx="1680">
                  <c:v>0.16027</c:v>
                </c:pt>
                <c:pt idx="1681">
                  <c:v>0.13738</c:v>
                </c:pt>
                <c:pt idx="1682">
                  <c:v>0.14954999999999999</c:v>
                </c:pt>
                <c:pt idx="1683">
                  <c:v>0.14469000000000001</c:v>
                </c:pt>
                <c:pt idx="1684">
                  <c:v>0.14893999999999999</c:v>
                </c:pt>
                <c:pt idx="1685">
                  <c:v>0.13811999999999999</c:v>
                </c:pt>
                <c:pt idx="1686">
                  <c:v>0.13666</c:v>
                </c:pt>
                <c:pt idx="1687">
                  <c:v>0.14169000000000001</c:v>
                </c:pt>
                <c:pt idx="1688">
                  <c:v>0.15421000000000001</c:v>
                </c:pt>
                <c:pt idx="1689">
                  <c:v>0.14692</c:v>
                </c:pt>
                <c:pt idx="1690">
                  <c:v>0.13611000000000001</c:v>
                </c:pt>
                <c:pt idx="1691">
                  <c:v>0.15257000000000001</c:v>
                </c:pt>
                <c:pt idx="1692">
                  <c:v>0.14549999999999999</c:v>
                </c:pt>
                <c:pt idx="1693">
                  <c:v>0.14233000000000001</c:v>
                </c:pt>
                <c:pt idx="1694">
                  <c:v>0.11755</c:v>
                </c:pt>
                <c:pt idx="1695">
                  <c:v>0.15545999999999999</c:v>
                </c:pt>
                <c:pt idx="1696">
                  <c:v>0.13175000000000001</c:v>
                </c:pt>
                <c:pt idx="1697">
                  <c:v>0.13683999999999999</c:v>
                </c:pt>
                <c:pt idx="1698">
                  <c:v>0.14565</c:v>
                </c:pt>
                <c:pt idx="1699">
                  <c:v>0.14791000000000001</c:v>
                </c:pt>
                <c:pt idx="1700">
                  <c:v>0.15315999999999999</c:v>
                </c:pt>
                <c:pt idx="1701">
                  <c:v>0.15981000000000001</c:v>
                </c:pt>
                <c:pt idx="1702">
                  <c:v>0.15561</c:v>
                </c:pt>
                <c:pt idx="1703">
                  <c:v>0.14244999999999999</c:v>
                </c:pt>
                <c:pt idx="1704">
                  <c:v>0.13392999999999999</c:v>
                </c:pt>
                <c:pt idx="1705">
                  <c:v>0.15264</c:v>
                </c:pt>
                <c:pt idx="1706">
                  <c:v>0.14424999999999999</c:v>
                </c:pt>
                <c:pt idx="1707">
                  <c:v>0.14408000000000001</c:v>
                </c:pt>
                <c:pt idx="1708">
                  <c:v>0.14129</c:v>
                </c:pt>
                <c:pt idx="1709">
                  <c:v>0.14865</c:v>
                </c:pt>
                <c:pt idx="1710">
                  <c:v>0.13161999999999999</c:v>
                </c:pt>
                <c:pt idx="1711">
                  <c:v>0.13486999999999999</c:v>
                </c:pt>
                <c:pt idx="1712">
                  <c:v>0.14973</c:v>
                </c:pt>
                <c:pt idx="1713">
                  <c:v>0.15837999999999999</c:v>
                </c:pt>
                <c:pt idx="1714">
                  <c:v>0.15339</c:v>
                </c:pt>
                <c:pt idx="1715">
                  <c:v>0.14113000000000001</c:v>
                </c:pt>
                <c:pt idx="1716">
                  <c:v>0.15644</c:v>
                </c:pt>
                <c:pt idx="1717">
                  <c:v>0.13777</c:v>
                </c:pt>
                <c:pt idx="1718">
                  <c:v>0.12714</c:v>
                </c:pt>
                <c:pt idx="1719">
                  <c:v>0.13525000000000001</c:v>
                </c:pt>
                <c:pt idx="1720">
                  <c:v>0.13682</c:v>
                </c:pt>
                <c:pt idx="1721">
                  <c:v>0.14299999999999999</c:v>
                </c:pt>
                <c:pt idx="1722">
                  <c:v>0.12764</c:v>
                </c:pt>
                <c:pt idx="1723">
                  <c:v>0.13582</c:v>
                </c:pt>
                <c:pt idx="1724">
                  <c:v>0.13636999999999999</c:v>
                </c:pt>
                <c:pt idx="1725">
                  <c:v>0.16574</c:v>
                </c:pt>
                <c:pt idx="1726">
                  <c:v>0.14480000000000001</c:v>
                </c:pt>
                <c:pt idx="1727">
                  <c:v>0.16788</c:v>
                </c:pt>
                <c:pt idx="1728">
                  <c:v>0.14560000000000001</c:v>
                </c:pt>
                <c:pt idx="1729">
                  <c:v>0.12449</c:v>
                </c:pt>
                <c:pt idx="1730">
                  <c:v>0.14949999999999999</c:v>
                </c:pt>
                <c:pt idx="1731">
                  <c:v>0.14043</c:v>
                </c:pt>
                <c:pt idx="1732">
                  <c:v>0.14313999999999999</c:v>
                </c:pt>
                <c:pt idx="1733">
                  <c:v>0.12254</c:v>
                </c:pt>
                <c:pt idx="1734">
                  <c:v>0.16128999999999999</c:v>
                </c:pt>
                <c:pt idx="1735">
                  <c:v>0.13503000000000001</c:v>
                </c:pt>
                <c:pt idx="1736">
                  <c:v>0.13930000000000001</c:v>
                </c:pt>
                <c:pt idx="1737">
                  <c:v>0.14890999999999999</c:v>
                </c:pt>
                <c:pt idx="1738">
                  <c:v>0.14732000000000001</c:v>
                </c:pt>
                <c:pt idx="1739">
                  <c:v>0.14896999999999999</c:v>
                </c:pt>
                <c:pt idx="1740">
                  <c:v>0.13136</c:v>
                </c:pt>
                <c:pt idx="1741">
                  <c:v>0.14119999999999999</c:v>
                </c:pt>
                <c:pt idx="1742">
                  <c:v>0.14369000000000001</c:v>
                </c:pt>
                <c:pt idx="1743">
                  <c:v>0.15453</c:v>
                </c:pt>
                <c:pt idx="1744">
                  <c:v>0.15787999999999999</c:v>
                </c:pt>
                <c:pt idx="1745">
                  <c:v>0.13288</c:v>
                </c:pt>
                <c:pt idx="1746">
                  <c:v>0.14646999999999999</c:v>
                </c:pt>
                <c:pt idx="1747">
                  <c:v>0.14699000000000001</c:v>
                </c:pt>
                <c:pt idx="1748">
                  <c:v>0.14366000000000001</c:v>
                </c:pt>
                <c:pt idx="1749">
                  <c:v>0.14087</c:v>
                </c:pt>
                <c:pt idx="1750">
                  <c:v>0.14713999999999999</c:v>
                </c:pt>
                <c:pt idx="1751">
                  <c:v>0.14942</c:v>
                </c:pt>
                <c:pt idx="1752">
                  <c:v>0.16467999999999999</c:v>
                </c:pt>
                <c:pt idx="1753">
                  <c:v>0.14154</c:v>
                </c:pt>
                <c:pt idx="1754">
                  <c:v>0.14613000000000001</c:v>
                </c:pt>
                <c:pt idx="1755">
                  <c:v>0.14210999999999999</c:v>
                </c:pt>
                <c:pt idx="1756">
                  <c:v>0.14693999999999999</c:v>
                </c:pt>
                <c:pt idx="1757">
                  <c:v>0.15243999999999999</c:v>
                </c:pt>
                <c:pt idx="1758">
                  <c:v>0.16347</c:v>
                </c:pt>
                <c:pt idx="1759">
                  <c:v>0.14094000000000001</c:v>
                </c:pt>
                <c:pt idx="1760">
                  <c:v>0.13177</c:v>
                </c:pt>
                <c:pt idx="1761">
                  <c:v>0.16048000000000001</c:v>
                </c:pt>
                <c:pt idx="1762">
                  <c:v>0.14609</c:v>
                </c:pt>
                <c:pt idx="1763">
                  <c:v>0.15251000000000001</c:v>
                </c:pt>
                <c:pt idx="1764">
                  <c:v>0.12842000000000001</c:v>
                </c:pt>
                <c:pt idx="1765">
                  <c:v>0.15257999999999999</c:v>
                </c:pt>
                <c:pt idx="1766">
                  <c:v>0.14258000000000001</c:v>
                </c:pt>
                <c:pt idx="1767">
                  <c:v>0.13979</c:v>
                </c:pt>
                <c:pt idx="1768">
                  <c:v>0.14321</c:v>
                </c:pt>
                <c:pt idx="1769">
                  <c:v>0.14279</c:v>
                </c:pt>
                <c:pt idx="1770">
                  <c:v>0.1469</c:v>
                </c:pt>
                <c:pt idx="1771">
                  <c:v>0.15631</c:v>
                </c:pt>
                <c:pt idx="1772">
                  <c:v>0.15112</c:v>
                </c:pt>
                <c:pt idx="1773">
                  <c:v>0.13333</c:v>
                </c:pt>
                <c:pt idx="1774">
                  <c:v>0.15556</c:v>
                </c:pt>
                <c:pt idx="1775">
                  <c:v>0.13832</c:v>
                </c:pt>
                <c:pt idx="1776">
                  <c:v>0.15140999999999999</c:v>
                </c:pt>
                <c:pt idx="1777">
                  <c:v>0.13971</c:v>
                </c:pt>
                <c:pt idx="1778">
                  <c:v>0.14321999999999999</c:v>
                </c:pt>
                <c:pt idx="1779">
                  <c:v>0.14771999999999999</c:v>
                </c:pt>
                <c:pt idx="1780">
                  <c:v>0.13915</c:v>
                </c:pt>
                <c:pt idx="1781">
                  <c:v>0.15601999999999999</c:v>
                </c:pt>
                <c:pt idx="1782">
                  <c:v>0.16481000000000001</c:v>
                </c:pt>
                <c:pt idx="1783">
                  <c:v>0.14235999999999999</c:v>
                </c:pt>
                <c:pt idx="1784">
                  <c:v>0.14504</c:v>
                </c:pt>
                <c:pt idx="1785">
                  <c:v>0.14807000000000001</c:v>
                </c:pt>
                <c:pt idx="1786">
                  <c:v>0.13347000000000001</c:v>
                </c:pt>
                <c:pt idx="1787">
                  <c:v>0.12662999999999999</c:v>
                </c:pt>
                <c:pt idx="1788">
                  <c:v>0.13013</c:v>
                </c:pt>
                <c:pt idx="1789">
                  <c:v>0.13353000000000001</c:v>
                </c:pt>
                <c:pt idx="1790">
                  <c:v>0.14452999999999999</c:v>
                </c:pt>
                <c:pt idx="1791">
                  <c:v>0.15259</c:v>
                </c:pt>
                <c:pt idx="1792">
                  <c:v>0.13383999999999999</c:v>
                </c:pt>
                <c:pt idx="1793">
                  <c:v>0.14787</c:v>
                </c:pt>
                <c:pt idx="1794">
                  <c:v>0.15192</c:v>
                </c:pt>
                <c:pt idx="1795">
                  <c:v>0.15339</c:v>
                </c:pt>
                <c:pt idx="1796">
                  <c:v>0.13588</c:v>
                </c:pt>
                <c:pt idx="1797">
                  <c:v>0.15611</c:v>
                </c:pt>
                <c:pt idx="1798">
                  <c:v>0.12637999999999999</c:v>
                </c:pt>
                <c:pt idx="1799">
                  <c:v>0.14826</c:v>
                </c:pt>
                <c:pt idx="1800">
                  <c:v>0.13416</c:v>
                </c:pt>
                <c:pt idx="1801">
                  <c:v>0.13542999999999999</c:v>
                </c:pt>
                <c:pt idx="1802">
                  <c:v>0.13914000000000001</c:v>
                </c:pt>
                <c:pt idx="1803">
                  <c:v>0.13538</c:v>
                </c:pt>
                <c:pt idx="1804">
                  <c:v>0.12531</c:v>
                </c:pt>
                <c:pt idx="1805">
                  <c:v>0.15373999999999999</c:v>
                </c:pt>
                <c:pt idx="1806">
                  <c:v>0.15654999999999999</c:v>
                </c:pt>
                <c:pt idx="1807">
                  <c:v>0.14932000000000001</c:v>
                </c:pt>
                <c:pt idx="1808">
                  <c:v>0.14537</c:v>
                </c:pt>
                <c:pt idx="1809">
                  <c:v>0.14828</c:v>
                </c:pt>
                <c:pt idx="1810">
                  <c:v>0.14610000000000001</c:v>
                </c:pt>
                <c:pt idx="1811">
                  <c:v>0.13855000000000001</c:v>
                </c:pt>
                <c:pt idx="1812">
                  <c:v>0.14080999999999999</c:v>
                </c:pt>
                <c:pt idx="1813">
                  <c:v>0.13572999999999999</c:v>
                </c:pt>
                <c:pt idx="1814">
                  <c:v>0.14602000000000001</c:v>
                </c:pt>
                <c:pt idx="1815">
                  <c:v>0.13485</c:v>
                </c:pt>
                <c:pt idx="1816">
                  <c:v>0.1447</c:v>
                </c:pt>
                <c:pt idx="1817">
                  <c:v>0.15279999999999999</c:v>
                </c:pt>
                <c:pt idx="1818">
                  <c:v>0.13650000000000001</c:v>
                </c:pt>
                <c:pt idx="1819">
                  <c:v>0.15322</c:v>
                </c:pt>
                <c:pt idx="1820">
                  <c:v>0.13128999999999999</c:v>
                </c:pt>
                <c:pt idx="1821">
                  <c:v>0.16167999999999999</c:v>
                </c:pt>
                <c:pt idx="1822">
                  <c:v>0.14051</c:v>
                </c:pt>
                <c:pt idx="1823">
                  <c:v>0.14179</c:v>
                </c:pt>
                <c:pt idx="1824">
                  <c:v>0.15984000000000001</c:v>
                </c:pt>
                <c:pt idx="1825">
                  <c:v>0.14308000000000001</c:v>
                </c:pt>
                <c:pt idx="1826">
                  <c:v>0.14471999999999999</c:v>
                </c:pt>
                <c:pt idx="1827">
                  <c:v>0.1497</c:v>
                </c:pt>
                <c:pt idx="1828">
                  <c:v>0.12285</c:v>
                </c:pt>
                <c:pt idx="1829">
                  <c:v>0.14302999999999999</c:v>
                </c:pt>
                <c:pt idx="1830">
                  <c:v>0.15803</c:v>
                </c:pt>
                <c:pt idx="1831">
                  <c:v>0.14752999999999999</c:v>
                </c:pt>
                <c:pt idx="1832">
                  <c:v>0.14924999999999999</c:v>
                </c:pt>
                <c:pt idx="1833">
                  <c:v>0.13702</c:v>
                </c:pt>
                <c:pt idx="1834">
                  <c:v>0.15326000000000001</c:v>
                </c:pt>
                <c:pt idx="1835">
                  <c:v>0.12471</c:v>
                </c:pt>
                <c:pt idx="1836">
                  <c:v>0.14301</c:v>
                </c:pt>
                <c:pt idx="1837">
                  <c:v>0.13775000000000001</c:v>
                </c:pt>
                <c:pt idx="1838">
                  <c:v>0.15192</c:v>
                </c:pt>
                <c:pt idx="1839">
                  <c:v>0.12851000000000001</c:v>
                </c:pt>
                <c:pt idx="1840">
                  <c:v>0.14949000000000001</c:v>
                </c:pt>
                <c:pt idx="1841">
                  <c:v>0.13245000000000001</c:v>
                </c:pt>
                <c:pt idx="1842">
                  <c:v>0.14180000000000001</c:v>
                </c:pt>
                <c:pt idx="1843">
                  <c:v>0.14868999999999999</c:v>
                </c:pt>
                <c:pt idx="1844">
                  <c:v>0.14939</c:v>
                </c:pt>
                <c:pt idx="1845">
                  <c:v>0.15007999999999999</c:v>
                </c:pt>
                <c:pt idx="1846">
                  <c:v>0.12931000000000001</c:v>
                </c:pt>
                <c:pt idx="1847">
                  <c:v>0.14913000000000001</c:v>
                </c:pt>
                <c:pt idx="1848">
                  <c:v>0.14938000000000001</c:v>
                </c:pt>
                <c:pt idx="1849">
                  <c:v>0.14430000000000001</c:v>
                </c:pt>
                <c:pt idx="1850">
                  <c:v>0.14387</c:v>
                </c:pt>
                <c:pt idx="1851">
                  <c:v>0.14616999999999999</c:v>
                </c:pt>
                <c:pt idx="1852">
                  <c:v>0.14516999999999999</c:v>
                </c:pt>
                <c:pt idx="1853">
                  <c:v>0.15617</c:v>
                </c:pt>
                <c:pt idx="1854">
                  <c:v>0.13447000000000001</c:v>
                </c:pt>
                <c:pt idx="1855">
                  <c:v>0.13865</c:v>
                </c:pt>
                <c:pt idx="1856">
                  <c:v>0.15397</c:v>
                </c:pt>
                <c:pt idx="1857">
                  <c:v>0.15525</c:v>
                </c:pt>
                <c:pt idx="1858">
                  <c:v>0.14707999999999999</c:v>
                </c:pt>
                <c:pt idx="1859">
                  <c:v>0.14502999999999999</c:v>
                </c:pt>
                <c:pt idx="1860">
                  <c:v>0.16428000000000001</c:v>
                </c:pt>
                <c:pt idx="1861">
                  <c:v>0.15939999999999999</c:v>
                </c:pt>
                <c:pt idx="1862">
                  <c:v>0.14388000000000001</c:v>
                </c:pt>
                <c:pt idx="1863">
                  <c:v>0.13991000000000001</c:v>
                </c:pt>
                <c:pt idx="1864">
                  <c:v>0.15068999999999999</c:v>
                </c:pt>
                <c:pt idx="1865">
                  <c:v>0.14177999999999999</c:v>
                </c:pt>
                <c:pt idx="1866">
                  <c:v>0.14093</c:v>
                </c:pt>
                <c:pt idx="1867">
                  <c:v>0.1217</c:v>
                </c:pt>
                <c:pt idx="1868">
                  <c:v>0.13158</c:v>
                </c:pt>
                <c:pt idx="1869">
                  <c:v>0.13192000000000001</c:v>
                </c:pt>
                <c:pt idx="1870">
                  <c:v>0.14438000000000001</c:v>
                </c:pt>
                <c:pt idx="1871">
                  <c:v>0.12876000000000001</c:v>
                </c:pt>
                <c:pt idx="1872">
                  <c:v>0.13148000000000001</c:v>
                </c:pt>
                <c:pt idx="1873">
                  <c:v>0.13894000000000001</c:v>
                </c:pt>
                <c:pt idx="1874">
                  <c:v>0.13563</c:v>
                </c:pt>
                <c:pt idx="1875">
                  <c:v>0.15454999999999999</c:v>
                </c:pt>
                <c:pt idx="1876">
                  <c:v>0.13672999999999999</c:v>
                </c:pt>
                <c:pt idx="1877">
                  <c:v>0.14605000000000001</c:v>
                </c:pt>
                <c:pt idx="1878">
                  <c:v>0.15148</c:v>
                </c:pt>
                <c:pt idx="1879">
                  <c:v>0.13865</c:v>
                </c:pt>
                <c:pt idx="1880">
                  <c:v>0.14852000000000001</c:v>
                </c:pt>
                <c:pt idx="1881">
                  <c:v>0.14521000000000001</c:v>
                </c:pt>
                <c:pt idx="1882">
                  <c:v>0.14108999999999999</c:v>
                </c:pt>
                <c:pt idx="1883">
                  <c:v>0.15661</c:v>
                </c:pt>
                <c:pt idx="1884">
                  <c:v>0.14452999999999999</c:v>
                </c:pt>
                <c:pt idx="1885">
                  <c:v>0.13125000000000001</c:v>
                </c:pt>
                <c:pt idx="1886">
                  <c:v>0.15620000000000001</c:v>
                </c:pt>
                <c:pt idx="1887">
                  <c:v>0.16039999999999999</c:v>
                </c:pt>
                <c:pt idx="1888">
                  <c:v>0.13836999999999999</c:v>
                </c:pt>
                <c:pt idx="1889">
                  <c:v>0.14971000000000001</c:v>
                </c:pt>
                <c:pt idx="1890">
                  <c:v>0.14263999999999999</c:v>
                </c:pt>
                <c:pt idx="1891">
                  <c:v>0.12875</c:v>
                </c:pt>
                <c:pt idx="1892">
                  <c:v>0.14482</c:v>
                </c:pt>
                <c:pt idx="1893">
                  <c:v>0.14233000000000001</c:v>
                </c:pt>
                <c:pt idx="1894">
                  <c:v>0.14430999999999999</c:v>
                </c:pt>
                <c:pt idx="1895">
                  <c:v>0.14091000000000001</c:v>
                </c:pt>
                <c:pt idx="1896">
                  <c:v>0.14915999999999999</c:v>
                </c:pt>
                <c:pt idx="1897">
                  <c:v>0.15679000000000001</c:v>
                </c:pt>
                <c:pt idx="1898">
                  <c:v>0.16105</c:v>
                </c:pt>
                <c:pt idx="1899">
                  <c:v>0.13941000000000001</c:v>
                </c:pt>
                <c:pt idx="1900">
                  <c:v>0.14413999999999999</c:v>
                </c:pt>
                <c:pt idx="1901">
                  <c:v>0.15118999999999999</c:v>
                </c:pt>
                <c:pt idx="1902">
                  <c:v>0.1431</c:v>
                </c:pt>
                <c:pt idx="1903">
                  <c:v>0.15210000000000001</c:v>
                </c:pt>
                <c:pt idx="1904">
                  <c:v>0.15107000000000001</c:v>
                </c:pt>
                <c:pt idx="1905">
                  <c:v>0.13133</c:v>
                </c:pt>
                <c:pt idx="1906">
                  <c:v>0.13991999999999999</c:v>
                </c:pt>
                <c:pt idx="1907">
                  <c:v>0.14713999999999999</c:v>
                </c:pt>
                <c:pt idx="1908">
                  <c:v>0.13755999999999999</c:v>
                </c:pt>
                <c:pt idx="1909">
                  <c:v>0.16103999999999999</c:v>
                </c:pt>
                <c:pt idx="1910">
                  <c:v>0.16048000000000001</c:v>
                </c:pt>
                <c:pt idx="1911">
                  <c:v>0.14291000000000001</c:v>
                </c:pt>
                <c:pt idx="1912">
                  <c:v>0.14151</c:v>
                </c:pt>
                <c:pt idx="1913">
                  <c:v>0.15307999999999999</c:v>
                </c:pt>
                <c:pt idx="1914">
                  <c:v>0.13769000000000001</c:v>
                </c:pt>
                <c:pt idx="1915">
                  <c:v>0.15265000000000001</c:v>
                </c:pt>
                <c:pt idx="1916">
                  <c:v>0.1416</c:v>
                </c:pt>
                <c:pt idx="1917">
                  <c:v>0.16369</c:v>
                </c:pt>
                <c:pt idx="1918">
                  <c:v>0.14524999999999999</c:v>
                </c:pt>
                <c:pt idx="1919">
                  <c:v>0.14998</c:v>
                </c:pt>
                <c:pt idx="1920">
                  <c:v>0.14154</c:v>
                </c:pt>
                <c:pt idx="1921">
                  <c:v>0.13707</c:v>
                </c:pt>
                <c:pt idx="1922">
                  <c:v>0.14555999999999999</c:v>
                </c:pt>
                <c:pt idx="1923">
                  <c:v>0.14294000000000001</c:v>
                </c:pt>
                <c:pt idx="1924">
                  <c:v>0.14177999999999999</c:v>
                </c:pt>
                <c:pt idx="1925">
                  <c:v>0.14448</c:v>
                </c:pt>
                <c:pt idx="1926">
                  <c:v>0.15397</c:v>
                </c:pt>
                <c:pt idx="1927">
                  <c:v>0.14235</c:v>
                </c:pt>
                <c:pt idx="1928">
                  <c:v>0.14126</c:v>
                </c:pt>
                <c:pt idx="1929">
                  <c:v>0.13889000000000001</c:v>
                </c:pt>
                <c:pt idx="1930">
                  <c:v>0.1444</c:v>
                </c:pt>
                <c:pt idx="1931">
                  <c:v>0.14407</c:v>
                </c:pt>
                <c:pt idx="1932">
                  <c:v>0.13474</c:v>
                </c:pt>
                <c:pt idx="1933">
                  <c:v>0.14752999999999999</c:v>
                </c:pt>
                <c:pt idx="1934">
                  <c:v>0.1469</c:v>
                </c:pt>
                <c:pt idx="1935">
                  <c:v>0.14488000000000001</c:v>
                </c:pt>
                <c:pt idx="1936">
                  <c:v>0.14041000000000001</c:v>
                </c:pt>
                <c:pt idx="1937">
                  <c:v>0.14795</c:v>
                </c:pt>
                <c:pt idx="1938">
                  <c:v>0.13519999999999999</c:v>
                </c:pt>
                <c:pt idx="1939">
                  <c:v>0.1454</c:v>
                </c:pt>
                <c:pt idx="1940">
                  <c:v>0.13976</c:v>
                </c:pt>
                <c:pt idx="1941">
                  <c:v>0.13849</c:v>
                </c:pt>
                <c:pt idx="1942">
                  <c:v>0.14773</c:v>
                </c:pt>
                <c:pt idx="1943">
                  <c:v>0.13072</c:v>
                </c:pt>
                <c:pt idx="1944">
                  <c:v>0.15010000000000001</c:v>
                </c:pt>
                <c:pt idx="1945">
                  <c:v>0.15290000000000001</c:v>
                </c:pt>
                <c:pt idx="1946">
                  <c:v>0.14399000000000001</c:v>
                </c:pt>
                <c:pt idx="1947">
                  <c:v>0.12598999999999999</c:v>
                </c:pt>
                <c:pt idx="1948">
                  <c:v>0.12461999999999999</c:v>
                </c:pt>
                <c:pt idx="1949">
                  <c:v>0.13749</c:v>
                </c:pt>
                <c:pt idx="1950">
                  <c:v>0.14596000000000001</c:v>
                </c:pt>
                <c:pt idx="1951">
                  <c:v>0.16037999999999999</c:v>
                </c:pt>
                <c:pt idx="1952">
                  <c:v>0.14376</c:v>
                </c:pt>
                <c:pt idx="1953">
                  <c:v>0.13819000000000001</c:v>
                </c:pt>
                <c:pt idx="1954">
                  <c:v>0.13372999999999999</c:v>
                </c:pt>
                <c:pt idx="1955">
                  <c:v>0.14527999999999999</c:v>
                </c:pt>
                <c:pt idx="1956">
                  <c:v>0.15145</c:v>
                </c:pt>
                <c:pt idx="1957">
                  <c:v>0.14804</c:v>
                </c:pt>
                <c:pt idx="1958">
                  <c:v>0.13546</c:v>
                </c:pt>
                <c:pt idx="1959">
                  <c:v>0.13775000000000001</c:v>
                </c:pt>
                <c:pt idx="1960">
                  <c:v>0.14202000000000001</c:v>
                </c:pt>
                <c:pt idx="1961">
                  <c:v>0.1492</c:v>
                </c:pt>
                <c:pt idx="1962">
                  <c:v>0.1452</c:v>
                </c:pt>
                <c:pt idx="1963">
                  <c:v>0.16420999999999999</c:v>
                </c:pt>
                <c:pt idx="1964">
                  <c:v>0.15304000000000001</c:v>
                </c:pt>
                <c:pt idx="1965">
                  <c:v>0.15024999999999999</c:v>
                </c:pt>
                <c:pt idx="1966">
                  <c:v>0.14237</c:v>
                </c:pt>
                <c:pt idx="1967">
                  <c:v>0.13763</c:v>
                </c:pt>
                <c:pt idx="1968">
                  <c:v>0.13192999999999999</c:v>
                </c:pt>
                <c:pt idx="1969">
                  <c:v>0.15018999999999999</c:v>
                </c:pt>
                <c:pt idx="1970">
                  <c:v>0.15078</c:v>
                </c:pt>
                <c:pt idx="1971">
                  <c:v>0.12912999999999999</c:v>
                </c:pt>
                <c:pt idx="1972">
                  <c:v>0.14238000000000001</c:v>
                </c:pt>
                <c:pt idx="1973">
                  <c:v>0.13744000000000001</c:v>
                </c:pt>
                <c:pt idx="1974">
                  <c:v>0.14205000000000001</c:v>
                </c:pt>
                <c:pt idx="1975">
                  <c:v>0.14596000000000001</c:v>
                </c:pt>
                <c:pt idx="1976">
                  <c:v>0.14484</c:v>
                </c:pt>
                <c:pt idx="1977">
                  <c:v>0.13109999999999999</c:v>
                </c:pt>
                <c:pt idx="1978">
                  <c:v>0.14588999999999999</c:v>
                </c:pt>
                <c:pt idx="1979">
                  <c:v>0.13236000000000001</c:v>
                </c:pt>
                <c:pt idx="1980">
                  <c:v>0.14754999999999999</c:v>
                </c:pt>
                <c:pt idx="1981">
                  <c:v>0.13400999999999999</c:v>
                </c:pt>
                <c:pt idx="1982">
                  <c:v>0.14593</c:v>
                </c:pt>
                <c:pt idx="1983">
                  <c:v>0.12617</c:v>
                </c:pt>
                <c:pt idx="1984">
                  <c:v>0.14230000000000001</c:v>
                </c:pt>
                <c:pt idx="1985">
                  <c:v>0.13608000000000001</c:v>
                </c:pt>
                <c:pt idx="1986">
                  <c:v>0.15201000000000001</c:v>
                </c:pt>
                <c:pt idx="1987">
                  <c:v>0.14321</c:v>
                </c:pt>
                <c:pt idx="1988">
                  <c:v>0.14091999999999999</c:v>
                </c:pt>
                <c:pt idx="1989">
                  <c:v>0.13139000000000001</c:v>
                </c:pt>
                <c:pt idx="1990">
                  <c:v>0.14482</c:v>
                </c:pt>
                <c:pt idx="1991">
                  <c:v>0.14607000000000001</c:v>
                </c:pt>
                <c:pt idx="1992">
                  <c:v>0.13297999999999999</c:v>
                </c:pt>
                <c:pt idx="1993">
                  <c:v>0.13954</c:v>
                </c:pt>
                <c:pt idx="1994">
                  <c:v>0.14878</c:v>
                </c:pt>
                <c:pt idx="1995">
                  <c:v>0.12503</c:v>
                </c:pt>
                <c:pt idx="1996">
                  <c:v>0.1376</c:v>
                </c:pt>
                <c:pt idx="1997">
                  <c:v>0.14924000000000001</c:v>
                </c:pt>
                <c:pt idx="1998">
                  <c:v>0.14404</c:v>
                </c:pt>
                <c:pt idx="1999">
                  <c:v>0.14269000000000001</c:v>
                </c:pt>
                <c:pt idx="2000">
                  <c:v>0.1381</c:v>
                </c:pt>
                <c:pt idx="2001">
                  <c:v>0.14418</c:v>
                </c:pt>
                <c:pt idx="2002">
                  <c:v>0.14177999999999999</c:v>
                </c:pt>
                <c:pt idx="2003">
                  <c:v>0.14233000000000001</c:v>
                </c:pt>
                <c:pt idx="2004">
                  <c:v>0.13680999999999999</c:v>
                </c:pt>
                <c:pt idx="2005">
                  <c:v>0.14124999999999999</c:v>
                </c:pt>
                <c:pt idx="2006">
                  <c:v>0.14169999999999999</c:v>
                </c:pt>
                <c:pt idx="2007">
                  <c:v>0.15235000000000001</c:v>
                </c:pt>
                <c:pt idx="2008">
                  <c:v>0.13389000000000001</c:v>
                </c:pt>
                <c:pt idx="2009">
                  <c:v>0.13036</c:v>
                </c:pt>
                <c:pt idx="2010">
                  <c:v>0.15414</c:v>
                </c:pt>
                <c:pt idx="2011">
                  <c:v>0.15354999999999999</c:v>
                </c:pt>
                <c:pt idx="2012">
                  <c:v>0.15137999999999999</c:v>
                </c:pt>
                <c:pt idx="2013">
                  <c:v>0.14099999999999999</c:v>
                </c:pt>
                <c:pt idx="2014">
                  <c:v>0.14094000000000001</c:v>
                </c:pt>
                <c:pt idx="2015">
                  <c:v>0.13109999999999999</c:v>
                </c:pt>
                <c:pt idx="2016">
                  <c:v>0.14648</c:v>
                </c:pt>
                <c:pt idx="2017">
                  <c:v>0.12916</c:v>
                </c:pt>
                <c:pt idx="2018">
                  <c:v>0.14743999999999999</c:v>
                </c:pt>
                <c:pt idx="2019">
                  <c:v>0.12867000000000001</c:v>
                </c:pt>
                <c:pt idx="2020">
                  <c:v>0.14488999999999999</c:v>
                </c:pt>
                <c:pt idx="2021">
                  <c:v>0.12914</c:v>
                </c:pt>
                <c:pt idx="2022">
                  <c:v>0.15539</c:v>
                </c:pt>
                <c:pt idx="2023">
                  <c:v>0.15004000000000001</c:v>
                </c:pt>
                <c:pt idx="2024">
                  <c:v>0.13449</c:v>
                </c:pt>
                <c:pt idx="2025">
                  <c:v>0.13461999999999999</c:v>
                </c:pt>
                <c:pt idx="2026">
                  <c:v>0.12705</c:v>
                </c:pt>
                <c:pt idx="2027">
                  <c:v>0.14613000000000001</c:v>
                </c:pt>
                <c:pt idx="2028">
                  <c:v>0.13908999999999999</c:v>
                </c:pt>
                <c:pt idx="2029">
                  <c:v>0.15751999999999999</c:v>
                </c:pt>
                <c:pt idx="2030">
                  <c:v>0.14146</c:v>
                </c:pt>
                <c:pt idx="2031">
                  <c:v>0.13081999999999999</c:v>
                </c:pt>
                <c:pt idx="2032">
                  <c:v>0.13789999999999999</c:v>
                </c:pt>
                <c:pt idx="2033">
                  <c:v>0.14301</c:v>
                </c:pt>
                <c:pt idx="2034">
                  <c:v>0.14681</c:v>
                </c:pt>
                <c:pt idx="2035">
                  <c:v>0.13361999999999999</c:v>
                </c:pt>
                <c:pt idx="2036">
                  <c:v>0.14804</c:v>
                </c:pt>
                <c:pt idx="2037">
                  <c:v>0.14838999999999999</c:v>
                </c:pt>
                <c:pt idx="2038">
                  <c:v>0.14391999999999999</c:v>
                </c:pt>
                <c:pt idx="2039">
                  <c:v>0.14452000000000001</c:v>
                </c:pt>
                <c:pt idx="2040">
                  <c:v>0.13122</c:v>
                </c:pt>
                <c:pt idx="2041">
                  <c:v>0.13361999999999999</c:v>
                </c:pt>
                <c:pt idx="2042">
                  <c:v>0.13236000000000001</c:v>
                </c:pt>
                <c:pt idx="2043">
                  <c:v>0.13686999999999999</c:v>
                </c:pt>
                <c:pt idx="2044">
                  <c:v>0.14985000000000001</c:v>
                </c:pt>
                <c:pt idx="2045">
                  <c:v>0.13904</c:v>
                </c:pt>
                <c:pt idx="2046">
                  <c:v>0.14509</c:v>
                </c:pt>
                <c:pt idx="2047">
                  <c:v>0.13922999999999999</c:v>
                </c:pt>
                <c:pt idx="2048">
                  <c:v>0.14921000000000001</c:v>
                </c:pt>
                <c:pt idx="2049">
                  <c:v>0.15459000000000001</c:v>
                </c:pt>
                <c:pt idx="2050">
                  <c:v>0.13633999999999999</c:v>
                </c:pt>
                <c:pt idx="2051">
                  <c:v>0.14523</c:v>
                </c:pt>
                <c:pt idx="2052">
                  <c:v>0.14779</c:v>
                </c:pt>
                <c:pt idx="2053">
                  <c:v>0.13649</c:v>
                </c:pt>
                <c:pt idx="2054">
                  <c:v>0.15015000000000001</c:v>
                </c:pt>
                <c:pt idx="2055">
                  <c:v>0.15048</c:v>
                </c:pt>
                <c:pt idx="2056">
                  <c:v>0.13536999999999999</c:v>
                </c:pt>
                <c:pt idx="2057">
                  <c:v>0.13872999999999999</c:v>
                </c:pt>
                <c:pt idx="2058">
                  <c:v>0.15218999999999999</c:v>
                </c:pt>
                <c:pt idx="2059">
                  <c:v>0.13225999999999999</c:v>
                </c:pt>
                <c:pt idx="2060">
                  <c:v>0.13375000000000001</c:v>
                </c:pt>
                <c:pt idx="2061">
                  <c:v>0.15315999999999999</c:v>
                </c:pt>
                <c:pt idx="2062">
                  <c:v>0.13954</c:v>
                </c:pt>
                <c:pt idx="2063">
                  <c:v>0.15786</c:v>
                </c:pt>
                <c:pt idx="2064">
                  <c:v>0.12958</c:v>
                </c:pt>
                <c:pt idx="2065">
                  <c:v>0.15912999999999999</c:v>
                </c:pt>
                <c:pt idx="2066">
                  <c:v>0.14685999999999999</c:v>
                </c:pt>
                <c:pt idx="2067">
                  <c:v>0.14848</c:v>
                </c:pt>
                <c:pt idx="2068">
                  <c:v>0.14702999999999999</c:v>
                </c:pt>
                <c:pt idx="2069">
                  <c:v>0.14365</c:v>
                </c:pt>
                <c:pt idx="2070">
                  <c:v>0.13144</c:v>
                </c:pt>
                <c:pt idx="2071">
                  <c:v>0.13613</c:v>
                </c:pt>
                <c:pt idx="2072">
                  <c:v>0.16284999999999999</c:v>
                </c:pt>
                <c:pt idx="2073">
                  <c:v>0.13192000000000001</c:v>
                </c:pt>
                <c:pt idx="2074">
                  <c:v>0.14233999999999999</c:v>
                </c:pt>
                <c:pt idx="2075">
                  <c:v>0.14474000000000001</c:v>
                </c:pt>
                <c:pt idx="2076">
                  <c:v>0.15156</c:v>
                </c:pt>
                <c:pt idx="2077">
                  <c:v>0.15290999999999999</c:v>
                </c:pt>
                <c:pt idx="2078">
                  <c:v>0.13938999999999999</c:v>
                </c:pt>
                <c:pt idx="2079">
                  <c:v>0.13875999999999999</c:v>
                </c:pt>
                <c:pt idx="2080">
                  <c:v>0.13031999999999999</c:v>
                </c:pt>
                <c:pt idx="2081">
                  <c:v>0.15301999999999999</c:v>
                </c:pt>
                <c:pt idx="2082">
                  <c:v>0.14877000000000001</c:v>
                </c:pt>
                <c:pt idx="2083">
                  <c:v>0.15092</c:v>
                </c:pt>
                <c:pt idx="2084">
                  <c:v>0.15179000000000001</c:v>
                </c:pt>
                <c:pt idx="2085">
                  <c:v>0.15891</c:v>
                </c:pt>
                <c:pt idx="2086">
                  <c:v>0.15514</c:v>
                </c:pt>
                <c:pt idx="2087">
                  <c:v>0.16053000000000001</c:v>
                </c:pt>
                <c:pt idx="2088">
                  <c:v>0.13938</c:v>
                </c:pt>
                <c:pt idx="2089">
                  <c:v>0.14582999999999999</c:v>
                </c:pt>
                <c:pt idx="2090">
                  <c:v>0.13805000000000001</c:v>
                </c:pt>
                <c:pt idx="2091">
                  <c:v>0.16964000000000001</c:v>
                </c:pt>
                <c:pt idx="2092">
                  <c:v>0.16094</c:v>
                </c:pt>
                <c:pt idx="2093">
                  <c:v>0.14002000000000001</c:v>
                </c:pt>
                <c:pt idx="2094">
                  <c:v>0.15059</c:v>
                </c:pt>
                <c:pt idx="2095">
                  <c:v>0.15306</c:v>
                </c:pt>
                <c:pt idx="2096">
                  <c:v>0.14907999999999999</c:v>
                </c:pt>
                <c:pt idx="2097">
                  <c:v>0.16061</c:v>
                </c:pt>
                <c:pt idx="2098">
                  <c:v>0.14001</c:v>
                </c:pt>
                <c:pt idx="2099">
                  <c:v>0.13098000000000001</c:v>
                </c:pt>
                <c:pt idx="2100">
                  <c:v>0.14410999999999999</c:v>
                </c:pt>
                <c:pt idx="2101">
                  <c:v>0.13621</c:v>
                </c:pt>
                <c:pt idx="2102">
                  <c:v>0.14305999999999999</c:v>
                </c:pt>
                <c:pt idx="2103">
                  <c:v>0.13156999999999999</c:v>
                </c:pt>
                <c:pt idx="2104">
                  <c:v>0.1348</c:v>
                </c:pt>
                <c:pt idx="2105">
                  <c:v>0.13467999999999999</c:v>
                </c:pt>
                <c:pt idx="2106">
                  <c:v>0.13546</c:v>
                </c:pt>
                <c:pt idx="2107">
                  <c:v>0.14032</c:v>
                </c:pt>
                <c:pt idx="2108">
                  <c:v>0.15382000000000001</c:v>
                </c:pt>
                <c:pt idx="2109">
                  <c:v>0.15348000000000001</c:v>
                </c:pt>
                <c:pt idx="2110">
                  <c:v>0.14576</c:v>
                </c:pt>
                <c:pt idx="2111">
                  <c:v>0.14851</c:v>
                </c:pt>
                <c:pt idx="2112">
                  <c:v>0.17363999999999999</c:v>
                </c:pt>
                <c:pt idx="2113">
                  <c:v>0.14702999999999999</c:v>
                </c:pt>
                <c:pt idx="2114">
                  <c:v>0.15764</c:v>
                </c:pt>
                <c:pt idx="2115">
                  <c:v>0.13947999999999999</c:v>
                </c:pt>
                <c:pt idx="2116">
                  <c:v>0.1673</c:v>
                </c:pt>
                <c:pt idx="2117">
                  <c:v>0.14771999999999999</c:v>
                </c:pt>
                <c:pt idx="2118">
                  <c:v>0.14147999999999999</c:v>
                </c:pt>
                <c:pt idx="2119">
                  <c:v>0.13980999999999999</c:v>
                </c:pt>
                <c:pt idx="2120">
                  <c:v>0.14721999999999999</c:v>
                </c:pt>
                <c:pt idx="2121">
                  <c:v>0.14182</c:v>
                </c:pt>
                <c:pt idx="2122">
                  <c:v>0.14307</c:v>
                </c:pt>
                <c:pt idx="2123">
                  <c:v>0.14757999999999999</c:v>
                </c:pt>
                <c:pt idx="2124">
                  <c:v>0.13653000000000001</c:v>
                </c:pt>
                <c:pt idx="2125">
                  <c:v>0.14036000000000001</c:v>
                </c:pt>
                <c:pt idx="2126">
                  <c:v>0.14487</c:v>
                </c:pt>
                <c:pt idx="2127">
                  <c:v>0.13353999999999999</c:v>
                </c:pt>
                <c:pt idx="2128">
                  <c:v>0.15193999999999999</c:v>
                </c:pt>
                <c:pt idx="2129">
                  <c:v>0.13982</c:v>
                </c:pt>
                <c:pt idx="2130">
                  <c:v>0.16291</c:v>
                </c:pt>
                <c:pt idx="2131">
                  <c:v>0.12737999999999999</c:v>
                </c:pt>
                <c:pt idx="2132">
                  <c:v>0.14529</c:v>
                </c:pt>
                <c:pt idx="2133">
                  <c:v>0.14147999999999999</c:v>
                </c:pt>
                <c:pt idx="2134">
                  <c:v>0.15853</c:v>
                </c:pt>
                <c:pt idx="2135">
                  <c:v>0.14823</c:v>
                </c:pt>
                <c:pt idx="2136">
                  <c:v>0.15382000000000001</c:v>
                </c:pt>
                <c:pt idx="2137">
                  <c:v>0.15162999999999999</c:v>
                </c:pt>
                <c:pt idx="2138">
                  <c:v>0.13608000000000001</c:v>
                </c:pt>
                <c:pt idx="2139">
                  <c:v>0.15290000000000001</c:v>
                </c:pt>
                <c:pt idx="2140">
                  <c:v>0.14504</c:v>
                </c:pt>
                <c:pt idx="2141">
                  <c:v>0.14247000000000001</c:v>
                </c:pt>
                <c:pt idx="2142">
                  <c:v>0.14760000000000001</c:v>
                </c:pt>
                <c:pt idx="2143">
                  <c:v>0.15590000000000001</c:v>
                </c:pt>
                <c:pt idx="2144">
                  <c:v>0.14096</c:v>
                </c:pt>
                <c:pt idx="2145">
                  <c:v>0.15304000000000001</c:v>
                </c:pt>
                <c:pt idx="2146">
                  <c:v>0.13</c:v>
                </c:pt>
                <c:pt idx="2147">
                  <c:v>0.13788</c:v>
                </c:pt>
                <c:pt idx="2148">
                  <c:v>0.13014000000000001</c:v>
                </c:pt>
                <c:pt idx="2149">
                  <c:v>0.14515</c:v>
                </c:pt>
                <c:pt idx="2150">
                  <c:v>0.12995000000000001</c:v>
                </c:pt>
                <c:pt idx="2151">
                  <c:v>0.14496999999999999</c:v>
                </c:pt>
                <c:pt idx="2152">
                  <c:v>0.14852000000000001</c:v>
                </c:pt>
                <c:pt idx="2153">
                  <c:v>0.15878999999999999</c:v>
                </c:pt>
                <c:pt idx="2154">
                  <c:v>0.14446000000000001</c:v>
                </c:pt>
                <c:pt idx="2155">
                  <c:v>0.12833</c:v>
                </c:pt>
                <c:pt idx="2156">
                  <c:v>0.15731000000000001</c:v>
                </c:pt>
                <c:pt idx="2157">
                  <c:v>0.14434</c:v>
                </c:pt>
                <c:pt idx="2158">
                  <c:v>0.13905999999999999</c:v>
                </c:pt>
                <c:pt idx="2159">
                  <c:v>0.14296</c:v>
                </c:pt>
                <c:pt idx="2160">
                  <c:v>0.13103000000000001</c:v>
                </c:pt>
                <c:pt idx="2161">
                  <c:v>0.13074</c:v>
                </c:pt>
                <c:pt idx="2162">
                  <c:v>0.13983999999999999</c:v>
                </c:pt>
                <c:pt idx="2163">
                  <c:v>0.15537999999999999</c:v>
                </c:pt>
                <c:pt idx="2164">
                  <c:v>0.13772000000000001</c:v>
                </c:pt>
                <c:pt idx="2165">
                  <c:v>0.14093</c:v>
                </c:pt>
                <c:pt idx="2166">
                  <c:v>0.14798</c:v>
                </c:pt>
                <c:pt idx="2167">
                  <c:v>0.14884</c:v>
                </c:pt>
                <c:pt idx="2168">
                  <c:v>0.13417000000000001</c:v>
                </c:pt>
                <c:pt idx="2169">
                  <c:v>0.14882999999999999</c:v>
                </c:pt>
                <c:pt idx="2170">
                  <c:v>0.13961999999999999</c:v>
                </c:pt>
                <c:pt idx="2171">
                  <c:v>0.14216000000000001</c:v>
                </c:pt>
                <c:pt idx="2172">
                  <c:v>0.14427000000000001</c:v>
                </c:pt>
                <c:pt idx="2173">
                  <c:v>0.15124000000000001</c:v>
                </c:pt>
                <c:pt idx="2174">
                  <c:v>0.13564000000000001</c:v>
                </c:pt>
                <c:pt idx="2175">
                  <c:v>0.14124999999999999</c:v>
                </c:pt>
                <c:pt idx="2176">
                  <c:v>0.12892999999999999</c:v>
                </c:pt>
                <c:pt idx="2177">
                  <c:v>0.14904999999999999</c:v>
                </c:pt>
                <c:pt idx="2178">
                  <c:v>0.14202999999999999</c:v>
                </c:pt>
                <c:pt idx="2179">
                  <c:v>0.16681000000000001</c:v>
                </c:pt>
                <c:pt idx="2180">
                  <c:v>0.13999</c:v>
                </c:pt>
                <c:pt idx="2181">
                  <c:v>0.15164</c:v>
                </c:pt>
                <c:pt idx="2182">
                  <c:v>0.16577</c:v>
                </c:pt>
                <c:pt idx="2183">
                  <c:v>0.14294999999999999</c:v>
                </c:pt>
                <c:pt idx="2184">
                  <c:v>0.14907000000000001</c:v>
                </c:pt>
                <c:pt idx="2185">
                  <c:v>0.14862</c:v>
                </c:pt>
                <c:pt idx="2186">
                  <c:v>0.12694</c:v>
                </c:pt>
                <c:pt idx="2187">
                  <c:v>0.15107000000000001</c:v>
                </c:pt>
                <c:pt idx="2188">
                  <c:v>0.14565</c:v>
                </c:pt>
                <c:pt idx="2189">
                  <c:v>0.13908000000000001</c:v>
                </c:pt>
                <c:pt idx="2190">
                  <c:v>0.14086000000000001</c:v>
                </c:pt>
                <c:pt idx="2191">
                  <c:v>0.14729</c:v>
                </c:pt>
                <c:pt idx="2192">
                  <c:v>0.13888</c:v>
                </c:pt>
                <c:pt idx="2193">
                  <c:v>0.13161</c:v>
                </c:pt>
                <c:pt idx="2194">
                  <c:v>0.13907</c:v>
                </c:pt>
                <c:pt idx="2195">
                  <c:v>0.15259</c:v>
                </c:pt>
                <c:pt idx="2196">
                  <c:v>0.14061999999999999</c:v>
                </c:pt>
                <c:pt idx="2197">
                  <c:v>0.12928999999999999</c:v>
                </c:pt>
                <c:pt idx="2198">
                  <c:v>0.14865</c:v>
                </c:pt>
                <c:pt idx="2199">
                  <c:v>0.14876</c:v>
                </c:pt>
                <c:pt idx="2200">
                  <c:v>0.16375000000000001</c:v>
                </c:pt>
                <c:pt idx="2201">
                  <c:v>0.13533000000000001</c:v>
                </c:pt>
                <c:pt idx="2202">
                  <c:v>0.1331</c:v>
                </c:pt>
                <c:pt idx="2203">
                  <c:v>0.1361</c:v>
                </c:pt>
                <c:pt idx="2204">
                  <c:v>0.15043999999999999</c:v>
                </c:pt>
                <c:pt idx="2205">
                  <c:v>0.16769999999999999</c:v>
                </c:pt>
                <c:pt idx="2206">
                  <c:v>0.14596999999999999</c:v>
                </c:pt>
                <c:pt idx="2207">
                  <c:v>0.13408999999999999</c:v>
                </c:pt>
                <c:pt idx="2208">
                  <c:v>0.14104</c:v>
                </c:pt>
                <c:pt idx="2209">
                  <c:v>0.14255000000000001</c:v>
                </c:pt>
                <c:pt idx="2210">
                  <c:v>0.13693</c:v>
                </c:pt>
                <c:pt idx="2211">
                  <c:v>0.1278</c:v>
                </c:pt>
                <c:pt idx="2212">
                  <c:v>0.13955000000000001</c:v>
                </c:pt>
                <c:pt idx="2213">
                  <c:v>0.14680000000000001</c:v>
                </c:pt>
                <c:pt idx="2214">
                  <c:v>0.13009000000000001</c:v>
                </c:pt>
                <c:pt idx="2215">
                  <c:v>0.15340999999999999</c:v>
                </c:pt>
                <c:pt idx="2216">
                  <c:v>0.12989000000000001</c:v>
                </c:pt>
                <c:pt idx="2217">
                  <c:v>0.14929999999999999</c:v>
                </c:pt>
                <c:pt idx="2218">
                  <c:v>0.14837</c:v>
                </c:pt>
                <c:pt idx="2219">
                  <c:v>0.13453000000000001</c:v>
                </c:pt>
                <c:pt idx="2220">
                  <c:v>0.14782999999999999</c:v>
                </c:pt>
                <c:pt idx="2221">
                  <c:v>0.12071999999999999</c:v>
                </c:pt>
                <c:pt idx="2222">
                  <c:v>0.15437999999999999</c:v>
                </c:pt>
                <c:pt idx="2223">
                  <c:v>0.15018000000000001</c:v>
                </c:pt>
                <c:pt idx="2224">
                  <c:v>0.13547999999999999</c:v>
                </c:pt>
                <c:pt idx="2225">
                  <c:v>0.14507999999999999</c:v>
                </c:pt>
                <c:pt idx="2226">
                  <c:v>0.14212</c:v>
                </c:pt>
                <c:pt idx="2227">
                  <c:v>0.14638999999999999</c:v>
                </c:pt>
                <c:pt idx="2228">
                  <c:v>0.14663999999999999</c:v>
                </c:pt>
                <c:pt idx="2229">
                  <c:v>0.15276000000000001</c:v>
                </c:pt>
                <c:pt idx="2230">
                  <c:v>0.15145</c:v>
                </c:pt>
                <c:pt idx="2231">
                  <c:v>0.13899</c:v>
                </c:pt>
                <c:pt idx="2232">
                  <c:v>0.124</c:v>
                </c:pt>
                <c:pt idx="2233">
                  <c:v>0.13883000000000001</c:v>
                </c:pt>
                <c:pt idx="2234">
                  <c:v>0.14410000000000001</c:v>
                </c:pt>
                <c:pt idx="2235">
                  <c:v>0.14369000000000001</c:v>
                </c:pt>
                <c:pt idx="2236">
                  <c:v>0.14352999999999999</c:v>
                </c:pt>
                <c:pt idx="2237">
                  <c:v>0.13525000000000001</c:v>
                </c:pt>
                <c:pt idx="2238">
                  <c:v>0.14668</c:v>
                </c:pt>
                <c:pt idx="2239">
                  <c:v>0.14630000000000001</c:v>
                </c:pt>
                <c:pt idx="2240">
                  <c:v>0.12658</c:v>
                </c:pt>
                <c:pt idx="2241">
                  <c:v>0.13941999999999999</c:v>
                </c:pt>
                <c:pt idx="2242">
                  <c:v>0.13758000000000001</c:v>
                </c:pt>
                <c:pt idx="2243">
                  <c:v>0.15356</c:v>
                </c:pt>
                <c:pt idx="2244">
                  <c:v>0.15024999999999999</c:v>
                </c:pt>
                <c:pt idx="2245">
                  <c:v>0.14555000000000001</c:v>
                </c:pt>
                <c:pt idx="2246">
                  <c:v>0.1384</c:v>
                </c:pt>
                <c:pt idx="2247">
                  <c:v>0.13344</c:v>
                </c:pt>
                <c:pt idx="2248">
                  <c:v>0.15745000000000001</c:v>
                </c:pt>
                <c:pt idx="2249">
                  <c:v>0.13700999999999999</c:v>
                </c:pt>
                <c:pt idx="2250">
                  <c:v>0.13105</c:v>
                </c:pt>
                <c:pt idx="2251">
                  <c:v>0.14917</c:v>
                </c:pt>
                <c:pt idx="2252">
                  <c:v>0.13764999999999999</c:v>
                </c:pt>
                <c:pt idx="2253">
                  <c:v>0.14562</c:v>
                </c:pt>
                <c:pt idx="2254">
                  <c:v>0.13833999999999999</c:v>
                </c:pt>
                <c:pt idx="2255">
                  <c:v>0.14482</c:v>
                </c:pt>
                <c:pt idx="2256">
                  <c:v>0.13214999999999999</c:v>
                </c:pt>
                <c:pt idx="2257">
                  <c:v>0.14829999999999999</c:v>
                </c:pt>
                <c:pt idx="2258">
                  <c:v>0.13281999999999999</c:v>
                </c:pt>
                <c:pt idx="2259">
                  <c:v>0.14491999999999999</c:v>
                </c:pt>
                <c:pt idx="2260">
                  <c:v>0.14835000000000001</c:v>
                </c:pt>
                <c:pt idx="2261">
                  <c:v>0.14557</c:v>
                </c:pt>
                <c:pt idx="2262">
                  <c:v>0.14102999999999999</c:v>
                </c:pt>
                <c:pt idx="2263">
                  <c:v>0.13730000000000001</c:v>
                </c:pt>
                <c:pt idx="2264">
                  <c:v>0.14171</c:v>
                </c:pt>
                <c:pt idx="2265">
                  <c:v>0.13588</c:v>
                </c:pt>
                <c:pt idx="2266">
                  <c:v>0.16743</c:v>
                </c:pt>
                <c:pt idx="2267">
                  <c:v>0.1575</c:v>
                </c:pt>
                <c:pt idx="2268">
                  <c:v>0.13113</c:v>
                </c:pt>
                <c:pt idx="2269">
                  <c:v>0.13997999999999999</c:v>
                </c:pt>
                <c:pt idx="2270">
                  <c:v>0.14371</c:v>
                </c:pt>
                <c:pt idx="2271">
                  <c:v>0.1447</c:v>
                </c:pt>
                <c:pt idx="2272">
                  <c:v>0.14008000000000001</c:v>
                </c:pt>
                <c:pt idx="2273">
                  <c:v>0.1721</c:v>
                </c:pt>
                <c:pt idx="2274">
                  <c:v>0.14838999999999999</c:v>
                </c:pt>
                <c:pt idx="2275">
                  <c:v>0.15129000000000001</c:v>
                </c:pt>
                <c:pt idx="2276">
                  <c:v>0.14373</c:v>
                </c:pt>
                <c:pt idx="2277">
                  <c:v>0.15659000000000001</c:v>
                </c:pt>
                <c:pt idx="2278">
                  <c:v>0.14674000000000001</c:v>
                </c:pt>
                <c:pt idx="2279">
                  <c:v>0.15776999999999999</c:v>
                </c:pt>
                <c:pt idx="2280">
                  <c:v>0.15242</c:v>
                </c:pt>
                <c:pt idx="2281">
                  <c:v>0.13783999999999999</c:v>
                </c:pt>
                <c:pt idx="2282">
                  <c:v>0.12422</c:v>
                </c:pt>
                <c:pt idx="2283">
                  <c:v>0.13716</c:v>
                </c:pt>
                <c:pt idx="2284">
                  <c:v>0.14956</c:v>
                </c:pt>
                <c:pt idx="2285">
                  <c:v>0.14087</c:v>
                </c:pt>
                <c:pt idx="2286">
                  <c:v>0.1371</c:v>
                </c:pt>
                <c:pt idx="2287">
                  <c:v>0.13596</c:v>
                </c:pt>
                <c:pt idx="2288">
                  <c:v>0.13028000000000001</c:v>
                </c:pt>
                <c:pt idx="2289">
                  <c:v>0.15511</c:v>
                </c:pt>
                <c:pt idx="2290">
                  <c:v>0.14724000000000001</c:v>
                </c:pt>
                <c:pt idx="2291">
                  <c:v>0.14523</c:v>
                </c:pt>
                <c:pt idx="2292">
                  <c:v>0.14632000000000001</c:v>
                </c:pt>
                <c:pt idx="2293">
                  <c:v>0.13547999999999999</c:v>
                </c:pt>
                <c:pt idx="2294">
                  <c:v>0.13852</c:v>
                </c:pt>
                <c:pt idx="2295">
                  <c:v>0.15665999999999999</c:v>
                </c:pt>
                <c:pt idx="2296">
                  <c:v>0.14088999999999999</c:v>
                </c:pt>
                <c:pt idx="2297">
                  <c:v>0.12631000000000001</c:v>
                </c:pt>
                <c:pt idx="2298">
                  <c:v>0.14996000000000001</c:v>
                </c:pt>
                <c:pt idx="2299">
                  <c:v>0.13986999999999999</c:v>
                </c:pt>
                <c:pt idx="2300">
                  <c:v>0.12017</c:v>
                </c:pt>
                <c:pt idx="2301">
                  <c:v>0.12141</c:v>
                </c:pt>
                <c:pt idx="2302">
                  <c:v>0.12559000000000001</c:v>
                </c:pt>
                <c:pt idx="2303">
                  <c:v>0.16345000000000001</c:v>
                </c:pt>
                <c:pt idx="2304">
                  <c:v>0.15232000000000001</c:v>
                </c:pt>
                <c:pt idx="2305">
                  <c:v>0.15326000000000001</c:v>
                </c:pt>
                <c:pt idx="2306">
                  <c:v>0.13993</c:v>
                </c:pt>
                <c:pt idx="2307">
                  <c:v>0.13602</c:v>
                </c:pt>
                <c:pt idx="2308">
                  <c:v>0.13496</c:v>
                </c:pt>
                <c:pt idx="2309">
                  <c:v>0.13614999999999999</c:v>
                </c:pt>
                <c:pt idx="2310">
                  <c:v>0.14438000000000001</c:v>
                </c:pt>
                <c:pt idx="2311">
                  <c:v>0.14329</c:v>
                </c:pt>
                <c:pt idx="2312">
                  <c:v>0.14649999999999999</c:v>
                </c:pt>
                <c:pt idx="2313">
                  <c:v>0.14147000000000001</c:v>
                </c:pt>
                <c:pt idx="2314">
                  <c:v>0.13369</c:v>
                </c:pt>
                <c:pt idx="2315">
                  <c:v>0.14663999999999999</c:v>
                </c:pt>
                <c:pt idx="2316">
                  <c:v>0.13264000000000001</c:v>
                </c:pt>
                <c:pt idx="2317">
                  <c:v>0.1502</c:v>
                </c:pt>
                <c:pt idx="2318">
                  <c:v>0.13813</c:v>
                </c:pt>
                <c:pt idx="2319">
                  <c:v>0.15035000000000001</c:v>
                </c:pt>
                <c:pt idx="2320">
                  <c:v>0.12722</c:v>
                </c:pt>
                <c:pt idx="2321">
                  <c:v>0.13894999999999999</c:v>
                </c:pt>
                <c:pt idx="2322">
                  <c:v>0.15436</c:v>
                </c:pt>
                <c:pt idx="2323">
                  <c:v>0.13319</c:v>
                </c:pt>
                <c:pt idx="2324">
                  <c:v>0.15623000000000001</c:v>
                </c:pt>
                <c:pt idx="2325">
                  <c:v>0.13933000000000001</c:v>
                </c:pt>
                <c:pt idx="2326">
                  <c:v>0.13941000000000001</c:v>
                </c:pt>
                <c:pt idx="2327">
                  <c:v>0.1512</c:v>
                </c:pt>
                <c:pt idx="2328">
                  <c:v>0.13170000000000001</c:v>
                </c:pt>
                <c:pt idx="2329">
                  <c:v>0.14365</c:v>
                </c:pt>
                <c:pt idx="2330">
                  <c:v>0.15662999999999999</c:v>
                </c:pt>
                <c:pt idx="2331">
                  <c:v>0.15443999999999999</c:v>
                </c:pt>
                <c:pt idx="2332">
                  <c:v>0.14162</c:v>
                </c:pt>
                <c:pt idx="2333">
                  <c:v>0.14815999999999999</c:v>
                </c:pt>
                <c:pt idx="2334">
                  <c:v>0.14235999999999999</c:v>
                </c:pt>
                <c:pt idx="2335">
                  <c:v>0.15690000000000001</c:v>
                </c:pt>
                <c:pt idx="2336">
                  <c:v>0.13786000000000001</c:v>
                </c:pt>
                <c:pt idx="2337">
                  <c:v>0.14718000000000001</c:v>
                </c:pt>
                <c:pt idx="2338">
                  <c:v>0.14798</c:v>
                </c:pt>
                <c:pt idx="2339">
                  <c:v>0.15828999999999999</c:v>
                </c:pt>
                <c:pt idx="2340">
                  <c:v>0.13958999999999999</c:v>
                </c:pt>
                <c:pt idx="2341">
                  <c:v>0.15714</c:v>
                </c:pt>
                <c:pt idx="2342">
                  <c:v>0.15081</c:v>
                </c:pt>
                <c:pt idx="2343">
                  <c:v>0.14237</c:v>
                </c:pt>
                <c:pt idx="2344">
                  <c:v>0.15479999999999999</c:v>
                </c:pt>
                <c:pt idx="2345">
                  <c:v>0.13300000000000001</c:v>
                </c:pt>
                <c:pt idx="2346">
                  <c:v>0.14784</c:v>
                </c:pt>
                <c:pt idx="2347">
                  <c:v>0.15223999999999999</c:v>
                </c:pt>
                <c:pt idx="2348">
                  <c:v>0.13389999999999999</c:v>
                </c:pt>
                <c:pt idx="2349">
                  <c:v>0.15129000000000001</c:v>
                </c:pt>
                <c:pt idx="2350">
                  <c:v>0.13747000000000001</c:v>
                </c:pt>
                <c:pt idx="2351">
                  <c:v>0.14801</c:v>
                </c:pt>
                <c:pt idx="2352">
                  <c:v>0.16055</c:v>
                </c:pt>
                <c:pt idx="2353">
                  <c:v>0.14224999999999999</c:v>
                </c:pt>
                <c:pt idx="2354">
                  <c:v>0.14974999999999999</c:v>
                </c:pt>
                <c:pt idx="2355">
                  <c:v>0.13399</c:v>
                </c:pt>
                <c:pt idx="2356">
                  <c:v>0.13768</c:v>
                </c:pt>
                <c:pt idx="2357">
                  <c:v>0.14244000000000001</c:v>
                </c:pt>
                <c:pt idx="2358">
                  <c:v>0.15584000000000001</c:v>
                </c:pt>
                <c:pt idx="2359">
                  <c:v>0.14333000000000001</c:v>
                </c:pt>
                <c:pt idx="2360">
                  <c:v>0.14321999999999999</c:v>
                </c:pt>
                <c:pt idx="2361">
                  <c:v>0.1366</c:v>
                </c:pt>
                <c:pt idx="2362">
                  <c:v>0.14202000000000001</c:v>
                </c:pt>
                <c:pt idx="2363">
                  <c:v>0.1472</c:v>
                </c:pt>
                <c:pt idx="2364">
                  <c:v>0.17788999999999999</c:v>
                </c:pt>
                <c:pt idx="2365">
                  <c:v>0.15364</c:v>
                </c:pt>
                <c:pt idx="2366">
                  <c:v>0.15431</c:v>
                </c:pt>
                <c:pt idx="2367">
                  <c:v>0.14573</c:v>
                </c:pt>
                <c:pt idx="2368">
                  <c:v>0.13813</c:v>
                </c:pt>
                <c:pt idx="2369">
                  <c:v>0.1331</c:v>
                </c:pt>
                <c:pt idx="2370">
                  <c:v>0.15536</c:v>
                </c:pt>
                <c:pt idx="2371">
                  <c:v>0.14557</c:v>
                </c:pt>
                <c:pt idx="2372">
                  <c:v>0.14205999999999999</c:v>
                </c:pt>
                <c:pt idx="2373">
                  <c:v>0.14384</c:v>
                </c:pt>
                <c:pt idx="2374">
                  <c:v>0.15192</c:v>
                </c:pt>
                <c:pt idx="2375">
                  <c:v>0.14532</c:v>
                </c:pt>
                <c:pt idx="2376">
                  <c:v>0.11620999999999999</c:v>
                </c:pt>
                <c:pt idx="2377">
                  <c:v>0.13846</c:v>
                </c:pt>
                <c:pt idx="2378">
                  <c:v>0.13602</c:v>
                </c:pt>
                <c:pt idx="2379">
                  <c:v>0.13868</c:v>
                </c:pt>
                <c:pt idx="2380">
                  <c:v>0.13541</c:v>
                </c:pt>
                <c:pt idx="2381">
                  <c:v>0.14657999999999999</c:v>
                </c:pt>
                <c:pt idx="2382">
                  <c:v>0.15562999999999999</c:v>
                </c:pt>
                <c:pt idx="2383">
                  <c:v>0.14804</c:v>
                </c:pt>
                <c:pt idx="2384">
                  <c:v>0.14344999999999999</c:v>
                </c:pt>
                <c:pt idx="2385">
                  <c:v>0.13289000000000001</c:v>
                </c:pt>
                <c:pt idx="2386">
                  <c:v>0.14374000000000001</c:v>
                </c:pt>
                <c:pt idx="2387">
                  <c:v>0.14641000000000001</c:v>
                </c:pt>
                <c:pt idx="2388">
                  <c:v>0.14888000000000001</c:v>
                </c:pt>
                <c:pt idx="2389">
                  <c:v>0.13891000000000001</c:v>
                </c:pt>
                <c:pt idx="2390">
                  <c:v>0.13952000000000001</c:v>
                </c:pt>
                <c:pt idx="2391">
                  <c:v>0.13327</c:v>
                </c:pt>
                <c:pt idx="2392">
                  <c:v>0.1351</c:v>
                </c:pt>
                <c:pt idx="2393">
                  <c:v>0.14779999999999999</c:v>
                </c:pt>
                <c:pt idx="2394">
                  <c:v>0.15604999999999999</c:v>
                </c:pt>
                <c:pt idx="2395">
                  <c:v>0.12889999999999999</c:v>
                </c:pt>
                <c:pt idx="2396">
                  <c:v>0.12770000000000001</c:v>
                </c:pt>
                <c:pt idx="2397">
                  <c:v>0.13852</c:v>
                </c:pt>
                <c:pt idx="2398">
                  <c:v>0.14623</c:v>
                </c:pt>
                <c:pt idx="2399">
                  <c:v>0.15210000000000001</c:v>
                </c:pt>
                <c:pt idx="2400">
                  <c:v>0.14382</c:v>
                </c:pt>
                <c:pt idx="2401">
                  <c:v>0.14401</c:v>
                </c:pt>
                <c:pt idx="2402">
                  <c:v>0.14932999999999999</c:v>
                </c:pt>
                <c:pt idx="2403">
                  <c:v>0.13431999999999999</c:v>
                </c:pt>
                <c:pt idx="2404">
                  <c:v>0.16542000000000001</c:v>
                </c:pt>
                <c:pt idx="2405">
                  <c:v>0.16267000000000001</c:v>
                </c:pt>
                <c:pt idx="2406">
                  <c:v>0.13972999999999999</c:v>
                </c:pt>
                <c:pt idx="2407">
                  <c:v>0.15625</c:v>
                </c:pt>
                <c:pt idx="2408">
                  <c:v>0.14968999999999999</c:v>
                </c:pt>
                <c:pt idx="2409">
                  <c:v>0.14587</c:v>
                </c:pt>
                <c:pt idx="2410">
                  <c:v>0.14516000000000001</c:v>
                </c:pt>
                <c:pt idx="2411">
                  <c:v>0.13486000000000001</c:v>
                </c:pt>
                <c:pt idx="2412">
                  <c:v>0.12803</c:v>
                </c:pt>
                <c:pt idx="2413">
                  <c:v>0.14696999999999999</c:v>
                </c:pt>
                <c:pt idx="2414">
                  <c:v>0.13325000000000001</c:v>
                </c:pt>
                <c:pt idx="2415">
                  <c:v>0.14138000000000001</c:v>
                </c:pt>
                <c:pt idx="2416">
                  <c:v>0.14779</c:v>
                </c:pt>
                <c:pt idx="2417">
                  <c:v>0.13406999999999999</c:v>
                </c:pt>
                <c:pt idx="2418">
                  <c:v>0.14251</c:v>
                </c:pt>
                <c:pt idx="2419">
                  <c:v>0.14138999999999999</c:v>
                </c:pt>
                <c:pt idx="2420">
                  <c:v>0.13683000000000001</c:v>
                </c:pt>
                <c:pt idx="2421">
                  <c:v>0.14862</c:v>
                </c:pt>
                <c:pt idx="2422">
                  <c:v>0.15225</c:v>
                </c:pt>
                <c:pt idx="2423">
                  <c:v>0.14268</c:v>
                </c:pt>
                <c:pt idx="2424">
                  <c:v>0.1348</c:v>
                </c:pt>
                <c:pt idx="2425">
                  <c:v>0.14788000000000001</c:v>
                </c:pt>
                <c:pt idx="2426">
                  <c:v>0.14829999999999999</c:v>
                </c:pt>
                <c:pt idx="2427">
                  <c:v>0.1343</c:v>
                </c:pt>
                <c:pt idx="2428">
                  <c:v>0.1537</c:v>
                </c:pt>
                <c:pt idx="2429">
                  <c:v>0.1497</c:v>
                </c:pt>
                <c:pt idx="2430">
                  <c:v>0.13979</c:v>
                </c:pt>
                <c:pt idx="2431">
                  <c:v>0.13689000000000001</c:v>
                </c:pt>
                <c:pt idx="2432">
                  <c:v>0.14598</c:v>
                </c:pt>
                <c:pt idx="2433">
                  <c:v>0.14945</c:v>
                </c:pt>
                <c:pt idx="2434">
                  <c:v>0.15855</c:v>
                </c:pt>
                <c:pt idx="2435">
                  <c:v>0.14474000000000001</c:v>
                </c:pt>
                <c:pt idx="2436">
                  <c:v>0.12775</c:v>
                </c:pt>
                <c:pt idx="2437">
                  <c:v>0.13847000000000001</c:v>
                </c:pt>
                <c:pt idx="2438">
                  <c:v>0.14507</c:v>
                </c:pt>
                <c:pt idx="2439">
                  <c:v>0.13743</c:v>
                </c:pt>
                <c:pt idx="2440">
                  <c:v>0.12239</c:v>
                </c:pt>
                <c:pt idx="2441">
                  <c:v>0.12759000000000001</c:v>
                </c:pt>
                <c:pt idx="2442">
                  <c:v>0.13666</c:v>
                </c:pt>
                <c:pt idx="2443">
                  <c:v>0.13944999999999999</c:v>
                </c:pt>
                <c:pt idx="2444">
                  <c:v>0.14152000000000001</c:v>
                </c:pt>
                <c:pt idx="2445">
                  <c:v>0.13768</c:v>
                </c:pt>
                <c:pt idx="2446">
                  <c:v>0.13133</c:v>
                </c:pt>
                <c:pt idx="2447">
                  <c:v>0.15079999999999999</c:v>
                </c:pt>
                <c:pt idx="2448">
                  <c:v>0.1386</c:v>
                </c:pt>
                <c:pt idx="2449">
                  <c:v>0.12418999999999999</c:v>
                </c:pt>
                <c:pt idx="2450">
                  <c:v>0.13582</c:v>
                </c:pt>
                <c:pt idx="2451">
                  <c:v>0.12867000000000001</c:v>
                </c:pt>
                <c:pt idx="2452">
                  <c:v>0.13578000000000001</c:v>
                </c:pt>
                <c:pt idx="2453">
                  <c:v>0.15328</c:v>
                </c:pt>
                <c:pt idx="2454">
                  <c:v>0.14799000000000001</c:v>
                </c:pt>
                <c:pt idx="2455">
                  <c:v>0.14943000000000001</c:v>
                </c:pt>
                <c:pt idx="2456">
                  <c:v>0.12826000000000001</c:v>
                </c:pt>
                <c:pt idx="2457">
                  <c:v>0.15590999999999999</c:v>
                </c:pt>
                <c:pt idx="2458">
                  <c:v>0.15409999999999999</c:v>
                </c:pt>
                <c:pt idx="2459">
                  <c:v>0.15060000000000001</c:v>
                </c:pt>
                <c:pt idx="2460">
                  <c:v>0.16592999999999999</c:v>
                </c:pt>
                <c:pt idx="2461">
                  <c:v>0.13492999999999999</c:v>
                </c:pt>
                <c:pt idx="2462">
                  <c:v>0.14366999999999999</c:v>
                </c:pt>
                <c:pt idx="2463">
                  <c:v>0.12797</c:v>
                </c:pt>
                <c:pt idx="2464">
                  <c:v>0.16055</c:v>
                </c:pt>
                <c:pt idx="2465">
                  <c:v>0.14648</c:v>
                </c:pt>
                <c:pt idx="2466">
                  <c:v>0.14305000000000001</c:v>
                </c:pt>
                <c:pt idx="2467">
                  <c:v>0.15970999999999999</c:v>
                </c:pt>
                <c:pt idx="2468">
                  <c:v>0.12975</c:v>
                </c:pt>
                <c:pt idx="2469">
                  <c:v>0.13763</c:v>
                </c:pt>
                <c:pt idx="2470">
                  <c:v>0.15064</c:v>
                </c:pt>
                <c:pt idx="2471">
                  <c:v>0.11806999999999999</c:v>
                </c:pt>
                <c:pt idx="2472">
                  <c:v>0.14263999999999999</c:v>
                </c:pt>
                <c:pt idx="2473">
                  <c:v>0.16148000000000001</c:v>
                </c:pt>
                <c:pt idx="2474">
                  <c:v>0.13361999999999999</c:v>
                </c:pt>
                <c:pt idx="2475">
                  <c:v>0.1431</c:v>
                </c:pt>
                <c:pt idx="2476">
                  <c:v>0.13697999999999999</c:v>
                </c:pt>
                <c:pt idx="2477">
                  <c:v>0.16273000000000001</c:v>
                </c:pt>
                <c:pt idx="2478">
                  <c:v>0.12659999999999999</c:v>
                </c:pt>
                <c:pt idx="2479">
                  <c:v>0.13596</c:v>
                </c:pt>
                <c:pt idx="2480">
                  <c:v>0.14940999999999999</c:v>
                </c:pt>
                <c:pt idx="2481">
                  <c:v>0.13549</c:v>
                </c:pt>
                <c:pt idx="2482">
                  <c:v>0.13335</c:v>
                </c:pt>
                <c:pt idx="2483">
                  <c:v>0.12748999999999999</c:v>
                </c:pt>
                <c:pt idx="2484">
                  <c:v>0.14274000000000001</c:v>
                </c:pt>
                <c:pt idx="2485">
                  <c:v>0.14604</c:v>
                </c:pt>
                <c:pt idx="2486">
                  <c:v>0.13400000000000001</c:v>
                </c:pt>
                <c:pt idx="2487">
                  <c:v>0.14532</c:v>
                </c:pt>
                <c:pt idx="2488">
                  <c:v>0.15870999999999999</c:v>
                </c:pt>
                <c:pt idx="2489">
                  <c:v>0.14849999999999999</c:v>
                </c:pt>
                <c:pt idx="2490">
                  <c:v>0.14444000000000001</c:v>
                </c:pt>
                <c:pt idx="2491">
                  <c:v>0.15246999999999999</c:v>
                </c:pt>
                <c:pt idx="2492">
                  <c:v>0.15212000000000001</c:v>
                </c:pt>
                <c:pt idx="2493">
                  <c:v>0.16145999999999999</c:v>
                </c:pt>
                <c:pt idx="2494">
                  <c:v>0.14771000000000001</c:v>
                </c:pt>
                <c:pt idx="2495">
                  <c:v>0.14118</c:v>
                </c:pt>
                <c:pt idx="2496">
                  <c:v>0.14818999999999999</c:v>
                </c:pt>
                <c:pt idx="2497">
                  <c:v>0.13880000000000001</c:v>
                </c:pt>
                <c:pt idx="2498">
                  <c:v>0.15381</c:v>
                </c:pt>
                <c:pt idx="2499">
                  <c:v>0.14823</c:v>
                </c:pt>
                <c:pt idx="2500">
                  <c:v>0.14104</c:v>
                </c:pt>
                <c:pt idx="2501">
                  <c:v>0.14615</c:v>
                </c:pt>
                <c:pt idx="2502">
                  <c:v>0.12914999999999999</c:v>
                </c:pt>
                <c:pt idx="2503">
                  <c:v>0.13988999999999999</c:v>
                </c:pt>
                <c:pt idx="2504">
                  <c:v>0.13544999999999999</c:v>
                </c:pt>
                <c:pt idx="2505">
                  <c:v>0.13117999999999999</c:v>
                </c:pt>
                <c:pt idx="2506">
                  <c:v>0.13200999999999999</c:v>
                </c:pt>
                <c:pt idx="2507">
                  <c:v>0.13533000000000001</c:v>
                </c:pt>
                <c:pt idx="2508">
                  <c:v>0.14298</c:v>
                </c:pt>
                <c:pt idx="2509">
                  <c:v>0.14671999999999999</c:v>
                </c:pt>
                <c:pt idx="2510">
                  <c:v>0.13561999999999999</c:v>
                </c:pt>
                <c:pt idx="2511">
                  <c:v>0.14812</c:v>
                </c:pt>
                <c:pt idx="2512">
                  <c:v>0.12345</c:v>
                </c:pt>
                <c:pt idx="2513">
                  <c:v>0.15989</c:v>
                </c:pt>
                <c:pt idx="2514">
                  <c:v>0.12548000000000001</c:v>
                </c:pt>
                <c:pt idx="2515">
                  <c:v>0.13517999999999999</c:v>
                </c:pt>
                <c:pt idx="2516">
                  <c:v>0.13694000000000001</c:v>
                </c:pt>
                <c:pt idx="2517">
                  <c:v>0.15379999999999999</c:v>
                </c:pt>
                <c:pt idx="2518">
                  <c:v>0.14802000000000001</c:v>
                </c:pt>
                <c:pt idx="2519">
                  <c:v>0.13064999999999999</c:v>
                </c:pt>
                <c:pt idx="2520">
                  <c:v>0.14828</c:v>
                </c:pt>
                <c:pt idx="2521">
                  <c:v>0.15473000000000001</c:v>
                </c:pt>
                <c:pt idx="2522">
                  <c:v>0.14063000000000001</c:v>
                </c:pt>
                <c:pt idx="2523">
                  <c:v>0.13300999999999999</c:v>
                </c:pt>
                <c:pt idx="2524">
                  <c:v>0.13974</c:v>
                </c:pt>
                <c:pt idx="2525">
                  <c:v>0.13274</c:v>
                </c:pt>
                <c:pt idx="2526">
                  <c:v>0.14901</c:v>
                </c:pt>
                <c:pt idx="2527">
                  <c:v>0.15867999999999999</c:v>
                </c:pt>
                <c:pt idx="2528">
                  <c:v>0.13528999999999999</c:v>
                </c:pt>
                <c:pt idx="2529">
                  <c:v>0.14349999999999999</c:v>
                </c:pt>
                <c:pt idx="2530">
                  <c:v>0.14635000000000001</c:v>
                </c:pt>
                <c:pt idx="2531">
                  <c:v>0.12368</c:v>
                </c:pt>
                <c:pt idx="2532">
                  <c:v>0.14965999999999999</c:v>
                </c:pt>
                <c:pt idx="2533">
                  <c:v>0.14030000000000001</c:v>
                </c:pt>
                <c:pt idx="2534">
                  <c:v>0.13741</c:v>
                </c:pt>
                <c:pt idx="2535">
                  <c:v>0.12504999999999999</c:v>
                </c:pt>
                <c:pt idx="2536">
                  <c:v>0.15720000000000001</c:v>
                </c:pt>
                <c:pt idx="2537">
                  <c:v>0.13628000000000001</c:v>
                </c:pt>
                <c:pt idx="2538">
                  <c:v>0.15872</c:v>
                </c:pt>
                <c:pt idx="2539">
                  <c:v>0.15759000000000001</c:v>
                </c:pt>
                <c:pt idx="2540">
                  <c:v>0.12562999999999999</c:v>
                </c:pt>
                <c:pt idx="2541">
                  <c:v>0.14574999999999999</c:v>
                </c:pt>
                <c:pt idx="2542">
                  <c:v>0.15762999999999999</c:v>
                </c:pt>
                <c:pt idx="2543">
                  <c:v>0.14283000000000001</c:v>
                </c:pt>
                <c:pt idx="2544">
                  <c:v>0.14595</c:v>
                </c:pt>
                <c:pt idx="2545">
                  <c:v>0.15040999999999999</c:v>
                </c:pt>
                <c:pt idx="2546">
                  <c:v>0.14762</c:v>
                </c:pt>
                <c:pt idx="2547">
                  <c:v>0.13772999999999999</c:v>
                </c:pt>
                <c:pt idx="2548">
                  <c:v>0.13524</c:v>
                </c:pt>
                <c:pt idx="2549">
                  <c:v>0.13699</c:v>
                </c:pt>
                <c:pt idx="2550">
                  <c:v>0.14449000000000001</c:v>
                </c:pt>
                <c:pt idx="2551">
                  <c:v>0.15053</c:v>
                </c:pt>
                <c:pt idx="2552">
                  <c:v>0.13874</c:v>
                </c:pt>
                <c:pt idx="2553">
                  <c:v>0.15285000000000001</c:v>
                </c:pt>
                <c:pt idx="2554">
                  <c:v>0.14307</c:v>
                </c:pt>
                <c:pt idx="2555">
                  <c:v>0.14413999999999999</c:v>
                </c:pt>
                <c:pt idx="2556">
                  <c:v>0.14518</c:v>
                </c:pt>
                <c:pt idx="2557">
                  <c:v>0.14460000000000001</c:v>
                </c:pt>
                <c:pt idx="2558">
                  <c:v>0.15962999999999999</c:v>
                </c:pt>
                <c:pt idx="2559">
                  <c:v>0.14504</c:v>
                </c:pt>
                <c:pt idx="2560">
                  <c:v>0.14996000000000001</c:v>
                </c:pt>
                <c:pt idx="2561">
                  <c:v>0.14631</c:v>
                </c:pt>
                <c:pt idx="2562">
                  <c:v>0.15525</c:v>
                </c:pt>
                <c:pt idx="2563">
                  <c:v>0.14602000000000001</c:v>
                </c:pt>
                <c:pt idx="2564">
                  <c:v>0.13469</c:v>
                </c:pt>
                <c:pt idx="2565">
                  <c:v>0.15051999999999999</c:v>
                </c:pt>
                <c:pt idx="2566">
                  <c:v>0.16078000000000001</c:v>
                </c:pt>
                <c:pt idx="2567">
                  <c:v>0.14176</c:v>
                </c:pt>
                <c:pt idx="2568">
                  <c:v>0.13358</c:v>
                </c:pt>
                <c:pt idx="2569">
                  <c:v>0.14655000000000001</c:v>
                </c:pt>
                <c:pt idx="2570">
                  <c:v>0.13433</c:v>
                </c:pt>
                <c:pt idx="2571">
                  <c:v>0.1414</c:v>
                </c:pt>
                <c:pt idx="2572">
                  <c:v>0.13947000000000001</c:v>
                </c:pt>
                <c:pt idx="2573">
                  <c:v>0.14568</c:v>
                </c:pt>
                <c:pt idx="2574">
                  <c:v>0.13546</c:v>
                </c:pt>
                <c:pt idx="2575">
                  <c:v>0.14645</c:v>
                </c:pt>
                <c:pt idx="2576">
                  <c:v>0.14810999999999999</c:v>
                </c:pt>
                <c:pt idx="2577">
                  <c:v>0.15085999999999999</c:v>
                </c:pt>
                <c:pt idx="2578">
                  <c:v>0.1578</c:v>
                </c:pt>
                <c:pt idx="2579">
                  <c:v>0.14555999999999999</c:v>
                </c:pt>
                <c:pt idx="2580">
                  <c:v>0.13128999999999999</c:v>
                </c:pt>
                <c:pt idx="2581">
                  <c:v>0.12963</c:v>
                </c:pt>
                <c:pt idx="2582">
                  <c:v>0.13139000000000001</c:v>
                </c:pt>
                <c:pt idx="2583">
                  <c:v>0.16342999999999999</c:v>
                </c:pt>
                <c:pt idx="2584">
                  <c:v>0.14107</c:v>
                </c:pt>
                <c:pt idx="2585">
                  <c:v>0.15137999999999999</c:v>
                </c:pt>
                <c:pt idx="2586">
                  <c:v>0.13328999999999999</c:v>
                </c:pt>
                <c:pt idx="2587">
                  <c:v>0.14810000000000001</c:v>
                </c:pt>
                <c:pt idx="2588">
                  <c:v>0.13930000000000001</c:v>
                </c:pt>
                <c:pt idx="2589">
                  <c:v>0.15159</c:v>
                </c:pt>
                <c:pt idx="2590">
                  <c:v>0.14696000000000001</c:v>
                </c:pt>
                <c:pt idx="2591">
                  <c:v>0.14943000000000001</c:v>
                </c:pt>
                <c:pt idx="2592">
                  <c:v>0.13566</c:v>
                </c:pt>
                <c:pt idx="2593">
                  <c:v>0.15021000000000001</c:v>
                </c:pt>
                <c:pt idx="2594">
                  <c:v>0.13652</c:v>
                </c:pt>
                <c:pt idx="2595">
                  <c:v>0.15265000000000001</c:v>
                </c:pt>
                <c:pt idx="2596">
                  <c:v>0.13875999999999999</c:v>
                </c:pt>
                <c:pt idx="2597">
                  <c:v>0.12817999999999999</c:v>
                </c:pt>
                <c:pt idx="2598">
                  <c:v>0.14266999999999999</c:v>
                </c:pt>
                <c:pt idx="2599">
                  <c:v>0.14066000000000001</c:v>
                </c:pt>
                <c:pt idx="2600">
                  <c:v>0.14709</c:v>
                </c:pt>
                <c:pt idx="2601">
                  <c:v>0.13827</c:v>
                </c:pt>
                <c:pt idx="2602">
                  <c:v>0.14171</c:v>
                </c:pt>
                <c:pt idx="2603">
                  <c:v>0.13722000000000001</c:v>
                </c:pt>
                <c:pt idx="2604">
                  <c:v>0.1593</c:v>
                </c:pt>
                <c:pt idx="2605">
                  <c:v>0.15167</c:v>
                </c:pt>
                <c:pt idx="2606">
                  <c:v>0.13655</c:v>
                </c:pt>
                <c:pt idx="2607">
                  <c:v>0.14988000000000001</c:v>
                </c:pt>
                <c:pt idx="2608">
                  <c:v>0.14323</c:v>
                </c:pt>
                <c:pt idx="2609">
                  <c:v>0.16531999999999999</c:v>
                </c:pt>
                <c:pt idx="2610">
                  <c:v>0.13406000000000001</c:v>
                </c:pt>
                <c:pt idx="2611">
                  <c:v>0.12737000000000001</c:v>
                </c:pt>
                <c:pt idx="2612">
                  <c:v>0.14630000000000001</c:v>
                </c:pt>
                <c:pt idx="2613">
                  <c:v>0.14116999999999999</c:v>
                </c:pt>
                <c:pt idx="2614">
                  <c:v>0.15146999999999999</c:v>
                </c:pt>
                <c:pt idx="2615">
                  <c:v>0.13718</c:v>
                </c:pt>
                <c:pt idx="2616">
                  <c:v>0.12944</c:v>
                </c:pt>
                <c:pt idx="2617">
                  <c:v>0.14923</c:v>
                </c:pt>
                <c:pt idx="2618">
                  <c:v>0.14595</c:v>
                </c:pt>
                <c:pt idx="2619">
                  <c:v>0.13539999999999999</c:v>
                </c:pt>
                <c:pt idx="2620">
                  <c:v>0.15861</c:v>
                </c:pt>
                <c:pt idx="2621">
                  <c:v>0.13383</c:v>
                </c:pt>
                <c:pt idx="2622">
                  <c:v>0.13269</c:v>
                </c:pt>
                <c:pt idx="2623">
                  <c:v>0.15440000000000001</c:v>
                </c:pt>
                <c:pt idx="2624">
                  <c:v>0.15140999999999999</c:v>
                </c:pt>
                <c:pt idx="2625">
                  <c:v>0.15107000000000001</c:v>
                </c:pt>
                <c:pt idx="2626">
                  <c:v>0.14918000000000001</c:v>
                </c:pt>
                <c:pt idx="2627">
                  <c:v>0.15185000000000001</c:v>
                </c:pt>
                <c:pt idx="2628">
                  <c:v>0.13696</c:v>
                </c:pt>
                <c:pt idx="2629">
                  <c:v>0.1343</c:v>
                </c:pt>
                <c:pt idx="2630">
                  <c:v>0.15348999999999999</c:v>
                </c:pt>
                <c:pt idx="2631">
                  <c:v>0.15858</c:v>
                </c:pt>
                <c:pt idx="2632">
                  <c:v>0.14793000000000001</c:v>
                </c:pt>
                <c:pt idx="2633">
                  <c:v>0.13403999999999999</c:v>
                </c:pt>
                <c:pt idx="2634">
                  <c:v>0.13267000000000001</c:v>
                </c:pt>
                <c:pt idx="2635">
                  <c:v>0.12852</c:v>
                </c:pt>
                <c:pt idx="2636">
                  <c:v>0.15193999999999999</c:v>
                </c:pt>
                <c:pt idx="2637">
                  <c:v>0.15475</c:v>
                </c:pt>
                <c:pt idx="2638">
                  <c:v>0.14874999999999999</c:v>
                </c:pt>
                <c:pt idx="2639">
                  <c:v>0.13305</c:v>
                </c:pt>
                <c:pt idx="2640">
                  <c:v>0.14618999999999999</c:v>
                </c:pt>
                <c:pt idx="2641">
                  <c:v>0.14840999999999999</c:v>
                </c:pt>
                <c:pt idx="2642">
                  <c:v>0.15526000000000001</c:v>
                </c:pt>
                <c:pt idx="2643">
                  <c:v>0.13854</c:v>
                </c:pt>
                <c:pt idx="2644">
                  <c:v>0.12431</c:v>
                </c:pt>
                <c:pt idx="2645">
                  <c:v>0.13800000000000001</c:v>
                </c:pt>
                <c:pt idx="2646">
                  <c:v>0.15970000000000001</c:v>
                </c:pt>
                <c:pt idx="2647">
                  <c:v>0.14477999999999999</c:v>
                </c:pt>
                <c:pt idx="2648">
                  <c:v>0.14859</c:v>
                </c:pt>
                <c:pt idx="2649">
                  <c:v>0.13536000000000001</c:v>
                </c:pt>
                <c:pt idx="2650">
                  <c:v>0.14180999999999999</c:v>
                </c:pt>
                <c:pt idx="2651">
                  <c:v>0.13907</c:v>
                </c:pt>
                <c:pt idx="2652">
                  <c:v>0.1489</c:v>
                </c:pt>
                <c:pt idx="2653">
                  <c:v>0.13996</c:v>
                </c:pt>
                <c:pt idx="2654">
                  <c:v>0.14219999999999999</c:v>
                </c:pt>
                <c:pt idx="2655">
                  <c:v>0.13181000000000001</c:v>
                </c:pt>
                <c:pt idx="2656">
                  <c:v>0.13750000000000001</c:v>
                </c:pt>
                <c:pt idx="2657">
                  <c:v>0.13425999999999999</c:v>
                </c:pt>
                <c:pt idx="2658">
                  <c:v>0.13893</c:v>
                </c:pt>
                <c:pt idx="2659">
                  <c:v>0.17963000000000001</c:v>
                </c:pt>
                <c:pt idx="2660">
                  <c:v>0.14277999999999999</c:v>
                </c:pt>
                <c:pt idx="2661">
                  <c:v>0.15282000000000001</c:v>
                </c:pt>
                <c:pt idx="2662">
                  <c:v>0.14588999999999999</c:v>
                </c:pt>
                <c:pt idx="2663">
                  <c:v>0.15231</c:v>
                </c:pt>
                <c:pt idx="2664">
                  <c:v>0.14913999999999999</c:v>
                </c:pt>
                <c:pt idx="2665">
                  <c:v>0.15845999999999999</c:v>
                </c:pt>
                <c:pt idx="2666">
                  <c:v>0.1517</c:v>
                </c:pt>
                <c:pt idx="2667">
                  <c:v>0.13313</c:v>
                </c:pt>
                <c:pt idx="2668">
                  <c:v>0.14699999999999999</c:v>
                </c:pt>
                <c:pt idx="2669">
                  <c:v>0.12831999999999999</c:v>
                </c:pt>
                <c:pt idx="2670">
                  <c:v>0.14641000000000001</c:v>
                </c:pt>
                <c:pt idx="2671">
                  <c:v>0.13012000000000001</c:v>
                </c:pt>
                <c:pt idx="2672">
                  <c:v>0.14094999999999999</c:v>
                </c:pt>
                <c:pt idx="2673">
                  <c:v>0.12372</c:v>
                </c:pt>
                <c:pt idx="2674">
                  <c:v>0.15598000000000001</c:v>
                </c:pt>
                <c:pt idx="2675">
                  <c:v>0.12634000000000001</c:v>
                </c:pt>
                <c:pt idx="2676">
                  <c:v>0.13625000000000001</c:v>
                </c:pt>
                <c:pt idx="2677">
                  <c:v>0.13012000000000001</c:v>
                </c:pt>
                <c:pt idx="2678">
                  <c:v>0.15681999999999999</c:v>
                </c:pt>
                <c:pt idx="2679">
                  <c:v>0.15934999999999999</c:v>
                </c:pt>
                <c:pt idx="2680">
                  <c:v>0.17455000000000001</c:v>
                </c:pt>
                <c:pt idx="2681">
                  <c:v>0.13775999999999999</c:v>
                </c:pt>
                <c:pt idx="2682">
                  <c:v>0.13838</c:v>
                </c:pt>
                <c:pt idx="2683">
                  <c:v>0.15867999999999999</c:v>
                </c:pt>
                <c:pt idx="2684">
                  <c:v>0.14679</c:v>
                </c:pt>
                <c:pt idx="2685">
                  <c:v>0.14032</c:v>
                </c:pt>
                <c:pt idx="2686">
                  <c:v>0.11597</c:v>
                </c:pt>
                <c:pt idx="2687">
                  <c:v>0.14699000000000001</c:v>
                </c:pt>
                <c:pt idx="2688">
                  <c:v>0.1419</c:v>
                </c:pt>
                <c:pt idx="2689">
                  <c:v>0.14199000000000001</c:v>
                </c:pt>
                <c:pt idx="2690">
                  <c:v>0.15608</c:v>
                </c:pt>
                <c:pt idx="2691">
                  <c:v>0.13852</c:v>
                </c:pt>
                <c:pt idx="2692">
                  <c:v>0.15642</c:v>
                </c:pt>
                <c:pt idx="2693">
                  <c:v>0.15525</c:v>
                </c:pt>
                <c:pt idx="2694">
                  <c:v>0.15187999999999999</c:v>
                </c:pt>
                <c:pt idx="2695">
                  <c:v>0.13320000000000001</c:v>
                </c:pt>
                <c:pt idx="2696">
                  <c:v>0.14604</c:v>
                </c:pt>
                <c:pt idx="2697">
                  <c:v>0.15995000000000001</c:v>
                </c:pt>
                <c:pt idx="2698">
                  <c:v>0.14687</c:v>
                </c:pt>
                <c:pt idx="2699">
                  <c:v>0.14099999999999999</c:v>
                </c:pt>
                <c:pt idx="2700">
                  <c:v>0.13847000000000001</c:v>
                </c:pt>
                <c:pt idx="2701">
                  <c:v>0.16464999999999999</c:v>
                </c:pt>
                <c:pt idx="2702">
                  <c:v>0.14848</c:v>
                </c:pt>
                <c:pt idx="2703">
                  <c:v>0.15626999999999999</c:v>
                </c:pt>
                <c:pt idx="2704">
                  <c:v>0.1356</c:v>
                </c:pt>
                <c:pt idx="2705">
                  <c:v>0.14385999999999999</c:v>
                </c:pt>
                <c:pt idx="2706">
                  <c:v>0.14581</c:v>
                </c:pt>
                <c:pt idx="2707">
                  <c:v>0.14313999999999999</c:v>
                </c:pt>
                <c:pt idx="2708">
                  <c:v>0.14863999999999999</c:v>
                </c:pt>
                <c:pt idx="2709">
                  <c:v>0.13594999999999999</c:v>
                </c:pt>
                <c:pt idx="2710">
                  <c:v>0.12350999999999999</c:v>
                </c:pt>
                <c:pt idx="2711">
                  <c:v>0.13497999999999999</c:v>
                </c:pt>
                <c:pt idx="2712">
                  <c:v>0.12842999999999999</c:v>
                </c:pt>
                <c:pt idx="2713">
                  <c:v>0.14660999999999999</c:v>
                </c:pt>
                <c:pt idx="2714">
                  <c:v>0.14076</c:v>
                </c:pt>
                <c:pt idx="2715">
                  <c:v>0.13963999999999999</c:v>
                </c:pt>
                <c:pt idx="2716">
                  <c:v>0.12375</c:v>
                </c:pt>
                <c:pt idx="2717">
                  <c:v>0.13120000000000001</c:v>
                </c:pt>
                <c:pt idx="2718">
                  <c:v>0.13875999999999999</c:v>
                </c:pt>
                <c:pt idx="2719">
                  <c:v>0.14097000000000001</c:v>
                </c:pt>
                <c:pt idx="2720">
                  <c:v>0.1578</c:v>
                </c:pt>
                <c:pt idx="2721">
                  <c:v>0.16039999999999999</c:v>
                </c:pt>
                <c:pt idx="2722">
                  <c:v>0.13608000000000001</c:v>
                </c:pt>
                <c:pt idx="2723">
                  <c:v>0.13311999999999999</c:v>
                </c:pt>
                <c:pt idx="2724">
                  <c:v>0.13807</c:v>
                </c:pt>
                <c:pt idx="2725">
                  <c:v>0.14879000000000001</c:v>
                </c:pt>
                <c:pt idx="2726">
                  <c:v>0.13886000000000001</c:v>
                </c:pt>
                <c:pt idx="2727">
                  <c:v>0.1472</c:v>
                </c:pt>
                <c:pt idx="2728">
                  <c:v>0.15484999999999999</c:v>
                </c:pt>
                <c:pt idx="2729">
                  <c:v>0.13932</c:v>
                </c:pt>
                <c:pt idx="2730">
                  <c:v>0.15753</c:v>
                </c:pt>
                <c:pt idx="2731">
                  <c:v>0.13571</c:v>
                </c:pt>
                <c:pt idx="2732">
                  <c:v>0.12137000000000001</c:v>
                </c:pt>
                <c:pt idx="2733">
                  <c:v>0.12864</c:v>
                </c:pt>
                <c:pt idx="2734">
                  <c:v>0.16016</c:v>
                </c:pt>
                <c:pt idx="2735">
                  <c:v>0.15361</c:v>
                </c:pt>
                <c:pt idx="2736">
                  <c:v>0.14671999999999999</c:v>
                </c:pt>
                <c:pt idx="2737">
                  <c:v>0.13847999999999999</c:v>
                </c:pt>
                <c:pt idx="2738">
                  <c:v>0.13708000000000001</c:v>
                </c:pt>
                <c:pt idx="2739">
                  <c:v>0.14482</c:v>
                </c:pt>
                <c:pt idx="2740">
                  <c:v>0.13489000000000001</c:v>
                </c:pt>
                <c:pt idx="2741">
                  <c:v>0.13838</c:v>
                </c:pt>
                <c:pt idx="2742">
                  <c:v>0.13416</c:v>
                </c:pt>
                <c:pt idx="2743">
                  <c:v>0.13766</c:v>
                </c:pt>
                <c:pt idx="2744">
                  <c:v>0.14621000000000001</c:v>
                </c:pt>
                <c:pt idx="2745">
                  <c:v>0.13233</c:v>
                </c:pt>
                <c:pt idx="2746">
                  <c:v>0.13397999999999999</c:v>
                </c:pt>
                <c:pt idx="2747">
                  <c:v>0.14193</c:v>
                </c:pt>
                <c:pt idx="2748">
                  <c:v>0.13220000000000001</c:v>
                </c:pt>
                <c:pt idx="2749">
                  <c:v>0.1419</c:v>
                </c:pt>
                <c:pt idx="2750">
                  <c:v>0.13968</c:v>
                </c:pt>
                <c:pt idx="2751">
                  <c:v>0.15853</c:v>
                </c:pt>
                <c:pt idx="2752">
                  <c:v>0.13877999999999999</c:v>
                </c:pt>
                <c:pt idx="2753">
                  <c:v>0.15593000000000001</c:v>
                </c:pt>
                <c:pt idx="2754">
                  <c:v>0.14721000000000001</c:v>
                </c:pt>
                <c:pt idx="2755">
                  <c:v>0.14069000000000001</c:v>
                </c:pt>
                <c:pt idx="2756">
                  <c:v>0.13585</c:v>
                </c:pt>
                <c:pt idx="2757">
                  <c:v>0.15304999999999999</c:v>
                </c:pt>
                <c:pt idx="2758">
                  <c:v>0.156</c:v>
                </c:pt>
                <c:pt idx="2759">
                  <c:v>0.14676</c:v>
                </c:pt>
                <c:pt idx="2760">
                  <c:v>0.13802</c:v>
                </c:pt>
                <c:pt idx="2761">
                  <c:v>0.14767</c:v>
                </c:pt>
                <c:pt idx="2762">
                  <c:v>0.12920999999999999</c:v>
                </c:pt>
                <c:pt idx="2763">
                  <c:v>0.14604</c:v>
                </c:pt>
                <c:pt idx="2764">
                  <c:v>0.12679000000000001</c:v>
                </c:pt>
                <c:pt idx="2765">
                  <c:v>0.15532000000000001</c:v>
                </c:pt>
                <c:pt idx="2766">
                  <c:v>0.13513</c:v>
                </c:pt>
                <c:pt idx="2767">
                  <c:v>0.12695999999999999</c:v>
                </c:pt>
                <c:pt idx="2768">
                  <c:v>0.15534000000000001</c:v>
                </c:pt>
                <c:pt idx="2769">
                  <c:v>0.15043999999999999</c:v>
                </c:pt>
                <c:pt idx="2770">
                  <c:v>0.14352999999999999</c:v>
                </c:pt>
                <c:pt idx="2771">
                  <c:v>0.13567000000000001</c:v>
                </c:pt>
                <c:pt idx="2772">
                  <c:v>0.14119999999999999</c:v>
                </c:pt>
                <c:pt idx="2773">
                  <c:v>0.12958</c:v>
                </c:pt>
                <c:pt idx="2774">
                  <c:v>0.14727000000000001</c:v>
                </c:pt>
                <c:pt idx="2775">
                  <c:v>0.15698000000000001</c:v>
                </c:pt>
                <c:pt idx="2776">
                  <c:v>0.14915</c:v>
                </c:pt>
                <c:pt idx="2777">
                  <c:v>0.14468</c:v>
                </c:pt>
                <c:pt idx="2778">
                  <c:v>0.13636999999999999</c:v>
                </c:pt>
                <c:pt idx="2779">
                  <c:v>0.13092000000000001</c:v>
                </c:pt>
                <c:pt idx="2780">
                  <c:v>0.16064000000000001</c:v>
                </c:pt>
                <c:pt idx="2781">
                  <c:v>0.14337</c:v>
                </c:pt>
                <c:pt idx="2782">
                  <c:v>0.13697000000000001</c:v>
                </c:pt>
                <c:pt idx="2783">
                  <c:v>0.14549000000000001</c:v>
                </c:pt>
                <c:pt idx="2784">
                  <c:v>0.14798</c:v>
                </c:pt>
                <c:pt idx="2785">
                  <c:v>0.14258000000000001</c:v>
                </c:pt>
                <c:pt idx="2786">
                  <c:v>0.13269</c:v>
                </c:pt>
                <c:pt idx="2787">
                  <c:v>0.15221000000000001</c:v>
                </c:pt>
                <c:pt idx="2788">
                  <c:v>0.14521999999999999</c:v>
                </c:pt>
                <c:pt idx="2789">
                  <c:v>0.15204999999999999</c:v>
                </c:pt>
                <c:pt idx="2790">
                  <c:v>0.12434000000000001</c:v>
                </c:pt>
                <c:pt idx="2791">
                  <c:v>0.17102000000000001</c:v>
                </c:pt>
                <c:pt idx="2792">
                  <c:v>0.15445</c:v>
                </c:pt>
                <c:pt idx="2793">
                  <c:v>0.14599000000000001</c:v>
                </c:pt>
                <c:pt idx="2794">
                  <c:v>0.14369000000000001</c:v>
                </c:pt>
                <c:pt idx="2795">
                  <c:v>0.16069</c:v>
                </c:pt>
                <c:pt idx="2796">
                  <c:v>0.14293</c:v>
                </c:pt>
                <c:pt idx="2797">
                  <c:v>0.15085999999999999</c:v>
                </c:pt>
                <c:pt idx="2798">
                  <c:v>0.14219000000000001</c:v>
                </c:pt>
                <c:pt idx="2799">
                  <c:v>0.13435</c:v>
                </c:pt>
                <c:pt idx="2800">
                  <c:v>0.13711999999999999</c:v>
                </c:pt>
                <c:pt idx="2801">
                  <c:v>0.13722000000000001</c:v>
                </c:pt>
                <c:pt idx="2802">
                  <c:v>0.14258000000000001</c:v>
                </c:pt>
                <c:pt idx="2803">
                  <c:v>0.14260999999999999</c:v>
                </c:pt>
                <c:pt idx="2804">
                  <c:v>0.14601</c:v>
                </c:pt>
                <c:pt idx="2805">
                  <c:v>0.14868999999999999</c:v>
                </c:pt>
                <c:pt idx="2806">
                  <c:v>0.14108999999999999</c:v>
                </c:pt>
                <c:pt idx="2807">
                  <c:v>0.14596999999999999</c:v>
                </c:pt>
                <c:pt idx="2808">
                  <c:v>0.14577999999999999</c:v>
                </c:pt>
                <c:pt idx="2809">
                  <c:v>0.15822</c:v>
                </c:pt>
                <c:pt idx="2810">
                  <c:v>0.15334999999999999</c:v>
                </c:pt>
                <c:pt idx="2811">
                  <c:v>0.15068999999999999</c:v>
                </c:pt>
                <c:pt idx="2812">
                  <c:v>0.1333</c:v>
                </c:pt>
                <c:pt idx="2813">
                  <c:v>0.14693999999999999</c:v>
                </c:pt>
                <c:pt idx="2814">
                  <c:v>0.15457000000000001</c:v>
                </c:pt>
                <c:pt idx="2815">
                  <c:v>0.15256</c:v>
                </c:pt>
                <c:pt idx="2816">
                  <c:v>0.14959</c:v>
                </c:pt>
                <c:pt idx="2817">
                  <c:v>0.13139000000000001</c:v>
                </c:pt>
                <c:pt idx="2818">
                  <c:v>0.13602</c:v>
                </c:pt>
                <c:pt idx="2819">
                  <c:v>0.15281</c:v>
                </c:pt>
                <c:pt idx="2820">
                  <c:v>0.15071999999999999</c:v>
                </c:pt>
                <c:pt idx="2821">
                  <c:v>0.12060999999999999</c:v>
                </c:pt>
                <c:pt idx="2822">
                  <c:v>0.14509</c:v>
                </c:pt>
                <c:pt idx="2823">
                  <c:v>0.15406</c:v>
                </c:pt>
                <c:pt idx="2824">
                  <c:v>0.13167000000000001</c:v>
                </c:pt>
                <c:pt idx="2825">
                  <c:v>0.13969000000000001</c:v>
                </c:pt>
                <c:pt idx="2826">
                  <c:v>0.14580000000000001</c:v>
                </c:pt>
                <c:pt idx="2827">
                  <c:v>0.12831000000000001</c:v>
                </c:pt>
                <c:pt idx="2828">
                  <c:v>0.14904999999999999</c:v>
                </c:pt>
                <c:pt idx="2829">
                  <c:v>0.14537</c:v>
                </c:pt>
                <c:pt idx="2830">
                  <c:v>0.13758999999999999</c:v>
                </c:pt>
                <c:pt idx="2831">
                  <c:v>0.16334000000000001</c:v>
                </c:pt>
                <c:pt idx="2832">
                  <c:v>0.13421</c:v>
                </c:pt>
                <c:pt idx="2833">
                  <c:v>0.12106</c:v>
                </c:pt>
                <c:pt idx="2834">
                  <c:v>0.13750999999999999</c:v>
                </c:pt>
                <c:pt idx="2835">
                  <c:v>0.14380000000000001</c:v>
                </c:pt>
                <c:pt idx="2836">
                  <c:v>0.18165999999999999</c:v>
                </c:pt>
                <c:pt idx="2837">
                  <c:v>0.12765000000000001</c:v>
                </c:pt>
                <c:pt idx="2838">
                  <c:v>0.14907999999999999</c:v>
                </c:pt>
                <c:pt idx="2839">
                  <c:v>0.14416999999999999</c:v>
                </c:pt>
                <c:pt idx="2840">
                  <c:v>0.13951</c:v>
                </c:pt>
                <c:pt idx="2841">
                  <c:v>0.14873</c:v>
                </c:pt>
                <c:pt idx="2842">
                  <c:v>0.13891999999999999</c:v>
                </c:pt>
                <c:pt idx="2843">
                  <c:v>0.13764999999999999</c:v>
                </c:pt>
                <c:pt idx="2844">
                  <c:v>0.14749000000000001</c:v>
                </c:pt>
                <c:pt idx="2845">
                  <c:v>0.13386999999999999</c:v>
                </c:pt>
                <c:pt idx="2846">
                  <c:v>0.14596000000000001</c:v>
                </c:pt>
                <c:pt idx="2847">
                  <c:v>0.13729</c:v>
                </c:pt>
                <c:pt idx="2848">
                  <c:v>0.15583</c:v>
                </c:pt>
                <c:pt idx="2849">
                  <c:v>0.14482</c:v>
                </c:pt>
                <c:pt idx="2850">
                  <c:v>0.12848000000000001</c:v>
                </c:pt>
                <c:pt idx="2851">
                  <c:v>0.14663000000000001</c:v>
                </c:pt>
                <c:pt idx="2852">
                  <c:v>0.13969000000000001</c:v>
                </c:pt>
                <c:pt idx="2853">
                  <c:v>0.15540000000000001</c:v>
                </c:pt>
                <c:pt idx="2854">
                  <c:v>0.12966</c:v>
                </c:pt>
                <c:pt idx="2855">
                  <c:v>0.14460999999999999</c:v>
                </c:pt>
                <c:pt idx="2856">
                  <c:v>0.16014</c:v>
                </c:pt>
                <c:pt idx="2857">
                  <c:v>0.16206999999999999</c:v>
                </c:pt>
                <c:pt idx="2858">
                  <c:v>0.15634999999999999</c:v>
                </c:pt>
                <c:pt idx="2859">
                  <c:v>0.16364000000000001</c:v>
                </c:pt>
                <c:pt idx="2860">
                  <c:v>0.12703</c:v>
                </c:pt>
                <c:pt idx="2861">
                  <c:v>0.14019000000000001</c:v>
                </c:pt>
                <c:pt idx="2862">
                  <c:v>0.13794999999999999</c:v>
                </c:pt>
                <c:pt idx="2863">
                  <c:v>0.13186</c:v>
                </c:pt>
                <c:pt idx="2864">
                  <c:v>0.13285</c:v>
                </c:pt>
                <c:pt idx="2865">
                  <c:v>0.14524999999999999</c:v>
                </c:pt>
                <c:pt idx="2866">
                  <c:v>0.13414000000000001</c:v>
                </c:pt>
                <c:pt idx="2867">
                  <c:v>0.14532999999999999</c:v>
                </c:pt>
                <c:pt idx="2868">
                  <c:v>0.13461000000000001</c:v>
                </c:pt>
                <c:pt idx="2869">
                  <c:v>0.13333999999999999</c:v>
                </c:pt>
                <c:pt idx="2870">
                  <c:v>0.13971</c:v>
                </c:pt>
                <c:pt idx="2871">
                  <c:v>0.16067999999999999</c:v>
                </c:pt>
                <c:pt idx="2872">
                  <c:v>0.14881</c:v>
                </c:pt>
                <c:pt idx="2873">
                  <c:v>0.15579000000000001</c:v>
                </c:pt>
                <c:pt idx="2874">
                  <c:v>0.14416999999999999</c:v>
                </c:pt>
                <c:pt idx="2875">
                  <c:v>0.15590999999999999</c:v>
                </c:pt>
                <c:pt idx="2876">
                  <c:v>0.13153999999999999</c:v>
                </c:pt>
                <c:pt idx="2877">
                  <c:v>0.1472</c:v>
                </c:pt>
                <c:pt idx="2878">
                  <c:v>0.14177000000000001</c:v>
                </c:pt>
                <c:pt idx="2879">
                  <c:v>0.15892000000000001</c:v>
                </c:pt>
                <c:pt idx="2880">
                  <c:v>0.15262999999999999</c:v>
                </c:pt>
                <c:pt idx="2881">
                  <c:v>0.16538</c:v>
                </c:pt>
                <c:pt idx="2882">
                  <c:v>0.15104000000000001</c:v>
                </c:pt>
                <c:pt idx="2883">
                  <c:v>0.1401</c:v>
                </c:pt>
                <c:pt idx="2884">
                  <c:v>0.13911000000000001</c:v>
                </c:pt>
                <c:pt idx="2885">
                  <c:v>0.15934000000000001</c:v>
                </c:pt>
                <c:pt idx="2886">
                  <c:v>0.15039</c:v>
                </c:pt>
                <c:pt idx="2887">
                  <c:v>0.15117</c:v>
                </c:pt>
                <c:pt idx="2888">
                  <c:v>0.13736000000000001</c:v>
                </c:pt>
                <c:pt idx="2889">
                  <c:v>0.15384</c:v>
                </c:pt>
                <c:pt idx="2890">
                  <c:v>0.14468</c:v>
                </c:pt>
                <c:pt idx="2891">
                  <c:v>0.12914</c:v>
                </c:pt>
                <c:pt idx="2892">
                  <c:v>0.15334999999999999</c:v>
                </c:pt>
                <c:pt idx="2893">
                  <c:v>0.15668000000000001</c:v>
                </c:pt>
                <c:pt idx="2894">
                  <c:v>0.13930999999999999</c:v>
                </c:pt>
                <c:pt idx="2895">
                  <c:v>0.14366999999999999</c:v>
                </c:pt>
                <c:pt idx="2896">
                  <c:v>0.16306000000000001</c:v>
                </c:pt>
                <c:pt idx="2897">
                  <c:v>0.15543999999999999</c:v>
                </c:pt>
                <c:pt idx="2898">
                  <c:v>0.12494</c:v>
                </c:pt>
                <c:pt idx="2899">
                  <c:v>0.14582000000000001</c:v>
                </c:pt>
                <c:pt idx="2900">
                  <c:v>0.13839000000000001</c:v>
                </c:pt>
                <c:pt idx="2901">
                  <c:v>0.15089</c:v>
                </c:pt>
                <c:pt idx="2902">
                  <c:v>0.15287999999999999</c:v>
                </c:pt>
                <c:pt idx="2903">
                  <c:v>0.13086</c:v>
                </c:pt>
                <c:pt idx="2904">
                  <c:v>0.13977999999999999</c:v>
                </c:pt>
                <c:pt idx="2905">
                  <c:v>0.15284</c:v>
                </c:pt>
                <c:pt idx="2906">
                  <c:v>0.14924000000000001</c:v>
                </c:pt>
                <c:pt idx="2907">
                  <c:v>0.14238999999999999</c:v>
                </c:pt>
                <c:pt idx="2908">
                  <c:v>0.13877999999999999</c:v>
                </c:pt>
                <c:pt idx="2909">
                  <c:v>0.14735000000000001</c:v>
                </c:pt>
                <c:pt idx="2910">
                  <c:v>0.15293000000000001</c:v>
                </c:pt>
                <c:pt idx="2911">
                  <c:v>0.15518999999999999</c:v>
                </c:pt>
                <c:pt idx="2912">
                  <c:v>0.13544999999999999</c:v>
                </c:pt>
                <c:pt idx="2913">
                  <c:v>0.14595</c:v>
                </c:pt>
                <c:pt idx="2914">
                  <c:v>0.14005999999999999</c:v>
                </c:pt>
                <c:pt idx="2915">
                  <c:v>0.15038000000000001</c:v>
                </c:pt>
                <c:pt idx="2916">
                  <c:v>0.14732999999999999</c:v>
                </c:pt>
                <c:pt idx="2917">
                  <c:v>0.13761000000000001</c:v>
                </c:pt>
                <c:pt idx="2918">
                  <c:v>0.15625</c:v>
                </c:pt>
                <c:pt idx="2919">
                  <c:v>0.14521999999999999</c:v>
                </c:pt>
                <c:pt idx="2920">
                  <c:v>0.13819999999999999</c:v>
                </c:pt>
                <c:pt idx="2921">
                  <c:v>0.14115</c:v>
                </c:pt>
                <c:pt idx="2922">
                  <c:v>0.13921</c:v>
                </c:pt>
                <c:pt idx="2923">
                  <c:v>0.13827999999999999</c:v>
                </c:pt>
                <c:pt idx="2924">
                  <c:v>0.14677000000000001</c:v>
                </c:pt>
                <c:pt idx="2925">
                  <c:v>0.14616000000000001</c:v>
                </c:pt>
                <c:pt idx="2926">
                  <c:v>0.14698</c:v>
                </c:pt>
                <c:pt idx="2927">
                  <c:v>0.13628000000000001</c:v>
                </c:pt>
                <c:pt idx="2928">
                  <c:v>0.13156999999999999</c:v>
                </c:pt>
                <c:pt idx="2929">
                  <c:v>0.13941000000000001</c:v>
                </c:pt>
                <c:pt idx="2930">
                  <c:v>0.13325000000000001</c:v>
                </c:pt>
                <c:pt idx="2931">
                  <c:v>0.14638999999999999</c:v>
                </c:pt>
                <c:pt idx="2932">
                  <c:v>0.15856000000000001</c:v>
                </c:pt>
                <c:pt idx="2933">
                  <c:v>0.13982</c:v>
                </c:pt>
                <c:pt idx="2934">
                  <c:v>0.13533000000000001</c:v>
                </c:pt>
                <c:pt idx="2935">
                  <c:v>0.13766</c:v>
                </c:pt>
                <c:pt idx="2936">
                  <c:v>0.15053</c:v>
                </c:pt>
                <c:pt idx="2937">
                  <c:v>0.14201</c:v>
                </c:pt>
                <c:pt idx="2938">
                  <c:v>0.13733000000000001</c:v>
                </c:pt>
                <c:pt idx="2939">
                  <c:v>0.14510000000000001</c:v>
                </c:pt>
                <c:pt idx="2940">
                  <c:v>0.14993999999999999</c:v>
                </c:pt>
                <c:pt idx="2941">
                  <c:v>0.13761000000000001</c:v>
                </c:pt>
                <c:pt idx="2942">
                  <c:v>0.13854</c:v>
                </c:pt>
                <c:pt idx="2943">
                  <c:v>0.14868000000000001</c:v>
                </c:pt>
                <c:pt idx="2944">
                  <c:v>0.13672000000000001</c:v>
                </c:pt>
                <c:pt idx="2945">
                  <c:v>0.14393</c:v>
                </c:pt>
                <c:pt idx="2946">
                  <c:v>0.14507</c:v>
                </c:pt>
                <c:pt idx="2947">
                  <c:v>0.13972999999999999</c:v>
                </c:pt>
                <c:pt idx="2948">
                  <c:v>0.14848</c:v>
                </c:pt>
                <c:pt idx="2949">
                  <c:v>0.14204</c:v>
                </c:pt>
                <c:pt idx="2950">
                  <c:v>0.15253</c:v>
                </c:pt>
                <c:pt idx="2951">
                  <c:v>0.14638999999999999</c:v>
                </c:pt>
                <c:pt idx="2952">
                  <c:v>0.14435000000000001</c:v>
                </c:pt>
                <c:pt idx="2953">
                  <c:v>0.16202</c:v>
                </c:pt>
                <c:pt idx="2954">
                  <c:v>0.15855</c:v>
                </c:pt>
                <c:pt idx="2955">
                  <c:v>0.14080000000000001</c:v>
                </c:pt>
                <c:pt idx="2956">
                  <c:v>0.13758999999999999</c:v>
                </c:pt>
                <c:pt idx="2957">
                  <c:v>0.14102000000000001</c:v>
                </c:pt>
                <c:pt idx="2958">
                  <c:v>0.15543999999999999</c:v>
                </c:pt>
                <c:pt idx="2959">
                  <c:v>0.13954</c:v>
                </c:pt>
                <c:pt idx="2960">
                  <c:v>0.14660000000000001</c:v>
                </c:pt>
                <c:pt idx="2961">
                  <c:v>0.14144000000000001</c:v>
                </c:pt>
                <c:pt idx="2962">
                  <c:v>0.14698</c:v>
                </c:pt>
                <c:pt idx="2963">
                  <c:v>0.13633000000000001</c:v>
                </c:pt>
                <c:pt idx="2964">
                  <c:v>0.13763</c:v>
                </c:pt>
                <c:pt idx="2965">
                  <c:v>0.13900000000000001</c:v>
                </c:pt>
                <c:pt idx="2966">
                  <c:v>0.14069999999999999</c:v>
                </c:pt>
                <c:pt idx="2967">
                  <c:v>0.14649999999999999</c:v>
                </c:pt>
                <c:pt idx="2968">
                  <c:v>0.14283000000000001</c:v>
                </c:pt>
                <c:pt idx="2969">
                  <c:v>0.14509</c:v>
                </c:pt>
                <c:pt idx="2970">
                  <c:v>0.14604</c:v>
                </c:pt>
                <c:pt idx="2971">
                  <c:v>0.14754</c:v>
                </c:pt>
                <c:pt idx="2972">
                  <c:v>0.1424</c:v>
                </c:pt>
                <c:pt idx="2973">
                  <c:v>0.13622000000000001</c:v>
                </c:pt>
                <c:pt idx="2974">
                  <c:v>0.14308000000000001</c:v>
                </c:pt>
                <c:pt idx="2975">
                  <c:v>0.14623</c:v>
                </c:pt>
                <c:pt idx="2976">
                  <c:v>0.14426</c:v>
                </c:pt>
                <c:pt idx="2977">
                  <c:v>0.14265</c:v>
                </c:pt>
                <c:pt idx="2978">
                  <c:v>0.14163999999999999</c:v>
                </c:pt>
                <c:pt idx="2979">
                  <c:v>0.13394</c:v>
                </c:pt>
                <c:pt idx="2980">
                  <c:v>0.14915999999999999</c:v>
                </c:pt>
                <c:pt idx="2981">
                  <c:v>0.13374</c:v>
                </c:pt>
                <c:pt idx="2982">
                  <c:v>0.13833999999999999</c:v>
                </c:pt>
                <c:pt idx="2983">
                  <c:v>0.13181999999999999</c:v>
                </c:pt>
                <c:pt idx="2984">
                  <c:v>0.14321999999999999</c:v>
                </c:pt>
                <c:pt idx="2985">
                  <c:v>0.14993999999999999</c:v>
                </c:pt>
                <c:pt idx="2986">
                  <c:v>0.14507999999999999</c:v>
                </c:pt>
                <c:pt idx="2987">
                  <c:v>0.14094000000000001</c:v>
                </c:pt>
                <c:pt idx="2988">
                  <c:v>0.13381000000000001</c:v>
                </c:pt>
                <c:pt idx="2989">
                  <c:v>0.13815</c:v>
                </c:pt>
                <c:pt idx="2990">
                  <c:v>0.14868999999999999</c:v>
                </c:pt>
                <c:pt idx="2991">
                  <c:v>0.15490000000000001</c:v>
                </c:pt>
                <c:pt idx="2992">
                  <c:v>0.14537</c:v>
                </c:pt>
                <c:pt idx="2993">
                  <c:v>0.156</c:v>
                </c:pt>
                <c:pt idx="2994">
                  <c:v>0.15217</c:v>
                </c:pt>
                <c:pt idx="2995">
                  <c:v>0.14460000000000001</c:v>
                </c:pt>
                <c:pt idx="2996">
                  <c:v>0.13377</c:v>
                </c:pt>
                <c:pt idx="2997">
                  <c:v>0.14649000000000001</c:v>
                </c:pt>
                <c:pt idx="2998">
                  <c:v>0.15518999999999999</c:v>
                </c:pt>
                <c:pt idx="2999">
                  <c:v>0.14746999999999999</c:v>
                </c:pt>
                <c:pt idx="3000">
                  <c:v>0.13741</c:v>
                </c:pt>
                <c:pt idx="3001">
                  <c:v>0.12875</c:v>
                </c:pt>
                <c:pt idx="3002">
                  <c:v>0.14266999999999999</c:v>
                </c:pt>
                <c:pt idx="3003">
                  <c:v>0.13141</c:v>
                </c:pt>
                <c:pt idx="3004">
                  <c:v>0.14688000000000001</c:v>
                </c:pt>
                <c:pt idx="3005">
                  <c:v>0.11907</c:v>
                </c:pt>
                <c:pt idx="3006">
                  <c:v>0.13911000000000001</c:v>
                </c:pt>
                <c:pt idx="3007">
                  <c:v>0.12490999999999999</c:v>
                </c:pt>
                <c:pt idx="3008">
                  <c:v>0.11927</c:v>
                </c:pt>
                <c:pt idx="3009">
                  <c:v>0.13436000000000001</c:v>
                </c:pt>
                <c:pt idx="3010">
                  <c:v>0.13761999999999999</c:v>
                </c:pt>
                <c:pt idx="3011">
                  <c:v>0.14538999999999999</c:v>
                </c:pt>
                <c:pt idx="3012">
                  <c:v>0.12034</c:v>
                </c:pt>
                <c:pt idx="3013">
                  <c:v>0.14854000000000001</c:v>
                </c:pt>
                <c:pt idx="3014">
                  <c:v>0.14810999999999999</c:v>
                </c:pt>
                <c:pt idx="3015">
                  <c:v>0.1366</c:v>
                </c:pt>
                <c:pt idx="3016">
                  <c:v>0.14832000000000001</c:v>
                </c:pt>
                <c:pt idx="3017">
                  <c:v>0.14696000000000001</c:v>
                </c:pt>
                <c:pt idx="3018">
                  <c:v>0.14767</c:v>
                </c:pt>
                <c:pt idx="3019">
                  <c:v>0.14013999999999999</c:v>
                </c:pt>
                <c:pt idx="3020">
                  <c:v>0.13849</c:v>
                </c:pt>
                <c:pt idx="3021">
                  <c:v>0.14304</c:v>
                </c:pt>
                <c:pt idx="3022">
                  <c:v>0.1394</c:v>
                </c:pt>
                <c:pt idx="3023">
                  <c:v>0.14061000000000001</c:v>
                </c:pt>
                <c:pt idx="3024">
                  <c:v>0.14964</c:v>
                </c:pt>
                <c:pt idx="3025">
                  <c:v>0.14574000000000001</c:v>
                </c:pt>
                <c:pt idx="3026">
                  <c:v>0.14313999999999999</c:v>
                </c:pt>
                <c:pt idx="3027">
                  <c:v>0.13472000000000001</c:v>
                </c:pt>
                <c:pt idx="3028">
                  <c:v>0.13516</c:v>
                </c:pt>
                <c:pt idx="3029">
                  <c:v>0.14007</c:v>
                </c:pt>
                <c:pt idx="3030">
                  <c:v>0.13905000000000001</c:v>
                </c:pt>
                <c:pt idx="3031">
                  <c:v>0.12551999999999999</c:v>
                </c:pt>
                <c:pt idx="3032">
                  <c:v>0.14018</c:v>
                </c:pt>
                <c:pt idx="3033">
                  <c:v>0.14249999999999999</c:v>
                </c:pt>
                <c:pt idx="3034">
                  <c:v>0.13827999999999999</c:v>
                </c:pt>
                <c:pt idx="3035">
                  <c:v>0.11838</c:v>
                </c:pt>
                <c:pt idx="3036">
                  <c:v>0.14515</c:v>
                </c:pt>
                <c:pt idx="3037">
                  <c:v>0.13872000000000001</c:v>
                </c:pt>
                <c:pt idx="3038">
                  <c:v>0.14774000000000001</c:v>
                </c:pt>
                <c:pt idx="3039">
                  <c:v>0.15237999999999999</c:v>
                </c:pt>
                <c:pt idx="3040">
                  <c:v>0.13800000000000001</c:v>
                </c:pt>
                <c:pt idx="3041">
                  <c:v>0.14216999999999999</c:v>
                </c:pt>
                <c:pt idx="3042">
                  <c:v>0.12338</c:v>
                </c:pt>
                <c:pt idx="3043">
                  <c:v>0.12958</c:v>
                </c:pt>
                <c:pt idx="3044">
                  <c:v>0.15631999999999999</c:v>
                </c:pt>
                <c:pt idx="3045">
                  <c:v>0.14410999999999999</c:v>
                </c:pt>
                <c:pt idx="3046">
                  <c:v>0.14480999999999999</c:v>
                </c:pt>
                <c:pt idx="3047">
                  <c:v>0.1431</c:v>
                </c:pt>
                <c:pt idx="3048">
                  <c:v>0.15</c:v>
                </c:pt>
                <c:pt idx="3049">
                  <c:v>0.13689999999999999</c:v>
                </c:pt>
                <c:pt idx="3050">
                  <c:v>0.15021000000000001</c:v>
                </c:pt>
                <c:pt idx="3051">
                  <c:v>0.12484000000000001</c:v>
                </c:pt>
                <c:pt idx="3052">
                  <c:v>0.15529999999999999</c:v>
                </c:pt>
                <c:pt idx="3053">
                  <c:v>0.14130999999999999</c:v>
                </c:pt>
                <c:pt idx="3054">
                  <c:v>0.14333000000000001</c:v>
                </c:pt>
                <c:pt idx="3055">
                  <c:v>0.15579999999999999</c:v>
                </c:pt>
                <c:pt idx="3056">
                  <c:v>0.1368</c:v>
                </c:pt>
                <c:pt idx="3057">
                  <c:v>0.15</c:v>
                </c:pt>
                <c:pt idx="3058">
                  <c:v>0.13836000000000001</c:v>
                </c:pt>
                <c:pt idx="3059">
                  <c:v>0.13955000000000001</c:v>
                </c:pt>
                <c:pt idx="3060">
                  <c:v>0.1381</c:v>
                </c:pt>
                <c:pt idx="3061">
                  <c:v>0.15110000000000001</c:v>
                </c:pt>
                <c:pt idx="3062">
                  <c:v>0.14262</c:v>
                </c:pt>
                <c:pt idx="3063">
                  <c:v>0.14235999999999999</c:v>
                </c:pt>
                <c:pt idx="3064">
                  <c:v>0.14829999999999999</c:v>
                </c:pt>
                <c:pt idx="3065">
                  <c:v>0.15897</c:v>
                </c:pt>
                <c:pt idx="3066">
                  <c:v>0.14957000000000001</c:v>
                </c:pt>
                <c:pt idx="3067">
                  <c:v>0.14279</c:v>
                </c:pt>
                <c:pt idx="3068">
                  <c:v>0.14238999999999999</c:v>
                </c:pt>
                <c:pt idx="3069">
                  <c:v>0.14088999999999999</c:v>
                </c:pt>
                <c:pt idx="3070">
                  <c:v>0.13889000000000001</c:v>
                </c:pt>
                <c:pt idx="3071">
                  <c:v>0.13678999999999999</c:v>
                </c:pt>
                <c:pt idx="3072">
                  <c:v>0.12963</c:v>
                </c:pt>
                <c:pt idx="3073">
                  <c:v>0.13988</c:v>
                </c:pt>
                <c:pt idx="3074">
                  <c:v>0.14859</c:v>
                </c:pt>
                <c:pt idx="3075">
                  <c:v>0.13846</c:v>
                </c:pt>
                <c:pt idx="3076">
                  <c:v>0.13097</c:v>
                </c:pt>
                <c:pt idx="3077">
                  <c:v>0.1333</c:v>
                </c:pt>
                <c:pt idx="3078">
                  <c:v>0.14333000000000001</c:v>
                </c:pt>
                <c:pt idx="3079">
                  <c:v>0.14673</c:v>
                </c:pt>
                <c:pt idx="3080">
                  <c:v>0.14119000000000001</c:v>
                </c:pt>
                <c:pt idx="3081">
                  <c:v>0.1404</c:v>
                </c:pt>
                <c:pt idx="3082">
                  <c:v>0.16045000000000001</c:v>
                </c:pt>
                <c:pt idx="3083">
                  <c:v>0.14052999999999999</c:v>
                </c:pt>
                <c:pt idx="3084">
                  <c:v>0.14668</c:v>
                </c:pt>
                <c:pt idx="3085">
                  <c:v>0.1547</c:v>
                </c:pt>
                <c:pt idx="3086">
                  <c:v>0.15565999999999999</c:v>
                </c:pt>
                <c:pt idx="3087">
                  <c:v>0.14180999999999999</c:v>
                </c:pt>
                <c:pt idx="3088">
                  <c:v>0.14330000000000001</c:v>
                </c:pt>
                <c:pt idx="3089">
                  <c:v>0.15348000000000001</c:v>
                </c:pt>
                <c:pt idx="3090">
                  <c:v>0.15229000000000001</c:v>
                </c:pt>
                <c:pt idx="3091">
                  <c:v>0.151</c:v>
                </c:pt>
                <c:pt idx="3092">
                  <c:v>0.14165</c:v>
                </c:pt>
                <c:pt idx="3093">
                  <c:v>0.13869999999999999</c:v>
                </c:pt>
                <c:pt idx="3094">
                  <c:v>0.14793000000000001</c:v>
                </c:pt>
                <c:pt idx="3095">
                  <c:v>0.13264999999999999</c:v>
                </c:pt>
                <c:pt idx="3096">
                  <c:v>0.13747000000000001</c:v>
                </c:pt>
                <c:pt idx="3097">
                  <c:v>0.15178</c:v>
                </c:pt>
                <c:pt idx="3098">
                  <c:v>0.14069000000000001</c:v>
                </c:pt>
                <c:pt idx="3099">
                  <c:v>0.14781</c:v>
                </c:pt>
                <c:pt idx="3100">
                  <c:v>0.13583000000000001</c:v>
                </c:pt>
                <c:pt idx="3101">
                  <c:v>0.16270999999999999</c:v>
                </c:pt>
                <c:pt idx="3102">
                  <c:v>0.14723</c:v>
                </c:pt>
                <c:pt idx="3103">
                  <c:v>0.15554000000000001</c:v>
                </c:pt>
                <c:pt idx="3104">
                  <c:v>0.12581000000000001</c:v>
                </c:pt>
                <c:pt idx="3105">
                  <c:v>0.16541</c:v>
                </c:pt>
                <c:pt idx="3106">
                  <c:v>0.15117</c:v>
                </c:pt>
                <c:pt idx="3107">
                  <c:v>0.12992000000000001</c:v>
                </c:pt>
                <c:pt idx="3108">
                  <c:v>0.14107</c:v>
                </c:pt>
                <c:pt idx="3109">
                  <c:v>0.13461000000000001</c:v>
                </c:pt>
                <c:pt idx="3110">
                  <c:v>0.16422</c:v>
                </c:pt>
                <c:pt idx="3111">
                  <c:v>0.1351</c:v>
                </c:pt>
                <c:pt idx="3112">
                  <c:v>0.13680999999999999</c:v>
                </c:pt>
                <c:pt idx="3113">
                  <c:v>0.14957999999999999</c:v>
                </c:pt>
                <c:pt idx="3114">
                  <c:v>0.13247999999999999</c:v>
                </c:pt>
                <c:pt idx="3115">
                  <c:v>0.16095000000000001</c:v>
                </c:pt>
                <c:pt idx="3116">
                  <c:v>0.16134000000000001</c:v>
                </c:pt>
                <c:pt idx="3117">
                  <c:v>0.13718</c:v>
                </c:pt>
                <c:pt idx="3118">
                  <c:v>0.14024</c:v>
                </c:pt>
                <c:pt idx="3119">
                  <c:v>0.14041000000000001</c:v>
                </c:pt>
                <c:pt idx="3120">
                  <c:v>0.14544000000000001</c:v>
                </c:pt>
                <c:pt idx="3121">
                  <c:v>0.14793000000000001</c:v>
                </c:pt>
                <c:pt idx="3122">
                  <c:v>0.12897</c:v>
                </c:pt>
                <c:pt idx="3123">
                  <c:v>0.16205</c:v>
                </c:pt>
                <c:pt idx="3124">
                  <c:v>0.14518</c:v>
                </c:pt>
                <c:pt idx="3125">
                  <c:v>0.14498</c:v>
                </c:pt>
                <c:pt idx="3126">
                  <c:v>0.12845000000000001</c:v>
                </c:pt>
                <c:pt idx="3127">
                  <c:v>0.12922</c:v>
                </c:pt>
                <c:pt idx="3128">
                  <c:v>0.14069000000000001</c:v>
                </c:pt>
                <c:pt idx="3129">
                  <c:v>0.16367000000000001</c:v>
                </c:pt>
                <c:pt idx="3130">
                  <c:v>0.14523</c:v>
                </c:pt>
                <c:pt idx="3131">
                  <c:v>0.14119999999999999</c:v>
                </c:pt>
                <c:pt idx="3132">
                  <c:v>0.14063000000000001</c:v>
                </c:pt>
                <c:pt idx="3133">
                  <c:v>0.14842</c:v>
                </c:pt>
                <c:pt idx="3134">
                  <c:v>0.13963</c:v>
                </c:pt>
                <c:pt idx="3135">
                  <c:v>0.14657999999999999</c:v>
                </c:pt>
                <c:pt idx="3136">
                  <c:v>0.15645999999999999</c:v>
                </c:pt>
                <c:pt idx="3137">
                  <c:v>0.14330999999999999</c:v>
                </c:pt>
                <c:pt idx="3138">
                  <c:v>0.13841999999999999</c:v>
                </c:pt>
                <c:pt idx="3139">
                  <c:v>0.14018</c:v>
                </c:pt>
                <c:pt idx="3140">
                  <c:v>0.14368</c:v>
                </c:pt>
                <c:pt idx="3141">
                  <c:v>0.14008999999999999</c:v>
                </c:pt>
                <c:pt idx="3142">
                  <c:v>0.14074999999999999</c:v>
                </c:pt>
                <c:pt idx="3143">
                  <c:v>0.15404000000000001</c:v>
                </c:pt>
                <c:pt idx="3144">
                  <c:v>0.13719000000000001</c:v>
                </c:pt>
                <c:pt idx="3145">
                  <c:v>0.14768999999999999</c:v>
                </c:pt>
                <c:pt idx="3146">
                  <c:v>0.12436999999999999</c:v>
                </c:pt>
                <c:pt idx="3147">
                  <c:v>0.13841000000000001</c:v>
                </c:pt>
                <c:pt idx="3148">
                  <c:v>0.13829</c:v>
                </c:pt>
                <c:pt idx="3149">
                  <c:v>0.1386</c:v>
                </c:pt>
                <c:pt idx="3150">
                  <c:v>0.13553999999999999</c:v>
                </c:pt>
                <c:pt idx="3151">
                  <c:v>0.14421</c:v>
                </c:pt>
                <c:pt idx="3152">
                  <c:v>0.14779</c:v>
                </c:pt>
                <c:pt idx="3153">
                  <c:v>0.13708000000000001</c:v>
                </c:pt>
                <c:pt idx="3154">
                  <c:v>0.13542000000000001</c:v>
                </c:pt>
                <c:pt idx="3155">
                  <c:v>0.15845999999999999</c:v>
                </c:pt>
                <c:pt idx="3156">
                  <c:v>0.12791</c:v>
                </c:pt>
                <c:pt idx="3157">
                  <c:v>0.16172</c:v>
                </c:pt>
                <c:pt idx="3158">
                  <c:v>0.12853000000000001</c:v>
                </c:pt>
                <c:pt idx="3159">
                  <c:v>0.14721000000000001</c:v>
                </c:pt>
                <c:pt idx="3160">
                  <c:v>0.13933000000000001</c:v>
                </c:pt>
                <c:pt idx="3161">
                  <c:v>0.15443999999999999</c:v>
                </c:pt>
                <c:pt idx="3162">
                  <c:v>0.14463000000000001</c:v>
                </c:pt>
                <c:pt idx="3163">
                  <c:v>0.13017000000000001</c:v>
                </c:pt>
                <c:pt idx="3164">
                  <c:v>0.13968</c:v>
                </c:pt>
                <c:pt idx="3165">
                  <c:v>0.13521</c:v>
                </c:pt>
                <c:pt idx="3166">
                  <c:v>0.13672000000000001</c:v>
                </c:pt>
                <c:pt idx="3167">
                  <c:v>0.15409</c:v>
                </c:pt>
                <c:pt idx="3168">
                  <c:v>0.13553000000000001</c:v>
                </c:pt>
                <c:pt idx="3169">
                  <c:v>0.15143999999999999</c:v>
                </c:pt>
                <c:pt idx="3170">
                  <c:v>0.13447999999999999</c:v>
                </c:pt>
                <c:pt idx="3171">
                  <c:v>0.15942999999999999</c:v>
                </c:pt>
                <c:pt idx="3172">
                  <c:v>0.13864000000000001</c:v>
                </c:pt>
                <c:pt idx="3173">
                  <c:v>0.14902000000000001</c:v>
                </c:pt>
                <c:pt idx="3174">
                  <c:v>0.14968000000000001</c:v>
                </c:pt>
                <c:pt idx="3175">
                  <c:v>0.13711000000000001</c:v>
                </c:pt>
                <c:pt idx="3176">
                  <c:v>0.13642000000000001</c:v>
                </c:pt>
                <c:pt idx="3177">
                  <c:v>0.15529000000000001</c:v>
                </c:pt>
                <c:pt idx="3178">
                  <c:v>0.13705000000000001</c:v>
                </c:pt>
                <c:pt idx="3179">
                  <c:v>0.14402000000000001</c:v>
                </c:pt>
                <c:pt idx="3180">
                  <c:v>0.14545</c:v>
                </c:pt>
                <c:pt idx="3181">
                  <c:v>0.13875999999999999</c:v>
                </c:pt>
                <c:pt idx="3182">
                  <c:v>0.13944999999999999</c:v>
                </c:pt>
                <c:pt idx="3183">
                  <c:v>0.15490999999999999</c:v>
                </c:pt>
                <c:pt idx="3184">
                  <c:v>0.15157000000000001</c:v>
                </c:pt>
                <c:pt idx="3185">
                  <c:v>0.15704000000000001</c:v>
                </c:pt>
                <c:pt idx="3186">
                  <c:v>0.14498</c:v>
                </c:pt>
                <c:pt idx="3187">
                  <c:v>0.13653999999999999</c:v>
                </c:pt>
                <c:pt idx="3188">
                  <c:v>0.14541000000000001</c:v>
                </c:pt>
                <c:pt idx="3189">
                  <c:v>0.14985000000000001</c:v>
                </c:pt>
                <c:pt idx="3190">
                  <c:v>0.13911000000000001</c:v>
                </c:pt>
                <c:pt idx="3191">
                  <c:v>0.14945</c:v>
                </c:pt>
                <c:pt idx="3192">
                  <c:v>0.14823</c:v>
                </c:pt>
                <c:pt idx="3193">
                  <c:v>0.15457000000000001</c:v>
                </c:pt>
                <c:pt idx="3194">
                  <c:v>0.14810000000000001</c:v>
                </c:pt>
                <c:pt idx="3195">
                  <c:v>0.13861000000000001</c:v>
                </c:pt>
                <c:pt idx="3196">
                  <c:v>0.14205999999999999</c:v>
                </c:pt>
                <c:pt idx="3197">
                  <c:v>0.14019999999999999</c:v>
                </c:pt>
                <c:pt idx="3198">
                  <c:v>0.13819000000000001</c:v>
                </c:pt>
                <c:pt idx="3199">
                  <c:v>0.14257</c:v>
                </c:pt>
                <c:pt idx="3200">
                  <c:v>0.13561999999999999</c:v>
                </c:pt>
                <c:pt idx="3201">
                  <c:v>0.14266000000000001</c:v>
                </c:pt>
                <c:pt idx="3202">
                  <c:v>0.14893000000000001</c:v>
                </c:pt>
                <c:pt idx="3203">
                  <c:v>0.13833000000000001</c:v>
                </c:pt>
                <c:pt idx="3204">
                  <c:v>0.14857999999999999</c:v>
                </c:pt>
                <c:pt idx="3205">
                  <c:v>0.14974999999999999</c:v>
                </c:pt>
                <c:pt idx="3206">
                  <c:v>0.14704999999999999</c:v>
                </c:pt>
                <c:pt idx="3207">
                  <c:v>0.12884999999999999</c:v>
                </c:pt>
                <c:pt idx="3208">
                  <c:v>0.12998000000000001</c:v>
                </c:pt>
                <c:pt idx="3209">
                  <c:v>0.14767</c:v>
                </c:pt>
                <c:pt idx="3210">
                  <c:v>0.14227000000000001</c:v>
                </c:pt>
                <c:pt idx="3211">
                  <c:v>0.14673</c:v>
                </c:pt>
                <c:pt idx="3212">
                  <c:v>0.15608</c:v>
                </c:pt>
                <c:pt idx="3213">
                  <c:v>0.1462</c:v>
                </c:pt>
                <c:pt idx="3214">
                  <c:v>0.16316</c:v>
                </c:pt>
                <c:pt idx="3215">
                  <c:v>0.15404000000000001</c:v>
                </c:pt>
                <c:pt idx="3216">
                  <c:v>0.14352999999999999</c:v>
                </c:pt>
                <c:pt idx="3217">
                  <c:v>0.14137</c:v>
                </c:pt>
                <c:pt idx="3218">
                  <c:v>0.14632999999999999</c:v>
                </c:pt>
                <c:pt idx="3219">
                  <c:v>0.15346000000000001</c:v>
                </c:pt>
                <c:pt idx="3220">
                  <c:v>0.13483000000000001</c:v>
                </c:pt>
                <c:pt idx="3221">
                  <c:v>0.14408000000000001</c:v>
                </c:pt>
                <c:pt idx="3222">
                  <c:v>0.13879</c:v>
                </c:pt>
                <c:pt idx="3223">
                  <c:v>0.13177</c:v>
                </c:pt>
                <c:pt idx="3224">
                  <c:v>0.13297999999999999</c:v>
                </c:pt>
                <c:pt idx="3225">
                  <c:v>0.14824000000000001</c:v>
                </c:pt>
                <c:pt idx="3226">
                  <c:v>0.14327000000000001</c:v>
                </c:pt>
                <c:pt idx="3227">
                  <c:v>0.14198</c:v>
                </c:pt>
                <c:pt idx="3228">
                  <c:v>0.13247</c:v>
                </c:pt>
                <c:pt idx="3229">
                  <c:v>0.13630999999999999</c:v>
                </c:pt>
                <c:pt idx="3230">
                  <c:v>0.14660999999999999</c:v>
                </c:pt>
                <c:pt idx="3231">
                  <c:v>0.13503999999999999</c:v>
                </c:pt>
                <c:pt idx="3232">
                  <c:v>0.14796000000000001</c:v>
                </c:pt>
                <c:pt idx="3233">
                  <c:v>0.14076</c:v>
                </c:pt>
                <c:pt idx="3234">
                  <c:v>0.15243999999999999</c:v>
                </c:pt>
                <c:pt idx="3235">
                  <c:v>0.13624</c:v>
                </c:pt>
                <c:pt idx="3236">
                  <c:v>0.1249</c:v>
                </c:pt>
                <c:pt idx="3237">
                  <c:v>0.14976</c:v>
                </c:pt>
                <c:pt idx="3238">
                  <c:v>0.14793999999999999</c:v>
                </c:pt>
                <c:pt idx="3239">
                  <c:v>0.16066</c:v>
                </c:pt>
                <c:pt idx="3240">
                  <c:v>0.13464000000000001</c:v>
                </c:pt>
                <c:pt idx="3241">
                  <c:v>0.12537999999999999</c:v>
                </c:pt>
                <c:pt idx="3242">
                  <c:v>0.15146999999999999</c:v>
                </c:pt>
                <c:pt idx="3243">
                  <c:v>0.15075</c:v>
                </c:pt>
                <c:pt idx="3244">
                  <c:v>0.14152999999999999</c:v>
                </c:pt>
                <c:pt idx="3245">
                  <c:v>0.13491</c:v>
                </c:pt>
                <c:pt idx="3246">
                  <c:v>0.15137999999999999</c:v>
                </c:pt>
                <c:pt idx="3247">
                  <c:v>0.14377000000000001</c:v>
                </c:pt>
                <c:pt idx="3248">
                  <c:v>0.15110000000000001</c:v>
                </c:pt>
                <c:pt idx="3249">
                  <c:v>0.14849000000000001</c:v>
                </c:pt>
                <c:pt idx="3250">
                  <c:v>0.13503000000000001</c:v>
                </c:pt>
                <c:pt idx="3251">
                  <c:v>0.16994000000000001</c:v>
                </c:pt>
                <c:pt idx="3252">
                  <c:v>0.14559</c:v>
                </c:pt>
                <c:pt idx="3253">
                  <c:v>0.14907000000000001</c:v>
                </c:pt>
                <c:pt idx="3254">
                  <c:v>0.14679</c:v>
                </c:pt>
                <c:pt idx="3255">
                  <c:v>0.14285999999999999</c:v>
                </c:pt>
                <c:pt idx="3256">
                  <c:v>0.14199999999999999</c:v>
                </c:pt>
                <c:pt idx="3257">
                  <c:v>0.16192000000000001</c:v>
                </c:pt>
                <c:pt idx="3258">
                  <c:v>0.15268999999999999</c:v>
                </c:pt>
                <c:pt idx="3259">
                  <c:v>0.14637</c:v>
                </c:pt>
                <c:pt idx="3260">
                  <c:v>0.12902</c:v>
                </c:pt>
                <c:pt idx="3261">
                  <c:v>0.14030000000000001</c:v>
                </c:pt>
                <c:pt idx="3262">
                  <c:v>0.13761000000000001</c:v>
                </c:pt>
                <c:pt idx="3263">
                  <c:v>0.15482000000000001</c:v>
                </c:pt>
                <c:pt idx="3264">
                  <c:v>0.13741999999999999</c:v>
                </c:pt>
                <c:pt idx="3265">
                  <c:v>0.14874999999999999</c:v>
                </c:pt>
                <c:pt idx="3266">
                  <c:v>0.13841999999999999</c:v>
                </c:pt>
                <c:pt idx="3267">
                  <c:v>0.14308999999999999</c:v>
                </c:pt>
                <c:pt idx="3268">
                  <c:v>0.16943</c:v>
                </c:pt>
                <c:pt idx="3269">
                  <c:v>0.13835</c:v>
                </c:pt>
                <c:pt idx="3270">
                  <c:v>0.13431000000000001</c:v>
                </c:pt>
                <c:pt idx="3271">
                  <c:v>0.16239000000000001</c:v>
                </c:pt>
                <c:pt idx="3272">
                  <c:v>0.15284</c:v>
                </c:pt>
                <c:pt idx="3273">
                  <c:v>0.12479</c:v>
                </c:pt>
                <c:pt idx="3274">
                  <c:v>0.14896000000000001</c:v>
                </c:pt>
                <c:pt idx="3275">
                  <c:v>0.13317999999999999</c:v>
                </c:pt>
                <c:pt idx="3276">
                  <c:v>0.14884</c:v>
                </c:pt>
                <c:pt idx="3277">
                  <c:v>0.13705000000000001</c:v>
                </c:pt>
                <c:pt idx="3278">
                  <c:v>0.15755</c:v>
                </c:pt>
                <c:pt idx="3279">
                  <c:v>0.14136000000000001</c:v>
                </c:pt>
                <c:pt idx="3280">
                  <c:v>0.13292000000000001</c:v>
                </c:pt>
                <c:pt idx="3281">
                  <c:v>0.13975000000000001</c:v>
                </c:pt>
                <c:pt idx="3282">
                  <c:v>0.12784999999999999</c:v>
                </c:pt>
                <c:pt idx="3283">
                  <c:v>0.14704</c:v>
                </c:pt>
                <c:pt idx="3284">
                  <c:v>0.12238</c:v>
                </c:pt>
                <c:pt idx="3285">
                  <c:v>0.1434</c:v>
                </c:pt>
                <c:pt idx="3286">
                  <c:v>0.13774</c:v>
                </c:pt>
                <c:pt idx="3287">
                  <c:v>0.14446999999999999</c:v>
                </c:pt>
                <c:pt idx="3288">
                  <c:v>0.15181</c:v>
                </c:pt>
                <c:pt idx="3289">
                  <c:v>0.13036</c:v>
                </c:pt>
                <c:pt idx="3290">
                  <c:v>0.14088000000000001</c:v>
                </c:pt>
                <c:pt idx="3291">
                  <c:v>0.13789000000000001</c:v>
                </c:pt>
                <c:pt idx="3292">
                  <c:v>0.14457999999999999</c:v>
                </c:pt>
                <c:pt idx="3293">
                  <c:v>0.15640999999999999</c:v>
                </c:pt>
                <c:pt idx="3294">
                  <c:v>0.14913999999999999</c:v>
                </c:pt>
                <c:pt idx="3295">
                  <c:v>0.13417999999999999</c:v>
                </c:pt>
                <c:pt idx="3296">
                  <c:v>0.14077999999999999</c:v>
                </c:pt>
                <c:pt idx="3297">
                  <c:v>0.14585000000000001</c:v>
                </c:pt>
                <c:pt idx="3298">
                  <c:v>0.14566000000000001</c:v>
                </c:pt>
                <c:pt idx="3299">
                  <c:v>0.14202999999999999</c:v>
                </c:pt>
                <c:pt idx="3300">
                  <c:v>0.15286</c:v>
                </c:pt>
                <c:pt idx="3301">
                  <c:v>0.14427000000000001</c:v>
                </c:pt>
                <c:pt idx="3302">
                  <c:v>0.15181</c:v>
                </c:pt>
                <c:pt idx="3303">
                  <c:v>0.13563</c:v>
                </c:pt>
                <c:pt idx="3304">
                  <c:v>0.13821</c:v>
                </c:pt>
                <c:pt idx="3305">
                  <c:v>0.14699000000000001</c:v>
                </c:pt>
                <c:pt idx="3306">
                  <c:v>0.13741999999999999</c:v>
                </c:pt>
                <c:pt idx="3307">
                  <c:v>0.14687</c:v>
                </c:pt>
                <c:pt idx="3308">
                  <c:v>0.14202999999999999</c:v>
                </c:pt>
                <c:pt idx="3309">
                  <c:v>0.12314</c:v>
                </c:pt>
                <c:pt idx="3310">
                  <c:v>0.13672000000000001</c:v>
                </c:pt>
                <c:pt idx="3311">
                  <c:v>0.13586999999999999</c:v>
                </c:pt>
                <c:pt idx="3312">
                  <c:v>0.13850999999999999</c:v>
                </c:pt>
                <c:pt idx="3313">
                  <c:v>0.12842999999999999</c:v>
                </c:pt>
                <c:pt idx="3314">
                  <c:v>0.15304000000000001</c:v>
                </c:pt>
                <c:pt idx="3315">
                  <c:v>0.15322</c:v>
                </c:pt>
                <c:pt idx="3316">
                  <c:v>0.14154</c:v>
                </c:pt>
                <c:pt idx="3317">
                  <c:v>0.13866000000000001</c:v>
                </c:pt>
                <c:pt idx="3318">
                  <c:v>0.14888000000000001</c:v>
                </c:pt>
                <c:pt idx="3319">
                  <c:v>0.13214000000000001</c:v>
                </c:pt>
                <c:pt idx="3320">
                  <c:v>0.15984999999999999</c:v>
                </c:pt>
                <c:pt idx="3321">
                  <c:v>0.16497999999999999</c:v>
                </c:pt>
                <c:pt idx="3322">
                  <c:v>0.15545999999999999</c:v>
                </c:pt>
                <c:pt idx="3323">
                  <c:v>0.13203000000000001</c:v>
                </c:pt>
                <c:pt idx="3324">
                  <c:v>0.15409</c:v>
                </c:pt>
                <c:pt idx="3325">
                  <c:v>0.1244</c:v>
                </c:pt>
                <c:pt idx="3326">
                  <c:v>0.13542999999999999</c:v>
                </c:pt>
                <c:pt idx="3327">
                  <c:v>0.13786000000000001</c:v>
                </c:pt>
                <c:pt idx="3328">
                  <c:v>0.14698</c:v>
                </c:pt>
                <c:pt idx="3329">
                  <c:v>0.13300000000000001</c:v>
                </c:pt>
                <c:pt idx="3330">
                  <c:v>0.14499000000000001</c:v>
                </c:pt>
                <c:pt idx="3331">
                  <c:v>0.15909999999999999</c:v>
                </c:pt>
                <c:pt idx="3332">
                  <c:v>0.14216000000000001</c:v>
                </c:pt>
                <c:pt idx="3333">
                  <c:v>0.1497</c:v>
                </c:pt>
                <c:pt idx="3334">
                  <c:v>0.15731999999999999</c:v>
                </c:pt>
                <c:pt idx="3335">
                  <c:v>0.13694000000000001</c:v>
                </c:pt>
                <c:pt idx="3336">
                  <c:v>0.15029999999999999</c:v>
                </c:pt>
                <c:pt idx="3337">
                  <c:v>0.13394</c:v>
                </c:pt>
                <c:pt idx="3338">
                  <c:v>0.14709</c:v>
                </c:pt>
                <c:pt idx="3339">
                  <c:v>0.13805000000000001</c:v>
                </c:pt>
                <c:pt idx="3340">
                  <c:v>0.13858999999999999</c:v>
                </c:pt>
                <c:pt idx="3341">
                  <c:v>0.13919000000000001</c:v>
                </c:pt>
                <c:pt idx="3342">
                  <c:v>0.14918000000000001</c:v>
                </c:pt>
                <c:pt idx="3343">
                  <c:v>0.13411999999999999</c:v>
                </c:pt>
                <c:pt idx="3344">
                  <c:v>0.13852</c:v>
                </c:pt>
                <c:pt idx="3345">
                  <c:v>0.15761</c:v>
                </c:pt>
                <c:pt idx="3346">
                  <c:v>0.14044999999999999</c:v>
                </c:pt>
                <c:pt idx="3347">
                  <c:v>0.15878999999999999</c:v>
                </c:pt>
                <c:pt idx="3348">
                  <c:v>0.14260999999999999</c:v>
                </c:pt>
                <c:pt idx="3349">
                  <c:v>0.14591000000000001</c:v>
                </c:pt>
                <c:pt idx="3350">
                  <c:v>0.14976999999999999</c:v>
                </c:pt>
                <c:pt idx="3351">
                  <c:v>0.14180000000000001</c:v>
                </c:pt>
                <c:pt idx="3352">
                  <c:v>0.14335000000000001</c:v>
                </c:pt>
                <c:pt idx="3353">
                  <c:v>0.13408999999999999</c:v>
                </c:pt>
                <c:pt idx="3354">
                  <c:v>0.14665</c:v>
                </c:pt>
                <c:pt idx="3355">
                  <c:v>0.15981000000000001</c:v>
                </c:pt>
                <c:pt idx="3356">
                  <c:v>0.14288999999999999</c:v>
                </c:pt>
                <c:pt idx="3357">
                  <c:v>0.12452000000000001</c:v>
                </c:pt>
                <c:pt idx="3358">
                  <c:v>0.1578</c:v>
                </c:pt>
                <c:pt idx="3359">
                  <c:v>0.13189000000000001</c:v>
                </c:pt>
                <c:pt idx="3360">
                  <c:v>0.14979999999999999</c:v>
                </c:pt>
                <c:pt idx="3361">
                  <c:v>0.17619000000000001</c:v>
                </c:pt>
                <c:pt idx="3362">
                  <c:v>0.12407</c:v>
                </c:pt>
                <c:pt idx="3363">
                  <c:v>0.15656999999999999</c:v>
                </c:pt>
                <c:pt idx="3364">
                  <c:v>0.15487999999999999</c:v>
                </c:pt>
                <c:pt idx="3365">
                  <c:v>0.15520999999999999</c:v>
                </c:pt>
                <c:pt idx="3366">
                  <c:v>0.15454999999999999</c:v>
                </c:pt>
                <c:pt idx="3367">
                  <c:v>0.14382</c:v>
                </c:pt>
                <c:pt idx="3368">
                  <c:v>0.13500999999999999</c:v>
                </c:pt>
                <c:pt idx="3369">
                  <c:v>0.15013000000000001</c:v>
                </c:pt>
                <c:pt idx="3370">
                  <c:v>0.13372000000000001</c:v>
                </c:pt>
                <c:pt idx="3371">
                  <c:v>0.15067</c:v>
                </c:pt>
                <c:pt idx="3372">
                  <c:v>0.15672</c:v>
                </c:pt>
                <c:pt idx="3373">
                  <c:v>0.13997000000000001</c:v>
                </c:pt>
                <c:pt idx="3374">
                  <c:v>0.15533</c:v>
                </c:pt>
                <c:pt idx="3375">
                  <c:v>0.16027</c:v>
                </c:pt>
                <c:pt idx="3376">
                  <c:v>0.14013</c:v>
                </c:pt>
                <c:pt idx="3377">
                  <c:v>0.15525</c:v>
                </c:pt>
                <c:pt idx="3378">
                  <c:v>0.13902999999999999</c:v>
                </c:pt>
                <c:pt idx="3379">
                  <c:v>0.1489</c:v>
                </c:pt>
                <c:pt idx="3380">
                  <c:v>0.13686000000000001</c:v>
                </c:pt>
                <c:pt idx="3381">
                  <c:v>0.14344000000000001</c:v>
                </c:pt>
                <c:pt idx="3382">
                  <c:v>0.13863</c:v>
                </c:pt>
                <c:pt idx="3383">
                  <c:v>0.14945</c:v>
                </c:pt>
                <c:pt idx="3384">
                  <c:v>0.13918</c:v>
                </c:pt>
                <c:pt idx="3385">
                  <c:v>0.13383999999999999</c:v>
                </c:pt>
                <c:pt idx="3386">
                  <c:v>0.14895</c:v>
                </c:pt>
                <c:pt idx="3387">
                  <c:v>0.14115</c:v>
                </c:pt>
                <c:pt idx="3388">
                  <c:v>0.14129</c:v>
                </c:pt>
                <c:pt idx="3389">
                  <c:v>0.14903</c:v>
                </c:pt>
                <c:pt idx="3390">
                  <c:v>0.15464</c:v>
                </c:pt>
                <c:pt idx="3391">
                  <c:v>0.14671000000000001</c:v>
                </c:pt>
                <c:pt idx="3392">
                  <c:v>0.13983999999999999</c:v>
                </c:pt>
                <c:pt idx="3393">
                  <c:v>0.15864</c:v>
                </c:pt>
                <c:pt idx="3394">
                  <c:v>0.15021999999999999</c:v>
                </c:pt>
                <c:pt idx="3395">
                  <c:v>0.13206000000000001</c:v>
                </c:pt>
                <c:pt idx="3396">
                  <c:v>0.15728</c:v>
                </c:pt>
                <c:pt idx="3397">
                  <c:v>0.13052</c:v>
                </c:pt>
                <c:pt idx="3398">
                  <c:v>0.13963999999999999</c:v>
                </c:pt>
                <c:pt idx="3399">
                  <c:v>0.14076</c:v>
                </c:pt>
                <c:pt idx="3400">
                  <c:v>0.14652000000000001</c:v>
                </c:pt>
                <c:pt idx="3401">
                  <c:v>0.15207000000000001</c:v>
                </c:pt>
                <c:pt idx="3402">
                  <c:v>0.14026</c:v>
                </c:pt>
                <c:pt idx="3403">
                  <c:v>0.14244000000000001</c:v>
                </c:pt>
                <c:pt idx="3404">
                  <c:v>0.14108000000000001</c:v>
                </c:pt>
                <c:pt idx="3405">
                  <c:v>0.15109</c:v>
                </c:pt>
                <c:pt idx="3406">
                  <c:v>0.13897999999999999</c:v>
                </c:pt>
                <c:pt idx="3407">
                  <c:v>0.13519</c:v>
                </c:pt>
                <c:pt idx="3408">
                  <c:v>0.14149</c:v>
                </c:pt>
                <c:pt idx="3409">
                  <c:v>0.15784999999999999</c:v>
                </c:pt>
                <c:pt idx="3410">
                  <c:v>0.14199000000000001</c:v>
                </c:pt>
                <c:pt idx="3411">
                  <c:v>0.13358</c:v>
                </c:pt>
                <c:pt idx="3412">
                  <c:v>0.14957999999999999</c:v>
                </c:pt>
                <c:pt idx="3413">
                  <c:v>0.13189999999999999</c:v>
                </c:pt>
                <c:pt idx="3414">
                  <c:v>0.15075</c:v>
                </c:pt>
                <c:pt idx="3415">
                  <c:v>0.13564000000000001</c:v>
                </c:pt>
                <c:pt idx="3416">
                  <c:v>0.12970000000000001</c:v>
                </c:pt>
                <c:pt idx="3417">
                  <c:v>0.15195</c:v>
                </c:pt>
                <c:pt idx="3418">
                  <c:v>0.15406</c:v>
                </c:pt>
                <c:pt idx="3419">
                  <c:v>0.15035000000000001</c:v>
                </c:pt>
                <c:pt idx="3420">
                  <c:v>0.12884999999999999</c:v>
                </c:pt>
                <c:pt idx="3421">
                  <c:v>0.1275</c:v>
                </c:pt>
                <c:pt idx="3422">
                  <c:v>0.15112</c:v>
                </c:pt>
                <c:pt idx="3423">
                  <c:v>0.14177000000000001</c:v>
                </c:pt>
                <c:pt idx="3424">
                  <c:v>0.14482</c:v>
                </c:pt>
                <c:pt idx="3425">
                  <c:v>0.14673</c:v>
                </c:pt>
                <c:pt idx="3426">
                  <c:v>0.13525999999999999</c:v>
                </c:pt>
                <c:pt idx="3427">
                  <c:v>0.15212999999999999</c:v>
                </c:pt>
                <c:pt idx="3428">
                  <c:v>0.15726999999999999</c:v>
                </c:pt>
                <c:pt idx="3429">
                  <c:v>0.15085999999999999</c:v>
                </c:pt>
                <c:pt idx="3430">
                  <c:v>0.12950999999999999</c:v>
                </c:pt>
                <c:pt idx="3431">
                  <c:v>0.13211999999999999</c:v>
                </c:pt>
                <c:pt idx="3432">
                  <c:v>0.1459</c:v>
                </c:pt>
                <c:pt idx="3433">
                  <c:v>0.14377999999999999</c:v>
                </c:pt>
                <c:pt idx="3434">
                  <c:v>0.14293</c:v>
                </c:pt>
                <c:pt idx="3435">
                  <c:v>0.14901</c:v>
                </c:pt>
                <c:pt idx="3436">
                  <c:v>0.15698999999999999</c:v>
                </c:pt>
                <c:pt idx="3437">
                  <c:v>0.1346</c:v>
                </c:pt>
                <c:pt idx="3438">
                  <c:v>0.15282000000000001</c:v>
                </c:pt>
                <c:pt idx="3439">
                  <c:v>0.14257</c:v>
                </c:pt>
                <c:pt idx="3440">
                  <c:v>0.15729000000000001</c:v>
                </c:pt>
                <c:pt idx="3441">
                  <c:v>0.12784000000000001</c:v>
                </c:pt>
                <c:pt idx="3442">
                  <c:v>0.14312</c:v>
                </c:pt>
                <c:pt idx="3443">
                  <c:v>0.15237000000000001</c:v>
                </c:pt>
                <c:pt idx="3444">
                  <c:v>0.13436000000000001</c:v>
                </c:pt>
                <c:pt idx="3445">
                  <c:v>0.13632</c:v>
                </c:pt>
                <c:pt idx="3446">
                  <c:v>0.15040999999999999</c:v>
                </c:pt>
                <c:pt idx="3447">
                  <c:v>0.15775</c:v>
                </c:pt>
                <c:pt idx="3448">
                  <c:v>0.14480000000000001</c:v>
                </c:pt>
                <c:pt idx="3449">
                  <c:v>0.15723000000000001</c:v>
                </c:pt>
                <c:pt idx="3450">
                  <c:v>0.14332</c:v>
                </c:pt>
                <c:pt idx="3451">
                  <c:v>0.14344999999999999</c:v>
                </c:pt>
                <c:pt idx="3452">
                  <c:v>0.12939000000000001</c:v>
                </c:pt>
                <c:pt idx="3453">
                  <c:v>0.13822000000000001</c:v>
                </c:pt>
                <c:pt idx="3454">
                  <c:v>0.14759</c:v>
                </c:pt>
                <c:pt idx="3455">
                  <c:v>0.15523000000000001</c:v>
                </c:pt>
                <c:pt idx="3456">
                  <c:v>0.16900999999999999</c:v>
                </c:pt>
                <c:pt idx="3457">
                  <c:v>0.13625000000000001</c:v>
                </c:pt>
                <c:pt idx="3458">
                  <c:v>0.13688</c:v>
                </c:pt>
                <c:pt idx="3459">
                  <c:v>0.13383999999999999</c:v>
                </c:pt>
                <c:pt idx="3460">
                  <c:v>0.13694999999999999</c:v>
                </c:pt>
                <c:pt idx="3461">
                  <c:v>0.12837999999999999</c:v>
                </c:pt>
                <c:pt idx="3462">
                  <c:v>0.13685</c:v>
                </c:pt>
                <c:pt idx="3463">
                  <c:v>0.14030999999999999</c:v>
                </c:pt>
                <c:pt idx="3464">
                  <c:v>0.13567000000000001</c:v>
                </c:pt>
                <c:pt idx="3465">
                  <c:v>0.13647000000000001</c:v>
                </c:pt>
                <c:pt idx="3466">
                  <c:v>0.14716000000000001</c:v>
                </c:pt>
                <c:pt idx="3467">
                  <c:v>0.13935</c:v>
                </c:pt>
                <c:pt idx="3468">
                  <c:v>0.1479</c:v>
                </c:pt>
                <c:pt idx="3469">
                  <c:v>0.15512000000000001</c:v>
                </c:pt>
                <c:pt idx="3470">
                  <c:v>0.16164999999999999</c:v>
                </c:pt>
                <c:pt idx="3471">
                  <c:v>0.12870000000000001</c:v>
                </c:pt>
                <c:pt idx="3472">
                  <c:v>0.14088999999999999</c:v>
                </c:pt>
                <c:pt idx="3473">
                  <c:v>0.13672999999999999</c:v>
                </c:pt>
                <c:pt idx="3474">
                  <c:v>0.16031000000000001</c:v>
                </c:pt>
                <c:pt idx="3475">
                  <c:v>0.15286</c:v>
                </c:pt>
                <c:pt idx="3476">
                  <c:v>0.14044000000000001</c:v>
                </c:pt>
                <c:pt idx="3477">
                  <c:v>0.13668</c:v>
                </c:pt>
                <c:pt idx="3478">
                  <c:v>0.13716</c:v>
                </c:pt>
                <c:pt idx="3479">
                  <c:v>0.14326</c:v>
                </c:pt>
                <c:pt idx="3480">
                  <c:v>0.14496000000000001</c:v>
                </c:pt>
                <c:pt idx="3481">
                  <c:v>0.14767</c:v>
                </c:pt>
                <c:pt idx="3482">
                  <c:v>0.13911000000000001</c:v>
                </c:pt>
                <c:pt idx="3483">
                  <c:v>0.14299000000000001</c:v>
                </c:pt>
                <c:pt idx="3484">
                  <c:v>0.13711999999999999</c:v>
                </c:pt>
                <c:pt idx="3485">
                  <c:v>0.14638999999999999</c:v>
                </c:pt>
                <c:pt idx="3486">
                  <c:v>0.14682999999999999</c:v>
                </c:pt>
                <c:pt idx="3487">
                  <c:v>0.15007999999999999</c:v>
                </c:pt>
                <c:pt idx="3488">
                  <c:v>0.14907000000000001</c:v>
                </c:pt>
                <c:pt idx="3489">
                  <c:v>0.14681</c:v>
                </c:pt>
                <c:pt idx="3490">
                  <c:v>0.13508000000000001</c:v>
                </c:pt>
                <c:pt idx="3491">
                  <c:v>0.13508999999999999</c:v>
                </c:pt>
                <c:pt idx="3492">
                  <c:v>0.13064000000000001</c:v>
                </c:pt>
                <c:pt idx="3493">
                  <c:v>0.15343000000000001</c:v>
                </c:pt>
                <c:pt idx="3494">
                  <c:v>0.13838</c:v>
                </c:pt>
                <c:pt idx="3495">
                  <c:v>0.13375999999999999</c:v>
                </c:pt>
                <c:pt idx="3496">
                  <c:v>0.15026</c:v>
                </c:pt>
                <c:pt idx="3497">
                  <c:v>0.14341000000000001</c:v>
                </c:pt>
                <c:pt idx="3498">
                  <c:v>0.13647000000000001</c:v>
                </c:pt>
                <c:pt idx="3499">
                  <c:v>0.13733000000000001</c:v>
                </c:pt>
                <c:pt idx="3500">
                  <c:v>0.12071999999999999</c:v>
                </c:pt>
                <c:pt idx="3501">
                  <c:v>0.13975000000000001</c:v>
                </c:pt>
                <c:pt idx="3502">
                  <c:v>0.13674</c:v>
                </c:pt>
                <c:pt idx="3503">
                  <c:v>0.13647999999999999</c:v>
                </c:pt>
                <c:pt idx="3504">
                  <c:v>0.12124</c:v>
                </c:pt>
                <c:pt idx="3505">
                  <c:v>0.14115</c:v>
                </c:pt>
                <c:pt idx="3506">
                  <c:v>0.12404</c:v>
                </c:pt>
                <c:pt idx="3507">
                  <c:v>0.1429</c:v>
                </c:pt>
                <c:pt idx="3508">
                  <c:v>0.15064</c:v>
                </c:pt>
                <c:pt idx="3509">
                  <c:v>0.14757000000000001</c:v>
                </c:pt>
                <c:pt idx="3510">
                  <c:v>0.13492999999999999</c:v>
                </c:pt>
                <c:pt idx="3511">
                  <c:v>0.13150999999999999</c:v>
                </c:pt>
                <c:pt idx="3512">
                  <c:v>0.14917</c:v>
                </c:pt>
                <c:pt idx="3513">
                  <c:v>0.14251</c:v>
                </c:pt>
                <c:pt idx="3514">
                  <c:v>0.16148000000000001</c:v>
                </c:pt>
                <c:pt idx="3515">
                  <c:v>0.13633999999999999</c:v>
                </c:pt>
                <c:pt idx="3516">
                  <c:v>0.14116000000000001</c:v>
                </c:pt>
                <c:pt idx="3517">
                  <c:v>0.13949</c:v>
                </c:pt>
                <c:pt idx="3518">
                  <c:v>0.12995999999999999</c:v>
                </c:pt>
                <c:pt idx="3519">
                  <c:v>0.15461</c:v>
                </c:pt>
                <c:pt idx="3520">
                  <c:v>0.14254</c:v>
                </c:pt>
                <c:pt idx="3521">
                  <c:v>0.13084000000000001</c:v>
                </c:pt>
                <c:pt idx="3522">
                  <c:v>0.14032</c:v>
                </c:pt>
                <c:pt idx="3523">
                  <c:v>0.16386999999999999</c:v>
                </c:pt>
                <c:pt idx="3524">
                  <c:v>0.14088000000000001</c:v>
                </c:pt>
                <c:pt idx="3525">
                  <c:v>0.13994999999999999</c:v>
                </c:pt>
                <c:pt idx="3526">
                  <c:v>0.13516</c:v>
                </c:pt>
                <c:pt idx="3527">
                  <c:v>0.14854999999999999</c:v>
                </c:pt>
                <c:pt idx="3528">
                  <c:v>0.14989</c:v>
                </c:pt>
                <c:pt idx="3529">
                  <c:v>0.13886000000000001</c:v>
                </c:pt>
                <c:pt idx="3530">
                  <c:v>0.14879999999999999</c:v>
                </c:pt>
                <c:pt idx="3531">
                  <c:v>0.12218</c:v>
                </c:pt>
                <c:pt idx="3532">
                  <c:v>0.14477999999999999</c:v>
                </c:pt>
                <c:pt idx="3533">
                  <c:v>0.14013999999999999</c:v>
                </c:pt>
                <c:pt idx="3534">
                  <c:v>0.13422000000000001</c:v>
                </c:pt>
                <c:pt idx="3535">
                  <c:v>0.13850999999999999</c:v>
                </c:pt>
                <c:pt idx="3536">
                  <c:v>0.12126000000000001</c:v>
                </c:pt>
                <c:pt idx="3537">
                  <c:v>0.13941999999999999</c:v>
                </c:pt>
                <c:pt idx="3538">
                  <c:v>0.14909</c:v>
                </c:pt>
                <c:pt idx="3539">
                  <c:v>0.13519</c:v>
                </c:pt>
                <c:pt idx="3540">
                  <c:v>0.14982999999999999</c:v>
                </c:pt>
                <c:pt idx="3541">
                  <c:v>0.14413000000000001</c:v>
                </c:pt>
                <c:pt idx="3542">
                  <c:v>0.15690999999999999</c:v>
                </c:pt>
                <c:pt idx="3543">
                  <c:v>0.15013000000000001</c:v>
                </c:pt>
                <c:pt idx="3544">
                  <c:v>0.12884000000000001</c:v>
                </c:pt>
                <c:pt idx="3545">
                  <c:v>0.14319999999999999</c:v>
                </c:pt>
                <c:pt idx="3546">
                  <c:v>0.13325000000000001</c:v>
                </c:pt>
                <c:pt idx="3547">
                  <c:v>0.14438999999999999</c:v>
                </c:pt>
                <c:pt idx="3548">
                  <c:v>0.13277</c:v>
                </c:pt>
                <c:pt idx="3549">
                  <c:v>0.13947000000000001</c:v>
                </c:pt>
                <c:pt idx="3550">
                  <c:v>0.14731</c:v>
                </c:pt>
                <c:pt idx="3551">
                  <c:v>0.14061999999999999</c:v>
                </c:pt>
                <c:pt idx="3552">
                  <c:v>0.14141999999999999</c:v>
                </c:pt>
                <c:pt idx="3553">
                  <c:v>0.14530999999999999</c:v>
                </c:pt>
                <c:pt idx="3554">
                  <c:v>0.12146999999999999</c:v>
                </c:pt>
                <c:pt idx="3555">
                  <c:v>0.14154</c:v>
                </c:pt>
                <c:pt idx="3556">
                  <c:v>0.14057</c:v>
                </c:pt>
                <c:pt idx="3557">
                  <c:v>0.13284000000000001</c:v>
                </c:pt>
                <c:pt idx="3558">
                  <c:v>0.14151</c:v>
                </c:pt>
                <c:pt idx="3559">
                  <c:v>0.15679000000000001</c:v>
                </c:pt>
                <c:pt idx="3560">
                  <c:v>0.15459000000000001</c:v>
                </c:pt>
                <c:pt idx="3561">
                  <c:v>0.13414999999999999</c:v>
                </c:pt>
                <c:pt idx="3562">
                  <c:v>0.13474</c:v>
                </c:pt>
                <c:pt idx="3563">
                  <c:v>0.13325999999999999</c:v>
                </c:pt>
                <c:pt idx="3564">
                  <c:v>0.15176000000000001</c:v>
                </c:pt>
                <c:pt idx="3565">
                  <c:v>0.14221</c:v>
                </c:pt>
                <c:pt idx="3566">
                  <c:v>0.14752000000000001</c:v>
                </c:pt>
                <c:pt idx="3567">
                  <c:v>0.14580000000000001</c:v>
                </c:pt>
                <c:pt idx="3568">
                  <c:v>0.14441999999999999</c:v>
                </c:pt>
                <c:pt idx="3569">
                  <c:v>0.13172</c:v>
                </c:pt>
                <c:pt idx="3570">
                  <c:v>0.14049</c:v>
                </c:pt>
                <c:pt idx="3571">
                  <c:v>0.14030000000000001</c:v>
                </c:pt>
                <c:pt idx="3572">
                  <c:v>0.13145999999999999</c:v>
                </c:pt>
                <c:pt idx="3573">
                  <c:v>0.14682999999999999</c:v>
                </c:pt>
                <c:pt idx="3574">
                  <c:v>0.14995</c:v>
                </c:pt>
                <c:pt idx="3575">
                  <c:v>0.14704999999999999</c:v>
                </c:pt>
                <c:pt idx="3576">
                  <c:v>0.13219</c:v>
                </c:pt>
                <c:pt idx="3577">
                  <c:v>0.14296</c:v>
                </c:pt>
                <c:pt idx="3578">
                  <c:v>0.14754</c:v>
                </c:pt>
                <c:pt idx="3579">
                  <c:v>0.13097</c:v>
                </c:pt>
                <c:pt idx="3580">
                  <c:v>0.12706000000000001</c:v>
                </c:pt>
                <c:pt idx="3581">
                  <c:v>0.15079000000000001</c:v>
                </c:pt>
                <c:pt idx="3582">
                  <c:v>0.13525999999999999</c:v>
                </c:pt>
                <c:pt idx="3583">
                  <c:v>0.13991000000000001</c:v>
                </c:pt>
                <c:pt idx="3584">
                  <c:v>0.14738999999999999</c:v>
                </c:pt>
                <c:pt idx="3585">
                  <c:v>0.14044999999999999</c:v>
                </c:pt>
                <c:pt idx="3586">
                  <c:v>0.13951</c:v>
                </c:pt>
                <c:pt idx="3587">
                  <c:v>0.14260999999999999</c:v>
                </c:pt>
                <c:pt idx="3588">
                  <c:v>0.14807999999999999</c:v>
                </c:pt>
                <c:pt idx="3589">
                  <c:v>0.14327000000000001</c:v>
                </c:pt>
                <c:pt idx="3590">
                  <c:v>0.13877</c:v>
                </c:pt>
                <c:pt idx="3591">
                  <c:v>0.14848</c:v>
                </c:pt>
                <c:pt idx="3592">
                  <c:v>0.14455000000000001</c:v>
                </c:pt>
                <c:pt idx="3593">
                  <c:v>0.13084000000000001</c:v>
                </c:pt>
                <c:pt idx="3594">
                  <c:v>0.1366</c:v>
                </c:pt>
                <c:pt idx="3595">
                  <c:v>0.15442</c:v>
                </c:pt>
                <c:pt idx="3596">
                  <c:v>0.13722999999999999</c:v>
                </c:pt>
                <c:pt idx="3597">
                  <c:v>0.14166000000000001</c:v>
                </c:pt>
                <c:pt idx="3598">
                  <c:v>0.14280999999999999</c:v>
                </c:pt>
                <c:pt idx="3599">
                  <c:v>0.13769999999999999</c:v>
                </c:pt>
                <c:pt idx="3600">
                  <c:v>0.13514000000000001</c:v>
                </c:pt>
                <c:pt idx="3601">
                  <c:v>0.1459</c:v>
                </c:pt>
                <c:pt idx="3602">
                  <c:v>0.15340999999999999</c:v>
                </c:pt>
                <c:pt idx="3603">
                  <c:v>0.14560999999999999</c:v>
                </c:pt>
                <c:pt idx="3604">
                  <c:v>0.15118000000000001</c:v>
                </c:pt>
                <c:pt idx="3605">
                  <c:v>0.13854</c:v>
                </c:pt>
                <c:pt idx="3606">
                  <c:v>0.13763</c:v>
                </c:pt>
                <c:pt idx="3607">
                  <c:v>0.13517999999999999</c:v>
                </c:pt>
                <c:pt idx="3608">
                  <c:v>0.13944999999999999</c:v>
                </c:pt>
                <c:pt idx="3609">
                  <c:v>0.14102999999999999</c:v>
                </c:pt>
                <c:pt idx="3610">
                  <c:v>0.13607</c:v>
                </c:pt>
                <c:pt idx="3611">
                  <c:v>0.15609000000000001</c:v>
                </c:pt>
                <c:pt idx="3612">
                  <c:v>0.14402000000000001</c:v>
                </c:pt>
                <c:pt idx="3613">
                  <c:v>0.15343000000000001</c:v>
                </c:pt>
                <c:pt idx="3614">
                  <c:v>0.15157000000000001</c:v>
                </c:pt>
                <c:pt idx="3615">
                  <c:v>0.14352000000000001</c:v>
                </c:pt>
                <c:pt idx="3616">
                  <c:v>0.13927</c:v>
                </c:pt>
                <c:pt idx="3617">
                  <c:v>0.14407</c:v>
                </c:pt>
                <c:pt idx="3618">
                  <c:v>0.13211999999999999</c:v>
                </c:pt>
                <c:pt idx="3619">
                  <c:v>0.15475</c:v>
                </c:pt>
                <c:pt idx="3620">
                  <c:v>0.13306000000000001</c:v>
                </c:pt>
                <c:pt idx="3621">
                  <c:v>0.13880000000000001</c:v>
                </c:pt>
                <c:pt idx="3622">
                  <c:v>0.15075</c:v>
                </c:pt>
                <c:pt idx="3623">
                  <c:v>0.14974000000000001</c:v>
                </c:pt>
                <c:pt idx="3624">
                  <c:v>0.13764000000000001</c:v>
                </c:pt>
                <c:pt idx="3625">
                  <c:v>0.1414</c:v>
                </c:pt>
                <c:pt idx="3626">
                  <c:v>0.12956999999999999</c:v>
                </c:pt>
                <c:pt idx="3627">
                  <c:v>0.14260999999999999</c:v>
                </c:pt>
                <c:pt idx="3628">
                  <c:v>0.14448</c:v>
                </c:pt>
                <c:pt idx="3629">
                  <c:v>0.13192000000000001</c:v>
                </c:pt>
                <c:pt idx="3630">
                  <c:v>0.13164999999999999</c:v>
                </c:pt>
                <c:pt idx="3631">
                  <c:v>0.13955999999999999</c:v>
                </c:pt>
                <c:pt idx="3632">
                  <c:v>0.14788999999999999</c:v>
                </c:pt>
                <c:pt idx="3633">
                  <c:v>0.14083000000000001</c:v>
                </c:pt>
                <c:pt idx="3634">
                  <c:v>0.13816000000000001</c:v>
                </c:pt>
                <c:pt idx="3635">
                  <c:v>0.13930999999999999</c:v>
                </c:pt>
                <c:pt idx="3636">
                  <c:v>0.13447000000000001</c:v>
                </c:pt>
                <c:pt idx="3637">
                  <c:v>0.14354</c:v>
                </c:pt>
                <c:pt idx="3638">
                  <c:v>0.152</c:v>
                </c:pt>
                <c:pt idx="3639">
                  <c:v>0.14863999999999999</c:v>
                </c:pt>
                <c:pt idx="3640">
                  <c:v>0.16148000000000001</c:v>
                </c:pt>
                <c:pt idx="3641">
                  <c:v>0.14476</c:v>
                </c:pt>
                <c:pt idx="3642">
                  <c:v>0.15040000000000001</c:v>
                </c:pt>
                <c:pt idx="3643">
                  <c:v>0.12981999999999999</c:v>
                </c:pt>
                <c:pt idx="3644">
                  <c:v>0.15287999999999999</c:v>
                </c:pt>
                <c:pt idx="3645">
                  <c:v>0.15972</c:v>
                </c:pt>
                <c:pt idx="3646">
                  <c:v>0.11575000000000001</c:v>
                </c:pt>
                <c:pt idx="3647">
                  <c:v>0.12214999999999999</c:v>
                </c:pt>
                <c:pt idx="3648">
                  <c:v>0.12917999999999999</c:v>
                </c:pt>
                <c:pt idx="3649">
                  <c:v>0.13885</c:v>
                </c:pt>
                <c:pt idx="3650">
                  <c:v>0.15692</c:v>
                </c:pt>
                <c:pt idx="3651">
                  <c:v>0.13461000000000001</c:v>
                </c:pt>
                <c:pt idx="3652">
                  <c:v>0.14188000000000001</c:v>
                </c:pt>
                <c:pt idx="3653">
                  <c:v>0.13597999999999999</c:v>
                </c:pt>
                <c:pt idx="3654">
                  <c:v>0.12925</c:v>
                </c:pt>
                <c:pt idx="3655">
                  <c:v>0.12806000000000001</c:v>
                </c:pt>
                <c:pt idx="3656">
                  <c:v>0.15007000000000001</c:v>
                </c:pt>
                <c:pt idx="3657">
                  <c:v>0.14029</c:v>
                </c:pt>
                <c:pt idx="3658">
                  <c:v>0.13693</c:v>
                </c:pt>
                <c:pt idx="3659">
                  <c:v>0.15473999999999999</c:v>
                </c:pt>
                <c:pt idx="3660">
                  <c:v>0.13228000000000001</c:v>
                </c:pt>
                <c:pt idx="3661">
                  <c:v>0.13120000000000001</c:v>
                </c:pt>
                <c:pt idx="3662">
                  <c:v>0.15284</c:v>
                </c:pt>
                <c:pt idx="3663">
                  <c:v>0.14610999999999999</c:v>
                </c:pt>
                <c:pt idx="3664">
                  <c:v>0.15262999999999999</c:v>
                </c:pt>
                <c:pt idx="3665">
                  <c:v>0.15068999999999999</c:v>
                </c:pt>
                <c:pt idx="3666">
                  <c:v>0.14709</c:v>
                </c:pt>
                <c:pt idx="3667">
                  <c:v>0.13017000000000001</c:v>
                </c:pt>
                <c:pt idx="3668">
                  <c:v>0.12645999999999999</c:v>
                </c:pt>
                <c:pt idx="3669">
                  <c:v>0.13994000000000001</c:v>
                </c:pt>
                <c:pt idx="3670">
                  <c:v>0.14057</c:v>
                </c:pt>
                <c:pt idx="3671">
                  <c:v>0.13900000000000001</c:v>
                </c:pt>
                <c:pt idx="3672">
                  <c:v>0.15275</c:v>
                </c:pt>
                <c:pt idx="3673">
                  <c:v>0.12819</c:v>
                </c:pt>
                <c:pt idx="3674">
                  <c:v>0.16017999999999999</c:v>
                </c:pt>
                <c:pt idx="3675">
                  <c:v>0.13793</c:v>
                </c:pt>
                <c:pt idx="3676">
                  <c:v>0.15323000000000001</c:v>
                </c:pt>
                <c:pt idx="3677">
                  <c:v>0.15883</c:v>
                </c:pt>
                <c:pt idx="3678">
                  <c:v>0.14036000000000001</c:v>
                </c:pt>
                <c:pt idx="3679">
                  <c:v>0.14291000000000001</c:v>
                </c:pt>
                <c:pt idx="3680">
                  <c:v>0.14752999999999999</c:v>
                </c:pt>
                <c:pt idx="3681">
                  <c:v>0.16017999999999999</c:v>
                </c:pt>
                <c:pt idx="3682">
                  <c:v>0.13736000000000001</c:v>
                </c:pt>
                <c:pt idx="3683">
                  <c:v>0.14018</c:v>
                </c:pt>
                <c:pt idx="3684">
                  <c:v>0.12823999999999999</c:v>
                </c:pt>
                <c:pt idx="3685">
                  <c:v>0.1507</c:v>
                </c:pt>
                <c:pt idx="3686">
                  <c:v>0.14960999999999999</c:v>
                </c:pt>
                <c:pt idx="3687">
                  <c:v>0.15381</c:v>
                </c:pt>
                <c:pt idx="3688">
                  <c:v>0.14144000000000001</c:v>
                </c:pt>
                <c:pt idx="3689">
                  <c:v>0.13707</c:v>
                </c:pt>
                <c:pt idx="3690">
                  <c:v>0.13139000000000001</c:v>
                </c:pt>
                <c:pt idx="3691">
                  <c:v>0.13084999999999999</c:v>
                </c:pt>
                <c:pt idx="3692">
                  <c:v>0.15656</c:v>
                </c:pt>
                <c:pt idx="3693">
                  <c:v>0.14374000000000001</c:v>
                </c:pt>
                <c:pt idx="3694">
                  <c:v>0.14180999999999999</c:v>
                </c:pt>
                <c:pt idx="3695">
                  <c:v>0.13456000000000001</c:v>
                </c:pt>
                <c:pt idx="3696">
                  <c:v>0.15176999999999999</c:v>
                </c:pt>
                <c:pt idx="3697">
                  <c:v>0.13708000000000001</c:v>
                </c:pt>
                <c:pt idx="3698">
                  <c:v>0.13414999999999999</c:v>
                </c:pt>
                <c:pt idx="3699">
                  <c:v>0.14807999999999999</c:v>
                </c:pt>
                <c:pt idx="3700">
                  <c:v>0.15533</c:v>
                </c:pt>
                <c:pt idx="3701">
                  <c:v>0.13588</c:v>
                </c:pt>
                <c:pt idx="3702">
                  <c:v>0.12831000000000001</c:v>
                </c:pt>
                <c:pt idx="3703">
                  <c:v>0.13381999999999999</c:v>
                </c:pt>
                <c:pt idx="3704">
                  <c:v>0.14177000000000001</c:v>
                </c:pt>
                <c:pt idx="3705">
                  <c:v>0.12770999999999999</c:v>
                </c:pt>
                <c:pt idx="3706">
                  <c:v>0.13951</c:v>
                </c:pt>
                <c:pt idx="3707">
                  <c:v>0.15403</c:v>
                </c:pt>
                <c:pt idx="3708">
                  <c:v>0.15628</c:v>
                </c:pt>
                <c:pt idx="3709">
                  <c:v>0.14413999999999999</c:v>
                </c:pt>
                <c:pt idx="3710">
                  <c:v>0.15398999999999999</c:v>
                </c:pt>
                <c:pt idx="3711">
                  <c:v>0.13133</c:v>
                </c:pt>
                <c:pt idx="3712">
                  <c:v>0.14137</c:v>
                </c:pt>
                <c:pt idx="3713">
                  <c:v>0.12820000000000001</c:v>
                </c:pt>
                <c:pt idx="3714">
                  <c:v>0.15212000000000001</c:v>
                </c:pt>
                <c:pt idx="3715">
                  <c:v>0.13331999999999999</c:v>
                </c:pt>
                <c:pt idx="3716">
                  <c:v>0.14212</c:v>
                </c:pt>
                <c:pt idx="3717">
                  <c:v>0.13564000000000001</c:v>
                </c:pt>
                <c:pt idx="3718">
                  <c:v>0.13722000000000001</c:v>
                </c:pt>
                <c:pt idx="3719">
                  <c:v>0.13607</c:v>
                </c:pt>
                <c:pt idx="3720">
                  <c:v>0.12640999999999999</c:v>
                </c:pt>
                <c:pt idx="3721">
                  <c:v>0.14143</c:v>
                </c:pt>
                <c:pt idx="3722">
                  <c:v>0.12266000000000001</c:v>
                </c:pt>
                <c:pt idx="3723">
                  <c:v>0.15473000000000001</c:v>
                </c:pt>
                <c:pt idx="3724">
                  <c:v>0.13589000000000001</c:v>
                </c:pt>
                <c:pt idx="3725">
                  <c:v>0.14876</c:v>
                </c:pt>
                <c:pt idx="3726">
                  <c:v>0.11909</c:v>
                </c:pt>
                <c:pt idx="3727">
                  <c:v>0.13786000000000001</c:v>
                </c:pt>
                <c:pt idx="3728">
                  <c:v>0.14216000000000001</c:v>
                </c:pt>
                <c:pt idx="3729">
                  <c:v>0.15114</c:v>
                </c:pt>
                <c:pt idx="3730">
                  <c:v>0.13975000000000001</c:v>
                </c:pt>
                <c:pt idx="3731">
                  <c:v>0.13414999999999999</c:v>
                </c:pt>
                <c:pt idx="3732">
                  <c:v>0.13644000000000001</c:v>
                </c:pt>
                <c:pt idx="3733">
                  <c:v>0.13308</c:v>
                </c:pt>
                <c:pt idx="3734">
                  <c:v>0.14363000000000001</c:v>
                </c:pt>
                <c:pt idx="3735">
                  <c:v>0.14047999999999999</c:v>
                </c:pt>
                <c:pt idx="3736">
                  <c:v>0.14610000000000001</c:v>
                </c:pt>
                <c:pt idx="3737">
                  <c:v>0.13802</c:v>
                </c:pt>
                <c:pt idx="3738">
                  <c:v>0.13546</c:v>
                </c:pt>
                <c:pt idx="3739">
                  <c:v>0.14058999999999999</c:v>
                </c:pt>
                <c:pt idx="3740">
                  <c:v>0.13746</c:v>
                </c:pt>
                <c:pt idx="3741">
                  <c:v>0.14423</c:v>
                </c:pt>
                <c:pt idx="3742">
                  <c:v>0.13438</c:v>
                </c:pt>
                <c:pt idx="3743">
                  <c:v>0.14108999999999999</c:v>
                </c:pt>
                <c:pt idx="3744">
                  <c:v>0.14449000000000001</c:v>
                </c:pt>
                <c:pt idx="3745">
                  <c:v>0.13974</c:v>
                </c:pt>
                <c:pt idx="3746">
                  <c:v>0.12912000000000001</c:v>
                </c:pt>
                <c:pt idx="3747">
                  <c:v>0.13880999999999999</c:v>
                </c:pt>
                <c:pt idx="3748">
                  <c:v>0.14818000000000001</c:v>
                </c:pt>
                <c:pt idx="3749">
                  <c:v>0.13678999999999999</c:v>
                </c:pt>
                <c:pt idx="3750">
                  <c:v>0.13597999999999999</c:v>
                </c:pt>
                <c:pt idx="3751">
                  <c:v>0.13702</c:v>
                </c:pt>
                <c:pt idx="3752">
                  <c:v>0.15504999999999999</c:v>
                </c:pt>
                <c:pt idx="3753">
                  <c:v>0.14257</c:v>
                </c:pt>
                <c:pt idx="3754">
                  <c:v>0.15057999999999999</c:v>
                </c:pt>
                <c:pt idx="3755">
                  <c:v>0.14438000000000001</c:v>
                </c:pt>
                <c:pt idx="3756">
                  <c:v>0.12797</c:v>
                </c:pt>
                <c:pt idx="3757">
                  <c:v>0.16020000000000001</c:v>
                </c:pt>
                <c:pt idx="3758">
                  <c:v>0.13794999999999999</c:v>
                </c:pt>
                <c:pt idx="3759">
                  <c:v>0.14599999999999999</c:v>
                </c:pt>
                <c:pt idx="3760">
                  <c:v>0.15323000000000001</c:v>
                </c:pt>
                <c:pt idx="3761">
                  <c:v>0.13603000000000001</c:v>
                </c:pt>
                <c:pt idx="3762">
                  <c:v>0.13386000000000001</c:v>
                </c:pt>
                <c:pt idx="3763">
                  <c:v>0.13441</c:v>
                </c:pt>
                <c:pt idx="3764">
                  <c:v>0.14555000000000001</c:v>
                </c:pt>
                <c:pt idx="3765">
                  <c:v>0.15312000000000001</c:v>
                </c:pt>
                <c:pt idx="3766">
                  <c:v>0.14118</c:v>
                </c:pt>
                <c:pt idx="3767">
                  <c:v>0.13919999999999999</c:v>
                </c:pt>
                <c:pt idx="3768">
                  <c:v>0.13911000000000001</c:v>
                </c:pt>
                <c:pt idx="3769">
                  <c:v>0.13919000000000001</c:v>
                </c:pt>
                <c:pt idx="3770">
                  <c:v>0.12806000000000001</c:v>
                </c:pt>
                <c:pt idx="3771">
                  <c:v>0.12817999999999999</c:v>
                </c:pt>
                <c:pt idx="3772">
                  <c:v>0.14241000000000001</c:v>
                </c:pt>
                <c:pt idx="3773">
                  <c:v>0.14892</c:v>
                </c:pt>
                <c:pt idx="3774">
                  <c:v>0.13603999999999999</c:v>
                </c:pt>
                <c:pt idx="3775">
                  <c:v>0.14388999999999999</c:v>
                </c:pt>
                <c:pt idx="3776">
                  <c:v>0.13133</c:v>
                </c:pt>
                <c:pt idx="3777">
                  <c:v>0.15523999999999999</c:v>
                </c:pt>
                <c:pt idx="3778">
                  <c:v>0.13838</c:v>
                </c:pt>
                <c:pt idx="3779">
                  <c:v>0.14613000000000001</c:v>
                </c:pt>
                <c:pt idx="3780">
                  <c:v>0.14585999999999999</c:v>
                </c:pt>
                <c:pt idx="3781">
                  <c:v>0.16452</c:v>
                </c:pt>
                <c:pt idx="3782">
                  <c:v>0.13038</c:v>
                </c:pt>
                <c:pt idx="3783">
                  <c:v>0.13669000000000001</c:v>
                </c:pt>
                <c:pt idx="3784">
                  <c:v>0.12928999999999999</c:v>
                </c:pt>
                <c:pt idx="3785">
                  <c:v>0.15104999999999999</c:v>
                </c:pt>
                <c:pt idx="3786">
                  <c:v>0.12719</c:v>
                </c:pt>
                <c:pt idx="3787">
                  <c:v>0.13661999999999999</c:v>
                </c:pt>
                <c:pt idx="3788">
                  <c:v>0.14383000000000001</c:v>
                </c:pt>
                <c:pt idx="3789">
                  <c:v>0.14923</c:v>
                </c:pt>
                <c:pt idx="3790">
                  <c:v>0.16137000000000001</c:v>
                </c:pt>
                <c:pt idx="3791">
                  <c:v>0.14351</c:v>
                </c:pt>
                <c:pt idx="3792">
                  <c:v>0.13259000000000001</c:v>
                </c:pt>
                <c:pt idx="3793">
                  <c:v>0.13491</c:v>
                </c:pt>
                <c:pt idx="3794">
                  <c:v>0.15326000000000001</c:v>
                </c:pt>
                <c:pt idx="3795">
                  <c:v>0.13844999999999999</c:v>
                </c:pt>
                <c:pt idx="3796">
                  <c:v>0.14280000000000001</c:v>
                </c:pt>
                <c:pt idx="3797">
                  <c:v>0.14071</c:v>
                </c:pt>
                <c:pt idx="3798">
                  <c:v>0.13155</c:v>
                </c:pt>
                <c:pt idx="3799">
                  <c:v>0.13711000000000001</c:v>
                </c:pt>
                <c:pt idx="3800">
                  <c:v>0.13381999999999999</c:v>
                </c:pt>
                <c:pt idx="3801">
                  <c:v>0.12553</c:v>
                </c:pt>
                <c:pt idx="3802">
                  <c:v>0.15229999999999999</c:v>
                </c:pt>
                <c:pt idx="3803">
                  <c:v>0.14094999999999999</c:v>
                </c:pt>
                <c:pt idx="3804">
                  <c:v>0.13732</c:v>
                </c:pt>
                <c:pt idx="3805">
                  <c:v>0.13425999999999999</c:v>
                </c:pt>
                <c:pt idx="3806">
                  <c:v>0.13142000000000001</c:v>
                </c:pt>
                <c:pt idx="3807">
                  <c:v>0.154</c:v>
                </c:pt>
                <c:pt idx="3808">
                  <c:v>0.13406000000000001</c:v>
                </c:pt>
                <c:pt idx="3809">
                  <c:v>0.15603</c:v>
                </c:pt>
                <c:pt idx="3810">
                  <c:v>0.13988</c:v>
                </c:pt>
                <c:pt idx="3811">
                  <c:v>0.14035</c:v>
                </c:pt>
                <c:pt idx="3812">
                  <c:v>0.14473</c:v>
                </c:pt>
                <c:pt idx="3813">
                  <c:v>0.14607999999999999</c:v>
                </c:pt>
                <c:pt idx="3814">
                  <c:v>0.13417999999999999</c:v>
                </c:pt>
                <c:pt idx="3815">
                  <c:v>0.15670999999999999</c:v>
                </c:pt>
                <c:pt idx="3816">
                  <c:v>0.14052999999999999</c:v>
                </c:pt>
                <c:pt idx="3817">
                  <c:v>0.14427999999999999</c:v>
                </c:pt>
                <c:pt idx="3818">
                  <c:v>0.13299</c:v>
                </c:pt>
                <c:pt idx="3819">
                  <c:v>0.14513000000000001</c:v>
                </c:pt>
                <c:pt idx="3820">
                  <c:v>0.14033000000000001</c:v>
                </c:pt>
                <c:pt idx="3821">
                  <c:v>0.13619000000000001</c:v>
                </c:pt>
                <c:pt idx="3822">
                  <c:v>0.14529</c:v>
                </c:pt>
                <c:pt idx="3823">
                  <c:v>0.15029000000000001</c:v>
                </c:pt>
                <c:pt idx="3824">
                  <c:v>0.13184000000000001</c:v>
                </c:pt>
                <c:pt idx="3825">
                  <c:v>0.1138</c:v>
                </c:pt>
                <c:pt idx="3826">
                  <c:v>0.14119000000000001</c:v>
                </c:pt>
                <c:pt idx="3827">
                  <c:v>0.14871000000000001</c:v>
                </c:pt>
                <c:pt idx="3828">
                  <c:v>0.14702000000000001</c:v>
                </c:pt>
                <c:pt idx="3829">
                  <c:v>0.13536000000000001</c:v>
                </c:pt>
                <c:pt idx="3830">
                  <c:v>0.13769999999999999</c:v>
                </c:pt>
                <c:pt idx="3831">
                  <c:v>0.13983999999999999</c:v>
                </c:pt>
                <c:pt idx="3832">
                  <c:v>0.14635000000000001</c:v>
                </c:pt>
                <c:pt idx="3833">
                  <c:v>0.13980999999999999</c:v>
                </c:pt>
                <c:pt idx="3834">
                  <c:v>0.14213999999999999</c:v>
                </c:pt>
                <c:pt idx="3835">
                  <c:v>0.16053000000000001</c:v>
                </c:pt>
                <c:pt idx="3836">
                  <c:v>0.16200000000000001</c:v>
                </c:pt>
                <c:pt idx="3837">
                  <c:v>0.15714</c:v>
                </c:pt>
                <c:pt idx="3838">
                  <c:v>0.13561000000000001</c:v>
                </c:pt>
                <c:pt idx="3839">
                  <c:v>0.13736000000000001</c:v>
                </c:pt>
                <c:pt idx="3840">
                  <c:v>0.13272999999999999</c:v>
                </c:pt>
                <c:pt idx="3841">
                  <c:v>0.15143000000000001</c:v>
                </c:pt>
                <c:pt idx="3842">
                  <c:v>0.12648000000000001</c:v>
                </c:pt>
                <c:pt idx="3843">
                  <c:v>0.15601000000000001</c:v>
                </c:pt>
                <c:pt idx="3844">
                  <c:v>0.12706999999999999</c:v>
                </c:pt>
                <c:pt idx="3845">
                  <c:v>0.13672000000000001</c:v>
                </c:pt>
                <c:pt idx="3846">
                  <c:v>0.12286999999999999</c:v>
                </c:pt>
                <c:pt idx="3847">
                  <c:v>0.14562</c:v>
                </c:pt>
                <c:pt idx="3848">
                  <c:v>0.14843000000000001</c:v>
                </c:pt>
                <c:pt idx="3849">
                  <c:v>0.14235999999999999</c:v>
                </c:pt>
                <c:pt idx="3850">
                  <c:v>0.14746000000000001</c:v>
                </c:pt>
                <c:pt idx="3851">
                  <c:v>0.13472999999999999</c:v>
                </c:pt>
                <c:pt idx="3852">
                  <c:v>0.14555000000000001</c:v>
                </c:pt>
                <c:pt idx="3853">
                  <c:v>0.13083</c:v>
                </c:pt>
                <c:pt idx="3854">
                  <c:v>0.13647000000000001</c:v>
                </c:pt>
                <c:pt idx="3855">
                  <c:v>0.13335</c:v>
                </c:pt>
                <c:pt idx="3856">
                  <c:v>0.13919000000000001</c:v>
                </c:pt>
                <c:pt idx="3857">
                  <c:v>0.14360999999999999</c:v>
                </c:pt>
                <c:pt idx="3858">
                  <c:v>0.15276000000000001</c:v>
                </c:pt>
                <c:pt idx="3859">
                  <c:v>0.15540999999999999</c:v>
                </c:pt>
                <c:pt idx="3860">
                  <c:v>0.14301</c:v>
                </c:pt>
                <c:pt idx="3861">
                  <c:v>0.15551999999999999</c:v>
                </c:pt>
                <c:pt idx="3862">
                  <c:v>0.14177999999999999</c:v>
                </c:pt>
                <c:pt idx="3863">
                  <c:v>0.14249999999999999</c:v>
                </c:pt>
                <c:pt idx="3864">
                  <c:v>0.12587000000000001</c:v>
                </c:pt>
                <c:pt idx="3865">
                  <c:v>0.14341999999999999</c:v>
                </c:pt>
                <c:pt idx="3866">
                  <c:v>0.15065000000000001</c:v>
                </c:pt>
                <c:pt idx="3867">
                  <c:v>0.13336999999999999</c:v>
                </c:pt>
                <c:pt idx="3868">
                  <c:v>0.14188999999999999</c:v>
                </c:pt>
                <c:pt idx="3869">
                  <c:v>0.15075</c:v>
                </c:pt>
                <c:pt idx="3870">
                  <c:v>0.13719999999999999</c:v>
                </c:pt>
                <c:pt idx="3871">
                  <c:v>0.14191999999999999</c:v>
                </c:pt>
                <c:pt idx="3872">
                  <c:v>0.13370000000000001</c:v>
                </c:pt>
                <c:pt idx="3873">
                  <c:v>0.13078000000000001</c:v>
                </c:pt>
                <c:pt idx="3874">
                  <c:v>0.13517000000000001</c:v>
                </c:pt>
                <c:pt idx="3875">
                  <c:v>0.13095999999999999</c:v>
                </c:pt>
                <c:pt idx="3876">
                  <c:v>0.13306000000000001</c:v>
                </c:pt>
                <c:pt idx="3877">
                  <c:v>0.14302000000000001</c:v>
                </c:pt>
                <c:pt idx="3878">
                  <c:v>0.12275999999999999</c:v>
                </c:pt>
                <c:pt idx="3879">
                  <c:v>0.1386</c:v>
                </c:pt>
                <c:pt idx="3880">
                  <c:v>0.14413000000000001</c:v>
                </c:pt>
                <c:pt idx="3881">
                  <c:v>0.14269000000000001</c:v>
                </c:pt>
                <c:pt idx="3882">
                  <c:v>0.14107</c:v>
                </c:pt>
                <c:pt idx="3883">
                  <c:v>0.14898</c:v>
                </c:pt>
                <c:pt idx="3884">
                  <c:v>0.13134999999999999</c:v>
                </c:pt>
                <c:pt idx="3885">
                  <c:v>0.16220000000000001</c:v>
                </c:pt>
                <c:pt idx="3886">
                  <c:v>0.1431</c:v>
                </c:pt>
                <c:pt idx="3887">
                  <c:v>0.15160000000000001</c:v>
                </c:pt>
                <c:pt idx="3888">
                  <c:v>0.14199000000000001</c:v>
                </c:pt>
                <c:pt idx="3889">
                  <c:v>0.13300999999999999</c:v>
                </c:pt>
                <c:pt idx="3890">
                  <c:v>0.14121</c:v>
                </c:pt>
                <c:pt idx="3891">
                  <c:v>0.14330999999999999</c:v>
                </c:pt>
                <c:pt idx="3892">
                  <c:v>0.14538999999999999</c:v>
                </c:pt>
                <c:pt idx="3893">
                  <c:v>0.14673</c:v>
                </c:pt>
                <c:pt idx="3894">
                  <c:v>0.15099000000000001</c:v>
                </c:pt>
                <c:pt idx="3895">
                  <c:v>0.15357000000000001</c:v>
                </c:pt>
                <c:pt idx="3896">
                  <c:v>0.13272</c:v>
                </c:pt>
                <c:pt idx="3897">
                  <c:v>0.15104000000000001</c:v>
                </c:pt>
                <c:pt idx="3898">
                  <c:v>0.12867000000000001</c:v>
                </c:pt>
                <c:pt idx="3899">
                  <c:v>0.14119000000000001</c:v>
                </c:pt>
                <c:pt idx="3900">
                  <c:v>0.14779</c:v>
                </c:pt>
                <c:pt idx="3901">
                  <c:v>0.12570999999999999</c:v>
                </c:pt>
                <c:pt idx="3902">
                  <c:v>0.12736</c:v>
                </c:pt>
                <c:pt idx="3903">
                  <c:v>0.14271</c:v>
                </c:pt>
                <c:pt idx="3904">
                  <c:v>0.13200999999999999</c:v>
                </c:pt>
                <c:pt idx="3905">
                  <c:v>0.14374000000000001</c:v>
                </c:pt>
                <c:pt idx="3906">
                  <c:v>0.13435</c:v>
                </c:pt>
                <c:pt idx="3907">
                  <c:v>0.13272</c:v>
                </c:pt>
                <c:pt idx="3908">
                  <c:v>0.16693</c:v>
                </c:pt>
                <c:pt idx="3909">
                  <c:v>0.14097999999999999</c:v>
                </c:pt>
                <c:pt idx="3910">
                  <c:v>0.14482</c:v>
                </c:pt>
                <c:pt idx="3911">
                  <c:v>0.15855</c:v>
                </c:pt>
                <c:pt idx="3912">
                  <c:v>0.13431000000000001</c:v>
                </c:pt>
                <c:pt idx="3913">
                  <c:v>0.14909</c:v>
                </c:pt>
                <c:pt idx="3914">
                  <c:v>0.13791999999999999</c:v>
                </c:pt>
                <c:pt idx="3915">
                  <c:v>0.13416</c:v>
                </c:pt>
                <c:pt idx="3916">
                  <c:v>0.14265</c:v>
                </c:pt>
                <c:pt idx="3917">
                  <c:v>0.12531</c:v>
                </c:pt>
                <c:pt idx="3918">
                  <c:v>0.14254</c:v>
                </c:pt>
                <c:pt idx="3919">
                  <c:v>0.13556000000000001</c:v>
                </c:pt>
                <c:pt idx="3920">
                  <c:v>0.13616</c:v>
                </c:pt>
                <c:pt idx="3921">
                  <c:v>0.12277</c:v>
                </c:pt>
                <c:pt idx="3922">
                  <c:v>0.14283999999999999</c:v>
                </c:pt>
                <c:pt idx="3923">
                  <c:v>0.12684000000000001</c:v>
                </c:pt>
                <c:pt idx="3924">
                  <c:v>0.15132000000000001</c:v>
                </c:pt>
                <c:pt idx="3925">
                  <c:v>0.12609999999999999</c:v>
                </c:pt>
                <c:pt idx="3926">
                  <c:v>0.15146000000000001</c:v>
                </c:pt>
                <c:pt idx="3927">
                  <c:v>0.12137000000000001</c:v>
                </c:pt>
                <c:pt idx="3928">
                  <c:v>0.14047000000000001</c:v>
                </c:pt>
                <c:pt idx="3929">
                  <c:v>0.14349000000000001</c:v>
                </c:pt>
                <c:pt idx="3930">
                  <c:v>0.13847000000000001</c:v>
                </c:pt>
                <c:pt idx="3931">
                  <c:v>0.14055000000000001</c:v>
                </c:pt>
                <c:pt idx="3932">
                  <c:v>0.13666</c:v>
                </c:pt>
                <c:pt idx="3933">
                  <c:v>0.14144000000000001</c:v>
                </c:pt>
                <c:pt idx="3934">
                  <c:v>0.13532</c:v>
                </c:pt>
                <c:pt idx="3935">
                  <c:v>0.14391999999999999</c:v>
                </c:pt>
                <c:pt idx="3936">
                  <c:v>0.13147</c:v>
                </c:pt>
                <c:pt idx="3937">
                  <c:v>0.12537000000000001</c:v>
                </c:pt>
                <c:pt idx="3938">
                  <c:v>0.13786000000000001</c:v>
                </c:pt>
                <c:pt idx="3939">
                  <c:v>0.16835</c:v>
                </c:pt>
                <c:pt idx="3940">
                  <c:v>0.14047999999999999</c:v>
                </c:pt>
                <c:pt idx="3941">
                  <c:v>0.13258</c:v>
                </c:pt>
                <c:pt idx="3942">
                  <c:v>0.12024</c:v>
                </c:pt>
                <c:pt idx="3943">
                  <c:v>0.15798000000000001</c:v>
                </c:pt>
                <c:pt idx="3944">
                  <c:v>0.14884</c:v>
                </c:pt>
                <c:pt idx="3945">
                  <c:v>0.13048999999999999</c:v>
                </c:pt>
                <c:pt idx="3946">
                  <c:v>0.13925999999999999</c:v>
                </c:pt>
                <c:pt idx="3947">
                  <c:v>0.13019</c:v>
                </c:pt>
                <c:pt idx="3948">
                  <c:v>0.14615</c:v>
                </c:pt>
                <c:pt idx="3949">
                  <c:v>0.14874000000000001</c:v>
                </c:pt>
                <c:pt idx="3950">
                  <c:v>0.13955000000000001</c:v>
                </c:pt>
                <c:pt idx="3951">
                  <c:v>0.13847000000000001</c:v>
                </c:pt>
                <c:pt idx="3952">
                  <c:v>0.13557</c:v>
                </c:pt>
                <c:pt idx="3953">
                  <c:v>0.14477000000000001</c:v>
                </c:pt>
                <c:pt idx="3954">
                  <c:v>0.14687</c:v>
                </c:pt>
                <c:pt idx="3955">
                  <c:v>0.13372000000000001</c:v>
                </c:pt>
                <c:pt idx="3956">
                  <c:v>0.14724999999999999</c:v>
                </c:pt>
                <c:pt idx="3957">
                  <c:v>0.14682000000000001</c:v>
                </c:pt>
                <c:pt idx="3958">
                  <c:v>0.13456000000000001</c:v>
                </c:pt>
                <c:pt idx="3959">
                  <c:v>0.1414</c:v>
                </c:pt>
                <c:pt idx="3960">
                  <c:v>0.14363000000000001</c:v>
                </c:pt>
                <c:pt idx="3961">
                  <c:v>0.14516000000000001</c:v>
                </c:pt>
                <c:pt idx="3962">
                  <c:v>0.13066</c:v>
                </c:pt>
                <c:pt idx="3963">
                  <c:v>0.12565999999999999</c:v>
                </c:pt>
                <c:pt idx="3964">
                  <c:v>0.15920999999999999</c:v>
                </c:pt>
                <c:pt idx="3965">
                  <c:v>0.15334</c:v>
                </c:pt>
                <c:pt idx="3966">
                  <c:v>0.13582</c:v>
                </c:pt>
                <c:pt idx="3967">
                  <c:v>0.14935999999999999</c:v>
                </c:pt>
                <c:pt idx="3968">
                  <c:v>0.1321</c:v>
                </c:pt>
                <c:pt idx="3969">
                  <c:v>0.14623</c:v>
                </c:pt>
                <c:pt idx="3970">
                  <c:v>0.13575000000000001</c:v>
                </c:pt>
                <c:pt idx="3971">
                  <c:v>0.13363</c:v>
                </c:pt>
                <c:pt idx="3972">
                  <c:v>0.14688000000000001</c:v>
                </c:pt>
                <c:pt idx="3973">
                  <c:v>0.14584</c:v>
                </c:pt>
                <c:pt idx="3974">
                  <c:v>0.13944999999999999</c:v>
                </c:pt>
                <c:pt idx="3975">
                  <c:v>0.13700000000000001</c:v>
                </c:pt>
                <c:pt idx="3976">
                  <c:v>0.14469000000000001</c:v>
                </c:pt>
                <c:pt idx="3977">
                  <c:v>0.13263</c:v>
                </c:pt>
                <c:pt idx="3978">
                  <c:v>0.12861</c:v>
                </c:pt>
                <c:pt idx="3979">
                  <c:v>0.14546999999999999</c:v>
                </c:pt>
                <c:pt idx="3980">
                  <c:v>0.13633000000000001</c:v>
                </c:pt>
                <c:pt idx="3981">
                  <c:v>0.13775999999999999</c:v>
                </c:pt>
                <c:pt idx="3982">
                  <c:v>0.13667000000000001</c:v>
                </c:pt>
                <c:pt idx="3983">
                  <c:v>0.11713</c:v>
                </c:pt>
                <c:pt idx="3984">
                  <c:v>0.13317000000000001</c:v>
                </c:pt>
                <c:pt idx="3985">
                  <c:v>0.13344</c:v>
                </c:pt>
                <c:pt idx="3986">
                  <c:v>0.16053999999999999</c:v>
                </c:pt>
                <c:pt idx="3987">
                  <c:v>0.14876</c:v>
                </c:pt>
                <c:pt idx="3988">
                  <c:v>0.15570999999999999</c:v>
                </c:pt>
                <c:pt idx="3989">
                  <c:v>0.14812</c:v>
                </c:pt>
                <c:pt idx="3990">
                  <c:v>0.15368000000000001</c:v>
                </c:pt>
                <c:pt idx="3991">
                  <c:v>0.14679</c:v>
                </c:pt>
                <c:pt idx="3992">
                  <c:v>0.12092</c:v>
                </c:pt>
                <c:pt idx="3993">
                  <c:v>0.14754</c:v>
                </c:pt>
                <c:pt idx="3994">
                  <c:v>0.13109000000000001</c:v>
                </c:pt>
                <c:pt idx="3995">
                  <c:v>0.13017999999999999</c:v>
                </c:pt>
                <c:pt idx="3996">
                  <c:v>0.13613</c:v>
                </c:pt>
                <c:pt idx="3997">
                  <c:v>0.14695</c:v>
                </c:pt>
                <c:pt idx="3998">
                  <c:v>0.1368</c:v>
                </c:pt>
                <c:pt idx="3999">
                  <c:v>0.13969000000000001</c:v>
                </c:pt>
                <c:pt idx="4000">
                  <c:v>0.14851</c:v>
                </c:pt>
                <c:pt idx="4001">
                  <c:v>0.12031</c:v>
                </c:pt>
                <c:pt idx="4002">
                  <c:v>0.12947</c:v>
                </c:pt>
                <c:pt idx="4003">
                  <c:v>0.13843</c:v>
                </c:pt>
                <c:pt idx="4004">
                  <c:v>0.14019000000000001</c:v>
                </c:pt>
                <c:pt idx="4005">
                  <c:v>0.14513000000000001</c:v>
                </c:pt>
                <c:pt idx="4006">
                  <c:v>0.15587999999999999</c:v>
                </c:pt>
                <c:pt idx="4007">
                  <c:v>0.13220999999999999</c:v>
                </c:pt>
                <c:pt idx="4008">
                  <c:v>0.14529</c:v>
                </c:pt>
                <c:pt idx="4009">
                  <c:v>0.13619000000000001</c:v>
                </c:pt>
                <c:pt idx="4010">
                  <c:v>0.15304000000000001</c:v>
                </c:pt>
                <c:pt idx="4011">
                  <c:v>0.14482</c:v>
                </c:pt>
                <c:pt idx="4012">
                  <c:v>0.15765000000000001</c:v>
                </c:pt>
                <c:pt idx="4013">
                  <c:v>0.15995000000000001</c:v>
                </c:pt>
                <c:pt idx="4014">
                  <c:v>0.13864000000000001</c:v>
                </c:pt>
                <c:pt idx="4015">
                  <c:v>0.12306</c:v>
                </c:pt>
                <c:pt idx="4016">
                  <c:v>0.13852</c:v>
                </c:pt>
                <c:pt idx="4017">
                  <c:v>0.15228</c:v>
                </c:pt>
                <c:pt idx="4018">
                  <c:v>0.13481000000000001</c:v>
                </c:pt>
                <c:pt idx="4019">
                  <c:v>0.14935000000000001</c:v>
                </c:pt>
                <c:pt idx="4020">
                  <c:v>0.13099</c:v>
                </c:pt>
                <c:pt idx="4021">
                  <c:v>0.14798</c:v>
                </c:pt>
                <c:pt idx="4022">
                  <c:v>0.13158</c:v>
                </c:pt>
                <c:pt idx="4023">
                  <c:v>0.15135999999999999</c:v>
                </c:pt>
                <c:pt idx="4024">
                  <c:v>0.15734000000000001</c:v>
                </c:pt>
                <c:pt idx="4025">
                  <c:v>0.12424</c:v>
                </c:pt>
                <c:pt idx="4026">
                  <c:v>0.13839000000000001</c:v>
                </c:pt>
                <c:pt idx="4027">
                  <c:v>0.1527</c:v>
                </c:pt>
                <c:pt idx="4028">
                  <c:v>0.14943999999999999</c:v>
                </c:pt>
                <c:pt idx="4029">
                  <c:v>0.13789999999999999</c:v>
                </c:pt>
                <c:pt idx="4030">
                  <c:v>0.13538</c:v>
                </c:pt>
                <c:pt idx="4031">
                  <c:v>0.15153</c:v>
                </c:pt>
                <c:pt idx="4032">
                  <c:v>0.13664000000000001</c:v>
                </c:pt>
                <c:pt idx="4033">
                  <c:v>0.13541</c:v>
                </c:pt>
                <c:pt idx="4034">
                  <c:v>0.1285</c:v>
                </c:pt>
                <c:pt idx="4035">
                  <c:v>0.14605000000000001</c:v>
                </c:pt>
                <c:pt idx="4036">
                  <c:v>0.1368</c:v>
                </c:pt>
                <c:pt idx="4037">
                  <c:v>0.13394</c:v>
                </c:pt>
                <c:pt idx="4038">
                  <c:v>0.13708000000000001</c:v>
                </c:pt>
                <c:pt idx="4039">
                  <c:v>0.15146000000000001</c:v>
                </c:pt>
                <c:pt idx="4040">
                  <c:v>0.13492000000000001</c:v>
                </c:pt>
                <c:pt idx="4041">
                  <c:v>0.13783999999999999</c:v>
                </c:pt>
                <c:pt idx="4042">
                  <c:v>0.1467</c:v>
                </c:pt>
                <c:pt idx="4043">
                  <c:v>0.15118999999999999</c:v>
                </c:pt>
                <c:pt idx="4044">
                  <c:v>0.14751</c:v>
                </c:pt>
                <c:pt idx="4045">
                  <c:v>0.12533</c:v>
                </c:pt>
                <c:pt idx="4046">
                  <c:v>0.14615</c:v>
                </c:pt>
                <c:pt idx="4047">
                  <c:v>0.13879</c:v>
                </c:pt>
                <c:pt idx="4048">
                  <c:v>0.12468</c:v>
                </c:pt>
                <c:pt idx="4049">
                  <c:v>0.14008999999999999</c:v>
                </c:pt>
                <c:pt idx="4050">
                  <c:v>0.14929000000000001</c:v>
                </c:pt>
                <c:pt idx="4051">
                  <c:v>0.13613</c:v>
                </c:pt>
                <c:pt idx="4052">
                  <c:v>0.13589000000000001</c:v>
                </c:pt>
                <c:pt idx="4053">
                  <c:v>0.1419</c:v>
                </c:pt>
                <c:pt idx="4054">
                  <c:v>0.13056999999999999</c:v>
                </c:pt>
                <c:pt idx="4055">
                  <c:v>0.15209</c:v>
                </c:pt>
                <c:pt idx="4056">
                  <c:v>0.14887</c:v>
                </c:pt>
                <c:pt idx="4057">
                  <c:v>0.12841</c:v>
                </c:pt>
                <c:pt idx="4058">
                  <c:v>0.14141000000000001</c:v>
                </c:pt>
                <c:pt idx="4059">
                  <c:v>0.14643</c:v>
                </c:pt>
                <c:pt idx="4060">
                  <c:v>0.13439999999999999</c:v>
                </c:pt>
                <c:pt idx="4061">
                  <c:v>0.13475000000000001</c:v>
                </c:pt>
                <c:pt idx="4062">
                  <c:v>0.14718000000000001</c:v>
                </c:pt>
                <c:pt idx="4063">
                  <c:v>0.16475999999999999</c:v>
                </c:pt>
                <c:pt idx="4064">
                  <c:v>0.14373</c:v>
                </c:pt>
                <c:pt idx="4065">
                  <c:v>0.14355999999999999</c:v>
                </c:pt>
                <c:pt idx="4066">
                  <c:v>0.12970000000000001</c:v>
                </c:pt>
                <c:pt idx="4067">
                  <c:v>0.14294999999999999</c:v>
                </c:pt>
                <c:pt idx="4068">
                  <c:v>0.14283999999999999</c:v>
                </c:pt>
                <c:pt idx="4069">
                  <c:v>0.13916999999999999</c:v>
                </c:pt>
                <c:pt idx="4070">
                  <c:v>0.12667</c:v>
                </c:pt>
                <c:pt idx="4071">
                  <c:v>0.1409</c:v>
                </c:pt>
                <c:pt idx="4072">
                  <c:v>0.14710000000000001</c:v>
                </c:pt>
                <c:pt idx="4073">
                  <c:v>0.12447999999999999</c:v>
                </c:pt>
                <c:pt idx="4074">
                  <c:v>0.14352999999999999</c:v>
                </c:pt>
                <c:pt idx="4075">
                  <c:v>0.1462</c:v>
                </c:pt>
                <c:pt idx="4076">
                  <c:v>0.13266</c:v>
                </c:pt>
                <c:pt idx="4077">
                  <c:v>0.14297000000000001</c:v>
                </c:pt>
                <c:pt idx="4078">
                  <c:v>0.13314999999999999</c:v>
                </c:pt>
                <c:pt idx="4079">
                  <c:v>0.14843999999999999</c:v>
                </c:pt>
                <c:pt idx="4080">
                  <c:v>0.14044999999999999</c:v>
                </c:pt>
                <c:pt idx="4081">
                  <c:v>0.14505999999999999</c:v>
                </c:pt>
                <c:pt idx="4082">
                  <c:v>0.12963</c:v>
                </c:pt>
                <c:pt idx="4083">
                  <c:v>0.13625999999999999</c:v>
                </c:pt>
                <c:pt idx="4084">
                  <c:v>0.14199999999999999</c:v>
                </c:pt>
                <c:pt idx="4085">
                  <c:v>0.15961</c:v>
                </c:pt>
                <c:pt idx="4086">
                  <c:v>0.13436000000000001</c:v>
                </c:pt>
                <c:pt idx="4087">
                  <c:v>0.13022</c:v>
                </c:pt>
                <c:pt idx="4088">
                  <c:v>0.12250999999999999</c:v>
                </c:pt>
                <c:pt idx="4089">
                  <c:v>0.13533000000000001</c:v>
                </c:pt>
                <c:pt idx="4090">
                  <c:v>0.14359</c:v>
                </c:pt>
                <c:pt idx="4091">
                  <c:v>0.15740000000000001</c:v>
                </c:pt>
                <c:pt idx="4092">
                  <c:v>0.15448999999999999</c:v>
                </c:pt>
                <c:pt idx="4093">
                  <c:v>0.14726</c:v>
                </c:pt>
                <c:pt idx="4094">
                  <c:v>0.14291000000000001</c:v>
                </c:pt>
                <c:pt idx="4095">
                  <c:v>0.12820999999999999</c:v>
                </c:pt>
                <c:pt idx="4096">
                  <c:v>0.13194</c:v>
                </c:pt>
                <c:pt idx="4097">
                  <c:v>0.13391</c:v>
                </c:pt>
                <c:pt idx="4098">
                  <c:v>0.13336999999999999</c:v>
                </c:pt>
                <c:pt idx="4099">
                  <c:v>0.14277000000000001</c:v>
                </c:pt>
                <c:pt idx="4100">
                  <c:v>0.14637</c:v>
                </c:pt>
                <c:pt idx="4101">
                  <c:v>0.13844000000000001</c:v>
                </c:pt>
                <c:pt idx="4102">
                  <c:v>0.15057000000000001</c:v>
                </c:pt>
                <c:pt idx="4103">
                  <c:v>0.12576000000000001</c:v>
                </c:pt>
                <c:pt idx="4104">
                  <c:v>0.13697000000000001</c:v>
                </c:pt>
                <c:pt idx="4105">
                  <c:v>0.13224</c:v>
                </c:pt>
                <c:pt idx="4106">
                  <c:v>0.13242000000000001</c:v>
                </c:pt>
                <c:pt idx="4107">
                  <c:v>0.14326</c:v>
                </c:pt>
                <c:pt idx="4108">
                  <c:v>0.12089</c:v>
                </c:pt>
                <c:pt idx="4109">
                  <c:v>0.14112</c:v>
                </c:pt>
                <c:pt idx="4110">
                  <c:v>0.14724000000000001</c:v>
                </c:pt>
                <c:pt idx="4111">
                  <c:v>0.13761999999999999</c:v>
                </c:pt>
                <c:pt idx="4112">
                  <c:v>0.13313</c:v>
                </c:pt>
                <c:pt idx="4113">
                  <c:v>0.15035999999999999</c:v>
                </c:pt>
                <c:pt idx="4114">
                  <c:v>0.13231000000000001</c:v>
                </c:pt>
                <c:pt idx="4115">
                  <c:v>0.15257999999999999</c:v>
                </c:pt>
                <c:pt idx="4116">
                  <c:v>0.14297000000000001</c:v>
                </c:pt>
                <c:pt idx="4117">
                  <c:v>0.14648</c:v>
                </c:pt>
                <c:pt idx="4118">
                  <c:v>0.14559</c:v>
                </c:pt>
                <c:pt idx="4119">
                  <c:v>0.14957999999999999</c:v>
                </c:pt>
                <c:pt idx="4120">
                  <c:v>0.14158999999999999</c:v>
                </c:pt>
                <c:pt idx="4121">
                  <c:v>0.14399999999999999</c:v>
                </c:pt>
                <c:pt idx="4122">
                  <c:v>0.13714000000000001</c:v>
                </c:pt>
                <c:pt idx="4123">
                  <c:v>0.1542</c:v>
                </c:pt>
                <c:pt idx="4124">
                  <c:v>0.13600999999999999</c:v>
                </c:pt>
                <c:pt idx="4125">
                  <c:v>0.13811000000000001</c:v>
                </c:pt>
                <c:pt idx="4126">
                  <c:v>0.1469</c:v>
                </c:pt>
                <c:pt idx="4127">
                  <c:v>0.13822999999999999</c:v>
                </c:pt>
                <c:pt idx="4128">
                  <c:v>0.12174</c:v>
                </c:pt>
                <c:pt idx="4129">
                  <c:v>0.14141999999999999</c:v>
                </c:pt>
                <c:pt idx="4130">
                  <c:v>0.13897000000000001</c:v>
                </c:pt>
                <c:pt idx="4131">
                  <c:v>0.13292999999999999</c:v>
                </c:pt>
                <c:pt idx="4132">
                  <c:v>0.13946</c:v>
                </c:pt>
                <c:pt idx="4133">
                  <c:v>0.15010999999999999</c:v>
                </c:pt>
                <c:pt idx="4134">
                  <c:v>0.14113000000000001</c:v>
                </c:pt>
                <c:pt idx="4135">
                  <c:v>0.13478999999999999</c:v>
                </c:pt>
                <c:pt idx="4136">
                  <c:v>0.13258</c:v>
                </c:pt>
                <c:pt idx="4137">
                  <c:v>0.13428000000000001</c:v>
                </c:pt>
                <c:pt idx="4138">
                  <c:v>0.13635</c:v>
                </c:pt>
                <c:pt idx="4139">
                  <c:v>0.14177999999999999</c:v>
                </c:pt>
                <c:pt idx="4140">
                  <c:v>0.13556000000000001</c:v>
                </c:pt>
                <c:pt idx="4141">
                  <c:v>0.15139</c:v>
                </c:pt>
                <c:pt idx="4142">
                  <c:v>0.13608999999999999</c:v>
                </c:pt>
                <c:pt idx="4143">
                  <c:v>0.12903000000000001</c:v>
                </c:pt>
                <c:pt idx="4144">
                  <c:v>0.14241000000000001</c:v>
                </c:pt>
                <c:pt idx="4145">
                  <c:v>0.126</c:v>
                </c:pt>
                <c:pt idx="4146">
                  <c:v>0.13900000000000001</c:v>
                </c:pt>
                <c:pt idx="4147">
                  <c:v>0.12556999999999999</c:v>
                </c:pt>
                <c:pt idx="4148">
                  <c:v>0.14377000000000001</c:v>
                </c:pt>
                <c:pt idx="4149">
                  <c:v>0.13833000000000001</c:v>
                </c:pt>
                <c:pt idx="4150">
                  <c:v>0.14563999999999999</c:v>
                </c:pt>
                <c:pt idx="4151">
                  <c:v>0.14155000000000001</c:v>
                </c:pt>
                <c:pt idx="4152">
                  <c:v>0.13064000000000001</c:v>
                </c:pt>
                <c:pt idx="4153">
                  <c:v>0.13213</c:v>
                </c:pt>
                <c:pt idx="4154">
                  <c:v>0.13696</c:v>
                </c:pt>
                <c:pt idx="4155">
                  <c:v>0.13669000000000001</c:v>
                </c:pt>
                <c:pt idx="4156">
                  <c:v>0.15576000000000001</c:v>
                </c:pt>
                <c:pt idx="4157">
                  <c:v>0.15629999999999999</c:v>
                </c:pt>
                <c:pt idx="4158">
                  <c:v>0.13514000000000001</c:v>
                </c:pt>
                <c:pt idx="4159">
                  <c:v>0.14865</c:v>
                </c:pt>
                <c:pt idx="4160">
                  <c:v>0.13932</c:v>
                </c:pt>
                <c:pt idx="4161">
                  <c:v>0.15104999999999999</c:v>
                </c:pt>
                <c:pt idx="4162">
                  <c:v>0.14810999999999999</c:v>
                </c:pt>
                <c:pt idx="4163">
                  <c:v>0.13389000000000001</c:v>
                </c:pt>
                <c:pt idx="4164">
                  <c:v>0.15260000000000001</c:v>
                </c:pt>
                <c:pt idx="4165">
                  <c:v>0.12853000000000001</c:v>
                </c:pt>
                <c:pt idx="4166">
                  <c:v>0.14224999999999999</c:v>
                </c:pt>
                <c:pt idx="4167">
                  <c:v>0.14282</c:v>
                </c:pt>
                <c:pt idx="4168">
                  <c:v>0.13338</c:v>
                </c:pt>
                <c:pt idx="4169">
                  <c:v>0.14413000000000001</c:v>
                </c:pt>
                <c:pt idx="4170">
                  <c:v>0.12573000000000001</c:v>
                </c:pt>
                <c:pt idx="4171">
                  <c:v>0.14828</c:v>
                </c:pt>
                <c:pt idx="4172">
                  <c:v>0.13785</c:v>
                </c:pt>
                <c:pt idx="4173">
                  <c:v>0.14233000000000001</c:v>
                </c:pt>
                <c:pt idx="4174">
                  <c:v>0.14143</c:v>
                </c:pt>
                <c:pt idx="4175">
                  <c:v>0.13682</c:v>
                </c:pt>
                <c:pt idx="4176">
                  <c:v>0.14283999999999999</c:v>
                </c:pt>
                <c:pt idx="4177">
                  <c:v>0.14840999999999999</c:v>
                </c:pt>
                <c:pt idx="4178">
                  <c:v>0.1323</c:v>
                </c:pt>
                <c:pt idx="4179">
                  <c:v>0.13667000000000001</c:v>
                </c:pt>
                <c:pt idx="4180">
                  <c:v>0.13242000000000001</c:v>
                </c:pt>
                <c:pt idx="4181">
                  <c:v>0.13250999999999999</c:v>
                </c:pt>
                <c:pt idx="4182">
                  <c:v>0.13947999999999999</c:v>
                </c:pt>
                <c:pt idx="4183">
                  <c:v>0.13261999999999999</c:v>
                </c:pt>
                <c:pt idx="4184">
                  <c:v>0.13921</c:v>
                </c:pt>
                <c:pt idx="4185">
                  <c:v>0.14648</c:v>
                </c:pt>
                <c:pt idx="4186">
                  <c:v>0.14308999999999999</c:v>
                </c:pt>
                <c:pt idx="4187">
                  <c:v>0.14074999999999999</c:v>
                </c:pt>
                <c:pt idx="4188">
                  <c:v>0.13894999999999999</c:v>
                </c:pt>
                <c:pt idx="4189">
                  <c:v>0.13716999999999999</c:v>
                </c:pt>
                <c:pt idx="4190">
                  <c:v>0.13739000000000001</c:v>
                </c:pt>
                <c:pt idx="4191">
                  <c:v>0.14330000000000001</c:v>
                </c:pt>
                <c:pt idx="4192">
                  <c:v>0.12989999999999999</c:v>
                </c:pt>
                <c:pt idx="4193">
                  <c:v>0.15633</c:v>
                </c:pt>
                <c:pt idx="4194">
                  <c:v>0.12884999999999999</c:v>
                </c:pt>
                <c:pt idx="4195">
                  <c:v>0.14391000000000001</c:v>
                </c:pt>
                <c:pt idx="4196">
                  <c:v>0.14024</c:v>
                </c:pt>
                <c:pt idx="4197">
                  <c:v>0.14729</c:v>
                </c:pt>
                <c:pt idx="4198">
                  <c:v>0.16111</c:v>
                </c:pt>
                <c:pt idx="4199">
                  <c:v>0.13791999999999999</c:v>
                </c:pt>
                <c:pt idx="4200">
                  <c:v>0.14860000000000001</c:v>
                </c:pt>
                <c:pt idx="4201">
                  <c:v>0.12745000000000001</c:v>
                </c:pt>
                <c:pt idx="4202">
                  <c:v>0.14498</c:v>
                </c:pt>
                <c:pt idx="4203">
                  <c:v>0.15745000000000001</c:v>
                </c:pt>
                <c:pt idx="4204">
                  <c:v>0.14557</c:v>
                </c:pt>
                <c:pt idx="4205">
                  <c:v>0.14396999999999999</c:v>
                </c:pt>
                <c:pt idx="4206">
                  <c:v>0.14024</c:v>
                </c:pt>
                <c:pt idx="4207">
                  <c:v>0.15071000000000001</c:v>
                </c:pt>
                <c:pt idx="4208">
                  <c:v>0.13575000000000001</c:v>
                </c:pt>
                <c:pt idx="4209">
                  <c:v>0.13464000000000001</c:v>
                </c:pt>
                <c:pt idx="4210">
                  <c:v>0.12989999999999999</c:v>
                </c:pt>
                <c:pt idx="4211">
                  <c:v>0.14280999999999999</c:v>
                </c:pt>
                <c:pt idx="4212">
                  <c:v>0.12758</c:v>
                </c:pt>
                <c:pt idx="4213">
                  <c:v>0.13214999999999999</c:v>
                </c:pt>
                <c:pt idx="4214">
                  <c:v>0.13966999999999999</c:v>
                </c:pt>
                <c:pt idx="4215">
                  <c:v>0.14133999999999999</c:v>
                </c:pt>
                <c:pt idx="4216">
                  <c:v>0.13225999999999999</c:v>
                </c:pt>
                <c:pt idx="4217">
                  <c:v>0.14884</c:v>
                </c:pt>
                <c:pt idx="4218">
                  <c:v>0.13704</c:v>
                </c:pt>
                <c:pt idx="4219">
                  <c:v>0.14182</c:v>
                </c:pt>
                <c:pt idx="4220">
                  <c:v>0.13619999999999999</c:v>
                </c:pt>
                <c:pt idx="4221">
                  <c:v>0.14423</c:v>
                </c:pt>
                <c:pt idx="4222">
                  <c:v>0.14085</c:v>
                </c:pt>
                <c:pt idx="4223">
                  <c:v>0.14272000000000001</c:v>
                </c:pt>
                <c:pt idx="4224">
                  <c:v>0.12573999999999999</c:v>
                </c:pt>
                <c:pt idx="4225">
                  <c:v>0.14083999999999999</c:v>
                </c:pt>
                <c:pt idx="4226">
                  <c:v>0.14016000000000001</c:v>
                </c:pt>
                <c:pt idx="4227">
                  <c:v>0.13818</c:v>
                </c:pt>
                <c:pt idx="4228">
                  <c:v>0.14321999999999999</c:v>
                </c:pt>
                <c:pt idx="4229">
                  <c:v>0.14199999999999999</c:v>
                </c:pt>
                <c:pt idx="4230">
                  <c:v>0.13284000000000001</c:v>
                </c:pt>
                <c:pt idx="4231">
                  <c:v>0.14552000000000001</c:v>
                </c:pt>
                <c:pt idx="4232">
                  <c:v>0.13134999999999999</c:v>
                </c:pt>
                <c:pt idx="4233">
                  <c:v>0.13206999999999999</c:v>
                </c:pt>
                <c:pt idx="4234">
                  <c:v>0.12540000000000001</c:v>
                </c:pt>
                <c:pt idx="4235">
                  <c:v>0.12515000000000001</c:v>
                </c:pt>
                <c:pt idx="4236">
                  <c:v>0.13452</c:v>
                </c:pt>
                <c:pt idx="4237">
                  <c:v>0.13918</c:v>
                </c:pt>
                <c:pt idx="4238">
                  <c:v>0.13274</c:v>
                </c:pt>
                <c:pt idx="4239">
                  <c:v>0.14990999999999999</c:v>
                </c:pt>
                <c:pt idx="4240">
                  <c:v>0.13095999999999999</c:v>
                </c:pt>
                <c:pt idx="4241">
                  <c:v>0.13877999999999999</c:v>
                </c:pt>
                <c:pt idx="4242">
                  <c:v>0.12385</c:v>
                </c:pt>
                <c:pt idx="4243">
                  <c:v>0.14277999999999999</c:v>
                </c:pt>
                <c:pt idx="4244">
                  <c:v>0.12914</c:v>
                </c:pt>
                <c:pt idx="4245">
                  <c:v>0.14768999999999999</c:v>
                </c:pt>
                <c:pt idx="4246">
                  <c:v>0.12118</c:v>
                </c:pt>
                <c:pt idx="4247">
                  <c:v>0.12773999999999999</c:v>
                </c:pt>
                <c:pt idx="4248">
                  <c:v>0.14723</c:v>
                </c:pt>
                <c:pt idx="4249">
                  <c:v>0.15035000000000001</c:v>
                </c:pt>
                <c:pt idx="4250">
                  <c:v>0.14654</c:v>
                </c:pt>
                <c:pt idx="4251">
                  <c:v>0.14107</c:v>
                </c:pt>
                <c:pt idx="4252">
                  <c:v>0.12204</c:v>
                </c:pt>
                <c:pt idx="4253">
                  <c:v>0.12617</c:v>
                </c:pt>
                <c:pt idx="4254">
                  <c:v>0.15225</c:v>
                </c:pt>
                <c:pt idx="4255">
                  <c:v>0.14787</c:v>
                </c:pt>
                <c:pt idx="4256">
                  <c:v>0.13625000000000001</c:v>
                </c:pt>
                <c:pt idx="4257">
                  <c:v>0.13195000000000001</c:v>
                </c:pt>
                <c:pt idx="4258">
                  <c:v>0.14491999999999999</c:v>
                </c:pt>
                <c:pt idx="4259">
                  <c:v>0.14319000000000001</c:v>
                </c:pt>
                <c:pt idx="4260">
                  <c:v>0.14177999999999999</c:v>
                </c:pt>
                <c:pt idx="4261">
                  <c:v>0.13411999999999999</c:v>
                </c:pt>
                <c:pt idx="4262">
                  <c:v>0.14798</c:v>
                </c:pt>
                <c:pt idx="4263">
                  <c:v>0.14854000000000001</c:v>
                </c:pt>
                <c:pt idx="4264">
                  <c:v>0.14046</c:v>
                </c:pt>
                <c:pt idx="4265">
                  <c:v>0.13444999999999999</c:v>
                </c:pt>
                <c:pt idx="4266">
                  <c:v>0.14243</c:v>
                </c:pt>
                <c:pt idx="4267">
                  <c:v>0.12709999999999999</c:v>
                </c:pt>
                <c:pt idx="4268">
                  <c:v>0.14149</c:v>
                </c:pt>
                <c:pt idx="4269">
                  <c:v>0.13789999999999999</c:v>
                </c:pt>
                <c:pt idx="4270">
                  <c:v>0.13830999999999999</c:v>
                </c:pt>
                <c:pt idx="4271">
                  <c:v>0.12361999999999999</c:v>
                </c:pt>
                <c:pt idx="4272">
                  <c:v>0.13147</c:v>
                </c:pt>
                <c:pt idx="4273">
                  <c:v>0.13224</c:v>
                </c:pt>
                <c:pt idx="4274">
                  <c:v>0.13869999999999999</c:v>
                </c:pt>
                <c:pt idx="4275">
                  <c:v>0.12973999999999999</c:v>
                </c:pt>
                <c:pt idx="4276">
                  <c:v>0.14029</c:v>
                </c:pt>
                <c:pt idx="4277">
                  <c:v>0.14377999999999999</c:v>
                </c:pt>
                <c:pt idx="4278">
                  <c:v>0.13416</c:v>
                </c:pt>
                <c:pt idx="4279">
                  <c:v>0.13309000000000001</c:v>
                </c:pt>
                <c:pt idx="4280">
                  <c:v>0.13263</c:v>
                </c:pt>
                <c:pt idx="4281">
                  <c:v>0.14363000000000001</c:v>
                </c:pt>
                <c:pt idx="4282">
                  <c:v>0.14593999999999999</c:v>
                </c:pt>
                <c:pt idx="4283">
                  <c:v>0.14510000000000001</c:v>
                </c:pt>
                <c:pt idx="4284">
                  <c:v>0.15584999999999999</c:v>
                </c:pt>
                <c:pt idx="4285">
                  <c:v>0.13979</c:v>
                </c:pt>
                <c:pt idx="4286">
                  <c:v>0.12617999999999999</c:v>
                </c:pt>
                <c:pt idx="4287">
                  <c:v>0.12676999999999999</c:v>
                </c:pt>
                <c:pt idx="4288">
                  <c:v>0.13661000000000001</c:v>
                </c:pt>
                <c:pt idx="4289">
                  <c:v>0.13750999999999999</c:v>
                </c:pt>
                <c:pt idx="4290">
                  <c:v>0.14827000000000001</c:v>
                </c:pt>
                <c:pt idx="4291">
                  <c:v>0.13117000000000001</c:v>
                </c:pt>
                <c:pt idx="4292">
                  <c:v>0.15237000000000001</c:v>
                </c:pt>
                <c:pt idx="4293">
                  <c:v>0.13608999999999999</c:v>
                </c:pt>
                <c:pt idx="4294">
                  <c:v>0.14577000000000001</c:v>
                </c:pt>
                <c:pt idx="4295">
                  <c:v>0.13789999999999999</c:v>
                </c:pt>
                <c:pt idx="4296">
                  <c:v>0.12776999999999999</c:v>
                </c:pt>
                <c:pt idx="4297">
                  <c:v>0.12644</c:v>
                </c:pt>
                <c:pt idx="4298">
                  <c:v>0.13284000000000001</c:v>
                </c:pt>
                <c:pt idx="4299">
                  <c:v>0.14163000000000001</c:v>
                </c:pt>
                <c:pt idx="4300">
                  <c:v>0.14198</c:v>
                </c:pt>
                <c:pt idx="4301">
                  <c:v>0.12920999999999999</c:v>
                </c:pt>
                <c:pt idx="4302">
                  <c:v>0.12878000000000001</c:v>
                </c:pt>
                <c:pt idx="4303">
                  <c:v>0.14795</c:v>
                </c:pt>
                <c:pt idx="4304">
                  <c:v>0.14144999999999999</c:v>
                </c:pt>
                <c:pt idx="4305">
                  <c:v>0.13522000000000001</c:v>
                </c:pt>
                <c:pt idx="4306">
                  <c:v>0.1338</c:v>
                </c:pt>
                <c:pt idx="4307">
                  <c:v>0.13131999999999999</c:v>
                </c:pt>
                <c:pt idx="4308">
                  <c:v>0.14213999999999999</c:v>
                </c:pt>
                <c:pt idx="4309">
                  <c:v>0.13713</c:v>
                </c:pt>
                <c:pt idx="4310">
                  <c:v>0.13145000000000001</c:v>
                </c:pt>
                <c:pt idx="4311">
                  <c:v>0.13633999999999999</c:v>
                </c:pt>
                <c:pt idx="4312">
                  <c:v>0.12523000000000001</c:v>
                </c:pt>
                <c:pt idx="4313">
                  <c:v>0.14221</c:v>
                </c:pt>
                <c:pt idx="4314">
                  <c:v>0.13170000000000001</c:v>
                </c:pt>
                <c:pt idx="4315">
                  <c:v>0.13350000000000001</c:v>
                </c:pt>
                <c:pt idx="4316">
                  <c:v>0.12495000000000001</c:v>
                </c:pt>
                <c:pt idx="4317">
                  <c:v>0.15089</c:v>
                </c:pt>
                <c:pt idx="4318">
                  <c:v>0.1351</c:v>
                </c:pt>
                <c:pt idx="4319">
                  <c:v>0.13739000000000001</c:v>
                </c:pt>
                <c:pt idx="4320">
                  <c:v>0.14066999999999999</c:v>
                </c:pt>
                <c:pt idx="4321">
                  <c:v>0.15751000000000001</c:v>
                </c:pt>
                <c:pt idx="4322">
                  <c:v>0.15404000000000001</c:v>
                </c:pt>
                <c:pt idx="4323">
                  <c:v>0.12884000000000001</c:v>
                </c:pt>
                <c:pt idx="4324">
                  <c:v>0.14232</c:v>
                </c:pt>
                <c:pt idx="4325">
                  <c:v>0.13775999999999999</c:v>
                </c:pt>
                <c:pt idx="4326">
                  <c:v>0.14627000000000001</c:v>
                </c:pt>
                <c:pt idx="4327">
                  <c:v>0.13718</c:v>
                </c:pt>
                <c:pt idx="4328">
                  <c:v>0.13341</c:v>
                </c:pt>
                <c:pt idx="4329">
                  <c:v>0.14198</c:v>
                </c:pt>
                <c:pt idx="4330">
                  <c:v>0.14013999999999999</c:v>
                </c:pt>
                <c:pt idx="4331">
                  <c:v>0.14595</c:v>
                </c:pt>
                <c:pt idx="4332">
                  <c:v>0.15578</c:v>
                </c:pt>
                <c:pt idx="4333">
                  <c:v>0.14488999999999999</c:v>
                </c:pt>
                <c:pt idx="4334">
                  <c:v>0.14468</c:v>
                </c:pt>
                <c:pt idx="4335">
                  <c:v>0.13863</c:v>
                </c:pt>
                <c:pt idx="4336">
                  <c:v>0.13789999999999999</c:v>
                </c:pt>
                <c:pt idx="4337">
                  <c:v>0.14574999999999999</c:v>
                </c:pt>
                <c:pt idx="4338">
                  <c:v>0.15606</c:v>
                </c:pt>
                <c:pt idx="4339">
                  <c:v>0.13625000000000001</c:v>
                </c:pt>
                <c:pt idx="4340">
                  <c:v>0.13777</c:v>
                </c:pt>
                <c:pt idx="4341">
                  <c:v>0.13924</c:v>
                </c:pt>
                <c:pt idx="4342">
                  <c:v>0.13616</c:v>
                </c:pt>
                <c:pt idx="4343">
                  <c:v>0.15337000000000001</c:v>
                </c:pt>
                <c:pt idx="4344">
                  <c:v>0.13078999999999999</c:v>
                </c:pt>
                <c:pt idx="4345">
                  <c:v>0.15089</c:v>
                </c:pt>
                <c:pt idx="4346">
                  <c:v>0.12862000000000001</c:v>
                </c:pt>
                <c:pt idx="4347">
                  <c:v>0.13220000000000001</c:v>
                </c:pt>
                <c:pt idx="4348">
                  <c:v>0.13914000000000001</c:v>
                </c:pt>
                <c:pt idx="4349">
                  <c:v>0.13297</c:v>
                </c:pt>
                <c:pt idx="4350">
                  <c:v>0.12862999999999999</c:v>
                </c:pt>
                <c:pt idx="4351">
                  <c:v>0.13275999999999999</c:v>
                </c:pt>
                <c:pt idx="4352">
                  <c:v>0.13197</c:v>
                </c:pt>
                <c:pt idx="4353">
                  <c:v>0.14419000000000001</c:v>
                </c:pt>
                <c:pt idx="4354">
                  <c:v>0.13891000000000001</c:v>
                </c:pt>
                <c:pt idx="4355">
                  <c:v>0.14838999999999999</c:v>
                </c:pt>
                <c:pt idx="4356">
                  <c:v>0.13694000000000001</c:v>
                </c:pt>
                <c:pt idx="4357">
                  <c:v>0.13281000000000001</c:v>
                </c:pt>
                <c:pt idx="4358">
                  <c:v>0.11826</c:v>
                </c:pt>
                <c:pt idx="4359">
                  <c:v>0.13750999999999999</c:v>
                </c:pt>
                <c:pt idx="4360">
                  <c:v>0.13253000000000001</c:v>
                </c:pt>
                <c:pt idx="4361">
                  <c:v>0.13743</c:v>
                </c:pt>
                <c:pt idx="4362">
                  <c:v>0.15168999999999999</c:v>
                </c:pt>
                <c:pt idx="4363">
                  <c:v>0.13295000000000001</c:v>
                </c:pt>
                <c:pt idx="4364">
                  <c:v>0.12509999999999999</c:v>
                </c:pt>
                <c:pt idx="4365">
                  <c:v>0.13149</c:v>
                </c:pt>
                <c:pt idx="4366">
                  <c:v>0.13977999999999999</c:v>
                </c:pt>
                <c:pt idx="4367">
                  <c:v>0.12236</c:v>
                </c:pt>
                <c:pt idx="4368">
                  <c:v>0.14779999999999999</c:v>
                </c:pt>
                <c:pt idx="4369">
                  <c:v>0.13152</c:v>
                </c:pt>
                <c:pt idx="4370">
                  <c:v>0.13353999999999999</c:v>
                </c:pt>
                <c:pt idx="4371">
                  <c:v>0.14860999999999999</c:v>
                </c:pt>
                <c:pt idx="4372">
                  <c:v>0.14773</c:v>
                </c:pt>
                <c:pt idx="4373">
                  <c:v>0.13855999999999999</c:v>
                </c:pt>
                <c:pt idx="4374">
                  <c:v>0.12964000000000001</c:v>
                </c:pt>
                <c:pt idx="4375">
                  <c:v>0.12544</c:v>
                </c:pt>
                <c:pt idx="4376">
                  <c:v>0.15734999999999999</c:v>
                </c:pt>
                <c:pt idx="4377">
                  <c:v>0.14051</c:v>
                </c:pt>
                <c:pt idx="4378">
                  <c:v>0.1487</c:v>
                </c:pt>
                <c:pt idx="4379">
                  <c:v>0.13189000000000001</c:v>
                </c:pt>
                <c:pt idx="4380">
                  <c:v>0.14702999999999999</c:v>
                </c:pt>
                <c:pt idx="4381">
                  <c:v>0.14138000000000001</c:v>
                </c:pt>
                <c:pt idx="4382">
                  <c:v>0.13689999999999999</c:v>
                </c:pt>
                <c:pt idx="4383">
                  <c:v>0.12892000000000001</c:v>
                </c:pt>
                <c:pt idx="4384">
                  <c:v>0.12048</c:v>
                </c:pt>
                <c:pt idx="4385">
                  <c:v>0.14208999999999999</c:v>
                </c:pt>
                <c:pt idx="4386">
                  <c:v>0.15260000000000001</c:v>
                </c:pt>
                <c:pt idx="4387">
                  <c:v>0.13885</c:v>
                </c:pt>
                <c:pt idx="4388">
                  <c:v>0.14335000000000001</c:v>
                </c:pt>
                <c:pt idx="4389">
                  <c:v>0.13621</c:v>
                </c:pt>
                <c:pt idx="4390">
                  <c:v>0.14219000000000001</c:v>
                </c:pt>
                <c:pt idx="4391">
                  <c:v>0.12528</c:v>
                </c:pt>
                <c:pt idx="4392">
                  <c:v>0.13522000000000001</c:v>
                </c:pt>
                <c:pt idx="4393">
                  <c:v>0.1419</c:v>
                </c:pt>
                <c:pt idx="4394">
                  <c:v>0.14147000000000001</c:v>
                </c:pt>
                <c:pt idx="4395">
                  <c:v>0.13492000000000001</c:v>
                </c:pt>
                <c:pt idx="4396">
                  <c:v>0.13739999999999999</c:v>
                </c:pt>
                <c:pt idx="4397">
                  <c:v>0.13797000000000001</c:v>
                </c:pt>
                <c:pt idx="4398">
                  <c:v>0.14371999999999999</c:v>
                </c:pt>
                <c:pt idx="4399">
                  <c:v>0.12339</c:v>
                </c:pt>
                <c:pt idx="4400">
                  <c:v>0.14956</c:v>
                </c:pt>
                <c:pt idx="4401">
                  <c:v>0.15079999999999999</c:v>
                </c:pt>
                <c:pt idx="4402">
                  <c:v>0.14337</c:v>
                </c:pt>
                <c:pt idx="4403">
                  <c:v>0.14258000000000001</c:v>
                </c:pt>
                <c:pt idx="4404">
                  <c:v>0.14793999999999999</c:v>
                </c:pt>
                <c:pt idx="4405">
                  <c:v>0.14369000000000001</c:v>
                </c:pt>
                <c:pt idx="4406">
                  <c:v>0.15017</c:v>
                </c:pt>
                <c:pt idx="4407">
                  <c:v>0.15540999999999999</c:v>
                </c:pt>
                <c:pt idx="4408">
                  <c:v>0.13336000000000001</c:v>
                </c:pt>
                <c:pt idx="4409">
                  <c:v>0.12558</c:v>
                </c:pt>
                <c:pt idx="4410">
                  <c:v>0.13311999999999999</c:v>
                </c:pt>
                <c:pt idx="4411">
                  <c:v>0.13538</c:v>
                </c:pt>
                <c:pt idx="4412">
                  <c:v>0.11892999999999999</c:v>
                </c:pt>
                <c:pt idx="4413">
                  <c:v>0.14319000000000001</c:v>
                </c:pt>
                <c:pt idx="4414">
                  <c:v>0.13766</c:v>
                </c:pt>
                <c:pt idx="4415">
                  <c:v>0.13252</c:v>
                </c:pt>
                <c:pt idx="4416">
                  <c:v>0.14477999999999999</c:v>
                </c:pt>
                <c:pt idx="4417">
                  <c:v>0.14130999999999999</c:v>
                </c:pt>
                <c:pt idx="4418">
                  <c:v>0.14557999999999999</c:v>
                </c:pt>
                <c:pt idx="4419">
                  <c:v>0.13469</c:v>
                </c:pt>
                <c:pt idx="4420">
                  <c:v>0.14248</c:v>
                </c:pt>
                <c:pt idx="4421">
                  <c:v>0.13525999999999999</c:v>
                </c:pt>
                <c:pt idx="4422">
                  <c:v>0.11608</c:v>
                </c:pt>
                <c:pt idx="4423">
                  <c:v>0.1371</c:v>
                </c:pt>
                <c:pt idx="4424">
                  <c:v>0.16258</c:v>
                </c:pt>
                <c:pt idx="4425">
                  <c:v>0.14033999999999999</c:v>
                </c:pt>
                <c:pt idx="4426">
                  <c:v>0.14027000000000001</c:v>
                </c:pt>
                <c:pt idx="4427">
                  <c:v>0.15372</c:v>
                </c:pt>
                <c:pt idx="4428">
                  <c:v>0.13907</c:v>
                </c:pt>
                <c:pt idx="4429">
                  <c:v>0.14291000000000001</c:v>
                </c:pt>
                <c:pt idx="4430">
                  <c:v>0.13474</c:v>
                </c:pt>
                <c:pt idx="4431">
                  <c:v>0.14574000000000001</c:v>
                </c:pt>
                <c:pt idx="4432">
                  <c:v>0.13911000000000001</c:v>
                </c:pt>
                <c:pt idx="4433">
                  <c:v>0.1366</c:v>
                </c:pt>
                <c:pt idx="4434">
                  <c:v>0.13843</c:v>
                </c:pt>
                <c:pt idx="4435">
                  <c:v>0.13613</c:v>
                </c:pt>
                <c:pt idx="4436">
                  <c:v>0.14449000000000001</c:v>
                </c:pt>
                <c:pt idx="4437">
                  <c:v>0.15432000000000001</c:v>
                </c:pt>
                <c:pt idx="4438">
                  <c:v>0.12374</c:v>
                </c:pt>
                <c:pt idx="4439">
                  <c:v>0.14180000000000001</c:v>
                </c:pt>
                <c:pt idx="4440">
                  <c:v>0.14408000000000001</c:v>
                </c:pt>
                <c:pt idx="4441">
                  <c:v>0.13274</c:v>
                </c:pt>
                <c:pt idx="4442">
                  <c:v>0.14179</c:v>
                </c:pt>
                <c:pt idx="4443">
                  <c:v>0.12418999999999999</c:v>
                </c:pt>
                <c:pt idx="4444">
                  <c:v>0.14011999999999999</c:v>
                </c:pt>
                <c:pt idx="4445">
                  <c:v>0.13247999999999999</c:v>
                </c:pt>
                <c:pt idx="4446">
                  <c:v>0.13682</c:v>
                </c:pt>
                <c:pt idx="4447">
                  <c:v>0.13639999999999999</c:v>
                </c:pt>
                <c:pt idx="4448">
                  <c:v>0.13924</c:v>
                </c:pt>
                <c:pt idx="4449">
                  <c:v>0.14379</c:v>
                </c:pt>
                <c:pt idx="4450">
                  <c:v>0.14177999999999999</c:v>
                </c:pt>
                <c:pt idx="4451">
                  <c:v>0.1246</c:v>
                </c:pt>
                <c:pt idx="4452">
                  <c:v>0.14216000000000001</c:v>
                </c:pt>
                <c:pt idx="4453">
                  <c:v>0.14684</c:v>
                </c:pt>
                <c:pt idx="4454">
                  <c:v>0.13572000000000001</c:v>
                </c:pt>
                <c:pt idx="4455">
                  <c:v>0.13905000000000001</c:v>
                </c:pt>
                <c:pt idx="4456">
                  <c:v>0.14344999999999999</c:v>
                </c:pt>
                <c:pt idx="4457">
                  <c:v>0.13644000000000001</c:v>
                </c:pt>
                <c:pt idx="4458">
                  <c:v>0.13167999999999999</c:v>
                </c:pt>
                <c:pt idx="4459">
                  <c:v>0.14993999999999999</c:v>
                </c:pt>
                <c:pt idx="4460">
                  <c:v>0.13399</c:v>
                </c:pt>
                <c:pt idx="4461">
                  <c:v>0.14194000000000001</c:v>
                </c:pt>
                <c:pt idx="4462">
                  <c:v>0.13508000000000001</c:v>
                </c:pt>
                <c:pt idx="4463">
                  <c:v>0.14571999999999999</c:v>
                </c:pt>
                <c:pt idx="4464">
                  <c:v>0.14815</c:v>
                </c:pt>
                <c:pt idx="4465">
                  <c:v>0.12914</c:v>
                </c:pt>
                <c:pt idx="4466">
                  <c:v>0.11913</c:v>
                </c:pt>
                <c:pt idx="4467">
                  <c:v>0.14138000000000001</c:v>
                </c:pt>
                <c:pt idx="4468">
                  <c:v>0.1414</c:v>
                </c:pt>
                <c:pt idx="4469">
                  <c:v>0.13446</c:v>
                </c:pt>
                <c:pt idx="4470">
                  <c:v>0.14496000000000001</c:v>
                </c:pt>
                <c:pt idx="4471">
                  <c:v>0.14563000000000001</c:v>
                </c:pt>
                <c:pt idx="4472">
                  <c:v>0.13099</c:v>
                </c:pt>
                <c:pt idx="4473">
                  <c:v>0.13425000000000001</c:v>
                </c:pt>
                <c:pt idx="4474">
                  <c:v>0.14051</c:v>
                </c:pt>
                <c:pt idx="4475">
                  <c:v>0.15287000000000001</c:v>
                </c:pt>
                <c:pt idx="4476">
                  <c:v>0.15298</c:v>
                </c:pt>
                <c:pt idx="4477">
                  <c:v>0.13178000000000001</c:v>
                </c:pt>
                <c:pt idx="4478">
                  <c:v>0.13222</c:v>
                </c:pt>
                <c:pt idx="4479">
                  <c:v>0.12787999999999999</c:v>
                </c:pt>
                <c:pt idx="4480">
                  <c:v>0.13469999999999999</c:v>
                </c:pt>
                <c:pt idx="4481">
                  <c:v>0.13638</c:v>
                </c:pt>
                <c:pt idx="4482">
                  <c:v>0.13378000000000001</c:v>
                </c:pt>
                <c:pt idx="4483">
                  <c:v>0.15235000000000001</c:v>
                </c:pt>
                <c:pt idx="4484">
                  <c:v>0.14030000000000001</c:v>
                </c:pt>
                <c:pt idx="4485">
                  <c:v>0.13636999999999999</c:v>
                </c:pt>
                <c:pt idx="4486">
                  <c:v>0.14205999999999999</c:v>
                </c:pt>
                <c:pt idx="4487">
                  <c:v>0.13325000000000001</c:v>
                </c:pt>
                <c:pt idx="4488">
                  <c:v>0.11932</c:v>
                </c:pt>
                <c:pt idx="4489">
                  <c:v>0.13322000000000001</c:v>
                </c:pt>
                <c:pt idx="4490">
                  <c:v>0.14477000000000001</c:v>
                </c:pt>
                <c:pt idx="4491">
                  <c:v>0.14071</c:v>
                </c:pt>
                <c:pt idx="4492">
                  <c:v>0.13647999999999999</c:v>
                </c:pt>
                <c:pt idx="4493">
                  <c:v>0.14046</c:v>
                </c:pt>
                <c:pt idx="4494">
                  <c:v>0.14929999999999999</c:v>
                </c:pt>
                <c:pt idx="4495">
                  <c:v>0.14155999999999999</c:v>
                </c:pt>
                <c:pt idx="4496">
                  <c:v>0.14998</c:v>
                </c:pt>
                <c:pt idx="4497">
                  <c:v>0.13194</c:v>
                </c:pt>
                <c:pt idx="4498">
                  <c:v>0.15390000000000001</c:v>
                </c:pt>
                <c:pt idx="4499">
                  <c:v>0.12139999999999999</c:v>
                </c:pt>
                <c:pt idx="4500">
                  <c:v>0.14807999999999999</c:v>
                </c:pt>
                <c:pt idx="4501">
                  <c:v>0.12381</c:v>
                </c:pt>
                <c:pt idx="4502">
                  <c:v>0.15379000000000001</c:v>
                </c:pt>
                <c:pt idx="4503">
                  <c:v>0.13350999999999999</c:v>
                </c:pt>
                <c:pt idx="4504">
                  <c:v>0.14199999999999999</c:v>
                </c:pt>
                <c:pt idx="4505">
                  <c:v>0.14066000000000001</c:v>
                </c:pt>
                <c:pt idx="4506">
                  <c:v>0.12444</c:v>
                </c:pt>
                <c:pt idx="4507">
                  <c:v>0.12529000000000001</c:v>
                </c:pt>
                <c:pt idx="4508">
                  <c:v>0.12873000000000001</c:v>
                </c:pt>
                <c:pt idx="4509">
                  <c:v>0.14477999999999999</c:v>
                </c:pt>
                <c:pt idx="4510">
                  <c:v>0.13524</c:v>
                </c:pt>
                <c:pt idx="4511">
                  <c:v>0.12764</c:v>
                </c:pt>
                <c:pt idx="4512">
                  <c:v>0.13045000000000001</c:v>
                </c:pt>
                <c:pt idx="4513">
                  <c:v>0.1376</c:v>
                </c:pt>
                <c:pt idx="4514">
                  <c:v>0.13438</c:v>
                </c:pt>
                <c:pt idx="4515">
                  <c:v>0.13120000000000001</c:v>
                </c:pt>
                <c:pt idx="4516">
                  <c:v>0.13803000000000001</c:v>
                </c:pt>
                <c:pt idx="4517">
                  <c:v>0.14169999999999999</c:v>
                </c:pt>
                <c:pt idx="4518">
                  <c:v>0.1331</c:v>
                </c:pt>
                <c:pt idx="4519">
                  <c:v>0.13966999999999999</c:v>
                </c:pt>
                <c:pt idx="4520">
                  <c:v>0.13891000000000001</c:v>
                </c:pt>
                <c:pt idx="4521">
                  <c:v>0.13375999999999999</c:v>
                </c:pt>
                <c:pt idx="4522">
                  <c:v>0.13628000000000001</c:v>
                </c:pt>
                <c:pt idx="4523">
                  <c:v>0.12667</c:v>
                </c:pt>
                <c:pt idx="4524">
                  <c:v>0.13227</c:v>
                </c:pt>
                <c:pt idx="4525">
                  <c:v>0.14355999999999999</c:v>
                </c:pt>
                <c:pt idx="4526">
                  <c:v>0.14852000000000001</c:v>
                </c:pt>
                <c:pt idx="4527">
                  <c:v>0.14307</c:v>
                </c:pt>
                <c:pt idx="4528">
                  <c:v>0.14035</c:v>
                </c:pt>
                <c:pt idx="4529">
                  <c:v>0.13669000000000001</c:v>
                </c:pt>
                <c:pt idx="4530">
                  <c:v>0.14113000000000001</c:v>
                </c:pt>
                <c:pt idx="4531">
                  <c:v>0.12247</c:v>
                </c:pt>
                <c:pt idx="4532">
                  <c:v>0.13400999999999999</c:v>
                </c:pt>
                <c:pt idx="4533">
                  <c:v>0.14768999999999999</c:v>
                </c:pt>
                <c:pt idx="4534">
                  <c:v>0.14088000000000001</c:v>
                </c:pt>
                <c:pt idx="4535">
                  <c:v>0.1406</c:v>
                </c:pt>
                <c:pt idx="4536">
                  <c:v>0.12917000000000001</c:v>
                </c:pt>
                <c:pt idx="4537">
                  <c:v>0.13113</c:v>
                </c:pt>
                <c:pt idx="4538">
                  <c:v>0.13628999999999999</c:v>
                </c:pt>
                <c:pt idx="4539">
                  <c:v>0.14445</c:v>
                </c:pt>
                <c:pt idx="4540">
                  <c:v>0.13053000000000001</c:v>
                </c:pt>
                <c:pt idx="4541">
                  <c:v>0.13918</c:v>
                </c:pt>
                <c:pt idx="4542">
                  <c:v>0.12436999999999999</c:v>
                </c:pt>
                <c:pt idx="4543">
                  <c:v>0.13141</c:v>
                </c:pt>
                <c:pt idx="4544">
                  <c:v>0.14033999999999999</c:v>
                </c:pt>
                <c:pt idx="4545">
                  <c:v>0.14193</c:v>
                </c:pt>
                <c:pt idx="4546">
                  <c:v>0.14002999999999999</c:v>
                </c:pt>
                <c:pt idx="4547">
                  <c:v>0.13516</c:v>
                </c:pt>
                <c:pt idx="4548">
                  <c:v>0.12441000000000001</c:v>
                </c:pt>
                <c:pt idx="4549">
                  <c:v>0.12902</c:v>
                </c:pt>
                <c:pt idx="4550">
                  <c:v>0.15187999999999999</c:v>
                </c:pt>
                <c:pt idx="4551">
                  <c:v>0.12488</c:v>
                </c:pt>
                <c:pt idx="4552">
                  <c:v>0.14491000000000001</c:v>
                </c:pt>
                <c:pt idx="4553">
                  <c:v>0.14162</c:v>
                </c:pt>
                <c:pt idx="4554">
                  <c:v>0.13538</c:v>
                </c:pt>
                <c:pt idx="4555">
                  <c:v>0.14058999999999999</c:v>
                </c:pt>
                <c:pt idx="4556">
                  <c:v>0.15296999999999999</c:v>
                </c:pt>
                <c:pt idx="4557">
                  <c:v>0.14645</c:v>
                </c:pt>
                <c:pt idx="4558">
                  <c:v>0.14205999999999999</c:v>
                </c:pt>
                <c:pt idx="4559">
                  <c:v>0.13464000000000001</c:v>
                </c:pt>
                <c:pt idx="4560">
                  <c:v>0.14538000000000001</c:v>
                </c:pt>
                <c:pt idx="4561">
                  <c:v>0.14571999999999999</c:v>
                </c:pt>
                <c:pt idx="4562">
                  <c:v>0.12608</c:v>
                </c:pt>
                <c:pt idx="4563">
                  <c:v>0.1444</c:v>
                </c:pt>
                <c:pt idx="4564">
                  <c:v>0.1308</c:v>
                </c:pt>
                <c:pt idx="4565">
                  <c:v>0.14587</c:v>
                </c:pt>
                <c:pt idx="4566">
                  <c:v>0.13331000000000001</c:v>
                </c:pt>
                <c:pt idx="4567">
                  <c:v>0.13311999999999999</c:v>
                </c:pt>
                <c:pt idx="4568">
                  <c:v>0.12314</c:v>
                </c:pt>
                <c:pt idx="4569">
                  <c:v>0.13586999999999999</c:v>
                </c:pt>
                <c:pt idx="4570">
                  <c:v>0.1336</c:v>
                </c:pt>
                <c:pt idx="4571">
                  <c:v>0.14957000000000001</c:v>
                </c:pt>
                <c:pt idx="4572">
                  <c:v>0.14394999999999999</c:v>
                </c:pt>
                <c:pt idx="4573">
                  <c:v>0.12035</c:v>
                </c:pt>
                <c:pt idx="4574">
                  <c:v>0.1348</c:v>
                </c:pt>
                <c:pt idx="4575">
                  <c:v>0.13497000000000001</c:v>
                </c:pt>
                <c:pt idx="4576">
                  <c:v>0.12745000000000001</c:v>
                </c:pt>
                <c:pt idx="4577">
                  <c:v>0.13900000000000001</c:v>
                </c:pt>
                <c:pt idx="4578">
                  <c:v>0.12499</c:v>
                </c:pt>
                <c:pt idx="4579">
                  <c:v>0.13986000000000001</c:v>
                </c:pt>
                <c:pt idx="4580">
                  <c:v>0.12828000000000001</c:v>
                </c:pt>
                <c:pt idx="4581">
                  <c:v>0.13145000000000001</c:v>
                </c:pt>
                <c:pt idx="4582">
                  <c:v>0.13797999999999999</c:v>
                </c:pt>
                <c:pt idx="4583">
                  <c:v>0.11708</c:v>
                </c:pt>
                <c:pt idx="4584">
                  <c:v>0.13694999999999999</c:v>
                </c:pt>
                <c:pt idx="4585">
                  <c:v>0.13582</c:v>
                </c:pt>
                <c:pt idx="4586">
                  <c:v>0.14102000000000001</c:v>
                </c:pt>
                <c:pt idx="4587">
                  <c:v>0.13100000000000001</c:v>
                </c:pt>
                <c:pt idx="4588">
                  <c:v>0.1368</c:v>
                </c:pt>
                <c:pt idx="4589">
                  <c:v>0.13886999999999999</c:v>
                </c:pt>
                <c:pt idx="4590">
                  <c:v>0.12877</c:v>
                </c:pt>
                <c:pt idx="4591">
                  <c:v>0.11996999999999999</c:v>
                </c:pt>
                <c:pt idx="4592">
                  <c:v>0.14274999999999999</c:v>
                </c:pt>
                <c:pt idx="4593">
                  <c:v>0.13234000000000001</c:v>
                </c:pt>
                <c:pt idx="4594">
                  <c:v>0.13417999999999999</c:v>
                </c:pt>
                <c:pt idx="4595">
                  <c:v>0.1366</c:v>
                </c:pt>
                <c:pt idx="4596">
                  <c:v>0.14011000000000001</c:v>
                </c:pt>
                <c:pt idx="4597">
                  <c:v>0.14671000000000001</c:v>
                </c:pt>
                <c:pt idx="4598">
                  <c:v>0.13532</c:v>
                </c:pt>
                <c:pt idx="4599">
                  <c:v>0.12132999999999999</c:v>
                </c:pt>
                <c:pt idx="4600">
                  <c:v>0.14796999999999999</c:v>
                </c:pt>
                <c:pt idx="4601">
                  <c:v>0.12925</c:v>
                </c:pt>
                <c:pt idx="4602">
                  <c:v>0.14285999999999999</c:v>
                </c:pt>
                <c:pt idx="4603">
                  <c:v>0.14768000000000001</c:v>
                </c:pt>
                <c:pt idx="4604">
                  <c:v>0.13099</c:v>
                </c:pt>
                <c:pt idx="4605">
                  <c:v>0.14488999999999999</c:v>
                </c:pt>
                <c:pt idx="4606">
                  <c:v>0.13643</c:v>
                </c:pt>
                <c:pt idx="4607">
                  <c:v>0.13769000000000001</c:v>
                </c:pt>
                <c:pt idx="4608">
                  <c:v>0.14802999999999999</c:v>
                </c:pt>
                <c:pt idx="4609">
                  <c:v>0.13999</c:v>
                </c:pt>
                <c:pt idx="4610">
                  <c:v>0.14324999999999999</c:v>
                </c:pt>
                <c:pt idx="4611">
                  <c:v>0.13206000000000001</c:v>
                </c:pt>
                <c:pt idx="4612">
                  <c:v>0.14080000000000001</c:v>
                </c:pt>
                <c:pt idx="4613">
                  <c:v>0.13994000000000001</c:v>
                </c:pt>
                <c:pt idx="4614">
                  <c:v>0.1532</c:v>
                </c:pt>
                <c:pt idx="4615">
                  <c:v>0.12825</c:v>
                </c:pt>
                <c:pt idx="4616">
                  <c:v>0.14312</c:v>
                </c:pt>
                <c:pt idx="4617">
                  <c:v>0.12156</c:v>
                </c:pt>
                <c:pt idx="4618">
                  <c:v>0.13600999999999999</c:v>
                </c:pt>
                <c:pt idx="4619">
                  <c:v>0.14291999999999999</c:v>
                </c:pt>
                <c:pt idx="4620">
                  <c:v>0.15759999999999999</c:v>
                </c:pt>
                <c:pt idx="4621">
                  <c:v>0.12447999999999999</c:v>
                </c:pt>
                <c:pt idx="4622">
                  <c:v>0.13188</c:v>
                </c:pt>
                <c:pt idx="4623">
                  <c:v>0.12856999999999999</c:v>
                </c:pt>
                <c:pt idx="4624">
                  <c:v>0.12517</c:v>
                </c:pt>
                <c:pt idx="4625">
                  <c:v>0.1285</c:v>
                </c:pt>
                <c:pt idx="4626">
                  <c:v>0.13494</c:v>
                </c:pt>
                <c:pt idx="4627">
                  <c:v>0.13214999999999999</c:v>
                </c:pt>
                <c:pt idx="4628">
                  <c:v>0.14743000000000001</c:v>
                </c:pt>
                <c:pt idx="4629">
                  <c:v>0.14133999999999999</c:v>
                </c:pt>
                <c:pt idx="4630">
                  <c:v>0.14387</c:v>
                </c:pt>
                <c:pt idx="4631">
                  <c:v>0.12232</c:v>
                </c:pt>
                <c:pt idx="4632">
                  <c:v>0.13597999999999999</c:v>
                </c:pt>
                <c:pt idx="4633">
                  <c:v>0.13150000000000001</c:v>
                </c:pt>
                <c:pt idx="4634">
                  <c:v>0.13680999999999999</c:v>
                </c:pt>
                <c:pt idx="4635">
                  <c:v>0.13707</c:v>
                </c:pt>
                <c:pt idx="4636">
                  <c:v>0.14660999999999999</c:v>
                </c:pt>
                <c:pt idx="4637">
                  <c:v>0.13086</c:v>
                </c:pt>
                <c:pt idx="4638">
                  <c:v>0.1464</c:v>
                </c:pt>
                <c:pt idx="4639">
                  <c:v>0.13482</c:v>
                </c:pt>
                <c:pt idx="4640">
                  <c:v>0.13779</c:v>
                </c:pt>
                <c:pt idx="4641">
                  <c:v>0.13789999999999999</c:v>
                </c:pt>
                <c:pt idx="4642">
                  <c:v>0.13492999999999999</c:v>
                </c:pt>
                <c:pt idx="4643">
                  <c:v>0.13719000000000001</c:v>
                </c:pt>
                <c:pt idx="4644">
                  <c:v>0.13439000000000001</c:v>
                </c:pt>
                <c:pt idx="4645">
                  <c:v>0.12805</c:v>
                </c:pt>
                <c:pt idx="4646">
                  <c:v>0.12486</c:v>
                </c:pt>
                <c:pt idx="4647">
                  <c:v>0.14898</c:v>
                </c:pt>
                <c:pt idx="4648">
                  <c:v>0.12184</c:v>
                </c:pt>
                <c:pt idx="4649">
                  <c:v>0.13469999999999999</c:v>
                </c:pt>
                <c:pt idx="4650">
                  <c:v>0.14796999999999999</c:v>
                </c:pt>
                <c:pt idx="4651">
                  <c:v>0.12917000000000001</c:v>
                </c:pt>
                <c:pt idx="4652">
                  <c:v>0.12988</c:v>
                </c:pt>
                <c:pt idx="4653">
                  <c:v>0.14480000000000001</c:v>
                </c:pt>
                <c:pt idx="4654">
                  <c:v>0.1419</c:v>
                </c:pt>
                <c:pt idx="4655">
                  <c:v>0.13675999999999999</c:v>
                </c:pt>
                <c:pt idx="4656">
                  <c:v>0.1236</c:v>
                </c:pt>
                <c:pt idx="4657">
                  <c:v>0.12845000000000001</c:v>
                </c:pt>
                <c:pt idx="4658">
                  <c:v>0.14371999999999999</c:v>
                </c:pt>
                <c:pt idx="4659">
                  <c:v>0.14521999999999999</c:v>
                </c:pt>
                <c:pt idx="4660">
                  <c:v>0.13159999999999999</c:v>
                </c:pt>
                <c:pt idx="4661">
                  <c:v>0.12948000000000001</c:v>
                </c:pt>
                <c:pt idx="4662">
                  <c:v>0.12178</c:v>
                </c:pt>
                <c:pt idx="4663">
                  <c:v>0.12637999999999999</c:v>
                </c:pt>
                <c:pt idx="4664">
                  <c:v>0.13766999999999999</c:v>
                </c:pt>
                <c:pt idx="4665">
                  <c:v>0.13461000000000001</c:v>
                </c:pt>
                <c:pt idx="4666">
                  <c:v>0.13791</c:v>
                </c:pt>
                <c:pt idx="4667">
                  <c:v>0.14515</c:v>
                </c:pt>
                <c:pt idx="4668">
                  <c:v>0.11833</c:v>
                </c:pt>
                <c:pt idx="4669">
                  <c:v>0.12956000000000001</c:v>
                </c:pt>
                <c:pt idx="4670">
                  <c:v>0.13131999999999999</c:v>
                </c:pt>
                <c:pt idx="4671">
                  <c:v>0.14663999999999999</c:v>
                </c:pt>
                <c:pt idx="4672">
                  <c:v>0.12667999999999999</c:v>
                </c:pt>
                <c:pt idx="4673">
                  <c:v>0.1542</c:v>
                </c:pt>
                <c:pt idx="4674">
                  <c:v>0.13350000000000001</c:v>
                </c:pt>
                <c:pt idx="4675">
                  <c:v>0.13205</c:v>
                </c:pt>
                <c:pt idx="4676">
                  <c:v>0.13991000000000001</c:v>
                </c:pt>
                <c:pt idx="4677">
                  <c:v>0.13955000000000001</c:v>
                </c:pt>
                <c:pt idx="4678">
                  <c:v>0.12861</c:v>
                </c:pt>
                <c:pt idx="4679">
                  <c:v>0.13653999999999999</c:v>
                </c:pt>
                <c:pt idx="4680">
                  <c:v>0.13161</c:v>
                </c:pt>
                <c:pt idx="4681">
                  <c:v>0.15074000000000001</c:v>
                </c:pt>
                <c:pt idx="4682">
                  <c:v>0.12275</c:v>
                </c:pt>
                <c:pt idx="4683">
                  <c:v>0.14993999999999999</c:v>
                </c:pt>
                <c:pt idx="4684">
                  <c:v>0.13799</c:v>
                </c:pt>
                <c:pt idx="4685">
                  <c:v>0.13069</c:v>
                </c:pt>
                <c:pt idx="4686">
                  <c:v>0.12928000000000001</c:v>
                </c:pt>
                <c:pt idx="4687">
                  <c:v>0.14013999999999999</c:v>
                </c:pt>
                <c:pt idx="4688">
                  <c:v>0.13908000000000001</c:v>
                </c:pt>
                <c:pt idx="4689">
                  <c:v>0.13100000000000001</c:v>
                </c:pt>
                <c:pt idx="4690">
                  <c:v>0.12109</c:v>
                </c:pt>
                <c:pt idx="4691">
                  <c:v>0.13442000000000001</c:v>
                </c:pt>
                <c:pt idx="4692">
                  <c:v>0.14513999999999999</c:v>
                </c:pt>
                <c:pt idx="4693">
                  <c:v>0.12709000000000001</c:v>
                </c:pt>
                <c:pt idx="4694">
                  <c:v>0.13891999999999999</c:v>
                </c:pt>
                <c:pt idx="4695">
                  <c:v>0.14627000000000001</c:v>
                </c:pt>
                <c:pt idx="4696">
                  <c:v>0.13944000000000001</c:v>
                </c:pt>
                <c:pt idx="4697">
                  <c:v>0.12354999999999999</c:v>
                </c:pt>
                <c:pt idx="4698">
                  <c:v>0.1326</c:v>
                </c:pt>
                <c:pt idx="4699">
                  <c:v>0.12562999999999999</c:v>
                </c:pt>
                <c:pt idx="4700">
                  <c:v>0.13422000000000001</c:v>
                </c:pt>
                <c:pt idx="4701">
                  <c:v>0.12088</c:v>
                </c:pt>
                <c:pt idx="4702">
                  <c:v>0.12898999999999999</c:v>
                </c:pt>
                <c:pt idx="4703">
                  <c:v>0.13400000000000001</c:v>
                </c:pt>
                <c:pt idx="4704">
                  <c:v>0.14502000000000001</c:v>
                </c:pt>
                <c:pt idx="4705">
                  <c:v>0.12928999999999999</c:v>
                </c:pt>
                <c:pt idx="4706">
                  <c:v>0.14660000000000001</c:v>
                </c:pt>
                <c:pt idx="4707">
                  <c:v>0.14588999999999999</c:v>
                </c:pt>
                <c:pt idx="4708">
                  <c:v>0.12775</c:v>
                </c:pt>
                <c:pt idx="4709">
                  <c:v>0.12762000000000001</c:v>
                </c:pt>
                <c:pt idx="4710">
                  <c:v>0.13097</c:v>
                </c:pt>
                <c:pt idx="4711">
                  <c:v>0.12536</c:v>
                </c:pt>
                <c:pt idx="4712">
                  <c:v>0.13333</c:v>
                </c:pt>
                <c:pt idx="4713">
                  <c:v>0.11233</c:v>
                </c:pt>
                <c:pt idx="4714">
                  <c:v>0.1211</c:v>
                </c:pt>
                <c:pt idx="4715">
                  <c:v>0.13256000000000001</c:v>
                </c:pt>
                <c:pt idx="4716">
                  <c:v>0.14054</c:v>
                </c:pt>
                <c:pt idx="4717">
                  <c:v>0.1394</c:v>
                </c:pt>
                <c:pt idx="4718">
                  <c:v>0.12134</c:v>
                </c:pt>
                <c:pt idx="4719">
                  <c:v>0.13514999999999999</c:v>
                </c:pt>
                <c:pt idx="4720">
                  <c:v>0.12920999999999999</c:v>
                </c:pt>
                <c:pt idx="4721">
                  <c:v>0.13661999999999999</c:v>
                </c:pt>
                <c:pt idx="4722">
                  <c:v>0.12841</c:v>
                </c:pt>
                <c:pt idx="4723">
                  <c:v>0.13411000000000001</c:v>
                </c:pt>
                <c:pt idx="4724">
                  <c:v>0.13175000000000001</c:v>
                </c:pt>
                <c:pt idx="4725">
                  <c:v>0.14058999999999999</c:v>
                </c:pt>
                <c:pt idx="4726">
                  <c:v>0.1196</c:v>
                </c:pt>
                <c:pt idx="4727">
                  <c:v>0.13564000000000001</c:v>
                </c:pt>
                <c:pt idx="4728">
                  <c:v>0.13406999999999999</c:v>
                </c:pt>
                <c:pt idx="4729">
                  <c:v>0.13755999999999999</c:v>
                </c:pt>
                <c:pt idx="4730">
                  <c:v>0.13195000000000001</c:v>
                </c:pt>
                <c:pt idx="4731">
                  <c:v>0.13025</c:v>
                </c:pt>
                <c:pt idx="4732">
                  <c:v>0.14033000000000001</c:v>
                </c:pt>
                <c:pt idx="4733">
                  <c:v>0.12654000000000001</c:v>
                </c:pt>
                <c:pt idx="4734">
                  <c:v>0.12556999999999999</c:v>
                </c:pt>
                <c:pt idx="4735">
                  <c:v>0.12038</c:v>
                </c:pt>
                <c:pt idx="4736">
                  <c:v>0.12906999999999999</c:v>
                </c:pt>
                <c:pt idx="4737">
                  <c:v>0.13270000000000001</c:v>
                </c:pt>
                <c:pt idx="4738">
                  <c:v>0.13028000000000001</c:v>
                </c:pt>
                <c:pt idx="4739">
                  <c:v>0.13184999999999999</c:v>
                </c:pt>
                <c:pt idx="4740">
                  <c:v>0.13025999999999999</c:v>
                </c:pt>
                <c:pt idx="4741">
                  <c:v>0.12562000000000001</c:v>
                </c:pt>
                <c:pt idx="4742">
                  <c:v>0.12948000000000001</c:v>
                </c:pt>
                <c:pt idx="4743">
                  <c:v>0.13980000000000001</c:v>
                </c:pt>
                <c:pt idx="4744">
                  <c:v>0.12986</c:v>
                </c:pt>
                <c:pt idx="4745">
                  <c:v>0.13164000000000001</c:v>
                </c:pt>
                <c:pt idx="4746">
                  <c:v>0.13467999999999999</c:v>
                </c:pt>
                <c:pt idx="4747">
                  <c:v>0.12914</c:v>
                </c:pt>
                <c:pt idx="4748">
                  <c:v>0.14327999999999999</c:v>
                </c:pt>
                <c:pt idx="4749">
                  <c:v>0.1183</c:v>
                </c:pt>
                <c:pt idx="4750">
                  <c:v>0.13524</c:v>
                </c:pt>
                <c:pt idx="4751">
                  <c:v>0.13718</c:v>
                </c:pt>
                <c:pt idx="4752">
                  <c:v>0.14004</c:v>
                </c:pt>
                <c:pt idx="4753">
                  <c:v>0.12795000000000001</c:v>
                </c:pt>
                <c:pt idx="4754">
                  <c:v>0.1489</c:v>
                </c:pt>
                <c:pt idx="4755">
                  <c:v>0.13578000000000001</c:v>
                </c:pt>
                <c:pt idx="4756">
                  <c:v>0.11945</c:v>
                </c:pt>
                <c:pt idx="4757">
                  <c:v>0.12561</c:v>
                </c:pt>
                <c:pt idx="4758">
                  <c:v>0.13464999999999999</c:v>
                </c:pt>
                <c:pt idx="4759">
                  <c:v>0.13421</c:v>
                </c:pt>
                <c:pt idx="4760">
                  <c:v>0.13869999999999999</c:v>
                </c:pt>
                <c:pt idx="4761">
                  <c:v>0.13927999999999999</c:v>
                </c:pt>
                <c:pt idx="4762">
                  <c:v>0.12758</c:v>
                </c:pt>
                <c:pt idx="4763">
                  <c:v>0.13250999999999999</c:v>
                </c:pt>
                <c:pt idx="4764">
                  <c:v>0.12934999999999999</c:v>
                </c:pt>
                <c:pt idx="4765">
                  <c:v>0.14412</c:v>
                </c:pt>
                <c:pt idx="4766">
                  <c:v>0.14507999999999999</c:v>
                </c:pt>
                <c:pt idx="4767">
                  <c:v>0.12598999999999999</c:v>
                </c:pt>
                <c:pt idx="4768">
                  <c:v>0.13053000000000001</c:v>
                </c:pt>
                <c:pt idx="4769">
                  <c:v>0.14041000000000001</c:v>
                </c:pt>
                <c:pt idx="4770">
                  <c:v>0.12406</c:v>
                </c:pt>
                <c:pt idx="4771">
                  <c:v>0.12286</c:v>
                </c:pt>
                <c:pt idx="4772">
                  <c:v>0.1196</c:v>
                </c:pt>
                <c:pt idx="4773">
                  <c:v>0.13514999999999999</c:v>
                </c:pt>
                <c:pt idx="4774">
                  <c:v>0.13538</c:v>
                </c:pt>
                <c:pt idx="4775">
                  <c:v>0.12806000000000001</c:v>
                </c:pt>
                <c:pt idx="4776">
                  <c:v>0.12565000000000001</c:v>
                </c:pt>
                <c:pt idx="4777">
                  <c:v>0.13119</c:v>
                </c:pt>
                <c:pt idx="4778">
                  <c:v>0.1401</c:v>
                </c:pt>
                <c:pt idx="4779">
                  <c:v>0.14213999999999999</c:v>
                </c:pt>
                <c:pt idx="4780">
                  <c:v>0.13772999999999999</c:v>
                </c:pt>
                <c:pt idx="4781">
                  <c:v>0.12096999999999999</c:v>
                </c:pt>
                <c:pt idx="4782">
                  <c:v>0.13535</c:v>
                </c:pt>
                <c:pt idx="4783">
                  <c:v>0.14552000000000001</c:v>
                </c:pt>
                <c:pt idx="4784">
                  <c:v>0.13353000000000001</c:v>
                </c:pt>
                <c:pt idx="4785">
                  <c:v>0.13711999999999999</c:v>
                </c:pt>
                <c:pt idx="4786">
                  <c:v>0.13655999999999999</c:v>
                </c:pt>
                <c:pt idx="4787">
                  <c:v>0.14049</c:v>
                </c:pt>
                <c:pt idx="4788">
                  <c:v>0.13541</c:v>
                </c:pt>
                <c:pt idx="4789">
                  <c:v>0.13103000000000001</c:v>
                </c:pt>
                <c:pt idx="4790">
                  <c:v>0.14136000000000001</c:v>
                </c:pt>
                <c:pt idx="4791">
                  <c:v>0.13078999999999999</c:v>
                </c:pt>
                <c:pt idx="4792">
                  <c:v>0.12354999999999999</c:v>
                </c:pt>
                <c:pt idx="4793">
                  <c:v>0.12762999999999999</c:v>
                </c:pt>
                <c:pt idx="4794">
                  <c:v>0.13475000000000001</c:v>
                </c:pt>
                <c:pt idx="4795">
                  <c:v>0.13153999999999999</c:v>
                </c:pt>
                <c:pt idx="4796">
                  <c:v>0.13833000000000001</c:v>
                </c:pt>
                <c:pt idx="4797">
                  <c:v>0.123</c:v>
                </c:pt>
                <c:pt idx="4798">
                  <c:v>0.13074</c:v>
                </c:pt>
                <c:pt idx="4799">
                  <c:v>0.14890999999999999</c:v>
                </c:pt>
                <c:pt idx="4800">
                  <c:v>0.13159999999999999</c:v>
                </c:pt>
                <c:pt idx="4801">
                  <c:v>0.13904</c:v>
                </c:pt>
                <c:pt idx="4802">
                  <c:v>0.12506</c:v>
                </c:pt>
                <c:pt idx="4803">
                  <c:v>0.11706</c:v>
                </c:pt>
                <c:pt idx="4804">
                  <c:v>0.13439000000000001</c:v>
                </c:pt>
                <c:pt idx="4805">
                  <c:v>0.13639999999999999</c:v>
                </c:pt>
                <c:pt idx="4806">
                  <c:v>0.13422000000000001</c:v>
                </c:pt>
                <c:pt idx="4807">
                  <c:v>0.13743</c:v>
                </c:pt>
                <c:pt idx="4808">
                  <c:v>0.14015</c:v>
                </c:pt>
                <c:pt idx="4809">
                  <c:v>0.13524</c:v>
                </c:pt>
                <c:pt idx="4810">
                  <c:v>0.13772000000000001</c:v>
                </c:pt>
                <c:pt idx="4811">
                  <c:v>0.13599</c:v>
                </c:pt>
                <c:pt idx="4812">
                  <c:v>0.13819000000000001</c:v>
                </c:pt>
                <c:pt idx="4813">
                  <c:v>0.12135</c:v>
                </c:pt>
                <c:pt idx="4814">
                  <c:v>0.13012000000000001</c:v>
                </c:pt>
                <c:pt idx="4815">
                  <c:v>0.13242999999999999</c:v>
                </c:pt>
                <c:pt idx="4816">
                  <c:v>0.13485</c:v>
                </c:pt>
                <c:pt idx="4817">
                  <c:v>0.12048</c:v>
                </c:pt>
                <c:pt idx="4818">
                  <c:v>0.14305999999999999</c:v>
                </c:pt>
                <c:pt idx="4819">
                  <c:v>0.14216999999999999</c:v>
                </c:pt>
                <c:pt idx="4820">
                  <c:v>0.13486999999999999</c:v>
                </c:pt>
                <c:pt idx="4821">
                  <c:v>0.12257999999999999</c:v>
                </c:pt>
                <c:pt idx="4822">
                  <c:v>0.13729</c:v>
                </c:pt>
                <c:pt idx="4823">
                  <c:v>0.13855000000000001</c:v>
                </c:pt>
                <c:pt idx="4824">
                  <c:v>0.1368</c:v>
                </c:pt>
                <c:pt idx="4825">
                  <c:v>0.13911999999999999</c:v>
                </c:pt>
                <c:pt idx="4826">
                  <c:v>0.13022</c:v>
                </c:pt>
                <c:pt idx="4827">
                  <c:v>0.12501000000000001</c:v>
                </c:pt>
                <c:pt idx="4828">
                  <c:v>0.1368</c:v>
                </c:pt>
                <c:pt idx="4829">
                  <c:v>0.12309</c:v>
                </c:pt>
                <c:pt idx="4830">
                  <c:v>0.14269000000000001</c:v>
                </c:pt>
                <c:pt idx="4831">
                  <c:v>0.13467999999999999</c:v>
                </c:pt>
                <c:pt idx="4832">
                  <c:v>0.12803</c:v>
                </c:pt>
                <c:pt idx="4833">
                  <c:v>0.12817000000000001</c:v>
                </c:pt>
                <c:pt idx="4834">
                  <c:v>0.12248000000000001</c:v>
                </c:pt>
                <c:pt idx="4835">
                  <c:v>0.12486999999999999</c:v>
                </c:pt>
                <c:pt idx="4836">
                  <c:v>0.12604000000000001</c:v>
                </c:pt>
                <c:pt idx="4837">
                  <c:v>0.14416000000000001</c:v>
                </c:pt>
                <c:pt idx="4838">
                  <c:v>0.13388</c:v>
                </c:pt>
                <c:pt idx="4839">
                  <c:v>0.13558000000000001</c:v>
                </c:pt>
                <c:pt idx="4840">
                  <c:v>0.13558999999999999</c:v>
                </c:pt>
                <c:pt idx="4841">
                  <c:v>0.13206000000000001</c:v>
                </c:pt>
                <c:pt idx="4842">
                  <c:v>0.14452999999999999</c:v>
                </c:pt>
                <c:pt idx="4843">
                  <c:v>0.12837999999999999</c:v>
                </c:pt>
                <c:pt idx="4844">
                  <c:v>0.14457</c:v>
                </c:pt>
                <c:pt idx="4845">
                  <c:v>0.13006999999999999</c:v>
                </c:pt>
                <c:pt idx="4846">
                  <c:v>0.13725000000000001</c:v>
                </c:pt>
                <c:pt idx="4847">
                  <c:v>0.13525999999999999</c:v>
                </c:pt>
                <c:pt idx="4848">
                  <c:v>0.14383000000000001</c:v>
                </c:pt>
                <c:pt idx="4849">
                  <c:v>0.14252000000000001</c:v>
                </c:pt>
                <c:pt idx="4850">
                  <c:v>0.13897999999999999</c:v>
                </c:pt>
                <c:pt idx="4851">
                  <c:v>0.13469999999999999</c:v>
                </c:pt>
                <c:pt idx="4852">
                  <c:v>0.13725000000000001</c:v>
                </c:pt>
                <c:pt idx="4853">
                  <c:v>0.13594000000000001</c:v>
                </c:pt>
                <c:pt idx="4854">
                  <c:v>0.14049</c:v>
                </c:pt>
                <c:pt idx="4855">
                  <c:v>0.14491999999999999</c:v>
                </c:pt>
                <c:pt idx="4856">
                  <c:v>0.13386999999999999</c:v>
                </c:pt>
                <c:pt idx="4857">
                  <c:v>0.14127000000000001</c:v>
                </c:pt>
                <c:pt idx="4858">
                  <c:v>0.14079</c:v>
                </c:pt>
                <c:pt idx="4859">
                  <c:v>0.13789999999999999</c:v>
                </c:pt>
                <c:pt idx="4860">
                  <c:v>0.12651000000000001</c:v>
                </c:pt>
                <c:pt idx="4861">
                  <c:v>0.1409</c:v>
                </c:pt>
                <c:pt idx="4862">
                  <c:v>0.13946</c:v>
                </c:pt>
                <c:pt idx="4863">
                  <c:v>0.12812000000000001</c:v>
                </c:pt>
                <c:pt idx="4864">
                  <c:v>0.12299</c:v>
                </c:pt>
                <c:pt idx="4865">
                  <c:v>0.14476</c:v>
                </c:pt>
                <c:pt idx="4866">
                  <c:v>0.12581000000000001</c:v>
                </c:pt>
                <c:pt idx="4867">
                  <c:v>0.13472999999999999</c:v>
                </c:pt>
                <c:pt idx="4868">
                  <c:v>0.15129000000000001</c:v>
                </c:pt>
                <c:pt idx="4869">
                  <c:v>0.14294000000000001</c:v>
                </c:pt>
                <c:pt idx="4870">
                  <c:v>0.12194000000000001</c:v>
                </c:pt>
                <c:pt idx="4871">
                  <c:v>0.13532</c:v>
                </c:pt>
                <c:pt idx="4872">
                  <c:v>0.12584000000000001</c:v>
                </c:pt>
                <c:pt idx="4873">
                  <c:v>0.13081999999999999</c:v>
                </c:pt>
                <c:pt idx="4874">
                  <c:v>0.12254</c:v>
                </c:pt>
                <c:pt idx="4875">
                  <c:v>0.13238</c:v>
                </c:pt>
                <c:pt idx="4876">
                  <c:v>0.13803000000000001</c:v>
                </c:pt>
                <c:pt idx="4877">
                  <c:v>0.13055</c:v>
                </c:pt>
                <c:pt idx="4878">
                  <c:v>0.14154</c:v>
                </c:pt>
                <c:pt idx="4879">
                  <c:v>0.12606999999999999</c:v>
                </c:pt>
                <c:pt idx="4880">
                  <c:v>0.13272999999999999</c:v>
                </c:pt>
                <c:pt idx="4881">
                  <c:v>0.12559999999999999</c:v>
                </c:pt>
                <c:pt idx="4882">
                  <c:v>0.12484000000000001</c:v>
                </c:pt>
                <c:pt idx="4883">
                  <c:v>0.13525000000000001</c:v>
                </c:pt>
                <c:pt idx="4884">
                  <c:v>0.13522999999999999</c:v>
                </c:pt>
                <c:pt idx="4885">
                  <c:v>0.13222</c:v>
                </c:pt>
                <c:pt idx="4886">
                  <c:v>0.11853</c:v>
                </c:pt>
                <c:pt idx="4887">
                  <c:v>0.13446</c:v>
                </c:pt>
                <c:pt idx="4888">
                  <c:v>0.13281999999999999</c:v>
                </c:pt>
                <c:pt idx="4889">
                  <c:v>0.14052999999999999</c:v>
                </c:pt>
                <c:pt idx="4890">
                  <c:v>0.13893</c:v>
                </c:pt>
                <c:pt idx="4891">
                  <c:v>0.13191</c:v>
                </c:pt>
                <c:pt idx="4892">
                  <c:v>0.14011999999999999</c:v>
                </c:pt>
                <c:pt idx="4893">
                  <c:v>0.12347</c:v>
                </c:pt>
                <c:pt idx="4894">
                  <c:v>0.12231</c:v>
                </c:pt>
                <c:pt idx="4895">
                  <c:v>0.13546</c:v>
                </c:pt>
                <c:pt idx="4896">
                  <c:v>0.12300999999999999</c:v>
                </c:pt>
                <c:pt idx="4897">
                  <c:v>0.13217000000000001</c:v>
                </c:pt>
                <c:pt idx="4898">
                  <c:v>0.12889999999999999</c:v>
                </c:pt>
                <c:pt idx="4899">
                  <c:v>0.13492000000000001</c:v>
                </c:pt>
                <c:pt idx="4900">
                  <c:v>0.14332</c:v>
                </c:pt>
                <c:pt idx="4901">
                  <c:v>0.12927</c:v>
                </c:pt>
                <c:pt idx="4902">
                  <c:v>0.13639000000000001</c:v>
                </c:pt>
                <c:pt idx="4903">
                  <c:v>0.12837000000000001</c:v>
                </c:pt>
                <c:pt idx="4904">
                  <c:v>0.13607</c:v>
                </c:pt>
                <c:pt idx="4905">
                  <c:v>0.14061999999999999</c:v>
                </c:pt>
                <c:pt idx="4906">
                  <c:v>0.13044</c:v>
                </c:pt>
                <c:pt idx="4907">
                  <c:v>0.13791</c:v>
                </c:pt>
                <c:pt idx="4908">
                  <c:v>0.14016000000000001</c:v>
                </c:pt>
                <c:pt idx="4909">
                  <c:v>0.12753999999999999</c:v>
                </c:pt>
                <c:pt idx="4910">
                  <c:v>0.13009999999999999</c:v>
                </c:pt>
                <c:pt idx="4911">
                  <c:v>0.13005</c:v>
                </c:pt>
                <c:pt idx="4912">
                  <c:v>0.126</c:v>
                </c:pt>
                <c:pt idx="4913">
                  <c:v>0.13181000000000001</c:v>
                </c:pt>
                <c:pt idx="4914">
                  <c:v>0.13497000000000001</c:v>
                </c:pt>
                <c:pt idx="4915">
                  <c:v>0.11679</c:v>
                </c:pt>
                <c:pt idx="4916">
                  <c:v>0.13074</c:v>
                </c:pt>
                <c:pt idx="4917">
                  <c:v>0.14627999999999999</c:v>
                </c:pt>
                <c:pt idx="4918">
                  <c:v>0.13564000000000001</c:v>
                </c:pt>
                <c:pt idx="4919">
                  <c:v>0.12873000000000001</c:v>
                </c:pt>
                <c:pt idx="4920">
                  <c:v>0.14133999999999999</c:v>
                </c:pt>
                <c:pt idx="4921">
                  <c:v>0.13589000000000001</c:v>
                </c:pt>
                <c:pt idx="4922">
                  <c:v>0.14176</c:v>
                </c:pt>
                <c:pt idx="4923">
                  <c:v>0.13017999999999999</c:v>
                </c:pt>
                <c:pt idx="4924">
                  <c:v>0.12345</c:v>
                </c:pt>
                <c:pt idx="4925">
                  <c:v>0.13578000000000001</c:v>
                </c:pt>
                <c:pt idx="4926">
                  <c:v>0.13541</c:v>
                </c:pt>
                <c:pt idx="4927">
                  <c:v>0.11362</c:v>
                </c:pt>
                <c:pt idx="4928">
                  <c:v>0.13819999999999999</c:v>
                </c:pt>
                <c:pt idx="4929">
                  <c:v>0.13788</c:v>
                </c:pt>
                <c:pt idx="4930">
                  <c:v>0.12973000000000001</c:v>
                </c:pt>
                <c:pt idx="4931">
                  <c:v>0.13422000000000001</c:v>
                </c:pt>
                <c:pt idx="4932">
                  <c:v>0.12884000000000001</c:v>
                </c:pt>
                <c:pt idx="4933">
                  <c:v>0.12994</c:v>
                </c:pt>
                <c:pt idx="4934">
                  <c:v>0.13919000000000001</c:v>
                </c:pt>
                <c:pt idx="4935">
                  <c:v>0.13058</c:v>
                </c:pt>
                <c:pt idx="4936">
                  <c:v>0.12822</c:v>
                </c:pt>
                <c:pt idx="4937">
                  <c:v>0.12662000000000001</c:v>
                </c:pt>
                <c:pt idx="4938">
                  <c:v>0.11554</c:v>
                </c:pt>
                <c:pt idx="4939">
                  <c:v>0.13619999999999999</c:v>
                </c:pt>
                <c:pt idx="4940">
                  <c:v>0.12436999999999999</c:v>
                </c:pt>
                <c:pt idx="4941">
                  <c:v>0.14363000000000001</c:v>
                </c:pt>
                <c:pt idx="4942">
                  <c:v>0.13689999999999999</c:v>
                </c:pt>
                <c:pt idx="4943">
                  <c:v>0.12964999999999999</c:v>
                </c:pt>
                <c:pt idx="4944">
                  <c:v>0.123</c:v>
                </c:pt>
                <c:pt idx="4945">
                  <c:v>0.12471</c:v>
                </c:pt>
                <c:pt idx="4946">
                  <c:v>0.12762000000000001</c:v>
                </c:pt>
                <c:pt idx="4947">
                  <c:v>0.13974</c:v>
                </c:pt>
                <c:pt idx="4948">
                  <c:v>0.13524</c:v>
                </c:pt>
                <c:pt idx="4949">
                  <c:v>0.13586999999999999</c:v>
                </c:pt>
                <c:pt idx="4950">
                  <c:v>0.13816999999999999</c:v>
                </c:pt>
                <c:pt idx="4951">
                  <c:v>0.13153999999999999</c:v>
                </c:pt>
                <c:pt idx="4952">
                  <c:v>0.11634</c:v>
                </c:pt>
                <c:pt idx="4953">
                  <c:v>0.12675</c:v>
                </c:pt>
                <c:pt idx="4954">
                  <c:v>0.14163999999999999</c:v>
                </c:pt>
                <c:pt idx="4955">
                  <c:v>0.13128999999999999</c:v>
                </c:pt>
                <c:pt idx="4956">
                  <c:v>0.13097</c:v>
                </c:pt>
                <c:pt idx="4957">
                  <c:v>0.12461</c:v>
                </c:pt>
                <c:pt idx="4958">
                  <c:v>0.13417999999999999</c:v>
                </c:pt>
                <c:pt idx="4959">
                  <c:v>0.13889000000000001</c:v>
                </c:pt>
                <c:pt idx="4960">
                  <c:v>0.13488</c:v>
                </c:pt>
                <c:pt idx="4961">
                  <c:v>0.12371</c:v>
                </c:pt>
                <c:pt idx="4962">
                  <c:v>0.14199000000000001</c:v>
                </c:pt>
                <c:pt idx="4963">
                  <c:v>0.13342999999999999</c:v>
                </c:pt>
                <c:pt idx="4964">
                  <c:v>0.13144</c:v>
                </c:pt>
                <c:pt idx="4965">
                  <c:v>0.13066</c:v>
                </c:pt>
                <c:pt idx="4966">
                  <c:v>0.11873</c:v>
                </c:pt>
                <c:pt idx="4967">
                  <c:v>0.13938</c:v>
                </c:pt>
                <c:pt idx="4968">
                  <c:v>0.13952000000000001</c:v>
                </c:pt>
                <c:pt idx="4969">
                  <c:v>0.12714</c:v>
                </c:pt>
                <c:pt idx="4970">
                  <c:v>0.12981999999999999</c:v>
                </c:pt>
                <c:pt idx="4971">
                  <c:v>0.1227</c:v>
                </c:pt>
                <c:pt idx="4972">
                  <c:v>0.12734000000000001</c:v>
                </c:pt>
                <c:pt idx="4973">
                  <c:v>0.12881000000000001</c:v>
                </c:pt>
                <c:pt idx="4974">
                  <c:v>0.13313</c:v>
                </c:pt>
                <c:pt idx="4975">
                  <c:v>0.12077</c:v>
                </c:pt>
                <c:pt idx="4976">
                  <c:v>0.13161999999999999</c:v>
                </c:pt>
                <c:pt idx="4977">
                  <c:v>0.11856</c:v>
                </c:pt>
                <c:pt idx="4978">
                  <c:v>0.12429</c:v>
                </c:pt>
                <c:pt idx="4979">
                  <c:v>0.1305</c:v>
                </c:pt>
                <c:pt idx="4980">
                  <c:v>0.12806999999999999</c:v>
                </c:pt>
                <c:pt idx="4981">
                  <c:v>0.14204</c:v>
                </c:pt>
                <c:pt idx="4982">
                  <c:v>0.12628</c:v>
                </c:pt>
                <c:pt idx="4983">
                  <c:v>0.12903999999999999</c:v>
                </c:pt>
                <c:pt idx="4984">
                  <c:v>0.12250999999999999</c:v>
                </c:pt>
                <c:pt idx="4985">
                  <c:v>0.12572</c:v>
                </c:pt>
                <c:pt idx="4986">
                  <c:v>0.12561</c:v>
                </c:pt>
                <c:pt idx="4987">
                  <c:v>0.12192</c:v>
                </c:pt>
                <c:pt idx="4988">
                  <c:v>0.12712000000000001</c:v>
                </c:pt>
                <c:pt idx="4989">
                  <c:v>0.12167</c:v>
                </c:pt>
                <c:pt idx="4990">
                  <c:v>0.11852</c:v>
                </c:pt>
                <c:pt idx="4991">
                  <c:v>0.12744</c:v>
                </c:pt>
                <c:pt idx="4992">
                  <c:v>0.13444999999999999</c:v>
                </c:pt>
                <c:pt idx="4993">
                  <c:v>0.12052</c:v>
                </c:pt>
                <c:pt idx="4994">
                  <c:v>0.12132999999999999</c:v>
                </c:pt>
                <c:pt idx="4995">
                  <c:v>0.12207999999999999</c:v>
                </c:pt>
                <c:pt idx="4996">
                  <c:v>0.11695</c:v>
                </c:pt>
                <c:pt idx="4997">
                  <c:v>0.12102</c:v>
                </c:pt>
                <c:pt idx="4998">
                  <c:v>0.11244999999999999</c:v>
                </c:pt>
                <c:pt idx="4999">
                  <c:v>0.11863</c:v>
                </c:pt>
              </c:numCache>
            </c:numRef>
          </c:xVal>
          <c:yVal>
            <c:numRef>
              <c:f>'5. Random Scenario Search'!$N$5:$N$5004</c:f>
              <c:numCache>
                <c:formatCode>0.00%</c:formatCode>
                <c:ptCount val="5000"/>
                <c:pt idx="0">
                  <c:v>9.6287017366735381E-2</c:v>
                </c:pt>
                <c:pt idx="1">
                  <c:v>9.4896391527061766E-2</c:v>
                </c:pt>
                <c:pt idx="2">
                  <c:v>9.7282610995501159E-2</c:v>
                </c:pt>
                <c:pt idx="3">
                  <c:v>7.6949363212624453E-2</c:v>
                </c:pt>
                <c:pt idx="4">
                  <c:v>0.1140607488674452</c:v>
                </c:pt>
                <c:pt idx="5">
                  <c:v>6.9615693015704444E-2</c:v>
                </c:pt>
                <c:pt idx="6">
                  <c:v>8.0991769421566537E-2</c:v>
                </c:pt>
                <c:pt idx="7">
                  <c:v>7.2812063416262285E-2</c:v>
                </c:pt>
                <c:pt idx="8">
                  <c:v>9.4292635937991476E-2</c:v>
                </c:pt>
                <c:pt idx="9">
                  <c:v>9.653765293300226E-2</c:v>
                </c:pt>
                <c:pt idx="10">
                  <c:v>0.12445835830261784</c:v>
                </c:pt>
                <c:pt idx="11">
                  <c:v>0.1083344060578928</c:v>
                </c:pt>
                <c:pt idx="12">
                  <c:v>0.1219714698348003</c:v>
                </c:pt>
                <c:pt idx="13">
                  <c:v>8.4140793735216213E-2</c:v>
                </c:pt>
                <c:pt idx="14">
                  <c:v>9.4353127587970279E-2</c:v>
                </c:pt>
                <c:pt idx="15">
                  <c:v>0.10475019432671331</c:v>
                </c:pt>
                <c:pt idx="16">
                  <c:v>0.11152776458965005</c:v>
                </c:pt>
                <c:pt idx="17">
                  <c:v>0.11932831519267086</c:v>
                </c:pt>
                <c:pt idx="18">
                  <c:v>7.6056247218886625E-2</c:v>
                </c:pt>
                <c:pt idx="19">
                  <c:v>0.10207472962810042</c:v>
                </c:pt>
                <c:pt idx="20">
                  <c:v>9.0726327424614742E-2</c:v>
                </c:pt>
                <c:pt idx="21">
                  <c:v>0.10793900117997572</c:v>
                </c:pt>
                <c:pt idx="22">
                  <c:v>9.2581055082532948E-2</c:v>
                </c:pt>
                <c:pt idx="23">
                  <c:v>0.11742887065791359</c:v>
                </c:pt>
                <c:pt idx="24">
                  <c:v>9.0649564024909687E-2</c:v>
                </c:pt>
                <c:pt idx="25">
                  <c:v>8.9226745156897894E-2</c:v>
                </c:pt>
                <c:pt idx="26">
                  <c:v>9.4897554888982272E-2</c:v>
                </c:pt>
                <c:pt idx="27">
                  <c:v>0.12358800587461471</c:v>
                </c:pt>
                <c:pt idx="28">
                  <c:v>0.10524075649386791</c:v>
                </c:pt>
                <c:pt idx="29">
                  <c:v>0.10901872844001438</c:v>
                </c:pt>
                <c:pt idx="30">
                  <c:v>0.13707627345426998</c:v>
                </c:pt>
                <c:pt idx="31">
                  <c:v>0.10682465622519269</c:v>
                </c:pt>
                <c:pt idx="32">
                  <c:v>0.1030444497487264</c:v>
                </c:pt>
                <c:pt idx="33">
                  <c:v>0.11697945186938088</c:v>
                </c:pt>
                <c:pt idx="34">
                  <c:v>0.10528835715605502</c:v>
                </c:pt>
                <c:pt idx="35">
                  <c:v>0.11862337364166221</c:v>
                </c:pt>
                <c:pt idx="36">
                  <c:v>0.10285860100136304</c:v>
                </c:pt>
                <c:pt idx="37">
                  <c:v>0.10720537866903508</c:v>
                </c:pt>
                <c:pt idx="38">
                  <c:v>0.11375723880129651</c:v>
                </c:pt>
                <c:pt idx="39">
                  <c:v>9.1422467582717326E-2</c:v>
                </c:pt>
                <c:pt idx="40">
                  <c:v>0.10138917359688658</c:v>
                </c:pt>
                <c:pt idx="41">
                  <c:v>0.13880884091405057</c:v>
                </c:pt>
                <c:pt idx="42">
                  <c:v>0.10890636180815241</c:v>
                </c:pt>
                <c:pt idx="43">
                  <c:v>0.10871920036378671</c:v>
                </c:pt>
                <c:pt idx="44">
                  <c:v>9.7646596384830545E-2</c:v>
                </c:pt>
                <c:pt idx="45">
                  <c:v>0.10939199345795195</c:v>
                </c:pt>
                <c:pt idx="46">
                  <c:v>0.10856160174984432</c:v>
                </c:pt>
                <c:pt idx="47">
                  <c:v>9.4644945555647078E-2</c:v>
                </c:pt>
                <c:pt idx="48">
                  <c:v>0.12698290704582252</c:v>
                </c:pt>
                <c:pt idx="49">
                  <c:v>0.11564590772074471</c:v>
                </c:pt>
                <c:pt idx="50">
                  <c:v>0.10542715529714912</c:v>
                </c:pt>
                <c:pt idx="51">
                  <c:v>0.10505798068305901</c:v>
                </c:pt>
                <c:pt idx="52">
                  <c:v>0.12274292702515205</c:v>
                </c:pt>
                <c:pt idx="53">
                  <c:v>0.10483695175873629</c:v>
                </c:pt>
                <c:pt idx="54">
                  <c:v>0.12660492651367639</c:v>
                </c:pt>
                <c:pt idx="55">
                  <c:v>0.11444271158599835</c:v>
                </c:pt>
                <c:pt idx="56">
                  <c:v>9.5323325106307533E-2</c:v>
                </c:pt>
                <c:pt idx="57">
                  <c:v>0.11658476098255981</c:v>
                </c:pt>
                <c:pt idx="58">
                  <c:v>0.12504498809777703</c:v>
                </c:pt>
                <c:pt idx="59">
                  <c:v>0.12103885708635223</c:v>
                </c:pt>
                <c:pt idx="60">
                  <c:v>0.14184171537800719</c:v>
                </c:pt>
                <c:pt idx="61">
                  <c:v>0.12862499521783627</c:v>
                </c:pt>
                <c:pt idx="62">
                  <c:v>0.12549904479691387</c:v>
                </c:pt>
                <c:pt idx="63">
                  <c:v>0.12615369318094338</c:v>
                </c:pt>
                <c:pt idx="64">
                  <c:v>0.15850626855031003</c:v>
                </c:pt>
                <c:pt idx="65">
                  <c:v>0.10895558852107771</c:v>
                </c:pt>
                <c:pt idx="66">
                  <c:v>0.11123482567321172</c:v>
                </c:pt>
                <c:pt idx="67">
                  <c:v>0.10962276678269711</c:v>
                </c:pt>
                <c:pt idx="68">
                  <c:v>0.11421927102323497</c:v>
                </c:pt>
                <c:pt idx="69">
                  <c:v>0.12484060853876915</c:v>
                </c:pt>
                <c:pt idx="70">
                  <c:v>0.11129573818387928</c:v>
                </c:pt>
                <c:pt idx="71">
                  <c:v>0.10571727570233638</c:v>
                </c:pt>
                <c:pt idx="72">
                  <c:v>0.11499602291315557</c:v>
                </c:pt>
                <c:pt idx="73">
                  <c:v>9.4678152397768098E-2</c:v>
                </c:pt>
                <c:pt idx="74">
                  <c:v>0.11666041201306553</c:v>
                </c:pt>
                <c:pt idx="75">
                  <c:v>0.11185996086725133</c:v>
                </c:pt>
                <c:pt idx="76">
                  <c:v>0.11243810332678687</c:v>
                </c:pt>
                <c:pt idx="77">
                  <c:v>0.11742215211475644</c:v>
                </c:pt>
                <c:pt idx="78">
                  <c:v>0.11849456702669875</c:v>
                </c:pt>
                <c:pt idx="79">
                  <c:v>0.14225969184171181</c:v>
                </c:pt>
                <c:pt idx="80">
                  <c:v>0.10352524128399315</c:v>
                </c:pt>
                <c:pt idx="81">
                  <c:v>0.11883443055977844</c:v>
                </c:pt>
                <c:pt idx="82">
                  <c:v>8.0482263215652675E-2</c:v>
                </c:pt>
                <c:pt idx="83">
                  <c:v>0.12371822095244986</c:v>
                </c:pt>
                <c:pt idx="84">
                  <c:v>9.3360623678170662E-2</c:v>
                </c:pt>
                <c:pt idx="85">
                  <c:v>0.1038890018550549</c:v>
                </c:pt>
                <c:pt idx="86">
                  <c:v>0.13414743662173795</c:v>
                </c:pt>
                <c:pt idx="87">
                  <c:v>8.0448761998317922E-2</c:v>
                </c:pt>
                <c:pt idx="88">
                  <c:v>0.10878270397554016</c:v>
                </c:pt>
                <c:pt idx="89">
                  <c:v>0.10153868936901146</c:v>
                </c:pt>
                <c:pt idx="90">
                  <c:v>0.11086283673712667</c:v>
                </c:pt>
                <c:pt idx="91">
                  <c:v>0.11975760829807849</c:v>
                </c:pt>
                <c:pt idx="92">
                  <c:v>8.0669178409588385E-2</c:v>
                </c:pt>
                <c:pt idx="93">
                  <c:v>0.12141602672721588</c:v>
                </c:pt>
                <c:pt idx="94">
                  <c:v>0.11868000929318132</c:v>
                </c:pt>
                <c:pt idx="95">
                  <c:v>0.12711005122338359</c:v>
                </c:pt>
                <c:pt idx="96">
                  <c:v>0.11049286251929578</c:v>
                </c:pt>
                <c:pt idx="97">
                  <c:v>0.12095743349808147</c:v>
                </c:pt>
                <c:pt idx="98">
                  <c:v>0.14198377990535327</c:v>
                </c:pt>
                <c:pt idx="99">
                  <c:v>0.12231236229224092</c:v>
                </c:pt>
                <c:pt idx="100">
                  <c:v>0.14206756780698823</c:v>
                </c:pt>
                <c:pt idx="101">
                  <c:v>8.578667208602278E-2</c:v>
                </c:pt>
                <c:pt idx="102">
                  <c:v>0.11555123155907945</c:v>
                </c:pt>
                <c:pt idx="103">
                  <c:v>0.13084051056263196</c:v>
                </c:pt>
                <c:pt idx="104">
                  <c:v>0.10373784779481883</c:v>
                </c:pt>
                <c:pt idx="105">
                  <c:v>8.7095206560446253E-2</c:v>
                </c:pt>
                <c:pt idx="106">
                  <c:v>0.1194739989852085</c:v>
                </c:pt>
                <c:pt idx="107">
                  <c:v>9.6672123794941014E-2</c:v>
                </c:pt>
                <c:pt idx="108">
                  <c:v>0.10253507290394737</c:v>
                </c:pt>
                <c:pt idx="109">
                  <c:v>8.9874793627717456E-2</c:v>
                </c:pt>
                <c:pt idx="110">
                  <c:v>0.11917291538823577</c:v>
                </c:pt>
                <c:pt idx="111">
                  <c:v>0.13841749482879107</c:v>
                </c:pt>
                <c:pt idx="112">
                  <c:v>0.14343191657221485</c:v>
                </c:pt>
                <c:pt idx="113">
                  <c:v>0.10761910860524723</c:v>
                </c:pt>
                <c:pt idx="114">
                  <c:v>0.11812576175139697</c:v>
                </c:pt>
                <c:pt idx="115">
                  <c:v>0.11486072030856327</c:v>
                </c:pt>
                <c:pt idx="116">
                  <c:v>0.12662269577363927</c:v>
                </c:pt>
                <c:pt idx="117">
                  <c:v>0.11634990361683847</c:v>
                </c:pt>
                <c:pt idx="118">
                  <c:v>0.11891401778830619</c:v>
                </c:pt>
                <c:pt idx="119">
                  <c:v>0.10553876105045293</c:v>
                </c:pt>
                <c:pt idx="120">
                  <c:v>0.10736614726641355</c:v>
                </c:pt>
                <c:pt idx="121">
                  <c:v>0.10398371554246079</c:v>
                </c:pt>
                <c:pt idx="122">
                  <c:v>0.11516072548533117</c:v>
                </c:pt>
                <c:pt idx="123">
                  <c:v>9.0370423844104E-2</c:v>
                </c:pt>
                <c:pt idx="124">
                  <c:v>0.12348783415348737</c:v>
                </c:pt>
                <c:pt idx="125">
                  <c:v>9.9080981770009721E-2</c:v>
                </c:pt>
                <c:pt idx="126">
                  <c:v>8.7677719123526482E-2</c:v>
                </c:pt>
                <c:pt idx="127">
                  <c:v>0.10447375463666174</c:v>
                </c:pt>
                <c:pt idx="128">
                  <c:v>0.10602227805968518</c:v>
                </c:pt>
                <c:pt idx="129">
                  <c:v>8.6387931720218886E-2</c:v>
                </c:pt>
                <c:pt idx="130">
                  <c:v>9.9977834084144873E-2</c:v>
                </c:pt>
                <c:pt idx="131">
                  <c:v>0.12815082923431281</c:v>
                </c:pt>
                <c:pt idx="132">
                  <c:v>0.12680676431462323</c:v>
                </c:pt>
                <c:pt idx="133">
                  <c:v>0.13375597308543272</c:v>
                </c:pt>
                <c:pt idx="134">
                  <c:v>0.11732118259802873</c:v>
                </c:pt>
                <c:pt idx="135">
                  <c:v>0.10576836144576601</c:v>
                </c:pt>
                <c:pt idx="136">
                  <c:v>0.12346742530365815</c:v>
                </c:pt>
                <c:pt idx="137">
                  <c:v>0.12341682084435331</c:v>
                </c:pt>
                <c:pt idx="138">
                  <c:v>0.11992141347345769</c:v>
                </c:pt>
                <c:pt idx="139">
                  <c:v>0.13254767199671447</c:v>
                </c:pt>
                <c:pt idx="140">
                  <c:v>0.11518997979757095</c:v>
                </c:pt>
                <c:pt idx="141">
                  <c:v>0.10749954887531761</c:v>
                </c:pt>
                <c:pt idx="142">
                  <c:v>8.5281365544357932E-2</c:v>
                </c:pt>
                <c:pt idx="143">
                  <c:v>0.10301348379976673</c:v>
                </c:pt>
                <c:pt idx="144">
                  <c:v>0.1385726106987438</c:v>
                </c:pt>
                <c:pt idx="145">
                  <c:v>0.11957921111002197</c:v>
                </c:pt>
                <c:pt idx="146">
                  <c:v>0.10051374288866176</c:v>
                </c:pt>
                <c:pt idx="147">
                  <c:v>0.11640583064209542</c:v>
                </c:pt>
                <c:pt idx="148">
                  <c:v>0.10739811635569872</c:v>
                </c:pt>
                <c:pt idx="149">
                  <c:v>0.11962906579675024</c:v>
                </c:pt>
                <c:pt idx="150">
                  <c:v>0.12113501771766991</c:v>
                </c:pt>
                <c:pt idx="151">
                  <c:v>0.13353693798538141</c:v>
                </c:pt>
                <c:pt idx="152">
                  <c:v>0.12686117364791719</c:v>
                </c:pt>
                <c:pt idx="153">
                  <c:v>0.13759161188737634</c:v>
                </c:pt>
                <c:pt idx="154">
                  <c:v>9.6843856275621337E-2</c:v>
                </c:pt>
                <c:pt idx="155">
                  <c:v>0.11640024666826441</c:v>
                </c:pt>
                <c:pt idx="156">
                  <c:v>0.12776934654537137</c:v>
                </c:pt>
                <c:pt idx="157">
                  <c:v>0.12398678323800968</c:v>
                </c:pt>
                <c:pt idx="158">
                  <c:v>0.12313708686568722</c:v>
                </c:pt>
                <c:pt idx="159">
                  <c:v>9.4703383229035695E-2</c:v>
                </c:pt>
                <c:pt idx="160">
                  <c:v>0.13054901968665641</c:v>
                </c:pt>
                <c:pt idx="161">
                  <c:v>0.11871883461885481</c:v>
                </c:pt>
                <c:pt idx="162">
                  <c:v>0.12196181541404261</c:v>
                </c:pt>
                <c:pt idx="163">
                  <c:v>9.0926352847742656E-2</c:v>
                </c:pt>
                <c:pt idx="164">
                  <c:v>0.1257551774859437</c:v>
                </c:pt>
                <c:pt idx="165">
                  <c:v>0.11777444100069591</c:v>
                </c:pt>
                <c:pt idx="166">
                  <c:v>0.10011398116322315</c:v>
                </c:pt>
                <c:pt idx="167">
                  <c:v>0.11922565296571708</c:v>
                </c:pt>
                <c:pt idx="168">
                  <c:v>0.15175409060955095</c:v>
                </c:pt>
                <c:pt idx="169">
                  <c:v>0.10640808175249285</c:v>
                </c:pt>
                <c:pt idx="170">
                  <c:v>0.11780327612878091</c:v>
                </c:pt>
                <c:pt idx="171">
                  <c:v>0.14995316021576005</c:v>
                </c:pt>
                <c:pt idx="172">
                  <c:v>0.11805818246942734</c:v>
                </c:pt>
                <c:pt idx="173">
                  <c:v>0.11972000750018352</c:v>
                </c:pt>
                <c:pt idx="174">
                  <c:v>9.5380026457178121E-2</c:v>
                </c:pt>
                <c:pt idx="175">
                  <c:v>0.10189548640017673</c:v>
                </c:pt>
                <c:pt idx="176">
                  <c:v>0.10976999366304983</c:v>
                </c:pt>
                <c:pt idx="177">
                  <c:v>0.11002201547975206</c:v>
                </c:pt>
                <c:pt idx="178">
                  <c:v>0.11936911883699233</c:v>
                </c:pt>
                <c:pt idx="179">
                  <c:v>0.11233307845724962</c:v>
                </c:pt>
                <c:pt idx="180">
                  <c:v>0.10193277551417503</c:v>
                </c:pt>
                <c:pt idx="181">
                  <c:v>9.9245241436686532E-2</c:v>
                </c:pt>
                <c:pt idx="182">
                  <c:v>9.3427057327646792E-2</c:v>
                </c:pt>
                <c:pt idx="183">
                  <c:v>0.11541782419544913</c:v>
                </c:pt>
                <c:pt idx="184">
                  <c:v>9.8514917548571307E-2</c:v>
                </c:pt>
                <c:pt idx="185">
                  <c:v>0.10346967195695944</c:v>
                </c:pt>
                <c:pt idx="186">
                  <c:v>0.13682802027164029</c:v>
                </c:pt>
                <c:pt idx="187">
                  <c:v>0.10893638199449071</c:v>
                </c:pt>
                <c:pt idx="188">
                  <c:v>0.11493998525262478</c:v>
                </c:pt>
                <c:pt idx="189">
                  <c:v>0.11173550114069029</c:v>
                </c:pt>
                <c:pt idx="190">
                  <c:v>0.10611477236075664</c:v>
                </c:pt>
                <c:pt idx="191">
                  <c:v>0.13859556679373117</c:v>
                </c:pt>
                <c:pt idx="192">
                  <c:v>0.14266160194264607</c:v>
                </c:pt>
                <c:pt idx="193">
                  <c:v>0.11753658388733867</c:v>
                </c:pt>
                <c:pt idx="194">
                  <c:v>0.10920591592745972</c:v>
                </c:pt>
                <c:pt idx="195">
                  <c:v>0.11982600938419005</c:v>
                </c:pt>
                <c:pt idx="196">
                  <c:v>0.13909441113669663</c:v>
                </c:pt>
                <c:pt idx="197">
                  <c:v>9.8631499563639397E-2</c:v>
                </c:pt>
                <c:pt idx="198">
                  <c:v>0.10704555911831561</c:v>
                </c:pt>
                <c:pt idx="199">
                  <c:v>0.10879059126699883</c:v>
                </c:pt>
                <c:pt idx="200">
                  <c:v>0.10380227322174115</c:v>
                </c:pt>
                <c:pt idx="201">
                  <c:v>0.11989352549684408</c:v>
                </c:pt>
                <c:pt idx="202">
                  <c:v>9.6927111538889887E-2</c:v>
                </c:pt>
                <c:pt idx="203">
                  <c:v>0.11442590929124924</c:v>
                </c:pt>
                <c:pt idx="204">
                  <c:v>0.11752931397424135</c:v>
                </c:pt>
                <c:pt idx="205">
                  <c:v>0.15151185146927881</c:v>
                </c:pt>
                <c:pt idx="206">
                  <c:v>0.1022575625232325</c:v>
                </c:pt>
                <c:pt idx="207">
                  <c:v>0.10389919201694689</c:v>
                </c:pt>
                <c:pt idx="208">
                  <c:v>0.14350539842566482</c:v>
                </c:pt>
                <c:pt idx="209">
                  <c:v>0.14152187484884024</c:v>
                </c:pt>
                <c:pt idx="210">
                  <c:v>0.13557925878354993</c:v>
                </c:pt>
                <c:pt idx="211">
                  <c:v>0.11437547297254863</c:v>
                </c:pt>
                <c:pt idx="212">
                  <c:v>0.11700583472070784</c:v>
                </c:pt>
                <c:pt idx="213">
                  <c:v>0.11202065608992924</c:v>
                </c:pt>
                <c:pt idx="214">
                  <c:v>9.2854056737034382E-2</c:v>
                </c:pt>
                <c:pt idx="215">
                  <c:v>0.10489883240611213</c:v>
                </c:pt>
                <c:pt idx="216">
                  <c:v>0.12086930682443332</c:v>
                </c:pt>
                <c:pt idx="217">
                  <c:v>9.4552943318287036E-2</c:v>
                </c:pt>
                <c:pt idx="218">
                  <c:v>0.13014907720329635</c:v>
                </c:pt>
                <c:pt idx="219">
                  <c:v>0.10069904928689845</c:v>
                </c:pt>
                <c:pt idx="220">
                  <c:v>0.11032972958038374</c:v>
                </c:pt>
                <c:pt idx="221">
                  <c:v>0.11981293514101388</c:v>
                </c:pt>
                <c:pt idx="222">
                  <c:v>0.10640809237793618</c:v>
                </c:pt>
                <c:pt idx="223">
                  <c:v>9.916465317448854E-2</c:v>
                </c:pt>
                <c:pt idx="224">
                  <c:v>9.6146867681905279E-2</c:v>
                </c:pt>
                <c:pt idx="225">
                  <c:v>0.13493612500203347</c:v>
                </c:pt>
                <c:pt idx="226">
                  <c:v>0.13614682588296503</c:v>
                </c:pt>
                <c:pt idx="227">
                  <c:v>0.14246934950940501</c:v>
                </c:pt>
                <c:pt idx="228">
                  <c:v>0.11346953979253992</c:v>
                </c:pt>
                <c:pt idx="229">
                  <c:v>0.11363103333340591</c:v>
                </c:pt>
                <c:pt idx="230">
                  <c:v>0.11849838750615048</c:v>
                </c:pt>
                <c:pt idx="231">
                  <c:v>0.11740128562463531</c:v>
                </c:pt>
                <c:pt idx="232">
                  <c:v>0.11794590068867676</c:v>
                </c:pt>
                <c:pt idx="233">
                  <c:v>0.1084744004851329</c:v>
                </c:pt>
                <c:pt idx="234">
                  <c:v>0.11564540507348142</c:v>
                </c:pt>
                <c:pt idx="235">
                  <c:v>0.10541383461074737</c:v>
                </c:pt>
                <c:pt idx="236">
                  <c:v>9.71624135726043E-2</c:v>
                </c:pt>
                <c:pt idx="237">
                  <c:v>0.10392555884252727</c:v>
                </c:pt>
                <c:pt idx="238">
                  <c:v>0.12949534434269055</c:v>
                </c:pt>
                <c:pt idx="239">
                  <c:v>0.11125498216541944</c:v>
                </c:pt>
                <c:pt idx="240">
                  <c:v>0.10666391156746503</c:v>
                </c:pt>
                <c:pt idx="241">
                  <c:v>0.10408464907201734</c:v>
                </c:pt>
                <c:pt idx="242">
                  <c:v>0.11955112930974429</c:v>
                </c:pt>
                <c:pt idx="243">
                  <c:v>0.13128631002925095</c:v>
                </c:pt>
                <c:pt idx="244">
                  <c:v>0.14143624160155768</c:v>
                </c:pt>
                <c:pt idx="245">
                  <c:v>0.11427253599744866</c:v>
                </c:pt>
                <c:pt idx="246">
                  <c:v>0.11920870641995072</c:v>
                </c:pt>
                <c:pt idx="247">
                  <c:v>0.12172344142656499</c:v>
                </c:pt>
                <c:pt idx="248">
                  <c:v>0.12066179433907158</c:v>
                </c:pt>
                <c:pt idx="249">
                  <c:v>0.14778076905634713</c:v>
                </c:pt>
                <c:pt idx="250">
                  <c:v>0.11875640829579515</c:v>
                </c:pt>
                <c:pt idx="251">
                  <c:v>0.1194782926598669</c:v>
                </c:pt>
                <c:pt idx="252">
                  <c:v>0.12063805712423424</c:v>
                </c:pt>
                <c:pt idx="253">
                  <c:v>0.12854148668456344</c:v>
                </c:pt>
                <c:pt idx="254">
                  <c:v>0.1643233784014192</c:v>
                </c:pt>
                <c:pt idx="255">
                  <c:v>0.12547259535154917</c:v>
                </c:pt>
                <c:pt idx="256">
                  <c:v>0.11653215262135855</c:v>
                </c:pt>
                <c:pt idx="257">
                  <c:v>0.1228550557932542</c:v>
                </c:pt>
                <c:pt idx="258">
                  <c:v>0.10736176144113321</c:v>
                </c:pt>
                <c:pt idx="259">
                  <c:v>0.12498872339756335</c:v>
                </c:pt>
                <c:pt idx="260">
                  <c:v>0.11527304078181506</c:v>
                </c:pt>
                <c:pt idx="261">
                  <c:v>0.12979142978694627</c:v>
                </c:pt>
                <c:pt idx="262">
                  <c:v>0.14264016010781114</c:v>
                </c:pt>
                <c:pt idx="263">
                  <c:v>9.9777941025405006E-2</c:v>
                </c:pt>
                <c:pt idx="264">
                  <c:v>0.14236268480240319</c:v>
                </c:pt>
                <c:pt idx="265">
                  <c:v>0.10032649379897315</c:v>
                </c:pt>
                <c:pt idx="266">
                  <c:v>0.12343837119636585</c:v>
                </c:pt>
                <c:pt idx="267">
                  <c:v>0.11959504244680716</c:v>
                </c:pt>
                <c:pt idx="268">
                  <c:v>0.12011364602310846</c:v>
                </c:pt>
                <c:pt idx="269">
                  <c:v>0.10443172678196794</c:v>
                </c:pt>
                <c:pt idx="270">
                  <c:v>0.11757114843515649</c:v>
                </c:pt>
                <c:pt idx="271">
                  <c:v>0.12303925557129076</c:v>
                </c:pt>
                <c:pt idx="272">
                  <c:v>9.3377026436696944E-2</c:v>
                </c:pt>
                <c:pt idx="273">
                  <c:v>9.4899394073087742E-2</c:v>
                </c:pt>
                <c:pt idx="274">
                  <c:v>0.15006038550061773</c:v>
                </c:pt>
                <c:pt idx="275">
                  <c:v>0.13958813445093463</c:v>
                </c:pt>
                <c:pt idx="276">
                  <c:v>0.11680241822992279</c:v>
                </c:pt>
                <c:pt idx="277">
                  <c:v>0.12853998427604307</c:v>
                </c:pt>
                <c:pt idx="278">
                  <c:v>9.8611486563251846E-2</c:v>
                </c:pt>
                <c:pt idx="279">
                  <c:v>9.7868781556204126E-2</c:v>
                </c:pt>
                <c:pt idx="280">
                  <c:v>0.12419631713788215</c:v>
                </c:pt>
                <c:pt idx="281">
                  <c:v>0.10595644836639251</c:v>
                </c:pt>
                <c:pt idx="282">
                  <c:v>0.13080471865654542</c:v>
                </c:pt>
                <c:pt idx="283">
                  <c:v>0.12537869578470101</c:v>
                </c:pt>
                <c:pt idx="284">
                  <c:v>9.1969671746082698E-2</c:v>
                </c:pt>
                <c:pt idx="285">
                  <c:v>0.1238808460184915</c:v>
                </c:pt>
                <c:pt idx="286">
                  <c:v>0.12442709392138836</c:v>
                </c:pt>
                <c:pt idx="287">
                  <c:v>0.11430911312671795</c:v>
                </c:pt>
                <c:pt idx="288">
                  <c:v>0.12527066835172229</c:v>
                </c:pt>
                <c:pt idx="289">
                  <c:v>0.1104182714427499</c:v>
                </c:pt>
                <c:pt idx="290">
                  <c:v>0.13555022322587007</c:v>
                </c:pt>
                <c:pt idx="291">
                  <c:v>0.12522819510885957</c:v>
                </c:pt>
                <c:pt idx="292">
                  <c:v>7.9147801536076798E-2</c:v>
                </c:pt>
                <c:pt idx="293">
                  <c:v>8.4444516184427276E-2</c:v>
                </c:pt>
                <c:pt idx="294">
                  <c:v>0.11531413348430367</c:v>
                </c:pt>
                <c:pt idx="295">
                  <c:v>0.1348793866979095</c:v>
                </c:pt>
                <c:pt idx="296">
                  <c:v>0.1195260509407761</c:v>
                </c:pt>
                <c:pt idx="297">
                  <c:v>0.11265526388000696</c:v>
                </c:pt>
                <c:pt idx="298">
                  <c:v>0.11818790803358946</c:v>
                </c:pt>
                <c:pt idx="299">
                  <c:v>9.0494915203801374E-2</c:v>
                </c:pt>
                <c:pt idx="300">
                  <c:v>0.12308409680796785</c:v>
                </c:pt>
                <c:pt idx="301">
                  <c:v>0.13433036133902268</c:v>
                </c:pt>
                <c:pt idx="302">
                  <c:v>0.12912028415886173</c:v>
                </c:pt>
                <c:pt idx="303">
                  <c:v>0.13670538671160695</c:v>
                </c:pt>
                <c:pt idx="304">
                  <c:v>0.11950199243272139</c:v>
                </c:pt>
                <c:pt idx="305">
                  <c:v>0.13518940517435457</c:v>
                </c:pt>
                <c:pt idx="306">
                  <c:v>0.12137209817248855</c:v>
                </c:pt>
                <c:pt idx="307">
                  <c:v>0.10535498398070403</c:v>
                </c:pt>
                <c:pt idx="308">
                  <c:v>0.11308310395524171</c:v>
                </c:pt>
                <c:pt idx="309">
                  <c:v>0.11807299176468512</c:v>
                </c:pt>
                <c:pt idx="310">
                  <c:v>0.13787437431405303</c:v>
                </c:pt>
                <c:pt idx="311">
                  <c:v>8.5921891180838192E-2</c:v>
                </c:pt>
                <c:pt idx="312">
                  <c:v>0.14475535774754386</c:v>
                </c:pt>
                <c:pt idx="313">
                  <c:v>0.11278786724131812</c:v>
                </c:pt>
                <c:pt idx="314">
                  <c:v>0.10700557225738762</c:v>
                </c:pt>
                <c:pt idx="315">
                  <c:v>0.10937659017177853</c:v>
                </c:pt>
                <c:pt idx="316">
                  <c:v>0.12612199270414737</c:v>
                </c:pt>
                <c:pt idx="317">
                  <c:v>0.10019326098455525</c:v>
                </c:pt>
                <c:pt idx="318">
                  <c:v>0.14495580403788599</c:v>
                </c:pt>
                <c:pt idx="319">
                  <c:v>0.1057401488393751</c:v>
                </c:pt>
                <c:pt idx="320">
                  <c:v>0.11350127613755716</c:v>
                </c:pt>
                <c:pt idx="321">
                  <c:v>0.12384609487864041</c:v>
                </c:pt>
                <c:pt idx="322">
                  <c:v>0.13610027668191421</c:v>
                </c:pt>
                <c:pt idx="323">
                  <c:v>9.4431985256383341E-2</c:v>
                </c:pt>
                <c:pt idx="324">
                  <c:v>0.12722865807247125</c:v>
                </c:pt>
                <c:pt idx="325">
                  <c:v>9.6166653170966704E-2</c:v>
                </c:pt>
                <c:pt idx="326">
                  <c:v>0.10099205036764232</c:v>
                </c:pt>
                <c:pt idx="327">
                  <c:v>0.150493884151503</c:v>
                </c:pt>
                <c:pt idx="328">
                  <c:v>0.11671602757170071</c:v>
                </c:pt>
                <c:pt idx="329">
                  <c:v>9.3158892619482125E-2</c:v>
                </c:pt>
                <c:pt idx="330">
                  <c:v>0.13131247749150804</c:v>
                </c:pt>
                <c:pt idx="331">
                  <c:v>0.15422394854017063</c:v>
                </c:pt>
                <c:pt idx="332">
                  <c:v>0.12689726993562944</c:v>
                </c:pt>
                <c:pt idx="333">
                  <c:v>0.10200675922649244</c:v>
                </c:pt>
                <c:pt idx="334">
                  <c:v>0.1333725040641196</c:v>
                </c:pt>
                <c:pt idx="335">
                  <c:v>0.12849252054597263</c:v>
                </c:pt>
                <c:pt idx="336">
                  <c:v>0.12125205097296871</c:v>
                </c:pt>
                <c:pt idx="337">
                  <c:v>0.13502249349748063</c:v>
                </c:pt>
                <c:pt idx="338">
                  <c:v>7.8110826315245185E-2</c:v>
                </c:pt>
                <c:pt idx="339">
                  <c:v>0.1079312661983005</c:v>
                </c:pt>
                <c:pt idx="340">
                  <c:v>0.1286985638086999</c:v>
                </c:pt>
                <c:pt idx="341">
                  <c:v>0.13415825826395555</c:v>
                </c:pt>
                <c:pt idx="342">
                  <c:v>0.12668999588495455</c:v>
                </c:pt>
                <c:pt idx="343">
                  <c:v>0.11552067334931528</c:v>
                </c:pt>
                <c:pt idx="344">
                  <c:v>0.11821539849164998</c:v>
                </c:pt>
                <c:pt idx="345">
                  <c:v>0.14153373350259082</c:v>
                </c:pt>
                <c:pt idx="346">
                  <c:v>0.12493320360422525</c:v>
                </c:pt>
                <c:pt idx="347">
                  <c:v>0.12432086589548032</c:v>
                </c:pt>
                <c:pt idx="348">
                  <c:v>0.13335964026856104</c:v>
                </c:pt>
                <c:pt idx="349">
                  <c:v>9.1789991212905125E-2</c:v>
                </c:pt>
                <c:pt idx="350">
                  <c:v>0.14873761508597483</c:v>
                </c:pt>
                <c:pt idx="351">
                  <c:v>0.11330910198730992</c:v>
                </c:pt>
                <c:pt idx="352">
                  <c:v>0.12168099640722212</c:v>
                </c:pt>
                <c:pt idx="353">
                  <c:v>0.11567072643755377</c:v>
                </c:pt>
                <c:pt idx="354">
                  <c:v>0.14011267803449193</c:v>
                </c:pt>
                <c:pt idx="355">
                  <c:v>0.11041576481203851</c:v>
                </c:pt>
                <c:pt idx="356">
                  <c:v>0.11888914182557211</c:v>
                </c:pt>
                <c:pt idx="357">
                  <c:v>0.1308674679832853</c:v>
                </c:pt>
                <c:pt idx="358">
                  <c:v>0.11753208309341583</c:v>
                </c:pt>
                <c:pt idx="359">
                  <c:v>0.11737888066997573</c:v>
                </c:pt>
                <c:pt idx="360">
                  <c:v>0.11162368369572204</c:v>
                </c:pt>
                <c:pt idx="361">
                  <c:v>9.8100754913979141E-2</c:v>
                </c:pt>
                <c:pt idx="362">
                  <c:v>0.12495174632256327</c:v>
                </c:pt>
                <c:pt idx="363">
                  <c:v>0.11071944491345051</c:v>
                </c:pt>
                <c:pt idx="364">
                  <c:v>0.12801819453467855</c:v>
                </c:pt>
                <c:pt idx="365">
                  <c:v>0.13107291325222539</c:v>
                </c:pt>
                <c:pt idx="366">
                  <c:v>0.13254744045846606</c:v>
                </c:pt>
                <c:pt idx="367">
                  <c:v>0.13942232772497382</c:v>
                </c:pt>
                <c:pt idx="368">
                  <c:v>0.1247705983345764</c:v>
                </c:pt>
                <c:pt idx="369">
                  <c:v>0.11599273201444305</c:v>
                </c:pt>
                <c:pt idx="370">
                  <c:v>8.7959568882347294E-2</c:v>
                </c:pt>
                <c:pt idx="371">
                  <c:v>0.1305405074684575</c:v>
                </c:pt>
                <c:pt idx="372">
                  <c:v>0.1434365926559607</c:v>
                </c:pt>
                <c:pt idx="373">
                  <c:v>0.12466404279322808</c:v>
                </c:pt>
                <c:pt idx="374">
                  <c:v>0.12300538646524306</c:v>
                </c:pt>
                <c:pt idx="375">
                  <c:v>0.10518830987236368</c:v>
                </c:pt>
                <c:pt idx="376">
                  <c:v>9.9351586889207769E-2</c:v>
                </c:pt>
                <c:pt idx="377">
                  <c:v>0.10754676291252749</c:v>
                </c:pt>
                <c:pt idx="378">
                  <c:v>0.1267937152672253</c:v>
                </c:pt>
                <c:pt idx="379">
                  <c:v>0.10035216978999607</c:v>
                </c:pt>
                <c:pt idx="380">
                  <c:v>0.10938781872624209</c:v>
                </c:pt>
                <c:pt idx="381">
                  <c:v>0.13099275474093444</c:v>
                </c:pt>
                <c:pt idx="382">
                  <c:v>0.10681229629950946</c:v>
                </c:pt>
                <c:pt idx="383">
                  <c:v>0.11600220612940343</c:v>
                </c:pt>
                <c:pt idx="384">
                  <c:v>9.2926833752732585E-2</c:v>
                </c:pt>
                <c:pt idx="385">
                  <c:v>0.11963170118310783</c:v>
                </c:pt>
                <c:pt idx="386">
                  <c:v>0.12627622846245923</c:v>
                </c:pt>
                <c:pt idx="387">
                  <c:v>0.11932336262273202</c:v>
                </c:pt>
                <c:pt idx="388">
                  <c:v>0.13218174419247311</c:v>
                </c:pt>
                <c:pt idx="389">
                  <c:v>0.11315631223956797</c:v>
                </c:pt>
                <c:pt idx="390">
                  <c:v>0.1069432721586225</c:v>
                </c:pt>
                <c:pt idx="391">
                  <c:v>0.11143617343771456</c:v>
                </c:pt>
                <c:pt idx="392">
                  <c:v>0.10565073554872204</c:v>
                </c:pt>
                <c:pt idx="393">
                  <c:v>0.11234421009418867</c:v>
                </c:pt>
                <c:pt idx="394">
                  <c:v>0.11191643985652243</c:v>
                </c:pt>
                <c:pt idx="395">
                  <c:v>0.10356414520258543</c:v>
                </c:pt>
                <c:pt idx="396">
                  <c:v>0.12227978192442936</c:v>
                </c:pt>
                <c:pt idx="397">
                  <c:v>0.11905957939945949</c:v>
                </c:pt>
                <c:pt idx="398">
                  <c:v>0.13604629993539261</c:v>
                </c:pt>
                <c:pt idx="399">
                  <c:v>0.13833365811616855</c:v>
                </c:pt>
                <c:pt idx="400">
                  <c:v>0.10852194522396749</c:v>
                </c:pt>
                <c:pt idx="401">
                  <c:v>0.10223198926897491</c:v>
                </c:pt>
                <c:pt idx="402">
                  <c:v>0.10646564785132245</c:v>
                </c:pt>
                <c:pt idx="403">
                  <c:v>9.642937034492656E-2</c:v>
                </c:pt>
                <c:pt idx="404">
                  <c:v>9.8422156080858136E-2</c:v>
                </c:pt>
                <c:pt idx="405">
                  <c:v>9.6895316798937189E-2</c:v>
                </c:pt>
                <c:pt idx="406">
                  <c:v>0.13142784129819754</c:v>
                </c:pt>
                <c:pt idx="407">
                  <c:v>0.12479013314129447</c:v>
                </c:pt>
                <c:pt idx="408">
                  <c:v>0.13221307691690939</c:v>
                </c:pt>
                <c:pt idx="409">
                  <c:v>0.12698858234691024</c:v>
                </c:pt>
                <c:pt idx="410">
                  <c:v>0.11374483314849955</c:v>
                </c:pt>
                <c:pt idx="411">
                  <c:v>0.10733722611299773</c:v>
                </c:pt>
                <c:pt idx="412">
                  <c:v>0.12854520667135746</c:v>
                </c:pt>
                <c:pt idx="413">
                  <c:v>0.14380994582200357</c:v>
                </c:pt>
                <c:pt idx="414">
                  <c:v>0.11382700206964076</c:v>
                </c:pt>
                <c:pt idx="415">
                  <c:v>0.1230988062535409</c:v>
                </c:pt>
                <c:pt idx="416">
                  <c:v>0.12287781150195833</c:v>
                </c:pt>
                <c:pt idx="417">
                  <c:v>0.11497511882476748</c:v>
                </c:pt>
                <c:pt idx="418">
                  <c:v>0.13367355043478124</c:v>
                </c:pt>
                <c:pt idx="419">
                  <c:v>0.10728172843999673</c:v>
                </c:pt>
                <c:pt idx="420">
                  <c:v>0.11910180294511079</c:v>
                </c:pt>
                <c:pt idx="421">
                  <c:v>0.11706606353648183</c:v>
                </c:pt>
                <c:pt idx="422">
                  <c:v>0.11173251563309403</c:v>
                </c:pt>
                <c:pt idx="423">
                  <c:v>0.11309099442448811</c:v>
                </c:pt>
                <c:pt idx="424">
                  <c:v>0.12050596865947928</c:v>
                </c:pt>
                <c:pt idx="425">
                  <c:v>9.6655207576629834E-2</c:v>
                </c:pt>
                <c:pt idx="426">
                  <c:v>0.11106660002562248</c:v>
                </c:pt>
                <c:pt idx="427">
                  <c:v>0.10543019348397498</c:v>
                </c:pt>
                <c:pt idx="428">
                  <c:v>0.12400859913199327</c:v>
                </c:pt>
                <c:pt idx="429">
                  <c:v>0.12793970782482897</c:v>
                </c:pt>
                <c:pt idx="430">
                  <c:v>0.10594243080440055</c:v>
                </c:pt>
                <c:pt idx="431">
                  <c:v>0.12470658621877036</c:v>
                </c:pt>
                <c:pt idx="432">
                  <c:v>0.13032514804864948</c:v>
                </c:pt>
                <c:pt idx="433">
                  <c:v>0.13385724581915615</c:v>
                </c:pt>
                <c:pt idx="434">
                  <c:v>0.12125569321722342</c:v>
                </c:pt>
                <c:pt idx="435">
                  <c:v>0.11205387558281241</c:v>
                </c:pt>
                <c:pt idx="436">
                  <c:v>9.1478424293012395E-2</c:v>
                </c:pt>
                <c:pt idx="437">
                  <c:v>0.11880261899050543</c:v>
                </c:pt>
                <c:pt idx="438">
                  <c:v>0.1182969959059688</c:v>
                </c:pt>
                <c:pt idx="439">
                  <c:v>0.12829984107746042</c:v>
                </c:pt>
                <c:pt idx="440">
                  <c:v>0.10360475654659587</c:v>
                </c:pt>
                <c:pt idx="441">
                  <c:v>0.1225259943372646</c:v>
                </c:pt>
                <c:pt idx="442">
                  <c:v>0.13958747168211766</c:v>
                </c:pt>
                <c:pt idx="443">
                  <c:v>0.13008022972255623</c:v>
                </c:pt>
                <c:pt idx="444">
                  <c:v>0.12656501714971086</c:v>
                </c:pt>
                <c:pt idx="445">
                  <c:v>9.5418705908449628E-2</c:v>
                </c:pt>
                <c:pt idx="446">
                  <c:v>0.10859682096440025</c:v>
                </c:pt>
                <c:pt idx="447">
                  <c:v>0.12104849704370724</c:v>
                </c:pt>
                <c:pt idx="448">
                  <c:v>0.12799656850811822</c:v>
                </c:pt>
                <c:pt idx="449">
                  <c:v>0.1230838211153375</c:v>
                </c:pt>
                <c:pt idx="450">
                  <c:v>0.10148623070828772</c:v>
                </c:pt>
                <c:pt idx="451">
                  <c:v>0.13087480014876585</c:v>
                </c:pt>
                <c:pt idx="452">
                  <c:v>0.10774739073609348</c:v>
                </c:pt>
                <c:pt idx="453">
                  <c:v>0.12225563092281354</c:v>
                </c:pt>
                <c:pt idx="454">
                  <c:v>0.13908371962317589</c:v>
                </c:pt>
                <c:pt idx="455">
                  <c:v>0.12537416331273363</c:v>
                </c:pt>
                <c:pt idx="456">
                  <c:v>0.11573300043840998</c:v>
                </c:pt>
                <c:pt idx="457">
                  <c:v>0.14739974259034241</c:v>
                </c:pt>
                <c:pt idx="458">
                  <c:v>0.12502941637717263</c:v>
                </c:pt>
                <c:pt idx="459">
                  <c:v>0.11910917294872803</c:v>
                </c:pt>
                <c:pt idx="460">
                  <c:v>8.9661986117000561E-2</c:v>
                </c:pt>
                <c:pt idx="461">
                  <c:v>0.12995866562259248</c:v>
                </c:pt>
                <c:pt idx="462">
                  <c:v>0.10982852118346946</c:v>
                </c:pt>
                <c:pt idx="463">
                  <c:v>0.11022050654309659</c:v>
                </c:pt>
                <c:pt idx="464">
                  <c:v>0.11874995895661102</c:v>
                </c:pt>
                <c:pt idx="465">
                  <c:v>0.12379357293655112</c:v>
                </c:pt>
                <c:pt idx="466">
                  <c:v>0.11321852227583083</c:v>
                </c:pt>
                <c:pt idx="467">
                  <c:v>0.13065283611490186</c:v>
                </c:pt>
                <c:pt idx="468">
                  <c:v>0.11417575495585919</c:v>
                </c:pt>
                <c:pt idx="469">
                  <c:v>9.9369697326885317E-2</c:v>
                </c:pt>
                <c:pt idx="470">
                  <c:v>0.11884575766705516</c:v>
                </c:pt>
                <c:pt idx="471">
                  <c:v>0.13983495150398631</c:v>
                </c:pt>
                <c:pt idx="472">
                  <c:v>0.13357304550024604</c:v>
                </c:pt>
                <c:pt idx="473">
                  <c:v>9.8493320885956526E-2</c:v>
                </c:pt>
                <c:pt idx="474">
                  <c:v>0.10675972600368268</c:v>
                </c:pt>
                <c:pt idx="475">
                  <c:v>0.10624672955714448</c:v>
                </c:pt>
                <c:pt idx="476">
                  <c:v>0.1223496233787297</c:v>
                </c:pt>
                <c:pt idx="477">
                  <c:v>0.10039504517184104</c:v>
                </c:pt>
                <c:pt idx="478">
                  <c:v>0.10389056421083005</c:v>
                </c:pt>
                <c:pt idx="479">
                  <c:v>7.559593266790085E-2</c:v>
                </c:pt>
                <c:pt idx="480">
                  <c:v>0.14340995156097083</c:v>
                </c:pt>
                <c:pt idx="481">
                  <c:v>0.11365178096340946</c:v>
                </c:pt>
                <c:pt idx="482">
                  <c:v>0.11833070909333047</c:v>
                </c:pt>
                <c:pt idx="483">
                  <c:v>0.15256919223214627</c:v>
                </c:pt>
                <c:pt idx="484">
                  <c:v>9.957986224096918E-2</c:v>
                </c:pt>
                <c:pt idx="485">
                  <c:v>0.12261173773916917</c:v>
                </c:pt>
                <c:pt idx="486">
                  <c:v>0.12106555019258121</c:v>
                </c:pt>
                <c:pt idx="487">
                  <c:v>0.12310089464083029</c:v>
                </c:pt>
                <c:pt idx="488">
                  <c:v>0.12512296683375118</c:v>
                </c:pt>
                <c:pt idx="489">
                  <c:v>0.12602395545189415</c:v>
                </c:pt>
                <c:pt idx="490">
                  <c:v>0.15586111194803084</c:v>
                </c:pt>
                <c:pt idx="491">
                  <c:v>0.11866596057942817</c:v>
                </c:pt>
                <c:pt idx="492">
                  <c:v>0.12283816569463661</c:v>
                </c:pt>
                <c:pt idx="493">
                  <c:v>0.12790880558804307</c:v>
                </c:pt>
                <c:pt idx="494">
                  <c:v>0.14164773250749341</c:v>
                </c:pt>
                <c:pt idx="495">
                  <c:v>0.1069224503452722</c:v>
                </c:pt>
                <c:pt idx="496">
                  <c:v>0.14222150316323337</c:v>
                </c:pt>
                <c:pt idx="497">
                  <c:v>0.11173929000348086</c:v>
                </c:pt>
                <c:pt idx="498">
                  <c:v>9.478144327366618E-2</c:v>
                </c:pt>
                <c:pt idx="499">
                  <c:v>0.13216170106002192</c:v>
                </c:pt>
                <c:pt idx="500">
                  <c:v>0.1271008687697901</c:v>
                </c:pt>
                <c:pt idx="501">
                  <c:v>0.14782320690006223</c:v>
                </c:pt>
                <c:pt idx="502">
                  <c:v>9.9473092897528814E-2</c:v>
                </c:pt>
                <c:pt idx="503">
                  <c:v>0.12092807048939465</c:v>
                </c:pt>
                <c:pt idx="504">
                  <c:v>0.10729034255010653</c:v>
                </c:pt>
                <c:pt idx="505">
                  <c:v>0.12293243701131935</c:v>
                </c:pt>
                <c:pt idx="506">
                  <c:v>0.12120841152967975</c:v>
                </c:pt>
                <c:pt idx="507">
                  <c:v>0.11779729585498387</c:v>
                </c:pt>
                <c:pt idx="508">
                  <c:v>8.1258677365455556E-2</c:v>
                </c:pt>
                <c:pt idx="509">
                  <c:v>0.13135633982846431</c:v>
                </c:pt>
                <c:pt idx="510">
                  <c:v>0.11696116395220424</c:v>
                </c:pt>
                <c:pt idx="511">
                  <c:v>0.12227291807674993</c:v>
                </c:pt>
                <c:pt idx="512">
                  <c:v>0.11356642200174134</c:v>
                </c:pt>
                <c:pt idx="513">
                  <c:v>0.11968841690910027</c:v>
                </c:pt>
                <c:pt idx="514">
                  <c:v>0.12163976317304141</c:v>
                </c:pt>
                <c:pt idx="515">
                  <c:v>0.11964397753599135</c:v>
                </c:pt>
                <c:pt idx="516">
                  <c:v>0.12859896401280843</c:v>
                </c:pt>
                <c:pt idx="517">
                  <c:v>0.11169704967476804</c:v>
                </c:pt>
                <c:pt idx="518">
                  <c:v>0.13689241732475763</c:v>
                </c:pt>
                <c:pt idx="519">
                  <c:v>0.13984418524592218</c:v>
                </c:pt>
                <c:pt idx="520">
                  <c:v>0.12657595548817635</c:v>
                </c:pt>
                <c:pt idx="521">
                  <c:v>7.9821510374136623E-2</c:v>
                </c:pt>
                <c:pt idx="522">
                  <c:v>0.14866932085099402</c:v>
                </c:pt>
                <c:pt idx="523">
                  <c:v>0.14615520701126183</c:v>
                </c:pt>
                <c:pt idx="524">
                  <c:v>0.10873195446985123</c:v>
                </c:pt>
                <c:pt idx="525">
                  <c:v>8.5315182414496427E-2</c:v>
                </c:pt>
                <c:pt idx="526">
                  <c:v>9.213323029191911E-2</c:v>
                </c:pt>
                <c:pt idx="527">
                  <c:v>0.10774201663078338</c:v>
                </c:pt>
                <c:pt idx="528">
                  <c:v>0.12393620820417332</c:v>
                </c:pt>
                <c:pt idx="529">
                  <c:v>0.11040632540877447</c:v>
                </c:pt>
                <c:pt idx="530">
                  <c:v>0.11559572107161234</c:v>
                </c:pt>
                <c:pt idx="531">
                  <c:v>7.8479766285657351E-2</c:v>
                </c:pt>
                <c:pt idx="532">
                  <c:v>0.12233058296778611</c:v>
                </c:pt>
                <c:pt idx="533">
                  <c:v>0.14175348459771703</c:v>
                </c:pt>
                <c:pt idx="534">
                  <c:v>0.13473125046277423</c:v>
                </c:pt>
                <c:pt idx="535">
                  <c:v>0.10887880247683752</c:v>
                </c:pt>
                <c:pt idx="536">
                  <c:v>0.11559531593223404</c:v>
                </c:pt>
                <c:pt idx="537">
                  <c:v>0.15229046689494719</c:v>
                </c:pt>
                <c:pt idx="538">
                  <c:v>0.10546677680348727</c:v>
                </c:pt>
                <c:pt idx="539">
                  <c:v>0.1126853348846681</c:v>
                </c:pt>
                <c:pt idx="540">
                  <c:v>0.12357251288262856</c:v>
                </c:pt>
                <c:pt idx="541">
                  <c:v>0.15146932411052741</c:v>
                </c:pt>
                <c:pt idx="542">
                  <c:v>9.5551489992007965E-2</c:v>
                </c:pt>
                <c:pt idx="543">
                  <c:v>0.11867541691857671</c:v>
                </c:pt>
                <c:pt idx="544">
                  <c:v>0.12794891336627365</c:v>
                </c:pt>
                <c:pt idx="545">
                  <c:v>0.11763927919820999</c:v>
                </c:pt>
                <c:pt idx="546">
                  <c:v>8.5014707108956158E-2</c:v>
                </c:pt>
                <c:pt idx="547">
                  <c:v>0.1295409082835573</c:v>
                </c:pt>
                <c:pt idx="548">
                  <c:v>0.14255447884989095</c:v>
                </c:pt>
                <c:pt idx="549">
                  <c:v>0.1331797388045389</c:v>
                </c:pt>
                <c:pt idx="550">
                  <c:v>9.570612162320026E-2</c:v>
                </c:pt>
                <c:pt idx="551">
                  <c:v>0.13786753190511972</c:v>
                </c:pt>
                <c:pt idx="552">
                  <c:v>0.12046048923886289</c:v>
                </c:pt>
                <c:pt idx="553">
                  <c:v>0.12530138976806363</c:v>
                </c:pt>
                <c:pt idx="554">
                  <c:v>0.11602350162394599</c:v>
                </c:pt>
                <c:pt idx="555">
                  <c:v>0.10165391626450108</c:v>
                </c:pt>
                <c:pt idx="556">
                  <c:v>0.1265763338273044</c:v>
                </c:pt>
                <c:pt idx="557">
                  <c:v>0.1338869982099711</c:v>
                </c:pt>
                <c:pt idx="558">
                  <c:v>0.10841365669239</c:v>
                </c:pt>
                <c:pt idx="559">
                  <c:v>0.12686660665928448</c:v>
                </c:pt>
                <c:pt idx="560">
                  <c:v>0.11411115104615499</c:v>
                </c:pt>
                <c:pt idx="561">
                  <c:v>0.12279170167221888</c:v>
                </c:pt>
                <c:pt idx="562">
                  <c:v>0.14345092403700646</c:v>
                </c:pt>
                <c:pt idx="563">
                  <c:v>0.12175902287309881</c:v>
                </c:pt>
                <c:pt idx="564">
                  <c:v>0.14995167456185543</c:v>
                </c:pt>
                <c:pt idx="565">
                  <c:v>0.14550438977530747</c:v>
                </c:pt>
                <c:pt idx="566">
                  <c:v>0.1267026604538784</c:v>
                </c:pt>
                <c:pt idx="567">
                  <c:v>0.13362421093854213</c:v>
                </c:pt>
                <c:pt idx="568">
                  <c:v>0.14502791212947322</c:v>
                </c:pt>
                <c:pt idx="569">
                  <c:v>0.12971468586771046</c:v>
                </c:pt>
                <c:pt idx="570">
                  <c:v>0.13564555575870665</c:v>
                </c:pt>
                <c:pt idx="571">
                  <c:v>0.1377382136322306</c:v>
                </c:pt>
                <c:pt idx="572">
                  <c:v>0.13990324652497954</c:v>
                </c:pt>
                <c:pt idx="573">
                  <c:v>0.11359025020243244</c:v>
                </c:pt>
                <c:pt idx="574">
                  <c:v>0.14340750696061763</c:v>
                </c:pt>
                <c:pt idx="575">
                  <c:v>0.12405838695594427</c:v>
                </c:pt>
                <c:pt idx="576">
                  <c:v>0.10441866373500477</c:v>
                </c:pt>
                <c:pt idx="577">
                  <c:v>0.11590175979266579</c:v>
                </c:pt>
                <c:pt idx="578">
                  <c:v>0.14288619144614709</c:v>
                </c:pt>
                <c:pt idx="579">
                  <c:v>0.12535160209425966</c:v>
                </c:pt>
                <c:pt idx="580">
                  <c:v>0.13178705306985206</c:v>
                </c:pt>
                <c:pt idx="581">
                  <c:v>0.13373427655355977</c:v>
                </c:pt>
                <c:pt idx="582">
                  <c:v>0.14634581176991163</c:v>
                </c:pt>
                <c:pt idx="583">
                  <c:v>0.11928316368498365</c:v>
                </c:pt>
                <c:pt idx="584">
                  <c:v>0.11314312197568176</c:v>
                </c:pt>
                <c:pt idx="585">
                  <c:v>0.12064011718223586</c:v>
                </c:pt>
                <c:pt idx="586">
                  <c:v>0.13587957705445511</c:v>
                </c:pt>
                <c:pt idx="587">
                  <c:v>0.14203972087985106</c:v>
                </c:pt>
                <c:pt idx="588">
                  <c:v>0.12380328566882061</c:v>
                </c:pt>
                <c:pt idx="589">
                  <c:v>0.11264346251884128</c:v>
                </c:pt>
                <c:pt idx="590">
                  <c:v>0.11127378736819019</c:v>
                </c:pt>
                <c:pt idx="591">
                  <c:v>0.14420663621829474</c:v>
                </c:pt>
                <c:pt idx="592">
                  <c:v>0.12481270846559495</c:v>
                </c:pt>
                <c:pt idx="593">
                  <c:v>0.10508876729570578</c:v>
                </c:pt>
                <c:pt idx="594">
                  <c:v>0.11973230000389203</c:v>
                </c:pt>
                <c:pt idx="595">
                  <c:v>0.15298437012012372</c:v>
                </c:pt>
                <c:pt idx="596">
                  <c:v>0.13661329024679042</c:v>
                </c:pt>
                <c:pt idx="597">
                  <c:v>0.11472273070249681</c:v>
                </c:pt>
                <c:pt idx="598">
                  <c:v>0.13946680921061327</c:v>
                </c:pt>
                <c:pt idx="599">
                  <c:v>0.132202248208487</c:v>
                </c:pt>
                <c:pt idx="600">
                  <c:v>0.13625137317176439</c:v>
                </c:pt>
                <c:pt idx="601">
                  <c:v>0.13614528489829827</c:v>
                </c:pt>
                <c:pt idx="602">
                  <c:v>0.11951545591625963</c:v>
                </c:pt>
                <c:pt idx="603">
                  <c:v>0.13138359992967313</c:v>
                </c:pt>
                <c:pt idx="604">
                  <c:v>0.10993137360613393</c:v>
                </c:pt>
                <c:pt idx="605">
                  <c:v>0.12427833396889823</c:v>
                </c:pt>
                <c:pt idx="606">
                  <c:v>0.11514063043824017</c:v>
                </c:pt>
                <c:pt idx="607">
                  <c:v>0.1245013511714632</c:v>
                </c:pt>
                <c:pt idx="608">
                  <c:v>0.1253593810577581</c:v>
                </c:pt>
                <c:pt idx="609">
                  <c:v>0.12972530328790216</c:v>
                </c:pt>
                <c:pt idx="610">
                  <c:v>0.11403027302037209</c:v>
                </c:pt>
                <c:pt idx="611">
                  <c:v>0.11908801163232342</c:v>
                </c:pt>
                <c:pt idx="612">
                  <c:v>9.7328525811172142E-2</c:v>
                </c:pt>
                <c:pt idx="613">
                  <c:v>0.11918193646539479</c:v>
                </c:pt>
                <c:pt idx="614">
                  <c:v>0.12284049338008539</c:v>
                </c:pt>
                <c:pt idx="615">
                  <c:v>9.6279655031043812E-2</c:v>
                </c:pt>
                <c:pt idx="616">
                  <c:v>0.12464803345494867</c:v>
                </c:pt>
                <c:pt idx="617">
                  <c:v>9.8431778493886818E-2</c:v>
                </c:pt>
                <c:pt idx="618">
                  <c:v>0.10384067537896892</c:v>
                </c:pt>
                <c:pt idx="619">
                  <c:v>0.12315789350198712</c:v>
                </c:pt>
                <c:pt idx="620">
                  <c:v>0.12910966803357987</c:v>
                </c:pt>
                <c:pt idx="621">
                  <c:v>0.12573131133808238</c:v>
                </c:pt>
                <c:pt idx="622">
                  <c:v>0.12803879173113125</c:v>
                </c:pt>
                <c:pt idx="623">
                  <c:v>0.12806055482218481</c:v>
                </c:pt>
                <c:pt idx="624">
                  <c:v>0.1101591874956456</c:v>
                </c:pt>
                <c:pt idx="625">
                  <c:v>9.7720048391514838E-2</c:v>
                </c:pt>
                <c:pt idx="626">
                  <c:v>0.11785500143661787</c:v>
                </c:pt>
                <c:pt idx="627">
                  <c:v>0.10414623346602699</c:v>
                </c:pt>
                <c:pt idx="628">
                  <c:v>0.14425215246090717</c:v>
                </c:pt>
                <c:pt idx="629">
                  <c:v>0.11669977683414395</c:v>
                </c:pt>
                <c:pt idx="630">
                  <c:v>0.10385200038081693</c:v>
                </c:pt>
                <c:pt idx="631">
                  <c:v>0.15243104385371375</c:v>
                </c:pt>
                <c:pt idx="632">
                  <c:v>0.11899545828779348</c:v>
                </c:pt>
                <c:pt idx="633">
                  <c:v>0.12220129478176898</c:v>
                </c:pt>
                <c:pt idx="634">
                  <c:v>0.11837714304174519</c:v>
                </c:pt>
                <c:pt idx="635">
                  <c:v>0.12361627843659347</c:v>
                </c:pt>
                <c:pt idx="636">
                  <c:v>0.10751639321493817</c:v>
                </c:pt>
                <c:pt idx="637">
                  <c:v>0.11773610542157577</c:v>
                </c:pt>
                <c:pt idx="638">
                  <c:v>0.11942049329073801</c:v>
                </c:pt>
                <c:pt idx="639">
                  <c:v>0.12646151376902698</c:v>
                </c:pt>
                <c:pt idx="640">
                  <c:v>0.14103520212153917</c:v>
                </c:pt>
                <c:pt idx="641">
                  <c:v>0.1464568385679221</c:v>
                </c:pt>
                <c:pt idx="642">
                  <c:v>0.12910897747873462</c:v>
                </c:pt>
                <c:pt idx="643">
                  <c:v>0.13711159334769035</c:v>
                </c:pt>
                <c:pt idx="644">
                  <c:v>0.11978375204038066</c:v>
                </c:pt>
                <c:pt idx="645">
                  <c:v>0.10150977737736794</c:v>
                </c:pt>
                <c:pt idx="646">
                  <c:v>0.13238249171353741</c:v>
                </c:pt>
                <c:pt idx="647">
                  <c:v>0.1448362669762577</c:v>
                </c:pt>
                <c:pt idx="648">
                  <c:v>0.12440886539053075</c:v>
                </c:pt>
                <c:pt idx="649">
                  <c:v>0.14578681343452568</c:v>
                </c:pt>
                <c:pt idx="650">
                  <c:v>0.13219915111548711</c:v>
                </c:pt>
                <c:pt idx="651">
                  <c:v>0.10034309429020415</c:v>
                </c:pt>
                <c:pt idx="652">
                  <c:v>0.11345527912215016</c:v>
                </c:pt>
                <c:pt idx="653">
                  <c:v>0.10859631273436866</c:v>
                </c:pt>
                <c:pt idx="654">
                  <c:v>0.12020149050339018</c:v>
                </c:pt>
                <c:pt idx="655">
                  <c:v>9.7123610487335157E-2</c:v>
                </c:pt>
                <c:pt idx="656">
                  <c:v>0.11124108037939402</c:v>
                </c:pt>
                <c:pt idx="657">
                  <c:v>0.10391519295220503</c:v>
                </c:pt>
                <c:pt idx="658">
                  <c:v>0.1371970663607659</c:v>
                </c:pt>
                <c:pt idx="659">
                  <c:v>0.11630658571484333</c:v>
                </c:pt>
                <c:pt idx="660">
                  <c:v>0.12596711896402094</c:v>
                </c:pt>
                <c:pt idx="661">
                  <c:v>0.11882910755026481</c:v>
                </c:pt>
                <c:pt idx="662">
                  <c:v>8.7058591827614579E-2</c:v>
                </c:pt>
                <c:pt idx="663">
                  <c:v>0.12203872763892289</c:v>
                </c:pt>
                <c:pt idx="664">
                  <c:v>0.14223111507430503</c:v>
                </c:pt>
                <c:pt idx="665">
                  <c:v>0.12965320787521764</c:v>
                </c:pt>
                <c:pt idx="666">
                  <c:v>0.1202716357931894</c:v>
                </c:pt>
                <c:pt idx="667">
                  <c:v>0.12305237490107698</c:v>
                </c:pt>
                <c:pt idx="668">
                  <c:v>0.13214282661808774</c:v>
                </c:pt>
                <c:pt idx="669">
                  <c:v>0.13102116950907897</c:v>
                </c:pt>
                <c:pt idx="670">
                  <c:v>0.13670604812584483</c:v>
                </c:pt>
                <c:pt idx="671">
                  <c:v>0.13562895336497072</c:v>
                </c:pt>
                <c:pt idx="672">
                  <c:v>0.12242535921582588</c:v>
                </c:pt>
                <c:pt idx="673">
                  <c:v>0.1346987861694002</c:v>
                </c:pt>
                <c:pt idx="674">
                  <c:v>0.14756169275600628</c:v>
                </c:pt>
                <c:pt idx="675">
                  <c:v>0.13610943946196016</c:v>
                </c:pt>
                <c:pt idx="676">
                  <c:v>0.12325825621391696</c:v>
                </c:pt>
                <c:pt idx="677">
                  <c:v>0.13735960439489114</c:v>
                </c:pt>
                <c:pt idx="678">
                  <c:v>0.13112457914211431</c:v>
                </c:pt>
                <c:pt idx="679">
                  <c:v>9.9163963715742029E-2</c:v>
                </c:pt>
                <c:pt idx="680">
                  <c:v>0.12994966764227292</c:v>
                </c:pt>
                <c:pt idx="681">
                  <c:v>0.14253652412487264</c:v>
                </c:pt>
                <c:pt idx="682">
                  <c:v>0.13672283195680962</c:v>
                </c:pt>
                <c:pt idx="683">
                  <c:v>0.12876554738187695</c:v>
                </c:pt>
                <c:pt idx="684">
                  <c:v>0.11601670201468579</c:v>
                </c:pt>
                <c:pt idx="685">
                  <c:v>0.12958279102863235</c:v>
                </c:pt>
                <c:pt idx="686">
                  <c:v>0.14497390108901395</c:v>
                </c:pt>
                <c:pt idx="687">
                  <c:v>0.10934623741392752</c:v>
                </c:pt>
                <c:pt idx="688">
                  <c:v>0.14150481996480899</c:v>
                </c:pt>
                <c:pt idx="689">
                  <c:v>9.7998098478236817E-2</c:v>
                </c:pt>
                <c:pt idx="690">
                  <c:v>0.11884796826355679</c:v>
                </c:pt>
                <c:pt idx="691">
                  <c:v>0.13095517039976545</c:v>
                </c:pt>
                <c:pt idx="692">
                  <c:v>0.10514829106776583</c:v>
                </c:pt>
                <c:pt idx="693">
                  <c:v>0.15157453286998843</c:v>
                </c:pt>
                <c:pt idx="694">
                  <c:v>0.10814241328432707</c:v>
                </c:pt>
                <c:pt idx="695">
                  <c:v>9.6236578811744966E-2</c:v>
                </c:pt>
                <c:pt idx="696">
                  <c:v>0.13663242748245966</c:v>
                </c:pt>
                <c:pt idx="697">
                  <c:v>0.10047477758340648</c:v>
                </c:pt>
                <c:pt idx="698">
                  <c:v>0.13773469238723118</c:v>
                </c:pt>
                <c:pt idx="699">
                  <c:v>0.1149464503618559</c:v>
                </c:pt>
                <c:pt idx="700">
                  <c:v>0.12544772293894538</c:v>
                </c:pt>
                <c:pt idx="701">
                  <c:v>0.11038020928483511</c:v>
                </c:pt>
                <c:pt idx="702">
                  <c:v>0.13854091718127032</c:v>
                </c:pt>
                <c:pt idx="703">
                  <c:v>0.15838112738268914</c:v>
                </c:pt>
                <c:pt idx="704">
                  <c:v>0.15205571344168822</c:v>
                </c:pt>
                <c:pt idx="705">
                  <c:v>0.1174320972047404</c:v>
                </c:pt>
                <c:pt idx="706">
                  <c:v>0.13706791815138947</c:v>
                </c:pt>
                <c:pt idx="707">
                  <c:v>0.1153551344597422</c:v>
                </c:pt>
                <c:pt idx="708">
                  <c:v>0.13312833405379487</c:v>
                </c:pt>
                <c:pt idx="709">
                  <c:v>0.12219681538294605</c:v>
                </c:pt>
                <c:pt idx="710">
                  <c:v>0.11166710026924134</c:v>
                </c:pt>
                <c:pt idx="711">
                  <c:v>0.12968618504413415</c:v>
                </c:pt>
                <c:pt idx="712">
                  <c:v>0.11849827637207556</c:v>
                </c:pt>
                <c:pt idx="713">
                  <c:v>0.10223269931689077</c:v>
                </c:pt>
                <c:pt idx="714">
                  <c:v>0.10905869433024494</c:v>
                </c:pt>
                <c:pt idx="715">
                  <c:v>0.1365323745520805</c:v>
                </c:pt>
                <c:pt idx="716">
                  <c:v>0.11121778548851709</c:v>
                </c:pt>
                <c:pt idx="717">
                  <c:v>9.8950479492031784E-2</c:v>
                </c:pt>
                <c:pt idx="718">
                  <c:v>0.10463026809623495</c:v>
                </c:pt>
                <c:pt idx="719">
                  <c:v>0.10859261683914703</c:v>
                </c:pt>
                <c:pt idx="720">
                  <c:v>0.103369454571292</c:v>
                </c:pt>
                <c:pt idx="721">
                  <c:v>0.13361489437352109</c:v>
                </c:pt>
                <c:pt idx="722">
                  <c:v>0.12627010772650826</c:v>
                </c:pt>
                <c:pt idx="723">
                  <c:v>0.13603561205417133</c:v>
                </c:pt>
                <c:pt idx="724">
                  <c:v>0.11682419547361413</c:v>
                </c:pt>
                <c:pt idx="725">
                  <c:v>0.1403433716265845</c:v>
                </c:pt>
                <c:pt idx="726">
                  <c:v>8.9463074463966424E-2</c:v>
                </c:pt>
                <c:pt idx="727">
                  <c:v>0.11062791286033467</c:v>
                </c:pt>
                <c:pt idx="728">
                  <c:v>0.1291303634094135</c:v>
                </c:pt>
                <c:pt idx="729">
                  <c:v>0.12922158780140569</c:v>
                </c:pt>
                <c:pt idx="730">
                  <c:v>9.326220622005249E-2</c:v>
                </c:pt>
                <c:pt idx="731">
                  <c:v>0.11168120077345517</c:v>
                </c:pt>
                <c:pt idx="732">
                  <c:v>0.13357194789322943</c:v>
                </c:pt>
                <c:pt idx="733">
                  <c:v>0.12040394604989241</c:v>
                </c:pt>
                <c:pt idx="734">
                  <c:v>0.12560558161885402</c:v>
                </c:pt>
                <c:pt idx="735">
                  <c:v>0.14106729287444697</c:v>
                </c:pt>
                <c:pt idx="736">
                  <c:v>0.13922032947658186</c:v>
                </c:pt>
                <c:pt idx="737">
                  <c:v>9.8146082747643068E-2</c:v>
                </c:pt>
                <c:pt idx="738">
                  <c:v>0.10343381129535544</c:v>
                </c:pt>
                <c:pt idx="739">
                  <c:v>0.14953062430361883</c:v>
                </c:pt>
                <c:pt idx="740">
                  <c:v>0.13884768675520454</c:v>
                </c:pt>
                <c:pt idx="741">
                  <c:v>0.1369486468107794</c:v>
                </c:pt>
                <c:pt idx="742">
                  <c:v>0.1001078283588811</c:v>
                </c:pt>
                <c:pt idx="743">
                  <c:v>0.11987444132539847</c:v>
                </c:pt>
                <c:pt idx="744">
                  <c:v>0.14480848495446322</c:v>
                </c:pt>
                <c:pt idx="745">
                  <c:v>0.11231510495542797</c:v>
                </c:pt>
                <c:pt idx="746">
                  <c:v>0.12943354425806705</c:v>
                </c:pt>
                <c:pt idx="747">
                  <c:v>0.11369423112191929</c:v>
                </c:pt>
                <c:pt idx="748">
                  <c:v>0.11976260597137321</c:v>
                </c:pt>
                <c:pt idx="749">
                  <c:v>0.10048168833680493</c:v>
                </c:pt>
                <c:pt idx="750">
                  <c:v>0.13910337688965069</c:v>
                </c:pt>
                <c:pt idx="751">
                  <c:v>0.13215323700942933</c:v>
                </c:pt>
                <c:pt idx="752">
                  <c:v>0.1332086698594262</c:v>
                </c:pt>
                <c:pt idx="753">
                  <c:v>0.12381176451437238</c:v>
                </c:pt>
                <c:pt idx="754">
                  <c:v>0.14409743874542394</c:v>
                </c:pt>
                <c:pt idx="755">
                  <c:v>0.12809648139929061</c:v>
                </c:pt>
                <c:pt idx="756">
                  <c:v>0.12437314838970186</c:v>
                </c:pt>
                <c:pt idx="757">
                  <c:v>0.11295097419139953</c:v>
                </c:pt>
                <c:pt idx="758">
                  <c:v>0.14556893631249493</c:v>
                </c:pt>
                <c:pt idx="759">
                  <c:v>0.12172891538037954</c:v>
                </c:pt>
                <c:pt idx="760">
                  <c:v>0.12162827396663328</c:v>
                </c:pt>
                <c:pt idx="761">
                  <c:v>0.14465234160755092</c:v>
                </c:pt>
                <c:pt idx="762">
                  <c:v>0.12117621976682884</c:v>
                </c:pt>
                <c:pt idx="763">
                  <c:v>0.11224872538656286</c:v>
                </c:pt>
                <c:pt idx="764">
                  <c:v>0.1316676421940729</c:v>
                </c:pt>
                <c:pt idx="765">
                  <c:v>0.11813054851448884</c:v>
                </c:pt>
                <c:pt idx="766">
                  <c:v>0.11967853253799363</c:v>
                </c:pt>
                <c:pt idx="767">
                  <c:v>0.14395288164097028</c:v>
                </c:pt>
                <c:pt idx="768">
                  <c:v>0.11228650868923569</c:v>
                </c:pt>
                <c:pt idx="769">
                  <c:v>0.12003510290042077</c:v>
                </c:pt>
                <c:pt idx="770">
                  <c:v>0.12706775292636524</c:v>
                </c:pt>
                <c:pt idx="771">
                  <c:v>0.11532707622888393</c:v>
                </c:pt>
                <c:pt idx="772">
                  <c:v>0.13524044769461241</c:v>
                </c:pt>
                <c:pt idx="773">
                  <c:v>0.11862280848951774</c:v>
                </c:pt>
                <c:pt idx="774">
                  <c:v>0.10521977215905857</c:v>
                </c:pt>
                <c:pt idx="775">
                  <c:v>0.11926388606035357</c:v>
                </c:pt>
                <c:pt idx="776">
                  <c:v>0.13186863470845675</c:v>
                </c:pt>
                <c:pt idx="777">
                  <c:v>0.11125504727520545</c:v>
                </c:pt>
                <c:pt idx="778">
                  <c:v>0.11171097289981322</c:v>
                </c:pt>
                <c:pt idx="779">
                  <c:v>0.14294342936240825</c:v>
                </c:pt>
                <c:pt idx="780">
                  <c:v>9.7093851865409073E-2</c:v>
                </c:pt>
                <c:pt idx="781">
                  <c:v>0.11870690718905283</c:v>
                </c:pt>
                <c:pt idx="782">
                  <c:v>0.14450028580201771</c:v>
                </c:pt>
                <c:pt idx="783">
                  <c:v>0.1293205485203075</c:v>
                </c:pt>
                <c:pt idx="784">
                  <c:v>0.12414840511847101</c:v>
                </c:pt>
                <c:pt idx="785">
                  <c:v>0.11305735430993774</c:v>
                </c:pt>
                <c:pt idx="786">
                  <c:v>0.10559567098285612</c:v>
                </c:pt>
                <c:pt idx="787">
                  <c:v>0.12044358819914658</c:v>
                </c:pt>
                <c:pt idx="788">
                  <c:v>0.12280474814848652</c:v>
                </c:pt>
                <c:pt idx="789">
                  <c:v>0.12132611406161578</c:v>
                </c:pt>
                <c:pt idx="790">
                  <c:v>0.15836964113585913</c:v>
                </c:pt>
                <c:pt idx="791">
                  <c:v>0.14116064984926216</c:v>
                </c:pt>
                <c:pt idx="792">
                  <c:v>0.11813564447722627</c:v>
                </c:pt>
                <c:pt idx="793">
                  <c:v>0.11860846441205534</c:v>
                </c:pt>
                <c:pt idx="794">
                  <c:v>0.13148755657906494</c:v>
                </c:pt>
                <c:pt idx="795">
                  <c:v>0.10239583534134873</c:v>
                </c:pt>
                <c:pt idx="796">
                  <c:v>0.12329662989141431</c:v>
                </c:pt>
                <c:pt idx="797">
                  <c:v>0.12498012758085505</c:v>
                </c:pt>
                <c:pt idx="798">
                  <c:v>0.12846356610593995</c:v>
                </c:pt>
                <c:pt idx="799">
                  <c:v>9.8473909327132944E-2</c:v>
                </c:pt>
                <c:pt idx="800">
                  <c:v>0.14330814498001782</c:v>
                </c:pt>
                <c:pt idx="801">
                  <c:v>9.4106950392600655E-2</c:v>
                </c:pt>
                <c:pt idx="802">
                  <c:v>0.15778564422553976</c:v>
                </c:pt>
                <c:pt idx="803">
                  <c:v>0.11975287306672855</c:v>
                </c:pt>
                <c:pt idx="804">
                  <c:v>0.10385012772022383</c:v>
                </c:pt>
                <c:pt idx="805">
                  <c:v>0.13401183834464103</c:v>
                </c:pt>
                <c:pt idx="806">
                  <c:v>0.10936223646049399</c:v>
                </c:pt>
                <c:pt idx="807">
                  <c:v>0.12018970720118011</c:v>
                </c:pt>
                <c:pt idx="808">
                  <c:v>9.9506714010448569E-2</c:v>
                </c:pt>
                <c:pt idx="809">
                  <c:v>0.11459738202811964</c:v>
                </c:pt>
                <c:pt idx="810">
                  <c:v>0.12110254459056259</c:v>
                </c:pt>
                <c:pt idx="811">
                  <c:v>0.10027767712522963</c:v>
                </c:pt>
                <c:pt idx="812">
                  <c:v>0.12099852065035011</c:v>
                </c:pt>
                <c:pt idx="813">
                  <c:v>0.12474066493244855</c:v>
                </c:pt>
                <c:pt idx="814">
                  <c:v>0.12352476190186565</c:v>
                </c:pt>
                <c:pt idx="815">
                  <c:v>0.10734995114111977</c:v>
                </c:pt>
                <c:pt idx="816">
                  <c:v>0.11856670585842469</c:v>
                </c:pt>
                <c:pt idx="817">
                  <c:v>0.11929401731643546</c:v>
                </c:pt>
                <c:pt idx="818">
                  <c:v>0.16155029285239814</c:v>
                </c:pt>
                <c:pt idx="819">
                  <c:v>0.1113680340044584</c:v>
                </c:pt>
                <c:pt idx="820">
                  <c:v>0.12323390834902301</c:v>
                </c:pt>
                <c:pt idx="821">
                  <c:v>0.15555117415781727</c:v>
                </c:pt>
                <c:pt idx="822">
                  <c:v>0.12571159268387302</c:v>
                </c:pt>
                <c:pt idx="823">
                  <c:v>0.14291406957479591</c:v>
                </c:pt>
                <c:pt idx="824">
                  <c:v>0.13467643171063451</c:v>
                </c:pt>
                <c:pt idx="825">
                  <c:v>0.12710227058152188</c:v>
                </c:pt>
                <c:pt idx="826">
                  <c:v>0.12331071930446599</c:v>
                </c:pt>
                <c:pt idx="827">
                  <c:v>0.11883122458273415</c:v>
                </c:pt>
                <c:pt idx="828">
                  <c:v>0.10938265524681416</c:v>
                </c:pt>
                <c:pt idx="829">
                  <c:v>0.10618120256313072</c:v>
                </c:pt>
                <c:pt idx="830">
                  <c:v>0.11237620345081427</c:v>
                </c:pt>
                <c:pt idx="831">
                  <c:v>0.10173767999818553</c:v>
                </c:pt>
                <c:pt idx="832">
                  <c:v>0.13964188903953068</c:v>
                </c:pt>
                <c:pt idx="833">
                  <c:v>0.12984573663550913</c:v>
                </c:pt>
                <c:pt idx="834">
                  <c:v>0.15282517162740242</c:v>
                </c:pt>
                <c:pt idx="835">
                  <c:v>0.13543125388629096</c:v>
                </c:pt>
                <c:pt idx="836">
                  <c:v>0.11268434612120444</c:v>
                </c:pt>
                <c:pt idx="837">
                  <c:v>0.12019899196925404</c:v>
                </c:pt>
                <c:pt idx="838">
                  <c:v>0.11581140898058534</c:v>
                </c:pt>
                <c:pt idx="839">
                  <c:v>0.13342069129461218</c:v>
                </c:pt>
                <c:pt idx="840">
                  <c:v>9.4303940371297301E-2</c:v>
                </c:pt>
                <c:pt idx="841">
                  <c:v>0.10851609205387559</c:v>
                </c:pt>
                <c:pt idx="842">
                  <c:v>0.1115496440679261</c:v>
                </c:pt>
                <c:pt idx="843">
                  <c:v>0.12193278096015361</c:v>
                </c:pt>
                <c:pt idx="844">
                  <c:v>0.13687974240080086</c:v>
                </c:pt>
                <c:pt idx="845">
                  <c:v>0.12727835048124328</c:v>
                </c:pt>
                <c:pt idx="846">
                  <c:v>0.12458188556447122</c:v>
                </c:pt>
                <c:pt idx="847">
                  <c:v>0.13745286276570889</c:v>
                </c:pt>
                <c:pt idx="848">
                  <c:v>0.11638868067914424</c:v>
                </c:pt>
                <c:pt idx="849">
                  <c:v>0.13607011541547837</c:v>
                </c:pt>
                <c:pt idx="850">
                  <c:v>0.11008868307261832</c:v>
                </c:pt>
                <c:pt idx="851">
                  <c:v>0.12030647973891183</c:v>
                </c:pt>
                <c:pt idx="852">
                  <c:v>0.12204129945030739</c:v>
                </c:pt>
                <c:pt idx="853">
                  <c:v>0.10115040248862484</c:v>
                </c:pt>
                <c:pt idx="854">
                  <c:v>0.11826323577172408</c:v>
                </c:pt>
                <c:pt idx="855">
                  <c:v>0.14666986163210832</c:v>
                </c:pt>
                <c:pt idx="856">
                  <c:v>0.13577075666504407</c:v>
                </c:pt>
                <c:pt idx="857">
                  <c:v>0.11890572373932889</c:v>
                </c:pt>
                <c:pt idx="858">
                  <c:v>0.13114922117233638</c:v>
                </c:pt>
                <c:pt idx="859">
                  <c:v>0.13036121419181934</c:v>
                </c:pt>
                <c:pt idx="860">
                  <c:v>0.13324640778113458</c:v>
                </c:pt>
                <c:pt idx="861">
                  <c:v>0.14623254791903409</c:v>
                </c:pt>
                <c:pt idx="862">
                  <c:v>0.12451666715075937</c:v>
                </c:pt>
                <c:pt idx="863">
                  <c:v>0.11745928687958052</c:v>
                </c:pt>
                <c:pt idx="864">
                  <c:v>0.13661036686854772</c:v>
                </c:pt>
                <c:pt idx="865">
                  <c:v>0.10512958958856446</c:v>
                </c:pt>
                <c:pt idx="866">
                  <c:v>0.11505012852677829</c:v>
                </c:pt>
                <c:pt idx="867">
                  <c:v>0.12690852695072702</c:v>
                </c:pt>
                <c:pt idx="868">
                  <c:v>0.13048475489272685</c:v>
                </c:pt>
                <c:pt idx="869">
                  <c:v>0.16176691297825274</c:v>
                </c:pt>
                <c:pt idx="870">
                  <c:v>0.12889879368388518</c:v>
                </c:pt>
                <c:pt idx="871">
                  <c:v>0.1422402811807443</c:v>
                </c:pt>
                <c:pt idx="872">
                  <c:v>0.1211654447413552</c:v>
                </c:pt>
                <c:pt idx="873">
                  <c:v>0.15900250704711608</c:v>
                </c:pt>
                <c:pt idx="874">
                  <c:v>0.10299421079090805</c:v>
                </c:pt>
                <c:pt idx="875">
                  <c:v>0.11513951164672882</c:v>
                </c:pt>
                <c:pt idx="876">
                  <c:v>0.15730637501003322</c:v>
                </c:pt>
                <c:pt idx="877">
                  <c:v>0.12450338618997317</c:v>
                </c:pt>
                <c:pt idx="878">
                  <c:v>0.11723033817245944</c:v>
                </c:pt>
                <c:pt idx="879">
                  <c:v>9.0363328847748864E-2</c:v>
                </c:pt>
                <c:pt idx="880">
                  <c:v>0.13279589435231273</c:v>
                </c:pt>
                <c:pt idx="881">
                  <c:v>0.12107477618579439</c:v>
                </c:pt>
                <c:pt idx="882">
                  <c:v>0.11524593588787936</c:v>
                </c:pt>
                <c:pt idx="883">
                  <c:v>0.13109424382961749</c:v>
                </c:pt>
                <c:pt idx="884">
                  <c:v>0.11100856887795375</c:v>
                </c:pt>
                <c:pt idx="885">
                  <c:v>0.12501535514131373</c:v>
                </c:pt>
                <c:pt idx="886">
                  <c:v>0.12802483300485418</c:v>
                </c:pt>
                <c:pt idx="887">
                  <c:v>9.7650999938302729E-2</c:v>
                </c:pt>
                <c:pt idx="888">
                  <c:v>0.11023128108022695</c:v>
                </c:pt>
                <c:pt idx="889">
                  <c:v>0.12525816629240108</c:v>
                </c:pt>
                <c:pt idx="890">
                  <c:v>0.10969426256340849</c:v>
                </c:pt>
                <c:pt idx="891">
                  <c:v>9.441750160053379E-2</c:v>
                </c:pt>
                <c:pt idx="892">
                  <c:v>0.11799466858727897</c:v>
                </c:pt>
                <c:pt idx="893">
                  <c:v>0.11131457781534816</c:v>
                </c:pt>
                <c:pt idx="894">
                  <c:v>0.1353770504590612</c:v>
                </c:pt>
                <c:pt idx="895">
                  <c:v>0.11547643778183322</c:v>
                </c:pt>
                <c:pt idx="896">
                  <c:v>0.13194374031621434</c:v>
                </c:pt>
                <c:pt idx="897">
                  <c:v>0.11021250301310374</c:v>
                </c:pt>
                <c:pt idx="898">
                  <c:v>0.11898535013481618</c:v>
                </c:pt>
                <c:pt idx="899">
                  <c:v>9.1512005199708077E-2</c:v>
                </c:pt>
                <c:pt idx="900">
                  <c:v>0.10844874843996312</c:v>
                </c:pt>
                <c:pt idx="901">
                  <c:v>0.12073338042904208</c:v>
                </c:pt>
                <c:pt idx="902">
                  <c:v>0.13858965590853597</c:v>
                </c:pt>
                <c:pt idx="903">
                  <c:v>0.13424297580952754</c:v>
                </c:pt>
                <c:pt idx="904">
                  <c:v>0.13449425183839048</c:v>
                </c:pt>
                <c:pt idx="905">
                  <c:v>0.11687406973758467</c:v>
                </c:pt>
                <c:pt idx="906">
                  <c:v>0.10839765373294757</c:v>
                </c:pt>
                <c:pt idx="907">
                  <c:v>0.10901523936172777</c:v>
                </c:pt>
                <c:pt idx="908">
                  <c:v>9.5662873075193597E-2</c:v>
                </c:pt>
                <c:pt idx="909">
                  <c:v>0.12705283919130655</c:v>
                </c:pt>
                <c:pt idx="910">
                  <c:v>0.11610417126775249</c:v>
                </c:pt>
                <c:pt idx="911">
                  <c:v>0.14395897691439463</c:v>
                </c:pt>
                <c:pt idx="912">
                  <c:v>0.11924027359833253</c:v>
                </c:pt>
                <c:pt idx="913">
                  <c:v>0.11423906865817755</c:v>
                </c:pt>
                <c:pt idx="914">
                  <c:v>0.12132120325053655</c:v>
                </c:pt>
                <c:pt idx="915">
                  <c:v>9.6021608644321299E-2</c:v>
                </c:pt>
                <c:pt idx="916">
                  <c:v>0.11142179961696007</c:v>
                </c:pt>
                <c:pt idx="917">
                  <c:v>0.11213525253320118</c:v>
                </c:pt>
                <c:pt idx="918">
                  <c:v>0.13117183599397472</c:v>
                </c:pt>
                <c:pt idx="919">
                  <c:v>0.14855690809285779</c:v>
                </c:pt>
                <c:pt idx="920">
                  <c:v>0.14287008844308596</c:v>
                </c:pt>
                <c:pt idx="921">
                  <c:v>0.13265043799294368</c:v>
                </c:pt>
                <c:pt idx="922">
                  <c:v>0.10516696230399544</c:v>
                </c:pt>
                <c:pt idx="923">
                  <c:v>0.13001482366275241</c:v>
                </c:pt>
                <c:pt idx="924">
                  <c:v>0.11109770590161798</c:v>
                </c:pt>
                <c:pt idx="925">
                  <c:v>0.11110061131537664</c:v>
                </c:pt>
                <c:pt idx="926">
                  <c:v>0.18141693550754187</c:v>
                </c:pt>
                <c:pt idx="927">
                  <c:v>7.4601457589671794E-2</c:v>
                </c:pt>
                <c:pt idx="928">
                  <c:v>0.11494117377901793</c:v>
                </c:pt>
                <c:pt idx="929">
                  <c:v>0.10314398694912662</c:v>
                </c:pt>
                <c:pt idx="930">
                  <c:v>0.11025164639016145</c:v>
                </c:pt>
                <c:pt idx="931">
                  <c:v>0.13639836701688185</c:v>
                </c:pt>
                <c:pt idx="932">
                  <c:v>0.11203537756061878</c:v>
                </c:pt>
                <c:pt idx="933">
                  <c:v>0.12359823839343667</c:v>
                </c:pt>
                <c:pt idx="934">
                  <c:v>0.12632221972589622</c:v>
                </c:pt>
                <c:pt idx="935">
                  <c:v>0.1579961472909362</c:v>
                </c:pt>
                <c:pt idx="936">
                  <c:v>9.8778117412332778E-2</c:v>
                </c:pt>
                <c:pt idx="937">
                  <c:v>0.10489458547765371</c:v>
                </c:pt>
                <c:pt idx="938">
                  <c:v>0.13172011050901986</c:v>
                </c:pt>
                <c:pt idx="939">
                  <c:v>0.13592938263149951</c:v>
                </c:pt>
                <c:pt idx="940">
                  <c:v>0.11258973682379225</c:v>
                </c:pt>
                <c:pt idx="941">
                  <c:v>0.11587335465688997</c:v>
                </c:pt>
                <c:pt idx="942">
                  <c:v>0.11209639590137944</c:v>
                </c:pt>
                <c:pt idx="943">
                  <c:v>0.13944830305643091</c:v>
                </c:pt>
                <c:pt idx="944">
                  <c:v>0.114858566689422</c:v>
                </c:pt>
                <c:pt idx="945">
                  <c:v>0.107020134560491</c:v>
                </c:pt>
                <c:pt idx="946">
                  <c:v>0.13583205964925513</c:v>
                </c:pt>
                <c:pt idx="947">
                  <c:v>0.12423023425243471</c:v>
                </c:pt>
                <c:pt idx="948">
                  <c:v>0.12771154878412211</c:v>
                </c:pt>
                <c:pt idx="949">
                  <c:v>0.1163218470430856</c:v>
                </c:pt>
                <c:pt idx="950">
                  <c:v>0.11892841474659199</c:v>
                </c:pt>
                <c:pt idx="951">
                  <c:v>0.11566310127110893</c:v>
                </c:pt>
                <c:pt idx="952">
                  <c:v>0.11047858583662719</c:v>
                </c:pt>
                <c:pt idx="953">
                  <c:v>0.13161230944145233</c:v>
                </c:pt>
                <c:pt idx="954">
                  <c:v>0.10209444787529046</c:v>
                </c:pt>
                <c:pt idx="955">
                  <c:v>0.11870921252407751</c:v>
                </c:pt>
                <c:pt idx="956">
                  <c:v>8.7707371226315972E-2</c:v>
                </c:pt>
                <c:pt idx="957">
                  <c:v>0.11083157369123385</c:v>
                </c:pt>
                <c:pt idx="958">
                  <c:v>0.13076617446329614</c:v>
                </c:pt>
                <c:pt idx="959">
                  <c:v>9.1626139485083621E-2</c:v>
                </c:pt>
                <c:pt idx="960">
                  <c:v>0.11457971237366413</c:v>
                </c:pt>
                <c:pt idx="961">
                  <c:v>0.10930817540177862</c:v>
                </c:pt>
                <c:pt idx="962">
                  <c:v>0.12721624876287935</c:v>
                </c:pt>
                <c:pt idx="963">
                  <c:v>0.1162961546154343</c:v>
                </c:pt>
                <c:pt idx="964">
                  <c:v>9.6438163700235405E-2</c:v>
                </c:pt>
                <c:pt idx="965">
                  <c:v>0.1138722695081836</c:v>
                </c:pt>
                <c:pt idx="966">
                  <c:v>0.11101882389984953</c:v>
                </c:pt>
                <c:pt idx="967">
                  <c:v>0.11832278672562864</c:v>
                </c:pt>
                <c:pt idx="968">
                  <c:v>0.14953580729100238</c:v>
                </c:pt>
                <c:pt idx="969">
                  <c:v>0.14230935323868985</c:v>
                </c:pt>
                <c:pt idx="970">
                  <c:v>9.6228202137517885E-2</c:v>
                </c:pt>
                <c:pt idx="971">
                  <c:v>0.12929083060174995</c:v>
                </c:pt>
                <c:pt idx="972">
                  <c:v>0.13456442640567678</c:v>
                </c:pt>
                <c:pt idx="973">
                  <c:v>9.9352987533830109E-2</c:v>
                </c:pt>
                <c:pt idx="974">
                  <c:v>0.13503393846470155</c:v>
                </c:pt>
                <c:pt idx="975">
                  <c:v>0.13838982545938269</c:v>
                </c:pt>
                <c:pt idx="976">
                  <c:v>0.12198462770085336</c:v>
                </c:pt>
                <c:pt idx="977">
                  <c:v>0.1399250456508884</c:v>
                </c:pt>
                <c:pt idx="978">
                  <c:v>0.115335358842329</c:v>
                </c:pt>
                <c:pt idx="979">
                  <c:v>0.14040296979547834</c:v>
                </c:pt>
                <c:pt idx="980">
                  <c:v>0.1150261468004149</c:v>
                </c:pt>
                <c:pt idx="981">
                  <c:v>0.11710834734991867</c:v>
                </c:pt>
                <c:pt idx="982">
                  <c:v>0.13107097674086052</c:v>
                </c:pt>
                <c:pt idx="983">
                  <c:v>0.13218623046253949</c:v>
                </c:pt>
                <c:pt idx="984">
                  <c:v>0.12444269829927268</c:v>
                </c:pt>
                <c:pt idx="985">
                  <c:v>0.11812299767355297</c:v>
                </c:pt>
                <c:pt idx="986">
                  <c:v>9.513114461253161E-2</c:v>
                </c:pt>
                <c:pt idx="987">
                  <c:v>0.13732445107123639</c:v>
                </c:pt>
                <c:pt idx="988">
                  <c:v>0.13880369898660844</c:v>
                </c:pt>
                <c:pt idx="989">
                  <c:v>0.12484307118918855</c:v>
                </c:pt>
                <c:pt idx="990">
                  <c:v>0.10161642518100507</c:v>
                </c:pt>
                <c:pt idx="991">
                  <c:v>0.14865642264822196</c:v>
                </c:pt>
                <c:pt idx="992">
                  <c:v>0.11538998863785195</c:v>
                </c:pt>
                <c:pt idx="993">
                  <c:v>0.12514875210534943</c:v>
                </c:pt>
                <c:pt idx="994">
                  <c:v>0.119389933360948</c:v>
                </c:pt>
                <c:pt idx="995">
                  <c:v>0.13832514033647245</c:v>
                </c:pt>
                <c:pt idx="996">
                  <c:v>0.12401424640933316</c:v>
                </c:pt>
                <c:pt idx="997">
                  <c:v>9.3336867799347106E-2</c:v>
                </c:pt>
                <c:pt idx="998">
                  <c:v>0.15181746358734427</c:v>
                </c:pt>
                <c:pt idx="999">
                  <c:v>0.12725941421952247</c:v>
                </c:pt>
                <c:pt idx="1000">
                  <c:v>0.12320788627340865</c:v>
                </c:pt>
                <c:pt idx="1001">
                  <c:v>0.12221836847003481</c:v>
                </c:pt>
                <c:pt idx="1002">
                  <c:v>0.13809382765244652</c:v>
                </c:pt>
                <c:pt idx="1003">
                  <c:v>0.13485602168811744</c:v>
                </c:pt>
                <c:pt idx="1004">
                  <c:v>0.10594372151820702</c:v>
                </c:pt>
                <c:pt idx="1005">
                  <c:v>0.13004795707564962</c:v>
                </c:pt>
                <c:pt idx="1006">
                  <c:v>0.12167455786176336</c:v>
                </c:pt>
                <c:pt idx="1007">
                  <c:v>0.11269296161658544</c:v>
                </c:pt>
                <c:pt idx="1008">
                  <c:v>0.13068524662217459</c:v>
                </c:pt>
                <c:pt idx="1009">
                  <c:v>0.13054453769858929</c:v>
                </c:pt>
                <c:pt idx="1010">
                  <c:v>0.12847753524996267</c:v>
                </c:pt>
                <c:pt idx="1011">
                  <c:v>0.1098510362903819</c:v>
                </c:pt>
                <c:pt idx="1012">
                  <c:v>0.12719462813042459</c:v>
                </c:pt>
                <c:pt idx="1013">
                  <c:v>0.12770937022148532</c:v>
                </c:pt>
                <c:pt idx="1014">
                  <c:v>0.11162078827544805</c:v>
                </c:pt>
                <c:pt idx="1015">
                  <c:v>0.12952887265468729</c:v>
                </c:pt>
                <c:pt idx="1016">
                  <c:v>0.11729851880220313</c:v>
                </c:pt>
                <c:pt idx="1017">
                  <c:v>0.1299555207783217</c:v>
                </c:pt>
                <c:pt idx="1018">
                  <c:v>0.1420666650992484</c:v>
                </c:pt>
                <c:pt idx="1019">
                  <c:v>0.10669205815178279</c:v>
                </c:pt>
                <c:pt idx="1020">
                  <c:v>0.10731184621158375</c:v>
                </c:pt>
                <c:pt idx="1021">
                  <c:v>0.13348136147318546</c:v>
                </c:pt>
                <c:pt idx="1022">
                  <c:v>0.11465735574112462</c:v>
                </c:pt>
                <c:pt idx="1023">
                  <c:v>0.13378492366163239</c:v>
                </c:pt>
                <c:pt idx="1024">
                  <c:v>0.13536541430744561</c:v>
                </c:pt>
                <c:pt idx="1025">
                  <c:v>0.12718581477563762</c:v>
                </c:pt>
                <c:pt idx="1026">
                  <c:v>0.13210582159662004</c:v>
                </c:pt>
                <c:pt idx="1027">
                  <c:v>0.12898787636847039</c:v>
                </c:pt>
                <c:pt idx="1028">
                  <c:v>9.6040435930710988E-2</c:v>
                </c:pt>
                <c:pt idx="1029">
                  <c:v>0.10586703995977313</c:v>
                </c:pt>
                <c:pt idx="1030">
                  <c:v>0.13099457250061164</c:v>
                </c:pt>
                <c:pt idx="1031">
                  <c:v>0.10075705890544642</c:v>
                </c:pt>
                <c:pt idx="1032">
                  <c:v>0.11173473362800307</c:v>
                </c:pt>
                <c:pt idx="1033">
                  <c:v>0.13248739771207677</c:v>
                </c:pt>
                <c:pt idx="1034">
                  <c:v>0.1415745782490854</c:v>
                </c:pt>
                <c:pt idx="1035">
                  <c:v>0.13108089439479351</c:v>
                </c:pt>
                <c:pt idx="1036">
                  <c:v>0.11995176138655823</c:v>
                </c:pt>
                <c:pt idx="1037">
                  <c:v>0.1314206692623866</c:v>
                </c:pt>
                <c:pt idx="1038">
                  <c:v>0.11574696895342876</c:v>
                </c:pt>
                <c:pt idx="1039">
                  <c:v>0.12427225615834775</c:v>
                </c:pt>
                <c:pt idx="1040">
                  <c:v>9.670662697533608E-2</c:v>
                </c:pt>
                <c:pt idx="1041">
                  <c:v>0.11336247485623011</c:v>
                </c:pt>
                <c:pt idx="1042">
                  <c:v>0.14538835925120278</c:v>
                </c:pt>
                <c:pt idx="1043">
                  <c:v>0.12111354827419681</c:v>
                </c:pt>
                <c:pt idx="1044">
                  <c:v>0.11991950365416629</c:v>
                </c:pt>
                <c:pt idx="1045">
                  <c:v>0.10282605869221867</c:v>
                </c:pt>
                <c:pt idx="1046">
                  <c:v>9.916883655155484E-2</c:v>
                </c:pt>
                <c:pt idx="1047">
                  <c:v>9.6488295240318142E-2</c:v>
                </c:pt>
                <c:pt idx="1048">
                  <c:v>0.13438150845370878</c:v>
                </c:pt>
                <c:pt idx="1049">
                  <c:v>0.12215229787159225</c:v>
                </c:pt>
                <c:pt idx="1050">
                  <c:v>0.11827732940674472</c:v>
                </c:pt>
                <c:pt idx="1051">
                  <c:v>0.10479489648252915</c:v>
                </c:pt>
                <c:pt idx="1052">
                  <c:v>0.10232422348815065</c:v>
                </c:pt>
                <c:pt idx="1053">
                  <c:v>0.14706479063646677</c:v>
                </c:pt>
                <c:pt idx="1054">
                  <c:v>0.12998232806343793</c:v>
                </c:pt>
                <c:pt idx="1055">
                  <c:v>0.10538260155206647</c:v>
                </c:pt>
                <c:pt idx="1056">
                  <c:v>0.12688177215103202</c:v>
                </c:pt>
                <c:pt idx="1057">
                  <c:v>0.10229785212117702</c:v>
                </c:pt>
                <c:pt idx="1058">
                  <c:v>0.15192106604263414</c:v>
                </c:pt>
                <c:pt idx="1059">
                  <c:v>0.12371713899025147</c:v>
                </c:pt>
                <c:pt idx="1060">
                  <c:v>0.14869375150014677</c:v>
                </c:pt>
                <c:pt idx="1061">
                  <c:v>0.12011768152877993</c:v>
                </c:pt>
                <c:pt idx="1062">
                  <c:v>0.14639139710209204</c:v>
                </c:pt>
                <c:pt idx="1063">
                  <c:v>0.13615339040242883</c:v>
                </c:pt>
                <c:pt idx="1064">
                  <c:v>0.11637757446748322</c:v>
                </c:pt>
                <c:pt idx="1065">
                  <c:v>0.14482216909372406</c:v>
                </c:pt>
                <c:pt idx="1066">
                  <c:v>0.1150415640870603</c:v>
                </c:pt>
                <c:pt idx="1067">
                  <c:v>0.12539484715331489</c:v>
                </c:pt>
                <c:pt idx="1068">
                  <c:v>0.11982496632124542</c:v>
                </c:pt>
                <c:pt idx="1069">
                  <c:v>0.12312759466533975</c:v>
                </c:pt>
                <c:pt idx="1070">
                  <c:v>0.11015349885765137</c:v>
                </c:pt>
                <c:pt idx="1071">
                  <c:v>0.1424338582132198</c:v>
                </c:pt>
                <c:pt idx="1072">
                  <c:v>0.11158586860093979</c:v>
                </c:pt>
                <c:pt idx="1073">
                  <c:v>0.12822345218148357</c:v>
                </c:pt>
                <c:pt idx="1074">
                  <c:v>0.10519748043876717</c:v>
                </c:pt>
                <c:pt idx="1075">
                  <c:v>0.1329598438260981</c:v>
                </c:pt>
                <c:pt idx="1076">
                  <c:v>0.1301948887746589</c:v>
                </c:pt>
                <c:pt idx="1077">
                  <c:v>0.10967671918104954</c:v>
                </c:pt>
                <c:pt idx="1078">
                  <c:v>0.1426263207091307</c:v>
                </c:pt>
                <c:pt idx="1079">
                  <c:v>0.13482140039486387</c:v>
                </c:pt>
                <c:pt idx="1080">
                  <c:v>9.4532994161222891E-2</c:v>
                </c:pt>
                <c:pt idx="1081">
                  <c:v>9.9600079227515667E-2</c:v>
                </c:pt>
                <c:pt idx="1082">
                  <c:v>0.10465370207622854</c:v>
                </c:pt>
                <c:pt idx="1083">
                  <c:v>0.11571425461382188</c:v>
                </c:pt>
                <c:pt idx="1084">
                  <c:v>0.11663386034995241</c:v>
                </c:pt>
                <c:pt idx="1085">
                  <c:v>0.11414741054696774</c:v>
                </c:pt>
                <c:pt idx="1086">
                  <c:v>0.10994404117941636</c:v>
                </c:pt>
                <c:pt idx="1087">
                  <c:v>0.12055143125107225</c:v>
                </c:pt>
                <c:pt idx="1088">
                  <c:v>0.12731087465296279</c:v>
                </c:pt>
                <c:pt idx="1089">
                  <c:v>0.12897805550934935</c:v>
                </c:pt>
                <c:pt idx="1090">
                  <c:v>0.10904881376657337</c:v>
                </c:pt>
                <c:pt idx="1091">
                  <c:v>0.12593778992247007</c:v>
                </c:pt>
                <c:pt idx="1092">
                  <c:v>0.13228329966025643</c:v>
                </c:pt>
                <c:pt idx="1093">
                  <c:v>0.1126882894328723</c:v>
                </c:pt>
                <c:pt idx="1094">
                  <c:v>0.12749062360806304</c:v>
                </c:pt>
                <c:pt idx="1095">
                  <c:v>8.2414279294911033E-2</c:v>
                </c:pt>
                <c:pt idx="1096">
                  <c:v>0.11987594467264731</c:v>
                </c:pt>
                <c:pt idx="1097">
                  <c:v>9.4970684142672152E-2</c:v>
                </c:pt>
                <c:pt idx="1098">
                  <c:v>0.15151196746940354</c:v>
                </c:pt>
                <c:pt idx="1099">
                  <c:v>0.12798096888403371</c:v>
                </c:pt>
                <c:pt idx="1100">
                  <c:v>0.10616469769090288</c:v>
                </c:pt>
                <c:pt idx="1101">
                  <c:v>0.10896250827704085</c:v>
                </c:pt>
                <c:pt idx="1102">
                  <c:v>0.14194182622793608</c:v>
                </c:pt>
                <c:pt idx="1103">
                  <c:v>0.14017404549900955</c:v>
                </c:pt>
                <c:pt idx="1104">
                  <c:v>0.13324596120070281</c:v>
                </c:pt>
                <c:pt idx="1105">
                  <c:v>0.1440011220988531</c:v>
                </c:pt>
                <c:pt idx="1106">
                  <c:v>0.11137906632646459</c:v>
                </c:pt>
                <c:pt idx="1107">
                  <c:v>0.10321170201164401</c:v>
                </c:pt>
                <c:pt idx="1108">
                  <c:v>0.13376238148477021</c:v>
                </c:pt>
                <c:pt idx="1109">
                  <c:v>0.12743255491675745</c:v>
                </c:pt>
                <c:pt idx="1110">
                  <c:v>0.13697016519054725</c:v>
                </c:pt>
                <c:pt idx="1111">
                  <c:v>0.11812155082292562</c:v>
                </c:pt>
                <c:pt idx="1112">
                  <c:v>0.12401441380771834</c:v>
                </c:pt>
                <c:pt idx="1113">
                  <c:v>9.2467788625312117E-2</c:v>
                </c:pt>
                <c:pt idx="1114">
                  <c:v>0.12797523962969948</c:v>
                </c:pt>
                <c:pt idx="1115">
                  <c:v>0.10861018321396387</c:v>
                </c:pt>
                <c:pt idx="1116">
                  <c:v>0.1100928790014931</c:v>
                </c:pt>
                <c:pt idx="1117">
                  <c:v>0.10504130873522854</c:v>
                </c:pt>
                <c:pt idx="1118">
                  <c:v>0.14319356097075175</c:v>
                </c:pt>
                <c:pt idx="1119">
                  <c:v>0.1170813304975819</c:v>
                </c:pt>
                <c:pt idx="1120">
                  <c:v>0.13362923175569183</c:v>
                </c:pt>
                <c:pt idx="1121">
                  <c:v>0.12688170107440003</c:v>
                </c:pt>
                <c:pt idx="1122">
                  <c:v>0.12511420278513227</c:v>
                </c:pt>
                <c:pt idx="1123">
                  <c:v>0.13847829458777647</c:v>
                </c:pt>
                <c:pt idx="1124">
                  <c:v>0.11619966869141324</c:v>
                </c:pt>
                <c:pt idx="1125">
                  <c:v>0.10130418419355246</c:v>
                </c:pt>
                <c:pt idx="1126">
                  <c:v>0.13340961649475422</c:v>
                </c:pt>
                <c:pt idx="1127">
                  <c:v>0.11981206683558798</c:v>
                </c:pt>
                <c:pt idx="1128">
                  <c:v>0.12684074859506783</c:v>
                </c:pt>
                <c:pt idx="1129">
                  <c:v>0.10178234742188845</c:v>
                </c:pt>
                <c:pt idx="1130">
                  <c:v>0.15489145670465043</c:v>
                </c:pt>
                <c:pt idx="1131">
                  <c:v>0.13979504226555819</c:v>
                </c:pt>
                <c:pt idx="1132">
                  <c:v>0.11950966071637389</c:v>
                </c:pt>
                <c:pt idx="1133">
                  <c:v>0.14238917038726787</c:v>
                </c:pt>
                <c:pt idx="1134">
                  <c:v>0.12396153848628048</c:v>
                </c:pt>
                <c:pt idx="1135">
                  <c:v>0.14258065079717375</c:v>
                </c:pt>
                <c:pt idx="1136">
                  <c:v>0.12189569492251398</c:v>
                </c:pt>
                <c:pt idx="1137">
                  <c:v>0.11154115467631846</c:v>
                </c:pt>
                <c:pt idx="1138">
                  <c:v>0.12985121125889432</c:v>
                </c:pt>
                <c:pt idx="1139">
                  <c:v>0.12817287826530854</c:v>
                </c:pt>
                <c:pt idx="1140">
                  <c:v>9.9469357497597222E-2</c:v>
                </c:pt>
                <c:pt idx="1141">
                  <c:v>0.1432880196532676</c:v>
                </c:pt>
                <c:pt idx="1142">
                  <c:v>0.13033647035909943</c:v>
                </c:pt>
                <c:pt idx="1143">
                  <c:v>0.12690634582772525</c:v>
                </c:pt>
                <c:pt idx="1144">
                  <c:v>0.10887682295426608</c:v>
                </c:pt>
                <c:pt idx="1145">
                  <c:v>0.12980764584631216</c:v>
                </c:pt>
                <c:pt idx="1146">
                  <c:v>0.13932807859301369</c:v>
                </c:pt>
                <c:pt idx="1147">
                  <c:v>9.476167873089629E-2</c:v>
                </c:pt>
                <c:pt idx="1148">
                  <c:v>0.12606673971164242</c:v>
                </c:pt>
                <c:pt idx="1149">
                  <c:v>0.10297150402188948</c:v>
                </c:pt>
                <c:pt idx="1150">
                  <c:v>0.12051193626340587</c:v>
                </c:pt>
                <c:pt idx="1151">
                  <c:v>0.12035352652580812</c:v>
                </c:pt>
                <c:pt idx="1152">
                  <c:v>0.12610085746212038</c:v>
                </c:pt>
                <c:pt idx="1153">
                  <c:v>0.11063826018087956</c:v>
                </c:pt>
                <c:pt idx="1154">
                  <c:v>0.1350750161416211</c:v>
                </c:pt>
                <c:pt idx="1155">
                  <c:v>0.1382305703621424</c:v>
                </c:pt>
                <c:pt idx="1156">
                  <c:v>0.1184247197326994</c:v>
                </c:pt>
                <c:pt idx="1157">
                  <c:v>0.11013295411057311</c:v>
                </c:pt>
                <c:pt idx="1158">
                  <c:v>0.11820021569451808</c:v>
                </c:pt>
                <c:pt idx="1159">
                  <c:v>0.1428853532798782</c:v>
                </c:pt>
                <c:pt idx="1160">
                  <c:v>0.10712181431765241</c:v>
                </c:pt>
                <c:pt idx="1161">
                  <c:v>0.14490962918183317</c:v>
                </c:pt>
                <c:pt idx="1162">
                  <c:v>0.11666354483024337</c:v>
                </c:pt>
                <c:pt idx="1163">
                  <c:v>0.12693403208707665</c:v>
                </c:pt>
                <c:pt idx="1164">
                  <c:v>0.11366025157599731</c:v>
                </c:pt>
                <c:pt idx="1165">
                  <c:v>0.15076300601211956</c:v>
                </c:pt>
                <c:pt idx="1166">
                  <c:v>0.142880296667283</c:v>
                </c:pt>
                <c:pt idx="1167">
                  <c:v>0.14256231279452367</c:v>
                </c:pt>
                <c:pt idx="1168">
                  <c:v>0.13366602727263124</c:v>
                </c:pt>
                <c:pt idx="1169">
                  <c:v>0.11381208977356141</c:v>
                </c:pt>
                <c:pt idx="1170">
                  <c:v>0.14202274783667793</c:v>
                </c:pt>
                <c:pt idx="1171">
                  <c:v>9.9193456102846828E-2</c:v>
                </c:pt>
                <c:pt idx="1172">
                  <c:v>0.11679845462144524</c:v>
                </c:pt>
                <c:pt idx="1173">
                  <c:v>9.6947358008629608E-2</c:v>
                </c:pt>
                <c:pt idx="1174">
                  <c:v>0.13542290227120227</c:v>
                </c:pt>
                <c:pt idx="1175">
                  <c:v>0.10241246414867579</c:v>
                </c:pt>
                <c:pt idx="1176">
                  <c:v>0.12378426683885396</c:v>
                </c:pt>
                <c:pt idx="1177">
                  <c:v>0.13249977264968268</c:v>
                </c:pt>
                <c:pt idx="1178">
                  <c:v>0.12727321785081339</c:v>
                </c:pt>
                <c:pt idx="1179">
                  <c:v>0.1333043077087436</c:v>
                </c:pt>
                <c:pt idx="1180">
                  <c:v>0.11253666307915744</c:v>
                </c:pt>
                <c:pt idx="1181">
                  <c:v>0.11104942723238603</c:v>
                </c:pt>
                <c:pt idx="1182">
                  <c:v>9.5832493126176158E-2</c:v>
                </c:pt>
                <c:pt idx="1183">
                  <c:v>0.12418253931018242</c:v>
                </c:pt>
                <c:pt idx="1184">
                  <c:v>0.13209522029993365</c:v>
                </c:pt>
                <c:pt idx="1185">
                  <c:v>0.10135574902296564</c:v>
                </c:pt>
                <c:pt idx="1186">
                  <c:v>0.13117896433441911</c:v>
                </c:pt>
                <c:pt idx="1187">
                  <c:v>0.13391124964927181</c:v>
                </c:pt>
                <c:pt idx="1188">
                  <c:v>0.11268733725817377</c:v>
                </c:pt>
                <c:pt idx="1189">
                  <c:v>0.1495548386740797</c:v>
                </c:pt>
                <c:pt idx="1190">
                  <c:v>0.12472098424888733</c:v>
                </c:pt>
                <c:pt idx="1191">
                  <c:v>0.16015475650104372</c:v>
                </c:pt>
                <c:pt idx="1192">
                  <c:v>0.12783601785450766</c:v>
                </c:pt>
                <c:pt idx="1193">
                  <c:v>0.11572244124620688</c:v>
                </c:pt>
                <c:pt idx="1194">
                  <c:v>0.10032235922186342</c:v>
                </c:pt>
                <c:pt idx="1195">
                  <c:v>0.1151788739519275</c:v>
                </c:pt>
                <c:pt idx="1196">
                  <c:v>0.10797763140044238</c:v>
                </c:pt>
                <c:pt idx="1197">
                  <c:v>0.11440344740270549</c:v>
                </c:pt>
                <c:pt idx="1198">
                  <c:v>0.10573832351249381</c:v>
                </c:pt>
                <c:pt idx="1199">
                  <c:v>0.14328053889288317</c:v>
                </c:pt>
                <c:pt idx="1200">
                  <c:v>0.13662743683997811</c:v>
                </c:pt>
                <c:pt idx="1201">
                  <c:v>8.9514852189221658E-2</c:v>
                </c:pt>
                <c:pt idx="1202">
                  <c:v>0.13618657381196358</c:v>
                </c:pt>
                <c:pt idx="1203">
                  <c:v>0.12914358863402084</c:v>
                </c:pt>
                <c:pt idx="1204">
                  <c:v>0.13664008965411506</c:v>
                </c:pt>
                <c:pt idx="1205">
                  <c:v>0.10807712008858306</c:v>
                </c:pt>
                <c:pt idx="1206">
                  <c:v>0.13694678431229557</c:v>
                </c:pt>
                <c:pt idx="1207">
                  <c:v>0.11121127020479445</c:v>
                </c:pt>
                <c:pt idx="1208">
                  <c:v>0.12167130068815736</c:v>
                </c:pt>
                <c:pt idx="1209">
                  <c:v>0.13340824055137074</c:v>
                </c:pt>
                <c:pt idx="1210">
                  <c:v>0.1069372935785753</c:v>
                </c:pt>
                <c:pt idx="1211">
                  <c:v>0.1307292346191922</c:v>
                </c:pt>
                <c:pt idx="1212">
                  <c:v>9.4988920502482796E-2</c:v>
                </c:pt>
                <c:pt idx="1213">
                  <c:v>0.11775239933028457</c:v>
                </c:pt>
                <c:pt idx="1214">
                  <c:v>0.10663834545286888</c:v>
                </c:pt>
                <c:pt idx="1215">
                  <c:v>0.11725625221003015</c:v>
                </c:pt>
                <c:pt idx="1216">
                  <c:v>0.12942053633784556</c:v>
                </c:pt>
                <c:pt idx="1217">
                  <c:v>0.12361678915400123</c:v>
                </c:pt>
                <c:pt idx="1218">
                  <c:v>0.14670204176444512</c:v>
                </c:pt>
                <c:pt idx="1219">
                  <c:v>8.9460930686882531E-2</c:v>
                </c:pt>
                <c:pt idx="1220">
                  <c:v>0.11208479283040854</c:v>
                </c:pt>
                <c:pt idx="1221">
                  <c:v>0.12137359208076526</c:v>
                </c:pt>
                <c:pt idx="1222">
                  <c:v>0.11114426081427507</c:v>
                </c:pt>
                <c:pt idx="1223">
                  <c:v>0.14234924867933024</c:v>
                </c:pt>
                <c:pt idx="1224">
                  <c:v>0.16128348507686585</c:v>
                </c:pt>
                <c:pt idx="1225">
                  <c:v>0.11791725090608585</c:v>
                </c:pt>
                <c:pt idx="1226">
                  <c:v>0.12269691296133169</c:v>
                </c:pt>
                <c:pt idx="1227">
                  <c:v>0.11158010449326529</c:v>
                </c:pt>
                <c:pt idx="1228">
                  <c:v>9.3871763245621423E-2</c:v>
                </c:pt>
                <c:pt idx="1229">
                  <c:v>0.12218739424383433</c:v>
                </c:pt>
                <c:pt idx="1230">
                  <c:v>0.13286258792472319</c:v>
                </c:pt>
                <c:pt idx="1231">
                  <c:v>0.1359414072464516</c:v>
                </c:pt>
                <c:pt idx="1232">
                  <c:v>0.11539582492000219</c:v>
                </c:pt>
                <c:pt idx="1233">
                  <c:v>8.5465747699494221E-2</c:v>
                </c:pt>
                <c:pt idx="1234">
                  <c:v>0.15601466045848705</c:v>
                </c:pt>
                <c:pt idx="1235">
                  <c:v>0.11382428824319439</c:v>
                </c:pt>
                <c:pt idx="1236">
                  <c:v>0.12833939119965157</c:v>
                </c:pt>
                <c:pt idx="1237">
                  <c:v>0.15573577968841007</c:v>
                </c:pt>
                <c:pt idx="1238">
                  <c:v>0.11775686802525107</c:v>
                </c:pt>
                <c:pt idx="1239">
                  <c:v>0.10645994377543415</c:v>
                </c:pt>
                <c:pt idx="1240">
                  <c:v>0.11124301986544775</c:v>
                </c:pt>
                <c:pt idx="1241">
                  <c:v>0.12845328631477204</c:v>
                </c:pt>
                <c:pt idx="1242">
                  <c:v>0.13831692519100547</c:v>
                </c:pt>
                <c:pt idx="1243">
                  <c:v>0.1211560995453634</c:v>
                </c:pt>
                <c:pt idx="1244">
                  <c:v>0.10138004199758156</c:v>
                </c:pt>
                <c:pt idx="1245">
                  <c:v>0.11885033182841098</c:v>
                </c:pt>
                <c:pt idx="1246">
                  <c:v>0.14327096997511535</c:v>
                </c:pt>
                <c:pt idx="1247">
                  <c:v>0.10881333975866929</c:v>
                </c:pt>
                <c:pt idx="1248">
                  <c:v>0.11002272401432442</c:v>
                </c:pt>
                <c:pt idx="1249">
                  <c:v>0.12226943375185721</c:v>
                </c:pt>
                <c:pt idx="1250">
                  <c:v>0.13245279047658906</c:v>
                </c:pt>
                <c:pt idx="1251">
                  <c:v>0.11823627176564136</c:v>
                </c:pt>
                <c:pt idx="1252">
                  <c:v>0.11139841980363636</c:v>
                </c:pt>
                <c:pt idx="1253">
                  <c:v>0.10659042758779702</c:v>
                </c:pt>
                <c:pt idx="1254">
                  <c:v>0.13933183967966117</c:v>
                </c:pt>
                <c:pt idx="1255">
                  <c:v>0.14564296111499864</c:v>
                </c:pt>
                <c:pt idx="1256">
                  <c:v>0.12484709057572868</c:v>
                </c:pt>
                <c:pt idx="1257">
                  <c:v>0.12867268834556073</c:v>
                </c:pt>
                <c:pt idx="1258">
                  <c:v>0.11319126785076047</c:v>
                </c:pt>
                <c:pt idx="1259">
                  <c:v>0.12032098804621912</c:v>
                </c:pt>
                <c:pt idx="1260">
                  <c:v>0.10501657139858453</c:v>
                </c:pt>
                <c:pt idx="1261">
                  <c:v>0.13562653263915952</c:v>
                </c:pt>
                <c:pt idx="1262">
                  <c:v>0.10617863244856093</c:v>
                </c:pt>
                <c:pt idx="1263">
                  <c:v>0.13463006536087621</c:v>
                </c:pt>
                <c:pt idx="1264">
                  <c:v>0.15229093421628681</c:v>
                </c:pt>
                <c:pt idx="1265">
                  <c:v>0.11209613805660212</c:v>
                </c:pt>
                <c:pt idx="1266">
                  <c:v>0.13726353213839357</c:v>
                </c:pt>
                <c:pt idx="1267">
                  <c:v>0.11879014631076519</c:v>
                </c:pt>
                <c:pt idx="1268">
                  <c:v>0.12853483949681427</c:v>
                </c:pt>
                <c:pt idx="1269">
                  <c:v>0.11749223917338542</c:v>
                </c:pt>
                <c:pt idx="1270">
                  <c:v>0.12293951928524367</c:v>
                </c:pt>
                <c:pt idx="1271">
                  <c:v>0.12204493159568652</c:v>
                </c:pt>
                <c:pt idx="1272">
                  <c:v>0.11507514599820327</c:v>
                </c:pt>
                <c:pt idx="1273">
                  <c:v>0.15268194462161139</c:v>
                </c:pt>
                <c:pt idx="1274">
                  <c:v>0.11685973529484653</c:v>
                </c:pt>
                <c:pt idx="1275">
                  <c:v>0.12152277207694367</c:v>
                </c:pt>
                <c:pt idx="1276">
                  <c:v>0.10622750377508454</c:v>
                </c:pt>
                <c:pt idx="1277">
                  <c:v>0.10393659782809327</c:v>
                </c:pt>
                <c:pt idx="1278">
                  <c:v>0.12478876570158071</c:v>
                </c:pt>
                <c:pt idx="1279">
                  <c:v>0.12788474751605136</c:v>
                </c:pt>
                <c:pt idx="1280">
                  <c:v>0.10725050980613565</c:v>
                </c:pt>
                <c:pt idx="1281">
                  <c:v>0.12102049355353417</c:v>
                </c:pt>
                <c:pt idx="1282">
                  <c:v>0.12134402512078295</c:v>
                </c:pt>
                <c:pt idx="1283">
                  <c:v>0.12831858445066871</c:v>
                </c:pt>
                <c:pt idx="1284">
                  <c:v>0.11715240369048859</c:v>
                </c:pt>
                <c:pt idx="1285">
                  <c:v>0.12560774830570445</c:v>
                </c:pt>
                <c:pt idx="1286">
                  <c:v>0.12472852295325156</c:v>
                </c:pt>
                <c:pt idx="1287">
                  <c:v>0.13642498829569386</c:v>
                </c:pt>
                <c:pt idx="1288">
                  <c:v>0.11889835416328688</c:v>
                </c:pt>
                <c:pt idx="1289">
                  <c:v>0.12544665982023753</c:v>
                </c:pt>
                <c:pt idx="1290">
                  <c:v>8.391610816732982E-2</c:v>
                </c:pt>
                <c:pt idx="1291">
                  <c:v>0.14002883448342632</c:v>
                </c:pt>
                <c:pt idx="1292">
                  <c:v>0.10903575621312121</c:v>
                </c:pt>
                <c:pt idx="1293">
                  <c:v>0.14879992512629703</c:v>
                </c:pt>
                <c:pt idx="1294">
                  <c:v>0.13941069495925629</c:v>
                </c:pt>
                <c:pt idx="1295">
                  <c:v>0.11963901548604536</c:v>
                </c:pt>
                <c:pt idx="1296">
                  <c:v>0.12224498621682936</c:v>
                </c:pt>
                <c:pt idx="1297">
                  <c:v>0.14387460426274265</c:v>
                </c:pt>
                <c:pt idx="1298">
                  <c:v>0.13273755525179828</c:v>
                </c:pt>
                <c:pt idx="1299">
                  <c:v>0.12614074515315105</c:v>
                </c:pt>
                <c:pt idx="1300">
                  <c:v>0.1055625765441674</c:v>
                </c:pt>
                <c:pt idx="1301">
                  <c:v>0.1351185358642433</c:v>
                </c:pt>
                <c:pt idx="1302">
                  <c:v>0.10288260978677786</c:v>
                </c:pt>
                <c:pt idx="1303">
                  <c:v>0.12718551513789766</c:v>
                </c:pt>
                <c:pt idx="1304">
                  <c:v>0.13528682006359083</c:v>
                </c:pt>
                <c:pt idx="1305">
                  <c:v>0.13119910182180747</c:v>
                </c:pt>
                <c:pt idx="1306">
                  <c:v>0.11738804420409346</c:v>
                </c:pt>
                <c:pt idx="1307">
                  <c:v>8.7087941574279959E-2</c:v>
                </c:pt>
                <c:pt idx="1308">
                  <c:v>0.12161521868304642</c:v>
                </c:pt>
                <c:pt idx="1309">
                  <c:v>0.12758050470725063</c:v>
                </c:pt>
                <c:pt idx="1310">
                  <c:v>0.12761717758610555</c:v>
                </c:pt>
                <c:pt idx="1311">
                  <c:v>0.13082264311938971</c:v>
                </c:pt>
                <c:pt idx="1312">
                  <c:v>9.9185977712383327E-2</c:v>
                </c:pt>
                <c:pt idx="1313">
                  <c:v>0.12814280623396229</c:v>
                </c:pt>
                <c:pt idx="1314">
                  <c:v>0.12556875994198557</c:v>
                </c:pt>
                <c:pt idx="1315">
                  <c:v>0.10963090390571995</c:v>
                </c:pt>
                <c:pt idx="1316">
                  <c:v>0.14343803986255113</c:v>
                </c:pt>
                <c:pt idx="1317">
                  <c:v>9.9004766297018237E-2</c:v>
                </c:pt>
                <c:pt idx="1318">
                  <c:v>0.14028844692975184</c:v>
                </c:pt>
                <c:pt idx="1319">
                  <c:v>0.14033227282835548</c:v>
                </c:pt>
                <c:pt idx="1320">
                  <c:v>0.14800936757964342</c:v>
                </c:pt>
                <c:pt idx="1321">
                  <c:v>0.11582885605933091</c:v>
                </c:pt>
                <c:pt idx="1322">
                  <c:v>0.10292643938627723</c:v>
                </c:pt>
                <c:pt idx="1323">
                  <c:v>0.110746752497299</c:v>
                </c:pt>
                <c:pt idx="1324">
                  <c:v>0.14274995784305788</c:v>
                </c:pt>
                <c:pt idx="1325">
                  <c:v>0.12998644972747736</c:v>
                </c:pt>
                <c:pt idx="1326">
                  <c:v>0.11907098822006477</c:v>
                </c:pt>
                <c:pt idx="1327">
                  <c:v>0.1267368417855621</c:v>
                </c:pt>
                <c:pt idx="1328">
                  <c:v>0.12575794153806749</c:v>
                </c:pt>
                <c:pt idx="1329">
                  <c:v>0.11665850194113245</c:v>
                </c:pt>
                <c:pt idx="1330">
                  <c:v>0.15295873773580509</c:v>
                </c:pt>
                <c:pt idx="1331">
                  <c:v>8.8937587143622238E-2</c:v>
                </c:pt>
                <c:pt idx="1332">
                  <c:v>0.12548733595354075</c:v>
                </c:pt>
                <c:pt idx="1333">
                  <c:v>9.0730686680752071E-2</c:v>
                </c:pt>
                <c:pt idx="1334">
                  <c:v>0.14072166682383067</c:v>
                </c:pt>
                <c:pt idx="1335">
                  <c:v>0.11424248454505705</c:v>
                </c:pt>
                <c:pt idx="1336">
                  <c:v>0.11843313730450192</c:v>
                </c:pt>
                <c:pt idx="1337">
                  <c:v>0.11615604982812303</c:v>
                </c:pt>
                <c:pt idx="1338">
                  <c:v>0.13798214721400232</c:v>
                </c:pt>
                <c:pt idx="1339">
                  <c:v>0.12655857289158093</c:v>
                </c:pt>
                <c:pt idx="1340">
                  <c:v>0.10926844497983121</c:v>
                </c:pt>
                <c:pt idx="1341">
                  <c:v>0.12588323691229744</c:v>
                </c:pt>
                <c:pt idx="1342">
                  <c:v>0.13155470458315735</c:v>
                </c:pt>
                <c:pt idx="1343">
                  <c:v>0.10102310747075742</c:v>
                </c:pt>
                <c:pt idx="1344">
                  <c:v>0.14461221176190828</c:v>
                </c:pt>
                <c:pt idx="1345">
                  <c:v>0.14112292671832738</c:v>
                </c:pt>
                <c:pt idx="1346">
                  <c:v>0.13361769604952484</c:v>
                </c:pt>
                <c:pt idx="1347">
                  <c:v>0.13665143817055642</c:v>
                </c:pt>
                <c:pt idx="1348">
                  <c:v>0.14087760466996024</c:v>
                </c:pt>
                <c:pt idx="1349">
                  <c:v>0.14061381598313022</c:v>
                </c:pt>
                <c:pt idx="1350">
                  <c:v>0.13193228182104938</c:v>
                </c:pt>
                <c:pt idx="1351">
                  <c:v>0.11539011129015779</c:v>
                </c:pt>
                <c:pt idx="1352">
                  <c:v>0.13733826393074655</c:v>
                </c:pt>
                <c:pt idx="1353">
                  <c:v>0.12158423108321408</c:v>
                </c:pt>
                <c:pt idx="1354">
                  <c:v>0.13130954225418273</c:v>
                </c:pt>
                <c:pt idx="1355">
                  <c:v>0.12056003397611333</c:v>
                </c:pt>
                <c:pt idx="1356">
                  <c:v>0.1244314363974442</c:v>
                </c:pt>
                <c:pt idx="1357">
                  <c:v>0.11669847615194211</c:v>
                </c:pt>
                <c:pt idx="1358">
                  <c:v>0.11761178311129375</c:v>
                </c:pt>
                <c:pt idx="1359">
                  <c:v>0.12176899892669561</c:v>
                </c:pt>
                <c:pt idx="1360">
                  <c:v>0.11291398830389528</c:v>
                </c:pt>
                <c:pt idx="1361">
                  <c:v>0.11758787431728325</c:v>
                </c:pt>
                <c:pt idx="1362">
                  <c:v>0.14015590405165099</c:v>
                </c:pt>
                <c:pt idx="1363">
                  <c:v>0.10971455116574465</c:v>
                </c:pt>
                <c:pt idx="1364">
                  <c:v>0.12847297624819548</c:v>
                </c:pt>
                <c:pt idx="1365">
                  <c:v>0.12522750006214611</c:v>
                </c:pt>
                <c:pt idx="1366">
                  <c:v>0.12853584273118376</c:v>
                </c:pt>
                <c:pt idx="1367">
                  <c:v>9.012859962652478E-2</c:v>
                </c:pt>
                <c:pt idx="1368">
                  <c:v>0.1135898499754921</c:v>
                </c:pt>
                <c:pt idx="1369">
                  <c:v>0.11278728553947383</c:v>
                </c:pt>
                <c:pt idx="1370">
                  <c:v>0.12635031873384411</c:v>
                </c:pt>
                <c:pt idx="1371">
                  <c:v>0.11544953215517334</c:v>
                </c:pt>
                <c:pt idx="1372">
                  <c:v>0.13489779626752546</c:v>
                </c:pt>
                <c:pt idx="1373">
                  <c:v>0.12974482914081856</c:v>
                </c:pt>
                <c:pt idx="1374">
                  <c:v>0.1449799574933032</c:v>
                </c:pt>
                <c:pt idx="1375">
                  <c:v>0.12621068767296692</c:v>
                </c:pt>
                <c:pt idx="1376">
                  <c:v>0.10296282655224165</c:v>
                </c:pt>
                <c:pt idx="1377">
                  <c:v>0.11595234521888464</c:v>
                </c:pt>
                <c:pt idx="1378">
                  <c:v>0.10430270624415841</c:v>
                </c:pt>
                <c:pt idx="1379">
                  <c:v>0.12717315803481724</c:v>
                </c:pt>
                <c:pt idx="1380">
                  <c:v>0.11632826584948819</c:v>
                </c:pt>
                <c:pt idx="1381">
                  <c:v>0.1243653570661388</c:v>
                </c:pt>
                <c:pt idx="1382">
                  <c:v>0.13241611570423217</c:v>
                </c:pt>
                <c:pt idx="1383">
                  <c:v>0.13934409301233333</c:v>
                </c:pt>
                <c:pt idx="1384">
                  <c:v>0.11500595248749172</c:v>
                </c:pt>
                <c:pt idx="1385">
                  <c:v>0.1227907757327846</c:v>
                </c:pt>
                <c:pt idx="1386">
                  <c:v>0.11731082315188485</c:v>
                </c:pt>
                <c:pt idx="1387">
                  <c:v>0.11633071147002584</c:v>
                </c:pt>
                <c:pt idx="1388">
                  <c:v>0.14180950939772691</c:v>
                </c:pt>
                <c:pt idx="1389">
                  <c:v>0.10758708105480046</c:v>
                </c:pt>
                <c:pt idx="1390">
                  <c:v>0.1178272537116944</c:v>
                </c:pt>
                <c:pt idx="1391">
                  <c:v>0.11957906730359456</c:v>
                </c:pt>
                <c:pt idx="1392">
                  <c:v>0.125438460479294</c:v>
                </c:pt>
                <c:pt idx="1393">
                  <c:v>0.10347844005146579</c:v>
                </c:pt>
                <c:pt idx="1394">
                  <c:v>0.10273171017837579</c:v>
                </c:pt>
                <c:pt idx="1395">
                  <c:v>0.1190901483053422</c:v>
                </c:pt>
                <c:pt idx="1396">
                  <c:v>0.13037747155274718</c:v>
                </c:pt>
                <c:pt idx="1397">
                  <c:v>0.13612874122282848</c:v>
                </c:pt>
                <c:pt idx="1398">
                  <c:v>0.15143643521349873</c:v>
                </c:pt>
                <c:pt idx="1399">
                  <c:v>0.13929366124014689</c:v>
                </c:pt>
                <c:pt idx="1400">
                  <c:v>0.108310170603664</c:v>
                </c:pt>
                <c:pt idx="1401">
                  <c:v>0.12758021325852922</c:v>
                </c:pt>
                <c:pt idx="1402">
                  <c:v>0.12309972457683568</c:v>
                </c:pt>
                <c:pt idx="1403">
                  <c:v>0.13501158725372278</c:v>
                </c:pt>
                <c:pt idx="1404">
                  <c:v>0.11974913384665795</c:v>
                </c:pt>
                <c:pt idx="1405">
                  <c:v>0.1417882820282734</c:v>
                </c:pt>
                <c:pt idx="1406">
                  <c:v>0.1415812302928923</c:v>
                </c:pt>
                <c:pt idx="1407">
                  <c:v>0.120946206437582</c:v>
                </c:pt>
                <c:pt idx="1408">
                  <c:v>0.14720744255110405</c:v>
                </c:pt>
                <c:pt idx="1409">
                  <c:v>0.10158659308805075</c:v>
                </c:pt>
                <c:pt idx="1410">
                  <c:v>0.12189678514179773</c:v>
                </c:pt>
                <c:pt idx="1411">
                  <c:v>0.12502410328196001</c:v>
                </c:pt>
                <c:pt idx="1412">
                  <c:v>0.15219574074002201</c:v>
                </c:pt>
                <c:pt idx="1413">
                  <c:v>0.11266530330174947</c:v>
                </c:pt>
                <c:pt idx="1414">
                  <c:v>0.14580462267673408</c:v>
                </c:pt>
                <c:pt idx="1415">
                  <c:v>0.13757592384523393</c:v>
                </c:pt>
                <c:pt idx="1416">
                  <c:v>0.11633495915354593</c:v>
                </c:pt>
                <c:pt idx="1417">
                  <c:v>0.10711862461630191</c:v>
                </c:pt>
                <c:pt idx="1418">
                  <c:v>0.10433282647033292</c:v>
                </c:pt>
                <c:pt idx="1419">
                  <c:v>0.11642956765430078</c:v>
                </c:pt>
                <c:pt idx="1420">
                  <c:v>0.13503274367852192</c:v>
                </c:pt>
                <c:pt idx="1421">
                  <c:v>0.13212728706423818</c:v>
                </c:pt>
                <c:pt idx="1422">
                  <c:v>0.11549398349335087</c:v>
                </c:pt>
                <c:pt idx="1423">
                  <c:v>0.11988112298197244</c:v>
                </c:pt>
                <c:pt idx="1424">
                  <c:v>0.10222803700427295</c:v>
                </c:pt>
                <c:pt idx="1425">
                  <c:v>0.13921145443872929</c:v>
                </c:pt>
                <c:pt idx="1426">
                  <c:v>0.11728245350598188</c:v>
                </c:pt>
                <c:pt idx="1427">
                  <c:v>0.12382899717482493</c:v>
                </c:pt>
                <c:pt idx="1428">
                  <c:v>0.12515168027858037</c:v>
                </c:pt>
                <c:pt idx="1429">
                  <c:v>0.11841658517861761</c:v>
                </c:pt>
                <c:pt idx="1430">
                  <c:v>0.1166514798562633</c:v>
                </c:pt>
                <c:pt idx="1431">
                  <c:v>0.14565097869397858</c:v>
                </c:pt>
                <c:pt idx="1432">
                  <c:v>0.12319936489401641</c:v>
                </c:pt>
                <c:pt idx="1433">
                  <c:v>0.13760953265442477</c:v>
                </c:pt>
                <c:pt idx="1434">
                  <c:v>0.13414638553957614</c:v>
                </c:pt>
                <c:pt idx="1435">
                  <c:v>0.10820858167144877</c:v>
                </c:pt>
                <c:pt idx="1436">
                  <c:v>0.12575857985563371</c:v>
                </c:pt>
                <c:pt idx="1437">
                  <c:v>0.12130727104531616</c:v>
                </c:pt>
                <c:pt idx="1438">
                  <c:v>0.13056171321060089</c:v>
                </c:pt>
                <c:pt idx="1439">
                  <c:v>0.11652793116109372</c:v>
                </c:pt>
                <c:pt idx="1440">
                  <c:v>0.11000223139145315</c:v>
                </c:pt>
                <c:pt idx="1441">
                  <c:v>0.12429117676604642</c:v>
                </c:pt>
                <c:pt idx="1442">
                  <c:v>0.13983577225158805</c:v>
                </c:pt>
                <c:pt idx="1443">
                  <c:v>0.11194116531163055</c:v>
                </c:pt>
                <c:pt idx="1444">
                  <c:v>0.1188082442426905</c:v>
                </c:pt>
                <c:pt idx="1445">
                  <c:v>0.12196299240124359</c:v>
                </c:pt>
                <c:pt idx="1446">
                  <c:v>0.12325142207083617</c:v>
                </c:pt>
                <c:pt idx="1447">
                  <c:v>0.12218498989459549</c:v>
                </c:pt>
                <c:pt idx="1448">
                  <c:v>0.12245430713390444</c:v>
                </c:pt>
                <c:pt idx="1449">
                  <c:v>0.14610382758442161</c:v>
                </c:pt>
                <c:pt idx="1450">
                  <c:v>0.12589644922025323</c:v>
                </c:pt>
                <c:pt idx="1451">
                  <c:v>0.1160240413526257</c:v>
                </c:pt>
                <c:pt idx="1452">
                  <c:v>0.13739781785327887</c:v>
                </c:pt>
                <c:pt idx="1453">
                  <c:v>0.13092809675520836</c:v>
                </c:pt>
                <c:pt idx="1454">
                  <c:v>0.13085718746395708</c:v>
                </c:pt>
                <c:pt idx="1455">
                  <c:v>0.10218684863826069</c:v>
                </c:pt>
                <c:pt idx="1456">
                  <c:v>0.10533817907986448</c:v>
                </c:pt>
                <c:pt idx="1457">
                  <c:v>0.12392443661630502</c:v>
                </c:pt>
                <c:pt idx="1458">
                  <c:v>8.8596762508750856E-2</c:v>
                </c:pt>
                <c:pt idx="1459">
                  <c:v>0.12730636307927426</c:v>
                </c:pt>
                <c:pt idx="1460">
                  <c:v>0.12663331720036161</c:v>
                </c:pt>
                <c:pt idx="1461">
                  <c:v>0.12085599190447779</c:v>
                </c:pt>
                <c:pt idx="1462">
                  <c:v>0.13779747834951844</c:v>
                </c:pt>
                <c:pt idx="1463">
                  <c:v>0.11359622861376077</c:v>
                </c:pt>
                <c:pt idx="1464">
                  <c:v>0.10764770065512315</c:v>
                </c:pt>
                <c:pt idx="1465">
                  <c:v>0.15012020565324311</c:v>
                </c:pt>
                <c:pt idx="1466">
                  <c:v>0.10962557250176165</c:v>
                </c:pt>
                <c:pt idx="1467">
                  <c:v>0.12506806025349559</c:v>
                </c:pt>
                <c:pt idx="1468">
                  <c:v>0.13956165963782174</c:v>
                </c:pt>
                <c:pt idx="1469">
                  <c:v>0.14030175319780222</c:v>
                </c:pt>
                <c:pt idx="1470">
                  <c:v>0.1500466610214056</c:v>
                </c:pt>
                <c:pt idx="1471">
                  <c:v>0.13208212394287275</c:v>
                </c:pt>
                <c:pt idx="1472">
                  <c:v>0.12485488031973199</c:v>
                </c:pt>
                <c:pt idx="1473">
                  <c:v>0.10361528190587332</c:v>
                </c:pt>
                <c:pt idx="1474">
                  <c:v>0.14683567281609125</c:v>
                </c:pt>
                <c:pt idx="1475">
                  <c:v>0.12158572122858506</c:v>
                </c:pt>
                <c:pt idx="1476">
                  <c:v>0.1452188249218303</c:v>
                </c:pt>
                <c:pt idx="1477">
                  <c:v>0.13840128947397998</c:v>
                </c:pt>
                <c:pt idx="1478">
                  <c:v>0.13552314687000741</c:v>
                </c:pt>
                <c:pt idx="1479">
                  <c:v>0.14850241086630009</c:v>
                </c:pt>
                <c:pt idx="1480">
                  <c:v>0.1441291104970068</c:v>
                </c:pt>
                <c:pt idx="1481">
                  <c:v>0.12655750713832822</c:v>
                </c:pt>
                <c:pt idx="1482">
                  <c:v>0.11506623237122261</c:v>
                </c:pt>
                <c:pt idx="1483">
                  <c:v>0.15239300538899941</c:v>
                </c:pt>
                <c:pt idx="1484">
                  <c:v>0.11358382330586518</c:v>
                </c:pt>
                <c:pt idx="1485">
                  <c:v>0.13743484843685169</c:v>
                </c:pt>
                <c:pt idx="1486">
                  <c:v>0.1477136605398465</c:v>
                </c:pt>
                <c:pt idx="1487">
                  <c:v>0.13147728055441746</c:v>
                </c:pt>
                <c:pt idx="1488">
                  <c:v>0.11664108129169928</c:v>
                </c:pt>
                <c:pt idx="1489">
                  <c:v>9.413671373277803E-2</c:v>
                </c:pt>
                <c:pt idx="1490">
                  <c:v>0.13554979813796922</c:v>
                </c:pt>
                <c:pt idx="1491">
                  <c:v>0.11876104066651066</c:v>
                </c:pt>
                <c:pt idx="1492">
                  <c:v>0.10287367815426646</c:v>
                </c:pt>
                <c:pt idx="1493">
                  <c:v>0.11161390399335919</c:v>
                </c:pt>
                <c:pt idx="1494">
                  <c:v>0.12372218153322712</c:v>
                </c:pt>
                <c:pt idx="1495">
                  <c:v>0.11321414697815464</c:v>
                </c:pt>
                <c:pt idx="1496">
                  <c:v>0.13495696835205659</c:v>
                </c:pt>
                <c:pt idx="1497">
                  <c:v>0.13861368395087983</c:v>
                </c:pt>
                <c:pt idx="1498">
                  <c:v>0.12992928259819031</c:v>
                </c:pt>
                <c:pt idx="1499">
                  <c:v>0.13383661154699936</c:v>
                </c:pt>
                <c:pt idx="1500">
                  <c:v>0.11795247017412903</c:v>
                </c:pt>
                <c:pt idx="1501">
                  <c:v>0.1270337914368134</c:v>
                </c:pt>
                <c:pt idx="1502">
                  <c:v>0.12701594256831228</c:v>
                </c:pt>
                <c:pt idx="1503">
                  <c:v>0.10486424634163354</c:v>
                </c:pt>
                <c:pt idx="1504">
                  <c:v>0.12053620677038332</c:v>
                </c:pt>
                <c:pt idx="1505">
                  <c:v>0.10922038422128719</c:v>
                </c:pt>
                <c:pt idx="1506">
                  <c:v>0.15487717062992079</c:v>
                </c:pt>
                <c:pt idx="1507">
                  <c:v>0.10895339075325192</c:v>
                </c:pt>
                <c:pt idx="1508">
                  <c:v>0.13102033424853565</c:v>
                </c:pt>
                <c:pt idx="1509">
                  <c:v>0.12909017772958098</c:v>
                </c:pt>
                <c:pt idx="1510">
                  <c:v>0.12224951268655185</c:v>
                </c:pt>
                <c:pt idx="1511">
                  <c:v>0.12713980518949053</c:v>
                </c:pt>
                <c:pt idx="1512">
                  <c:v>0.13738594788662412</c:v>
                </c:pt>
                <c:pt idx="1513">
                  <c:v>0.16474035159515596</c:v>
                </c:pt>
                <c:pt idx="1514">
                  <c:v>0.1522913622140501</c:v>
                </c:pt>
                <c:pt idx="1515">
                  <c:v>9.3556807452501292E-2</c:v>
                </c:pt>
                <c:pt idx="1516">
                  <c:v>0.12356084015643144</c:v>
                </c:pt>
                <c:pt idx="1517">
                  <c:v>0.12687609768660291</c:v>
                </c:pt>
                <c:pt idx="1518">
                  <c:v>0.14875269640831054</c:v>
                </c:pt>
                <c:pt idx="1519">
                  <c:v>0.13614668414515355</c:v>
                </c:pt>
                <c:pt idx="1520">
                  <c:v>0.13928184046848893</c:v>
                </c:pt>
                <c:pt idx="1521">
                  <c:v>0.12199724337311725</c:v>
                </c:pt>
                <c:pt idx="1522">
                  <c:v>0.13226444184511119</c:v>
                </c:pt>
                <c:pt idx="1523">
                  <c:v>0.13862693297539119</c:v>
                </c:pt>
                <c:pt idx="1524">
                  <c:v>0.13010095374548183</c:v>
                </c:pt>
                <c:pt idx="1525">
                  <c:v>0.13016094048309731</c:v>
                </c:pt>
                <c:pt idx="1526">
                  <c:v>0.14227460825312435</c:v>
                </c:pt>
                <c:pt idx="1527">
                  <c:v>0.12361637625762212</c:v>
                </c:pt>
                <c:pt idx="1528">
                  <c:v>0.12377928595707927</c:v>
                </c:pt>
                <c:pt idx="1529">
                  <c:v>0.11822832210220528</c:v>
                </c:pt>
                <c:pt idx="1530">
                  <c:v>0.12270804881089178</c:v>
                </c:pt>
                <c:pt idx="1531">
                  <c:v>0.14550674541066336</c:v>
                </c:pt>
                <c:pt idx="1532">
                  <c:v>0.10301078861110617</c:v>
                </c:pt>
                <c:pt idx="1533">
                  <c:v>0.1208245382461245</c:v>
                </c:pt>
                <c:pt idx="1534">
                  <c:v>0.1215952686919561</c:v>
                </c:pt>
                <c:pt idx="1535">
                  <c:v>0.16272870063126418</c:v>
                </c:pt>
                <c:pt idx="1536">
                  <c:v>0.14276797162108873</c:v>
                </c:pt>
                <c:pt idx="1537">
                  <c:v>0.1478443712913346</c:v>
                </c:pt>
                <c:pt idx="1538">
                  <c:v>0.1232637008266067</c:v>
                </c:pt>
                <c:pt idx="1539">
                  <c:v>0.15475973838560597</c:v>
                </c:pt>
                <c:pt idx="1540">
                  <c:v>0.13409686867190151</c:v>
                </c:pt>
                <c:pt idx="1541">
                  <c:v>0.11791393645703972</c:v>
                </c:pt>
                <c:pt idx="1542">
                  <c:v>0.12467549103287544</c:v>
                </c:pt>
                <c:pt idx="1543">
                  <c:v>0.13907095811719139</c:v>
                </c:pt>
                <c:pt idx="1544">
                  <c:v>0.10626629247100323</c:v>
                </c:pt>
                <c:pt idx="1545">
                  <c:v>0.11707786432636873</c:v>
                </c:pt>
                <c:pt idx="1546">
                  <c:v>0.14495494679658091</c:v>
                </c:pt>
                <c:pt idx="1547">
                  <c:v>0.10315372814379517</c:v>
                </c:pt>
                <c:pt idx="1548">
                  <c:v>0.12328689228843348</c:v>
                </c:pt>
                <c:pt idx="1549">
                  <c:v>0.13010327572169503</c:v>
                </c:pt>
                <c:pt idx="1550">
                  <c:v>0.14150927051055279</c:v>
                </c:pt>
                <c:pt idx="1551">
                  <c:v>0.1070873495693483</c:v>
                </c:pt>
                <c:pt idx="1552">
                  <c:v>0.13412787895642428</c:v>
                </c:pt>
                <c:pt idx="1553">
                  <c:v>0.13583621048902977</c:v>
                </c:pt>
                <c:pt idx="1554">
                  <c:v>0.13633834970514644</c:v>
                </c:pt>
                <c:pt idx="1555">
                  <c:v>0.11555972503860937</c:v>
                </c:pt>
                <c:pt idx="1556">
                  <c:v>0.11688993296503854</c:v>
                </c:pt>
                <c:pt idx="1557">
                  <c:v>0.10835515669752502</c:v>
                </c:pt>
                <c:pt idx="1558">
                  <c:v>0.14362746875872875</c:v>
                </c:pt>
                <c:pt idx="1559">
                  <c:v>8.4353199297353271E-2</c:v>
                </c:pt>
                <c:pt idx="1560">
                  <c:v>0.12944344104956265</c:v>
                </c:pt>
                <c:pt idx="1561">
                  <c:v>0.10744065662547955</c:v>
                </c:pt>
                <c:pt idx="1562">
                  <c:v>9.0296473259697141E-2</c:v>
                </c:pt>
                <c:pt idx="1563">
                  <c:v>0.12254166961006285</c:v>
                </c:pt>
                <c:pt idx="1564">
                  <c:v>0.1416309968959705</c:v>
                </c:pt>
                <c:pt idx="1565">
                  <c:v>9.8767182215960786E-2</c:v>
                </c:pt>
                <c:pt idx="1566">
                  <c:v>0.14620542854331231</c:v>
                </c:pt>
                <c:pt idx="1567">
                  <c:v>0.10049547817335962</c:v>
                </c:pt>
                <c:pt idx="1568">
                  <c:v>0.11777121942071077</c:v>
                </c:pt>
                <c:pt idx="1569">
                  <c:v>0.12236360798552813</c:v>
                </c:pt>
                <c:pt idx="1570">
                  <c:v>0.1466187988216634</c:v>
                </c:pt>
                <c:pt idx="1571">
                  <c:v>0.12658502961452434</c:v>
                </c:pt>
                <c:pt idx="1572">
                  <c:v>0.13186090608505086</c:v>
                </c:pt>
                <c:pt idx="1573">
                  <c:v>9.2776448905769193E-2</c:v>
                </c:pt>
                <c:pt idx="1574">
                  <c:v>0.11706608067835191</c:v>
                </c:pt>
                <c:pt idx="1575">
                  <c:v>8.587121750847021E-2</c:v>
                </c:pt>
                <c:pt idx="1576">
                  <c:v>0.1083553052517236</c:v>
                </c:pt>
                <c:pt idx="1577">
                  <c:v>0.12597814518805556</c:v>
                </c:pt>
                <c:pt idx="1578">
                  <c:v>0.13180909067186833</c:v>
                </c:pt>
                <c:pt idx="1579">
                  <c:v>9.723921700507672E-2</c:v>
                </c:pt>
                <c:pt idx="1580">
                  <c:v>0.13368031575437275</c:v>
                </c:pt>
                <c:pt idx="1581">
                  <c:v>9.4265071613832657E-2</c:v>
                </c:pt>
                <c:pt idx="1582">
                  <c:v>0.16263290970654801</c:v>
                </c:pt>
                <c:pt idx="1583">
                  <c:v>0.11903217226435969</c:v>
                </c:pt>
                <c:pt idx="1584">
                  <c:v>0.13929558866598898</c:v>
                </c:pt>
                <c:pt idx="1585">
                  <c:v>0.11561245305378225</c:v>
                </c:pt>
                <c:pt idx="1586">
                  <c:v>0.1198477862671347</c:v>
                </c:pt>
                <c:pt idx="1587">
                  <c:v>0.10299349252173265</c:v>
                </c:pt>
                <c:pt idx="1588">
                  <c:v>8.8242186125986249E-2</c:v>
                </c:pt>
                <c:pt idx="1589">
                  <c:v>0.16689090219227051</c:v>
                </c:pt>
                <c:pt idx="1590">
                  <c:v>0.11423782280665366</c:v>
                </c:pt>
                <c:pt idx="1591">
                  <c:v>0.12632395506859656</c:v>
                </c:pt>
                <c:pt idx="1592">
                  <c:v>0.16636566962730501</c:v>
                </c:pt>
                <c:pt idx="1593">
                  <c:v>8.5573570527995385E-2</c:v>
                </c:pt>
                <c:pt idx="1594">
                  <c:v>0.14575418042423072</c:v>
                </c:pt>
                <c:pt idx="1595">
                  <c:v>0.12159218851313436</c:v>
                </c:pt>
                <c:pt idx="1596">
                  <c:v>0.12211518935548844</c:v>
                </c:pt>
                <c:pt idx="1597">
                  <c:v>8.5009093966248117E-2</c:v>
                </c:pt>
                <c:pt idx="1598">
                  <c:v>0.13114345022952462</c:v>
                </c:pt>
                <c:pt idx="1599">
                  <c:v>0.13294491880800108</c:v>
                </c:pt>
                <c:pt idx="1600">
                  <c:v>0.12858828736967765</c:v>
                </c:pt>
                <c:pt idx="1601">
                  <c:v>0.12677484132501135</c:v>
                </c:pt>
                <c:pt idx="1602">
                  <c:v>0.11472969982752679</c:v>
                </c:pt>
                <c:pt idx="1603">
                  <c:v>0.12388822947077821</c:v>
                </c:pt>
                <c:pt idx="1604">
                  <c:v>0.10918145671978095</c:v>
                </c:pt>
                <c:pt idx="1605">
                  <c:v>0.12306709973244029</c:v>
                </c:pt>
                <c:pt idx="1606">
                  <c:v>0.13269312808049558</c:v>
                </c:pt>
                <c:pt idx="1607">
                  <c:v>0.11848174621028845</c:v>
                </c:pt>
                <c:pt idx="1608">
                  <c:v>0.16579233491750214</c:v>
                </c:pt>
                <c:pt idx="1609">
                  <c:v>0.10250164049089654</c:v>
                </c:pt>
                <c:pt idx="1610">
                  <c:v>0.12203625755761686</c:v>
                </c:pt>
                <c:pt idx="1611">
                  <c:v>8.654354174734126E-2</c:v>
                </c:pt>
                <c:pt idx="1612">
                  <c:v>0.1148923452165844</c:v>
                </c:pt>
                <c:pt idx="1613">
                  <c:v>0.13824800953886171</c:v>
                </c:pt>
                <c:pt idx="1614">
                  <c:v>0.1182054210028728</c:v>
                </c:pt>
                <c:pt idx="1615">
                  <c:v>0.12206927908436586</c:v>
                </c:pt>
                <c:pt idx="1616">
                  <c:v>0.14175978595343039</c:v>
                </c:pt>
                <c:pt idx="1617">
                  <c:v>0.11634521692396212</c:v>
                </c:pt>
                <c:pt idx="1618">
                  <c:v>0.13544792917226531</c:v>
                </c:pt>
                <c:pt idx="1619">
                  <c:v>0.10143915373505144</c:v>
                </c:pt>
                <c:pt idx="1620">
                  <c:v>0.1723800933921954</c:v>
                </c:pt>
                <c:pt idx="1621">
                  <c:v>0.13703952575977926</c:v>
                </c:pt>
                <c:pt idx="1622">
                  <c:v>0.15330688791966721</c:v>
                </c:pt>
                <c:pt idx="1623">
                  <c:v>0.13541226398310163</c:v>
                </c:pt>
                <c:pt idx="1624">
                  <c:v>0.11344169604696326</c:v>
                </c:pt>
                <c:pt idx="1625">
                  <c:v>0.10850151921603217</c:v>
                </c:pt>
                <c:pt idx="1626">
                  <c:v>0.13265335731590361</c:v>
                </c:pt>
                <c:pt idx="1627">
                  <c:v>0.13188177028084511</c:v>
                </c:pt>
                <c:pt idx="1628">
                  <c:v>9.9760885197413926E-2</c:v>
                </c:pt>
                <c:pt idx="1629">
                  <c:v>0.13739906161027959</c:v>
                </c:pt>
                <c:pt idx="1630">
                  <c:v>0.1358266657825149</c:v>
                </c:pt>
                <c:pt idx="1631">
                  <c:v>0.13708610512611846</c:v>
                </c:pt>
                <c:pt idx="1632">
                  <c:v>0.11586020235438485</c:v>
                </c:pt>
                <c:pt idx="1633">
                  <c:v>0.12333980015113126</c:v>
                </c:pt>
                <c:pt idx="1634">
                  <c:v>0.11237794758804684</c:v>
                </c:pt>
                <c:pt idx="1635">
                  <c:v>0.13923221699523713</c:v>
                </c:pt>
                <c:pt idx="1636">
                  <c:v>0.11299880830521533</c:v>
                </c:pt>
                <c:pt idx="1637">
                  <c:v>0.1099281863660945</c:v>
                </c:pt>
                <c:pt idx="1638">
                  <c:v>0.10966267731771737</c:v>
                </c:pt>
                <c:pt idx="1639">
                  <c:v>0.12645960735910577</c:v>
                </c:pt>
                <c:pt idx="1640">
                  <c:v>0.1051389677082194</c:v>
                </c:pt>
                <c:pt idx="1641">
                  <c:v>0.1136081932604317</c:v>
                </c:pt>
                <c:pt idx="1642">
                  <c:v>0.12996010639627917</c:v>
                </c:pt>
                <c:pt idx="1643">
                  <c:v>0.12412012313782969</c:v>
                </c:pt>
                <c:pt idx="1644">
                  <c:v>9.3753666354854631E-2</c:v>
                </c:pt>
                <c:pt idx="1645">
                  <c:v>0.12944769552240318</c:v>
                </c:pt>
                <c:pt idx="1646">
                  <c:v>0.11835348585769495</c:v>
                </c:pt>
                <c:pt idx="1647">
                  <c:v>0.13704143495957274</c:v>
                </c:pt>
                <c:pt idx="1648">
                  <c:v>0.12882839248681172</c:v>
                </c:pt>
                <c:pt idx="1649">
                  <c:v>0.14968908092447894</c:v>
                </c:pt>
                <c:pt idx="1650">
                  <c:v>0.12523268970221713</c:v>
                </c:pt>
                <c:pt idx="1651">
                  <c:v>0.12081003614315246</c:v>
                </c:pt>
                <c:pt idx="1652">
                  <c:v>0.10561742579216461</c:v>
                </c:pt>
                <c:pt idx="1653">
                  <c:v>9.4885351143121133E-2</c:v>
                </c:pt>
                <c:pt idx="1654">
                  <c:v>9.8613155246735709E-2</c:v>
                </c:pt>
                <c:pt idx="1655">
                  <c:v>0.13615171375091978</c:v>
                </c:pt>
                <c:pt idx="1656">
                  <c:v>0.13651310840615197</c:v>
                </c:pt>
                <c:pt idx="1657">
                  <c:v>0.12472013581393585</c:v>
                </c:pt>
                <c:pt idx="1658">
                  <c:v>0.11536940308144443</c:v>
                </c:pt>
                <c:pt idx="1659">
                  <c:v>0.12551590300528934</c:v>
                </c:pt>
                <c:pt idx="1660">
                  <c:v>0.11238643705628362</c:v>
                </c:pt>
                <c:pt idx="1661">
                  <c:v>0.12442184029354332</c:v>
                </c:pt>
                <c:pt idx="1662">
                  <c:v>0.16256786286386127</c:v>
                </c:pt>
                <c:pt idx="1663">
                  <c:v>0.10737817551593341</c:v>
                </c:pt>
                <c:pt idx="1664">
                  <c:v>0.13771392384654429</c:v>
                </c:pt>
                <c:pt idx="1665">
                  <c:v>0.11762569563912045</c:v>
                </c:pt>
                <c:pt idx="1666">
                  <c:v>0.12067062126928163</c:v>
                </c:pt>
                <c:pt idx="1667">
                  <c:v>0.13475971717000079</c:v>
                </c:pt>
                <c:pt idx="1668">
                  <c:v>0.12401917162829464</c:v>
                </c:pt>
                <c:pt idx="1669">
                  <c:v>0.13517610296609309</c:v>
                </c:pt>
                <c:pt idx="1670">
                  <c:v>0.11126151258359469</c:v>
                </c:pt>
                <c:pt idx="1671">
                  <c:v>0.14298715112113466</c:v>
                </c:pt>
                <c:pt idx="1672">
                  <c:v>0.11417898726493418</c:v>
                </c:pt>
                <c:pt idx="1673">
                  <c:v>0.12769705329299655</c:v>
                </c:pt>
                <c:pt idx="1674">
                  <c:v>0.14067326550151596</c:v>
                </c:pt>
                <c:pt idx="1675">
                  <c:v>0.1274782686787658</c:v>
                </c:pt>
                <c:pt idx="1676">
                  <c:v>0.12330279992207964</c:v>
                </c:pt>
                <c:pt idx="1677">
                  <c:v>0.13516654254535551</c:v>
                </c:pt>
                <c:pt idx="1678">
                  <c:v>0.12363423000130182</c:v>
                </c:pt>
                <c:pt idx="1679">
                  <c:v>0.11627470005856562</c:v>
                </c:pt>
                <c:pt idx="1680">
                  <c:v>0.15347957654369981</c:v>
                </c:pt>
                <c:pt idx="1681">
                  <c:v>0.11228126671406233</c:v>
                </c:pt>
                <c:pt idx="1682">
                  <c:v>0.1341941774186533</c:v>
                </c:pt>
                <c:pt idx="1683">
                  <c:v>0.12544917792416657</c:v>
                </c:pt>
                <c:pt idx="1684">
                  <c:v>0.13309962667801592</c:v>
                </c:pt>
                <c:pt idx="1685">
                  <c:v>0.11362478989101894</c:v>
                </c:pt>
                <c:pt idx="1686">
                  <c:v>0.11099947269449437</c:v>
                </c:pt>
                <c:pt idx="1687">
                  <c:v>0.12005591968541326</c:v>
                </c:pt>
                <c:pt idx="1688">
                  <c:v>0.14259577906158655</c:v>
                </c:pt>
                <c:pt idx="1689">
                  <c:v>0.12947498277515931</c:v>
                </c:pt>
                <c:pt idx="1690">
                  <c:v>0.11002031648567005</c:v>
                </c:pt>
                <c:pt idx="1691">
                  <c:v>0.13966002063652433</c:v>
                </c:pt>
                <c:pt idx="1692">
                  <c:v>0.12693351676464495</c:v>
                </c:pt>
                <c:pt idx="1693">
                  <c:v>0.12122754388520045</c:v>
                </c:pt>
                <c:pt idx="1694">
                  <c:v>7.6613544821308194E-2</c:v>
                </c:pt>
                <c:pt idx="1695">
                  <c:v>0.1448761289899575</c:v>
                </c:pt>
                <c:pt idx="1696">
                  <c:v>0.10218867099249898</c:v>
                </c:pt>
                <c:pt idx="1697">
                  <c:v>0.11135436511706401</c:v>
                </c:pt>
                <c:pt idx="1698">
                  <c:v>0.12721898542761453</c:v>
                </c:pt>
                <c:pt idx="1699">
                  <c:v>0.13128927215373082</c:v>
                </c:pt>
                <c:pt idx="1700">
                  <c:v>0.14074350889489007</c:v>
                </c:pt>
                <c:pt idx="1701">
                  <c:v>0.15271913207057852</c:v>
                </c:pt>
                <c:pt idx="1702">
                  <c:v>0.14515845914766251</c:v>
                </c:pt>
                <c:pt idx="1703">
                  <c:v>0.12146144475477147</c:v>
                </c:pt>
                <c:pt idx="1704">
                  <c:v>0.10612666548180245</c:v>
                </c:pt>
                <c:pt idx="1705">
                  <c:v>0.13982526637660234</c:v>
                </c:pt>
                <c:pt idx="1706">
                  <c:v>0.12472454318285876</c:v>
                </c:pt>
                <c:pt idx="1707">
                  <c:v>0.12441871258452164</c:v>
                </c:pt>
                <c:pt idx="1708">
                  <c:v>0.1194003419900027</c:v>
                </c:pt>
                <c:pt idx="1709">
                  <c:v>0.13265882536852644</c:v>
                </c:pt>
                <c:pt idx="1710">
                  <c:v>0.10198553189189925</c:v>
                </c:pt>
                <c:pt idx="1711">
                  <c:v>0.10784723523669394</c:v>
                </c:pt>
                <c:pt idx="1712">
                  <c:v>0.13461806211979879</c:v>
                </c:pt>
                <c:pt idx="1713">
                  <c:v>0.1502129476705121</c:v>
                </c:pt>
                <c:pt idx="1714">
                  <c:v>0.1412287102085989</c:v>
                </c:pt>
                <c:pt idx="1715">
                  <c:v>0.11914326077919725</c:v>
                </c:pt>
                <c:pt idx="1716">
                  <c:v>0.14673592534245253</c:v>
                </c:pt>
                <c:pt idx="1717">
                  <c:v>0.11310192648991793</c:v>
                </c:pt>
                <c:pt idx="1718">
                  <c:v>9.3949346097848913E-2</c:v>
                </c:pt>
                <c:pt idx="1719">
                  <c:v>0.10856315402858835</c:v>
                </c:pt>
                <c:pt idx="1720">
                  <c:v>0.11139228080815475</c:v>
                </c:pt>
                <c:pt idx="1721">
                  <c:v>0.12253190240640029</c:v>
                </c:pt>
                <c:pt idx="1722">
                  <c:v>9.4854155417895117E-2</c:v>
                </c:pt>
                <c:pt idx="1723">
                  <c:v>0.10959752213179</c:v>
                </c:pt>
                <c:pt idx="1724">
                  <c:v>0.11059033401558022</c:v>
                </c:pt>
                <c:pt idx="1725">
                  <c:v>0.16353175285865679</c:v>
                </c:pt>
                <c:pt idx="1726">
                  <c:v>0.12580169099562055</c:v>
                </c:pt>
                <c:pt idx="1727">
                  <c:v>0.16739924302427775</c:v>
                </c:pt>
                <c:pt idx="1728">
                  <c:v>0.12724523707352195</c:v>
                </c:pt>
                <c:pt idx="1729">
                  <c:v>8.9198008118668209E-2</c:v>
                </c:pt>
                <c:pt idx="1730">
                  <c:v>0.13427596000330067</c:v>
                </c:pt>
                <c:pt idx="1731">
                  <c:v>0.11792881435217688</c:v>
                </c:pt>
                <c:pt idx="1732">
                  <c:v>0.12282779080201761</c:v>
                </c:pt>
                <c:pt idx="1733">
                  <c:v>8.5697066384782389E-2</c:v>
                </c:pt>
                <c:pt idx="1734">
                  <c:v>0.15555361138447157</c:v>
                </c:pt>
                <c:pt idx="1735">
                  <c:v>0.10821983961524247</c:v>
                </c:pt>
                <c:pt idx="1736">
                  <c:v>0.11592253624834128</c:v>
                </c:pt>
                <c:pt idx="1737">
                  <c:v>0.13325240130386171</c:v>
                </c:pt>
                <c:pt idx="1738">
                  <c:v>0.13038669112998</c:v>
                </c:pt>
                <c:pt idx="1739">
                  <c:v>0.13336189101505272</c:v>
                </c:pt>
                <c:pt idx="1740">
                  <c:v>0.10161352017259219</c:v>
                </c:pt>
                <c:pt idx="1741">
                  <c:v>0.11935526412896418</c:v>
                </c:pt>
                <c:pt idx="1742">
                  <c:v>0.12384679606951486</c:v>
                </c:pt>
                <c:pt idx="1743">
                  <c:v>0.1433947642681308</c:v>
                </c:pt>
                <c:pt idx="1744">
                  <c:v>0.14943544146818921</c:v>
                </c:pt>
                <c:pt idx="1745">
                  <c:v>0.10436751909929831</c:v>
                </c:pt>
                <c:pt idx="1746">
                  <c:v>0.12887542167274099</c:v>
                </c:pt>
                <c:pt idx="1747">
                  <c:v>0.12981632478224686</c:v>
                </c:pt>
                <c:pt idx="1748">
                  <c:v>0.12381280664242371</c:v>
                </c:pt>
                <c:pt idx="1749">
                  <c:v>0.11878689006103747</c:v>
                </c:pt>
                <c:pt idx="1750">
                  <c:v>0.13009818496606554</c:v>
                </c:pt>
                <c:pt idx="1751">
                  <c:v>0.13421021188813839</c:v>
                </c:pt>
                <c:pt idx="1752">
                  <c:v>0.16173171990779422</c:v>
                </c:pt>
                <c:pt idx="1753">
                  <c:v>0.12000624949839071</c:v>
                </c:pt>
                <c:pt idx="1754">
                  <c:v>0.12828802538173001</c:v>
                </c:pt>
                <c:pt idx="1755">
                  <c:v>0.12103889677177086</c:v>
                </c:pt>
                <c:pt idx="1756">
                  <c:v>0.1297549467809162</c:v>
                </c:pt>
                <c:pt idx="1757">
                  <c:v>0.13967715657905053</c:v>
                </c:pt>
                <c:pt idx="1758">
                  <c:v>0.1595763799691195</c:v>
                </c:pt>
                <c:pt idx="1759">
                  <c:v>0.11894201506231512</c:v>
                </c:pt>
                <c:pt idx="1760">
                  <c:v>0.10240459029964234</c:v>
                </c:pt>
                <c:pt idx="1761">
                  <c:v>0.15419787187501649</c:v>
                </c:pt>
                <c:pt idx="1762">
                  <c:v>0.12824493769240641</c:v>
                </c:pt>
                <c:pt idx="1763">
                  <c:v>0.13983114270922414</c:v>
                </c:pt>
                <c:pt idx="1764">
                  <c:v>9.6375484918474988E-2</c:v>
                </c:pt>
                <c:pt idx="1765">
                  <c:v>0.13996406898687536</c:v>
                </c:pt>
                <c:pt idx="1766">
                  <c:v>0.12192705632151297</c:v>
                </c:pt>
                <c:pt idx="1767">
                  <c:v>0.11689389018203646</c:v>
                </c:pt>
                <c:pt idx="1768">
                  <c:v>0.12306471650445387</c:v>
                </c:pt>
                <c:pt idx="1769">
                  <c:v>0.1223116776319751</c:v>
                </c:pt>
                <c:pt idx="1770">
                  <c:v>0.12972857747094663</c:v>
                </c:pt>
                <c:pt idx="1771">
                  <c:v>0.14670808621877665</c:v>
                </c:pt>
                <c:pt idx="1772">
                  <c:v>0.13734619468213963</c:v>
                </c:pt>
                <c:pt idx="1773">
                  <c:v>0.10524982196296107</c:v>
                </c:pt>
                <c:pt idx="1774">
                  <c:v>0.14537293314298644</c:v>
                </c:pt>
                <c:pt idx="1775">
                  <c:v>0.11426322721553248</c:v>
                </c:pt>
                <c:pt idx="1776">
                  <c:v>0.13788486617017909</c:v>
                </c:pt>
                <c:pt idx="1777">
                  <c:v>0.11677230997073065</c:v>
                </c:pt>
                <c:pt idx="1778">
                  <c:v>0.12310737379326066</c:v>
                </c:pt>
                <c:pt idx="1779">
                  <c:v>0.13122901213544361</c:v>
                </c:pt>
                <c:pt idx="1780">
                  <c:v>0.11576491485961281</c:v>
                </c:pt>
                <c:pt idx="1781">
                  <c:v>0.14621400484685659</c:v>
                </c:pt>
                <c:pt idx="1782">
                  <c:v>0.16207828679637812</c:v>
                </c:pt>
                <c:pt idx="1783">
                  <c:v>0.12156333315045866</c:v>
                </c:pt>
                <c:pt idx="1784">
                  <c:v>0.1264001392015974</c:v>
                </c:pt>
                <c:pt idx="1785">
                  <c:v>0.13186876385952589</c:v>
                </c:pt>
                <c:pt idx="1786">
                  <c:v>0.10552039627279837</c:v>
                </c:pt>
                <c:pt idx="1787">
                  <c:v>9.3177178048717488E-2</c:v>
                </c:pt>
                <c:pt idx="1788">
                  <c:v>9.9494977147524408E-2</c:v>
                </c:pt>
                <c:pt idx="1789">
                  <c:v>0.10563413953251004</c:v>
                </c:pt>
                <c:pt idx="1790">
                  <c:v>0.12548815773034203</c:v>
                </c:pt>
                <c:pt idx="1791">
                  <c:v>0.14003750155905098</c:v>
                </c:pt>
                <c:pt idx="1792">
                  <c:v>0.10620414438022276</c:v>
                </c:pt>
                <c:pt idx="1793">
                  <c:v>0.13153053557057692</c:v>
                </c:pt>
                <c:pt idx="1794">
                  <c:v>0.13884486314995742</c:v>
                </c:pt>
                <c:pt idx="1795">
                  <c:v>0.14150232607757798</c:v>
                </c:pt>
                <c:pt idx="1796">
                  <c:v>0.10989493259353408</c:v>
                </c:pt>
                <c:pt idx="1797">
                  <c:v>0.14641709505323278</c:v>
                </c:pt>
                <c:pt idx="1798">
                  <c:v>9.2750287437539519E-2</c:v>
                </c:pt>
                <c:pt idx="1799">
                  <c:v>0.13225136997876205</c:v>
                </c:pt>
                <c:pt idx="1800">
                  <c:v>0.10679773778262253</c:v>
                </c:pt>
                <c:pt idx="1801">
                  <c:v>0.10909173260783789</c:v>
                </c:pt>
                <c:pt idx="1802">
                  <c:v>0.11579041848300489</c:v>
                </c:pt>
                <c:pt idx="1803">
                  <c:v>0.10900355763409193</c:v>
                </c:pt>
                <c:pt idx="1804">
                  <c:v>9.0824377321712474E-2</c:v>
                </c:pt>
                <c:pt idx="1805">
                  <c:v>0.1421498085977804</c:v>
                </c:pt>
                <c:pt idx="1806">
                  <c:v>0.14722461096898848</c:v>
                </c:pt>
                <c:pt idx="1807">
                  <c:v>0.1341740861115916</c:v>
                </c:pt>
                <c:pt idx="1808">
                  <c:v>0.12704305575216066</c:v>
                </c:pt>
                <c:pt idx="1809">
                  <c:v>0.13229716330638841</c:v>
                </c:pt>
                <c:pt idx="1810">
                  <c:v>0.12836715797555073</c:v>
                </c:pt>
                <c:pt idx="1811">
                  <c:v>0.11473625966015975</c:v>
                </c:pt>
                <c:pt idx="1812">
                  <c:v>0.1188194429168417</c:v>
                </c:pt>
                <c:pt idx="1813">
                  <c:v>0.10964789787904372</c:v>
                </c:pt>
                <c:pt idx="1814">
                  <c:v>0.12822872414647352</c:v>
                </c:pt>
                <c:pt idx="1815">
                  <c:v>0.10806477495085437</c:v>
                </c:pt>
                <c:pt idx="1816">
                  <c:v>0.12585064610420876</c:v>
                </c:pt>
                <c:pt idx="1817">
                  <c:v>0.14047950357912431</c:v>
                </c:pt>
                <c:pt idx="1818">
                  <c:v>0.11104910303045676</c:v>
                </c:pt>
                <c:pt idx="1819">
                  <c:v>0.14124497383997353</c:v>
                </c:pt>
                <c:pt idx="1820">
                  <c:v>0.1016453944236137</c:v>
                </c:pt>
                <c:pt idx="1821">
                  <c:v>0.1565227514795699</c:v>
                </c:pt>
                <c:pt idx="1822">
                  <c:v>0.11829616377187556</c:v>
                </c:pt>
                <c:pt idx="1823">
                  <c:v>0.12060777101509339</c:v>
                </c:pt>
                <c:pt idx="1824">
                  <c:v>0.15320912591453423</c:v>
                </c:pt>
                <c:pt idx="1825">
                  <c:v>0.1229437502784497</c:v>
                </c:pt>
                <c:pt idx="1826">
                  <c:v>0.12590683457665433</c:v>
                </c:pt>
                <c:pt idx="1827">
                  <c:v>0.13490660588615075</c:v>
                </c:pt>
                <c:pt idx="1828">
                  <c:v>8.6416353914439137E-2</c:v>
                </c:pt>
                <c:pt idx="1829">
                  <c:v>0.12286274205123374</c:v>
                </c:pt>
                <c:pt idx="1830">
                  <c:v>0.14995423311369771</c:v>
                </c:pt>
                <c:pt idx="1831">
                  <c:v>0.13099361389315434</c:v>
                </c:pt>
                <c:pt idx="1832">
                  <c:v>0.13410186088840528</c:v>
                </c:pt>
                <c:pt idx="1833">
                  <c:v>0.1120156909501111</c:v>
                </c:pt>
                <c:pt idx="1834">
                  <c:v>0.14134794222112751</c:v>
                </c:pt>
                <c:pt idx="1835">
                  <c:v>8.9785451075976686E-2</c:v>
                </c:pt>
                <c:pt idx="1836">
                  <c:v>0.12284324578695242</c:v>
                </c:pt>
                <c:pt idx="1837">
                  <c:v>0.1133426833197794</c:v>
                </c:pt>
                <c:pt idx="1838">
                  <c:v>0.13893871174514896</c:v>
                </c:pt>
                <c:pt idx="1839">
                  <c:v>9.6657702240794022E-2</c:v>
                </c:pt>
                <c:pt idx="1840">
                  <c:v>0.13456708527118064</c:v>
                </c:pt>
                <c:pt idx="1841">
                  <c:v>0.10378753201710984</c:v>
                </c:pt>
                <c:pt idx="1842">
                  <c:v>0.12068085341310775</c:v>
                </c:pt>
                <c:pt idx="1843">
                  <c:v>0.13313131575510775</c:v>
                </c:pt>
                <c:pt idx="1844">
                  <c:v>0.13439776448142954</c:v>
                </c:pt>
                <c:pt idx="1845">
                  <c:v>0.13564657914369313</c:v>
                </c:pt>
                <c:pt idx="1846">
                  <c:v>9.8122842108813779E-2</c:v>
                </c:pt>
                <c:pt idx="1847">
                  <c:v>0.13393864191045168</c:v>
                </c:pt>
                <c:pt idx="1848">
                  <c:v>0.13439548358762138</c:v>
                </c:pt>
                <c:pt idx="1849">
                  <c:v>0.12521917686392928</c:v>
                </c:pt>
                <c:pt idx="1850">
                  <c:v>0.12444427435185278</c:v>
                </c:pt>
                <c:pt idx="1851">
                  <c:v>0.12861174434503406</c:v>
                </c:pt>
                <c:pt idx="1852">
                  <c:v>0.12680944412754913</c:v>
                </c:pt>
                <c:pt idx="1853">
                  <c:v>0.1466912384672793</c:v>
                </c:pt>
                <c:pt idx="1854">
                  <c:v>0.10747836543566616</c:v>
                </c:pt>
                <c:pt idx="1855">
                  <c:v>0.11503372051563489</c:v>
                </c:pt>
                <c:pt idx="1856">
                  <c:v>0.1427236264882798</c:v>
                </c:pt>
                <c:pt idx="1857">
                  <c:v>0.1450420659773998</c:v>
                </c:pt>
                <c:pt idx="1858">
                  <c:v>0.13027781976748076</c:v>
                </c:pt>
                <c:pt idx="1859">
                  <c:v>0.12657745309649346</c:v>
                </c:pt>
                <c:pt idx="1860">
                  <c:v>0.16137166095843347</c:v>
                </c:pt>
                <c:pt idx="1861">
                  <c:v>0.15256261938436561</c:v>
                </c:pt>
                <c:pt idx="1862">
                  <c:v>0.12452203303707904</c:v>
                </c:pt>
                <c:pt idx="1863">
                  <c:v>0.11734596293793323</c:v>
                </c:pt>
                <c:pt idx="1864">
                  <c:v>0.13683865084056915</c:v>
                </c:pt>
                <c:pt idx="1865">
                  <c:v>0.1207354971197626</c:v>
                </c:pt>
                <c:pt idx="1866">
                  <c:v>0.11920038894422785</c:v>
                </c:pt>
                <c:pt idx="1867">
                  <c:v>8.4433080741308966E-2</c:v>
                </c:pt>
                <c:pt idx="1868">
                  <c:v>0.10229627949202845</c:v>
                </c:pt>
                <c:pt idx="1869">
                  <c:v>0.1029190071069392</c:v>
                </c:pt>
                <c:pt idx="1870">
                  <c:v>0.12544988448531549</c:v>
                </c:pt>
                <c:pt idx="1871">
                  <c:v>9.7209744366727982E-2</c:v>
                </c:pt>
                <c:pt idx="1872">
                  <c:v>0.10213450556080937</c:v>
                </c:pt>
                <c:pt idx="1873">
                  <c:v>0.11562537393056251</c:v>
                </c:pt>
                <c:pt idx="1874">
                  <c:v>0.10964130011644152</c:v>
                </c:pt>
                <c:pt idx="1875">
                  <c:v>0.1438691281424983</c:v>
                </c:pt>
                <c:pt idx="1876">
                  <c:v>0.1116426208644548</c:v>
                </c:pt>
                <c:pt idx="1877">
                  <c:v>0.1284999168932992</c:v>
                </c:pt>
                <c:pt idx="1878">
                  <c:v>0.1383205962126306</c:v>
                </c:pt>
                <c:pt idx="1879">
                  <c:v>0.11511961658131684</c:v>
                </c:pt>
                <c:pt idx="1880">
                  <c:v>0.13297162999193626</c:v>
                </c:pt>
                <c:pt idx="1881">
                  <c:v>0.12699131741717465</c:v>
                </c:pt>
                <c:pt idx="1882">
                  <c:v>0.11954010486948387</c:v>
                </c:pt>
                <c:pt idx="1883">
                  <c:v>0.14761305599971436</c:v>
                </c:pt>
                <c:pt idx="1884">
                  <c:v>0.12576441015251258</c:v>
                </c:pt>
                <c:pt idx="1885">
                  <c:v>0.10174530285101716</c:v>
                </c:pt>
                <c:pt idx="1886">
                  <c:v>0.1468790604458961</c:v>
                </c:pt>
                <c:pt idx="1887">
                  <c:v>0.15449258637076863</c:v>
                </c:pt>
                <c:pt idx="1888">
                  <c:v>0.11464524850809039</c:v>
                </c:pt>
                <c:pt idx="1889">
                  <c:v>0.13516257211732841</c:v>
                </c:pt>
                <c:pt idx="1890">
                  <c:v>0.1223733774579692</c:v>
                </c:pt>
                <c:pt idx="1891">
                  <c:v>9.724646310680507E-2</c:v>
                </c:pt>
                <c:pt idx="1892">
                  <c:v>0.12633298380410082</c:v>
                </c:pt>
                <c:pt idx="1893">
                  <c:v>0.1218286399517355</c:v>
                </c:pt>
                <c:pt idx="1894">
                  <c:v>0.12541216483931214</c:v>
                </c:pt>
                <c:pt idx="1895">
                  <c:v>0.11926209076712684</c:v>
                </c:pt>
                <c:pt idx="1896">
                  <c:v>0.13419086876238787</c:v>
                </c:pt>
                <c:pt idx="1897">
                  <c:v>0.14800076399681864</c:v>
                </c:pt>
                <c:pt idx="1898">
                  <c:v>0.15572073334338496</c:v>
                </c:pt>
                <c:pt idx="1899">
                  <c:v>0.1165620673355479</c:v>
                </c:pt>
                <c:pt idx="1900">
                  <c:v>0.12512213206354902</c:v>
                </c:pt>
                <c:pt idx="1901">
                  <c:v>0.13788730787900677</c:v>
                </c:pt>
                <c:pt idx="1902">
                  <c:v>0.12325097269320189</c:v>
                </c:pt>
                <c:pt idx="1903">
                  <c:v>0.13954197292034107</c:v>
                </c:pt>
                <c:pt idx="1904">
                  <c:v>0.13768012197508542</c:v>
                </c:pt>
                <c:pt idx="1905">
                  <c:v>0.10195343768257351</c:v>
                </c:pt>
                <c:pt idx="1906">
                  <c:v>0.11750437219139211</c:v>
                </c:pt>
                <c:pt idx="1907">
                  <c:v>0.13058632970180609</c:v>
                </c:pt>
                <c:pt idx="1908">
                  <c:v>0.11324520918297427</c:v>
                </c:pt>
                <c:pt idx="1909">
                  <c:v>0.15575647311065055</c:v>
                </c:pt>
                <c:pt idx="1910">
                  <c:v>0.15474430473325279</c:v>
                </c:pt>
                <c:pt idx="1911">
                  <c:v>0.12294043093770252</c:v>
                </c:pt>
                <c:pt idx="1912">
                  <c:v>0.12040625543515089</c:v>
                </c:pt>
                <c:pt idx="1913">
                  <c:v>0.14135477291402862</c:v>
                </c:pt>
                <c:pt idx="1914">
                  <c:v>0.11349313958651333</c:v>
                </c:pt>
                <c:pt idx="1915">
                  <c:v>0.14057943911322168</c:v>
                </c:pt>
                <c:pt idx="1916">
                  <c:v>0.12058103641950171</c:v>
                </c:pt>
                <c:pt idx="1917">
                  <c:v>0.16057899973207518</c:v>
                </c:pt>
                <c:pt idx="1918">
                  <c:v>0.12720286482700538</c:v>
                </c:pt>
                <c:pt idx="1919">
                  <c:v>0.13576806677086112</c:v>
                </c:pt>
                <c:pt idx="1920">
                  <c:v>0.12048953278939462</c:v>
                </c:pt>
                <c:pt idx="1921">
                  <c:v>0.11239575397780292</c:v>
                </c:pt>
                <c:pt idx="1922">
                  <c:v>0.12777276957233102</c:v>
                </c:pt>
                <c:pt idx="1923">
                  <c:v>0.12302962557299604</c:v>
                </c:pt>
                <c:pt idx="1924">
                  <c:v>0.12093078718813502</c:v>
                </c:pt>
                <c:pt idx="1925">
                  <c:v>0.12582612816642655</c:v>
                </c:pt>
                <c:pt idx="1926">
                  <c:v>0.14302327554359745</c:v>
                </c:pt>
                <c:pt idx="1927">
                  <c:v>0.12197879090148582</c:v>
                </c:pt>
                <c:pt idx="1928">
                  <c:v>0.12000901271826712</c:v>
                </c:pt>
                <c:pt idx="1929">
                  <c:v>0.11571668109297985</c:v>
                </c:pt>
                <c:pt idx="1930">
                  <c:v>0.12569803804408086</c:v>
                </c:pt>
                <c:pt idx="1931">
                  <c:v>0.1251030381897682</c:v>
                </c:pt>
                <c:pt idx="1932">
                  <c:v>0.10820818253345539</c:v>
                </c:pt>
                <c:pt idx="1933">
                  <c:v>0.131378561527731</c:v>
                </c:pt>
                <c:pt idx="1934">
                  <c:v>0.13023743183430331</c:v>
                </c:pt>
                <c:pt idx="1935">
                  <c:v>0.1265831138981531</c:v>
                </c:pt>
                <c:pt idx="1936">
                  <c:v>0.11848861771124854</c:v>
                </c:pt>
                <c:pt idx="1937">
                  <c:v>0.13215280210856295</c:v>
                </c:pt>
                <c:pt idx="1938">
                  <c:v>0.10905708478694909</c:v>
                </c:pt>
                <c:pt idx="1939">
                  <c:v>0.1275370093414441</c:v>
                </c:pt>
                <c:pt idx="1940">
                  <c:v>0.11732121431276954</c:v>
                </c:pt>
                <c:pt idx="1941">
                  <c:v>0.11502753326568904</c:v>
                </c:pt>
                <c:pt idx="1942">
                  <c:v>0.1317680411657918</c:v>
                </c:pt>
                <c:pt idx="1943">
                  <c:v>0.10095304026903104</c:v>
                </c:pt>
                <c:pt idx="1944">
                  <c:v>0.13606967077349752</c:v>
                </c:pt>
                <c:pt idx="1945">
                  <c:v>0.14114538512877284</c:v>
                </c:pt>
                <c:pt idx="1946">
                  <c:v>0.12500227512689041</c:v>
                </c:pt>
                <c:pt idx="1947">
                  <c:v>9.2389340334211714E-2</c:v>
                </c:pt>
                <c:pt idx="1948">
                  <c:v>8.9908365038741528E-2</c:v>
                </c:pt>
                <c:pt idx="1949">
                  <c:v>0.11322920587761358</c:v>
                </c:pt>
                <c:pt idx="1950">
                  <c:v>0.12857988712109369</c:v>
                </c:pt>
                <c:pt idx="1951">
                  <c:v>0.15471946552604815</c:v>
                </c:pt>
                <c:pt idx="1952">
                  <c:v>0.12460478948343599</c:v>
                </c:pt>
                <c:pt idx="1953">
                  <c:v>0.11451293888364755</c:v>
                </c:pt>
                <c:pt idx="1954">
                  <c:v>0.10643276097844968</c:v>
                </c:pt>
                <c:pt idx="1955">
                  <c:v>0.12736828210002127</c:v>
                </c:pt>
                <c:pt idx="1956">
                  <c:v>0.13855042686217248</c:v>
                </c:pt>
                <c:pt idx="1957">
                  <c:v>0.13237354103295718</c:v>
                </c:pt>
                <c:pt idx="1958">
                  <c:v>0.1095750157830324</c:v>
                </c:pt>
                <c:pt idx="1959">
                  <c:v>0.11372656017029092</c:v>
                </c:pt>
                <c:pt idx="1960">
                  <c:v>0.1214674056569251</c:v>
                </c:pt>
                <c:pt idx="1961">
                  <c:v>0.13448080067584667</c:v>
                </c:pt>
                <c:pt idx="1962">
                  <c:v>0.127238964564693</c:v>
                </c:pt>
                <c:pt idx="1963">
                  <c:v>0.16171008531949391</c:v>
                </c:pt>
                <c:pt idx="1964">
                  <c:v>0.14146434034511737</c:v>
                </c:pt>
                <c:pt idx="1965">
                  <c:v>0.1364137826878494</c:v>
                </c:pt>
                <c:pt idx="1966">
                  <c:v>0.12213515233343429</c:v>
                </c:pt>
                <c:pt idx="1967">
                  <c:v>0.11354432492853266</c:v>
                </c:pt>
                <c:pt idx="1968">
                  <c:v>0.10321304431954714</c:v>
                </c:pt>
                <c:pt idx="1969">
                  <c:v>0.13632147283653739</c:v>
                </c:pt>
                <c:pt idx="1970">
                  <c:v>0.13740953731710473</c:v>
                </c:pt>
                <c:pt idx="1971">
                  <c:v>9.8152516734923312E-2</c:v>
                </c:pt>
                <c:pt idx="1972">
                  <c:v>0.12218542608224273</c:v>
                </c:pt>
                <c:pt idx="1973">
                  <c:v>0.11322739135457992</c:v>
                </c:pt>
                <c:pt idx="1974">
                  <c:v>0.12158787462885187</c:v>
                </c:pt>
                <c:pt idx="1975">
                  <c:v>0.12867967396712274</c:v>
                </c:pt>
                <c:pt idx="1976">
                  <c:v>0.12665769563757664</c:v>
                </c:pt>
                <c:pt idx="1977">
                  <c:v>0.10175018520001228</c:v>
                </c:pt>
                <c:pt idx="1978">
                  <c:v>0.12858352480128704</c:v>
                </c:pt>
                <c:pt idx="1979">
                  <c:v>0.10404348370986527</c:v>
                </c:pt>
                <c:pt idx="1980">
                  <c:v>0.1315978400096833</c:v>
                </c:pt>
                <c:pt idx="1981">
                  <c:v>0.1070475350831723</c:v>
                </c:pt>
                <c:pt idx="1982">
                  <c:v>0.12867148408651699</c:v>
                </c:pt>
                <c:pt idx="1983">
                  <c:v>9.2826944129307629E-2</c:v>
                </c:pt>
                <c:pt idx="1984">
                  <c:v>0.12208844788781206</c:v>
                </c:pt>
                <c:pt idx="1985">
                  <c:v>0.11080542238670273</c:v>
                </c:pt>
                <c:pt idx="1986">
                  <c:v>0.13970685836754904</c:v>
                </c:pt>
                <c:pt idx="1987">
                  <c:v>0.12374435379269795</c:v>
                </c:pt>
                <c:pt idx="1988">
                  <c:v>0.11959934139757208</c:v>
                </c:pt>
                <c:pt idx="1989">
                  <c:v>0.10231119441278749</c:v>
                </c:pt>
                <c:pt idx="1990">
                  <c:v>0.12667841666219073</c:v>
                </c:pt>
                <c:pt idx="1991">
                  <c:v>0.12894770426991167</c:v>
                </c:pt>
                <c:pt idx="1992">
                  <c:v>0.10520246040880793</c:v>
                </c:pt>
                <c:pt idx="1993">
                  <c:v>0.11710890138533621</c:v>
                </c:pt>
                <c:pt idx="1994">
                  <c:v>0.1338782822950795</c:v>
                </c:pt>
                <c:pt idx="1995">
                  <c:v>9.0784496025528516E-2</c:v>
                </c:pt>
                <c:pt idx="1996">
                  <c:v>0.11359471219612294</c:v>
                </c:pt>
                <c:pt idx="1997">
                  <c:v>0.13472358348193458</c:v>
                </c:pt>
                <c:pt idx="1998">
                  <c:v>0.12528725527668327</c:v>
                </c:pt>
                <c:pt idx="1999">
                  <c:v>0.12284071627990453</c:v>
                </c:pt>
                <c:pt idx="2000">
                  <c:v>0.1145109949343826</c:v>
                </c:pt>
                <c:pt idx="2001">
                  <c:v>0.12554903675038451</c:v>
                </c:pt>
                <c:pt idx="2002">
                  <c:v>0.12119510293325386</c:v>
                </c:pt>
                <c:pt idx="2003">
                  <c:v>0.12219584071104221</c:v>
                </c:pt>
                <c:pt idx="2004">
                  <c:v>0.11217854558938443</c:v>
                </c:pt>
                <c:pt idx="2005">
                  <c:v>0.12024103873411274</c:v>
                </c:pt>
                <c:pt idx="2006">
                  <c:v>0.12105926082525451</c:v>
                </c:pt>
                <c:pt idx="2007">
                  <c:v>0.14039545978095447</c:v>
                </c:pt>
                <c:pt idx="2008">
                  <c:v>0.10688942386841555</c:v>
                </c:pt>
                <c:pt idx="2009">
                  <c:v>0.10048738863935117</c:v>
                </c:pt>
                <c:pt idx="2010">
                  <c:v>0.14365363202675246</c:v>
                </c:pt>
                <c:pt idx="2011">
                  <c:v>0.14258587971791037</c:v>
                </c:pt>
                <c:pt idx="2012">
                  <c:v>0.1386538535840775</c:v>
                </c:pt>
                <c:pt idx="2013">
                  <c:v>0.11981359396342305</c:v>
                </c:pt>
                <c:pt idx="2014">
                  <c:v>0.11970777127138071</c:v>
                </c:pt>
                <c:pt idx="2015">
                  <c:v>0.10184598344963439</c:v>
                </c:pt>
                <c:pt idx="2016">
                  <c:v>0.12976740286711066</c:v>
                </c:pt>
                <c:pt idx="2017">
                  <c:v>9.8324238330417799E-2</c:v>
                </c:pt>
                <c:pt idx="2018">
                  <c:v>0.13154279262432741</c:v>
                </c:pt>
                <c:pt idx="2019">
                  <c:v>9.7459530247974227E-2</c:v>
                </c:pt>
                <c:pt idx="2020">
                  <c:v>0.1269154868826165</c:v>
                </c:pt>
                <c:pt idx="2021">
                  <c:v>9.8320777949010355E-2</c:v>
                </c:pt>
                <c:pt idx="2022">
                  <c:v>0.14599205166382451</c:v>
                </c:pt>
                <c:pt idx="2023">
                  <c:v>0.13627683975424071</c:v>
                </c:pt>
                <c:pt idx="2024">
                  <c:v>0.10803853175295007</c:v>
                </c:pt>
                <c:pt idx="2025">
                  <c:v>0.10827567702749219</c:v>
                </c:pt>
                <c:pt idx="2026">
                  <c:v>9.4528387188188082E-2</c:v>
                </c:pt>
                <c:pt idx="2027">
                  <c:v>0.12918247427829443</c:v>
                </c:pt>
                <c:pt idx="2028">
                  <c:v>0.11639776870231834</c:v>
                </c:pt>
                <c:pt idx="2029">
                  <c:v>0.14986988132571469</c:v>
                </c:pt>
                <c:pt idx="2030">
                  <c:v>0.12071807151276233</c:v>
                </c:pt>
                <c:pt idx="2031">
                  <c:v>0.10139263644723417</c:v>
                </c:pt>
                <c:pt idx="2032">
                  <c:v>0.11425699175998641</c:v>
                </c:pt>
                <c:pt idx="2033">
                  <c:v>0.12354559241492835</c:v>
                </c:pt>
                <c:pt idx="2034">
                  <c:v>0.1304591394190871</c:v>
                </c:pt>
                <c:pt idx="2035">
                  <c:v>0.10649898722495345</c:v>
                </c:pt>
                <c:pt idx="2036">
                  <c:v>0.13270034480967788</c:v>
                </c:pt>
                <c:pt idx="2037">
                  <c:v>0.13333930582992701</c:v>
                </c:pt>
                <c:pt idx="2038">
                  <c:v>0.12521841582605411</c:v>
                </c:pt>
                <c:pt idx="2039">
                  <c:v>0.12631014969034438</c:v>
                </c:pt>
                <c:pt idx="2040">
                  <c:v>0.10214688787775671</c:v>
                </c:pt>
                <c:pt idx="2041">
                  <c:v>0.10650848981799621</c:v>
                </c:pt>
                <c:pt idx="2042">
                  <c:v>0.10423312525374551</c:v>
                </c:pt>
                <c:pt idx="2043">
                  <c:v>0.11243084619020886</c:v>
                </c:pt>
                <c:pt idx="2044">
                  <c:v>0.13602151174730784</c:v>
                </c:pt>
                <c:pt idx="2045">
                  <c:v>0.11637963683335673</c:v>
                </c:pt>
                <c:pt idx="2046">
                  <c:v>0.12737705446603639</c:v>
                </c:pt>
                <c:pt idx="2047">
                  <c:v>0.11672933401700106</c:v>
                </c:pt>
                <c:pt idx="2048">
                  <c:v>0.13486843697264828</c:v>
                </c:pt>
                <c:pt idx="2049">
                  <c:v>0.14464622698271531</c:v>
                </c:pt>
                <c:pt idx="2050">
                  <c:v>0.11148058619227297</c:v>
                </c:pt>
                <c:pt idx="2051">
                  <c:v>0.12764094545469021</c:v>
                </c:pt>
                <c:pt idx="2052">
                  <c:v>0.13229609063103867</c:v>
                </c:pt>
                <c:pt idx="2053">
                  <c:v>0.11176422794326456</c:v>
                </c:pt>
                <c:pt idx="2054">
                  <c:v>0.1365974332061968</c:v>
                </c:pt>
                <c:pt idx="2055">
                  <c:v>0.1372027184494389</c:v>
                </c:pt>
                <c:pt idx="2056">
                  <c:v>0.10974502450288305</c:v>
                </c:pt>
                <c:pt idx="2057">
                  <c:v>0.11585573333070055</c:v>
                </c:pt>
                <c:pt idx="2058">
                  <c:v>0.14033002750697798</c:v>
                </c:pt>
                <c:pt idx="2059">
                  <c:v>0.10409942494568737</c:v>
                </c:pt>
                <c:pt idx="2060">
                  <c:v>0.10680997556885125</c:v>
                </c:pt>
                <c:pt idx="2061">
                  <c:v>0.14209818977812633</c:v>
                </c:pt>
                <c:pt idx="2062">
                  <c:v>0.11733872593705796</c:v>
                </c:pt>
                <c:pt idx="2063">
                  <c:v>0.15064598499318063</c:v>
                </c:pt>
                <c:pt idx="2064">
                  <c:v>9.9232147130829534E-2</c:v>
                </c:pt>
                <c:pt idx="2065">
                  <c:v>0.15295807891482557</c:v>
                </c:pt>
                <c:pt idx="2066">
                  <c:v>0.13065081102065612</c:v>
                </c:pt>
                <c:pt idx="2067">
                  <c:v>0.13359790628379772</c:v>
                </c:pt>
                <c:pt idx="2068">
                  <c:v>0.13096249601767218</c:v>
                </c:pt>
                <c:pt idx="2069">
                  <c:v>0.12482792265846052</c:v>
                </c:pt>
                <c:pt idx="2070">
                  <c:v>0.10262987731286442</c:v>
                </c:pt>
                <c:pt idx="2071">
                  <c:v>0.11115855775507255</c:v>
                </c:pt>
                <c:pt idx="2072">
                  <c:v>0.15975081051445716</c:v>
                </c:pt>
                <c:pt idx="2073">
                  <c:v>0.10352627107353862</c:v>
                </c:pt>
                <c:pt idx="2074">
                  <c:v>0.12248726594964719</c:v>
                </c:pt>
                <c:pt idx="2075">
                  <c:v>0.12685327541609401</c:v>
                </c:pt>
                <c:pt idx="2076">
                  <c:v>0.13926147004654663</c:v>
                </c:pt>
                <c:pt idx="2077">
                  <c:v>0.14171842260002049</c:v>
                </c:pt>
                <c:pt idx="2078">
                  <c:v>0.11713067508785902</c:v>
                </c:pt>
                <c:pt idx="2079">
                  <c:v>0.1159904672111549</c:v>
                </c:pt>
                <c:pt idx="2080">
                  <c:v>0.10063766260169599</c:v>
                </c:pt>
                <c:pt idx="2081">
                  <c:v>0.1419381809425829</c:v>
                </c:pt>
                <c:pt idx="2082">
                  <c:v>0.13420867162240596</c:v>
                </c:pt>
                <c:pt idx="2083">
                  <c:v>0.13812370845798197</c:v>
                </c:pt>
                <c:pt idx="2084">
                  <c:v>0.13971220575932944</c:v>
                </c:pt>
                <c:pt idx="2085">
                  <c:v>0.15266638633924365</c:v>
                </c:pt>
                <c:pt idx="2086">
                  <c:v>0.14581000712113421</c:v>
                </c:pt>
                <c:pt idx="2087">
                  <c:v>0.15562757648745934</c:v>
                </c:pt>
                <c:pt idx="2088">
                  <c:v>0.11715073565551863</c:v>
                </c:pt>
                <c:pt idx="2089">
                  <c:v>0.12888936796879022</c:v>
                </c:pt>
                <c:pt idx="2090">
                  <c:v>0.11473877840958044</c:v>
                </c:pt>
                <c:pt idx="2091">
                  <c:v>0.17222761030532591</c:v>
                </c:pt>
                <c:pt idx="2092">
                  <c:v>0.15640474469887222</c:v>
                </c:pt>
                <c:pt idx="2093">
                  <c:v>0.11833621904620666</c:v>
                </c:pt>
                <c:pt idx="2094">
                  <c:v>0.13757806884821289</c:v>
                </c:pt>
                <c:pt idx="2095">
                  <c:v>0.1420826031359371</c:v>
                </c:pt>
                <c:pt idx="2096">
                  <c:v>0.13484134557845601</c:v>
                </c:pt>
                <c:pt idx="2097">
                  <c:v>0.15582923424669839</c:v>
                </c:pt>
                <c:pt idx="2098">
                  <c:v>0.11833500494752598</c:v>
                </c:pt>
                <c:pt idx="2099">
                  <c:v>0.10189844891548644</c:v>
                </c:pt>
                <c:pt idx="2100">
                  <c:v>0.1257985977754919</c:v>
                </c:pt>
                <c:pt idx="2101">
                  <c:v>0.11142032086584117</c:v>
                </c:pt>
                <c:pt idx="2102">
                  <c:v>0.12390002310265967</c:v>
                </c:pt>
                <c:pt idx="2103">
                  <c:v>0.10298533314981898</c:v>
                </c:pt>
                <c:pt idx="2104">
                  <c:v>0.10886664702192496</c:v>
                </c:pt>
                <c:pt idx="2105">
                  <c:v>0.10865450645445683</c:v>
                </c:pt>
                <c:pt idx="2106">
                  <c:v>0.11007754788866711</c:v>
                </c:pt>
                <c:pt idx="2107">
                  <c:v>0.11892673482328353</c:v>
                </c:pt>
                <c:pt idx="2108">
                  <c:v>0.14351129838945506</c:v>
                </c:pt>
                <c:pt idx="2109">
                  <c:v>0.1429008594912424</c:v>
                </c:pt>
                <c:pt idx="2110">
                  <c:v>0.1288600558503635</c:v>
                </c:pt>
                <c:pt idx="2111">
                  <c:v>0.13387169245298575</c:v>
                </c:pt>
                <c:pt idx="2112">
                  <c:v>0.17964893634651832</c:v>
                </c:pt>
                <c:pt idx="2113">
                  <c:v>0.13118749771531585</c:v>
                </c:pt>
                <c:pt idx="2114">
                  <c:v>0.15051415904866428</c:v>
                </c:pt>
                <c:pt idx="2115">
                  <c:v>0.1174398995371241</c:v>
                </c:pt>
                <c:pt idx="2116">
                  <c:v>0.1681138075630042</c:v>
                </c:pt>
                <c:pt idx="2117">
                  <c:v>0.13245342819511768</c:v>
                </c:pt>
                <c:pt idx="2118">
                  <c:v>0.12110163777730754</c:v>
                </c:pt>
                <c:pt idx="2119">
                  <c:v>0.11806534100015129</c:v>
                </c:pt>
                <c:pt idx="2120">
                  <c:v>0.1315668356129629</c:v>
                </c:pt>
                <c:pt idx="2121">
                  <c:v>0.12173075319664624</c:v>
                </c:pt>
                <c:pt idx="2122">
                  <c:v>0.12400798999624581</c:v>
                </c:pt>
                <c:pt idx="2123">
                  <c:v>0.13222537537339724</c:v>
                </c:pt>
                <c:pt idx="2124">
                  <c:v>0.11209825761148476</c:v>
                </c:pt>
                <c:pt idx="2125">
                  <c:v>0.11907830514748773</c:v>
                </c:pt>
                <c:pt idx="2126">
                  <c:v>0.12729658233037289</c:v>
                </c:pt>
                <c:pt idx="2127">
                  <c:v>0.10665963580288655</c:v>
                </c:pt>
                <c:pt idx="2128">
                  <c:v>0.1401871313617245</c:v>
                </c:pt>
                <c:pt idx="2129">
                  <c:v>0.11810511776738213</c:v>
                </c:pt>
                <c:pt idx="2130">
                  <c:v>0.16017659515118368</c:v>
                </c:pt>
                <c:pt idx="2131">
                  <c:v>9.544137740272822E-2</c:v>
                </c:pt>
                <c:pt idx="2132">
                  <c:v>0.12807700356380297</c:v>
                </c:pt>
                <c:pt idx="2133">
                  <c:v>0.12113782654543379</c:v>
                </c:pt>
                <c:pt idx="2134">
                  <c:v>0.15220628495787092</c:v>
                </c:pt>
                <c:pt idx="2135">
                  <c:v>0.13343945081175135</c:v>
                </c:pt>
                <c:pt idx="2136">
                  <c:v>0.14363385510225157</c:v>
                </c:pt>
                <c:pt idx="2137">
                  <c:v>0.13965219803604453</c:v>
                </c:pt>
                <c:pt idx="2138">
                  <c:v>0.1113176848255721</c:v>
                </c:pt>
                <c:pt idx="2139">
                  <c:v>0.14197640349067941</c:v>
                </c:pt>
                <c:pt idx="2140">
                  <c:v>0.12765404853064083</c:v>
                </c:pt>
                <c:pt idx="2141">
                  <c:v>0.12297248600093356</c:v>
                </c:pt>
                <c:pt idx="2142">
                  <c:v>0.1323267688764862</c:v>
                </c:pt>
                <c:pt idx="2143">
                  <c:v>0.14746691005214357</c:v>
                </c:pt>
                <c:pt idx="2144">
                  <c:v>0.12023497592696063</c:v>
                </c:pt>
                <c:pt idx="2145">
                  <c:v>0.14225786364516235</c:v>
                </c:pt>
                <c:pt idx="2146">
                  <c:v>0.1002612638570909</c:v>
                </c:pt>
                <c:pt idx="2147">
                  <c:v>0.11462612235892305</c:v>
                </c:pt>
                <c:pt idx="2148">
                  <c:v>0.10051852525171567</c:v>
                </c:pt>
                <c:pt idx="2149">
                  <c:v>0.12789524037757621</c:v>
                </c:pt>
                <c:pt idx="2150">
                  <c:v>0.10018739315368876</c:v>
                </c:pt>
                <c:pt idx="2151">
                  <c:v>0.12757326147594408</c:v>
                </c:pt>
                <c:pt idx="2152">
                  <c:v>0.13404758389887153</c:v>
                </c:pt>
                <c:pt idx="2153">
                  <c:v>0.15277910830265112</c:v>
                </c:pt>
                <c:pt idx="2154">
                  <c:v>0.12665412045727373</c:v>
                </c:pt>
                <c:pt idx="2155">
                  <c:v>9.7246763740908113E-2</c:v>
                </c:pt>
                <c:pt idx="2156">
                  <c:v>0.15009336823838887</c:v>
                </c:pt>
                <c:pt idx="2157">
                  <c:v>0.12644279262993127</c:v>
                </c:pt>
                <c:pt idx="2158">
                  <c:v>0.11681562097738812</c:v>
                </c:pt>
                <c:pt idx="2159">
                  <c:v>0.12392915756574803</c:v>
                </c:pt>
                <c:pt idx="2160">
                  <c:v>0.10217430895579574</c:v>
                </c:pt>
                <c:pt idx="2161">
                  <c:v>0.10164571496906202</c:v>
                </c:pt>
                <c:pt idx="2162">
                  <c:v>0.11824933859965729</c:v>
                </c:pt>
                <c:pt idx="2163">
                  <c:v>0.14659014376026924</c:v>
                </c:pt>
                <c:pt idx="2164">
                  <c:v>0.11438556360893888</c:v>
                </c:pt>
                <c:pt idx="2165">
                  <c:v>0.12023982029684592</c:v>
                </c:pt>
                <c:pt idx="2166">
                  <c:v>0.13309883448978657</c:v>
                </c:pt>
                <c:pt idx="2167">
                  <c:v>0.13467164591912212</c:v>
                </c:pt>
                <c:pt idx="2168">
                  <c:v>0.10791662356676474</c:v>
                </c:pt>
                <c:pt idx="2169">
                  <c:v>0.13465908855626418</c:v>
                </c:pt>
                <c:pt idx="2170">
                  <c:v>0.11786623574002184</c:v>
                </c:pt>
                <c:pt idx="2171">
                  <c:v>0.12250853100123682</c:v>
                </c:pt>
                <c:pt idx="2172">
                  <c:v>0.12637813668224895</c:v>
                </c:pt>
                <c:pt idx="2173">
                  <c:v>0.13909568593867677</c:v>
                </c:pt>
                <c:pt idx="2174">
                  <c:v>0.11063827174694389</c:v>
                </c:pt>
                <c:pt idx="2175">
                  <c:v>0.12087876347230393</c:v>
                </c:pt>
                <c:pt idx="2176">
                  <c:v>9.8402363824731359E-2</c:v>
                </c:pt>
                <c:pt idx="2177">
                  <c:v>0.13511824518012658</c:v>
                </c:pt>
                <c:pt idx="2178">
                  <c:v>0.12231066498110948</c:v>
                </c:pt>
                <c:pt idx="2179">
                  <c:v>0.16753629855579957</c:v>
                </c:pt>
                <c:pt idx="2180">
                  <c:v>0.11859509430089595</c:v>
                </c:pt>
                <c:pt idx="2181">
                  <c:v>0.13985444687485846</c:v>
                </c:pt>
                <c:pt idx="2182">
                  <c:v>0.16564121888113478</c:v>
                </c:pt>
                <c:pt idx="2183">
                  <c:v>0.12400339228368312</c:v>
                </c:pt>
                <c:pt idx="2184">
                  <c:v>0.13517263775720662</c:v>
                </c:pt>
                <c:pt idx="2185">
                  <c:v>0.13435410138694467</c:v>
                </c:pt>
                <c:pt idx="2186">
                  <c:v>9.4800932636452478E-2</c:v>
                </c:pt>
                <c:pt idx="2187">
                  <c:v>0.13884365474955923</c:v>
                </c:pt>
                <c:pt idx="2188">
                  <c:v>0.12895218076670437</c:v>
                </c:pt>
                <c:pt idx="2189">
                  <c:v>0.11696533445628325</c:v>
                </c:pt>
                <c:pt idx="2190">
                  <c:v>0.12022066622377453</c:v>
                </c:pt>
                <c:pt idx="2191">
                  <c:v>0.13196580624509444</c:v>
                </c:pt>
                <c:pt idx="2192">
                  <c:v>0.11661401725788716</c:v>
                </c:pt>
                <c:pt idx="2193">
                  <c:v>0.10334382335188881</c:v>
                </c:pt>
                <c:pt idx="2194">
                  <c:v>0.11696308623887111</c:v>
                </c:pt>
                <c:pt idx="2195">
                  <c:v>0.14164699548453966</c:v>
                </c:pt>
                <c:pt idx="2196">
                  <c:v>0.11979673201236919</c:v>
                </c:pt>
                <c:pt idx="2197">
                  <c:v>9.9113987508489432E-2</c:v>
                </c:pt>
                <c:pt idx="2198">
                  <c:v>0.13446140687350777</c:v>
                </c:pt>
                <c:pt idx="2199">
                  <c:v>0.13466731932737727</c:v>
                </c:pt>
                <c:pt idx="2200">
                  <c:v>0.16204519370846765</c:v>
                </c:pt>
                <c:pt idx="2201">
                  <c:v>0.11015448124678359</c:v>
                </c:pt>
                <c:pt idx="2202">
                  <c:v>0.10608410553458987</c:v>
                </c:pt>
                <c:pt idx="2203">
                  <c:v>0.1115730427645845</c:v>
                </c:pt>
                <c:pt idx="2204">
                  <c:v>0.13776374428067714</c:v>
                </c:pt>
                <c:pt idx="2205">
                  <c:v>0.16928353401990226</c:v>
                </c:pt>
                <c:pt idx="2206">
                  <c:v>0.12960149095563137</c:v>
                </c:pt>
                <c:pt idx="2207">
                  <c:v>0.10791726732204258</c:v>
                </c:pt>
                <c:pt idx="2208">
                  <c:v>0.12061291998045234</c:v>
                </c:pt>
                <c:pt idx="2209">
                  <c:v>0.12337372049871886</c:v>
                </c:pt>
                <c:pt idx="2210">
                  <c:v>0.11311431738706731</c:v>
                </c:pt>
                <c:pt idx="2211">
                  <c:v>9.6441191986637115E-2</c:v>
                </c:pt>
                <c:pt idx="2212">
                  <c:v>0.11791335046020278</c:v>
                </c:pt>
                <c:pt idx="2213">
                  <c:v>0.13115936225941405</c:v>
                </c:pt>
                <c:pt idx="2214">
                  <c:v>0.10063609113275615</c:v>
                </c:pt>
                <c:pt idx="2215">
                  <c:v>0.14323870954860771</c:v>
                </c:pt>
                <c:pt idx="2216">
                  <c:v>0.10027305322994209</c:v>
                </c:pt>
                <c:pt idx="2217">
                  <c:v>0.13573596884377848</c:v>
                </c:pt>
                <c:pt idx="2218">
                  <c:v>0.1340483116667629</c:v>
                </c:pt>
                <c:pt idx="2219">
                  <c:v>0.10876287274886684</c:v>
                </c:pt>
                <c:pt idx="2220">
                  <c:v>0.133066992940756</c:v>
                </c:pt>
                <c:pt idx="2221">
                  <c:v>8.3539691661038584E-2</c:v>
                </c:pt>
                <c:pt idx="2222">
                  <c:v>0.14504854485993993</c:v>
                </c:pt>
                <c:pt idx="2223">
                  <c:v>0.13738314960407336</c:v>
                </c:pt>
                <c:pt idx="2224">
                  <c:v>0.11052400103878163</c:v>
                </c:pt>
                <c:pt idx="2225">
                  <c:v>0.12807020733060598</c:v>
                </c:pt>
                <c:pt idx="2226">
                  <c:v>0.12266193651154217</c:v>
                </c:pt>
                <c:pt idx="2227">
                  <c:v>0.13046809099584467</c:v>
                </c:pt>
                <c:pt idx="2228">
                  <c:v>0.13092507319374314</c:v>
                </c:pt>
                <c:pt idx="2229">
                  <c:v>0.14211283126364768</c:v>
                </c:pt>
                <c:pt idx="2230">
                  <c:v>0.1397209603349476</c:v>
                </c:pt>
                <c:pt idx="2231">
                  <c:v>0.11695630013790879</c:v>
                </c:pt>
                <c:pt idx="2232">
                  <c:v>8.9561457586608093E-2</c:v>
                </c:pt>
                <c:pt idx="2233">
                  <c:v>0.11668754306364326</c:v>
                </c:pt>
                <c:pt idx="2234">
                  <c:v>0.1263268637349689</c:v>
                </c:pt>
                <c:pt idx="2235">
                  <c:v>0.12558558759068894</c:v>
                </c:pt>
                <c:pt idx="2236">
                  <c:v>0.12530130889557381</c:v>
                </c:pt>
                <c:pt idx="2237">
                  <c:v>0.11016280507284298</c:v>
                </c:pt>
                <c:pt idx="2238">
                  <c:v>0.13106582525496721</c:v>
                </c:pt>
                <c:pt idx="2239">
                  <c:v>0.13037264649791844</c:v>
                </c:pt>
                <c:pt idx="2240">
                  <c:v>9.4315217068827242E-2</c:v>
                </c:pt>
                <c:pt idx="2241">
                  <c:v>0.11779903468619428</c:v>
                </c:pt>
                <c:pt idx="2242">
                  <c:v>0.11444000415172224</c:v>
                </c:pt>
                <c:pt idx="2243">
                  <c:v>0.14366511981382607</c:v>
                </c:pt>
                <c:pt idx="2244">
                  <c:v>0.13761440663765259</c:v>
                </c:pt>
                <c:pt idx="2245">
                  <c:v>0.12902102010640515</c:v>
                </c:pt>
                <c:pt idx="2246">
                  <c:v>0.11594827915218579</c:v>
                </c:pt>
                <c:pt idx="2247">
                  <c:v>0.10687742682780869</c:v>
                </c:pt>
                <c:pt idx="2248">
                  <c:v>0.1507884781168429</c:v>
                </c:pt>
                <c:pt idx="2249">
                  <c:v>0.11341045205013689</c:v>
                </c:pt>
                <c:pt idx="2250">
                  <c:v>0.10251154469759979</c:v>
                </c:pt>
                <c:pt idx="2251">
                  <c:v>0.13565229608649609</c:v>
                </c:pt>
                <c:pt idx="2252">
                  <c:v>0.11458481833838721</c:v>
                </c:pt>
                <c:pt idx="2253">
                  <c:v>0.12916176251538533</c:v>
                </c:pt>
                <c:pt idx="2254">
                  <c:v>0.11584884151298103</c:v>
                </c:pt>
                <c:pt idx="2255">
                  <c:v>0.12770245634326224</c:v>
                </c:pt>
                <c:pt idx="2256">
                  <c:v>0.10453328837463405</c:v>
                </c:pt>
                <c:pt idx="2257">
                  <c:v>0.13407356215399366</c:v>
                </c:pt>
                <c:pt idx="2258">
                  <c:v>0.10576065472295545</c:v>
                </c:pt>
                <c:pt idx="2259">
                  <c:v>0.12789360981592318</c:v>
                </c:pt>
                <c:pt idx="2260">
                  <c:v>0.13417193221795384</c:v>
                </c:pt>
                <c:pt idx="2261">
                  <c:v>0.12908794756343753</c:v>
                </c:pt>
                <c:pt idx="2262">
                  <c:v>0.12078769503792099</c:v>
                </c:pt>
                <c:pt idx="2263">
                  <c:v>0.11397174770301631</c:v>
                </c:pt>
                <c:pt idx="2264">
                  <c:v>0.12204271734798518</c:v>
                </c:pt>
                <c:pt idx="2265">
                  <c:v>0.11137782739842253</c:v>
                </c:pt>
                <c:pt idx="2266">
                  <c:v>0.16910232133683029</c:v>
                </c:pt>
                <c:pt idx="2267">
                  <c:v>0.15093843278085539</c:v>
                </c:pt>
                <c:pt idx="2268">
                  <c:v>0.10269365660190409</c:v>
                </c:pt>
                <c:pt idx="2269">
                  <c:v>0.1188854579925375</c:v>
                </c:pt>
                <c:pt idx="2270">
                  <c:v>0.12571228049430416</c:v>
                </c:pt>
                <c:pt idx="2271">
                  <c:v>0.12752438116526188</c:v>
                </c:pt>
                <c:pt idx="2272">
                  <c:v>0.11907303092472116</c:v>
                </c:pt>
                <c:pt idx="2273">
                  <c:v>0.17766244756035193</c:v>
                </c:pt>
                <c:pt idx="2274">
                  <c:v>0.13428520644340536</c:v>
                </c:pt>
                <c:pt idx="2275">
                  <c:v>0.13959894458826042</c:v>
                </c:pt>
                <c:pt idx="2276">
                  <c:v>0.12576598046268159</c:v>
                </c:pt>
                <c:pt idx="2277">
                  <c:v>0.14930558492585333</c:v>
                </c:pt>
                <c:pt idx="2278">
                  <c:v>0.13128288833861482</c:v>
                </c:pt>
                <c:pt idx="2279">
                  <c:v>0.15146832001296709</c:v>
                </c:pt>
                <c:pt idx="2280">
                  <c:v>0.14167849463363452</c:v>
                </c:pt>
                <c:pt idx="2281">
                  <c:v>0.11500182489647719</c:v>
                </c:pt>
                <c:pt idx="2282">
                  <c:v>9.0076421821088118E-2</c:v>
                </c:pt>
                <c:pt idx="2283">
                  <c:v>0.11376068159547745</c:v>
                </c:pt>
                <c:pt idx="2284">
                  <c:v>0.13645632544667546</c:v>
                </c:pt>
                <c:pt idx="2285">
                  <c:v>0.12055367476309962</c:v>
                </c:pt>
                <c:pt idx="2286">
                  <c:v>0.11365512536614264</c:v>
                </c:pt>
                <c:pt idx="2287">
                  <c:v>0.11156934581927241</c:v>
                </c:pt>
                <c:pt idx="2288">
                  <c:v>0.10117827606700362</c:v>
                </c:pt>
                <c:pt idx="2289">
                  <c:v>0.14662454863945668</c:v>
                </c:pt>
                <c:pt idx="2290">
                  <c:v>0.13222792491418445</c:v>
                </c:pt>
                <c:pt idx="2291">
                  <c:v>0.12854884183113049</c:v>
                </c:pt>
                <c:pt idx="2292">
                  <c:v>0.13054596008843553</c:v>
                </c:pt>
                <c:pt idx="2293">
                  <c:v>0.11070440075680642</c:v>
                </c:pt>
                <c:pt idx="2294">
                  <c:v>0.11627358738102821</c:v>
                </c:pt>
                <c:pt idx="2295">
                  <c:v>0.1494793362495519</c:v>
                </c:pt>
                <c:pt idx="2296">
                  <c:v>0.1206151723250935</c:v>
                </c:pt>
                <c:pt idx="2297">
                  <c:v>9.3931252193654918E-2</c:v>
                </c:pt>
                <c:pt idx="2298">
                  <c:v>0.13723186074231597</c:v>
                </c:pt>
                <c:pt idx="2299">
                  <c:v>0.1187619386234883</c:v>
                </c:pt>
                <c:pt idx="2300">
                  <c:v>8.2696337469894035E-2</c:v>
                </c:pt>
                <c:pt idx="2301">
                  <c:v>8.4970757744143949E-2</c:v>
                </c:pt>
                <c:pt idx="2302">
                  <c:v>9.2627554132856171E-2</c:v>
                </c:pt>
                <c:pt idx="2303">
                  <c:v>0.16194946832533785</c:v>
                </c:pt>
                <c:pt idx="2304">
                  <c:v>0.1415724793125917</c:v>
                </c:pt>
                <c:pt idx="2305">
                  <c:v>0.14329609232231491</c:v>
                </c:pt>
                <c:pt idx="2306">
                  <c:v>0.11890078447494534</c:v>
                </c:pt>
                <c:pt idx="2307">
                  <c:v>0.11174342315904055</c:v>
                </c:pt>
                <c:pt idx="2308">
                  <c:v>0.10980233817739583</c:v>
                </c:pt>
                <c:pt idx="2309">
                  <c:v>0.11198265376225464</c:v>
                </c:pt>
                <c:pt idx="2310">
                  <c:v>0.12705765693147816</c:v>
                </c:pt>
                <c:pt idx="2311">
                  <c:v>0.1250640584412836</c:v>
                </c:pt>
                <c:pt idx="2312">
                  <c:v>0.13094724749786379</c:v>
                </c:pt>
                <c:pt idx="2313">
                  <c:v>0.12173529249580994</c:v>
                </c:pt>
                <c:pt idx="2314">
                  <c:v>0.1074919436596613</c:v>
                </c:pt>
                <c:pt idx="2315">
                  <c:v>0.13121116994699653</c:v>
                </c:pt>
                <c:pt idx="2316">
                  <c:v>0.10557065027615488</c:v>
                </c:pt>
                <c:pt idx="2317">
                  <c:v>0.13773335185852845</c:v>
                </c:pt>
                <c:pt idx="2318">
                  <c:v>0.11563033834502172</c:v>
                </c:pt>
                <c:pt idx="2319">
                  <c:v>0.13802093138518304</c:v>
                </c:pt>
                <c:pt idx="2320">
                  <c:v>9.5655007048137328E-2</c:v>
                </c:pt>
                <c:pt idx="2321">
                  <c:v>0.11714232710965068</c:v>
                </c:pt>
                <c:pt idx="2322">
                  <c:v>0.14537609852067568</c:v>
                </c:pt>
                <c:pt idx="2323">
                  <c:v>0.10659675656586273</c:v>
                </c:pt>
                <c:pt idx="2324">
                  <c:v>0.14881066871997117</c:v>
                </c:pt>
                <c:pt idx="2325">
                  <c:v>0.11785186723738576</c:v>
                </c:pt>
                <c:pt idx="2326">
                  <c:v>0.11800238359605707</c:v>
                </c:pt>
                <c:pt idx="2327">
                  <c:v>0.13960526674271714</c:v>
                </c:pt>
                <c:pt idx="2328">
                  <c:v>0.1038835372480202</c:v>
                </c:pt>
                <c:pt idx="2329">
                  <c:v>0.12579418305208234</c:v>
                </c:pt>
                <c:pt idx="2330">
                  <c:v>0.14958122642716165</c:v>
                </c:pt>
                <c:pt idx="2331">
                  <c:v>0.1455777953929534</c:v>
                </c:pt>
                <c:pt idx="2332">
                  <c:v>0.12208486671727091</c:v>
                </c:pt>
                <c:pt idx="2333">
                  <c:v>0.13407253227666585</c:v>
                </c:pt>
                <c:pt idx="2334">
                  <c:v>0.1234483279142233</c:v>
                </c:pt>
                <c:pt idx="2335">
                  <c:v>0.15009761070341993</c:v>
                </c:pt>
                <c:pt idx="2336">
                  <c:v>0.11520512823343847</c:v>
                </c:pt>
                <c:pt idx="2337">
                  <c:v>0.1322897157506365</c:v>
                </c:pt>
                <c:pt idx="2338">
                  <c:v>0.13375753126330345</c:v>
                </c:pt>
                <c:pt idx="2339">
                  <c:v>0.15265716248793307</c:v>
                </c:pt>
                <c:pt idx="2340">
                  <c:v>0.11838419765776681</c:v>
                </c:pt>
                <c:pt idx="2341">
                  <c:v>0.15056799861753162</c:v>
                </c:pt>
                <c:pt idx="2342">
                  <c:v>0.13896898335434135</c:v>
                </c:pt>
                <c:pt idx="2343">
                  <c:v>0.12349827173520608</c:v>
                </c:pt>
                <c:pt idx="2344">
                  <c:v>0.14629005658619523</c:v>
                </c:pt>
                <c:pt idx="2345">
                  <c:v>0.10633336821551173</c:v>
                </c:pt>
                <c:pt idx="2346">
                  <c:v>0.13354058567059382</c:v>
                </c:pt>
                <c:pt idx="2347">
                  <c:v>0.14161177950135928</c:v>
                </c:pt>
                <c:pt idx="2348">
                  <c:v>0.10798943548153125</c:v>
                </c:pt>
                <c:pt idx="2349">
                  <c:v>0.13987752485593244</c:v>
                </c:pt>
                <c:pt idx="2350">
                  <c:v>0.11454044896617789</c:v>
                </c:pt>
                <c:pt idx="2351">
                  <c:v>0.13388147318668481</c:v>
                </c:pt>
                <c:pt idx="2352">
                  <c:v>0.15687898099821979</c:v>
                </c:pt>
                <c:pt idx="2353">
                  <c:v>0.12332138348604754</c:v>
                </c:pt>
                <c:pt idx="2354">
                  <c:v>0.13707665438701078</c:v>
                </c:pt>
                <c:pt idx="2355">
                  <c:v>0.10817789487516384</c:v>
                </c:pt>
                <c:pt idx="2356">
                  <c:v>0.11494553023606617</c:v>
                </c:pt>
                <c:pt idx="2357">
                  <c:v>0.1236755440379544</c:v>
                </c:pt>
                <c:pt idx="2358">
                  <c:v>0.14825016898282176</c:v>
                </c:pt>
                <c:pt idx="2359">
                  <c:v>0.12531199269584378</c:v>
                </c:pt>
                <c:pt idx="2360">
                  <c:v>0.12511855306187969</c:v>
                </c:pt>
                <c:pt idx="2361">
                  <c:v>0.11297894506570506</c:v>
                </c:pt>
                <c:pt idx="2362">
                  <c:v>0.12292260704212062</c:v>
                </c:pt>
                <c:pt idx="2363">
                  <c:v>0.13242781113465554</c:v>
                </c:pt>
                <c:pt idx="2364">
                  <c:v>0.18871982277099458</c:v>
                </c:pt>
                <c:pt idx="2365">
                  <c:v>0.14424159155113686</c:v>
                </c:pt>
                <c:pt idx="2366">
                  <c:v>0.14547784273360462</c:v>
                </c:pt>
                <c:pt idx="2367">
                  <c:v>0.12974008839420606</c:v>
                </c:pt>
                <c:pt idx="2368">
                  <c:v>0.11579994626421033</c:v>
                </c:pt>
                <c:pt idx="2369">
                  <c:v>0.10657454673535421</c:v>
                </c:pt>
                <c:pt idx="2370">
                  <c:v>0.14740926084987335</c:v>
                </c:pt>
                <c:pt idx="2371">
                  <c:v>0.12945100956197753</c:v>
                </c:pt>
                <c:pt idx="2372">
                  <c:v>0.12301896041714222</c:v>
                </c:pt>
                <c:pt idx="2373">
                  <c:v>0.12628905670429408</c:v>
                </c:pt>
                <c:pt idx="2374">
                  <c:v>0.14111569570116148</c:v>
                </c:pt>
                <c:pt idx="2375">
                  <c:v>0.12901233242326335</c:v>
                </c:pt>
                <c:pt idx="2376">
                  <c:v>7.5609796465190934E-2</c:v>
                </c:pt>
                <c:pt idx="2377">
                  <c:v>0.11644172107228835</c:v>
                </c:pt>
                <c:pt idx="2378">
                  <c:v>0.1119672961535126</c:v>
                </c:pt>
                <c:pt idx="2379">
                  <c:v>0.11685206664288998</c:v>
                </c:pt>
                <c:pt idx="2380">
                  <c:v>0.11085688249324352</c:v>
                </c:pt>
                <c:pt idx="2381">
                  <c:v>0.13135741576880541</c:v>
                </c:pt>
                <c:pt idx="2382">
                  <c:v>0.14796810826353562</c:v>
                </c:pt>
                <c:pt idx="2383">
                  <c:v>0.13404148120625795</c:v>
                </c:pt>
                <c:pt idx="2384">
                  <c:v>0.12562370607752343</c:v>
                </c:pt>
                <c:pt idx="2385">
                  <c:v>0.10624584196171444</c:v>
                </c:pt>
                <c:pt idx="2386">
                  <c:v>0.12616333704242291</c:v>
                </c:pt>
                <c:pt idx="2387">
                  <c:v>0.13107230357699753</c:v>
                </c:pt>
                <c:pt idx="2388">
                  <c:v>0.13560691405529882</c:v>
                </c:pt>
                <c:pt idx="2389">
                  <c:v>0.11731134181100394</c:v>
                </c:pt>
                <c:pt idx="2390">
                  <c:v>0.11843456046163214</c:v>
                </c:pt>
                <c:pt idx="2391">
                  <c:v>0.10696550135935605</c:v>
                </c:pt>
                <c:pt idx="2392">
                  <c:v>0.11032743576035384</c:v>
                </c:pt>
                <c:pt idx="2393">
                  <c:v>0.13364332992066608</c:v>
                </c:pt>
                <c:pt idx="2394">
                  <c:v>0.14879599279692785</c:v>
                </c:pt>
                <c:pt idx="2395">
                  <c:v>9.8954981415324425E-2</c:v>
                </c:pt>
                <c:pt idx="2396">
                  <c:v>9.6755055046313723E-2</c:v>
                </c:pt>
                <c:pt idx="2397">
                  <c:v>0.11662132909927671</c:v>
                </c:pt>
                <c:pt idx="2398">
                  <c:v>0.13077763101326315</c:v>
                </c:pt>
                <c:pt idx="2399">
                  <c:v>0.14155542319058356</c:v>
                </c:pt>
                <c:pt idx="2400">
                  <c:v>0.1263571326269641</c:v>
                </c:pt>
                <c:pt idx="2401">
                  <c:v>0.1267084263482591</c:v>
                </c:pt>
                <c:pt idx="2402">
                  <c:v>0.13647929237537246</c:v>
                </c:pt>
                <c:pt idx="2403">
                  <c:v>0.1089194851395819</c:v>
                </c:pt>
                <c:pt idx="2404">
                  <c:v>0.16602481987764359</c:v>
                </c:pt>
                <c:pt idx="2405">
                  <c:v>0.1609789819869209</c:v>
                </c:pt>
                <c:pt idx="2406">
                  <c:v>0.11886128652933554</c:v>
                </c:pt>
                <c:pt idx="2407">
                  <c:v>0.1491965219118053</c:v>
                </c:pt>
                <c:pt idx="2408">
                  <c:v>0.13715689219703545</c:v>
                </c:pt>
                <c:pt idx="2409">
                  <c:v>0.13014416734736367</c:v>
                </c:pt>
                <c:pt idx="2410">
                  <c:v>0.1288433171034703</c:v>
                </c:pt>
                <c:pt idx="2411">
                  <c:v>0.1099284690711801</c:v>
                </c:pt>
                <c:pt idx="2412">
                  <c:v>9.7388906730315028E-2</c:v>
                </c:pt>
                <c:pt idx="2413">
                  <c:v>0.13218194140008385</c:v>
                </c:pt>
                <c:pt idx="2414">
                  <c:v>0.10699349798698704</c:v>
                </c:pt>
                <c:pt idx="2415">
                  <c:v>0.12193144027872714</c:v>
                </c:pt>
                <c:pt idx="2416">
                  <c:v>0.13371268086472579</c:v>
                </c:pt>
                <c:pt idx="2417">
                  <c:v>0.10851066409918612</c:v>
                </c:pt>
                <c:pt idx="2418">
                  <c:v>0.12403435147160645</c:v>
                </c:pt>
                <c:pt idx="2419">
                  <c:v>0.12197904341496453</c:v>
                </c:pt>
                <c:pt idx="2420">
                  <c:v>0.11360425153781439</c:v>
                </c:pt>
                <c:pt idx="2421">
                  <c:v>0.13527235927917278</c:v>
                </c:pt>
                <c:pt idx="2422">
                  <c:v>0.14194502558872363</c:v>
                </c:pt>
                <c:pt idx="2423">
                  <c:v>0.12437337284254778</c:v>
                </c:pt>
                <c:pt idx="2424">
                  <c:v>0.10989490504436136</c:v>
                </c:pt>
                <c:pt idx="2425">
                  <c:v>0.13393297785850952</c:v>
                </c:pt>
                <c:pt idx="2426">
                  <c:v>0.13472156143306088</c:v>
                </c:pt>
                <c:pt idx="2427">
                  <c:v>0.1089936574902962</c:v>
                </c:pt>
                <c:pt idx="2428">
                  <c:v>0.14465361037716551</c:v>
                </c:pt>
                <c:pt idx="2429">
                  <c:v>0.13730305845499802</c:v>
                </c:pt>
                <c:pt idx="2430">
                  <c:v>0.11909012451889367</c:v>
                </c:pt>
                <c:pt idx="2431">
                  <c:v>0.11376124420822496</c:v>
                </c:pt>
                <c:pt idx="2432">
                  <c:v>0.1304700524347806</c:v>
                </c:pt>
                <c:pt idx="2433">
                  <c:v>0.1368510303296267</c:v>
                </c:pt>
                <c:pt idx="2434">
                  <c:v>0.15357967192524408</c:v>
                </c:pt>
                <c:pt idx="2435">
                  <c:v>0.12820276968729499</c:v>
                </c:pt>
                <c:pt idx="2436">
                  <c:v>9.6970295561361469E-2</c:v>
                </c:pt>
                <c:pt idx="2437">
                  <c:v>0.11668622466008316</c:v>
                </c:pt>
                <c:pt idx="2438">
                  <c:v>0.12882024734742284</c:v>
                </c:pt>
                <c:pt idx="2439">
                  <c:v>0.11477698796231238</c:v>
                </c:pt>
                <c:pt idx="2440">
                  <c:v>8.7127060804222015E-2</c:v>
                </c:pt>
                <c:pt idx="2441">
                  <c:v>9.6687468083159575E-2</c:v>
                </c:pt>
                <c:pt idx="2442">
                  <c:v>0.11337312238338856</c:v>
                </c:pt>
                <c:pt idx="2443">
                  <c:v>0.11851147131240924</c:v>
                </c:pt>
                <c:pt idx="2444">
                  <c:v>0.12231857153308488</c:v>
                </c:pt>
                <c:pt idx="2445">
                  <c:v>0.11526438398390113</c:v>
                </c:pt>
                <c:pt idx="2446">
                  <c:v>0.10358866780301018</c:v>
                </c:pt>
                <c:pt idx="2447">
                  <c:v>0.13939801046354428</c:v>
                </c:pt>
                <c:pt idx="2448">
                  <c:v>0.11697340535820099</c:v>
                </c:pt>
                <c:pt idx="2449">
                  <c:v>9.0472602607502117E-2</c:v>
                </c:pt>
                <c:pt idx="2450">
                  <c:v>0.11186384627362408</c:v>
                </c:pt>
                <c:pt idx="2451">
                  <c:v>9.8720663341660131E-2</c:v>
                </c:pt>
                <c:pt idx="2452">
                  <c:v>0.1118025562882191</c:v>
                </c:pt>
                <c:pt idx="2453">
                  <c:v>0.14399366099469726</c:v>
                </c:pt>
                <c:pt idx="2454">
                  <c:v>0.13426318164998399</c:v>
                </c:pt>
                <c:pt idx="2455">
                  <c:v>0.13691760283944573</c:v>
                </c:pt>
                <c:pt idx="2456">
                  <c:v>9.7974620406156204E-2</c:v>
                </c:pt>
                <c:pt idx="2457">
                  <c:v>0.1488411433533578</c:v>
                </c:pt>
                <c:pt idx="2458">
                  <c:v>0.1455152485262847</c:v>
                </c:pt>
                <c:pt idx="2459">
                  <c:v>0.13907889878835253</c:v>
                </c:pt>
                <c:pt idx="2460">
                  <c:v>0.16728565365758297</c:v>
                </c:pt>
                <c:pt idx="2461">
                  <c:v>0.11026143016389457</c:v>
                </c:pt>
                <c:pt idx="2462">
                  <c:v>0.12634638241855128</c:v>
                </c:pt>
                <c:pt idx="2463">
                  <c:v>9.7466693749339833E-2</c:v>
                </c:pt>
                <c:pt idx="2464">
                  <c:v>0.15741597203991406</c:v>
                </c:pt>
                <c:pt idx="2465">
                  <c:v>0.13153375436226855</c:v>
                </c:pt>
                <c:pt idx="2466">
                  <c:v>0.12522697407131261</c:v>
                </c:pt>
                <c:pt idx="2467">
                  <c:v>0.15589458008754378</c:v>
                </c:pt>
                <c:pt idx="2468">
                  <c:v>0.10076106414454047</c:v>
                </c:pt>
                <c:pt idx="2469">
                  <c:v>0.11527673125651247</c:v>
                </c:pt>
                <c:pt idx="2470">
                  <c:v>0.13922780083143452</c:v>
                </c:pt>
                <c:pt idx="2471">
                  <c:v>7.9278526386121734E-2</c:v>
                </c:pt>
                <c:pt idx="2472">
                  <c:v>0.12450644320027138</c:v>
                </c:pt>
                <c:pt idx="2473">
                  <c:v>0.15918718686042668</c:v>
                </c:pt>
                <c:pt idx="2474">
                  <c:v>0.10791978940893462</c:v>
                </c:pt>
                <c:pt idx="2475">
                  <c:v>0.12537313318265123</c:v>
                </c:pt>
                <c:pt idx="2476">
                  <c:v>0.11411136140604931</c:v>
                </c:pt>
                <c:pt idx="2477">
                  <c:v>0.16152140207285845</c:v>
                </c:pt>
                <c:pt idx="2478">
                  <c:v>9.5003441274360154E-2</c:v>
                </c:pt>
                <c:pt idx="2479">
                  <c:v>0.11223679689433319</c:v>
                </c:pt>
                <c:pt idx="2480">
                  <c:v>0.13700062800671609</c:v>
                </c:pt>
                <c:pt idx="2481">
                  <c:v>0.1113721374599994</c:v>
                </c:pt>
                <c:pt idx="2482">
                  <c:v>0.10744252970055759</c:v>
                </c:pt>
                <c:pt idx="2483">
                  <c:v>9.665292866214556E-2</c:v>
                </c:pt>
                <c:pt idx="2484">
                  <c:v>0.12474434490818732</c:v>
                </c:pt>
                <c:pt idx="2485">
                  <c:v>0.13082181931646114</c:v>
                </c:pt>
                <c:pt idx="2486">
                  <c:v>0.10865102304422357</c:v>
                </c:pt>
                <c:pt idx="2487">
                  <c:v>0.1295028990300032</c:v>
                </c:pt>
                <c:pt idx="2488">
                  <c:v>0.15416304626281943</c:v>
                </c:pt>
                <c:pt idx="2489">
                  <c:v>0.13536037427236672</c:v>
                </c:pt>
                <c:pt idx="2490">
                  <c:v>0.12789008335688345</c:v>
                </c:pt>
                <c:pt idx="2491">
                  <c:v>0.14268151652936692</c:v>
                </c:pt>
                <c:pt idx="2492">
                  <c:v>0.14203818088622722</c:v>
                </c:pt>
                <c:pt idx="2493">
                  <c:v>0.15924052145446085</c:v>
                </c:pt>
                <c:pt idx="2494">
                  <c:v>0.13391622431658459</c:v>
                </c:pt>
                <c:pt idx="2495">
                  <c:v>0.12189519616492522</c:v>
                </c:pt>
                <c:pt idx="2496">
                  <c:v>0.13481503913096937</c:v>
                </c:pt>
                <c:pt idx="2497">
                  <c:v>0.11752412535097805</c:v>
                </c:pt>
                <c:pt idx="2498">
                  <c:v>0.14517401192577892</c:v>
                </c:pt>
                <c:pt idx="2499">
                  <c:v>0.13490274414035172</c:v>
                </c:pt>
                <c:pt idx="2500">
                  <c:v>0.12165814545456133</c:v>
                </c:pt>
                <c:pt idx="2501">
                  <c:v>0.13107366482249591</c:v>
                </c:pt>
                <c:pt idx="2502">
                  <c:v>9.9757557851604395E-2</c:v>
                </c:pt>
                <c:pt idx="2503">
                  <c:v>0.11954589675015785</c:v>
                </c:pt>
                <c:pt idx="2504">
                  <c:v>0.11137969918735013</c:v>
                </c:pt>
                <c:pt idx="2505">
                  <c:v>0.10351254144541908</c:v>
                </c:pt>
                <c:pt idx="2506">
                  <c:v>0.10504824720935044</c:v>
                </c:pt>
                <c:pt idx="2507">
                  <c:v>0.11116637423301258</c:v>
                </c:pt>
                <c:pt idx="2508">
                  <c:v>0.12526433797536871</c:v>
                </c:pt>
                <c:pt idx="2509">
                  <c:v>0.13215841370640616</c:v>
                </c:pt>
                <c:pt idx="2510">
                  <c:v>0.11170898583585656</c:v>
                </c:pt>
                <c:pt idx="2511">
                  <c:v>0.1347437785520979</c:v>
                </c:pt>
                <c:pt idx="2512">
                  <c:v>8.9284836241090793E-2</c:v>
                </c:pt>
                <c:pt idx="2513">
                  <c:v>0.15643840257330105</c:v>
                </c:pt>
                <c:pt idx="2514">
                  <c:v>9.3028628036619987E-2</c:v>
                </c:pt>
                <c:pt idx="2515">
                  <c:v>0.11091079684613758</c:v>
                </c:pt>
                <c:pt idx="2516">
                  <c:v>0.11415467283172862</c:v>
                </c:pt>
                <c:pt idx="2517">
                  <c:v>0.14522787470128731</c:v>
                </c:pt>
                <c:pt idx="2518">
                  <c:v>0.13458899950107886</c:v>
                </c:pt>
                <c:pt idx="2519">
                  <c:v>0.10257475404163248</c:v>
                </c:pt>
                <c:pt idx="2520">
                  <c:v>0.13507439827466194</c:v>
                </c:pt>
                <c:pt idx="2521">
                  <c:v>0.14696408904392325</c:v>
                </c:pt>
                <c:pt idx="2522">
                  <c:v>0.1209772963617579</c:v>
                </c:pt>
                <c:pt idx="2523">
                  <c:v>0.10693701896530314</c:v>
                </c:pt>
                <c:pt idx="2524">
                  <c:v>0.11934649815472929</c:v>
                </c:pt>
                <c:pt idx="2525">
                  <c:v>0.10644286944220925</c:v>
                </c:pt>
                <c:pt idx="2526">
                  <c:v>0.13643654884663714</c:v>
                </c:pt>
                <c:pt idx="2527">
                  <c:v>0.15426698229154742</c:v>
                </c:pt>
                <c:pt idx="2528">
                  <c:v>0.11115231752427747</c:v>
                </c:pt>
                <c:pt idx="2529">
                  <c:v>0.12628950265190611</c:v>
                </c:pt>
                <c:pt idx="2530">
                  <c:v>0.13154584227289665</c:v>
                </c:pt>
                <c:pt idx="2531">
                  <c:v>8.9751076281805106E-2</c:v>
                </c:pt>
                <c:pt idx="2532">
                  <c:v>0.13765031032294478</c:v>
                </c:pt>
                <c:pt idx="2533">
                  <c:v>0.12039467886489336</c:v>
                </c:pt>
                <c:pt idx="2534">
                  <c:v>0.11506888114038738</c:v>
                </c:pt>
                <c:pt idx="2535">
                  <c:v>9.2284036319146764E-2</c:v>
                </c:pt>
                <c:pt idx="2536">
                  <c:v>0.15156576915194209</c:v>
                </c:pt>
                <c:pt idx="2537">
                  <c:v>0.11299237110691678</c:v>
                </c:pt>
                <c:pt idx="2538">
                  <c:v>0.15437310805310556</c:v>
                </c:pt>
                <c:pt idx="2539">
                  <c:v>0.15229182372485137</c:v>
                </c:pt>
                <c:pt idx="2540">
                  <c:v>9.3364797600358998E-2</c:v>
                </c:pt>
                <c:pt idx="2541">
                  <c:v>0.13046888942468085</c:v>
                </c:pt>
                <c:pt idx="2542">
                  <c:v>0.15237949776349113</c:v>
                </c:pt>
                <c:pt idx="2543">
                  <c:v>0.12509355485851301</c:v>
                </c:pt>
                <c:pt idx="2544">
                  <c:v>0.1308545234234377</c:v>
                </c:pt>
                <c:pt idx="2545">
                  <c:v>0.13908459110279112</c:v>
                </c:pt>
                <c:pt idx="2546">
                  <c:v>0.13394088302055129</c:v>
                </c:pt>
                <c:pt idx="2547">
                  <c:v>0.11571737556670389</c:v>
                </c:pt>
                <c:pt idx="2548">
                  <c:v>0.11112440865638476</c:v>
                </c:pt>
                <c:pt idx="2549">
                  <c:v>0.11435484333984461</c:v>
                </c:pt>
                <c:pt idx="2550">
                  <c:v>0.1281938338098389</c:v>
                </c:pt>
                <c:pt idx="2551">
                  <c:v>0.13934117994971337</c:v>
                </c:pt>
                <c:pt idx="2552">
                  <c:v>0.11759304032884939</c:v>
                </c:pt>
                <c:pt idx="2553">
                  <c:v>0.14362461948419428</c:v>
                </c:pt>
                <c:pt idx="2554">
                  <c:v>0.1255864326087249</c:v>
                </c:pt>
                <c:pt idx="2555">
                  <c:v>0.12757167801558855</c:v>
                </c:pt>
                <c:pt idx="2556">
                  <c:v>0.12949417407782021</c:v>
                </c:pt>
                <c:pt idx="2557">
                  <c:v>0.1284250998499164</c:v>
                </c:pt>
                <c:pt idx="2558">
                  <c:v>0.15615930162024996</c:v>
                </c:pt>
                <c:pt idx="2559">
                  <c:v>0.12923825091953078</c:v>
                </c:pt>
                <c:pt idx="2560">
                  <c:v>0.13831889974524234</c:v>
                </c:pt>
                <c:pt idx="2561">
                  <c:v>0.1315846782234581</c:v>
                </c:pt>
                <c:pt idx="2562">
                  <c:v>0.14808561916393231</c:v>
                </c:pt>
                <c:pt idx="2563">
                  <c:v>0.13105752077830865</c:v>
                </c:pt>
                <c:pt idx="2564">
                  <c:v>0.11015342964019958</c:v>
                </c:pt>
                <c:pt idx="2565">
                  <c:v>0.13937349410788408</c:v>
                </c:pt>
                <c:pt idx="2566">
                  <c:v>0.1583090851785898</c:v>
                </c:pt>
                <c:pt idx="2567">
                  <c:v>0.12320963824043069</c:v>
                </c:pt>
                <c:pt idx="2568">
                  <c:v>0.10811805592944872</c:v>
                </c:pt>
                <c:pt idx="2569">
                  <c:v>0.13205721417705585</c:v>
                </c:pt>
                <c:pt idx="2570">
                  <c:v>0.10950566894598929</c:v>
                </c:pt>
                <c:pt idx="2571">
                  <c:v>0.12255608943117596</c:v>
                </c:pt>
                <c:pt idx="2572">
                  <c:v>0.11899802979912316</c:v>
                </c:pt>
                <c:pt idx="2573">
                  <c:v>0.13046412715076738</c:v>
                </c:pt>
                <c:pt idx="2574">
                  <c:v>0.11160145006605157</c:v>
                </c:pt>
                <c:pt idx="2575">
                  <c:v>0.13189332554137453</c:v>
                </c:pt>
                <c:pt idx="2576">
                  <c:v>0.13495959557032169</c:v>
                </c:pt>
                <c:pt idx="2577">
                  <c:v>0.14003987781688473</c:v>
                </c:pt>
                <c:pt idx="2578">
                  <c:v>0.15285137016812181</c:v>
                </c:pt>
                <c:pt idx="2579">
                  <c:v>0.13025791672528161</c:v>
                </c:pt>
                <c:pt idx="2580">
                  <c:v>0.1039148426878278</c:v>
                </c:pt>
                <c:pt idx="2581">
                  <c:v>0.10085699551293208</c:v>
                </c:pt>
                <c:pt idx="2582">
                  <c:v>0.10410716171050483</c:v>
                </c:pt>
                <c:pt idx="2583">
                  <c:v>0.16326609378713514</c:v>
                </c:pt>
                <c:pt idx="2584">
                  <c:v>0.12198790059345804</c:v>
                </c:pt>
                <c:pt idx="2585">
                  <c:v>0.14102612610673598</c:v>
                </c:pt>
                <c:pt idx="2586">
                  <c:v>0.10762751795745827</c:v>
                </c:pt>
                <c:pt idx="2587">
                  <c:v>0.13498072024806951</c:v>
                </c:pt>
                <c:pt idx="2588">
                  <c:v>0.11873380512631776</c:v>
                </c:pt>
                <c:pt idx="2589">
                  <c:v>0.1414287440292899</c:v>
                </c:pt>
                <c:pt idx="2590">
                  <c:v>0.13287917936435414</c:v>
                </c:pt>
                <c:pt idx="2591">
                  <c:v>0.13744216559605935</c:v>
                </c:pt>
                <c:pt idx="2592">
                  <c:v>0.11201914449167519</c:v>
                </c:pt>
                <c:pt idx="2593">
                  <c:v>0.13889020503627894</c:v>
                </c:pt>
                <c:pt idx="2594">
                  <c:v>0.11361136526155119</c:v>
                </c:pt>
                <c:pt idx="2595">
                  <c:v>0.14340120176950191</c:v>
                </c:pt>
                <c:pt idx="2596">
                  <c:v>0.11775214172391431</c:v>
                </c:pt>
                <c:pt idx="2597">
                  <c:v>9.8218583192941661E-2</c:v>
                </c:pt>
                <c:pt idx="2598">
                  <c:v>0.12498297935654999</c:v>
                </c:pt>
                <c:pt idx="2599">
                  <c:v>0.12128435541317685</c:v>
                </c:pt>
                <c:pt idx="2600">
                  <c:v>0.1331626682746114</c:v>
                </c:pt>
                <c:pt idx="2601">
                  <c:v>0.11687544212985121</c:v>
                </c:pt>
                <c:pt idx="2602">
                  <c:v>0.12323020046539809</c:v>
                </c:pt>
                <c:pt idx="2603">
                  <c:v>0.11493945376455642</c:v>
                </c:pt>
                <c:pt idx="2604">
                  <c:v>0.1557352187185834</c:v>
                </c:pt>
                <c:pt idx="2605">
                  <c:v>0.14163964117138184</c:v>
                </c:pt>
                <c:pt idx="2606">
                  <c:v>0.11371623275564664</c:v>
                </c:pt>
                <c:pt idx="2607">
                  <c:v>0.13834426979674799</c:v>
                </c:pt>
                <c:pt idx="2608">
                  <c:v>0.12606910007384522</c:v>
                </c:pt>
                <c:pt idx="2609">
                  <c:v>0.16688855742526448</c:v>
                </c:pt>
                <c:pt idx="2610">
                  <c:v>0.10913525669674214</c:v>
                </c:pt>
                <c:pt idx="2611">
                  <c:v>9.6773184843953544E-2</c:v>
                </c:pt>
                <c:pt idx="2612">
                  <c:v>0.131763939571936</c:v>
                </c:pt>
                <c:pt idx="2613">
                  <c:v>0.12228473016748004</c:v>
                </c:pt>
                <c:pt idx="2614">
                  <c:v>0.14132915634112234</c:v>
                </c:pt>
                <c:pt idx="2615">
                  <c:v>0.11492146862329772</c:v>
                </c:pt>
                <c:pt idx="2616">
                  <c:v>0.10061824224803573</c:v>
                </c:pt>
                <c:pt idx="2617">
                  <c:v>0.13719667790861848</c:v>
                </c:pt>
                <c:pt idx="2618">
                  <c:v>0.1311409786862924</c:v>
                </c:pt>
                <c:pt idx="2619">
                  <c:v>0.11164286562476172</c:v>
                </c:pt>
                <c:pt idx="2620">
                  <c:v>0.15454942906554267</c:v>
                </c:pt>
                <c:pt idx="2621">
                  <c:v>0.10874483490572139</c:v>
                </c:pt>
                <c:pt idx="2622">
                  <c:v>0.1066414796438037</c:v>
                </c:pt>
                <c:pt idx="2623">
                  <c:v>0.14677490041836175</c:v>
                </c:pt>
                <c:pt idx="2624">
                  <c:v>0.14124923774813794</c:v>
                </c:pt>
                <c:pt idx="2625">
                  <c:v>0.14062186126522008</c:v>
                </c:pt>
                <c:pt idx="2626">
                  <c:v>0.13712952925797275</c:v>
                </c:pt>
                <c:pt idx="2627">
                  <c:v>0.14206815189722716</c:v>
                </c:pt>
                <c:pt idx="2628">
                  <c:v>0.11454256411016125</c:v>
                </c:pt>
                <c:pt idx="2629">
                  <c:v>0.10963031716933597</c:v>
                </c:pt>
                <c:pt idx="2630">
                  <c:v>0.14510847632376961</c:v>
                </c:pt>
                <c:pt idx="2631">
                  <c:v>0.1545211297923737</c:v>
                </c:pt>
                <c:pt idx="2632">
                  <c:v>0.13483482771064603</c:v>
                </c:pt>
                <c:pt idx="2633">
                  <c:v>0.10915841787336057</c:v>
                </c:pt>
                <c:pt idx="2634">
                  <c:v>0.10662721650223081</c:v>
                </c:pt>
                <c:pt idx="2635">
                  <c:v>9.8956239602511167E-2</c:v>
                </c:pt>
                <c:pt idx="2636">
                  <c:v>0.14226364787907486</c:v>
                </c:pt>
                <c:pt idx="2637">
                  <c:v>0.14747384511216083</c:v>
                </c:pt>
                <c:pt idx="2638">
                  <c:v>0.1363826750381206</c:v>
                </c:pt>
                <c:pt idx="2639">
                  <c:v>0.10735331776123271</c:v>
                </c:pt>
                <c:pt idx="2640">
                  <c:v>0.13165619501953943</c:v>
                </c:pt>
                <c:pt idx="2641">
                  <c:v>0.13576247120370563</c:v>
                </c:pt>
                <c:pt idx="2642">
                  <c:v>0.14843102831162494</c:v>
                </c:pt>
                <c:pt idx="2643">
                  <c:v>0.11750982553770133</c:v>
                </c:pt>
                <c:pt idx="2644">
                  <c:v>9.1193947238618844E-2</c:v>
                </c:pt>
                <c:pt idx="2645">
                  <c:v>0.11651829859698005</c:v>
                </c:pt>
                <c:pt idx="2646">
                  <c:v>0.15665766010149967</c:v>
                </c:pt>
                <c:pt idx="2647">
                  <c:v>0.12907379093302407</c:v>
                </c:pt>
                <c:pt idx="2648">
                  <c:v>0.13612588673037396</c:v>
                </c:pt>
                <c:pt idx="2649">
                  <c:v>0.11165674887010996</c:v>
                </c:pt>
                <c:pt idx="2650">
                  <c:v>0.12359557568261981</c:v>
                </c:pt>
                <c:pt idx="2651">
                  <c:v>0.11852909555281521</c:v>
                </c:pt>
                <c:pt idx="2652">
                  <c:v>0.13671577528702386</c:v>
                </c:pt>
                <c:pt idx="2653">
                  <c:v>0.12017968270318075</c:v>
                </c:pt>
                <c:pt idx="2654">
                  <c:v>0.12432432223493679</c:v>
                </c:pt>
                <c:pt idx="2655">
                  <c:v>0.10510735153280384</c:v>
                </c:pt>
                <c:pt idx="2656">
                  <c:v>0.11563645140161384</c:v>
                </c:pt>
                <c:pt idx="2657">
                  <c:v>0.10964546217445208</c:v>
                </c:pt>
                <c:pt idx="2658">
                  <c:v>0.11829923439976356</c:v>
                </c:pt>
                <c:pt idx="2659">
                  <c:v>0.19361891033458331</c:v>
                </c:pt>
                <c:pt idx="2660">
                  <c:v>0.12543077799419408</c:v>
                </c:pt>
                <c:pt idx="2661">
                  <c:v>0.14401711077298004</c:v>
                </c:pt>
                <c:pt idx="2662">
                  <c:v>0.13119279306105958</c:v>
                </c:pt>
                <c:pt idx="2663">
                  <c:v>0.14307498619124448</c:v>
                </c:pt>
                <c:pt idx="2664">
                  <c:v>0.13721297406665595</c:v>
                </c:pt>
                <c:pt idx="2665">
                  <c:v>0.1544667974267849</c:v>
                </c:pt>
                <c:pt idx="2666">
                  <c:v>0.14195594090801908</c:v>
                </c:pt>
                <c:pt idx="2667">
                  <c:v>0.10759054069471721</c:v>
                </c:pt>
                <c:pt idx="2668">
                  <c:v>0.13326254689123421</c:v>
                </c:pt>
                <c:pt idx="2669">
                  <c:v>9.8693004183518507E-2</c:v>
                </c:pt>
                <c:pt idx="2670">
                  <c:v>0.13218324482621238</c:v>
                </c:pt>
                <c:pt idx="2671">
                  <c:v>0.10203164177638034</c:v>
                </c:pt>
                <c:pt idx="2672">
                  <c:v>0.12208352208407489</c:v>
                </c:pt>
                <c:pt idx="2673">
                  <c:v>9.0188519332432771E-2</c:v>
                </c:pt>
                <c:pt idx="2674">
                  <c:v>0.14991129631649111</c:v>
                </c:pt>
                <c:pt idx="2675">
                  <c:v>9.5044340239894345E-2</c:v>
                </c:pt>
                <c:pt idx="2676">
                  <c:v>0.11339228931207096</c:v>
                </c:pt>
                <c:pt idx="2677">
                  <c:v>0.10205537936786381</c:v>
                </c:pt>
                <c:pt idx="2678">
                  <c:v>0.15149188964667648</c:v>
                </c:pt>
                <c:pt idx="2679">
                  <c:v>0.15617906021961522</c:v>
                </c:pt>
                <c:pt idx="2680">
                  <c:v>0.1843235242963133</c:v>
                </c:pt>
                <c:pt idx="2681">
                  <c:v>0.11620453217507483</c:v>
                </c:pt>
                <c:pt idx="2682">
                  <c:v>0.11735402695276545</c:v>
                </c:pt>
                <c:pt idx="2683">
                  <c:v>0.15494506030341593</c:v>
                </c:pt>
                <c:pt idx="2684">
                  <c:v>0.13293523448591046</c:v>
                </c:pt>
                <c:pt idx="2685">
                  <c:v>0.12095823669359107</c:v>
                </c:pt>
                <c:pt idx="2686">
                  <c:v>7.5867838232051926E-2</c:v>
                </c:pt>
                <c:pt idx="2687">
                  <c:v>0.1333110745293466</c:v>
                </c:pt>
                <c:pt idx="2688">
                  <c:v>0.12388618428421146</c:v>
                </c:pt>
                <c:pt idx="2689">
                  <c:v>0.12405556965094958</c:v>
                </c:pt>
                <c:pt idx="2690">
                  <c:v>0.15015367901577106</c:v>
                </c:pt>
                <c:pt idx="2691">
                  <c:v>0.11764310626379516</c:v>
                </c:pt>
                <c:pt idx="2692">
                  <c:v>0.15079716341834154</c:v>
                </c:pt>
                <c:pt idx="2693">
                  <c:v>0.14863057275317687</c:v>
                </c:pt>
                <c:pt idx="2694">
                  <c:v>0.1423890357394417</c:v>
                </c:pt>
                <c:pt idx="2695">
                  <c:v>0.10779729484096158</c:v>
                </c:pt>
                <c:pt idx="2696">
                  <c:v>0.13157942418723684</c:v>
                </c:pt>
                <c:pt idx="2697">
                  <c:v>0.15734612552342178</c:v>
                </c:pt>
                <c:pt idx="2698">
                  <c:v>0.133123081360592</c:v>
                </c:pt>
                <c:pt idx="2699">
                  <c:v>0.12225363085879291</c:v>
                </c:pt>
                <c:pt idx="2700">
                  <c:v>0.11757118346294214</c:v>
                </c:pt>
                <c:pt idx="2701">
                  <c:v>0.16607572529568673</c:v>
                </c:pt>
                <c:pt idx="2702">
                  <c:v>0.13612291024264578</c:v>
                </c:pt>
                <c:pt idx="2703">
                  <c:v>0.15056064301416822</c:v>
                </c:pt>
                <c:pt idx="2704">
                  <c:v>0.11226864649989061</c:v>
                </c:pt>
                <c:pt idx="2705">
                  <c:v>0.12757327703185883</c:v>
                </c:pt>
                <c:pt idx="2706">
                  <c:v>0.13119050423378667</c:v>
                </c:pt>
                <c:pt idx="2707">
                  <c:v>0.12624503442425133</c:v>
                </c:pt>
                <c:pt idx="2708">
                  <c:v>0.13643809679042287</c:v>
                </c:pt>
                <c:pt idx="2709">
                  <c:v>0.11293325066797023</c:v>
                </c:pt>
                <c:pt idx="2710">
                  <c:v>8.9883980236972152E-2</c:v>
                </c:pt>
                <c:pt idx="2711">
                  <c:v>0.11113690722621357</c:v>
                </c:pt>
                <c:pt idx="2712">
                  <c:v>9.9005458090383081E-2</c:v>
                </c:pt>
                <c:pt idx="2713">
                  <c:v>0.13269777237673885</c:v>
                </c:pt>
                <c:pt idx="2714">
                  <c:v>0.12185958922334508</c:v>
                </c:pt>
                <c:pt idx="2715">
                  <c:v>0.11978427878821746</c:v>
                </c:pt>
                <c:pt idx="2716">
                  <c:v>9.0339119600503087E-2</c:v>
                </c:pt>
                <c:pt idx="2717">
                  <c:v>0.10414613992314933</c:v>
                </c:pt>
                <c:pt idx="2718">
                  <c:v>0.11815897188180166</c:v>
                </c:pt>
                <c:pt idx="2719">
                  <c:v>0.12225591373416503</c:v>
                </c:pt>
                <c:pt idx="2720">
                  <c:v>0.15344987703425508</c:v>
                </c:pt>
                <c:pt idx="2721">
                  <c:v>0.15827401932194429</c:v>
                </c:pt>
                <c:pt idx="2722">
                  <c:v>0.11320210607526346</c:v>
                </c:pt>
                <c:pt idx="2723">
                  <c:v>0.10771751027123305</c:v>
                </c:pt>
                <c:pt idx="2724">
                  <c:v>0.11689180725842253</c:v>
                </c:pt>
                <c:pt idx="2725">
                  <c:v>0.13676120866440966</c:v>
                </c:pt>
                <c:pt idx="2726">
                  <c:v>0.11836712413516348</c:v>
                </c:pt>
                <c:pt idx="2727">
                  <c:v>0.13382591979581088</c:v>
                </c:pt>
                <c:pt idx="2728">
                  <c:v>0.14800731203942327</c:v>
                </c:pt>
                <c:pt idx="2729">
                  <c:v>0.11922205843254176</c:v>
                </c:pt>
                <c:pt idx="2730">
                  <c:v>0.1529840039499496</c:v>
                </c:pt>
                <c:pt idx="2731">
                  <c:v>0.11253924708364456</c:v>
                </c:pt>
                <c:pt idx="2732">
                  <c:v>8.5966012257609109E-2</c:v>
                </c:pt>
                <c:pt idx="2733">
                  <c:v>9.9444409031921963E-2</c:v>
                </c:pt>
                <c:pt idx="2734">
                  <c:v>0.15788436216209256</c:v>
                </c:pt>
                <c:pt idx="2735">
                  <c:v>0.1457415663973439</c:v>
                </c:pt>
                <c:pt idx="2736">
                  <c:v>0.13297238868066258</c:v>
                </c:pt>
                <c:pt idx="2737">
                  <c:v>0.11770351924568781</c:v>
                </c:pt>
                <c:pt idx="2738">
                  <c:v>0.11510914418652586</c:v>
                </c:pt>
                <c:pt idx="2739">
                  <c:v>0.12946112405964424</c:v>
                </c:pt>
                <c:pt idx="2740">
                  <c:v>0.11104922772310216</c:v>
                </c:pt>
                <c:pt idx="2741">
                  <c:v>0.11752173832009719</c:v>
                </c:pt>
                <c:pt idx="2742">
                  <c:v>0.10970711328934965</c:v>
                </c:pt>
                <c:pt idx="2743">
                  <c:v>0.11619814881093071</c:v>
                </c:pt>
                <c:pt idx="2744">
                  <c:v>0.13205563763681352</c:v>
                </c:pt>
                <c:pt idx="2745">
                  <c:v>0.10631963791045003</c:v>
                </c:pt>
                <c:pt idx="2746">
                  <c:v>0.10938151569166336</c:v>
                </c:pt>
                <c:pt idx="2747">
                  <c:v>0.12412762946842254</c:v>
                </c:pt>
                <c:pt idx="2748">
                  <c:v>0.10608371062395396</c:v>
                </c:pt>
                <c:pt idx="2749">
                  <c:v>0.12407382437205038</c:v>
                </c:pt>
                <c:pt idx="2750">
                  <c:v>0.11995731703706115</c:v>
                </c:pt>
                <c:pt idx="2751">
                  <c:v>0.15492070842870553</c:v>
                </c:pt>
                <c:pt idx="2752">
                  <c:v>0.11829443139198058</c:v>
                </c:pt>
                <c:pt idx="2753">
                  <c:v>0.15011198148059468</c:v>
                </c:pt>
                <c:pt idx="2754">
                  <c:v>0.13394268368479406</c:v>
                </c:pt>
                <c:pt idx="2755">
                  <c:v>0.12184920945921399</c:v>
                </c:pt>
                <c:pt idx="2756">
                  <c:v>0.11287418335865913</c:v>
                </c:pt>
                <c:pt idx="2757">
                  <c:v>0.14478401302529917</c:v>
                </c:pt>
                <c:pt idx="2758">
                  <c:v>0.15025657474600174</c:v>
                </c:pt>
                <c:pt idx="2759">
                  <c:v>0.13311728822603622</c:v>
                </c:pt>
                <c:pt idx="2760">
                  <c:v>0.1169104223172699</c:v>
                </c:pt>
                <c:pt idx="2761">
                  <c:v>0.13481812823180422</c:v>
                </c:pt>
                <c:pt idx="2762">
                  <c:v>0.10057197490603632</c:v>
                </c:pt>
                <c:pt idx="2763">
                  <c:v>0.13179775436081603</c:v>
                </c:pt>
                <c:pt idx="2764">
                  <c:v>9.6084178955564786E-2</c:v>
                </c:pt>
                <c:pt idx="2765">
                  <c:v>0.14902147532880219</c:v>
                </c:pt>
                <c:pt idx="2766">
                  <c:v>0.11156363738946126</c:v>
                </c:pt>
                <c:pt idx="2767">
                  <c:v>9.6405735306962947E-2</c:v>
                </c:pt>
                <c:pt idx="2768">
                  <c:v>0.14907458373217752</c:v>
                </c:pt>
                <c:pt idx="2769">
                  <c:v>0.13998778065083109</c:v>
                </c:pt>
                <c:pt idx="2770">
                  <c:v>0.12716603639394836</c:v>
                </c:pt>
                <c:pt idx="2771">
                  <c:v>0.11259392148743999</c:v>
                </c:pt>
                <c:pt idx="2772">
                  <c:v>0.12285848505322131</c:v>
                </c:pt>
                <c:pt idx="2773">
                  <c:v>0.10129379155185178</c:v>
                </c:pt>
                <c:pt idx="2774">
                  <c:v>0.13412973698760167</c:v>
                </c:pt>
                <c:pt idx="2775">
                  <c:v>0.15215670471328369</c:v>
                </c:pt>
                <c:pt idx="2776">
                  <c:v>0.13763176770190086</c:v>
                </c:pt>
                <c:pt idx="2777">
                  <c:v>0.1293349670689462</c:v>
                </c:pt>
                <c:pt idx="2778">
                  <c:v>0.11391626505138237</c:v>
                </c:pt>
                <c:pt idx="2779">
                  <c:v>0.10380338466324111</c:v>
                </c:pt>
                <c:pt idx="2780">
                  <c:v>0.15897221479778156</c:v>
                </c:pt>
                <c:pt idx="2781">
                  <c:v>0.12692038297647232</c:v>
                </c:pt>
                <c:pt idx="2782">
                  <c:v>0.11504782177224565</c:v>
                </c:pt>
                <c:pt idx="2783">
                  <c:v>0.13086548713691323</c:v>
                </c:pt>
                <c:pt idx="2784">
                  <c:v>0.1354914344465937</c:v>
                </c:pt>
                <c:pt idx="2785">
                  <c:v>0.12547117256716858</c:v>
                </c:pt>
                <c:pt idx="2786">
                  <c:v>0.10711023015570642</c:v>
                </c:pt>
                <c:pt idx="2787">
                  <c:v>0.14335663102883381</c:v>
                </c:pt>
                <c:pt idx="2788">
                  <c:v>0.1303854324589262</c:v>
                </c:pt>
                <c:pt idx="2789">
                  <c:v>0.14306820519931254</c:v>
                </c:pt>
                <c:pt idx="2790">
                  <c:v>9.1617182738818165E-2</c:v>
                </c:pt>
                <c:pt idx="2791">
                  <c:v>0.17829620022340578</c:v>
                </c:pt>
                <c:pt idx="2792">
                  <c:v>0.14753538941186078</c:v>
                </c:pt>
                <c:pt idx="2793">
                  <c:v>0.13182629431827325</c:v>
                </c:pt>
                <c:pt idx="2794">
                  <c:v>0.12755539272237296</c:v>
                </c:pt>
                <c:pt idx="2795">
                  <c:v>0.15912542439132474</c:v>
                </c:pt>
                <c:pt idx="2796">
                  <c:v>0.12614850207163064</c:v>
                </c:pt>
                <c:pt idx="2797">
                  <c:v>0.14088028338369427</c:v>
                </c:pt>
                <c:pt idx="2798">
                  <c:v>0.12478257618326447</c:v>
                </c:pt>
                <c:pt idx="2799">
                  <c:v>0.11022755872855028</c:v>
                </c:pt>
                <c:pt idx="2800">
                  <c:v>0.11537473473441662</c:v>
                </c:pt>
                <c:pt idx="2801">
                  <c:v>0.11556175392939397</c:v>
                </c:pt>
                <c:pt idx="2802">
                  <c:v>0.1255268169475503</c:v>
                </c:pt>
                <c:pt idx="2803">
                  <c:v>0.12558291313110553</c:v>
                </c:pt>
                <c:pt idx="2804">
                  <c:v>0.13190041640152772</c:v>
                </c:pt>
                <c:pt idx="2805">
                  <c:v>0.13688447690460376</c:v>
                </c:pt>
                <c:pt idx="2806">
                  <c:v>0.12276743016353482</c:v>
                </c:pt>
                <c:pt idx="2807">
                  <c:v>0.13184283068681893</c:v>
                </c:pt>
                <c:pt idx="2808">
                  <c:v>0.13149129551604244</c:v>
                </c:pt>
                <c:pt idx="2809">
                  <c:v>0.15460277254619592</c:v>
                </c:pt>
                <c:pt idx="2810">
                  <c:v>0.14555855284520386</c:v>
                </c:pt>
                <c:pt idx="2811">
                  <c:v>0.14061773540142369</c:v>
                </c:pt>
                <c:pt idx="2812">
                  <c:v>0.10831165175332892</c:v>
                </c:pt>
                <c:pt idx="2813">
                  <c:v>0.13366476878010899</c:v>
                </c:pt>
                <c:pt idx="2814">
                  <c:v>0.1478422533064577</c:v>
                </c:pt>
                <c:pt idx="2815">
                  <c:v>0.14411120957493972</c:v>
                </c:pt>
                <c:pt idx="2816">
                  <c:v>0.13859319429013534</c:v>
                </c:pt>
                <c:pt idx="2817">
                  <c:v>0.10477726971003873</c:v>
                </c:pt>
                <c:pt idx="2818">
                  <c:v>0.11338142572142935</c:v>
                </c:pt>
                <c:pt idx="2819">
                  <c:v>0.14458150279389409</c:v>
                </c:pt>
                <c:pt idx="2820">
                  <c:v>0.14070037917137751</c:v>
                </c:pt>
                <c:pt idx="2821">
                  <c:v>8.4751671019348052E-2</c:v>
                </c:pt>
                <c:pt idx="2822">
                  <c:v>0.13024495887372456</c:v>
                </c:pt>
                <c:pt idx="2823">
                  <c:v>0.14692443279622353</c:v>
                </c:pt>
                <c:pt idx="2824">
                  <c:v>0.10531578418581232</c:v>
                </c:pt>
                <c:pt idx="2825">
                  <c:v>0.12023327443823362</c:v>
                </c:pt>
                <c:pt idx="2826">
                  <c:v>0.13159183034738367</c:v>
                </c:pt>
                <c:pt idx="2827">
                  <c:v>9.9086056950850571E-2</c:v>
                </c:pt>
                <c:pt idx="2828">
                  <c:v>0.13763854332342448</c:v>
                </c:pt>
                <c:pt idx="2829">
                  <c:v>0.1308025382599711</c:v>
                </c:pt>
                <c:pt idx="2830">
                  <c:v>0.11634473551602582</c:v>
                </c:pt>
                <c:pt idx="2831">
                  <c:v>0.16422085721337715</c:v>
                </c:pt>
                <c:pt idx="2832">
                  <c:v>0.11007002080457604</c:v>
                </c:pt>
                <c:pt idx="2833">
                  <c:v>8.5628756740220163E-2</c:v>
                </c:pt>
                <c:pt idx="2834">
                  <c:v>0.11621266999053503</c:v>
                </c:pt>
                <c:pt idx="2835">
                  <c:v>0.12790765843189297</c:v>
                </c:pt>
                <c:pt idx="2836">
                  <c:v>0.19830215888046607</c:v>
                </c:pt>
                <c:pt idx="2837">
                  <c:v>9.7889131418518571E-2</c:v>
                </c:pt>
                <c:pt idx="2838">
                  <c:v>0.13773568827001956</c:v>
                </c:pt>
                <c:pt idx="2839">
                  <c:v>0.12860715328768149</c:v>
                </c:pt>
                <c:pt idx="2840">
                  <c:v>0.11994367822241905</c:v>
                </c:pt>
                <c:pt idx="2841">
                  <c:v>0.13708719515484516</c:v>
                </c:pt>
                <c:pt idx="2842">
                  <c:v>0.11884943274459497</c:v>
                </c:pt>
                <c:pt idx="2843">
                  <c:v>0.11649231684888323</c:v>
                </c:pt>
                <c:pt idx="2844">
                  <c:v>0.1347903221636739</c:v>
                </c:pt>
                <c:pt idx="2845">
                  <c:v>0.10947212454217924</c:v>
                </c:pt>
                <c:pt idx="2846">
                  <c:v>0.13195668706057606</c:v>
                </c:pt>
                <c:pt idx="2847">
                  <c:v>0.11583562396633776</c:v>
                </c:pt>
                <c:pt idx="2848">
                  <c:v>0.15031311125103627</c:v>
                </c:pt>
                <c:pt idx="2849">
                  <c:v>0.12983937640385138</c:v>
                </c:pt>
                <c:pt idx="2850">
                  <c:v>9.9453446157429848E-2</c:v>
                </c:pt>
                <c:pt idx="2851">
                  <c:v>0.1332202718207961</c:v>
                </c:pt>
                <c:pt idx="2852">
                  <c:v>0.12032860131838483</c:v>
                </c:pt>
                <c:pt idx="2853">
                  <c:v>0.14955566982042107</c:v>
                </c:pt>
                <c:pt idx="2854">
                  <c:v>0.1016761982784211</c:v>
                </c:pt>
                <c:pt idx="2855">
                  <c:v>0.12948937564277466</c:v>
                </c:pt>
                <c:pt idx="2856">
                  <c:v>0.1583864742982809</c:v>
                </c:pt>
                <c:pt idx="2857">
                  <c:v>0.16198938590993917</c:v>
                </c:pt>
                <c:pt idx="2858">
                  <c:v>0.15134914034366964</c:v>
                </c:pt>
                <c:pt idx="2859">
                  <c:v>0.16492342732017246</c:v>
                </c:pt>
                <c:pt idx="2860">
                  <c:v>9.6810986013604883E-2</c:v>
                </c:pt>
                <c:pt idx="2861">
                  <c:v>0.12130086597774066</c:v>
                </c:pt>
                <c:pt idx="2862">
                  <c:v>0.11713511929279793</c:v>
                </c:pt>
                <c:pt idx="2863">
                  <c:v>0.10580465917231907</c:v>
                </c:pt>
                <c:pt idx="2864">
                  <c:v>0.10765388531001935</c:v>
                </c:pt>
                <c:pt idx="2865">
                  <c:v>0.13072967270192792</c:v>
                </c:pt>
                <c:pt idx="2866">
                  <c:v>0.11005696890868748</c:v>
                </c:pt>
                <c:pt idx="2867">
                  <c:v>0.13088604448754648</c:v>
                </c:pt>
                <c:pt idx="2868">
                  <c:v>0.11094684961767415</c:v>
                </c:pt>
                <c:pt idx="2869">
                  <c:v>0.1085837650476921</c:v>
                </c:pt>
                <c:pt idx="2870">
                  <c:v>0.12044121256211099</c:v>
                </c:pt>
                <c:pt idx="2871">
                  <c:v>0.15947169446536336</c:v>
                </c:pt>
                <c:pt idx="2872">
                  <c:v>0.13737907489652781</c:v>
                </c:pt>
                <c:pt idx="2873">
                  <c:v>0.1503713185598404</c:v>
                </c:pt>
                <c:pt idx="2874">
                  <c:v>0.12875012449136194</c:v>
                </c:pt>
                <c:pt idx="2875">
                  <c:v>0.15060404363110905</c:v>
                </c:pt>
                <c:pt idx="2876">
                  <c:v>0.10525146687745213</c:v>
                </c:pt>
                <c:pt idx="2877">
                  <c:v>0.13440453910561875</c:v>
                </c:pt>
                <c:pt idx="2878">
                  <c:v>0.12429762522961169</c:v>
                </c:pt>
                <c:pt idx="2879">
                  <c:v>0.15623322501410769</c:v>
                </c:pt>
                <c:pt idx="2880">
                  <c:v>0.14452658011441979</c:v>
                </c:pt>
                <c:pt idx="2881">
                  <c:v>0.16827379343619078</c:v>
                </c:pt>
                <c:pt idx="2882">
                  <c:v>0.14157754686547794</c:v>
                </c:pt>
                <c:pt idx="2883">
                  <c:v>0.1212131194517153</c:v>
                </c:pt>
                <c:pt idx="2884">
                  <c:v>0.11937123721993</c:v>
                </c:pt>
                <c:pt idx="2885">
                  <c:v>0.15704454797037687</c:v>
                </c:pt>
                <c:pt idx="2886">
                  <c:v>0.14038617579206367</c:v>
                </c:pt>
                <c:pt idx="2887">
                  <c:v>0.14183994574920211</c:v>
                </c:pt>
                <c:pt idx="2888">
                  <c:v>0.11612448564733108</c:v>
                </c:pt>
                <c:pt idx="2889">
                  <c:v>0.14681990584428259</c:v>
                </c:pt>
                <c:pt idx="2890">
                  <c:v>0.12977295485761661</c:v>
                </c:pt>
                <c:pt idx="2891">
                  <c:v>0.10083257188372119</c:v>
                </c:pt>
                <c:pt idx="2892">
                  <c:v>0.14592278563509334</c:v>
                </c:pt>
                <c:pt idx="2893">
                  <c:v>0.15212898412059947</c:v>
                </c:pt>
                <c:pt idx="2894">
                  <c:v>0.11978537016335092</c:v>
                </c:pt>
                <c:pt idx="2895">
                  <c:v>0.12790827043076067</c:v>
                </c:pt>
                <c:pt idx="2896">
                  <c:v>0.16403020233929116</c:v>
                </c:pt>
                <c:pt idx="2897">
                  <c:v>0.14983826058493541</c:v>
                </c:pt>
                <c:pt idx="2898">
                  <c:v>9.3025283056593799E-2</c:v>
                </c:pt>
                <c:pt idx="2899">
                  <c:v>0.13192253702490264</c:v>
                </c:pt>
                <c:pt idx="2900">
                  <c:v>0.11808337772828825</c:v>
                </c:pt>
                <c:pt idx="2901">
                  <c:v>0.14137105510152567</c:v>
                </c:pt>
                <c:pt idx="2902">
                  <c:v>0.14507861316357143</c:v>
                </c:pt>
                <c:pt idx="2903">
                  <c:v>0.10405876934735486</c:v>
                </c:pt>
                <c:pt idx="2904">
                  <c:v>0.12068149253696443</c:v>
                </c:pt>
                <c:pt idx="2905">
                  <c:v>0.14501567804974608</c:v>
                </c:pt>
                <c:pt idx="2906">
                  <c:v>0.13831022990962238</c:v>
                </c:pt>
                <c:pt idx="2907">
                  <c:v>0.12555423455895226</c:v>
                </c:pt>
                <c:pt idx="2908">
                  <c:v>0.11883282029502204</c:v>
                </c:pt>
                <c:pt idx="2909">
                  <c:v>0.13480098616901734</c:v>
                </c:pt>
                <c:pt idx="2910">
                  <c:v>0.14520119305745804</c:v>
                </c:pt>
                <c:pt idx="2911">
                  <c:v>0.14943098095947174</c:v>
                </c:pt>
                <c:pt idx="2912">
                  <c:v>0.11264690883832809</c:v>
                </c:pt>
                <c:pt idx="2913">
                  <c:v>0.13221378079701146</c:v>
                </c:pt>
                <c:pt idx="2914">
                  <c:v>0.12123897321256313</c:v>
                </c:pt>
                <c:pt idx="2915">
                  <c:v>0.14047611073692637</c:v>
                </c:pt>
                <c:pt idx="2916">
                  <c:v>0.13480611399387121</c:v>
                </c:pt>
                <c:pt idx="2917">
                  <c:v>0.11669333684366988</c:v>
                </c:pt>
                <c:pt idx="2918">
                  <c:v>0.15143730833136926</c:v>
                </c:pt>
                <c:pt idx="2919">
                  <c:v>0.13088070242048214</c:v>
                </c:pt>
                <c:pt idx="2920">
                  <c:v>0.11779690352277347</c:v>
                </c:pt>
                <c:pt idx="2921">
                  <c:v>0.1232981748985207</c:v>
                </c:pt>
                <c:pt idx="2922">
                  <c:v>0.11968901493627225</c:v>
                </c:pt>
                <c:pt idx="2923">
                  <c:v>0.11796115200297427</c:v>
                </c:pt>
                <c:pt idx="2924">
                  <c:v>0.13378782000626441</c:v>
                </c:pt>
                <c:pt idx="2925">
                  <c:v>0.13265122500971713</c:v>
                </c:pt>
                <c:pt idx="2926">
                  <c:v>0.13418263691389135</c:v>
                </c:pt>
                <c:pt idx="2927">
                  <c:v>0.11423990986324875</c:v>
                </c:pt>
                <c:pt idx="2928">
                  <c:v>0.10545982600743944</c:v>
                </c:pt>
                <c:pt idx="2929">
                  <c:v>0.12007874544627703</c:v>
                </c:pt>
                <c:pt idx="2930">
                  <c:v>0.1085996068564081</c:v>
                </c:pt>
                <c:pt idx="2931">
                  <c:v>0.13310149247903946</c:v>
                </c:pt>
                <c:pt idx="2932">
                  <c:v>0.15580083020075727</c:v>
                </c:pt>
                <c:pt idx="2933">
                  <c:v>0.12086204268680883</c:v>
                </c:pt>
                <c:pt idx="2934">
                  <c:v>0.11249566543838389</c:v>
                </c:pt>
                <c:pt idx="2935">
                  <c:v>0.11684101613014497</c:v>
                </c:pt>
                <c:pt idx="2936">
                  <c:v>0.14084240161140679</c:v>
                </c:pt>
                <c:pt idx="2937">
                  <c:v>0.12495541664706336</c:v>
                </c:pt>
                <c:pt idx="2938">
                  <c:v>0.11624137865052701</c:v>
                </c:pt>
                <c:pt idx="2939">
                  <c:v>0.13073207757355959</c:v>
                </c:pt>
                <c:pt idx="2940">
                  <c:v>0.13976210093888544</c:v>
                </c:pt>
                <c:pt idx="2941">
                  <c:v>0.11679299592168874</c:v>
                </c:pt>
                <c:pt idx="2942">
                  <c:v>0.11852790812996405</c:v>
                </c:pt>
                <c:pt idx="2943">
                  <c:v>0.13744580782719712</c:v>
                </c:pt>
                <c:pt idx="2944">
                  <c:v>0.11513549972639368</c:v>
                </c:pt>
                <c:pt idx="2945">
                  <c:v>0.12859075764607969</c:v>
                </c:pt>
                <c:pt idx="2946">
                  <c:v>0.13072006422538968</c:v>
                </c:pt>
                <c:pt idx="2947">
                  <c:v>0.12076047884677008</c:v>
                </c:pt>
                <c:pt idx="2948">
                  <c:v>0.13709072852669216</c:v>
                </c:pt>
                <c:pt idx="2949">
                  <c:v>0.12507670391847797</c:v>
                </c:pt>
                <c:pt idx="2950">
                  <c:v>0.14464858033044709</c:v>
                </c:pt>
                <c:pt idx="2951">
                  <c:v>0.13319424165787724</c:v>
                </c:pt>
                <c:pt idx="2952">
                  <c:v>0.12938884776536269</c:v>
                </c:pt>
                <c:pt idx="2953">
                  <c:v>0.16236198764351958</c:v>
                </c:pt>
                <c:pt idx="2954">
                  <c:v>0.15588815638913692</c:v>
                </c:pt>
                <c:pt idx="2955">
                  <c:v>0.12277659218004873</c:v>
                </c:pt>
                <c:pt idx="2956">
                  <c:v>0.11678836041271751</c:v>
                </c:pt>
                <c:pt idx="2957">
                  <c:v>0.12319144224825522</c:v>
                </c:pt>
                <c:pt idx="2958">
                  <c:v>0.15010397182202276</c:v>
                </c:pt>
                <c:pt idx="2959">
                  <c:v>0.12043617872841533</c:v>
                </c:pt>
                <c:pt idx="2960">
                  <c:v>0.13361095202771442</c:v>
                </c:pt>
                <c:pt idx="2961">
                  <c:v>0.12398499768563453</c:v>
                </c:pt>
                <c:pt idx="2962">
                  <c:v>0.13432461040471549</c:v>
                </c:pt>
                <c:pt idx="2963">
                  <c:v>0.11445244151353261</c:v>
                </c:pt>
                <c:pt idx="2964">
                  <c:v>0.11688073697921655</c:v>
                </c:pt>
                <c:pt idx="2965">
                  <c:v>0.11944554673219174</c:v>
                </c:pt>
                <c:pt idx="2966">
                  <c:v>0.12261871205447723</c:v>
                </c:pt>
                <c:pt idx="2967">
                  <c:v>0.13345705319417181</c:v>
                </c:pt>
                <c:pt idx="2968">
                  <c:v>0.12660985555506887</c:v>
                </c:pt>
                <c:pt idx="2969">
                  <c:v>0.13082856903718471</c:v>
                </c:pt>
                <c:pt idx="2970">
                  <c:v>0.13262168376542954</c:v>
                </c:pt>
                <c:pt idx="2971">
                  <c:v>0.13542579043988631</c:v>
                </c:pt>
                <c:pt idx="2972">
                  <c:v>0.12583246090498587</c:v>
                </c:pt>
                <c:pt idx="2973">
                  <c:v>0.11429583586811026</c:v>
                </c:pt>
                <c:pt idx="2974">
                  <c:v>0.12710398303503789</c:v>
                </c:pt>
                <c:pt idx="2975">
                  <c:v>0.13299748877603595</c:v>
                </c:pt>
                <c:pt idx="2976">
                  <c:v>0.12932232858646955</c:v>
                </c:pt>
                <c:pt idx="2977">
                  <c:v>0.12632933208810296</c:v>
                </c:pt>
                <c:pt idx="2978">
                  <c:v>0.12446717507986434</c:v>
                </c:pt>
                <c:pt idx="2979">
                  <c:v>0.11008798788733673</c:v>
                </c:pt>
                <c:pt idx="2980">
                  <c:v>0.13851611866068514</c:v>
                </c:pt>
                <c:pt idx="2981">
                  <c:v>0.10971496660034401</c:v>
                </c:pt>
                <c:pt idx="2982">
                  <c:v>0.1183086332913951</c:v>
                </c:pt>
                <c:pt idx="2983">
                  <c:v>0.10613256615233987</c:v>
                </c:pt>
                <c:pt idx="2984">
                  <c:v>0.12742872936975869</c:v>
                </c:pt>
                <c:pt idx="2985">
                  <c:v>0.13998956892903772</c:v>
                </c:pt>
                <c:pt idx="2986">
                  <c:v>0.1309158788971109</c:v>
                </c:pt>
                <c:pt idx="2987">
                  <c:v>0.12318813024117949</c:v>
                </c:pt>
                <c:pt idx="2988">
                  <c:v>0.10987145316319066</c:v>
                </c:pt>
                <c:pt idx="2989">
                  <c:v>0.11798115043629299</c:v>
                </c:pt>
                <c:pt idx="2990">
                  <c:v>0.13767515854385495</c:v>
                </c:pt>
                <c:pt idx="2991">
                  <c:v>0.14927894985364348</c:v>
                </c:pt>
                <c:pt idx="2992">
                  <c:v>0.13149017018172957</c:v>
                </c:pt>
                <c:pt idx="2993">
                  <c:v>0.15135439476344914</c:v>
                </c:pt>
                <c:pt idx="2994">
                  <c:v>0.14419876382646629</c:v>
                </c:pt>
                <c:pt idx="2995">
                  <c:v>0.1300572001239447</c:v>
                </c:pt>
                <c:pt idx="2996">
                  <c:v>0.10982319508870156</c:v>
                </c:pt>
                <c:pt idx="2997">
                  <c:v>0.13359404698110541</c:v>
                </c:pt>
                <c:pt idx="2998">
                  <c:v>0.14985406205073987</c:v>
                </c:pt>
                <c:pt idx="2999">
                  <c:v>0.13543223474018953</c:v>
                </c:pt>
                <c:pt idx="3000">
                  <c:v>0.11663579042181092</c:v>
                </c:pt>
                <c:pt idx="3001">
                  <c:v>0.10045325559786603</c:v>
                </c:pt>
                <c:pt idx="3002">
                  <c:v>0.12647441865232667</c:v>
                </c:pt>
                <c:pt idx="3003">
                  <c:v>0.10543969746969876</c:v>
                </c:pt>
                <c:pt idx="3004">
                  <c:v>0.13435854951886167</c:v>
                </c:pt>
                <c:pt idx="3005">
                  <c:v>8.2381894923310675E-2</c:v>
                </c:pt>
                <c:pt idx="3006">
                  <c:v>0.11984551522431616</c:v>
                </c:pt>
                <c:pt idx="3007">
                  <c:v>9.330062455049698E-2</c:v>
                </c:pt>
                <c:pt idx="3008">
                  <c:v>8.2757534721446369E-2</c:v>
                </c:pt>
                <c:pt idx="3009">
                  <c:v>0.11096790417014823</c:v>
                </c:pt>
                <c:pt idx="3010">
                  <c:v>0.11706285819853879</c:v>
                </c:pt>
                <c:pt idx="3011">
                  <c:v>0.13159317840245141</c:v>
                </c:pt>
                <c:pt idx="3012">
                  <c:v>8.4763034800920151E-2</c:v>
                </c:pt>
                <c:pt idx="3013">
                  <c:v>0.13748485066209151</c:v>
                </c:pt>
                <c:pt idx="3014">
                  <c:v>0.13668369940758701</c:v>
                </c:pt>
                <c:pt idx="3015">
                  <c:v>0.11517155831899037</c:v>
                </c:pt>
                <c:pt idx="3016">
                  <c:v>0.13708850175995724</c:v>
                </c:pt>
                <c:pt idx="3017">
                  <c:v>0.13454592170468713</c:v>
                </c:pt>
                <c:pt idx="3018">
                  <c:v>0.13587980052473289</c:v>
                </c:pt>
                <c:pt idx="3019">
                  <c:v>0.12180366293383957</c:v>
                </c:pt>
                <c:pt idx="3020">
                  <c:v>0.11872116376959418</c:v>
                </c:pt>
                <c:pt idx="3021">
                  <c:v>0.12723584696343559</c:v>
                </c:pt>
                <c:pt idx="3022">
                  <c:v>0.12043727643193364</c:v>
                </c:pt>
                <c:pt idx="3023">
                  <c:v>0.12271198155329252</c:v>
                </c:pt>
                <c:pt idx="3024">
                  <c:v>0.13960809163928858</c:v>
                </c:pt>
                <c:pt idx="3025">
                  <c:v>0.1323152572631093</c:v>
                </c:pt>
                <c:pt idx="3026">
                  <c:v>0.12745710521964007</c:v>
                </c:pt>
                <c:pt idx="3027">
                  <c:v>0.11171133020361722</c:v>
                </c:pt>
                <c:pt idx="3028">
                  <c:v>0.11253618773462516</c:v>
                </c:pt>
                <c:pt idx="3029">
                  <c:v>0.12172225299881693</c:v>
                </c:pt>
                <c:pt idx="3030">
                  <c:v>0.11982879110817735</c:v>
                </c:pt>
                <c:pt idx="3031">
                  <c:v>9.4523744307003624E-2</c:v>
                </c:pt>
                <c:pt idx="3032">
                  <c:v>0.12195432886666796</c:v>
                </c:pt>
                <c:pt idx="3033">
                  <c:v>0.12629820314157919</c:v>
                </c:pt>
                <c:pt idx="3034">
                  <c:v>0.11840319194398435</c:v>
                </c:pt>
                <c:pt idx="3035">
                  <c:v>8.1173419551759676E-2</c:v>
                </c:pt>
                <c:pt idx="3036">
                  <c:v>0.13127069143427791</c:v>
                </c:pt>
                <c:pt idx="3037">
                  <c:v>0.11924012334935753</c:v>
                </c:pt>
                <c:pt idx="3038">
                  <c:v>0.1361203289181164</c:v>
                </c:pt>
                <c:pt idx="3039">
                  <c:v>0.14480328726798714</c:v>
                </c:pt>
                <c:pt idx="3040">
                  <c:v>0.11789516762324316</c:v>
                </c:pt>
                <c:pt idx="3041">
                  <c:v>0.1257066585633824</c:v>
                </c:pt>
                <c:pt idx="3042">
                  <c:v>9.054268782454053E-2</c:v>
                </c:pt>
                <c:pt idx="3043">
                  <c:v>0.10215261537420274</c:v>
                </c:pt>
                <c:pt idx="3044">
                  <c:v>0.15221646320240134</c:v>
                </c:pt>
                <c:pt idx="3045">
                  <c:v>0.12936251980988311</c:v>
                </c:pt>
                <c:pt idx="3046">
                  <c:v>0.13067325865573645</c:v>
                </c:pt>
                <c:pt idx="3047">
                  <c:v>0.12747960836527544</c:v>
                </c:pt>
                <c:pt idx="3048">
                  <c:v>0.14039701369229193</c:v>
                </c:pt>
                <c:pt idx="3049">
                  <c:v>0.11587636027855897</c:v>
                </c:pt>
                <c:pt idx="3050">
                  <c:v>0.1407939378641325</c:v>
                </c:pt>
                <c:pt idx="3051">
                  <c:v>9.3312183839301496E-2</c:v>
                </c:pt>
                <c:pt idx="3052">
                  <c:v>0.15034786967480451</c:v>
                </c:pt>
                <c:pt idx="3053">
                  <c:v>0.12415435551098883</c:v>
                </c:pt>
                <c:pt idx="3054">
                  <c:v>0.12793990931497959</c:v>
                </c:pt>
                <c:pt idx="3055">
                  <c:v>0.15129212578858756</c:v>
                </c:pt>
                <c:pt idx="3056">
                  <c:v>0.11572082158622794</c:v>
                </c:pt>
                <c:pt idx="3057">
                  <c:v>0.1404395122431184</c:v>
                </c:pt>
                <c:pt idx="3058">
                  <c:v>0.11864410867064071</c:v>
                </c:pt>
                <c:pt idx="3059">
                  <c:v>0.12087493958717166</c:v>
                </c:pt>
                <c:pt idx="3060">
                  <c:v>0.11816226735568339</c:v>
                </c:pt>
                <c:pt idx="3061">
                  <c:v>0.14251050722816758</c:v>
                </c:pt>
                <c:pt idx="3062">
                  <c:v>0.12663107223940734</c:v>
                </c:pt>
                <c:pt idx="3063">
                  <c:v>0.12614504710077049</c:v>
                </c:pt>
                <c:pt idx="3064">
                  <c:v>0.13726910218845464</c:v>
                </c:pt>
                <c:pt idx="3065">
                  <c:v>0.15725237849059454</c:v>
                </c:pt>
                <c:pt idx="3066">
                  <c:v>0.13965479625562452</c:v>
                </c:pt>
                <c:pt idx="3067">
                  <c:v>0.12696021006844782</c:v>
                </c:pt>
                <c:pt idx="3068">
                  <c:v>0.12621191028157683</c:v>
                </c:pt>
                <c:pt idx="3069">
                  <c:v>0.123402756187505</c:v>
                </c:pt>
                <c:pt idx="3070">
                  <c:v>0.11965914000504264</c:v>
                </c:pt>
                <c:pt idx="3071">
                  <c:v>0.11572696108759963</c:v>
                </c:pt>
                <c:pt idx="3072">
                  <c:v>0.10231998928795781</c:v>
                </c:pt>
                <c:pt idx="3073">
                  <c:v>0.12152719998641952</c:v>
                </c:pt>
                <c:pt idx="3074">
                  <c:v>0.13784220062105945</c:v>
                </c:pt>
                <c:pt idx="3075">
                  <c:v>0.11887492189954028</c:v>
                </c:pt>
                <c:pt idx="3076">
                  <c:v>0.10484452908403853</c:v>
                </c:pt>
                <c:pt idx="3077">
                  <c:v>0.10920935062460266</c:v>
                </c:pt>
                <c:pt idx="3078">
                  <c:v>0.1279988970217478</c:v>
                </c:pt>
                <c:pt idx="3079">
                  <c:v>0.13436943430261436</c:v>
                </c:pt>
                <c:pt idx="3080">
                  <c:v>0.12399200573767973</c:v>
                </c:pt>
                <c:pt idx="3081">
                  <c:v>0.12252930239732698</c:v>
                </c:pt>
                <c:pt idx="3082">
                  <c:v>0.16011434987721057</c:v>
                </c:pt>
                <c:pt idx="3083">
                  <c:v>0.12279348020505405</c:v>
                </c:pt>
                <c:pt idx="3084">
                  <c:v>0.13431915333145381</c:v>
                </c:pt>
                <c:pt idx="3085">
                  <c:v>0.14935033438001469</c:v>
                </c:pt>
                <c:pt idx="3086">
                  <c:v>0.15115604460130069</c:v>
                </c:pt>
                <c:pt idx="3087">
                  <c:v>0.12521425933628488</c:v>
                </c:pt>
                <c:pt idx="3088">
                  <c:v>0.12801006309390525</c:v>
                </c:pt>
                <c:pt idx="3089">
                  <c:v>0.14710095187993177</c:v>
                </c:pt>
                <c:pt idx="3090">
                  <c:v>0.14488156611229394</c:v>
                </c:pt>
                <c:pt idx="3091">
                  <c:v>0.14247165840121398</c:v>
                </c:pt>
                <c:pt idx="3092">
                  <c:v>0.12495361957150901</c:v>
                </c:pt>
                <c:pt idx="3093">
                  <c:v>0.11942389243564036</c:v>
                </c:pt>
                <c:pt idx="3094">
                  <c:v>0.13673421508908443</c:v>
                </c:pt>
                <c:pt idx="3095">
                  <c:v>0.10809096536938322</c:v>
                </c:pt>
                <c:pt idx="3096">
                  <c:v>0.11712863693511165</c:v>
                </c:pt>
                <c:pt idx="3097">
                  <c:v>0.14397143597865655</c:v>
                </c:pt>
                <c:pt idx="3098">
                  <c:v>0.12318469164876047</c:v>
                </c:pt>
                <c:pt idx="3099">
                  <c:v>0.13654158053272564</c:v>
                </c:pt>
                <c:pt idx="3100">
                  <c:v>0.11407785942102526</c:v>
                </c:pt>
                <c:pt idx="3101">
                  <c:v>0.1644884485107608</c:v>
                </c:pt>
                <c:pt idx="3102">
                  <c:v>0.13546674620308263</c:v>
                </c:pt>
                <c:pt idx="3103">
                  <c:v>0.151054486097776</c:v>
                </c:pt>
                <c:pt idx="3104">
                  <c:v>9.5304616095893274E-2</c:v>
                </c:pt>
                <c:pt idx="3105">
                  <c:v>0.1695860200211185</c:v>
                </c:pt>
                <c:pt idx="3106">
                  <c:v>0.14287577805068571</c:v>
                </c:pt>
                <c:pt idx="3107">
                  <c:v>0.10302022409746642</c:v>
                </c:pt>
                <c:pt idx="3108">
                  <c:v>0.12393969290234425</c:v>
                </c:pt>
                <c:pt idx="3109">
                  <c:v>0.11182310669209114</c:v>
                </c:pt>
                <c:pt idx="3110">
                  <c:v>0.16737313520601746</c:v>
                </c:pt>
                <c:pt idx="3111">
                  <c:v>0.11274554692998921</c:v>
                </c:pt>
                <c:pt idx="3112">
                  <c:v>0.11595682883932365</c:v>
                </c:pt>
                <c:pt idx="3113">
                  <c:v>0.13991761147450668</c:v>
                </c:pt>
                <c:pt idx="3114">
                  <c:v>0.10783759743325239</c:v>
                </c:pt>
                <c:pt idx="3115">
                  <c:v>0.16125477724456166</c:v>
                </c:pt>
                <c:pt idx="3116">
                  <c:v>0.16199436208333798</c:v>
                </c:pt>
                <c:pt idx="3117">
                  <c:v>0.11666955332054889</c:v>
                </c:pt>
                <c:pt idx="3118">
                  <c:v>0.12241151663505113</c:v>
                </c:pt>
                <c:pt idx="3119">
                  <c:v>0.12273271891430255</c:v>
                </c:pt>
                <c:pt idx="3120">
                  <c:v>0.13217131450446426</c:v>
                </c:pt>
                <c:pt idx="3121">
                  <c:v>0.13684637877217212</c:v>
                </c:pt>
                <c:pt idx="3122">
                  <c:v>0.10127210110037217</c:v>
                </c:pt>
                <c:pt idx="3123">
                  <c:v>0.16334862203891773</c:v>
                </c:pt>
                <c:pt idx="3124">
                  <c:v>0.13170002132249867</c:v>
                </c:pt>
                <c:pt idx="3125">
                  <c:v>0.13133065681031753</c:v>
                </c:pt>
                <c:pt idx="3126">
                  <c:v>0.10031347456449806</c:v>
                </c:pt>
                <c:pt idx="3127">
                  <c:v>0.10176083150188092</c:v>
                </c:pt>
                <c:pt idx="3128">
                  <c:v>0.12329474055461247</c:v>
                </c:pt>
                <c:pt idx="3129">
                  <c:v>0.16644682077929635</c:v>
                </c:pt>
                <c:pt idx="3130">
                  <c:v>0.13184498775337955</c:v>
                </c:pt>
                <c:pt idx="3131">
                  <c:v>0.12428291710708354</c:v>
                </c:pt>
                <c:pt idx="3132">
                  <c:v>0.12321369719046986</c:v>
                </c:pt>
                <c:pt idx="3133">
                  <c:v>0.13784318351346359</c:v>
                </c:pt>
                <c:pt idx="3134">
                  <c:v>0.12134751857037622</c:v>
                </c:pt>
                <c:pt idx="3135">
                  <c:v>0.13439685469094431</c:v>
                </c:pt>
                <c:pt idx="3136">
                  <c:v>0.15294917424759966</c:v>
                </c:pt>
                <c:pt idx="3137">
                  <c:v>0.12826895021524579</c:v>
                </c:pt>
                <c:pt idx="3138">
                  <c:v>0.11908845610775211</c:v>
                </c:pt>
                <c:pt idx="3139">
                  <c:v>0.12239678402655033</c:v>
                </c:pt>
                <c:pt idx="3140">
                  <c:v>0.1289729200005629</c:v>
                </c:pt>
                <c:pt idx="3141">
                  <c:v>0.12223416537259622</c:v>
                </c:pt>
                <c:pt idx="3142">
                  <c:v>0.123475017508215</c:v>
                </c:pt>
                <c:pt idx="3143">
                  <c:v>0.1484429901156562</c:v>
                </c:pt>
                <c:pt idx="3144">
                  <c:v>0.11680013995550606</c:v>
                </c:pt>
                <c:pt idx="3145">
                  <c:v>0.13652078692700903</c:v>
                </c:pt>
                <c:pt idx="3146">
                  <c:v>9.27240947587918E-2</c:v>
                </c:pt>
                <c:pt idx="3147">
                  <c:v>0.11909401763612983</c:v>
                </c:pt>
                <c:pt idx="3148">
                  <c:v>0.11887275319132809</c:v>
                </c:pt>
                <c:pt idx="3149">
                  <c:v>0.11945512210509436</c:v>
                </c:pt>
                <c:pt idx="3150">
                  <c:v>0.1137100507940657</c:v>
                </c:pt>
                <c:pt idx="3151">
                  <c:v>0.13001196834736409</c:v>
                </c:pt>
                <c:pt idx="3152">
                  <c:v>0.13673843794243812</c:v>
                </c:pt>
                <c:pt idx="3153">
                  <c:v>0.11661980939923201</c:v>
                </c:pt>
                <c:pt idx="3154">
                  <c:v>0.11351280141418149</c:v>
                </c:pt>
                <c:pt idx="3155">
                  <c:v>0.1568032250779709</c:v>
                </c:pt>
                <c:pt idx="3156">
                  <c:v>9.9409394216063915E-2</c:v>
                </c:pt>
                <c:pt idx="3157">
                  <c:v>0.16294245604893282</c:v>
                </c:pt>
                <c:pt idx="3158">
                  <c:v>0.10059156463878768</c:v>
                </c:pt>
                <c:pt idx="3159">
                  <c:v>0.13570784331297436</c:v>
                </c:pt>
                <c:pt idx="3160">
                  <c:v>0.1208994521036907</c:v>
                </c:pt>
                <c:pt idx="3161">
                  <c:v>0.14930582052355226</c:v>
                </c:pt>
                <c:pt idx="3162">
                  <c:v>0.13087003388990467</c:v>
                </c:pt>
                <c:pt idx="3163">
                  <c:v>0.10369299450150334</c:v>
                </c:pt>
                <c:pt idx="3164">
                  <c:v>0.12157004341993138</c:v>
                </c:pt>
                <c:pt idx="3165">
                  <c:v>0.11316982841336996</c:v>
                </c:pt>
                <c:pt idx="3166">
                  <c:v>0.11601049149026997</c:v>
                </c:pt>
                <c:pt idx="3167">
                  <c:v>0.14866000383987485</c:v>
                </c:pt>
                <c:pt idx="3168">
                  <c:v>0.11377615560987989</c:v>
                </c:pt>
                <c:pt idx="3169">
                  <c:v>0.14369896355299505</c:v>
                </c:pt>
                <c:pt idx="3170">
                  <c:v>0.11181627452545896</c:v>
                </c:pt>
                <c:pt idx="3171">
                  <c:v>0.15873855853862415</c:v>
                </c:pt>
                <c:pt idx="3172">
                  <c:v>0.11965229558488881</c:v>
                </c:pt>
                <c:pt idx="3173">
                  <c:v>0.13916927369381649</c:v>
                </c:pt>
                <c:pt idx="3174">
                  <c:v>0.14041310795614773</c:v>
                </c:pt>
                <c:pt idx="3175">
                  <c:v>0.11677934739340258</c:v>
                </c:pt>
                <c:pt idx="3176">
                  <c:v>0.11548447450881352</c:v>
                </c:pt>
                <c:pt idx="3177">
                  <c:v>0.1509661294158289</c:v>
                </c:pt>
                <c:pt idx="3178">
                  <c:v>0.11667214005160272</c:v>
                </c:pt>
                <c:pt idx="3179">
                  <c:v>0.12978117169986408</c:v>
                </c:pt>
                <c:pt idx="3180">
                  <c:v>0.1324779896704513</c:v>
                </c:pt>
                <c:pt idx="3181">
                  <c:v>0.11989807029746559</c:v>
                </c:pt>
                <c:pt idx="3182">
                  <c:v>0.12120950686446835</c:v>
                </c:pt>
                <c:pt idx="3183">
                  <c:v>0.1502922144198614</c:v>
                </c:pt>
                <c:pt idx="3184">
                  <c:v>0.14403297130516682</c:v>
                </c:pt>
                <c:pt idx="3185">
                  <c:v>0.15432685086430811</c:v>
                </c:pt>
                <c:pt idx="3186">
                  <c:v>0.13164606548158056</c:v>
                </c:pt>
                <c:pt idx="3187">
                  <c:v>0.11577053775678682</c:v>
                </c:pt>
                <c:pt idx="3188">
                  <c:v>0.1324633224633098</c:v>
                </c:pt>
                <c:pt idx="3189">
                  <c:v>0.14081986296867213</c:v>
                </c:pt>
                <c:pt idx="3190">
                  <c:v>0.1206197460530638</c:v>
                </c:pt>
                <c:pt idx="3191">
                  <c:v>0.14007715182451635</c:v>
                </c:pt>
                <c:pt idx="3192">
                  <c:v>0.13779284259542293</c:v>
                </c:pt>
                <c:pt idx="3193">
                  <c:v>0.149724634567896</c:v>
                </c:pt>
                <c:pt idx="3194">
                  <c:v>0.13755142176699012</c:v>
                </c:pt>
                <c:pt idx="3195">
                  <c:v>0.11970130411273805</c:v>
                </c:pt>
                <c:pt idx="3196">
                  <c:v>0.12620434051408694</c:v>
                </c:pt>
                <c:pt idx="3197">
                  <c:v>0.12270607764498953</c:v>
                </c:pt>
                <c:pt idx="3198">
                  <c:v>0.11892441663810087</c:v>
                </c:pt>
                <c:pt idx="3199">
                  <c:v>0.12718049563475997</c:v>
                </c:pt>
                <c:pt idx="3200">
                  <c:v>0.11410169023712226</c:v>
                </c:pt>
                <c:pt idx="3201">
                  <c:v>0.12735297636175449</c:v>
                </c:pt>
                <c:pt idx="3202">
                  <c:v>0.13915587545762056</c:v>
                </c:pt>
                <c:pt idx="3203">
                  <c:v>0.11920743544877392</c:v>
                </c:pt>
                <c:pt idx="3204">
                  <c:v>0.13850814893949021</c:v>
                </c:pt>
                <c:pt idx="3205">
                  <c:v>0.14071670509834786</c:v>
                </c:pt>
                <c:pt idx="3206">
                  <c:v>0.13563847042432392</c:v>
                </c:pt>
                <c:pt idx="3207">
                  <c:v>0.10138542370297617</c:v>
                </c:pt>
                <c:pt idx="3208">
                  <c:v>0.10351445134278982</c:v>
                </c:pt>
                <c:pt idx="3209">
                  <c:v>0.13682457249216384</c:v>
                </c:pt>
                <c:pt idx="3210">
                  <c:v>0.12666062722498733</c:v>
                </c:pt>
                <c:pt idx="3211">
                  <c:v>0.13505917940346743</c:v>
                </c:pt>
                <c:pt idx="3212">
                  <c:v>0.15266763064842265</c:v>
                </c:pt>
                <c:pt idx="3213">
                  <c:v>0.13406823262338699</c:v>
                </c:pt>
                <c:pt idx="3214">
                  <c:v>0.16600363921728223</c:v>
                </c:pt>
                <c:pt idx="3215">
                  <c:v>0.14884055872830834</c:v>
                </c:pt>
                <c:pt idx="3216">
                  <c:v>0.12904944096935408</c:v>
                </c:pt>
                <c:pt idx="3217">
                  <c:v>0.1249904750433056</c:v>
                </c:pt>
                <c:pt idx="3218">
                  <c:v>0.13433392898819421</c:v>
                </c:pt>
                <c:pt idx="3219">
                  <c:v>0.14776852816620323</c:v>
                </c:pt>
                <c:pt idx="3220">
                  <c:v>0.11268565773241065</c:v>
                </c:pt>
                <c:pt idx="3221">
                  <c:v>0.13011278945650345</c:v>
                </c:pt>
                <c:pt idx="3222">
                  <c:v>0.12015393270426898</c:v>
                </c:pt>
                <c:pt idx="3223">
                  <c:v>0.1069344411245217</c:v>
                </c:pt>
                <c:pt idx="3224">
                  <c:v>0.1092184569478456</c:v>
                </c:pt>
                <c:pt idx="3225">
                  <c:v>0.13796918919818077</c:v>
                </c:pt>
                <c:pt idx="3226">
                  <c:v>0.12860740804068324</c:v>
                </c:pt>
                <c:pt idx="3227">
                  <c:v>0.12618038003416379</c:v>
                </c:pt>
                <c:pt idx="3228">
                  <c:v>0.1082653986836293</c:v>
                </c:pt>
                <c:pt idx="3229">
                  <c:v>0.11550370893526579</c:v>
                </c:pt>
                <c:pt idx="3230">
                  <c:v>0.13491078562170855</c:v>
                </c:pt>
                <c:pt idx="3231">
                  <c:v>0.11311540114413864</c:v>
                </c:pt>
                <c:pt idx="3232">
                  <c:v>0.13745806337176006</c:v>
                </c:pt>
                <c:pt idx="3233">
                  <c:v>0.12389730272480026</c:v>
                </c:pt>
                <c:pt idx="3234">
                  <c:v>0.14591269234596421</c:v>
                </c:pt>
                <c:pt idx="3235">
                  <c:v>0.11539327408357908</c:v>
                </c:pt>
                <c:pt idx="3236">
                  <c:v>9.4027331564525446E-2</c:v>
                </c:pt>
                <c:pt idx="3237">
                  <c:v>0.14087411026841731</c:v>
                </c:pt>
                <c:pt idx="3238">
                  <c:v>0.13744710832597026</c:v>
                </c:pt>
                <c:pt idx="3239">
                  <c:v>0.16142075207013379</c:v>
                </c:pt>
                <c:pt idx="3240">
                  <c:v>0.11239316551476251</c:v>
                </c:pt>
                <c:pt idx="3241">
                  <c:v>9.4943342449673632E-2</c:v>
                </c:pt>
                <c:pt idx="3242">
                  <c:v>0.14412961237469907</c:v>
                </c:pt>
                <c:pt idx="3243">
                  <c:v>0.14277362541596891</c:v>
                </c:pt>
                <c:pt idx="3244">
                  <c:v>0.12539592340409159</c:v>
                </c:pt>
                <c:pt idx="3245">
                  <c:v>0.11292600055909711</c:v>
                </c:pt>
                <c:pt idx="3246">
                  <c:v>0.14397388962331467</c:v>
                </c:pt>
                <c:pt idx="3247">
                  <c:v>0.12963332816675657</c:v>
                </c:pt>
                <c:pt idx="3248">
                  <c:v>0.14345184748800552</c:v>
                </c:pt>
                <c:pt idx="3249">
                  <c:v>0.138532892383988</c:v>
                </c:pt>
                <c:pt idx="3250">
                  <c:v>0.11316180444359396</c:v>
                </c:pt>
                <c:pt idx="3251">
                  <c:v>0.17897618277074748</c:v>
                </c:pt>
                <c:pt idx="3252">
                  <c:v>0.13307640272351295</c:v>
                </c:pt>
                <c:pt idx="3253">
                  <c:v>0.13963700527669018</c:v>
                </c:pt>
                <c:pt idx="3254">
                  <c:v>0.13534321024481799</c:v>
                </c:pt>
                <c:pt idx="3255">
                  <c:v>0.1279346313108628</c:v>
                </c:pt>
                <c:pt idx="3256">
                  <c:v>0.12631931668632473</c:v>
                </c:pt>
                <c:pt idx="3257">
                  <c:v>0.16387802555576877</c:v>
                </c:pt>
                <c:pt idx="3258">
                  <c:v>0.14648441298760631</c:v>
                </c:pt>
                <c:pt idx="3259">
                  <c:v>0.13457080753666525</c:v>
                </c:pt>
                <c:pt idx="3260">
                  <c:v>0.10186163458325123</c:v>
                </c:pt>
                <c:pt idx="3261">
                  <c:v>0.12313210550256826</c:v>
                </c:pt>
                <c:pt idx="3262">
                  <c:v>0.11806076560592686</c:v>
                </c:pt>
                <c:pt idx="3263">
                  <c:v>0.15051445669397276</c:v>
                </c:pt>
                <c:pt idx="3264">
                  <c:v>0.11770573297243427</c:v>
                </c:pt>
                <c:pt idx="3265">
                  <c:v>0.13907813636566388</c:v>
                </c:pt>
                <c:pt idx="3266">
                  <c:v>0.11960346718586212</c:v>
                </c:pt>
                <c:pt idx="3267">
                  <c:v>0.12841446155380321</c:v>
                </c:pt>
                <c:pt idx="3268">
                  <c:v>0.17809686808229674</c:v>
                </c:pt>
                <c:pt idx="3269">
                  <c:v>0.11948216104114789</c:v>
                </c:pt>
                <c:pt idx="3270">
                  <c:v>0.11188091561231522</c:v>
                </c:pt>
                <c:pt idx="3271">
                  <c:v>0.16485586214131909</c:v>
                </c:pt>
                <c:pt idx="3272">
                  <c:v>0.14684538943776276</c:v>
                </c:pt>
                <c:pt idx="3273">
                  <c:v>9.3933428201800451E-2</c:v>
                </c:pt>
                <c:pt idx="3274">
                  <c:v>0.13953403385702356</c:v>
                </c:pt>
                <c:pt idx="3275">
                  <c:v>0.10976893105790364</c:v>
                </c:pt>
                <c:pt idx="3276">
                  <c:v>0.13931604710440504</c:v>
                </c:pt>
                <c:pt idx="3277">
                  <c:v>0.11707476090550858</c:v>
                </c:pt>
                <c:pt idx="3278">
                  <c:v>0.15575503181679945</c:v>
                </c:pt>
                <c:pt idx="3279">
                  <c:v>0.12521110413050035</c:v>
                </c:pt>
                <c:pt idx="3280">
                  <c:v>0.10928810332536108</c:v>
                </c:pt>
                <c:pt idx="3281">
                  <c:v>0.12217740973691658</c:v>
                </c:pt>
                <c:pt idx="3282">
                  <c:v>9.9725054012694325E-2</c:v>
                </c:pt>
                <c:pt idx="3283">
                  <c:v>0.13593649328712434</c:v>
                </c:pt>
                <c:pt idx="3284">
                  <c:v>8.9406131779474721E-2</c:v>
                </c:pt>
                <c:pt idx="3285">
                  <c:v>0.12907111791072159</c:v>
                </c:pt>
                <c:pt idx="3286">
                  <c:v>0.11839888723874815</c:v>
                </c:pt>
                <c:pt idx="3287">
                  <c:v>0.13110018399871298</c:v>
                </c:pt>
                <c:pt idx="3288">
                  <c:v>0.14495631821057336</c:v>
                </c:pt>
                <c:pt idx="3289">
                  <c:v>0.10447731029207538</c:v>
                </c:pt>
                <c:pt idx="3290">
                  <c:v>0.12433598923619822</c:v>
                </c:pt>
                <c:pt idx="3291">
                  <c:v>0.11869760832087478</c:v>
                </c:pt>
                <c:pt idx="3292">
                  <c:v>0.1313248666079673</c:v>
                </c:pt>
                <c:pt idx="3293">
                  <c:v>0.15365527795861944</c:v>
                </c:pt>
                <c:pt idx="3294">
                  <c:v>0.13993470250827419</c:v>
                </c:pt>
                <c:pt idx="3295">
                  <c:v>0.1117000195899983</c:v>
                </c:pt>
                <c:pt idx="3296">
                  <c:v>0.12415878282500116</c:v>
                </c:pt>
                <c:pt idx="3297">
                  <c:v>0.13372966885198662</c:v>
                </c:pt>
                <c:pt idx="3298">
                  <c:v>0.13337583167243083</c:v>
                </c:pt>
                <c:pt idx="3299">
                  <c:v>0.12652800610075701</c:v>
                </c:pt>
                <c:pt idx="3300">
                  <c:v>0.14697284616542813</c:v>
                </c:pt>
                <c:pt idx="3301">
                  <c:v>0.13075923231397546</c:v>
                </c:pt>
                <c:pt idx="3302">
                  <c:v>0.14500204505958114</c:v>
                </c:pt>
                <c:pt idx="3303">
                  <c:v>0.11445795273494455</c:v>
                </c:pt>
                <c:pt idx="3304">
                  <c:v>0.11932930470328318</c:v>
                </c:pt>
                <c:pt idx="3305">
                  <c:v>0.13590570479790978</c:v>
                </c:pt>
                <c:pt idx="3306">
                  <c:v>0.11784368231756678</c:v>
                </c:pt>
                <c:pt idx="3307">
                  <c:v>0.13568449471520244</c:v>
                </c:pt>
                <c:pt idx="3308">
                  <c:v>0.12654799102599773</c:v>
                </c:pt>
                <c:pt idx="3309">
                  <c:v>9.0889832759116676E-2</c:v>
                </c:pt>
                <c:pt idx="3310">
                  <c:v>0.11653056666202392</c:v>
                </c:pt>
                <c:pt idx="3311">
                  <c:v>0.11492653887917011</c:v>
                </c:pt>
                <c:pt idx="3312">
                  <c:v>0.11991121081578153</c:v>
                </c:pt>
                <c:pt idx="3313">
                  <c:v>0.10087976319221116</c:v>
                </c:pt>
                <c:pt idx="3314">
                  <c:v>0.14734603339185212</c:v>
                </c:pt>
                <c:pt idx="3315">
                  <c:v>0.14768983258132498</c:v>
                </c:pt>
                <c:pt idx="3316">
                  <c:v>0.12563698805039145</c:v>
                </c:pt>
                <c:pt idx="3317">
                  <c:v>0.12019946645806628</c:v>
                </c:pt>
                <c:pt idx="3318">
                  <c:v>0.1394977474886602</c:v>
                </c:pt>
                <c:pt idx="3319">
                  <c:v>0.10789081663031382</c:v>
                </c:pt>
                <c:pt idx="3320">
                  <c:v>0.16021403924488514</c:v>
                </c:pt>
                <c:pt idx="3321">
                  <c:v>0.16990131456210339</c:v>
                </c:pt>
                <c:pt idx="3322">
                  <c:v>0.1519305815201015</c:v>
                </c:pt>
                <c:pt idx="3323">
                  <c:v>0.10768875058109273</c:v>
                </c:pt>
                <c:pt idx="3324">
                  <c:v>0.1493481715852879</c:v>
                </c:pt>
                <c:pt idx="3325">
                  <c:v>9.3285159662047007E-2</c:v>
                </c:pt>
                <c:pt idx="3326">
                  <c:v>0.11411428135454652</c:v>
                </c:pt>
                <c:pt idx="3327">
                  <c:v>0.11870337410969833</c:v>
                </c:pt>
                <c:pt idx="3328">
                  <c:v>0.1359307673387096</c:v>
                </c:pt>
                <c:pt idx="3329">
                  <c:v>0.10953056785976871</c:v>
                </c:pt>
                <c:pt idx="3330">
                  <c:v>0.13217639206656762</c:v>
                </c:pt>
                <c:pt idx="3331">
                  <c:v>0.1588274871046835</c:v>
                </c:pt>
                <c:pt idx="3332">
                  <c:v>0.12683669721143565</c:v>
                </c:pt>
                <c:pt idx="3333">
                  <c:v>0.14107901479427903</c:v>
                </c:pt>
                <c:pt idx="3334">
                  <c:v>0.15547575199897701</c:v>
                </c:pt>
                <c:pt idx="3335">
                  <c:v>0.11698993326993481</c:v>
                </c:pt>
                <c:pt idx="3336">
                  <c:v>0.14222429945265824</c:v>
                </c:pt>
                <c:pt idx="3337">
                  <c:v>0.11132958466157951</c:v>
                </c:pt>
                <c:pt idx="3338">
                  <c:v>0.1361742515412844</c:v>
                </c:pt>
                <c:pt idx="3339">
                  <c:v>0.1190995420773153</c:v>
                </c:pt>
                <c:pt idx="3340">
                  <c:v>0.12012193077512201</c:v>
                </c:pt>
                <c:pt idx="3341">
                  <c:v>0.12126348804814251</c:v>
                </c:pt>
                <c:pt idx="3342">
                  <c:v>0.14013865087739</c:v>
                </c:pt>
                <c:pt idx="3343">
                  <c:v>0.11168903874171539</c:v>
                </c:pt>
                <c:pt idx="3344">
                  <c:v>0.12000370636256782</c:v>
                </c:pt>
                <c:pt idx="3345">
                  <c:v>0.15606924845411924</c:v>
                </c:pt>
                <c:pt idx="3346">
                  <c:v>0.12365511414757822</c:v>
                </c:pt>
                <c:pt idx="3347">
                  <c:v>0.15830809187179665</c:v>
                </c:pt>
                <c:pt idx="3348">
                  <c:v>0.12774196914724856</c:v>
                </c:pt>
                <c:pt idx="3349">
                  <c:v>0.13398362408485748</c:v>
                </c:pt>
                <c:pt idx="3350">
                  <c:v>0.14127801404381363</c:v>
                </c:pt>
                <c:pt idx="3351">
                  <c:v>0.12621886531513665</c:v>
                </c:pt>
                <c:pt idx="3352">
                  <c:v>0.12914774505106624</c:v>
                </c:pt>
                <c:pt idx="3353">
                  <c:v>0.11165486886870632</c:v>
                </c:pt>
                <c:pt idx="3354">
                  <c:v>0.13538887256503321</c:v>
                </c:pt>
                <c:pt idx="3355">
                  <c:v>0.16026024060409494</c:v>
                </c:pt>
                <c:pt idx="3356">
                  <c:v>0.12829066742216599</c:v>
                </c:pt>
                <c:pt idx="3357">
                  <c:v>9.357807982119104E-2</c:v>
                </c:pt>
                <c:pt idx="3358">
                  <c:v>0.15647608836707289</c:v>
                </c:pt>
                <c:pt idx="3359">
                  <c:v>0.1075111883333386</c:v>
                </c:pt>
                <c:pt idx="3360">
                  <c:v>0.14135947360452641</c:v>
                </c:pt>
                <c:pt idx="3361">
                  <c:v>0.19123428300702833</c:v>
                </c:pt>
                <c:pt idx="3362">
                  <c:v>9.2736041891440482E-2</c:v>
                </c:pt>
                <c:pt idx="3363">
                  <c:v>0.15416337122361265</c:v>
                </c:pt>
                <c:pt idx="3364">
                  <c:v>0.15096941809546066</c:v>
                </c:pt>
                <c:pt idx="3365">
                  <c:v>0.15160314166581379</c:v>
                </c:pt>
                <c:pt idx="3366">
                  <c:v>0.15036073349453841</c:v>
                </c:pt>
                <c:pt idx="3367">
                  <c:v>0.1300809475337284</c:v>
                </c:pt>
                <c:pt idx="3368">
                  <c:v>0.11342888986314464</c:v>
                </c:pt>
                <c:pt idx="3369">
                  <c:v>0.14201629343473096</c:v>
                </c:pt>
                <c:pt idx="3370">
                  <c:v>0.11099967187076006</c:v>
                </c:pt>
                <c:pt idx="3371">
                  <c:v>0.14304793649536368</c:v>
                </c:pt>
                <c:pt idx="3372">
                  <c:v>0.15448794705814431</c:v>
                </c:pt>
                <c:pt idx="3373">
                  <c:v>0.12282400405333153</c:v>
                </c:pt>
                <c:pt idx="3374">
                  <c:v>0.15187902881355805</c:v>
                </c:pt>
                <c:pt idx="3375">
                  <c:v>0.16121937666057018</c:v>
                </c:pt>
                <c:pt idx="3376">
                  <c:v>0.12314196615374631</c:v>
                </c:pt>
                <c:pt idx="3377">
                  <c:v>0.15174620650740234</c:v>
                </c:pt>
                <c:pt idx="3378">
                  <c:v>0.12108382292184536</c:v>
                </c:pt>
                <c:pt idx="3379">
                  <c:v>0.13974921054913619</c:v>
                </c:pt>
                <c:pt idx="3380">
                  <c:v>0.11698113172079162</c:v>
                </c:pt>
                <c:pt idx="3381">
                  <c:v>0.12943110959061274</c:v>
                </c:pt>
                <c:pt idx="3382">
                  <c:v>0.12033741055419965</c:v>
                </c:pt>
                <c:pt idx="3383">
                  <c:v>0.14080848871394935</c:v>
                </c:pt>
                <c:pt idx="3384">
                  <c:v>0.12139246736416474</c:v>
                </c:pt>
                <c:pt idx="3385">
                  <c:v>0.11129234216402044</c:v>
                </c:pt>
                <c:pt idx="3386">
                  <c:v>0.13987358354623078</c:v>
                </c:pt>
                <c:pt idx="3387">
                  <c:v>0.12512021184966318</c:v>
                </c:pt>
                <c:pt idx="3388">
                  <c:v>0.12538867773911008</c:v>
                </c:pt>
                <c:pt idx="3389">
                  <c:v>0.14003003230814598</c:v>
                </c:pt>
                <c:pt idx="3390">
                  <c:v>0.15064308530559575</c:v>
                </c:pt>
                <c:pt idx="3391">
                  <c:v>0.13564374110259717</c:v>
                </c:pt>
                <c:pt idx="3392">
                  <c:v>0.12265114247593538</c:v>
                </c:pt>
                <c:pt idx="3393">
                  <c:v>0.15821331808335354</c:v>
                </c:pt>
                <c:pt idx="3394">
                  <c:v>0.14228640446226756</c:v>
                </c:pt>
                <c:pt idx="3395">
                  <c:v>0.10793854064204778</c:v>
                </c:pt>
                <c:pt idx="3396">
                  <c:v>0.1556489135159857</c:v>
                </c:pt>
                <c:pt idx="3397">
                  <c:v>0.10503418383414612</c:v>
                </c:pt>
                <c:pt idx="3398">
                  <c:v>0.1223043121311706</c:v>
                </c:pt>
                <c:pt idx="3399">
                  <c:v>0.12442425967153914</c:v>
                </c:pt>
                <c:pt idx="3400">
                  <c:v>0.13532912665550681</c:v>
                </c:pt>
                <c:pt idx="3401">
                  <c:v>0.1458316910771407</c:v>
                </c:pt>
                <c:pt idx="3402">
                  <c:v>0.12349301420337268</c:v>
                </c:pt>
                <c:pt idx="3403">
                  <c:v>0.12761858609641152</c:v>
                </c:pt>
                <c:pt idx="3404">
                  <c:v>0.12504557253687312</c:v>
                </c:pt>
                <c:pt idx="3405">
                  <c:v>0.14398921632379283</c:v>
                </c:pt>
                <c:pt idx="3406">
                  <c:v>0.12108652138216211</c:v>
                </c:pt>
                <c:pt idx="3407">
                  <c:v>0.11391955353514865</c:v>
                </c:pt>
                <c:pt idx="3408">
                  <c:v>0.12584392180921414</c:v>
                </c:pt>
                <c:pt idx="3409">
                  <c:v>0.15681227378477491</c:v>
                </c:pt>
                <c:pt idx="3410">
                  <c:v>0.12679389115302836</c:v>
                </c:pt>
                <c:pt idx="3411">
                  <c:v>0.11087607113304926</c:v>
                </c:pt>
                <c:pt idx="3412">
                  <c:v>0.14116101090930527</c:v>
                </c:pt>
                <c:pt idx="3413">
                  <c:v>0.10769756945279962</c:v>
                </c:pt>
                <c:pt idx="3414">
                  <c:v>0.1433782931631368</c:v>
                </c:pt>
                <c:pt idx="3415">
                  <c:v>0.11477894669689037</c:v>
                </c:pt>
                <c:pt idx="3416">
                  <c:v>0.10354024039027533</c:v>
                </c:pt>
                <c:pt idx="3417">
                  <c:v>0.14566424174147341</c:v>
                </c:pt>
                <c:pt idx="3418">
                  <c:v>0.14965859527932701</c:v>
                </c:pt>
                <c:pt idx="3419">
                  <c:v>0.14264050796126324</c:v>
                </c:pt>
                <c:pt idx="3420">
                  <c:v>0.10194078045694764</c:v>
                </c:pt>
                <c:pt idx="3421">
                  <c:v>9.9387967036055236E-2</c:v>
                </c:pt>
                <c:pt idx="3422">
                  <c:v>0.14410673394482715</c:v>
                </c:pt>
                <c:pt idx="3423">
                  <c:v>0.12642868557506559</c:v>
                </c:pt>
                <c:pt idx="3424">
                  <c:v>0.13220404380145184</c:v>
                </c:pt>
                <c:pt idx="3425">
                  <c:v>0.13584614866013392</c:v>
                </c:pt>
                <c:pt idx="3426">
                  <c:v>0.11412597095277394</c:v>
                </c:pt>
                <c:pt idx="3427">
                  <c:v>0.14607856591756163</c:v>
                </c:pt>
                <c:pt idx="3428">
                  <c:v>0.15581390351682678</c:v>
                </c:pt>
                <c:pt idx="3429">
                  <c:v>0.14367491911515731</c:v>
                </c:pt>
                <c:pt idx="3430">
                  <c:v>0.10323936150986407</c:v>
                </c:pt>
                <c:pt idx="3431">
                  <c:v>0.10818312080512746</c:v>
                </c:pt>
                <c:pt idx="3432">
                  <c:v>0.1342877585079422</c:v>
                </c:pt>
                <c:pt idx="3433">
                  <c:v>0.13029024618459895</c:v>
                </c:pt>
                <c:pt idx="3434">
                  <c:v>0.12868477315267102</c:v>
                </c:pt>
                <c:pt idx="3435">
                  <c:v>0.14020277980255741</c:v>
                </c:pt>
                <c:pt idx="3436">
                  <c:v>0.15533124461560591</c:v>
                </c:pt>
                <c:pt idx="3437">
                  <c:v>0.11291411771475346</c:v>
                </c:pt>
                <c:pt idx="3438">
                  <c:v>0.14743336285774261</c:v>
                </c:pt>
                <c:pt idx="3439">
                  <c:v>0.12801616273828084</c:v>
                </c:pt>
                <c:pt idx="3440">
                  <c:v>0.15590770389504749</c:v>
                </c:pt>
                <c:pt idx="3441">
                  <c:v>0.10011617676079526</c:v>
                </c:pt>
                <c:pt idx="3442">
                  <c:v>0.12907128307180959</c:v>
                </c:pt>
                <c:pt idx="3443">
                  <c:v>0.14660162639858537</c:v>
                </c:pt>
                <c:pt idx="3444">
                  <c:v>0.1124760634259112</c:v>
                </c:pt>
                <c:pt idx="3445">
                  <c:v>0.1161920374392755</c:v>
                </c:pt>
                <c:pt idx="3446">
                  <c:v>0.14289718862651149</c:v>
                </c:pt>
                <c:pt idx="3447">
                  <c:v>0.15680718378635911</c:v>
                </c:pt>
                <c:pt idx="3448">
                  <c:v>0.13226933858742015</c:v>
                </c:pt>
                <c:pt idx="3449">
                  <c:v>0.15582476433939696</c:v>
                </c:pt>
                <c:pt idx="3450">
                  <c:v>0.12946553333171498</c:v>
                </c:pt>
                <c:pt idx="3451">
                  <c:v>0.12971190958448264</c:v>
                </c:pt>
                <c:pt idx="3452">
                  <c:v>0.10307007738021157</c:v>
                </c:pt>
                <c:pt idx="3453">
                  <c:v>0.11980475604061969</c:v>
                </c:pt>
                <c:pt idx="3454">
                  <c:v>0.1375676172479243</c:v>
                </c:pt>
                <c:pt idx="3455">
                  <c:v>0.15204888182788523</c:v>
                </c:pt>
                <c:pt idx="3456">
                  <c:v>0.17817167165723119</c:v>
                </c:pt>
                <c:pt idx="3457">
                  <c:v>0.11608883310778345</c:v>
                </c:pt>
                <c:pt idx="3458">
                  <c:v>0.11728765227882601</c:v>
                </c:pt>
                <c:pt idx="3459">
                  <c:v>0.11152705121793278</c:v>
                </c:pt>
                <c:pt idx="3460">
                  <c:v>0.11742384260009464</c:v>
                </c:pt>
                <c:pt idx="3461">
                  <c:v>0.10119131558240757</c:v>
                </c:pt>
                <c:pt idx="3462">
                  <c:v>0.11724789478688734</c:v>
                </c:pt>
                <c:pt idx="3463">
                  <c:v>0.12380948609395082</c:v>
                </c:pt>
                <c:pt idx="3464">
                  <c:v>0.11502372437256499</c:v>
                </c:pt>
                <c:pt idx="3465">
                  <c:v>0.11654102445222456</c:v>
                </c:pt>
                <c:pt idx="3466">
                  <c:v>0.13681259865715292</c:v>
                </c:pt>
                <c:pt idx="3467">
                  <c:v>0.12201153753366771</c:v>
                </c:pt>
                <c:pt idx="3468">
                  <c:v>0.13823450070949439</c:v>
                </c:pt>
                <c:pt idx="3469">
                  <c:v>0.15192665714536735</c:v>
                </c:pt>
                <c:pt idx="3470">
                  <c:v>0.16430916995724434</c:v>
                </c:pt>
                <c:pt idx="3471">
                  <c:v>0.10183495232171122</c:v>
                </c:pt>
                <c:pt idx="3472">
                  <c:v>0.12495885799823477</c:v>
                </c:pt>
                <c:pt idx="3473">
                  <c:v>0.11707144431870994</c:v>
                </c:pt>
                <c:pt idx="3474">
                  <c:v>0.16179653064041083</c:v>
                </c:pt>
                <c:pt idx="3475">
                  <c:v>0.14766904706551676</c:v>
                </c:pt>
                <c:pt idx="3476">
                  <c:v>0.12411739610820476</c:v>
                </c:pt>
                <c:pt idx="3477">
                  <c:v>0.11698764069857295</c:v>
                </c:pt>
                <c:pt idx="3478">
                  <c:v>0.11790205128971337</c:v>
                </c:pt>
                <c:pt idx="3479">
                  <c:v>0.12947392480676023</c:v>
                </c:pt>
                <c:pt idx="3480">
                  <c:v>0.1327106514243043</c:v>
                </c:pt>
                <c:pt idx="3481">
                  <c:v>0.13786147899709042</c:v>
                </c:pt>
                <c:pt idx="3482">
                  <c:v>0.12162417364314793</c:v>
                </c:pt>
                <c:pt idx="3483">
                  <c:v>0.12899617173539299</c:v>
                </c:pt>
                <c:pt idx="3484">
                  <c:v>0.11786249807689299</c:v>
                </c:pt>
                <c:pt idx="3485">
                  <c:v>0.13545141190388235</c:v>
                </c:pt>
                <c:pt idx="3486">
                  <c:v>0.13628821700529067</c:v>
                </c:pt>
                <c:pt idx="3487">
                  <c:v>0.14246017103901848</c:v>
                </c:pt>
                <c:pt idx="3488">
                  <c:v>0.14054597375975308</c:v>
                </c:pt>
                <c:pt idx="3489">
                  <c:v>0.13626500757288351</c:v>
                </c:pt>
                <c:pt idx="3490">
                  <c:v>0.11401301088188927</c:v>
                </c:pt>
                <c:pt idx="3491">
                  <c:v>0.11403331333784528</c:v>
                </c:pt>
                <c:pt idx="3492">
                  <c:v>0.10559643288308086</c:v>
                </c:pt>
                <c:pt idx="3493">
                  <c:v>0.14885251403737998</c:v>
                </c:pt>
                <c:pt idx="3494">
                  <c:v>0.12029272431374394</c:v>
                </c:pt>
                <c:pt idx="3495">
                  <c:v>0.11152630510697287</c:v>
                </c:pt>
                <c:pt idx="3496">
                  <c:v>0.14284625366019787</c:v>
                </c:pt>
                <c:pt idx="3497">
                  <c:v>0.12984906873872681</c:v>
                </c:pt>
                <c:pt idx="3498">
                  <c:v>0.1166773935585433</c:v>
                </c:pt>
                <c:pt idx="3499">
                  <c:v>0.11831213029004339</c:v>
                </c:pt>
                <c:pt idx="3500">
                  <c:v>8.6785560082340882E-2</c:v>
                </c:pt>
                <c:pt idx="3501">
                  <c:v>0.12292008037866882</c:v>
                </c:pt>
                <c:pt idx="3502">
                  <c:v>0.11720761173687826</c:v>
                </c:pt>
                <c:pt idx="3503">
                  <c:v>0.11672148167964712</c:v>
                </c:pt>
                <c:pt idx="3504">
                  <c:v>8.7791617889794019E-2</c:v>
                </c:pt>
                <c:pt idx="3505">
                  <c:v>0.12559457402334864</c:v>
                </c:pt>
                <c:pt idx="3506">
                  <c:v>9.3110470615690694E-2</c:v>
                </c:pt>
                <c:pt idx="3507">
                  <c:v>0.12892160724176455</c:v>
                </c:pt>
                <c:pt idx="3508">
                  <c:v>0.14362138542017969</c:v>
                </c:pt>
                <c:pt idx="3509">
                  <c:v>0.13780055142667755</c:v>
                </c:pt>
                <c:pt idx="3510">
                  <c:v>0.11380093320101818</c:v>
                </c:pt>
                <c:pt idx="3511">
                  <c:v>0.10730946890689283</c:v>
                </c:pt>
                <c:pt idx="3512">
                  <c:v>0.14086306991839559</c:v>
                </c:pt>
                <c:pt idx="3513">
                  <c:v>0.12821948686909099</c:v>
                </c:pt>
                <c:pt idx="3514">
                  <c:v>0.1642532348484291</c:v>
                </c:pt>
                <c:pt idx="3515">
                  <c:v>0.11651123734278596</c:v>
                </c:pt>
                <c:pt idx="3516">
                  <c:v>0.12566834863568471</c:v>
                </c:pt>
                <c:pt idx="3517">
                  <c:v>0.12250598527905975</c:v>
                </c:pt>
                <c:pt idx="3518">
                  <c:v>0.10440383293625766</c:v>
                </c:pt>
                <c:pt idx="3519">
                  <c:v>0.15123231535831025</c:v>
                </c:pt>
                <c:pt idx="3520">
                  <c:v>0.12830911220876792</c:v>
                </c:pt>
                <c:pt idx="3521">
                  <c:v>0.10608244830282436</c:v>
                </c:pt>
                <c:pt idx="3522">
                  <c:v>0.12410265200483511</c:v>
                </c:pt>
                <c:pt idx="3523">
                  <c:v>0.16885376080306949</c:v>
                </c:pt>
                <c:pt idx="3524">
                  <c:v>0.12517502896458063</c:v>
                </c:pt>
                <c:pt idx="3525">
                  <c:v>0.12341133798641274</c:v>
                </c:pt>
                <c:pt idx="3526">
                  <c:v>0.11431102980174047</c:v>
                </c:pt>
                <c:pt idx="3527">
                  <c:v>0.13975826765712288</c:v>
                </c:pt>
                <c:pt idx="3528">
                  <c:v>0.14230712421771302</c:v>
                </c:pt>
                <c:pt idx="3529">
                  <c:v>0.12134980369176622</c:v>
                </c:pt>
                <c:pt idx="3530">
                  <c:v>0.14024790350369376</c:v>
                </c:pt>
                <c:pt idx="3531">
                  <c:v>8.9664647064448988E-2</c:v>
                </c:pt>
                <c:pt idx="3532">
                  <c:v>0.13262008207108456</c:v>
                </c:pt>
                <c:pt idx="3533">
                  <c:v>0.12380408635710859</c:v>
                </c:pt>
                <c:pt idx="3534">
                  <c:v>0.11256063098385423</c:v>
                </c:pt>
                <c:pt idx="3535">
                  <c:v>0.12072002280910404</c:v>
                </c:pt>
                <c:pt idx="3536">
                  <c:v>8.7933404301722556E-2</c:v>
                </c:pt>
                <c:pt idx="3537">
                  <c:v>0.12245465132251204</c:v>
                </c:pt>
                <c:pt idx="3538">
                  <c:v>0.14083987719048324</c:v>
                </c:pt>
                <c:pt idx="3539">
                  <c:v>0.11441710152145439</c:v>
                </c:pt>
                <c:pt idx="3540">
                  <c:v>0.14225004726568002</c:v>
                </c:pt>
                <c:pt idx="3541">
                  <c:v>0.13142507860310529</c:v>
                </c:pt>
                <c:pt idx="3542">
                  <c:v>0.15572354742344655</c:v>
                </c:pt>
                <c:pt idx="3543">
                  <c:v>0.14283648082737899</c:v>
                </c:pt>
                <c:pt idx="3544">
                  <c:v>0.1023687423847524</c:v>
                </c:pt>
                <c:pt idx="3545">
                  <c:v>0.12967271511323111</c:v>
                </c:pt>
                <c:pt idx="3546">
                  <c:v>0.11075476335454741</c:v>
                </c:pt>
                <c:pt idx="3547">
                  <c:v>0.1319395488390043</c:v>
                </c:pt>
                <c:pt idx="3548">
                  <c:v>0.10985030114124041</c:v>
                </c:pt>
                <c:pt idx="3549">
                  <c:v>0.12259296710892433</c:v>
                </c:pt>
                <c:pt idx="3550">
                  <c:v>0.1375028627868671</c:v>
                </c:pt>
                <c:pt idx="3551">
                  <c:v>0.12478796697655269</c:v>
                </c:pt>
                <c:pt idx="3552">
                  <c:v>0.12632100289299955</c:v>
                </c:pt>
                <c:pt idx="3553">
                  <c:v>0.1337215332382814</c:v>
                </c:pt>
                <c:pt idx="3554">
                  <c:v>8.8385588818255881E-2</c:v>
                </c:pt>
                <c:pt idx="3555">
                  <c:v>0.12656705773892826</c:v>
                </c:pt>
                <c:pt idx="3556">
                  <c:v>0.12472633053391735</c:v>
                </c:pt>
                <c:pt idx="3557">
                  <c:v>0.11002358778833292</c:v>
                </c:pt>
                <c:pt idx="3558">
                  <c:v>0.12652546860430511</c:v>
                </c:pt>
                <c:pt idx="3559">
                  <c:v>0.15559386167407185</c:v>
                </c:pt>
                <c:pt idx="3560">
                  <c:v>0.15140881845596116</c:v>
                </c:pt>
                <c:pt idx="3561">
                  <c:v>0.11252729380742613</c:v>
                </c:pt>
                <c:pt idx="3562">
                  <c:v>0.11365034339779358</c:v>
                </c:pt>
                <c:pt idx="3563">
                  <c:v>0.11083511666376322</c:v>
                </c:pt>
                <c:pt idx="3564">
                  <c:v>0.14603384302659297</c:v>
                </c:pt>
                <c:pt idx="3565">
                  <c:v>0.12786564310254728</c:v>
                </c:pt>
                <c:pt idx="3566">
                  <c:v>0.13798505650718415</c:v>
                </c:pt>
                <c:pt idx="3567">
                  <c:v>0.13471858936892117</c:v>
                </c:pt>
                <c:pt idx="3568">
                  <c:v>0.1320963462861377</c:v>
                </c:pt>
                <c:pt idx="3569">
                  <c:v>0.10793190931350098</c:v>
                </c:pt>
                <c:pt idx="3570">
                  <c:v>0.12462432670432205</c:v>
                </c:pt>
                <c:pt idx="3571">
                  <c:v>0.12427107265272479</c:v>
                </c:pt>
                <c:pt idx="3572">
                  <c:v>0.10746407065496449</c:v>
                </c:pt>
                <c:pt idx="3573">
                  <c:v>0.13672098351556133</c:v>
                </c:pt>
                <c:pt idx="3574">
                  <c:v>0.1426614367890468</c:v>
                </c:pt>
                <c:pt idx="3575">
                  <c:v>0.13715013895000033</c:v>
                </c:pt>
                <c:pt idx="3576">
                  <c:v>0.10886369067455502</c:v>
                </c:pt>
                <c:pt idx="3577">
                  <c:v>0.12936928102236328</c:v>
                </c:pt>
                <c:pt idx="3578">
                  <c:v>0.13808984878869915</c:v>
                </c:pt>
                <c:pt idx="3579">
                  <c:v>0.10656114554609573</c:v>
                </c:pt>
                <c:pt idx="3580">
                  <c:v>9.9117274312067322E-2</c:v>
                </c:pt>
                <c:pt idx="3581">
                  <c:v>0.14430360681281879</c:v>
                </c:pt>
                <c:pt idx="3582">
                  <c:v>0.11473916984197072</c:v>
                </c:pt>
                <c:pt idx="3583">
                  <c:v>0.12359763020350027</c:v>
                </c:pt>
                <c:pt idx="3584">
                  <c:v>0.13784162002389555</c:v>
                </c:pt>
                <c:pt idx="3585">
                  <c:v>0.12462819982633545</c:v>
                </c:pt>
                <c:pt idx="3586">
                  <c:v>0.12285356528278697</c:v>
                </c:pt>
                <c:pt idx="3587">
                  <c:v>0.12875749669592526</c:v>
                </c:pt>
                <c:pt idx="3588">
                  <c:v>0.13918067410507826</c:v>
                </c:pt>
                <c:pt idx="3589">
                  <c:v>0.13002083928470623</c:v>
                </c:pt>
                <c:pt idx="3590">
                  <c:v>0.12146965862209214</c:v>
                </c:pt>
                <c:pt idx="3591">
                  <c:v>0.13997320519590026</c:v>
                </c:pt>
                <c:pt idx="3592">
                  <c:v>0.13248707787538905</c:v>
                </c:pt>
                <c:pt idx="3593">
                  <c:v>0.10637189769283238</c:v>
                </c:pt>
                <c:pt idx="3594">
                  <c:v>0.11734675989558298</c:v>
                </c:pt>
                <c:pt idx="3595">
                  <c:v>0.15129599969339178</c:v>
                </c:pt>
                <c:pt idx="3596">
                  <c:v>0.11856702497024794</c:v>
                </c:pt>
                <c:pt idx="3597">
                  <c:v>0.12701274940869045</c:v>
                </c:pt>
                <c:pt idx="3598">
                  <c:v>0.12920759578888233</c:v>
                </c:pt>
                <c:pt idx="3599">
                  <c:v>0.11948556840944349</c:v>
                </c:pt>
                <c:pt idx="3600">
                  <c:v>0.11460777415693144</c:v>
                </c:pt>
                <c:pt idx="3601">
                  <c:v>0.13511313856275192</c:v>
                </c:pt>
                <c:pt idx="3602">
                  <c:v>0.14942777865144488</c:v>
                </c:pt>
                <c:pt idx="3603">
                  <c:v>0.13456772941664433</c:v>
                </c:pt>
                <c:pt idx="3604">
                  <c:v>0.14519907076436062</c:v>
                </c:pt>
                <c:pt idx="3605">
                  <c:v>0.12110992531139717</c:v>
                </c:pt>
                <c:pt idx="3606">
                  <c:v>0.11937839247027748</c:v>
                </c:pt>
                <c:pt idx="3607">
                  <c:v>0.11471266658100229</c:v>
                </c:pt>
                <c:pt idx="3608">
                  <c:v>0.12285539828028885</c:v>
                </c:pt>
                <c:pt idx="3609">
                  <c:v>0.12586862171482219</c:v>
                </c:pt>
                <c:pt idx="3610">
                  <c:v>0.11641447290144812</c:v>
                </c:pt>
                <c:pt idx="3611">
                  <c:v>0.15458568768655526</c:v>
                </c:pt>
                <c:pt idx="3612">
                  <c:v>0.13158282454457346</c:v>
                </c:pt>
                <c:pt idx="3613">
                  <c:v>0.14955436721435855</c:v>
                </c:pt>
                <c:pt idx="3614">
                  <c:v>0.1460096178942189</c:v>
                </c:pt>
                <c:pt idx="3615">
                  <c:v>0.13066379245340157</c:v>
                </c:pt>
                <c:pt idx="3616">
                  <c:v>0.1225601557314554</c:v>
                </c:pt>
                <c:pt idx="3617">
                  <c:v>0.13171900958563804</c:v>
                </c:pt>
                <c:pt idx="3618">
                  <c:v>0.10894541931107889</c:v>
                </c:pt>
                <c:pt idx="3619">
                  <c:v>0.15211868258966746</c:v>
                </c:pt>
                <c:pt idx="3620">
                  <c:v>0.11074719523347579</c:v>
                </c:pt>
                <c:pt idx="3621">
                  <c:v>0.12170079070921931</c:v>
                </c:pt>
                <c:pt idx="3622">
                  <c:v>0.14449714399496344</c:v>
                </c:pt>
                <c:pt idx="3623">
                  <c:v>0.14257523455407115</c:v>
                </c:pt>
                <c:pt idx="3624">
                  <c:v>0.11949609344067949</c:v>
                </c:pt>
                <c:pt idx="3625">
                  <c:v>0.12667220592946662</c:v>
                </c:pt>
                <c:pt idx="3626">
                  <c:v>0.10410975361808326</c:v>
                </c:pt>
                <c:pt idx="3627">
                  <c:v>0.12899984201597148</c:v>
                </c:pt>
                <c:pt idx="3628">
                  <c:v>0.13257672830552578</c:v>
                </c:pt>
                <c:pt idx="3629">
                  <c:v>0.10861207048426065</c:v>
                </c:pt>
                <c:pt idx="3630">
                  <c:v>0.10810592633438741</c:v>
                </c:pt>
                <c:pt idx="3631">
                  <c:v>0.12320182601009694</c:v>
                </c:pt>
                <c:pt idx="3632">
                  <c:v>0.13910060448298492</c:v>
                </c:pt>
                <c:pt idx="3633">
                  <c:v>0.12562860233408793</c:v>
                </c:pt>
                <c:pt idx="3634">
                  <c:v>0.12054785990383486</c:v>
                </c:pt>
                <c:pt idx="3635">
                  <c:v>0.12274581174611378</c:v>
                </c:pt>
                <c:pt idx="3636">
                  <c:v>0.11352023387763258</c:v>
                </c:pt>
                <c:pt idx="3637">
                  <c:v>0.13083417627084598</c:v>
                </c:pt>
                <c:pt idx="3638">
                  <c:v>0.14698520950528801</c:v>
                </c:pt>
                <c:pt idx="3639">
                  <c:v>0.14057306391102672</c:v>
                </c:pt>
                <c:pt idx="3640">
                  <c:v>0.16511053209777021</c:v>
                </c:pt>
                <c:pt idx="3641">
                  <c:v>0.13318851533850207</c:v>
                </c:pt>
                <c:pt idx="3642">
                  <c:v>0.14395757822132743</c:v>
                </c:pt>
                <c:pt idx="3643">
                  <c:v>0.1046725451648664</c:v>
                </c:pt>
                <c:pt idx="3644">
                  <c:v>0.1487065077163767</c:v>
                </c:pt>
                <c:pt idx="3645">
                  <c:v>0.16177733888812984</c:v>
                </c:pt>
                <c:pt idx="3646">
                  <c:v>7.7816559839360672E-2</c:v>
                </c:pt>
                <c:pt idx="3647">
                  <c:v>9.0051590671584483E-2</c:v>
                </c:pt>
                <c:pt idx="3648">
                  <c:v>0.10347928251227778</c:v>
                </c:pt>
                <c:pt idx="3649">
                  <c:v>0.12194908150367186</c:v>
                </c:pt>
                <c:pt idx="3650">
                  <c:v>0.15646722059135582</c:v>
                </c:pt>
                <c:pt idx="3651">
                  <c:v>0.11385558604552173</c:v>
                </c:pt>
                <c:pt idx="3652">
                  <c:v>0.12774602906418578</c:v>
                </c:pt>
                <c:pt idx="3653">
                  <c:v>0.1164772819166124</c:v>
                </c:pt>
                <c:pt idx="3654">
                  <c:v>0.10362496702152431</c:v>
                </c:pt>
                <c:pt idx="3655">
                  <c:v>0.10136075990608102</c:v>
                </c:pt>
                <c:pt idx="3656">
                  <c:v>0.14341117327888647</c:v>
                </c:pt>
                <c:pt idx="3657">
                  <c:v>0.12472966398324498</c:v>
                </c:pt>
                <c:pt idx="3658">
                  <c:v>0.11832358804863383</c:v>
                </c:pt>
                <c:pt idx="3659">
                  <c:v>0.15236023673304069</c:v>
                </c:pt>
                <c:pt idx="3660">
                  <c:v>0.10946662933393719</c:v>
                </c:pt>
                <c:pt idx="3661">
                  <c:v>0.10740307272945405</c:v>
                </c:pt>
                <c:pt idx="3662">
                  <c:v>0.14876590593591801</c:v>
                </c:pt>
                <c:pt idx="3663">
                  <c:v>0.13590887871472487</c:v>
                </c:pt>
                <c:pt idx="3664">
                  <c:v>0.14837400360247749</c:v>
                </c:pt>
                <c:pt idx="3665">
                  <c:v>0.14466913409001866</c:v>
                </c:pt>
                <c:pt idx="3666">
                  <c:v>0.1378031123065673</c:v>
                </c:pt>
                <c:pt idx="3667">
                  <c:v>0.10546293047614123</c:v>
                </c:pt>
                <c:pt idx="3668">
                  <c:v>9.8387906911664713E-2</c:v>
                </c:pt>
                <c:pt idx="3669">
                  <c:v>0.12416148728341329</c:v>
                </c:pt>
                <c:pt idx="3670">
                  <c:v>0.1253811200668131</c:v>
                </c:pt>
                <c:pt idx="3671">
                  <c:v>0.1223809501470952</c:v>
                </c:pt>
                <c:pt idx="3672">
                  <c:v>0.14867653379029791</c:v>
                </c:pt>
                <c:pt idx="3673">
                  <c:v>0.10171308455243701</c:v>
                </c:pt>
                <c:pt idx="3674">
                  <c:v>0.16289080042504486</c:v>
                </c:pt>
                <c:pt idx="3675">
                  <c:v>0.12035768324605041</c:v>
                </c:pt>
                <c:pt idx="3676">
                  <c:v>0.14961993250316485</c:v>
                </c:pt>
                <c:pt idx="3677">
                  <c:v>0.16033194563852707</c:v>
                </c:pt>
                <c:pt idx="3678">
                  <c:v>0.1250101950003199</c:v>
                </c:pt>
                <c:pt idx="3679">
                  <c:v>0.1298915853137585</c:v>
                </c:pt>
                <c:pt idx="3680">
                  <c:v>0.13873101929454423</c:v>
                </c:pt>
                <c:pt idx="3681">
                  <c:v>0.16292958301258983</c:v>
                </c:pt>
                <c:pt idx="3682">
                  <c:v>0.11928350447834436</c:v>
                </c:pt>
                <c:pt idx="3683">
                  <c:v>0.12469760024940657</c:v>
                </c:pt>
                <c:pt idx="3684">
                  <c:v>0.10185601546199517</c:v>
                </c:pt>
                <c:pt idx="3685">
                  <c:v>0.14482674920165611</c:v>
                </c:pt>
                <c:pt idx="3686">
                  <c:v>0.14275128561076431</c:v>
                </c:pt>
                <c:pt idx="3687">
                  <c:v>0.15079959685513553</c:v>
                </c:pt>
                <c:pt idx="3688">
                  <c:v>0.12713073203994618</c:v>
                </c:pt>
                <c:pt idx="3689">
                  <c:v>0.11877107874552879</c:v>
                </c:pt>
                <c:pt idx="3690">
                  <c:v>0.10790253621041999</c:v>
                </c:pt>
                <c:pt idx="3691">
                  <c:v>0.106874363413117</c:v>
                </c:pt>
                <c:pt idx="3692">
                  <c:v>0.15607340285304477</c:v>
                </c:pt>
                <c:pt idx="3693">
                  <c:v>0.13154468695880728</c:v>
                </c:pt>
                <c:pt idx="3694">
                  <c:v>0.12785294183889473</c:v>
                </c:pt>
                <c:pt idx="3695">
                  <c:v>0.11398184563502557</c:v>
                </c:pt>
                <c:pt idx="3696">
                  <c:v>0.14691775527574402</c:v>
                </c:pt>
                <c:pt idx="3697">
                  <c:v>0.1188117281874403</c:v>
                </c:pt>
                <c:pt idx="3698">
                  <c:v>0.11320590437844222</c:v>
                </c:pt>
                <c:pt idx="3699">
                  <c:v>0.13987734136193752</c:v>
                </c:pt>
                <c:pt idx="3700">
                  <c:v>0.15375621346497254</c:v>
                </c:pt>
                <c:pt idx="3701">
                  <c:v>0.11652802040370806</c:v>
                </c:pt>
                <c:pt idx="3702">
                  <c:v>0.1020394177694826</c:v>
                </c:pt>
                <c:pt idx="3703">
                  <c:v>0.11258634560895829</c:v>
                </c:pt>
                <c:pt idx="3704">
                  <c:v>0.12780843054750965</c:v>
                </c:pt>
                <c:pt idx="3705">
                  <c:v>0.10089604310403952</c:v>
                </c:pt>
                <c:pt idx="3706">
                  <c:v>0.12348435981946458</c:v>
                </c:pt>
                <c:pt idx="3707">
                  <c:v>0.15128256538147083</c:v>
                </c:pt>
                <c:pt idx="3708">
                  <c:v>0.15559065609625342</c:v>
                </c:pt>
                <c:pt idx="3709">
                  <c:v>0.13235508789207162</c:v>
                </c:pt>
                <c:pt idx="3710">
                  <c:v>0.1512122432641729</c:v>
                </c:pt>
                <c:pt idx="3711">
                  <c:v>0.10783453456540536</c:v>
                </c:pt>
                <c:pt idx="3712">
                  <c:v>0.12705779202046602</c:v>
                </c:pt>
                <c:pt idx="3713">
                  <c:v>0.10184601793032462</c:v>
                </c:pt>
                <c:pt idx="3714">
                  <c:v>0.14764207009532346</c:v>
                </c:pt>
                <c:pt idx="3715">
                  <c:v>0.11165446057302414</c:v>
                </c:pt>
                <c:pt idx="3716">
                  <c:v>0.12850484596723813</c:v>
                </c:pt>
                <c:pt idx="3717">
                  <c:v>0.11610254260873963</c:v>
                </c:pt>
                <c:pt idx="3718">
                  <c:v>0.11913043212061056</c:v>
                </c:pt>
                <c:pt idx="3719">
                  <c:v>0.11693051159873373</c:v>
                </c:pt>
                <c:pt idx="3720">
                  <c:v>9.8435921519264502E-2</c:v>
                </c:pt>
                <c:pt idx="3721">
                  <c:v>0.12719999191146045</c:v>
                </c:pt>
                <c:pt idx="3722">
                  <c:v>9.1260993543926541E-2</c:v>
                </c:pt>
                <c:pt idx="3723">
                  <c:v>0.15267518609786332</c:v>
                </c:pt>
                <c:pt idx="3724">
                  <c:v>0.11660628763965604</c:v>
                </c:pt>
                <c:pt idx="3725">
                  <c:v>0.14125373738288061</c:v>
                </c:pt>
                <c:pt idx="3726">
                  <c:v>8.4438344042549768E-2</c:v>
                </c:pt>
                <c:pt idx="3727">
                  <c:v>0.1203895435176519</c:v>
                </c:pt>
                <c:pt idx="3728">
                  <c:v>0.12863064835676763</c:v>
                </c:pt>
                <c:pt idx="3729">
                  <c:v>0.14583138153985514</c:v>
                </c:pt>
                <c:pt idx="3730">
                  <c:v>0.12403120020606107</c:v>
                </c:pt>
                <c:pt idx="3731">
                  <c:v>0.1133111062204822</c:v>
                </c:pt>
                <c:pt idx="3732">
                  <c:v>0.11770099262836997</c:v>
                </c:pt>
                <c:pt idx="3733">
                  <c:v>0.11126593986449403</c:v>
                </c:pt>
                <c:pt idx="3734">
                  <c:v>0.13147703722718124</c:v>
                </c:pt>
                <c:pt idx="3735">
                  <c:v>0.12544923184298901</c:v>
                </c:pt>
                <c:pt idx="3736">
                  <c:v>0.13621710810573687</c:v>
                </c:pt>
                <c:pt idx="3737">
                  <c:v>0.12074485385117827</c:v>
                </c:pt>
                <c:pt idx="3738">
                  <c:v>0.11584003366701687</c:v>
                </c:pt>
                <c:pt idx="3739">
                  <c:v>0.12568230260498411</c:v>
                </c:pt>
                <c:pt idx="3740">
                  <c:v>0.11968931223735225</c:v>
                </c:pt>
                <c:pt idx="3741">
                  <c:v>0.13266973307138896</c:v>
                </c:pt>
                <c:pt idx="3742">
                  <c:v>0.11380717731413076</c:v>
                </c:pt>
                <c:pt idx="3743">
                  <c:v>0.1266710808466526</c:v>
                </c:pt>
                <c:pt idx="3744">
                  <c:v>0.13320049183637425</c:v>
                </c:pt>
                <c:pt idx="3745">
                  <c:v>0.12410162566466243</c:v>
                </c:pt>
                <c:pt idx="3746">
                  <c:v>0.10374864122882188</c:v>
                </c:pt>
                <c:pt idx="3747">
                  <c:v>0.12232606955097919</c:v>
                </c:pt>
                <c:pt idx="3748">
                  <c:v>0.14029190615284334</c:v>
                </c:pt>
                <c:pt idx="3749">
                  <c:v>0.11846099978502207</c:v>
                </c:pt>
                <c:pt idx="3750">
                  <c:v>0.11691393077002159</c:v>
                </c:pt>
                <c:pt idx="3751">
                  <c:v>0.11891082976010807</c:v>
                </c:pt>
                <c:pt idx="3752">
                  <c:v>0.15348834892659313</c:v>
                </c:pt>
                <c:pt idx="3753">
                  <c:v>0.12956241999417267</c:v>
                </c:pt>
                <c:pt idx="3754">
                  <c:v>0.1449246259412347</c:v>
                </c:pt>
                <c:pt idx="3755">
                  <c:v>0.13304559004276692</c:v>
                </c:pt>
                <c:pt idx="3756">
                  <c:v>0.10158186272224781</c:v>
                </c:pt>
                <c:pt idx="3757">
                  <c:v>0.16339893250624435</c:v>
                </c:pt>
                <c:pt idx="3758">
                  <c:v>0.12073836725662478</c:v>
                </c:pt>
                <c:pt idx="3759">
                  <c:v>0.136186608191664</c:v>
                </c:pt>
                <c:pt idx="3760">
                  <c:v>0.15005694206644357</c:v>
                </c:pt>
                <c:pt idx="3761">
                  <c:v>0.11706821024036117</c:v>
                </c:pt>
                <c:pt idx="3762">
                  <c:v>0.1129077683297363</c:v>
                </c:pt>
                <c:pt idx="3763">
                  <c:v>0.11396387913753901</c:v>
                </c:pt>
                <c:pt idx="3764">
                  <c:v>0.13533948532851822</c:v>
                </c:pt>
                <c:pt idx="3765">
                  <c:v>0.14986899460702205</c:v>
                </c:pt>
                <c:pt idx="3766">
                  <c:v>0.12696652173857487</c:v>
                </c:pt>
                <c:pt idx="3767">
                  <c:v>0.12316957335408449</c:v>
                </c:pt>
                <c:pt idx="3768">
                  <c:v>0.12299718666421278</c:v>
                </c:pt>
                <c:pt idx="3769">
                  <c:v>0.12315604201023107</c:v>
                </c:pt>
                <c:pt idx="3770">
                  <c:v>0.1018043304748477</c:v>
                </c:pt>
                <c:pt idx="3771">
                  <c:v>0.10203726527228864</c:v>
                </c:pt>
                <c:pt idx="3772">
                  <c:v>0.1293493035890306</c:v>
                </c:pt>
                <c:pt idx="3773">
                  <c:v>0.14184515679765314</c:v>
                </c:pt>
                <c:pt idx="3774">
                  <c:v>0.11713452007813581</c:v>
                </c:pt>
                <c:pt idx="3775">
                  <c:v>0.13219972503934191</c:v>
                </c:pt>
                <c:pt idx="3776">
                  <c:v>0.10809716659652834</c:v>
                </c:pt>
                <c:pt idx="3777">
                  <c:v>0.15398637559190489</c:v>
                </c:pt>
                <c:pt idx="3778">
                  <c:v>0.12163111936368916</c:v>
                </c:pt>
                <c:pt idx="3779">
                  <c:v>0.13650710316561698</c:v>
                </c:pt>
                <c:pt idx="3780">
                  <c:v>0.13600368062770213</c:v>
                </c:pt>
                <c:pt idx="3781">
                  <c:v>0.17182842549177887</c:v>
                </c:pt>
                <c:pt idx="3782">
                  <c:v>0.10629951534215762</c:v>
                </c:pt>
                <c:pt idx="3783">
                  <c:v>0.118413485832134</c:v>
                </c:pt>
                <c:pt idx="3784">
                  <c:v>0.10422402914915543</c:v>
                </c:pt>
                <c:pt idx="3785">
                  <c:v>0.14600459297714372</c:v>
                </c:pt>
                <c:pt idx="3786">
                  <c:v>0.10019806447821235</c:v>
                </c:pt>
                <c:pt idx="3787">
                  <c:v>0.11830888877818606</c:v>
                </c:pt>
                <c:pt idx="3788">
                  <c:v>0.13215697294753387</c:v>
                </c:pt>
                <c:pt idx="3789">
                  <c:v>0.14253426315491655</c:v>
                </c:pt>
                <c:pt idx="3790">
                  <c:v>0.16585472470061444</c:v>
                </c:pt>
                <c:pt idx="3791">
                  <c:v>0.13155957886946737</c:v>
                </c:pt>
                <c:pt idx="3792">
                  <c:v>0.11059018740072467</c:v>
                </c:pt>
                <c:pt idx="3793">
                  <c:v>0.11504537866781527</c:v>
                </c:pt>
                <c:pt idx="3794">
                  <c:v>0.15029213103178687</c:v>
                </c:pt>
                <c:pt idx="3795">
                  <c:v>0.12185636494393637</c:v>
                </c:pt>
                <c:pt idx="3796">
                  <c:v>0.13022812976057671</c:v>
                </c:pt>
                <c:pt idx="3797">
                  <c:v>0.12622687758386247</c:v>
                </c:pt>
                <c:pt idx="3798">
                  <c:v>0.10863225481503916</c:v>
                </c:pt>
                <c:pt idx="3799">
                  <c:v>0.11932450177819726</c:v>
                </c:pt>
                <c:pt idx="3800">
                  <c:v>0.11300540374159812</c:v>
                </c:pt>
                <c:pt idx="3801">
                  <c:v>9.7082045639860726E-2</c:v>
                </c:pt>
                <c:pt idx="3802">
                  <c:v>0.1485158272030318</c:v>
                </c:pt>
                <c:pt idx="3803">
                  <c:v>0.12670970478496901</c:v>
                </c:pt>
                <c:pt idx="3804">
                  <c:v>0.11974343708834484</c:v>
                </c:pt>
                <c:pt idx="3805">
                  <c:v>0.11386440181531891</c:v>
                </c:pt>
                <c:pt idx="3806">
                  <c:v>0.10841073288106949</c:v>
                </c:pt>
                <c:pt idx="3807">
                  <c:v>0.15180089553196385</c:v>
                </c:pt>
                <c:pt idx="3808">
                  <c:v>0.11348669830587373</c:v>
                </c:pt>
                <c:pt idx="3809">
                  <c:v>0.15571349101781709</c:v>
                </c:pt>
                <c:pt idx="3810">
                  <c:v>0.12467946352454042</c:v>
                </c:pt>
                <c:pt idx="3811">
                  <c:v>0.12558490499563074</c:v>
                </c:pt>
                <c:pt idx="3812">
                  <c:v>0.13400857886160347</c:v>
                </c:pt>
                <c:pt idx="3813">
                  <c:v>0.13661385558658537</c:v>
                </c:pt>
                <c:pt idx="3814">
                  <c:v>0.11374532637737429</c:v>
                </c:pt>
                <c:pt idx="3815">
                  <c:v>0.15705093275131607</c:v>
                </c:pt>
                <c:pt idx="3816">
                  <c:v>0.12595540457596888</c:v>
                </c:pt>
                <c:pt idx="3817">
                  <c:v>0.13316338857007357</c:v>
                </c:pt>
                <c:pt idx="3818">
                  <c:v>0.11146383547609691</c:v>
                </c:pt>
                <c:pt idx="3819">
                  <c:v>0.13480429998311627</c:v>
                </c:pt>
                <c:pt idx="3820">
                  <c:v>0.12558012995201032</c:v>
                </c:pt>
                <c:pt idx="3821">
                  <c:v>0.11762489761591718</c:v>
                </c:pt>
                <c:pt idx="3822">
                  <c:v>0.13511987772558115</c:v>
                </c:pt>
                <c:pt idx="3823">
                  <c:v>0.14473300768388805</c:v>
                </c:pt>
                <c:pt idx="3824">
                  <c:v>0.10926775193230985</c:v>
                </c:pt>
                <c:pt idx="3825">
                  <c:v>7.4589133871806018E-2</c:v>
                </c:pt>
                <c:pt idx="3826">
                  <c:v>0.12724815495684563</c:v>
                </c:pt>
                <c:pt idx="3827">
                  <c:v>0.14170942164068273</c:v>
                </c:pt>
                <c:pt idx="3828">
                  <c:v>0.13846334498594784</c:v>
                </c:pt>
                <c:pt idx="3829">
                  <c:v>0.11604694828801315</c:v>
                </c:pt>
                <c:pt idx="3830">
                  <c:v>0.12054751576453412</c:v>
                </c:pt>
                <c:pt idx="3831">
                  <c:v>0.12466334936400353</c:v>
                </c:pt>
                <c:pt idx="3832">
                  <c:v>0.13718461879479493</c:v>
                </c:pt>
                <c:pt idx="3833">
                  <c:v>0.12461446963553792</c:v>
                </c:pt>
                <c:pt idx="3834">
                  <c:v>0.12909773483031839</c:v>
                </c:pt>
                <c:pt idx="3835">
                  <c:v>0.16446203745739257</c:v>
                </c:pt>
                <c:pt idx="3836">
                  <c:v>0.16728870038144955</c:v>
                </c:pt>
                <c:pt idx="3837">
                  <c:v>0.15794430779492247</c:v>
                </c:pt>
                <c:pt idx="3838">
                  <c:v>0.11655095018071882</c:v>
                </c:pt>
                <c:pt idx="3839">
                  <c:v>0.119920285949268</c:v>
                </c:pt>
                <c:pt idx="3840">
                  <c:v>0.11102228403112323</c:v>
                </c:pt>
                <c:pt idx="3841">
                  <c:v>0.14698744372357933</c:v>
                </c:pt>
                <c:pt idx="3842">
                  <c:v>9.9004925956582598E-2</c:v>
                </c:pt>
                <c:pt idx="3843">
                  <c:v>0.15580588909599985</c:v>
                </c:pt>
                <c:pt idx="3844">
                  <c:v>0.10015853781755903</c:v>
                </c:pt>
                <c:pt idx="3845">
                  <c:v>0.11872193114846473</c:v>
                </c:pt>
                <c:pt idx="3846">
                  <c:v>9.2081005978385144E-2</c:v>
                </c:pt>
                <c:pt idx="3847">
                  <c:v>0.13584337252043618</c:v>
                </c:pt>
                <c:pt idx="3848">
                  <c:v>0.14125054778554524</c:v>
                </c:pt>
                <c:pt idx="3849">
                  <c:v>0.12957609548307358</c:v>
                </c:pt>
                <c:pt idx="3850">
                  <c:v>0.13939935341719487</c:v>
                </c:pt>
                <c:pt idx="3851">
                  <c:v>0.1149123222389714</c:v>
                </c:pt>
                <c:pt idx="3852">
                  <c:v>0.13572858867655996</c:v>
                </c:pt>
                <c:pt idx="3853">
                  <c:v>0.1074111830881217</c:v>
                </c:pt>
                <c:pt idx="3854">
                  <c:v>0.11826870704761848</c:v>
                </c:pt>
                <c:pt idx="3855">
                  <c:v>0.11226995464933438</c:v>
                </c:pt>
                <c:pt idx="3856">
                  <c:v>0.12351320897809352</c:v>
                </c:pt>
                <c:pt idx="3857">
                  <c:v>0.1320182248711548</c:v>
                </c:pt>
                <c:pt idx="3858">
                  <c:v>0.14962907924495092</c:v>
                </c:pt>
                <c:pt idx="3859">
                  <c:v>0.15474353944976316</c:v>
                </c:pt>
                <c:pt idx="3860">
                  <c:v>0.13088770526390781</c:v>
                </c:pt>
                <c:pt idx="3861">
                  <c:v>0.15497773830272915</c:v>
                </c:pt>
                <c:pt idx="3862">
                  <c:v>0.12854129214956569</c:v>
                </c:pt>
                <c:pt idx="3863">
                  <c:v>0.12992964527129902</c:v>
                </c:pt>
                <c:pt idx="3864">
                  <c:v>9.7919581706016293E-2</c:v>
                </c:pt>
                <c:pt idx="3865">
                  <c:v>0.13170308097062497</c:v>
                </c:pt>
                <c:pt idx="3866">
                  <c:v>0.14562411827554939</c:v>
                </c:pt>
                <c:pt idx="3867">
                  <c:v>0.11236197943855565</c:v>
                </c:pt>
                <c:pt idx="3868">
                  <c:v>0.12876882140957105</c:v>
                </c:pt>
                <c:pt idx="3869">
                  <c:v>0.14582719056600454</c:v>
                </c:pt>
                <c:pt idx="3870">
                  <c:v>0.1197458535830974</c:v>
                </c:pt>
                <c:pt idx="3871">
                  <c:v>0.12883896833630268</c:v>
                </c:pt>
                <c:pt idx="3872">
                  <c:v>0.11301334224210433</c:v>
                </c:pt>
                <c:pt idx="3873">
                  <c:v>0.10739851124774868</c:v>
                </c:pt>
                <c:pt idx="3874">
                  <c:v>0.11585148342731395</c:v>
                </c:pt>
                <c:pt idx="3875">
                  <c:v>0.10775870573729809</c:v>
                </c:pt>
                <c:pt idx="3876">
                  <c:v>0.11181286364466927</c:v>
                </c:pt>
                <c:pt idx="3877">
                  <c:v>0.13099399597488276</c:v>
                </c:pt>
                <c:pt idx="3878">
                  <c:v>9.1985755044835055E-2</c:v>
                </c:pt>
                <c:pt idx="3879">
                  <c:v>0.12250355520230424</c:v>
                </c:pt>
                <c:pt idx="3880">
                  <c:v>0.13317935148851792</c:v>
                </c:pt>
                <c:pt idx="3881">
                  <c:v>0.13040869901380506</c:v>
                </c:pt>
                <c:pt idx="3882">
                  <c:v>0.12728839127736749</c:v>
                </c:pt>
                <c:pt idx="3883">
                  <c:v>0.14252985477909744</c:v>
                </c:pt>
                <c:pt idx="3884">
                  <c:v>0.10856390656698661</c:v>
                </c:pt>
                <c:pt idx="3885">
                  <c:v>0.16800932327961624</c:v>
                </c:pt>
                <c:pt idx="3886">
                  <c:v>0.13121243015164838</c:v>
                </c:pt>
                <c:pt idx="3887">
                  <c:v>0.14759372001978946</c:v>
                </c:pt>
                <c:pt idx="3888">
                  <c:v>0.1290830097737731</c:v>
                </c:pt>
                <c:pt idx="3889">
                  <c:v>0.11178397534062384</c:v>
                </c:pt>
                <c:pt idx="3890">
                  <c:v>0.12759149929778632</c:v>
                </c:pt>
                <c:pt idx="3891">
                  <c:v>0.13164056506371888</c:v>
                </c:pt>
                <c:pt idx="3892">
                  <c:v>0.13566004976010806</c:v>
                </c:pt>
                <c:pt idx="3893">
                  <c:v>0.13824373095129486</c:v>
                </c:pt>
                <c:pt idx="3894">
                  <c:v>0.14646573284520376</c:v>
                </c:pt>
                <c:pt idx="3895">
                  <c:v>0.1514461629936599</c:v>
                </c:pt>
                <c:pt idx="3896">
                  <c:v>0.11126512198535532</c:v>
                </c:pt>
                <c:pt idx="3897">
                  <c:v>0.14658775711261429</c:v>
                </c:pt>
                <c:pt idx="3898">
                  <c:v>0.10346474771538952</c:v>
                </c:pt>
                <c:pt idx="3899">
                  <c:v>0.12761755746457537</c:v>
                </c:pt>
                <c:pt idx="3900">
                  <c:v>0.14034269657770509</c:v>
                </c:pt>
                <c:pt idx="3901">
                  <c:v>9.7771895240268303E-2</c:v>
                </c:pt>
                <c:pt idx="3902">
                  <c:v>0.100954361857891</c:v>
                </c:pt>
                <c:pt idx="3903">
                  <c:v>0.13055508410900588</c:v>
                </c:pt>
                <c:pt idx="3904">
                  <c:v>0.10992452624001432</c:v>
                </c:pt>
                <c:pt idx="3905">
                  <c:v>0.13254360252258954</c:v>
                </c:pt>
                <c:pt idx="3906">
                  <c:v>0.11444105206258635</c:v>
                </c:pt>
                <c:pt idx="3907">
                  <c:v>0.11130275359499964</c:v>
                </c:pt>
                <c:pt idx="3908">
                  <c:v>0.17729572778641678</c:v>
                </c:pt>
                <c:pt idx="3909">
                  <c:v>0.12725558395808648</c:v>
                </c:pt>
                <c:pt idx="3910">
                  <c:v>0.1346694685085866</c:v>
                </c:pt>
                <c:pt idx="3911">
                  <c:v>0.16115937619045875</c:v>
                </c:pt>
                <c:pt idx="3912">
                  <c:v>0.11441769257224951</c:v>
                </c:pt>
                <c:pt idx="3913">
                  <c:v>0.14293070192646787</c:v>
                </c:pt>
                <c:pt idx="3914">
                  <c:v>0.12138817711278559</c:v>
                </c:pt>
                <c:pt idx="3915">
                  <c:v>0.11413527485014438</c:v>
                </c:pt>
                <c:pt idx="3916">
                  <c:v>0.130516622524326</c:v>
                </c:pt>
                <c:pt idx="3917">
                  <c:v>9.7079167261741595E-2</c:v>
                </c:pt>
                <c:pt idx="3918">
                  <c:v>0.1303374152144042</c:v>
                </c:pt>
                <c:pt idx="3919">
                  <c:v>0.11686954273291053</c:v>
                </c:pt>
                <c:pt idx="3920">
                  <c:v>0.11803727014166585</c:v>
                </c:pt>
                <c:pt idx="3921">
                  <c:v>9.2199505872176998E-2</c:v>
                </c:pt>
                <c:pt idx="3922">
                  <c:v>0.13093866373229873</c:v>
                </c:pt>
                <c:pt idx="3923">
                  <c:v>0.10005841483839428</c:v>
                </c:pt>
                <c:pt idx="3924">
                  <c:v>0.14730898646885127</c:v>
                </c:pt>
                <c:pt idx="3925">
                  <c:v>9.8636254771973159E-2</c:v>
                </c:pt>
                <c:pt idx="3926">
                  <c:v>0.14759068313675835</c:v>
                </c:pt>
                <c:pt idx="3927">
                  <c:v>8.9509032495234814E-2</c:v>
                </c:pt>
                <c:pt idx="3928">
                  <c:v>0.12638752982546339</c:v>
                </c:pt>
                <c:pt idx="3929">
                  <c:v>0.13221924249556263</c:v>
                </c:pt>
                <c:pt idx="3930">
                  <c:v>0.12253060708536052</c:v>
                </c:pt>
                <c:pt idx="3931">
                  <c:v>0.12654934448034172</c:v>
                </c:pt>
                <c:pt idx="3932">
                  <c:v>0.11905391381887537</c:v>
                </c:pt>
                <c:pt idx="3933">
                  <c:v>0.12829311389149459</c:v>
                </c:pt>
                <c:pt idx="3934">
                  <c:v>0.11649082474913551</c:v>
                </c:pt>
                <c:pt idx="3935">
                  <c:v>0.13310337742164174</c:v>
                </c:pt>
                <c:pt idx="3936">
                  <c:v>0.10907268841965803</c:v>
                </c:pt>
                <c:pt idx="3937">
                  <c:v>9.7291559355707727E-2</c:v>
                </c:pt>
                <c:pt idx="3938">
                  <c:v>0.12142558047741753</c:v>
                </c:pt>
                <c:pt idx="3939">
                  <c:v>0.18033481353303585</c:v>
                </c:pt>
                <c:pt idx="3940">
                  <c:v>0.12650462840957638</c:v>
                </c:pt>
                <c:pt idx="3941">
                  <c:v>0.11124261492725979</c:v>
                </c:pt>
                <c:pt idx="3942">
                  <c:v>8.7408082290239039E-2</c:v>
                </c:pt>
                <c:pt idx="3943">
                  <c:v>0.16032604421096466</c:v>
                </c:pt>
                <c:pt idx="3944">
                  <c:v>0.14266826895283338</c:v>
                </c:pt>
                <c:pt idx="3945">
                  <c:v>0.10721453926660694</c:v>
                </c:pt>
                <c:pt idx="3946">
                  <c:v>0.12416133748464214</c:v>
                </c:pt>
                <c:pt idx="3947">
                  <c:v>0.10663681962953604</c:v>
                </c:pt>
                <c:pt idx="3948">
                  <c:v>0.13747456146257533</c:v>
                </c:pt>
                <c:pt idx="3949">
                  <c:v>0.14248258508276865</c:v>
                </c:pt>
                <c:pt idx="3950">
                  <c:v>0.12472704751692074</c:v>
                </c:pt>
                <c:pt idx="3951">
                  <c:v>0.12264755075833761</c:v>
                </c:pt>
                <c:pt idx="3952">
                  <c:v>0.1170584967959601</c:v>
                </c:pt>
                <c:pt idx="3953">
                  <c:v>0.13484957326264849</c:v>
                </c:pt>
                <c:pt idx="3954">
                  <c:v>0.13890855174478137</c:v>
                </c:pt>
                <c:pt idx="3955">
                  <c:v>0.1134969541253024</c:v>
                </c:pt>
                <c:pt idx="3956">
                  <c:v>0.13965824018088299</c:v>
                </c:pt>
                <c:pt idx="3957">
                  <c:v>0.13882770863361391</c:v>
                </c:pt>
                <c:pt idx="3958">
                  <c:v>0.11513180726108836</c:v>
                </c:pt>
                <c:pt idx="3959">
                  <c:v>0.12836013587883352</c:v>
                </c:pt>
                <c:pt idx="3960">
                  <c:v>0.13267660487928684</c:v>
                </c:pt>
                <c:pt idx="3961">
                  <c:v>0.13563969779338569</c:v>
                </c:pt>
                <c:pt idx="3962">
                  <c:v>0.10762203248311937</c:v>
                </c:pt>
                <c:pt idx="3963">
                  <c:v>9.7957752345471882E-2</c:v>
                </c:pt>
                <c:pt idx="3964">
                  <c:v>0.16283322256576882</c:v>
                </c:pt>
                <c:pt idx="3965">
                  <c:v>0.15148816790134603</c:v>
                </c:pt>
                <c:pt idx="3966">
                  <c:v>0.11761170005677922</c:v>
                </c:pt>
                <c:pt idx="3967">
                  <c:v>0.14379569537273637</c:v>
                </c:pt>
                <c:pt idx="3968">
                  <c:v>0.11042170230175226</c:v>
                </c:pt>
                <c:pt idx="3969">
                  <c:v>0.13776013361246209</c:v>
                </c:pt>
                <c:pt idx="3970">
                  <c:v>0.11749274771057489</c:v>
                </c:pt>
                <c:pt idx="3971">
                  <c:v>0.11339496161799517</c:v>
                </c:pt>
                <c:pt idx="3972">
                  <c:v>0.13902936977042657</c:v>
                </c:pt>
                <c:pt idx="3973">
                  <c:v>0.13702325711865854</c:v>
                </c:pt>
                <c:pt idx="3974">
                  <c:v>0.12466557114457705</c:v>
                </c:pt>
                <c:pt idx="3975">
                  <c:v>0.11993247392240018</c:v>
                </c:pt>
                <c:pt idx="3976">
                  <c:v>0.1348126230485395</c:v>
                </c:pt>
                <c:pt idx="3977">
                  <c:v>0.11150064920477548</c:v>
                </c:pt>
                <c:pt idx="3978">
                  <c:v>0.10373467119985583</c:v>
                </c:pt>
                <c:pt idx="3979">
                  <c:v>0.13635920470609017</c:v>
                </c:pt>
                <c:pt idx="3980">
                  <c:v>0.11867574356366005</c:v>
                </c:pt>
                <c:pt idx="3981">
                  <c:v>0.12144429478775526</c:v>
                </c:pt>
                <c:pt idx="3982">
                  <c:v>0.11934167103389329</c:v>
                </c:pt>
                <c:pt idx="3983">
                  <c:v>8.1528923489278329E-2</c:v>
                </c:pt>
                <c:pt idx="3984">
                  <c:v>0.11257529936380362</c:v>
                </c:pt>
                <c:pt idx="3985">
                  <c:v>0.11310103882316998</c:v>
                </c:pt>
                <c:pt idx="3986">
                  <c:v>0.16555075841602296</c:v>
                </c:pt>
                <c:pt idx="3987">
                  <c:v>0.14275485984334474</c:v>
                </c:pt>
                <c:pt idx="3988">
                  <c:v>0.15620673730953477</c:v>
                </c:pt>
                <c:pt idx="3989">
                  <c:v>0.14152002959567811</c:v>
                </c:pt>
                <c:pt idx="3990">
                  <c:v>0.15228786032398117</c:v>
                </c:pt>
                <c:pt idx="3991">
                  <c:v>0.13895410979629066</c:v>
                </c:pt>
                <c:pt idx="3992">
                  <c:v>8.8892251974629369E-2</c:v>
                </c:pt>
                <c:pt idx="3993">
                  <c:v>0.14042439463545925</c:v>
                </c:pt>
                <c:pt idx="3994">
                  <c:v>0.10858041533087724</c:v>
                </c:pt>
                <c:pt idx="3995">
                  <c:v>0.10681982600775664</c:v>
                </c:pt>
                <c:pt idx="3996">
                  <c:v>0.11833843756387438</c:v>
                </c:pt>
                <c:pt idx="3997">
                  <c:v>0.13928945658181741</c:v>
                </c:pt>
                <c:pt idx="3998">
                  <c:v>0.11965648283209565</c:v>
                </c:pt>
                <c:pt idx="3999">
                  <c:v>0.12525341910967461</c:v>
                </c:pt>
                <c:pt idx="4000">
                  <c:v>0.1423373514252482</c:v>
                </c:pt>
                <c:pt idx="4001">
                  <c:v>8.7736142688661659E-2</c:v>
                </c:pt>
                <c:pt idx="4002">
                  <c:v>0.10548249985159625</c:v>
                </c:pt>
                <c:pt idx="4003">
                  <c:v>0.12283738981926878</c:v>
                </c:pt>
                <c:pt idx="4004">
                  <c:v>0.12625139304826383</c:v>
                </c:pt>
                <c:pt idx="4005">
                  <c:v>0.1358224412811366</c:v>
                </c:pt>
                <c:pt idx="4006">
                  <c:v>0.15665539316640523</c:v>
                </c:pt>
                <c:pt idx="4007">
                  <c:v>0.11081374354104279</c:v>
                </c:pt>
                <c:pt idx="4008">
                  <c:v>0.13616159536498534</c:v>
                </c:pt>
                <c:pt idx="4009">
                  <c:v>0.11853929355805019</c:v>
                </c:pt>
                <c:pt idx="4010">
                  <c:v>0.15119176342659146</c:v>
                </c:pt>
                <c:pt idx="4011">
                  <c:v>0.13527350288700593</c:v>
                </c:pt>
                <c:pt idx="4012">
                  <c:v>0.16013231665691532</c:v>
                </c:pt>
                <c:pt idx="4013">
                  <c:v>0.16459101222248498</c:v>
                </c:pt>
                <c:pt idx="4014">
                  <c:v>0.12330675948157668</c:v>
                </c:pt>
                <c:pt idx="4015">
                  <c:v>9.3121909428769772E-2</c:v>
                </c:pt>
                <c:pt idx="4016">
                  <c:v>0.12308399951536188</c:v>
                </c:pt>
                <c:pt idx="4017">
                  <c:v>0.1497479866318262</c:v>
                </c:pt>
                <c:pt idx="4018">
                  <c:v>0.11590383720888019</c:v>
                </c:pt>
                <c:pt idx="4019">
                  <c:v>0.14409807153977738</c:v>
                </c:pt>
                <c:pt idx="4020">
                  <c:v>0.10851672063138842</c:v>
                </c:pt>
                <c:pt idx="4021">
                  <c:v>0.14144732537154953</c:v>
                </c:pt>
                <c:pt idx="4022">
                  <c:v>0.1096670920137723</c:v>
                </c:pt>
                <c:pt idx="4023">
                  <c:v>0.14802688943801529</c:v>
                </c:pt>
                <c:pt idx="4024">
                  <c:v>0.15962743222243725</c:v>
                </c:pt>
                <c:pt idx="4025">
                  <c:v>9.546497161376731E-2</c:v>
                </c:pt>
                <c:pt idx="4026">
                  <c:v>0.12290133839864072</c:v>
                </c:pt>
                <c:pt idx="4027">
                  <c:v>0.15064638129874081</c:v>
                </c:pt>
                <c:pt idx="4028">
                  <c:v>0.14434071439548304</c:v>
                </c:pt>
                <c:pt idx="4029">
                  <c:v>0.12196647114922857</c:v>
                </c:pt>
                <c:pt idx="4030">
                  <c:v>0.11708357887953888</c:v>
                </c:pt>
                <c:pt idx="4031">
                  <c:v>0.14841778744244777</c:v>
                </c:pt>
                <c:pt idx="4032">
                  <c:v>0.11954391095998324</c:v>
                </c:pt>
                <c:pt idx="4033">
                  <c:v>0.11716369322620725</c:v>
                </c:pt>
                <c:pt idx="4034">
                  <c:v>0.10376710652315597</c:v>
                </c:pt>
                <c:pt idx="4035">
                  <c:v>0.13780908387081239</c:v>
                </c:pt>
                <c:pt idx="4036">
                  <c:v>0.11987118617742297</c:v>
                </c:pt>
                <c:pt idx="4037">
                  <c:v>0.1143310871730152</c:v>
                </c:pt>
                <c:pt idx="4038">
                  <c:v>0.12042812369677858</c:v>
                </c:pt>
                <c:pt idx="4039">
                  <c:v>0.1483474695039993</c:v>
                </c:pt>
                <c:pt idx="4040">
                  <c:v>0.11626921447139822</c:v>
                </c:pt>
                <c:pt idx="4041">
                  <c:v>0.12194730744922497</c:v>
                </c:pt>
                <c:pt idx="4042">
                  <c:v>0.13915354282992368</c:v>
                </c:pt>
                <c:pt idx="4043">
                  <c:v>0.14786930776004262</c:v>
                </c:pt>
                <c:pt idx="4044">
                  <c:v>0.14073558821595125</c:v>
                </c:pt>
                <c:pt idx="4045">
                  <c:v>9.7693634463852347E-2</c:v>
                </c:pt>
                <c:pt idx="4046">
                  <c:v>0.1381345540277269</c:v>
                </c:pt>
                <c:pt idx="4047">
                  <c:v>0.12385565188084958</c:v>
                </c:pt>
                <c:pt idx="4048">
                  <c:v>9.6460710249926113E-2</c:v>
                </c:pt>
                <c:pt idx="4049">
                  <c:v>0.12639556683667982</c:v>
                </c:pt>
                <c:pt idx="4050">
                  <c:v>0.14427383917869729</c:v>
                </c:pt>
                <c:pt idx="4051">
                  <c:v>0.11873426462617942</c:v>
                </c:pt>
                <c:pt idx="4052">
                  <c:v>0.11826897050332517</c:v>
                </c:pt>
                <c:pt idx="4053">
                  <c:v>0.12995421041365993</c:v>
                </c:pt>
                <c:pt idx="4054">
                  <c:v>0.10795291630513462</c:v>
                </c:pt>
                <c:pt idx="4055">
                  <c:v>0.14976395339098592</c:v>
                </c:pt>
                <c:pt idx="4056">
                  <c:v>0.14351099282218488</c:v>
                </c:pt>
                <c:pt idx="4057">
                  <c:v>0.10378490920178136</c:v>
                </c:pt>
                <c:pt idx="4058">
                  <c:v>0.12904635532778058</c:v>
                </c:pt>
                <c:pt idx="4059">
                  <c:v>0.13881142202051458</c:v>
                </c:pt>
                <c:pt idx="4060">
                  <c:v>0.11543372728493523</c:v>
                </c:pt>
                <c:pt idx="4061">
                  <c:v>0.1161157438018635</c:v>
                </c:pt>
                <c:pt idx="4062">
                  <c:v>0.14028043476579619</c:v>
                </c:pt>
                <c:pt idx="4063">
                  <c:v>0.17446405851257502</c:v>
                </c:pt>
                <c:pt idx="4064">
                  <c:v>0.13358964015206271</c:v>
                </c:pt>
                <c:pt idx="4065">
                  <c:v>0.1332607600376465</c:v>
                </c:pt>
                <c:pt idx="4066">
                  <c:v>0.1063437479644497</c:v>
                </c:pt>
                <c:pt idx="4067">
                  <c:v>0.13211204434147705</c:v>
                </c:pt>
                <c:pt idx="4068">
                  <c:v>0.13190492848169549</c:v>
                </c:pt>
                <c:pt idx="4069">
                  <c:v>0.12478087519955693</c:v>
                </c:pt>
                <c:pt idx="4070">
                  <c:v>0.10047783136675074</c:v>
                </c:pt>
                <c:pt idx="4071">
                  <c:v>0.12816774983243795</c:v>
                </c:pt>
                <c:pt idx="4072">
                  <c:v>0.14022604542659042</c:v>
                </c:pt>
                <c:pt idx="4073">
                  <c:v>9.6236356843132836E-2</c:v>
                </c:pt>
                <c:pt idx="4074">
                  <c:v>0.13329336245935505</c:v>
                </c:pt>
                <c:pt idx="4075">
                  <c:v>0.13849539561984073</c:v>
                </c:pt>
                <c:pt idx="4076">
                  <c:v>0.11216083628173786</c:v>
                </c:pt>
                <c:pt idx="4077">
                  <c:v>0.13221700976602141</c:v>
                </c:pt>
                <c:pt idx="4078">
                  <c:v>0.11311593917600295</c:v>
                </c:pt>
                <c:pt idx="4079">
                  <c:v>0.14286834873305285</c:v>
                </c:pt>
                <c:pt idx="4080">
                  <c:v>0.12733264865467853</c:v>
                </c:pt>
                <c:pt idx="4081">
                  <c:v>0.13630215924098488</c:v>
                </c:pt>
                <c:pt idx="4082">
                  <c:v>0.10628913167712868</c:v>
                </c:pt>
                <c:pt idx="4083">
                  <c:v>0.11919006618037511</c:v>
                </c:pt>
                <c:pt idx="4084">
                  <c:v>0.13036238173228043</c:v>
                </c:pt>
                <c:pt idx="4085">
                  <c:v>0.1646403678735352</c:v>
                </c:pt>
                <c:pt idx="4086">
                  <c:v>0.1155112047346542</c:v>
                </c:pt>
                <c:pt idx="4087">
                  <c:v>0.10745606943969707</c:v>
                </c:pt>
                <c:pt idx="4088">
                  <c:v>9.2454901096152814E-2</c:v>
                </c:pt>
                <c:pt idx="4089">
                  <c:v>0.11740477313941117</c:v>
                </c:pt>
                <c:pt idx="4090">
                  <c:v>0.13347996994791392</c:v>
                </c:pt>
                <c:pt idx="4091">
                  <c:v>0.16035856739267035</c:v>
                </c:pt>
                <c:pt idx="4092">
                  <c:v>0.15469725137759624</c:v>
                </c:pt>
                <c:pt idx="4093">
                  <c:v>0.14063727289046529</c:v>
                </c:pt>
                <c:pt idx="4094">
                  <c:v>0.13217281130128086</c:v>
                </c:pt>
                <c:pt idx="4095">
                  <c:v>0.1035627313284021</c:v>
                </c:pt>
                <c:pt idx="4096">
                  <c:v>0.11082399470375269</c:v>
                </c:pt>
                <c:pt idx="4097">
                  <c:v>0.11466153282767068</c:v>
                </c:pt>
                <c:pt idx="4098">
                  <c:v>0.11362990985482915</c:v>
                </c:pt>
                <c:pt idx="4099">
                  <c:v>0.13193468557738941</c:v>
                </c:pt>
                <c:pt idx="4100">
                  <c:v>0.13896397904499425</c:v>
                </c:pt>
                <c:pt idx="4101">
                  <c:v>0.12352992793845789</c:v>
                </c:pt>
                <c:pt idx="4102">
                  <c:v>0.14714979898717295</c:v>
                </c:pt>
                <c:pt idx="4103">
                  <c:v>9.8840384550418464E-2</c:v>
                </c:pt>
                <c:pt idx="4104">
                  <c:v>0.12067859733241765</c:v>
                </c:pt>
                <c:pt idx="4105">
                  <c:v>0.11148325675612369</c:v>
                </c:pt>
                <c:pt idx="4106">
                  <c:v>0.11183394813952693</c:v>
                </c:pt>
                <c:pt idx="4107">
                  <c:v>0.13294653618327482</c:v>
                </c:pt>
                <c:pt idx="4108">
                  <c:v>8.9377655500972958E-2</c:v>
                </c:pt>
                <c:pt idx="4109">
                  <c:v>0.12878105185413263</c:v>
                </c:pt>
                <c:pt idx="4110">
                  <c:v>0.14070983296915393</c:v>
                </c:pt>
                <c:pt idx="4111">
                  <c:v>0.12198655999645862</c:v>
                </c:pt>
                <c:pt idx="4112">
                  <c:v>0.1132448536967398</c:v>
                </c:pt>
                <c:pt idx="4113">
                  <c:v>0.14681584451044513</c:v>
                </c:pt>
                <c:pt idx="4114">
                  <c:v>0.11165269584504353</c:v>
                </c:pt>
                <c:pt idx="4115">
                  <c:v>0.15115528148289098</c:v>
                </c:pt>
                <c:pt idx="4116">
                  <c:v>0.13243695140477826</c:v>
                </c:pt>
                <c:pt idx="4117">
                  <c:v>0.13928587792803834</c:v>
                </c:pt>
                <c:pt idx="4118">
                  <c:v>0.13755484114885672</c:v>
                </c:pt>
                <c:pt idx="4119">
                  <c:v>0.14533171196465897</c:v>
                </c:pt>
                <c:pt idx="4120">
                  <c:v>0.12976402748396029</c:v>
                </c:pt>
                <c:pt idx="4121">
                  <c:v>0.13446130462541556</c:v>
                </c:pt>
                <c:pt idx="4122">
                  <c:v>0.12110048516848479</c:v>
                </c:pt>
                <c:pt idx="4123">
                  <c:v>0.15438779555114257</c:v>
                </c:pt>
                <c:pt idx="4124">
                  <c:v>0.11893706280387287</c:v>
                </c:pt>
                <c:pt idx="4125">
                  <c:v>0.12303717166094562</c:v>
                </c:pt>
                <c:pt idx="4126">
                  <c:v>0.14017883271982901</c:v>
                </c:pt>
                <c:pt idx="4127">
                  <c:v>0.12328493657432769</c:v>
                </c:pt>
                <c:pt idx="4128">
                  <c:v>9.113332112415086E-2</c:v>
                </c:pt>
                <c:pt idx="4129">
                  <c:v>0.12950630302491303</c:v>
                </c:pt>
                <c:pt idx="4130">
                  <c:v>0.12474435706583525</c:v>
                </c:pt>
                <c:pt idx="4131">
                  <c:v>0.11297130297983556</c:v>
                </c:pt>
                <c:pt idx="4132">
                  <c:v>0.12570952094969259</c:v>
                </c:pt>
                <c:pt idx="4133">
                  <c:v>0.14649076493130889</c:v>
                </c:pt>
                <c:pt idx="4134">
                  <c:v>0.12898511759536216</c:v>
                </c:pt>
                <c:pt idx="4135">
                  <c:v>0.11662012801932008</c:v>
                </c:pt>
                <c:pt idx="4136">
                  <c:v>0.11231910446700598</c:v>
                </c:pt>
                <c:pt idx="4137">
                  <c:v>0.11564121836030958</c:v>
                </c:pt>
                <c:pt idx="4138">
                  <c:v>0.11968952327999306</c:v>
                </c:pt>
                <c:pt idx="4139">
                  <c:v>0.13028471504491615</c:v>
                </c:pt>
                <c:pt idx="4140">
                  <c:v>0.11816690127202795</c:v>
                </c:pt>
                <c:pt idx="4141">
                  <c:v>0.14906720780837748</c:v>
                </c:pt>
                <c:pt idx="4142">
                  <c:v>0.11921634989186425</c:v>
                </c:pt>
                <c:pt idx="4143">
                  <c:v>0.10544216482142901</c:v>
                </c:pt>
                <c:pt idx="4144">
                  <c:v>0.13155503018448667</c:v>
                </c:pt>
                <c:pt idx="4145">
                  <c:v>9.9539787678395206E-2</c:v>
                </c:pt>
                <c:pt idx="4146">
                  <c:v>0.12491534678031199</c:v>
                </c:pt>
                <c:pt idx="4147">
                  <c:v>9.8705998079183621E-2</c:v>
                </c:pt>
                <c:pt idx="4148">
                  <c:v>0.13424030378867519</c:v>
                </c:pt>
                <c:pt idx="4149">
                  <c:v>0.12362190297184557</c:v>
                </c:pt>
                <c:pt idx="4150">
                  <c:v>0.13789147594503515</c:v>
                </c:pt>
                <c:pt idx="4151">
                  <c:v>0.12991047786928814</c:v>
                </c:pt>
                <c:pt idx="4152">
                  <c:v>0.10861693937982418</c:v>
                </c:pt>
                <c:pt idx="4153">
                  <c:v>0.11153038599344306</c:v>
                </c:pt>
                <c:pt idx="4154">
                  <c:v>0.12096982161091087</c:v>
                </c:pt>
                <c:pt idx="4155">
                  <c:v>0.12044946857233202</c:v>
                </c:pt>
                <c:pt idx="4156">
                  <c:v>0.15769458098282391</c:v>
                </c:pt>
                <c:pt idx="4157">
                  <c:v>0.15876069880569688</c:v>
                </c:pt>
                <c:pt idx="4158">
                  <c:v>0.11744459945926847</c:v>
                </c:pt>
                <c:pt idx="4159">
                  <c:v>0.14383722719848852</c:v>
                </c:pt>
                <c:pt idx="4160">
                  <c:v>0.12563235511379781</c:v>
                </c:pt>
                <c:pt idx="4161">
                  <c:v>0.14856007740226848</c:v>
                </c:pt>
                <c:pt idx="4162">
                  <c:v>0.14281889607152551</c:v>
                </c:pt>
                <c:pt idx="4163">
                  <c:v>0.11504342739108567</c:v>
                </c:pt>
                <c:pt idx="4164">
                  <c:v>0.15159523490281218</c:v>
                </c:pt>
                <c:pt idx="4165">
                  <c:v>0.10457367573246241</c:v>
                </c:pt>
                <c:pt idx="4166">
                  <c:v>0.13138516243297566</c:v>
                </c:pt>
                <c:pt idx="4167">
                  <c:v>0.13251220712542525</c:v>
                </c:pt>
                <c:pt idx="4168">
                  <c:v>0.11407090165885163</c:v>
                </c:pt>
                <c:pt idx="4169">
                  <c:v>0.13507693390513498</c:v>
                </c:pt>
                <c:pt idx="4170">
                  <c:v>9.9138383206800379E-2</c:v>
                </c:pt>
                <c:pt idx="4171">
                  <c:v>0.14322035570170813</c:v>
                </c:pt>
                <c:pt idx="4172">
                  <c:v>0.12283582324900665</c:v>
                </c:pt>
                <c:pt idx="4173">
                  <c:v>0.13160278478073023</c:v>
                </c:pt>
                <c:pt idx="4174">
                  <c:v>0.12985451176126303</c:v>
                </c:pt>
                <c:pt idx="4175">
                  <c:v>0.12084392063709949</c:v>
                </c:pt>
                <c:pt idx="4176">
                  <c:v>0.13261753213746214</c:v>
                </c:pt>
                <c:pt idx="4177">
                  <c:v>0.14351812476223275</c:v>
                </c:pt>
                <c:pt idx="4178">
                  <c:v>0.11202679068479023</c:v>
                </c:pt>
                <c:pt idx="4179">
                  <c:v>0.12057513824421684</c:v>
                </c:pt>
                <c:pt idx="4180">
                  <c:v>0.11227159520307084</c:v>
                </c:pt>
                <c:pt idx="4181">
                  <c:v>0.11246051720765558</c:v>
                </c:pt>
                <c:pt idx="4182">
                  <c:v>0.12609111869068415</c:v>
                </c:pt>
                <c:pt idx="4183">
                  <c:v>0.11267905240999411</c:v>
                </c:pt>
                <c:pt idx="4184">
                  <c:v>0.12556725781890835</c:v>
                </c:pt>
                <c:pt idx="4185">
                  <c:v>0.13978615691115195</c:v>
                </c:pt>
                <c:pt idx="4186">
                  <c:v>0.13315676138612415</c:v>
                </c:pt>
                <c:pt idx="4187">
                  <c:v>0.12858666202872676</c:v>
                </c:pt>
                <c:pt idx="4188">
                  <c:v>0.12506778058086024</c:v>
                </c:pt>
                <c:pt idx="4189">
                  <c:v>0.12158984209966556</c:v>
                </c:pt>
                <c:pt idx="4190">
                  <c:v>0.12202696353916211</c:v>
                </c:pt>
                <c:pt idx="4191">
                  <c:v>0.13359003651713702</c:v>
                </c:pt>
                <c:pt idx="4192">
                  <c:v>0.10738359886667237</c:v>
                </c:pt>
                <c:pt idx="4193">
                  <c:v>0.15909461340290565</c:v>
                </c:pt>
                <c:pt idx="4194">
                  <c:v>0.10533962802080613</c:v>
                </c:pt>
                <c:pt idx="4195">
                  <c:v>0.13480365696943092</c:v>
                </c:pt>
                <c:pt idx="4196">
                  <c:v>0.12763024147002622</c:v>
                </c:pt>
                <c:pt idx="4197">
                  <c:v>0.1414318258517778</c:v>
                </c:pt>
                <c:pt idx="4198">
                  <c:v>0.16847935340001516</c:v>
                </c:pt>
                <c:pt idx="4199">
                  <c:v>0.12310953541156834</c:v>
                </c:pt>
                <c:pt idx="4200">
                  <c:v>0.14400730808877166</c:v>
                </c:pt>
                <c:pt idx="4201">
                  <c:v>0.1026337921548629</c:v>
                </c:pt>
                <c:pt idx="4202">
                  <c:v>0.13694397363638461</c:v>
                </c:pt>
                <c:pt idx="4203">
                  <c:v>0.16135160087713107</c:v>
                </c:pt>
                <c:pt idx="4204">
                  <c:v>0.13810521296194797</c:v>
                </c:pt>
                <c:pt idx="4205">
                  <c:v>0.13497700557420661</c:v>
                </c:pt>
                <c:pt idx="4206">
                  <c:v>0.12769276523618558</c:v>
                </c:pt>
                <c:pt idx="4207">
                  <c:v>0.14819543951163949</c:v>
                </c:pt>
                <c:pt idx="4208">
                  <c:v>0.1189179248055246</c:v>
                </c:pt>
                <c:pt idx="4209">
                  <c:v>0.11674865980887833</c:v>
                </c:pt>
                <c:pt idx="4210">
                  <c:v>0.10747013800078141</c:v>
                </c:pt>
                <c:pt idx="4211">
                  <c:v>0.13274900741103191</c:v>
                </c:pt>
                <c:pt idx="4212">
                  <c:v>0.10294231816473923</c:v>
                </c:pt>
                <c:pt idx="4213">
                  <c:v>0.1119025059190222</c:v>
                </c:pt>
                <c:pt idx="4214">
                  <c:v>0.12662967873406772</c:v>
                </c:pt>
                <c:pt idx="4215">
                  <c:v>0.12990090088648962</c:v>
                </c:pt>
                <c:pt idx="4216">
                  <c:v>0.11212797817903344</c:v>
                </c:pt>
                <c:pt idx="4217">
                  <c:v>0.14460053676939241</c:v>
                </c:pt>
                <c:pt idx="4218">
                  <c:v>0.12149866453378655</c:v>
                </c:pt>
                <c:pt idx="4219">
                  <c:v>0.13087040706139719</c:v>
                </c:pt>
                <c:pt idx="4220">
                  <c:v>0.11987647221361832</c:v>
                </c:pt>
                <c:pt idx="4221">
                  <c:v>0.13561709786260581</c:v>
                </c:pt>
                <c:pt idx="4222">
                  <c:v>0.12901470415460248</c:v>
                </c:pt>
                <c:pt idx="4223">
                  <c:v>0.13269576051327336</c:v>
                </c:pt>
                <c:pt idx="4224">
                  <c:v>9.9426479697983877E-2</c:v>
                </c:pt>
                <c:pt idx="4225">
                  <c:v>0.12904936224299599</c:v>
                </c:pt>
                <c:pt idx="4226">
                  <c:v>0.12772289712488674</c:v>
                </c:pt>
                <c:pt idx="4227">
                  <c:v>0.12384698569279028</c:v>
                </c:pt>
                <c:pt idx="4228">
                  <c:v>0.133739804395171</c:v>
                </c:pt>
                <c:pt idx="4229">
                  <c:v>0.13135645012672731</c:v>
                </c:pt>
                <c:pt idx="4230">
                  <c:v>0.11341058428599864</c:v>
                </c:pt>
                <c:pt idx="4231">
                  <c:v>0.1382757256960194</c:v>
                </c:pt>
                <c:pt idx="4232">
                  <c:v>0.11049336100105651</c:v>
                </c:pt>
                <c:pt idx="4233">
                  <c:v>0.11190578269444704</c:v>
                </c:pt>
                <c:pt idx="4234">
                  <c:v>9.8830648155333892E-2</c:v>
                </c:pt>
                <c:pt idx="4235">
                  <c:v>9.8347205563120099E-2</c:v>
                </c:pt>
                <c:pt idx="4236">
                  <c:v>0.11674341844862092</c:v>
                </c:pt>
                <c:pt idx="4237">
                  <c:v>0.12588410161232355</c:v>
                </c:pt>
                <c:pt idx="4238">
                  <c:v>0.11325501539452636</c:v>
                </c:pt>
                <c:pt idx="4239">
                  <c:v>0.14693365398480498</c:v>
                </c:pt>
                <c:pt idx="4240">
                  <c:v>0.10977155114949227</c:v>
                </c:pt>
                <c:pt idx="4241">
                  <c:v>0.12511358773063699</c:v>
                </c:pt>
                <c:pt idx="4242">
                  <c:v>9.5829301776949219E-2</c:v>
                </c:pt>
                <c:pt idx="4243">
                  <c:v>0.13298613180847244</c:v>
                </c:pt>
                <c:pt idx="4244">
                  <c:v>0.10622900595124761</c:v>
                </c:pt>
                <c:pt idx="4245">
                  <c:v>0.14262671461369361</c:v>
                </c:pt>
                <c:pt idx="4246">
                  <c:v>9.0611583127899284E-2</c:v>
                </c:pt>
                <c:pt idx="4247">
                  <c:v>0.10349031211487382</c:v>
                </c:pt>
                <c:pt idx="4248">
                  <c:v>0.14173967687876324</c:v>
                </c:pt>
                <c:pt idx="4249">
                  <c:v>0.14786559246350856</c:v>
                </c:pt>
                <c:pt idx="4250">
                  <c:v>0.14040624520179007</c:v>
                </c:pt>
                <c:pt idx="4251">
                  <c:v>0.12967781849985138</c:v>
                </c:pt>
                <c:pt idx="4252">
                  <c:v>9.2336641809712794E-2</c:v>
                </c:pt>
                <c:pt idx="4253">
                  <c:v>0.1004443210223475</c:v>
                </c:pt>
                <c:pt idx="4254">
                  <c:v>0.15163921790843951</c:v>
                </c:pt>
                <c:pt idx="4255">
                  <c:v>0.14304359886877285</c:v>
                </c:pt>
                <c:pt idx="4256">
                  <c:v>0.12023528945428377</c:v>
                </c:pt>
                <c:pt idx="4257">
                  <c:v>0.11180865779779758</c:v>
                </c:pt>
                <c:pt idx="4258">
                  <c:v>0.13728983731860855</c:v>
                </c:pt>
                <c:pt idx="4259">
                  <c:v>0.13390277874359441</c:v>
                </c:pt>
                <c:pt idx="4260">
                  <c:v>0.13114674440551927</c:v>
                </c:pt>
                <c:pt idx="4261">
                  <c:v>0.11610737717087748</c:v>
                </c:pt>
                <c:pt idx="4262">
                  <c:v>0.14333110373252556</c:v>
                </c:pt>
                <c:pt idx="4263">
                  <c:v>0.14443119102027513</c:v>
                </c:pt>
                <c:pt idx="4264">
                  <c:v>0.1285653146789833</c:v>
                </c:pt>
                <c:pt idx="4265">
                  <c:v>0.11676635872891816</c:v>
                </c:pt>
                <c:pt idx="4266">
                  <c:v>0.13244211556317725</c:v>
                </c:pt>
                <c:pt idx="4267">
                  <c:v>0.10233773417936123</c:v>
                </c:pt>
                <c:pt idx="4268">
                  <c:v>0.13061732494967199</c:v>
                </c:pt>
                <c:pt idx="4269">
                  <c:v>0.12357745883928833</c:v>
                </c:pt>
                <c:pt idx="4270">
                  <c:v>0.12438377494976666</c:v>
                </c:pt>
                <c:pt idx="4271">
                  <c:v>9.5525727760560925E-2</c:v>
                </c:pt>
                <c:pt idx="4272">
                  <c:v>0.11095679247135438</c:v>
                </c:pt>
                <c:pt idx="4273">
                  <c:v>0.11250018433756098</c:v>
                </c:pt>
                <c:pt idx="4274">
                  <c:v>0.12519860265365665</c:v>
                </c:pt>
                <c:pt idx="4275">
                  <c:v>0.1075951275150636</c:v>
                </c:pt>
                <c:pt idx="4276">
                  <c:v>0.12833337773075251</c:v>
                </c:pt>
                <c:pt idx="4277">
                  <c:v>0.13519942969240367</c:v>
                </c:pt>
                <c:pt idx="4278">
                  <c:v>0.11629586622073805</c:v>
                </c:pt>
                <c:pt idx="4279">
                  <c:v>0.11419342180741324</c:v>
                </c:pt>
                <c:pt idx="4280">
                  <c:v>0.1133053233180048</c:v>
                </c:pt>
                <c:pt idx="4281">
                  <c:v>0.13493573135290521</c:v>
                </c:pt>
                <c:pt idx="4282">
                  <c:v>0.13948632348401474</c:v>
                </c:pt>
                <c:pt idx="4283">
                  <c:v>0.13784226004888633</c:v>
                </c:pt>
                <c:pt idx="4284">
                  <c:v>0.1589877735529239</c:v>
                </c:pt>
                <c:pt idx="4285">
                  <c:v>0.12741132029211849</c:v>
                </c:pt>
                <c:pt idx="4286">
                  <c:v>0.10065845737836439</c:v>
                </c:pt>
                <c:pt idx="4287">
                  <c:v>0.10182083676272358</c:v>
                </c:pt>
                <c:pt idx="4288">
                  <c:v>0.1211808840813187</c:v>
                </c:pt>
                <c:pt idx="4289">
                  <c:v>0.12295370783085396</c:v>
                </c:pt>
                <c:pt idx="4290">
                  <c:v>0.1441186100059198</c:v>
                </c:pt>
                <c:pt idx="4291">
                  <c:v>0.11050066364574922</c:v>
                </c:pt>
                <c:pt idx="4292">
                  <c:v>0.15220765637325082</c:v>
                </c:pt>
                <c:pt idx="4293">
                  <c:v>0.1201823896983564</c:v>
                </c:pt>
                <c:pt idx="4294">
                  <c:v>0.13923447131003586</c:v>
                </c:pt>
                <c:pt idx="4295">
                  <c:v>0.12375176259035343</c:v>
                </c:pt>
                <c:pt idx="4296">
                  <c:v>0.10382943468065113</c:v>
                </c:pt>
                <c:pt idx="4297">
                  <c:v>0.10122613460109499</c:v>
                </c:pt>
                <c:pt idx="4298">
                  <c:v>0.11382061861701157</c:v>
                </c:pt>
                <c:pt idx="4299">
                  <c:v>0.13113520823560926</c:v>
                </c:pt>
                <c:pt idx="4300">
                  <c:v>0.13182774596494853</c:v>
                </c:pt>
                <c:pt idx="4301">
                  <c:v>0.10670014434425194</c:v>
                </c:pt>
                <c:pt idx="4302">
                  <c:v>0.10585818751684162</c:v>
                </c:pt>
                <c:pt idx="4303">
                  <c:v>0.14360628755333174</c:v>
                </c:pt>
                <c:pt idx="4304">
                  <c:v>0.1308134709860938</c:v>
                </c:pt>
                <c:pt idx="4305">
                  <c:v>0.11855243775452785</c:v>
                </c:pt>
                <c:pt idx="4306">
                  <c:v>0.11576598258362861</c:v>
                </c:pt>
                <c:pt idx="4307">
                  <c:v>0.1108841855861078</c:v>
                </c:pt>
                <c:pt idx="4308">
                  <c:v>0.13218738524196325</c:v>
                </c:pt>
                <c:pt idx="4309">
                  <c:v>0.12235387655155926</c:v>
                </c:pt>
                <c:pt idx="4310">
                  <c:v>0.11117198516937439</c:v>
                </c:pt>
                <c:pt idx="4311">
                  <c:v>0.1208264679380739</c:v>
                </c:pt>
                <c:pt idx="4312">
                  <c:v>9.8951871636133296E-2</c:v>
                </c:pt>
                <c:pt idx="4313">
                  <c:v>0.13242042196400072</c:v>
                </c:pt>
                <c:pt idx="4314">
                  <c:v>0.11173429762037797</c:v>
                </c:pt>
                <c:pt idx="4315">
                  <c:v>0.11528333951446411</c:v>
                </c:pt>
                <c:pt idx="4316">
                  <c:v>9.8449371177770348E-2</c:v>
                </c:pt>
                <c:pt idx="4317">
                  <c:v>0.14961072160994013</c:v>
                </c:pt>
                <c:pt idx="4318">
                  <c:v>0.11848871884104244</c:v>
                </c:pt>
                <c:pt idx="4319">
                  <c:v>0.12300492681074446</c:v>
                </c:pt>
                <c:pt idx="4320">
                  <c:v>0.12948508941542805</c:v>
                </c:pt>
                <c:pt idx="4321">
                  <c:v>0.16268943924633583</c:v>
                </c:pt>
                <c:pt idx="4322">
                  <c:v>0.15585274970076016</c:v>
                </c:pt>
                <c:pt idx="4323">
                  <c:v>0.10616753836185429</c:v>
                </c:pt>
                <c:pt idx="4324">
                  <c:v>0.13274909929737755</c:v>
                </c:pt>
                <c:pt idx="4325">
                  <c:v>0.12376262940815536</c:v>
                </c:pt>
                <c:pt idx="4326">
                  <c:v>0.14054768646544702</c:v>
                </c:pt>
                <c:pt idx="4327">
                  <c:v>0.12262868005744251</c:v>
                </c:pt>
                <c:pt idx="4328">
                  <c:v>0.11519636857366643</c:v>
                </c:pt>
                <c:pt idx="4329">
                  <c:v>0.13210631755681182</c:v>
                </c:pt>
                <c:pt idx="4330">
                  <c:v>0.12848865578422866</c:v>
                </c:pt>
                <c:pt idx="4331">
                  <c:v>0.13995080780361649</c:v>
                </c:pt>
                <c:pt idx="4332">
                  <c:v>0.15934878569161298</c:v>
                </c:pt>
                <c:pt idx="4333">
                  <c:v>0.13788500531346473</c:v>
                </c:pt>
                <c:pt idx="4334">
                  <c:v>0.13747246715959965</c:v>
                </c:pt>
                <c:pt idx="4335">
                  <c:v>0.12555115552695961</c:v>
                </c:pt>
                <c:pt idx="4336">
                  <c:v>0.1241120383169981</c:v>
                </c:pt>
                <c:pt idx="4337">
                  <c:v>0.13960976882406476</c:v>
                </c:pt>
                <c:pt idx="4338">
                  <c:v>0.15997252225184738</c:v>
                </c:pt>
                <c:pt idx="4339">
                  <c:v>0.12087931963533548</c:v>
                </c:pt>
                <c:pt idx="4340">
                  <c:v>0.12388528174024871</c:v>
                </c:pt>
                <c:pt idx="4341">
                  <c:v>0.12678901611486385</c:v>
                </c:pt>
                <c:pt idx="4342">
                  <c:v>0.12071439061250817</c:v>
                </c:pt>
                <c:pt idx="4343">
                  <c:v>0.15468822334789423</c:v>
                </c:pt>
                <c:pt idx="4344">
                  <c:v>0.11011960582229306</c:v>
                </c:pt>
                <c:pt idx="4345">
                  <c:v>0.1497964774967222</c:v>
                </c:pt>
                <c:pt idx="4346">
                  <c:v>0.10584025604838927</c:v>
                </c:pt>
                <c:pt idx="4347">
                  <c:v>0.11290968122725881</c:v>
                </c:pt>
                <c:pt idx="4348">
                  <c:v>0.12660989476131793</c:v>
                </c:pt>
                <c:pt idx="4349">
                  <c:v>0.11443487850786403</c:v>
                </c:pt>
                <c:pt idx="4350">
                  <c:v>0.10587292003484082</c:v>
                </c:pt>
                <c:pt idx="4351">
                  <c:v>0.11403180752924773</c:v>
                </c:pt>
                <c:pt idx="4352">
                  <c:v>0.1124726485957515</c:v>
                </c:pt>
                <c:pt idx="4353">
                  <c:v>0.13660339315318196</c:v>
                </c:pt>
                <c:pt idx="4354">
                  <c:v>0.1261971359924115</c:v>
                </c:pt>
                <c:pt idx="4355">
                  <c:v>0.14494556651078294</c:v>
                </c:pt>
                <c:pt idx="4356">
                  <c:v>0.12233684271008061</c:v>
                </c:pt>
                <c:pt idx="4357">
                  <c:v>0.1141912007455233</c:v>
                </c:pt>
                <c:pt idx="4358">
                  <c:v>8.5472141814783145E-2</c:v>
                </c:pt>
                <c:pt idx="4359">
                  <c:v>0.1235146160238253</c:v>
                </c:pt>
                <c:pt idx="4360">
                  <c:v>0.11368026090111688</c:v>
                </c:pt>
                <c:pt idx="4361">
                  <c:v>0.12336635200382072</c:v>
                </c:pt>
                <c:pt idx="4362">
                  <c:v>0.15154669192445938</c:v>
                </c:pt>
                <c:pt idx="4363">
                  <c:v>0.11451591734585022</c:v>
                </c:pt>
                <c:pt idx="4364">
                  <c:v>9.9004165871369273E-2</c:v>
                </c:pt>
                <c:pt idx="4365">
                  <c:v>0.11163654603746391</c:v>
                </c:pt>
                <c:pt idx="4366">
                  <c:v>0.12802255414194955</c:v>
                </c:pt>
                <c:pt idx="4367">
                  <c:v>9.3605582767438605E-2</c:v>
                </c:pt>
                <c:pt idx="4368">
                  <c:v>0.1438964829111386</c:v>
                </c:pt>
                <c:pt idx="4369">
                  <c:v>0.1117293379590034</c:v>
                </c:pt>
                <c:pt idx="4370">
                  <c:v>0.11573129992917387</c:v>
                </c:pt>
                <c:pt idx="4371">
                  <c:v>0.1455600859341839</c:v>
                </c:pt>
                <c:pt idx="4372">
                  <c:v>0.14382209803778001</c:v>
                </c:pt>
                <c:pt idx="4373">
                  <c:v>0.12570033551674475</c:v>
                </c:pt>
                <c:pt idx="4374">
                  <c:v>0.10806031722148052</c:v>
                </c:pt>
                <c:pt idx="4375">
                  <c:v>9.9760587117940516E-2</c:v>
                </c:pt>
                <c:pt idx="4376">
                  <c:v>0.16288094131695643</c:v>
                </c:pt>
                <c:pt idx="4377">
                  <c:v>0.12957419218849098</c:v>
                </c:pt>
                <c:pt idx="4378">
                  <c:v>0.145775968307718</c:v>
                </c:pt>
                <c:pt idx="4379">
                  <c:v>0.11252839109844326</c:v>
                </c:pt>
                <c:pt idx="4380">
                  <c:v>0.14248424576241966</c:v>
                </c:pt>
                <c:pt idx="4381">
                  <c:v>0.13132004886394233</c:v>
                </c:pt>
                <c:pt idx="4382">
                  <c:v>0.12246047448579972</c:v>
                </c:pt>
                <c:pt idx="4383">
                  <c:v>0.10668430612777216</c:v>
                </c:pt>
                <c:pt idx="4384">
                  <c:v>8.9994943024376661E-2</c:v>
                </c:pt>
                <c:pt idx="4385">
                  <c:v>0.13277676873336844</c:v>
                </c:pt>
                <c:pt idx="4386">
                  <c:v>0.15357937572796421</c:v>
                </c:pt>
                <c:pt idx="4387">
                  <c:v>0.12636784528683237</c:v>
                </c:pt>
                <c:pt idx="4388">
                  <c:v>0.13527766479375669</c:v>
                </c:pt>
                <c:pt idx="4389">
                  <c:v>0.1211520923658795</c:v>
                </c:pt>
                <c:pt idx="4390">
                  <c:v>0.13299053926448529</c:v>
                </c:pt>
                <c:pt idx="4391">
                  <c:v>9.9541389333411459E-2</c:v>
                </c:pt>
                <c:pt idx="4392">
                  <c:v>0.11922402205880323</c:v>
                </c:pt>
                <c:pt idx="4393">
                  <c:v>0.1324560069474707</c:v>
                </c:pt>
                <c:pt idx="4394">
                  <c:v>0.13160551806042406</c:v>
                </c:pt>
                <c:pt idx="4395">
                  <c:v>0.11864019316845198</c:v>
                </c:pt>
                <c:pt idx="4396">
                  <c:v>0.12355187681334025</c:v>
                </c:pt>
                <c:pt idx="4397">
                  <c:v>0.12468075170305078</c:v>
                </c:pt>
                <c:pt idx="4398">
                  <c:v>0.13606668754805271</c:v>
                </c:pt>
                <c:pt idx="4399">
                  <c:v>9.581552401649851E-2</c:v>
                </c:pt>
                <c:pt idx="4400">
                  <c:v>0.14764272657940386</c:v>
                </c:pt>
                <c:pt idx="4401">
                  <c:v>0.15010956621554206</c:v>
                </c:pt>
                <c:pt idx="4402">
                  <c:v>0.13539679946643862</c:v>
                </c:pt>
                <c:pt idx="4403">
                  <c:v>0.13384103646084636</c:v>
                </c:pt>
                <c:pt idx="4404">
                  <c:v>0.14447190274240385</c:v>
                </c:pt>
                <c:pt idx="4405">
                  <c:v>0.13607126634852343</c:v>
                </c:pt>
                <c:pt idx="4406">
                  <c:v>0.14891261082110341</c:v>
                </c:pt>
                <c:pt idx="4407">
                  <c:v>0.1593040359836875</c:v>
                </c:pt>
                <c:pt idx="4408">
                  <c:v>0.11562391190998428</c:v>
                </c:pt>
                <c:pt idx="4409">
                  <c:v>0.10023941723711186</c:v>
                </c:pt>
                <c:pt idx="4410">
                  <c:v>0.11519252987831285</c:v>
                </c:pt>
                <c:pt idx="4411">
                  <c:v>0.11968062859283454</c:v>
                </c:pt>
                <c:pt idx="4412">
                  <c:v>8.7079856842053896E-2</c:v>
                </c:pt>
                <c:pt idx="4413">
                  <c:v>0.1351757034885811</c:v>
                </c:pt>
                <c:pt idx="4414">
                  <c:v>0.12421535536163636</c:v>
                </c:pt>
                <c:pt idx="4415">
                  <c:v>0.11402767860135364</c:v>
                </c:pt>
                <c:pt idx="4416">
                  <c:v>0.13833197894775234</c:v>
                </c:pt>
                <c:pt idx="4417">
                  <c:v>0.1314549251787471</c:v>
                </c:pt>
                <c:pt idx="4418">
                  <c:v>0.13992773234464997</c:v>
                </c:pt>
                <c:pt idx="4419">
                  <c:v>0.11834473252000194</c:v>
                </c:pt>
                <c:pt idx="4420">
                  <c:v>0.13379090417577721</c:v>
                </c:pt>
                <c:pt idx="4421">
                  <c:v>0.11948651375208835</c:v>
                </c:pt>
                <c:pt idx="4422">
                  <c:v>8.1462735823564142E-2</c:v>
                </c:pt>
                <c:pt idx="4423">
                  <c:v>0.12314998947569748</c:v>
                </c:pt>
                <c:pt idx="4424">
                  <c:v>0.1736939141929498</c:v>
                </c:pt>
                <c:pt idx="4425">
                  <c:v>0.12959240503224562</c:v>
                </c:pt>
                <c:pt idx="4426">
                  <c:v>0.12945876393316447</c:v>
                </c:pt>
                <c:pt idx="4427">
                  <c:v>0.15615724442682319</c:v>
                </c:pt>
                <c:pt idx="4428">
                  <c:v>0.12710384487415005</c:v>
                </c:pt>
                <c:pt idx="4429">
                  <c:v>0.1347225202178344</c:v>
                </c:pt>
                <c:pt idx="4430">
                  <c:v>0.11852284447003454</c:v>
                </c:pt>
                <c:pt idx="4431">
                  <c:v>0.14036498193293939</c:v>
                </c:pt>
                <c:pt idx="4432">
                  <c:v>0.12721802594600815</c:v>
                </c:pt>
                <c:pt idx="4433">
                  <c:v>0.1222464519200815</c:v>
                </c:pt>
                <c:pt idx="4434">
                  <c:v>0.12588014771498404</c:v>
                </c:pt>
                <c:pt idx="4435">
                  <c:v>0.12131817897457084</c:v>
                </c:pt>
                <c:pt idx="4436">
                  <c:v>0.1379158855031653</c:v>
                </c:pt>
                <c:pt idx="4437">
                  <c:v>0.15742908443805104</c:v>
                </c:pt>
                <c:pt idx="4438">
                  <c:v>9.673815484781588E-2</c:v>
                </c:pt>
                <c:pt idx="4439">
                  <c:v>0.13259294575205124</c:v>
                </c:pt>
                <c:pt idx="4440">
                  <c:v>0.13713003661185466</c:v>
                </c:pt>
                <c:pt idx="4441">
                  <c:v>0.1146256550887165</c:v>
                </c:pt>
                <c:pt idx="4442">
                  <c:v>0.13260110058193184</c:v>
                </c:pt>
                <c:pt idx="4443">
                  <c:v>9.7666692693108015E-2</c:v>
                </c:pt>
                <c:pt idx="4444">
                  <c:v>0.12929899408180406</c:v>
                </c:pt>
                <c:pt idx="4445">
                  <c:v>0.11413374720620367</c:v>
                </c:pt>
                <c:pt idx="4446">
                  <c:v>0.12277339177458771</c:v>
                </c:pt>
                <c:pt idx="4447">
                  <c:v>0.12194930361221173</c:v>
                </c:pt>
                <c:pt idx="4448">
                  <c:v>0.12759435360545779</c:v>
                </c:pt>
                <c:pt idx="4449">
                  <c:v>0.13663414406523869</c:v>
                </c:pt>
                <c:pt idx="4450">
                  <c:v>0.13266179293369587</c:v>
                </c:pt>
                <c:pt idx="4451">
                  <c:v>9.8544434535414532E-2</c:v>
                </c:pt>
                <c:pt idx="4452">
                  <c:v>0.13344453561279232</c:v>
                </c:pt>
                <c:pt idx="4453">
                  <c:v>0.14274527202230411</c:v>
                </c:pt>
                <c:pt idx="4454">
                  <c:v>0.12066008225514684</c:v>
                </c:pt>
                <c:pt idx="4455">
                  <c:v>0.12728698545138539</c:v>
                </c:pt>
                <c:pt idx="4456">
                  <c:v>0.13603572381900131</c:v>
                </c:pt>
                <c:pt idx="4457">
                  <c:v>0.1221068123040316</c:v>
                </c:pt>
                <c:pt idx="4458">
                  <c:v>0.1126486603615347</c:v>
                </c:pt>
                <c:pt idx="4459">
                  <c:v>0.14897160205164339</c:v>
                </c:pt>
                <c:pt idx="4460">
                  <c:v>0.11726841790219565</c:v>
                </c:pt>
                <c:pt idx="4461">
                  <c:v>0.13308377411745881</c:v>
                </c:pt>
                <c:pt idx="4462">
                  <c:v>0.11944779827073836</c:v>
                </c:pt>
                <c:pt idx="4463">
                  <c:v>0.14060575149373514</c:v>
                </c:pt>
                <c:pt idx="4464">
                  <c:v>0.14545878086318337</c:v>
                </c:pt>
                <c:pt idx="4465">
                  <c:v>0.10765989967416095</c:v>
                </c:pt>
                <c:pt idx="4466">
                  <c:v>8.7763287533098935E-2</c:v>
                </c:pt>
                <c:pt idx="4467">
                  <c:v>0.13201725975925194</c:v>
                </c:pt>
                <c:pt idx="4468">
                  <c:v>0.1320637638904624</c:v>
                </c:pt>
                <c:pt idx="4469">
                  <c:v>0.11826215246925789</c:v>
                </c:pt>
                <c:pt idx="4470">
                  <c:v>0.1391598878139739</c:v>
                </c:pt>
                <c:pt idx="4471">
                  <c:v>0.14053958682639422</c:v>
                </c:pt>
                <c:pt idx="4472">
                  <c:v>0.11140998961205588</c:v>
                </c:pt>
                <c:pt idx="4473">
                  <c:v>0.11789769374811453</c:v>
                </c:pt>
                <c:pt idx="4474">
                  <c:v>0.13037383706828837</c:v>
                </c:pt>
                <c:pt idx="4475">
                  <c:v>0.1549785204152008</c:v>
                </c:pt>
                <c:pt idx="4476">
                  <c:v>0.15520399924347053</c:v>
                </c:pt>
                <c:pt idx="4477">
                  <c:v>0.11302184321250826</c:v>
                </c:pt>
                <c:pt idx="4478">
                  <c:v>0.11390580813081483</c:v>
                </c:pt>
                <c:pt idx="4479">
                  <c:v>0.10526789590595226</c:v>
                </c:pt>
                <c:pt idx="4480">
                  <c:v>0.1188727252968283</c:v>
                </c:pt>
                <c:pt idx="4481">
                  <c:v>0.12221860099795284</c:v>
                </c:pt>
                <c:pt idx="4482">
                  <c:v>0.11704225841685131</c:v>
                </c:pt>
                <c:pt idx="4483">
                  <c:v>0.1540862692911085</c:v>
                </c:pt>
                <c:pt idx="4484">
                  <c:v>0.13008881223567767</c:v>
                </c:pt>
                <c:pt idx="4485">
                  <c:v>0.12226930377772748</c:v>
                </c:pt>
                <c:pt idx="4486">
                  <c:v>0.13360630238858195</c:v>
                </c:pt>
                <c:pt idx="4487">
                  <c:v>0.11606652069680042</c:v>
                </c:pt>
                <c:pt idx="4488">
                  <c:v>8.8311181308235259E-2</c:v>
                </c:pt>
                <c:pt idx="4489">
                  <c:v>0.1160145223175004</c:v>
                </c:pt>
                <c:pt idx="4490">
                  <c:v>0.13905322603813189</c:v>
                </c:pt>
                <c:pt idx="4491">
                  <c:v>0.13097002402575331</c:v>
                </c:pt>
                <c:pt idx="4492">
                  <c:v>0.12254950521288122</c:v>
                </c:pt>
                <c:pt idx="4493">
                  <c:v>0.13049556962137526</c:v>
                </c:pt>
                <c:pt idx="4494">
                  <c:v>0.14811944508000832</c:v>
                </c:pt>
                <c:pt idx="4495">
                  <c:v>0.13269162754149713</c:v>
                </c:pt>
                <c:pt idx="4496">
                  <c:v>0.14948072872411347</c:v>
                </c:pt>
                <c:pt idx="4497">
                  <c:v>0.11351959059889266</c:v>
                </c:pt>
                <c:pt idx="4498">
                  <c:v>0.157308183590852</c:v>
                </c:pt>
                <c:pt idx="4499">
                  <c:v>9.2515658817037036E-2</c:v>
                </c:pt>
                <c:pt idx="4500">
                  <c:v>0.14571722262270237</c:v>
                </c:pt>
                <c:pt idx="4501">
                  <c:v>9.7326911922925002E-2</c:v>
                </c:pt>
                <c:pt idx="4502">
                  <c:v>0.15711389071781973</c:v>
                </c:pt>
                <c:pt idx="4503">
                  <c:v>0.11668681208149531</c:v>
                </c:pt>
                <c:pt idx="4504">
                  <c:v>0.13364899246471557</c:v>
                </c:pt>
                <c:pt idx="4505">
                  <c:v>0.13098488705499733</c:v>
                </c:pt>
                <c:pt idx="4506">
                  <c:v>9.8633726867006291E-2</c:v>
                </c:pt>
                <c:pt idx="4507">
                  <c:v>0.10033368274339681</c:v>
                </c:pt>
                <c:pt idx="4508">
                  <c:v>0.10721235255477048</c:v>
                </c:pt>
                <c:pt idx="4509">
                  <c:v>0.13925026975805685</c:v>
                </c:pt>
                <c:pt idx="4510">
                  <c:v>0.12023926815639223</c:v>
                </c:pt>
                <c:pt idx="4511">
                  <c:v>0.10507891439077205</c:v>
                </c:pt>
                <c:pt idx="4512">
                  <c:v>0.11068836559981091</c:v>
                </c:pt>
                <c:pt idx="4513">
                  <c:v>0.12496639189325824</c:v>
                </c:pt>
                <c:pt idx="4514">
                  <c:v>0.11855130424521614</c:v>
                </c:pt>
                <c:pt idx="4515">
                  <c:v>0.11222701712484033</c:v>
                </c:pt>
                <c:pt idx="4516">
                  <c:v>0.1258766545267255</c:v>
                </c:pt>
                <c:pt idx="4517">
                  <c:v>0.13321595590556712</c:v>
                </c:pt>
                <c:pt idx="4518">
                  <c:v>0.11605108057547762</c:v>
                </c:pt>
                <c:pt idx="4519">
                  <c:v>0.12918146543067779</c:v>
                </c:pt>
                <c:pt idx="4520">
                  <c:v>0.12766969410412168</c:v>
                </c:pt>
                <c:pt idx="4521">
                  <c:v>0.11738513876344654</c:v>
                </c:pt>
                <c:pt idx="4522">
                  <c:v>0.12242026455255763</c:v>
                </c:pt>
                <c:pt idx="4523">
                  <c:v>0.10322239638526516</c:v>
                </c:pt>
                <c:pt idx="4524">
                  <c:v>0.11441469743465565</c:v>
                </c:pt>
                <c:pt idx="4525">
                  <c:v>0.13697923795566247</c:v>
                </c:pt>
                <c:pt idx="4526">
                  <c:v>0.14690410431943418</c:v>
                </c:pt>
                <c:pt idx="4527">
                  <c:v>0.13601505213938495</c:v>
                </c:pt>
                <c:pt idx="4528">
                  <c:v>0.13058244215942819</c:v>
                </c:pt>
                <c:pt idx="4529">
                  <c:v>0.12328269601604275</c:v>
                </c:pt>
                <c:pt idx="4530">
                  <c:v>0.13215700667107289</c:v>
                </c:pt>
                <c:pt idx="4531">
                  <c:v>9.4866145198356192E-2</c:v>
                </c:pt>
                <c:pt idx="4532">
                  <c:v>0.11792888065829338</c:v>
                </c:pt>
                <c:pt idx="4533">
                  <c:v>0.14528461045558541</c:v>
                </c:pt>
                <c:pt idx="4534">
                  <c:v>0.13167481713208795</c:v>
                </c:pt>
                <c:pt idx="4535">
                  <c:v>0.13112392558907471</c:v>
                </c:pt>
                <c:pt idx="4536">
                  <c:v>0.10828416599463378</c:v>
                </c:pt>
                <c:pt idx="4537">
                  <c:v>0.11224296826947781</c:v>
                </c:pt>
                <c:pt idx="4538">
                  <c:v>0.12256897791064263</c:v>
                </c:pt>
                <c:pt idx="4539">
                  <c:v>0.13889799526710672</c:v>
                </c:pt>
                <c:pt idx="4540">
                  <c:v>0.111061195534272</c:v>
                </c:pt>
                <c:pt idx="4541">
                  <c:v>0.12836150979525288</c:v>
                </c:pt>
                <c:pt idx="4542">
                  <c:v>9.8741989038328565E-2</c:v>
                </c:pt>
                <c:pt idx="4543">
                  <c:v>0.11283037771788235</c:v>
                </c:pt>
                <c:pt idx="4544">
                  <c:v>0.13069300165486597</c:v>
                </c:pt>
                <c:pt idx="4545">
                  <c:v>0.13387777941244991</c:v>
                </c:pt>
                <c:pt idx="4546">
                  <c:v>0.13008548333502629</c:v>
                </c:pt>
                <c:pt idx="4547">
                  <c:v>0.12035475436676525</c:v>
                </c:pt>
                <c:pt idx="4548">
                  <c:v>9.8854354670470643E-2</c:v>
                </c:pt>
                <c:pt idx="4549">
                  <c:v>0.10808041585862631</c:v>
                </c:pt>
                <c:pt idx="4550">
                  <c:v>0.15383579230236635</c:v>
                </c:pt>
                <c:pt idx="4551">
                  <c:v>9.9817591580701845E-2</c:v>
                </c:pt>
                <c:pt idx="4552">
                  <c:v>0.13991788756719709</c:v>
                </c:pt>
                <c:pt idx="4553">
                  <c:v>0.13333688822342601</c:v>
                </c:pt>
                <c:pt idx="4554">
                  <c:v>0.12087833072738471</c:v>
                </c:pt>
                <c:pt idx="4555">
                  <c:v>0.13132059918799033</c:v>
                </c:pt>
                <c:pt idx="4556">
                  <c:v>0.1561071497015393</c:v>
                </c:pt>
                <c:pt idx="4557">
                  <c:v>0.14306342002799599</c:v>
                </c:pt>
                <c:pt idx="4558">
                  <c:v>0.13429946808291388</c:v>
                </c:pt>
                <c:pt idx="4559">
                  <c:v>0.11944282651128028</c:v>
                </c:pt>
                <c:pt idx="4560">
                  <c:v>0.14095409325659541</c:v>
                </c:pt>
                <c:pt idx="4561">
                  <c:v>0.14165751934214507</c:v>
                </c:pt>
                <c:pt idx="4562">
                  <c:v>0.10234436446498753</c:v>
                </c:pt>
                <c:pt idx="4563">
                  <c:v>0.13908190098936957</c:v>
                </c:pt>
                <c:pt idx="4564">
                  <c:v>0.1118266677567869</c:v>
                </c:pt>
                <c:pt idx="4565">
                  <c:v>0.14203284593222018</c:v>
                </c:pt>
                <c:pt idx="4566">
                  <c:v>0.11687749858913905</c:v>
                </c:pt>
                <c:pt idx="4567">
                  <c:v>0.116526231219531</c:v>
                </c:pt>
                <c:pt idx="4568">
                  <c:v>9.6531648755569285E-2</c:v>
                </c:pt>
                <c:pt idx="4569">
                  <c:v>0.12206823888306328</c:v>
                </c:pt>
                <c:pt idx="4570">
                  <c:v>0.11751813706212416</c:v>
                </c:pt>
                <c:pt idx="4571">
                  <c:v>0.14954748102167753</c:v>
                </c:pt>
                <c:pt idx="4572">
                  <c:v>0.13828370228085521</c:v>
                </c:pt>
                <c:pt idx="4573">
                  <c:v>9.0954110647021344E-2</c:v>
                </c:pt>
                <c:pt idx="4574">
                  <c:v>0.11993775644818107</c:v>
                </c:pt>
                <c:pt idx="4575">
                  <c:v>0.12028750007240155</c:v>
                </c:pt>
                <c:pt idx="4576">
                  <c:v>0.1052099168840951</c:v>
                </c:pt>
                <c:pt idx="4577">
                  <c:v>0.12838851370948651</c:v>
                </c:pt>
                <c:pt idx="4578">
                  <c:v>0.10028942551403812</c:v>
                </c:pt>
                <c:pt idx="4579">
                  <c:v>0.13013657700282963</c:v>
                </c:pt>
                <c:pt idx="4580">
                  <c:v>0.10690252747675894</c:v>
                </c:pt>
                <c:pt idx="4581">
                  <c:v>0.1132635196302746</c:v>
                </c:pt>
                <c:pt idx="4582">
                  <c:v>0.12636829193996651</c:v>
                </c:pt>
                <c:pt idx="4583">
                  <c:v>8.4442562058013135E-2</c:v>
                </c:pt>
                <c:pt idx="4584">
                  <c:v>0.12432404701195099</c:v>
                </c:pt>
                <c:pt idx="4585">
                  <c:v>0.12207442333160702</c:v>
                </c:pt>
                <c:pt idx="4586">
                  <c:v>0.13251168007783465</c:v>
                </c:pt>
                <c:pt idx="4587">
                  <c:v>0.11240139338636332</c:v>
                </c:pt>
                <c:pt idx="4588">
                  <c:v>0.12404428629235609</c:v>
                </c:pt>
                <c:pt idx="4589">
                  <c:v>0.12820112497364758</c:v>
                </c:pt>
                <c:pt idx="4590">
                  <c:v>0.10794610766807482</c:v>
                </c:pt>
                <c:pt idx="4591">
                  <c:v>9.0280773934458491E-2</c:v>
                </c:pt>
                <c:pt idx="4592">
                  <c:v>0.13602669771238954</c:v>
                </c:pt>
                <c:pt idx="4593">
                  <c:v>0.11513302225030142</c:v>
                </c:pt>
                <c:pt idx="4594">
                  <c:v>0.11883940456859332</c:v>
                </c:pt>
                <c:pt idx="4595">
                  <c:v>0.12371298881674875</c:v>
                </c:pt>
                <c:pt idx="4596">
                  <c:v>0.13078397732151364</c:v>
                </c:pt>
                <c:pt idx="4597">
                  <c:v>0.14406562298754411</c:v>
                </c:pt>
                <c:pt idx="4598">
                  <c:v>0.12118558649127875</c:v>
                </c:pt>
                <c:pt idx="4599">
                  <c:v>9.3079379549547925E-2</c:v>
                </c:pt>
                <c:pt idx="4600">
                  <c:v>0.14661553024682072</c:v>
                </c:pt>
                <c:pt idx="4601">
                  <c:v>0.10905139173654686</c:v>
                </c:pt>
                <c:pt idx="4602">
                  <c:v>0.13641448592721525</c:v>
                </c:pt>
                <c:pt idx="4603">
                  <c:v>0.14611923397326651</c:v>
                </c:pt>
                <c:pt idx="4604">
                  <c:v>0.11257925434754933</c:v>
                </c:pt>
                <c:pt idx="4605">
                  <c:v>0.14053421517422082</c:v>
                </c:pt>
                <c:pt idx="4606">
                  <c:v>0.12352747995687519</c:v>
                </c:pt>
                <c:pt idx="4607">
                  <c:v>0.12606683263186316</c:v>
                </c:pt>
                <c:pt idx="4608">
                  <c:v>0.14688397270962752</c:v>
                </c:pt>
                <c:pt idx="4609">
                  <c:v>0.13073917571325971</c:v>
                </c:pt>
                <c:pt idx="4610">
                  <c:v>0.13729992691273438</c:v>
                </c:pt>
                <c:pt idx="4611">
                  <c:v>0.11480670717231377</c:v>
                </c:pt>
                <c:pt idx="4612">
                  <c:v>0.13244634040620754</c:v>
                </c:pt>
                <c:pt idx="4613">
                  <c:v>0.13072178875996152</c:v>
                </c:pt>
                <c:pt idx="4614">
                  <c:v>0.15741472366887033</c:v>
                </c:pt>
                <c:pt idx="4615">
                  <c:v>0.1071928315458977</c:v>
                </c:pt>
                <c:pt idx="4616">
                  <c:v>0.13712835749466337</c:v>
                </c:pt>
                <c:pt idx="4617">
                  <c:v>9.373487771666747E-2</c:v>
                </c:pt>
                <c:pt idx="4618">
                  <c:v>0.12282658605392156</c:v>
                </c:pt>
                <c:pt idx="4619">
                  <c:v>0.13677902419136717</c:v>
                </c:pt>
                <c:pt idx="4620">
                  <c:v>0.16635555183487205</c:v>
                </c:pt>
                <c:pt idx="4621">
                  <c:v>9.9662991024309519E-2</c:v>
                </c:pt>
                <c:pt idx="4622">
                  <c:v>0.11457086623219011</c:v>
                </c:pt>
                <c:pt idx="4623">
                  <c:v>0.10791028206651858</c:v>
                </c:pt>
                <c:pt idx="4624">
                  <c:v>0.10106217097563559</c:v>
                </c:pt>
                <c:pt idx="4625">
                  <c:v>0.10777161376344237</c:v>
                </c:pt>
                <c:pt idx="4626">
                  <c:v>0.12074523137474376</c:v>
                </c:pt>
                <c:pt idx="4627">
                  <c:v>0.11512630257032057</c:v>
                </c:pt>
                <c:pt idx="4628">
                  <c:v>0.14590799372389643</c:v>
                </c:pt>
                <c:pt idx="4629">
                  <c:v>0.13365814707047977</c:v>
                </c:pt>
                <c:pt idx="4630">
                  <c:v>0.13875770170304566</c:v>
                </c:pt>
                <c:pt idx="4631">
                  <c:v>9.5341402250678067E-2</c:v>
                </c:pt>
                <c:pt idx="4632">
                  <c:v>0.12288953723444562</c:v>
                </c:pt>
                <c:pt idx="4633">
                  <c:v>0.11386855202214875</c:v>
                </c:pt>
                <c:pt idx="4634">
                  <c:v>0.12461023754693994</c:v>
                </c:pt>
                <c:pt idx="4635">
                  <c:v>0.12514569563565822</c:v>
                </c:pt>
                <c:pt idx="4636">
                  <c:v>0.14439878388378621</c:v>
                </c:pt>
                <c:pt idx="4637">
                  <c:v>0.11264044377779768</c:v>
                </c:pt>
                <c:pt idx="4638">
                  <c:v>0.14400713329236089</c:v>
                </c:pt>
                <c:pt idx="4639">
                  <c:v>0.12065775889427917</c:v>
                </c:pt>
                <c:pt idx="4640">
                  <c:v>0.12665791442624499</c:v>
                </c:pt>
                <c:pt idx="4641">
                  <c:v>0.1268992264693343</c:v>
                </c:pt>
                <c:pt idx="4642">
                  <c:v>0.12091618976323312</c:v>
                </c:pt>
                <c:pt idx="4643">
                  <c:v>0.12549135618788093</c:v>
                </c:pt>
                <c:pt idx="4644">
                  <c:v>0.11987244521289704</c:v>
                </c:pt>
                <c:pt idx="4645">
                  <c:v>0.10708779349805934</c:v>
                </c:pt>
                <c:pt idx="4646">
                  <c:v>0.10066916967625293</c:v>
                </c:pt>
                <c:pt idx="4647">
                  <c:v>0.14938945534535231</c:v>
                </c:pt>
                <c:pt idx="4648">
                  <c:v>9.4589300073177424E-2</c:v>
                </c:pt>
                <c:pt idx="4649">
                  <c:v>0.12056084936479339</c:v>
                </c:pt>
                <c:pt idx="4650">
                  <c:v>0.14739418790405001</c:v>
                </c:pt>
                <c:pt idx="4651">
                  <c:v>0.10942797832639056</c:v>
                </c:pt>
                <c:pt idx="4652">
                  <c:v>0.11086368672341544</c:v>
                </c:pt>
                <c:pt idx="4653">
                  <c:v>0.14101445490446149</c:v>
                </c:pt>
                <c:pt idx="4654">
                  <c:v>0.13517556235948122</c:v>
                </c:pt>
                <c:pt idx="4655">
                  <c:v>0.12480668679726099</c:v>
                </c:pt>
                <c:pt idx="4656">
                  <c:v>9.8219276258903476E-2</c:v>
                </c:pt>
                <c:pt idx="4657">
                  <c:v>0.10802740336869901</c:v>
                </c:pt>
                <c:pt idx="4658">
                  <c:v>0.13889613114188099</c:v>
                </c:pt>
                <c:pt idx="4659">
                  <c:v>0.14194459151763056</c:v>
                </c:pt>
                <c:pt idx="4660">
                  <c:v>0.11447652743983808</c:v>
                </c:pt>
                <c:pt idx="4661">
                  <c:v>0.11018918686824403</c:v>
                </c:pt>
                <c:pt idx="4662">
                  <c:v>9.4624581440748257E-2</c:v>
                </c:pt>
                <c:pt idx="4663">
                  <c:v>0.10392967967267003</c:v>
                </c:pt>
                <c:pt idx="4664">
                  <c:v>0.12676745463145264</c:v>
                </c:pt>
                <c:pt idx="4665">
                  <c:v>0.12057855082394713</c:v>
                </c:pt>
                <c:pt idx="4666">
                  <c:v>0.12727647371380149</c:v>
                </c:pt>
                <c:pt idx="4667">
                  <c:v>0.14194630680603493</c:v>
                </c:pt>
                <c:pt idx="4668">
                  <c:v>8.7684516886072886E-2</c:v>
                </c:pt>
                <c:pt idx="4669">
                  <c:v>0.11042398260789182</c:v>
                </c:pt>
                <c:pt idx="4670">
                  <c:v>0.11399371392121234</c:v>
                </c:pt>
                <c:pt idx="4671">
                  <c:v>0.14501193014154939</c:v>
                </c:pt>
                <c:pt idx="4672">
                  <c:v>0.10460991270067574</c:v>
                </c:pt>
                <c:pt idx="4673">
                  <c:v>0.16032574451945514</c:v>
                </c:pt>
                <c:pt idx="4674">
                  <c:v>0.11843773237263791</c:v>
                </c:pt>
                <c:pt idx="4675">
                  <c:v>0.11551032975465009</c:v>
                </c:pt>
                <c:pt idx="4676">
                  <c:v>0.13146072719989571</c:v>
                </c:pt>
                <c:pt idx="4677">
                  <c:v>0.13073381144961163</c:v>
                </c:pt>
                <c:pt idx="4678">
                  <c:v>0.10857804188762846</c:v>
                </c:pt>
                <c:pt idx="4679">
                  <c:v>0.12469149844582669</c:v>
                </c:pt>
                <c:pt idx="4680">
                  <c:v>0.11471149485716155</c:v>
                </c:pt>
                <c:pt idx="4681">
                  <c:v>0.15352442682607745</c:v>
                </c:pt>
                <c:pt idx="4682">
                  <c:v>9.6809830591841242E-2</c:v>
                </c:pt>
                <c:pt idx="4683">
                  <c:v>0.15194111446018752</c:v>
                </c:pt>
                <c:pt idx="4684">
                  <c:v>0.1277241795704909</c:v>
                </c:pt>
                <c:pt idx="4685">
                  <c:v>0.11292216864816049</c:v>
                </c:pt>
                <c:pt idx="4686">
                  <c:v>0.1100743886652522</c:v>
                </c:pt>
                <c:pt idx="4687">
                  <c:v>0.13214052499717943</c:v>
                </c:pt>
                <c:pt idx="4688">
                  <c:v>0.12999742245743259</c:v>
                </c:pt>
                <c:pt idx="4689">
                  <c:v>0.11363465932411906</c:v>
                </c:pt>
                <c:pt idx="4690">
                  <c:v>9.3542481051918869E-2</c:v>
                </c:pt>
                <c:pt idx="4691">
                  <c:v>0.12061719213989025</c:v>
                </c:pt>
                <c:pt idx="4692">
                  <c:v>0.14237891623689794</c:v>
                </c:pt>
                <c:pt idx="4693">
                  <c:v>0.10574825017574428</c:v>
                </c:pt>
                <c:pt idx="4694">
                  <c:v>0.12984869641871574</c:v>
                </c:pt>
                <c:pt idx="4695">
                  <c:v>0.14480595327201778</c:v>
                </c:pt>
                <c:pt idx="4696">
                  <c:v>0.13094431026287168</c:v>
                </c:pt>
                <c:pt idx="4697">
                  <c:v>9.8660399628439574E-2</c:v>
                </c:pt>
                <c:pt idx="4698">
                  <c:v>0.11705744929827321</c:v>
                </c:pt>
                <c:pt idx="4699">
                  <c:v>0.10289356324493966</c:v>
                </c:pt>
                <c:pt idx="4700">
                  <c:v>0.12035366395662161</c:v>
                </c:pt>
                <c:pt idx="4701">
                  <c:v>9.3247123777110683E-2</c:v>
                </c:pt>
                <c:pt idx="4702">
                  <c:v>0.10973680597513762</c:v>
                </c:pt>
                <c:pt idx="4703">
                  <c:v>0.11992739247987592</c:v>
                </c:pt>
                <c:pt idx="4704">
                  <c:v>0.14235472275351668</c:v>
                </c:pt>
                <c:pt idx="4705">
                  <c:v>0.11040630054589096</c:v>
                </c:pt>
                <c:pt idx="4706">
                  <c:v>0.14565857113205249</c:v>
                </c:pt>
                <c:pt idx="4707">
                  <c:v>0.14422883362533165</c:v>
                </c:pt>
                <c:pt idx="4708">
                  <c:v>0.10732331444963392</c:v>
                </c:pt>
                <c:pt idx="4709">
                  <c:v>0.10707316018862617</c:v>
                </c:pt>
                <c:pt idx="4710">
                  <c:v>0.11394688520994771</c:v>
                </c:pt>
                <c:pt idx="4711">
                  <c:v>0.10253909460960928</c:v>
                </c:pt>
                <c:pt idx="4712">
                  <c:v>0.11880438068463553</c:v>
                </c:pt>
                <c:pt idx="4713">
                  <c:v>7.6037357381954038E-2</c:v>
                </c:pt>
                <c:pt idx="4714">
                  <c:v>9.393177178265405E-2</c:v>
                </c:pt>
                <c:pt idx="4715">
                  <c:v>0.11728929550389329</c:v>
                </c:pt>
                <c:pt idx="4716">
                  <c:v>0.13359845640122195</c:v>
                </c:pt>
                <c:pt idx="4717">
                  <c:v>0.13127586651074372</c:v>
                </c:pt>
                <c:pt idx="4718">
                  <c:v>9.4482755559778211E-2</c:v>
                </c:pt>
                <c:pt idx="4719">
                  <c:v>0.12265262775354796</c:v>
                </c:pt>
                <c:pt idx="4720">
                  <c:v>0.11054225348114267</c:v>
                </c:pt>
                <c:pt idx="4721">
                  <c:v>0.12567996150406635</c:v>
                </c:pt>
                <c:pt idx="4722">
                  <c:v>0.10897213121820459</c:v>
                </c:pt>
                <c:pt idx="4723">
                  <c:v>0.12062052409656743</c:v>
                </c:pt>
                <c:pt idx="4724">
                  <c:v>0.11581779960286588</c:v>
                </c:pt>
                <c:pt idx="4725">
                  <c:v>0.13385939913469133</c:v>
                </c:pt>
                <c:pt idx="4726">
                  <c:v>9.1037811196363894E-2</c:v>
                </c:pt>
                <c:pt idx="4727">
                  <c:v>0.12379530268998416</c:v>
                </c:pt>
                <c:pt idx="4728">
                  <c:v>0.12059934938375082</c:v>
                </c:pt>
                <c:pt idx="4729">
                  <c:v>0.12778881363883618</c:v>
                </c:pt>
                <c:pt idx="4730">
                  <c:v>0.11634911080390517</c:v>
                </c:pt>
                <c:pt idx="4731">
                  <c:v>0.11287623912894335</c:v>
                </c:pt>
                <c:pt idx="4732">
                  <c:v>0.13347780133388923</c:v>
                </c:pt>
                <c:pt idx="4733">
                  <c:v>0.10533126350309485</c:v>
                </c:pt>
                <c:pt idx="4734">
                  <c:v>0.10334981279953245</c:v>
                </c:pt>
                <c:pt idx="4735">
                  <c:v>9.2771185622517516E-2</c:v>
                </c:pt>
                <c:pt idx="4736">
                  <c:v>0.11055476420797884</c:v>
                </c:pt>
                <c:pt idx="4737">
                  <c:v>0.11797717740376823</c:v>
                </c:pt>
                <c:pt idx="4738">
                  <c:v>0.11303659831539165</c:v>
                </c:pt>
                <c:pt idx="4739">
                  <c:v>0.11626532605597423</c:v>
                </c:pt>
                <c:pt idx="4740">
                  <c:v>0.1130164005035809</c:v>
                </c:pt>
                <c:pt idx="4741">
                  <c:v>0.10355488692326403</c:v>
                </c:pt>
                <c:pt idx="4742">
                  <c:v>0.1114593794652949</c:v>
                </c:pt>
                <c:pt idx="4743">
                  <c:v>0.13257422604398186</c:v>
                </c:pt>
                <c:pt idx="4744">
                  <c:v>0.11225001853766975</c:v>
                </c:pt>
                <c:pt idx="4745">
                  <c:v>0.11589769567782873</c:v>
                </c:pt>
                <c:pt idx="4746">
                  <c:v>0.12212026570108665</c:v>
                </c:pt>
                <c:pt idx="4747">
                  <c:v>0.11083024706337795</c:v>
                </c:pt>
                <c:pt idx="4748">
                  <c:v>0.1398063250721869</c:v>
                </c:pt>
                <c:pt idx="4749">
                  <c:v>8.8659912782166658E-2</c:v>
                </c:pt>
                <c:pt idx="4750">
                  <c:v>0.12335604028794943</c:v>
                </c:pt>
                <c:pt idx="4751">
                  <c:v>0.12733473830644804</c:v>
                </c:pt>
                <c:pt idx="4752">
                  <c:v>0.13325048640300569</c:v>
                </c:pt>
                <c:pt idx="4753">
                  <c:v>0.10848152174995611</c:v>
                </c:pt>
                <c:pt idx="4754">
                  <c:v>0.15144486998679885</c:v>
                </c:pt>
                <c:pt idx="4755">
                  <c:v>0.12456823369505246</c:v>
                </c:pt>
                <c:pt idx="4756">
                  <c:v>9.1101210674554692E-2</c:v>
                </c:pt>
                <c:pt idx="4757">
                  <c:v>0.10377440565132716</c:v>
                </c:pt>
                <c:pt idx="4758">
                  <c:v>0.12232065896047323</c:v>
                </c:pt>
                <c:pt idx="4759">
                  <c:v>0.12142901085078311</c:v>
                </c:pt>
                <c:pt idx="4760">
                  <c:v>0.13064194654090008</c:v>
                </c:pt>
                <c:pt idx="4761">
                  <c:v>0.13185254044860115</c:v>
                </c:pt>
                <c:pt idx="4762">
                  <c:v>0.10786208057681718</c:v>
                </c:pt>
                <c:pt idx="4763">
                  <c:v>0.11799352689661159</c:v>
                </c:pt>
                <c:pt idx="4764">
                  <c:v>0.11152343533598308</c:v>
                </c:pt>
                <c:pt idx="4765">
                  <c:v>0.14186787694178338</c:v>
                </c:pt>
                <c:pt idx="4766">
                  <c:v>0.14390102700963325</c:v>
                </c:pt>
                <c:pt idx="4767">
                  <c:v>0.10471226057097803</c:v>
                </c:pt>
                <c:pt idx="4768">
                  <c:v>0.11404088824522018</c:v>
                </c:pt>
                <c:pt idx="4769">
                  <c:v>0.1343453484271547</c:v>
                </c:pt>
                <c:pt idx="4770">
                  <c:v>0.10078194260771123</c:v>
                </c:pt>
                <c:pt idx="4771">
                  <c:v>9.833083525880984E-2</c:v>
                </c:pt>
                <c:pt idx="4772">
                  <c:v>9.1638425353330902E-2</c:v>
                </c:pt>
                <c:pt idx="4773">
                  <c:v>0.12362627907150892</c:v>
                </c:pt>
                <c:pt idx="4774">
                  <c:v>0.1241084990307763</c:v>
                </c:pt>
                <c:pt idx="4775">
                  <c:v>0.10906647254536932</c:v>
                </c:pt>
                <c:pt idx="4776">
                  <c:v>0.10411786727902564</c:v>
                </c:pt>
                <c:pt idx="4777">
                  <c:v>0.11550705609109428</c:v>
                </c:pt>
                <c:pt idx="4778">
                  <c:v>0.13384256637592468</c:v>
                </c:pt>
                <c:pt idx="4779">
                  <c:v>0.13807374056868527</c:v>
                </c:pt>
                <c:pt idx="4780">
                  <c:v>0.12900896607722426</c:v>
                </c:pt>
                <c:pt idx="4781">
                  <c:v>9.4542836937229674E-2</c:v>
                </c:pt>
                <c:pt idx="4782">
                  <c:v>0.12412080778004952</c:v>
                </c:pt>
                <c:pt idx="4783">
                  <c:v>0.14505869967863286</c:v>
                </c:pt>
                <c:pt idx="4784">
                  <c:v>0.12039748929289182</c:v>
                </c:pt>
                <c:pt idx="4785">
                  <c:v>0.12779381660486708</c:v>
                </c:pt>
                <c:pt idx="4786">
                  <c:v>0.12668637846557457</c:v>
                </c:pt>
                <c:pt idx="4787">
                  <c:v>0.13485453009047937</c:v>
                </c:pt>
                <c:pt idx="4788">
                  <c:v>0.12443332812831295</c:v>
                </c:pt>
                <c:pt idx="4789">
                  <c:v>0.11541830961952093</c:v>
                </c:pt>
                <c:pt idx="4790">
                  <c:v>0.13672404219790826</c:v>
                </c:pt>
                <c:pt idx="4791">
                  <c:v>0.11499067222123541</c:v>
                </c:pt>
                <c:pt idx="4792">
                  <c:v>0.10008231867117788</c:v>
                </c:pt>
                <c:pt idx="4793">
                  <c:v>0.10849422528619945</c:v>
                </c:pt>
                <c:pt idx="4794">
                  <c:v>0.12318133730312314</c:v>
                </c:pt>
                <c:pt idx="4795">
                  <c:v>0.11657013556036386</c:v>
                </c:pt>
                <c:pt idx="4796">
                  <c:v>0.13058890190114933</c:v>
                </c:pt>
                <c:pt idx="4797">
                  <c:v>9.8982878978308167E-2</c:v>
                </c:pt>
                <c:pt idx="4798">
                  <c:v>0.11495870329305652</c:v>
                </c:pt>
                <c:pt idx="4799">
                  <c:v>0.15243796073973961</c:v>
                </c:pt>
                <c:pt idx="4800">
                  <c:v>0.11677891974283031</c:v>
                </c:pt>
                <c:pt idx="4801">
                  <c:v>0.13213418464176027</c:v>
                </c:pt>
                <c:pt idx="4802">
                  <c:v>0.10331778240496647</c:v>
                </c:pt>
                <c:pt idx="4803">
                  <c:v>8.6824249637415238E-2</c:v>
                </c:pt>
                <c:pt idx="4804">
                  <c:v>0.12267881693746806</c:v>
                </c:pt>
                <c:pt idx="4805">
                  <c:v>0.12684654587825478</c:v>
                </c:pt>
                <c:pt idx="4806">
                  <c:v>0.12237074487535</c:v>
                </c:pt>
                <c:pt idx="4807">
                  <c:v>0.12909696918818195</c:v>
                </c:pt>
                <c:pt idx="4808">
                  <c:v>0.13473719721448416</c:v>
                </c:pt>
                <c:pt idx="4809">
                  <c:v>0.12461204476600007</c:v>
                </c:pt>
                <c:pt idx="4810">
                  <c:v>0.1297509865896356</c:v>
                </c:pt>
                <c:pt idx="4811">
                  <c:v>0.12617599834075338</c:v>
                </c:pt>
                <c:pt idx="4812">
                  <c:v>0.13076765479176797</c:v>
                </c:pt>
                <c:pt idx="4813">
                  <c:v>9.5921205052868275E-2</c:v>
                </c:pt>
                <c:pt idx="4814">
                  <c:v>0.11407647564758652</c:v>
                </c:pt>
                <c:pt idx="4815">
                  <c:v>0.11885816849304047</c:v>
                </c:pt>
                <c:pt idx="4816">
                  <c:v>0.12388637456411097</c:v>
                </c:pt>
                <c:pt idx="4817">
                  <c:v>9.4160844468728092E-2</c:v>
                </c:pt>
                <c:pt idx="4818">
                  <c:v>0.14092402719047595</c:v>
                </c:pt>
                <c:pt idx="4819">
                  <c:v>0.13915009692299896</c:v>
                </c:pt>
                <c:pt idx="4820">
                  <c:v>0.12418807646050888</c:v>
                </c:pt>
                <c:pt idx="4821">
                  <c:v>9.8761558398680616E-2</c:v>
                </c:pt>
                <c:pt idx="4822">
                  <c:v>0.12932480231737842</c:v>
                </c:pt>
                <c:pt idx="4823">
                  <c:v>0.13194925666442991</c:v>
                </c:pt>
                <c:pt idx="4824">
                  <c:v>0.12831786465839587</c:v>
                </c:pt>
                <c:pt idx="4825">
                  <c:v>0.1331354281532966</c:v>
                </c:pt>
                <c:pt idx="4826">
                  <c:v>0.11471913707869583</c:v>
                </c:pt>
                <c:pt idx="4827">
                  <c:v>0.1038979035831715</c:v>
                </c:pt>
                <c:pt idx="4828">
                  <c:v>0.12839583945887267</c:v>
                </c:pt>
                <c:pt idx="4829">
                  <c:v>9.9997570134365762E-2</c:v>
                </c:pt>
                <c:pt idx="4830">
                  <c:v>0.14076599447110938</c:v>
                </c:pt>
                <c:pt idx="4831">
                  <c:v>0.12411052621537547</c:v>
                </c:pt>
                <c:pt idx="4832">
                  <c:v>0.11028257178733185</c:v>
                </c:pt>
                <c:pt idx="4833">
                  <c:v>0.11059995362541523</c:v>
                </c:pt>
                <c:pt idx="4834">
                  <c:v>9.8803481616983518E-2</c:v>
                </c:pt>
                <c:pt idx="4835">
                  <c:v>0.10380615083670139</c:v>
                </c:pt>
                <c:pt idx="4836">
                  <c:v>0.10627309995480042</c:v>
                </c:pt>
                <c:pt idx="4837">
                  <c:v>0.14400527485969394</c:v>
                </c:pt>
                <c:pt idx="4838">
                  <c:v>0.12262180954225313</c:v>
                </c:pt>
                <c:pt idx="4839">
                  <c:v>0.12617224168162031</c:v>
                </c:pt>
                <c:pt idx="4840">
                  <c:v>0.12627037632897434</c:v>
                </c:pt>
                <c:pt idx="4841">
                  <c:v>0.11892564149682103</c:v>
                </c:pt>
                <c:pt idx="4842">
                  <c:v>0.14494872233013784</c:v>
                </c:pt>
                <c:pt idx="4843">
                  <c:v>0.11129513355113152</c:v>
                </c:pt>
                <c:pt idx="4844">
                  <c:v>0.14505277849165593</c:v>
                </c:pt>
                <c:pt idx="4845">
                  <c:v>0.11482452315457531</c:v>
                </c:pt>
                <c:pt idx="4846">
                  <c:v>0.12981326826615144</c:v>
                </c:pt>
                <c:pt idx="4847">
                  <c:v>0.12566405460658908</c:v>
                </c:pt>
                <c:pt idx="4848">
                  <c:v>0.14354723178343703</c:v>
                </c:pt>
                <c:pt idx="4849">
                  <c:v>0.14083719376745477</c:v>
                </c:pt>
                <c:pt idx="4850">
                  <c:v>0.13354090083562264</c:v>
                </c:pt>
                <c:pt idx="4851">
                  <c:v>0.12462059592199277</c:v>
                </c:pt>
                <c:pt idx="4852">
                  <c:v>0.12997642796945452</c:v>
                </c:pt>
                <c:pt idx="4853">
                  <c:v>0.12726410808108155</c:v>
                </c:pt>
                <c:pt idx="4854">
                  <c:v>0.13682164157030274</c:v>
                </c:pt>
                <c:pt idx="4855">
                  <c:v>0.14612551789681841</c:v>
                </c:pt>
                <c:pt idx="4856">
                  <c:v>0.12304206679285422</c:v>
                </c:pt>
                <c:pt idx="4857">
                  <c:v>0.1386055998505385</c:v>
                </c:pt>
                <c:pt idx="4858">
                  <c:v>0.13768637837265965</c:v>
                </c:pt>
                <c:pt idx="4859">
                  <c:v>0.13164458850054339</c:v>
                </c:pt>
                <c:pt idx="4860">
                  <c:v>0.10781633465592494</c:v>
                </c:pt>
                <c:pt idx="4861">
                  <c:v>0.13796019063038076</c:v>
                </c:pt>
                <c:pt idx="4862">
                  <c:v>0.13496496376624934</c:v>
                </c:pt>
                <c:pt idx="4863">
                  <c:v>0.11122993440770969</c:v>
                </c:pt>
                <c:pt idx="4864">
                  <c:v>0.10051560946035497</c:v>
                </c:pt>
                <c:pt idx="4865">
                  <c:v>0.14615708668876581</c:v>
                </c:pt>
                <c:pt idx="4866">
                  <c:v>0.10645719313860101</c:v>
                </c:pt>
                <c:pt idx="4867">
                  <c:v>0.12516972680417418</c:v>
                </c:pt>
                <c:pt idx="4868">
                  <c:v>0.15992212315992432</c:v>
                </c:pt>
                <c:pt idx="4869">
                  <c:v>0.14242641250466012</c:v>
                </c:pt>
                <c:pt idx="4870">
                  <c:v>9.8412160828408812E-2</c:v>
                </c:pt>
                <c:pt idx="4871">
                  <c:v>0.12650583106689114</c:v>
                </c:pt>
                <c:pt idx="4872">
                  <c:v>0.10665179344826697</c:v>
                </c:pt>
                <c:pt idx="4873">
                  <c:v>0.11713643579970923</c:v>
                </c:pt>
                <c:pt idx="4874">
                  <c:v>9.9779218918619517E-2</c:v>
                </c:pt>
                <c:pt idx="4875">
                  <c:v>0.12044234323623897</c:v>
                </c:pt>
                <c:pt idx="4876">
                  <c:v>0.13231422566827575</c:v>
                </c:pt>
                <c:pt idx="4877">
                  <c:v>0.11663344398769163</c:v>
                </c:pt>
                <c:pt idx="4878">
                  <c:v>0.13983302473629397</c:v>
                </c:pt>
                <c:pt idx="4879">
                  <c:v>0.10732487469661262</c:v>
                </c:pt>
                <c:pt idx="4880">
                  <c:v>0.1213588340189712</c:v>
                </c:pt>
                <c:pt idx="4881">
                  <c:v>0.10638294783749228</c:v>
                </c:pt>
                <c:pt idx="4882">
                  <c:v>0.10481580402099103</c:v>
                </c:pt>
                <c:pt idx="4883">
                  <c:v>0.12674419621745683</c:v>
                </c:pt>
                <c:pt idx="4884">
                  <c:v>0.12672828649687015</c:v>
                </c:pt>
                <c:pt idx="4885">
                  <c:v>0.12047364004528874</c:v>
                </c:pt>
                <c:pt idx="4886">
                  <c:v>9.1673055454339486E-2</c:v>
                </c:pt>
                <c:pt idx="4887">
                  <c:v>0.1253539061412296</c:v>
                </c:pt>
                <c:pt idx="4888">
                  <c:v>0.12196037499572392</c:v>
                </c:pt>
                <c:pt idx="4889">
                  <c:v>0.13823124233344139</c:v>
                </c:pt>
                <c:pt idx="4890">
                  <c:v>0.13491724509379074</c:v>
                </c:pt>
                <c:pt idx="4891">
                  <c:v>0.1201123558989682</c:v>
                </c:pt>
                <c:pt idx="4892">
                  <c:v>0.13746750722724116</c:v>
                </c:pt>
                <c:pt idx="4893">
                  <c:v>0.10241097721953932</c:v>
                </c:pt>
                <c:pt idx="4894">
                  <c:v>0.10005173074436445</c:v>
                </c:pt>
                <c:pt idx="4895">
                  <c:v>0.1279089733574576</c:v>
                </c:pt>
                <c:pt idx="4896">
                  <c:v>0.10156985298529285</c:v>
                </c:pt>
                <c:pt idx="4897">
                  <c:v>0.12098464424071348</c:v>
                </c:pt>
                <c:pt idx="4898">
                  <c:v>0.11407226098031371</c:v>
                </c:pt>
                <c:pt idx="4899">
                  <c:v>0.12682735216954741</c:v>
                </c:pt>
                <c:pt idx="4900">
                  <c:v>0.14464065986999297</c:v>
                </c:pt>
                <c:pt idx="4901">
                  <c:v>0.11492281742357868</c:v>
                </c:pt>
                <c:pt idx="4902">
                  <c:v>0.13001838641816088</c:v>
                </c:pt>
                <c:pt idx="4903">
                  <c:v>0.11307458555287479</c:v>
                </c:pt>
                <c:pt idx="4904">
                  <c:v>0.12943145073591272</c:v>
                </c:pt>
                <c:pt idx="4905">
                  <c:v>0.13913894005186184</c:v>
                </c:pt>
                <c:pt idx="4906">
                  <c:v>0.11757497122359419</c:v>
                </c:pt>
                <c:pt idx="4907">
                  <c:v>0.13342034103558723</c:v>
                </c:pt>
                <c:pt idx="4908">
                  <c:v>0.13820583885928267</c:v>
                </c:pt>
                <c:pt idx="4909">
                  <c:v>0.11146322744213179</c:v>
                </c:pt>
                <c:pt idx="4910">
                  <c:v>0.11694900081960768</c:v>
                </c:pt>
                <c:pt idx="4911">
                  <c:v>0.11688564639657514</c:v>
                </c:pt>
                <c:pt idx="4912">
                  <c:v>0.10832146289239634</c:v>
                </c:pt>
                <c:pt idx="4913">
                  <c:v>0.12068034939986544</c:v>
                </c:pt>
                <c:pt idx="4914">
                  <c:v>0.12741403895926537</c:v>
                </c:pt>
                <c:pt idx="4915">
                  <c:v>8.8909422108246774E-2</c:v>
                </c:pt>
                <c:pt idx="4916">
                  <c:v>0.1186233804061417</c:v>
                </c:pt>
                <c:pt idx="4917">
                  <c:v>0.15187996198206463</c:v>
                </c:pt>
                <c:pt idx="4918">
                  <c:v>0.12934923092601053</c:v>
                </c:pt>
                <c:pt idx="4919">
                  <c:v>0.11464977090754433</c:v>
                </c:pt>
                <c:pt idx="4920">
                  <c:v>0.14155813336563605</c:v>
                </c:pt>
                <c:pt idx="4921">
                  <c:v>0.12993994266429393</c:v>
                </c:pt>
                <c:pt idx="4922">
                  <c:v>0.14251871013025483</c:v>
                </c:pt>
                <c:pt idx="4923">
                  <c:v>0.11781802213051787</c:v>
                </c:pt>
                <c:pt idx="4924">
                  <c:v>0.10354020754779855</c:v>
                </c:pt>
                <c:pt idx="4925">
                  <c:v>0.12991875057303548</c:v>
                </c:pt>
                <c:pt idx="4926">
                  <c:v>0.12918004330721211</c:v>
                </c:pt>
                <c:pt idx="4927">
                  <c:v>8.2602612170729811E-2</c:v>
                </c:pt>
                <c:pt idx="4928">
                  <c:v>0.13518444873974816</c:v>
                </c:pt>
                <c:pt idx="4929">
                  <c:v>0.13458667654883449</c:v>
                </c:pt>
                <c:pt idx="4930">
                  <c:v>0.11717626695022761</c:v>
                </c:pt>
                <c:pt idx="4931">
                  <c:v>0.12681504118769193</c:v>
                </c:pt>
                <c:pt idx="4932">
                  <c:v>0.11530446409586317</c:v>
                </c:pt>
                <c:pt idx="4933">
                  <c:v>0.11767750132665462</c:v>
                </c:pt>
                <c:pt idx="4934">
                  <c:v>0.13749710660500752</c:v>
                </c:pt>
                <c:pt idx="4935">
                  <c:v>0.11905477197460336</c:v>
                </c:pt>
                <c:pt idx="4936">
                  <c:v>0.11405414833984602</c:v>
                </c:pt>
                <c:pt idx="4937">
                  <c:v>0.11071975743517866</c:v>
                </c:pt>
                <c:pt idx="4938">
                  <c:v>8.6960110362869256E-2</c:v>
                </c:pt>
                <c:pt idx="4939">
                  <c:v>0.1313256703442004</c:v>
                </c:pt>
                <c:pt idx="4940">
                  <c:v>0.10601111417677866</c:v>
                </c:pt>
                <c:pt idx="4941">
                  <c:v>0.14756064427430371</c:v>
                </c:pt>
                <c:pt idx="4942">
                  <c:v>0.13311882124625204</c:v>
                </c:pt>
                <c:pt idx="4943">
                  <c:v>0.11763755850486612</c:v>
                </c:pt>
                <c:pt idx="4944">
                  <c:v>0.10340962937243608</c:v>
                </c:pt>
                <c:pt idx="4945">
                  <c:v>0.10713675441280085</c:v>
                </c:pt>
                <c:pt idx="4946">
                  <c:v>0.11346437456172488</c:v>
                </c:pt>
                <c:pt idx="4947">
                  <c:v>0.1396220950667193</c:v>
                </c:pt>
                <c:pt idx="4948">
                  <c:v>0.13005959658671712</c:v>
                </c:pt>
                <c:pt idx="4949">
                  <c:v>0.13157382964415379</c:v>
                </c:pt>
                <c:pt idx="4950">
                  <c:v>0.13678279725492529</c:v>
                </c:pt>
                <c:pt idx="4951">
                  <c:v>0.12269282580426616</c:v>
                </c:pt>
                <c:pt idx="4952">
                  <c:v>8.9741041189179444E-2</c:v>
                </c:pt>
                <c:pt idx="4953">
                  <c:v>0.11239011366690935</c:v>
                </c:pt>
                <c:pt idx="4954">
                  <c:v>0.1447823880487506</c:v>
                </c:pt>
                <c:pt idx="4955">
                  <c:v>0.12234258160661805</c:v>
                </c:pt>
                <c:pt idx="4956">
                  <c:v>0.12164753513173376</c:v>
                </c:pt>
                <c:pt idx="4957">
                  <c:v>0.10783078406539665</c:v>
                </c:pt>
                <c:pt idx="4958">
                  <c:v>0.12888121476907333</c:v>
                </c:pt>
                <c:pt idx="4959">
                  <c:v>0.13918972220827011</c:v>
                </c:pt>
                <c:pt idx="4960">
                  <c:v>0.13078410697907986</c:v>
                </c:pt>
                <c:pt idx="4961">
                  <c:v>0.10639301941540902</c:v>
                </c:pt>
                <c:pt idx="4962">
                  <c:v>0.14632149272590136</c:v>
                </c:pt>
                <c:pt idx="4963">
                  <c:v>0.12767748275514834</c:v>
                </c:pt>
                <c:pt idx="4964">
                  <c:v>0.12355985995292323</c:v>
                </c:pt>
                <c:pt idx="4965">
                  <c:v>0.12194536648719541</c:v>
                </c:pt>
                <c:pt idx="4966">
                  <c:v>9.5850648736809291E-2</c:v>
                </c:pt>
                <c:pt idx="4967">
                  <c:v>0.14112048749862369</c:v>
                </c:pt>
                <c:pt idx="4968">
                  <c:v>0.14148273838449762</c:v>
                </c:pt>
                <c:pt idx="4969">
                  <c:v>0.11459497361866793</c:v>
                </c:pt>
                <c:pt idx="4970">
                  <c:v>0.12060793733690002</c:v>
                </c:pt>
                <c:pt idx="4971">
                  <c:v>0.10498960242227799</c:v>
                </c:pt>
                <c:pt idx="4972">
                  <c:v>0.11527636540249089</c:v>
                </c:pt>
                <c:pt idx="4973">
                  <c:v>0.11866577100977603</c:v>
                </c:pt>
                <c:pt idx="4974">
                  <c:v>0.12820286915613785</c:v>
                </c:pt>
                <c:pt idx="4975">
                  <c:v>0.10103241048644936</c:v>
                </c:pt>
                <c:pt idx="4976">
                  <c:v>0.12516033414944769</c:v>
                </c:pt>
                <c:pt idx="4977">
                  <c:v>9.6456020610309237E-2</c:v>
                </c:pt>
                <c:pt idx="4978">
                  <c:v>0.10937640496280722</c:v>
                </c:pt>
                <c:pt idx="4979">
                  <c:v>0.12330442407691057</c:v>
                </c:pt>
                <c:pt idx="4980">
                  <c:v>0.1180254917458038</c:v>
                </c:pt>
                <c:pt idx="4981">
                  <c:v>0.14912438796584815</c:v>
                </c:pt>
                <c:pt idx="4982">
                  <c:v>0.1140907352035896</c:v>
                </c:pt>
                <c:pt idx="4983">
                  <c:v>0.12058213537182032</c:v>
                </c:pt>
                <c:pt idx="4984">
                  <c:v>0.10612945621013047</c:v>
                </c:pt>
                <c:pt idx="4985">
                  <c:v>0.11352297245451425</c:v>
                </c:pt>
                <c:pt idx="4986">
                  <c:v>0.11386745510515549</c:v>
                </c:pt>
                <c:pt idx="4987">
                  <c:v>0.10587772509141759</c:v>
                </c:pt>
                <c:pt idx="4988">
                  <c:v>0.11774662375438882</c:v>
                </c:pt>
                <c:pt idx="4989">
                  <c:v>0.10566195884555046</c:v>
                </c:pt>
                <c:pt idx="4990">
                  <c:v>9.8690838018814092E-2</c:v>
                </c:pt>
                <c:pt idx="4991">
                  <c:v>0.11910351977126957</c:v>
                </c:pt>
                <c:pt idx="4992">
                  <c:v>0.13508087661947268</c:v>
                </c:pt>
                <c:pt idx="4993">
                  <c:v>0.10355688592297375</c:v>
                </c:pt>
                <c:pt idx="4994">
                  <c:v>0.10570672091120413</c:v>
                </c:pt>
                <c:pt idx="4995">
                  <c:v>0.10929996989695927</c:v>
                </c:pt>
                <c:pt idx="4996">
                  <c:v>9.7588940464957405E-2</c:v>
                </c:pt>
                <c:pt idx="4997">
                  <c:v>0.10883291747870127</c:v>
                </c:pt>
                <c:pt idx="4998">
                  <c:v>8.9266105327251738E-2</c:v>
                </c:pt>
                <c:pt idx="4999">
                  <c:v>0.10768249468046141</c:v>
                </c:pt>
              </c:numCache>
            </c:numRef>
          </c:yVal>
          <c:smooth val="0"/>
          <c:extLst>
            <c:ext xmlns:c16="http://schemas.microsoft.com/office/drawing/2014/chart" uri="{C3380CC4-5D6E-409C-BE32-E72D297353CC}">
              <c16:uniqueId val="{00000000-8AAA-4F09-8419-11734AD32A59}"/>
            </c:ext>
          </c:extLst>
        </c:ser>
        <c:ser>
          <c:idx val="1"/>
          <c:order val="1"/>
          <c:tx>
            <c:v>Tarana</c:v>
          </c:tx>
          <c:spPr>
            <a:ln w="25400" cap="rnd">
              <a:noFill/>
              <a:round/>
            </a:ln>
            <a:effectLst/>
          </c:spPr>
          <c:marker>
            <c:symbol val="circle"/>
            <c:size val="5"/>
            <c:spPr>
              <a:solidFill>
                <a:schemeClr val="accent2"/>
              </a:solidFill>
              <a:ln w="9525">
                <a:solidFill>
                  <a:schemeClr val="accent2"/>
                </a:solidFill>
              </a:ln>
              <a:effectLst/>
            </c:spPr>
          </c:marker>
          <c:xVal>
            <c:numRef>
              <c:f>Tarana!$A$77:$A$88</c:f>
              <c:numCache>
                <c:formatCode>0.00%</c:formatCode>
                <c:ptCount val="12"/>
                <c:pt idx="0">
                  <c:v>9.489639152706178E-2</c:v>
                </c:pt>
                <c:pt idx="1">
                  <c:v>0.10167919383133767</c:v>
                </c:pt>
                <c:pt idx="2">
                  <c:v>0.10803699269937159</c:v>
                </c:pt>
                <c:pt idx="3">
                  <c:v>0.11404089233629051</c:v>
                </c:pt>
                <c:pt idx="4">
                  <c:v>0.11974413746898317</c:v>
                </c:pt>
                <c:pt idx="5">
                  <c:v>0.12518782605159368</c:v>
                </c:pt>
                <c:pt idx="6">
                  <c:v>0.18887030415479314</c:v>
                </c:pt>
                <c:pt idx="7">
                  <c:v>0.23594912966892689</c:v>
                </c:pt>
                <c:pt idx="8">
                  <c:v>0.27508542635247707</c:v>
                </c:pt>
                <c:pt idx="9">
                  <c:v>0.30930889381251886</c:v>
                </c:pt>
                <c:pt idx="10">
                  <c:v>0.34010585380367109</c:v>
                </c:pt>
                <c:pt idx="11">
                  <c:v>0.36833679125431407</c:v>
                </c:pt>
              </c:numCache>
            </c:numRef>
          </c:xVal>
          <c:yVal>
            <c:numRef>
              <c:f>Tarana!$B$77:$B$88</c:f>
              <c:numCache>
                <c:formatCode>0.00%</c:formatCode>
                <c:ptCount val="12"/>
                <c:pt idx="0">
                  <c:v>0.13561000000000001</c:v>
                </c:pt>
                <c:pt idx="1">
                  <c:v>0.13761000000000001</c:v>
                </c:pt>
                <c:pt idx="2">
                  <c:v>0.13961000000000001</c:v>
                </c:pt>
                <c:pt idx="3">
                  <c:v>0.14161000000000001</c:v>
                </c:pt>
                <c:pt idx="4">
                  <c:v>0.14361000000000002</c:v>
                </c:pt>
                <c:pt idx="5">
                  <c:v>0.14561000000000002</c:v>
                </c:pt>
                <c:pt idx="6">
                  <c:v>0.17561000000000002</c:v>
                </c:pt>
                <c:pt idx="7">
                  <c:v>0.20561000000000001</c:v>
                </c:pt>
                <c:pt idx="8">
                  <c:v>0.23561000000000001</c:v>
                </c:pt>
                <c:pt idx="9">
                  <c:v>0.26561000000000001</c:v>
                </c:pt>
                <c:pt idx="10">
                  <c:v>0.29561000000000004</c:v>
                </c:pt>
                <c:pt idx="11">
                  <c:v>0.32561000000000007</c:v>
                </c:pt>
              </c:numCache>
            </c:numRef>
          </c:yVal>
          <c:smooth val="0"/>
          <c:extLst>
            <c:ext xmlns:c16="http://schemas.microsoft.com/office/drawing/2014/chart" uri="{C3380CC4-5D6E-409C-BE32-E72D297353CC}">
              <c16:uniqueId val="{00000001-8AAA-4F09-8419-11734AD32A59}"/>
            </c:ext>
          </c:extLst>
        </c:ser>
        <c:dLbls>
          <c:showLegendKey val="0"/>
          <c:showVal val="0"/>
          <c:showCatName val="0"/>
          <c:showSerName val="0"/>
          <c:showPercent val="0"/>
          <c:showBubbleSize val="0"/>
        </c:dLbls>
        <c:axId val="2105685119"/>
        <c:axId val="2105692319"/>
      </c:scatterChart>
      <c:valAx>
        <c:axId val="2105685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RISK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92319"/>
        <c:crosses val="autoZero"/>
        <c:crossBetween val="midCat"/>
      </c:valAx>
      <c:valAx>
        <c:axId val="210569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85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Parth - Market Utility Curve (orange, A=4) vs Client Utility Curve (blue)</a:t>
            </a:r>
          </a:p>
        </c:rich>
      </c:tx>
      <c:overlay val="0"/>
      <c:spPr>
        <a:noFill/>
        <a:ln w="0">
          <a:noFill/>
        </a:ln>
      </c:spPr>
    </c:title>
    <c:autoTitleDeleted val="0"/>
    <c:plotArea>
      <c:layout/>
      <c:lineChart>
        <c:grouping val="standard"/>
        <c:varyColors val="0"/>
        <c:ser>
          <c:idx val="0"/>
          <c:order val="0"/>
          <c:tx>
            <c:v>Market Utility (Orange)</c:v>
          </c:tx>
          <c:spPr>
            <a:ln w="18000">
              <a:solidFill>
                <a:srgbClr val="ED7D31"/>
              </a:solidFill>
              <a:round/>
            </a:ln>
          </c:spPr>
          <c:marker>
            <c:symbol val="circle"/>
            <c:size val="5"/>
            <c:spPr>
              <a:solidFill>
                <a:srgbClr val="ED7D31"/>
              </a:solidFill>
            </c:spPr>
          </c:marker>
          <c:cat>
            <c:strRef>
              <c:extLst>
                <c:ext xmlns:c15="http://schemas.microsoft.com/office/drawing/2012/chart" uri="{02D57815-91ED-43cb-92C2-25804820EDAC}">
                  <c15:fullRef>
                    <c15:sqref>Parth!$E$30:$E$37</c15:sqref>
                  </c15:fullRef>
                </c:ext>
              </c:extLst>
              <c:f>Parth!$E$31:$E$37</c:f>
              <c:strCache>
                <c:ptCount val="7"/>
                <c:pt idx="0">
                  <c:v>Government Bonds</c:v>
                </c:pt>
                <c:pt idx="1">
                  <c:v>Equity - Large Cap</c:v>
                </c:pt>
                <c:pt idx="2">
                  <c:v>Mutual Fund - Large &amp; Mid Cap</c:v>
                </c:pt>
                <c:pt idx="3">
                  <c:v>Long-Short AIF</c:v>
                </c:pt>
                <c:pt idx="4">
                  <c:v>Gold Commodity</c:v>
                </c:pt>
                <c:pt idx="5">
                  <c:v>Equity - Mid Cap</c:v>
                </c:pt>
                <c:pt idx="6">
                  <c:v>Equity - Small Cap</c:v>
                </c:pt>
              </c:strCache>
            </c:strRef>
          </c:cat>
          <c:val>
            <c:numRef>
              <c:extLst>
                <c:ext xmlns:c15="http://schemas.microsoft.com/office/drawing/2012/chart" uri="{02D57815-91ED-43cb-92C2-25804820EDAC}">
                  <c15:fullRef>
                    <c15:sqref>Parth!$H$30:$H$37</c15:sqref>
                  </c15:fullRef>
                </c:ext>
              </c:extLst>
              <c:f>Parth!$H$31:$H$37</c:f>
              <c:numCache>
                <c:formatCode>0.00%</c:formatCode>
                <c:ptCount val="7"/>
                <c:pt idx="0">
                  <c:v>7.4200000000000002E-2</c:v>
                </c:pt>
                <c:pt idx="1">
                  <c:v>7.2199999999999986E-2</c:v>
                </c:pt>
                <c:pt idx="2">
                  <c:v>9.5000000000000015E-2</c:v>
                </c:pt>
                <c:pt idx="3">
                  <c:v>-7.0000000000000062E-2</c:v>
                </c:pt>
                <c:pt idx="4">
                  <c:v>9.1200000000000003E-2</c:v>
                </c:pt>
                <c:pt idx="5">
                  <c:v>8.3199999999999996E-2</c:v>
                </c:pt>
                <c:pt idx="6">
                  <c:v>7.5000000000000011E-2</c:v>
                </c:pt>
              </c:numCache>
            </c:numRef>
          </c:val>
          <c:smooth val="1"/>
          <c:extLst>
            <c:ext xmlns:c16="http://schemas.microsoft.com/office/drawing/2014/chart" uri="{C3380CC4-5D6E-409C-BE32-E72D297353CC}">
              <c16:uniqueId val="{00000000-04C9-429C-B2DE-FB6C38F7EDE4}"/>
            </c:ext>
          </c:extLst>
        </c:ser>
        <c:ser>
          <c:idx val="1"/>
          <c:order val="1"/>
          <c:tx>
            <c:v>Client Utility (Blue)</c:v>
          </c:tx>
          <c:spPr>
            <a:ln w="18000">
              <a:solidFill>
                <a:srgbClr val="4472C4"/>
              </a:solidFill>
              <a:round/>
            </a:ln>
          </c:spPr>
          <c:marker>
            <c:symbol val="diamond"/>
            <c:size val="7"/>
            <c:spPr>
              <a:solidFill>
                <a:srgbClr val="4472C4"/>
              </a:solidFill>
            </c:spPr>
          </c:marker>
          <c:cat>
            <c:strRef>
              <c:extLst>
                <c:ext xmlns:c15="http://schemas.microsoft.com/office/drawing/2012/chart" uri="{02D57815-91ED-43cb-92C2-25804820EDAC}">
                  <c15:fullRef>
                    <c15:sqref>Parth!$E$30:$E$37</c15:sqref>
                  </c15:fullRef>
                </c:ext>
              </c:extLst>
              <c:f>Parth!$E$31:$E$37</c:f>
              <c:strCache>
                <c:ptCount val="7"/>
                <c:pt idx="0">
                  <c:v>Government Bonds</c:v>
                </c:pt>
                <c:pt idx="1">
                  <c:v>Equity - Large Cap</c:v>
                </c:pt>
                <c:pt idx="2">
                  <c:v>Mutual Fund - Large &amp; Mid Cap</c:v>
                </c:pt>
                <c:pt idx="3">
                  <c:v>Long-Short AIF</c:v>
                </c:pt>
                <c:pt idx="4">
                  <c:v>Gold Commodity</c:v>
                </c:pt>
                <c:pt idx="5">
                  <c:v>Equity - Mid Cap</c:v>
                </c:pt>
                <c:pt idx="6">
                  <c:v>Equity - Small Cap</c:v>
                </c:pt>
              </c:strCache>
            </c:strRef>
          </c:cat>
          <c:val>
            <c:numRef>
              <c:extLst>
                <c:ext xmlns:c15="http://schemas.microsoft.com/office/drawing/2012/chart" uri="{02D57815-91ED-43cb-92C2-25804820EDAC}">
                  <c15:fullRef>
                    <c15:sqref>Parth!$G$31:$G$44</c15:sqref>
                  </c15:fullRef>
                </c:ext>
              </c:extLst>
              <c:f>Parth!$G$32:$G$44</c:f>
              <c:numCache>
                <c:formatCode>0.00%</c:formatCode>
                <c:ptCount val="13"/>
                <c:pt idx="0">
                  <c:v>9.5199999999999993E-2</c:v>
                </c:pt>
                <c:pt idx="1">
                  <c:v>0.1052</c:v>
                </c:pt>
                <c:pt idx="2">
                  <c:v>8.0199999999999994E-2</c:v>
                </c:pt>
                <c:pt idx="3">
                  <c:v>7.3800000000000004E-2</c:v>
                </c:pt>
                <c:pt idx="4">
                  <c:v>9.5549999999999996E-2</c:v>
                </c:pt>
                <c:pt idx="5">
                  <c:v>9.5549999999999996E-2</c:v>
                </c:pt>
              </c:numCache>
            </c:numRef>
          </c:val>
          <c:smooth val="1"/>
          <c:extLst>
            <c:ext xmlns:c16="http://schemas.microsoft.com/office/drawing/2014/chart" uri="{C3380CC4-5D6E-409C-BE32-E72D297353CC}">
              <c16:uniqueId val="{00000001-04C9-429C-B2DE-FB6C38F7EDE4}"/>
            </c:ext>
          </c:extLst>
        </c:ser>
        <c:ser>
          <c:idx val="2"/>
          <c:order val="2"/>
          <c:tx>
            <c:v>CAL (Utility) Line</c:v>
          </c:tx>
          <c:spPr>
            <a:ln>
              <a:solidFill>
                <a:srgbClr val="00B050"/>
              </a:solidFill>
            </a:ln>
          </c:spPr>
          <c:marker>
            <c:spPr>
              <a:ln>
                <a:solidFill>
                  <a:srgbClr val="00B050"/>
                </a:solidFill>
              </a:ln>
            </c:spPr>
          </c:marker>
          <c:cat>
            <c:strRef>
              <c:extLst>
                <c:ext xmlns:c15="http://schemas.microsoft.com/office/drawing/2012/chart" uri="{02D57815-91ED-43cb-92C2-25804820EDAC}">
                  <c15:fullRef>
                    <c15:sqref>Parth!$E$30:$E$37</c15:sqref>
                  </c15:fullRef>
                </c:ext>
              </c:extLst>
              <c:f>Parth!$E$31:$E$37</c:f>
              <c:strCache>
                <c:ptCount val="7"/>
                <c:pt idx="0">
                  <c:v>Government Bonds</c:v>
                </c:pt>
                <c:pt idx="1">
                  <c:v>Equity - Large Cap</c:v>
                </c:pt>
                <c:pt idx="2">
                  <c:v>Mutual Fund - Large &amp; Mid Cap</c:v>
                </c:pt>
                <c:pt idx="3">
                  <c:v>Long-Short AIF</c:v>
                </c:pt>
                <c:pt idx="4">
                  <c:v>Gold Commodity</c:v>
                </c:pt>
                <c:pt idx="5">
                  <c:v>Equity - Mid Cap</c:v>
                </c:pt>
                <c:pt idx="6">
                  <c:v>Equity - Small Cap</c:v>
                </c:pt>
              </c:strCache>
            </c:strRef>
          </c:cat>
          <c:val>
            <c:numRef>
              <c:extLst>
                <c:ext xmlns:c15="http://schemas.microsoft.com/office/drawing/2012/chart" uri="{02D57815-91ED-43cb-92C2-25804820EDAC}">
                  <c15:fullRef>
                    <c15:sqref>Parth!$M$31:$M$33</c15:sqref>
                  </c15:fullRef>
                </c:ext>
              </c:extLst>
              <c:f>Parth!$M$32:$M$33</c:f>
              <c:numCache>
                <c:formatCode>0.00%</c:formatCode>
                <c:ptCount val="2"/>
                <c:pt idx="0">
                  <c:v>0.13240432703786251</c:v>
                </c:pt>
                <c:pt idx="1">
                  <c:v>0.16844866423197119</c:v>
                </c:pt>
              </c:numCache>
            </c:numRef>
          </c:val>
          <c:smooth val="0"/>
          <c:extLst>
            <c:ext xmlns:c16="http://schemas.microsoft.com/office/drawing/2014/chart" uri="{C3380CC4-5D6E-409C-BE32-E72D297353CC}">
              <c16:uniqueId val="{00000000-4DD0-4CBB-A6BA-1EDFFD75EE2A}"/>
            </c:ext>
          </c:extLst>
        </c:ser>
        <c:dLbls>
          <c:showLegendKey val="0"/>
          <c:showVal val="0"/>
          <c:showCatName val="0"/>
          <c:showSerName val="0"/>
          <c:showPercent val="0"/>
          <c:showBubbleSize val="0"/>
        </c:dLbls>
        <c:marker val="1"/>
        <c:smooth val="0"/>
        <c:axId val="15746976"/>
        <c:axId val="64644613"/>
      </c:lineChart>
      <c:catAx>
        <c:axId val="15746976"/>
        <c:scaling>
          <c:orientation val="minMax"/>
        </c:scaling>
        <c:delete val="1"/>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Standard Deviation (SD)</a:t>
                </a:r>
              </a:p>
            </c:rich>
          </c:tx>
          <c:overlay val="0"/>
          <c:spPr>
            <a:noFill/>
            <a:ln w="0">
              <a:noFill/>
            </a:ln>
          </c:spPr>
        </c:title>
        <c:numFmt formatCode="General" sourceLinked="1"/>
        <c:majorTickMark val="none"/>
        <c:minorTickMark val="none"/>
        <c:tickLblPos val="nextTo"/>
        <c:crossAx val="64644613"/>
        <c:crosses val="autoZero"/>
        <c:auto val="1"/>
        <c:lblAlgn val="ctr"/>
        <c:lblOffset val="100"/>
        <c:noMultiLvlLbl val="1"/>
      </c:catAx>
      <c:valAx>
        <c:axId val="6464461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Utility Score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574697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Parth - Indifference Curve (A=4): Expected Return vs Risk/SD, all 14 market assets</a:t>
            </a:r>
          </a:p>
        </c:rich>
      </c:tx>
      <c:overlay val="0"/>
      <c:spPr>
        <a:noFill/>
        <a:ln w="0">
          <a:noFill/>
        </a:ln>
      </c:spPr>
    </c:title>
    <c:autoTitleDeleted val="0"/>
    <c:plotArea>
      <c:layout/>
      <c:scatterChart>
        <c:scatterStyle val="lineMarker"/>
        <c:varyColors val="0"/>
        <c:ser>
          <c:idx val="0"/>
          <c:order val="0"/>
          <c:tx>
            <c:v>Indifference Curve (A=4)</c:v>
          </c:tx>
          <c:spPr>
            <a:ln w="2196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Parth!$A$76:$A$87</c:f>
              <c:numCache>
                <c:formatCode>0.00%</c:formatCode>
                <c:ptCount val="12"/>
                <c:pt idx="0">
                  <c:v>9.6287017366735367E-2</c:v>
                </c:pt>
                <c:pt idx="1">
                  <c:v>0.10134687816298042</c:v>
                </c:pt>
                <c:pt idx="2">
                  <c:v>0.10616585945294278</c:v>
                </c:pt>
                <c:pt idx="3">
                  <c:v>0.11077540211338437</c:v>
                </c:pt>
                <c:pt idx="4">
                  <c:v>0.11520064979583232</c:v>
                </c:pt>
                <c:pt idx="5">
                  <c:v>0.11946208483607677</c:v>
                </c:pt>
                <c:pt idx="6">
                  <c:v>0.1710882512429828</c:v>
                </c:pt>
                <c:pt idx="7">
                  <c:v>0.21040719976602987</c:v>
                </c:pt>
                <c:pt idx="8">
                  <c:v>0.24345675121750476</c:v>
                </c:pt>
                <c:pt idx="9">
                  <c:v>0.27252741093949062</c:v>
                </c:pt>
                <c:pt idx="10">
                  <c:v>0.29878284708694713</c:v>
                </c:pt>
                <c:pt idx="11">
                  <c:v>0.32291049799190802</c:v>
                </c:pt>
              </c:numCache>
            </c:numRef>
          </c:xVal>
          <c:yVal>
            <c:numRef>
              <c:f>Parth!$B$76:$B$87</c:f>
              <c:numCache>
                <c:formatCode>0.00%</c:formatCode>
                <c:ptCount val="12"/>
                <c:pt idx="0">
                  <c:v>0.13668</c:v>
                </c:pt>
                <c:pt idx="1">
                  <c:v>0.13868</c:v>
                </c:pt>
                <c:pt idx="2">
                  <c:v>0.14068</c:v>
                </c:pt>
                <c:pt idx="3">
                  <c:v>0.14268</c:v>
                </c:pt>
                <c:pt idx="4">
                  <c:v>0.14468</c:v>
                </c:pt>
                <c:pt idx="5">
                  <c:v>0.14668</c:v>
                </c:pt>
                <c:pt idx="6">
                  <c:v>0.17668</c:v>
                </c:pt>
                <c:pt idx="7">
                  <c:v>0.20668</c:v>
                </c:pt>
                <c:pt idx="8">
                  <c:v>0.23668</c:v>
                </c:pt>
                <c:pt idx="9">
                  <c:v>0.26668000000000003</c:v>
                </c:pt>
                <c:pt idx="10">
                  <c:v>0.29668000000000005</c:v>
                </c:pt>
                <c:pt idx="11">
                  <c:v>0.32668000000000008</c:v>
                </c:pt>
              </c:numCache>
            </c:numRef>
          </c:yVal>
          <c:smooth val="1"/>
          <c:extLst>
            <c:ext xmlns:c16="http://schemas.microsoft.com/office/drawing/2014/chart" uri="{C3380CC4-5D6E-409C-BE32-E72D297353CC}">
              <c16:uniqueId val="{00000000-3CC7-4E45-9583-1C0FC3D01443}"/>
            </c:ext>
          </c:extLst>
        </c:ser>
        <c:ser>
          <c:idx val="1"/>
          <c:order val="1"/>
          <c:tx>
            <c:v>All 14 Market Assets</c:v>
          </c:tx>
          <c:spPr>
            <a:ln w="28440">
              <a:noFill/>
            </a:ln>
          </c:spPr>
          <c:marker>
            <c:symbol val="diamond"/>
            <c:size val="7"/>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Parth!$B$91:$B$104</c:f>
              <c:numCache>
                <c:formatCode>0.00%</c:formatCode>
                <c:ptCount val="14"/>
                <c:pt idx="0">
                  <c:v>0.02</c:v>
                </c:pt>
                <c:pt idx="1">
                  <c:v>0.05</c:v>
                </c:pt>
                <c:pt idx="2">
                  <c:v>0.05</c:v>
                </c:pt>
                <c:pt idx="3">
                  <c:v>0.05</c:v>
                </c:pt>
                <c:pt idx="4">
                  <c:v>0.16</c:v>
                </c:pt>
                <c:pt idx="5">
                  <c:v>0.11</c:v>
                </c:pt>
                <c:pt idx="6">
                  <c:v>0.11</c:v>
                </c:pt>
                <c:pt idx="7">
                  <c:v>0.12</c:v>
                </c:pt>
                <c:pt idx="8">
                  <c:v>0.13</c:v>
                </c:pt>
                <c:pt idx="9">
                  <c:v>0.17</c:v>
                </c:pt>
                <c:pt idx="10">
                  <c:v>0.15</c:v>
                </c:pt>
                <c:pt idx="11">
                  <c:v>0.22</c:v>
                </c:pt>
                <c:pt idx="12">
                  <c:v>0.25</c:v>
                </c:pt>
                <c:pt idx="13">
                  <c:v>0.4</c:v>
                </c:pt>
              </c:numCache>
            </c:numRef>
          </c:xVal>
          <c:yVal>
            <c:numRef>
              <c:f>Parth!$C$91:$C$104</c:f>
              <c:numCache>
                <c:formatCode>0.00%</c:formatCode>
                <c:ptCount val="14"/>
                <c:pt idx="0">
                  <c:v>7.4999999999999997E-2</c:v>
                </c:pt>
                <c:pt idx="1">
                  <c:v>0.08</c:v>
                </c:pt>
                <c:pt idx="2">
                  <c:v>0.08</c:v>
                </c:pt>
                <c:pt idx="3">
                  <c:v>0.09</c:v>
                </c:pt>
                <c:pt idx="4">
                  <c:v>0.11</c:v>
                </c:pt>
                <c:pt idx="5">
                  <c:v>0.11</c:v>
                </c:pt>
                <c:pt idx="6">
                  <c:v>0.11</c:v>
                </c:pt>
                <c:pt idx="7">
                  <c:v>0.12</c:v>
                </c:pt>
                <c:pt idx="8">
                  <c:v>0.1278</c:v>
                </c:pt>
                <c:pt idx="9">
                  <c:v>0.13</c:v>
                </c:pt>
                <c:pt idx="10">
                  <c:v>0.14000000000000001</c:v>
                </c:pt>
                <c:pt idx="11">
                  <c:v>0.18</c:v>
                </c:pt>
                <c:pt idx="12">
                  <c:v>0.2</c:v>
                </c:pt>
                <c:pt idx="13">
                  <c:v>0.25</c:v>
                </c:pt>
              </c:numCache>
            </c:numRef>
          </c:yVal>
          <c:smooth val="1"/>
          <c:extLst>
            <c:ext xmlns:c16="http://schemas.microsoft.com/office/drawing/2014/chart" uri="{C3380CC4-5D6E-409C-BE32-E72D297353CC}">
              <c16:uniqueId val="{00000001-3CC7-4E45-9583-1C0FC3D01443}"/>
            </c:ext>
          </c:extLst>
        </c:ser>
        <c:dLbls>
          <c:showLegendKey val="0"/>
          <c:showVal val="0"/>
          <c:showCatName val="0"/>
          <c:showSerName val="0"/>
          <c:showPercent val="0"/>
          <c:showBubbleSize val="0"/>
        </c:dLbls>
        <c:axId val="27359014"/>
        <c:axId val="34342681"/>
      </c:scatterChart>
      <c:valAx>
        <c:axId val="27359014"/>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Risk (Standard Deviation)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342681"/>
        <c:crosses val="autoZero"/>
        <c:crossBetween val="midCat"/>
      </c:valAx>
      <c:valAx>
        <c:axId val="3434268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Expected Return</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359014"/>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Portfolios</a:t>
            </a:r>
            <a:r>
              <a:rPr lang="en-IN" baseline="0"/>
              <a:t> IC Curve Vs Parth's IC Curve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v>Market Portfolio</c:v>
          </c:tx>
          <c:spPr>
            <a:ln w="25400" cap="rnd">
              <a:noFill/>
              <a:round/>
            </a:ln>
            <a:effectLst/>
          </c:spPr>
          <c:marker>
            <c:symbol val="circle"/>
            <c:size val="5"/>
            <c:spPr>
              <a:solidFill>
                <a:schemeClr val="accent1"/>
              </a:solidFill>
              <a:ln w="9525">
                <a:solidFill>
                  <a:schemeClr val="accent1"/>
                </a:solidFill>
              </a:ln>
              <a:effectLst/>
            </c:spPr>
          </c:marker>
          <c:xVal>
            <c:numRef>
              <c:f>'5. Random Scenario Search'!$M$5:$M$5004</c:f>
              <c:numCache>
                <c:formatCode>0.00%</c:formatCode>
                <c:ptCount val="5000"/>
                <c:pt idx="0">
                  <c:v>0.13668</c:v>
                </c:pt>
                <c:pt idx="1">
                  <c:v>0.13561000000000001</c:v>
                </c:pt>
                <c:pt idx="2">
                  <c:v>0.13669999999999999</c:v>
                </c:pt>
                <c:pt idx="3">
                  <c:v>0.12375</c:v>
                </c:pt>
                <c:pt idx="4">
                  <c:v>0.14704</c:v>
                </c:pt>
                <c:pt idx="5">
                  <c:v>0.11882</c:v>
                </c:pt>
                <c:pt idx="6">
                  <c:v>0.12592</c:v>
                </c:pt>
                <c:pt idx="7">
                  <c:v>0.12071999999999999</c:v>
                </c:pt>
                <c:pt idx="8">
                  <c:v>0.13414000000000001</c:v>
                </c:pt>
                <c:pt idx="9">
                  <c:v>0.13542000000000001</c:v>
                </c:pt>
                <c:pt idx="10">
                  <c:v>0.15289</c:v>
                </c:pt>
                <c:pt idx="11">
                  <c:v>0.14269999999999999</c:v>
                </c:pt>
                <c:pt idx="12">
                  <c:v>0.15101999999999999</c:v>
                </c:pt>
                <c:pt idx="13">
                  <c:v>0.12744</c:v>
                </c:pt>
                <c:pt idx="14">
                  <c:v>0.13375999999999999</c:v>
                </c:pt>
                <c:pt idx="15">
                  <c:v>0.14021</c:v>
                </c:pt>
                <c:pt idx="16">
                  <c:v>0.14441999999999999</c:v>
                </c:pt>
                <c:pt idx="17">
                  <c:v>0.14907000000000001</c:v>
                </c:pt>
                <c:pt idx="18">
                  <c:v>0.12211</c:v>
                </c:pt>
                <c:pt idx="19">
                  <c:v>0.1381</c:v>
                </c:pt>
                <c:pt idx="20">
                  <c:v>0.13108</c:v>
                </c:pt>
                <c:pt idx="21">
                  <c:v>0.14169999999999999</c:v>
                </c:pt>
                <c:pt idx="22">
                  <c:v>0.13220000000000001</c:v>
                </c:pt>
                <c:pt idx="23">
                  <c:v>0.14751</c:v>
                </c:pt>
                <c:pt idx="24">
                  <c:v>0.13092999999999999</c:v>
                </c:pt>
                <c:pt idx="25">
                  <c:v>0.13005</c:v>
                </c:pt>
                <c:pt idx="26">
                  <c:v>0.13349</c:v>
                </c:pt>
                <c:pt idx="27">
                  <c:v>0.15115999999999999</c:v>
                </c:pt>
                <c:pt idx="28">
                  <c:v>0.13983999999999999</c:v>
                </c:pt>
                <c:pt idx="29">
                  <c:v>0.14212</c:v>
                </c:pt>
                <c:pt idx="30">
                  <c:v>0.15934000000000001</c:v>
                </c:pt>
                <c:pt idx="31">
                  <c:v>0.14072000000000001</c:v>
                </c:pt>
                <c:pt idx="32">
                  <c:v>0.13839000000000001</c:v>
                </c:pt>
                <c:pt idx="33">
                  <c:v>0.14696000000000001</c:v>
                </c:pt>
                <c:pt idx="34">
                  <c:v>0.13972000000000001</c:v>
                </c:pt>
                <c:pt idx="35">
                  <c:v>0.1479</c:v>
                </c:pt>
                <c:pt idx="36">
                  <c:v>0.13819000000000001</c:v>
                </c:pt>
                <c:pt idx="37">
                  <c:v>0.14083999999999999</c:v>
                </c:pt>
                <c:pt idx="38">
                  <c:v>0.14485999999999999</c:v>
                </c:pt>
                <c:pt idx="39">
                  <c:v>0.13111999999999999</c:v>
                </c:pt>
                <c:pt idx="40">
                  <c:v>0.13719000000000001</c:v>
                </c:pt>
                <c:pt idx="41">
                  <c:v>0.16012999999999999</c:v>
                </c:pt>
                <c:pt idx="42">
                  <c:v>0.14179</c:v>
                </c:pt>
                <c:pt idx="43">
                  <c:v>0.14161000000000001</c:v>
                </c:pt>
                <c:pt idx="44">
                  <c:v>0.13481000000000001</c:v>
                </c:pt>
                <c:pt idx="45">
                  <c:v>0.14199999999999999</c:v>
                </c:pt>
                <c:pt idx="46">
                  <c:v>0.14149</c:v>
                </c:pt>
                <c:pt idx="47">
                  <c:v>0.13294</c:v>
                </c:pt>
                <c:pt idx="48">
                  <c:v>0.15271999999999999</c:v>
                </c:pt>
                <c:pt idx="49">
                  <c:v>0.14577999999999999</c:v>
                </c:pt>
                <c:pt idx="50">
                  <c:v>0.13952000000000001</c:v>
                </c:pt>
                <c:pt idx="51">
                  <c:v>0.13927999999999999</c:v>
                </c:pt>
                <c:pt idx="52">
                  <c:v>0.15004000000000001</c:v>
                </c:pt>
                <c:pt idx="53">
                  <c:v>0.13905000000000001</c:v>
                </c:pt>
                <c:pt idx="54">
                  <c:v>0.15234</c:v>
                </c:pt>
                <c:pt idx="55">
                  <c:v>0.14491000000000001</c:v>
                </c:pt>
                <c:pt idx="56">
                  <c:v>0.13322999999999999</c:v>
                </c:pt>
                <c:pt idx="57">
                  <c:v>0.14621000000000001</c:v>
                </c:pt>
                <c:pt idx="58">
                  <c:v>0.15129000000000001</c:v>
                </c:pt>
                <c:pt idx="59">
                  <c:v>0.14882000000000001</c:v>
                </c:pt>
                <c:pt idx="60">
                  <c:v>0.16142999999999999</c:v>
                </c:pt>
                <c:pt idx="61">
                  <c:v>0.15328</c:v>
                </c:pt>
                <c:pt idx="62">
                  <c:v>0.15135000000000001</c:v>
                </c:pt>
                <c:pt idx="63">
                  <c:v>0.15171000000000001</c:v>
                </c:pt>
                <c:pt idx="64">
                  <c:v>0.17133999999999999</c:v>
                </c:pt>
                <c:pt idx="65">
                  <c:v>0.14119000000000001</c:v>
                </c:pt>
                <c:pt idx="66">
                  <c:v>0.14255000000000001</c:v>
                </c:pt>
                <c:pt idx="67">
                  <c:v>0.14157</c:v>
                </c:pt>
                <c:pt idx="68">
                  <c:v>0.14433000000000001</c:v>
                </c:pt>
                <c:pt idx="69">
                  <c:v>0.15076000000000001</c:v>
                </c:pt>
                <c:pt idx="70">
                  <c:v>0.14254</c:v>
                </c:pt>
                <c:pt idx="71">
                  <c:v>0.13915</c:v>
                </c:pt>
                <c:pt idx="72">
                  <c:v>0.14477999999999999</c:v>
                </c:pt>
                <c:pt idx="73">
                  <c:v>0.13244</c:v>
                </c:pt>
                <c:pt idx="74">
                  <c:v>0.14577000000000001</c:v>
                </c:pt>
                <c:pt idx="75">
                  <c:v>0.14285</c:v>
                </c:pt>
                <c:pt idx="76">
                  <c:v>0.14319999999999999</c:v>
                </c:pt>
                <c:pt idx="77">
                  <c:v>0.14621000000000001</c:v>
                </c:pt>
                <c:pt idx="78">
                  <c:v>0.14685000000000001</c:v>
                </c:pt>
                <c:pt idx="79">
                  <c:v>0.16125999999999999</c:v>
                </c:pt>
                <c:pt idx="80">
                  <c:v>0.13775999999999999</c:v>
                </c:pt>
                <c:pt idx="81">
                  <c:v>0.14704</c:v>
                </c:pt>
                <c:pt idx="82">
                  <c:v>0.12379</c:v>
                </c:pt>
                <c:pt idx="83">
                  <c:v>0.14998</c:v>
                </c:pt>
                <c:pt idx="84">
                  <c:v>0.13158</c:v>
                </c:pt>
                <c:pt idx="85">
                  <c:v>0.13796</c:v>
                </c:pt>
                <c:pt idx="86">
                  <c:v>0.15625</c:v>
                </c:pt>
                <c:pt idx="87">
                  <c:v>0.12372</c:v>
                </c:pt>
                <c:pt idx="88">
                  <c:v>0.14087</c:v>
                </c:pt>
                <c:pt idx="89">
                  <c:v>0.13646</c:v>
                </c:pt>
                <c:pt idx="90">
                  <c:v>0.1421</c:v>
                </c:pt>
                <c:pt idx="91">
                  <c:v>0.14743000000000001</c:v>
                </c:pt>
                <c:pt idx="92">
                  <c:v>0.12377000000000001</c:v>
                </c:pt>
                <c:pt idx="93">
                  <c:v>0.14835000000000001</c:v>
                </c:pt>
                <c:pt idx="94">
                  <c:v>0.14666999999999999</c:v>
                </c:pt>
                <c:pt idx="95">
                  <c:v>0.15173</c:v>
                </c:pt>
                <c:pt idx="96">
                  <c:v>0.14168</c:v>
                </c:pt>
                <c:pt idx="97">
                  <c:v>0.14793999999999999</c:v>
                </c:pt>
                <c:pt idx="98">
                  <c:v>0.16058</c:v>
                </c:pt>
                <c:pt idx="99">
                  <c:v>0.14871999999999999</c:v>
                </c:pt>
                <c:pt idx="100">
                  <c:v>0.16062000000000001</c:v>
                </c:pt>
                <c:pt idx="101">
                  <c:v>0.12669</c:v>
                </c:pt>
                <c:pt idx="102">
                  <c:v>0.14462</c:v>
                </c:pt>
                <c:pt idx="103">
                  <c:v>0.15382999999999999</c:v>
                </c:pt>
                <c:pt idx="104">
                  <c:v>0.13750000000000001</c:v>
                </c:pt>
                <c:pt idx="105">
                  <c:v>0.12745999999999999</c:v>
                </c:pt>
                <c:pt idx="106">
                  <c:v>0.14693999999999999</c:v>
                </c:pt>
                <c:pt idx="107">
                  <c:v>0.13321</c:v>
                </c:pt>
                <c:pt idx="108">
                  <c:v>0.13672999999999999</c:v>
                </c:pt>
                <c:pt idx="109">
                  <c:v>0.12909999999999999</c:v>
                </c:pt>
                <c:pt idx="110">
                  <c:v>0.14666999999999999</c:v>
                </c:pt>
                <c:pt idx="111">
                  <c:v>0.15817000000000001</c:v>
                </c:pt>
                <c:pt idx="112">
                  <c:v>0.16117999999999999</c:v>
                </c:pt>
                <c:pt idx="113">
                  <c:v>0.13966000000000001</c:v>
                </c:pt>
                <c:pt idx="114">
                  <c:v>0.14596000000000001</c:v>
                </c:pt>
                <c:pt idx="115">
                  <c:v>0.14398</c:v>
                </c:pt>
                <c:pt idx="116">
                  <c:v>0.15101999999999999</c:v>
                </c:pt>
                <c:pt idx="117">
                  <c:v>0.14485000000000001</c:v>
                </c:pt>
                <c:pt idx="118">
                  <c:v>0.14638000000000001</c:v>
                </c:pt>
                <c:pt idx="119">
                  <c:v>0.13835</c:v>
                </c:pt>
                <c:pt idx="120">
                  <c:v>0.13943</c:v>
                </c:pt>
                <c:pt idx="121">
                  <c:v>0.13736999999999999</c:v>
                </c:pt>
                <c:pt idx="122">
                  <c:v>0.14407</c:v>
                </c:pt>
                <c:pt idx="123">
                  <c:v>0.12920000000000001</c:v>
                </c:pt>
                <c:pt idx="124">
                  <c:v>0.14904999999999999</c:v>
                </c:pt>
                <c:pt idx="125">
                  <c:v>0.13439999999999999</c:v>
                </c:pt>
                <c:pt idx="126">
                  <c:v>0.12756000000000001</c:v>
                </c:pt>
                <c:pt idx="127">
                  <c:v>0.13761999999999999</c:v>
                </c:pt>
                <c:pt idx="128">
                  <c:v>0.13852999999999999</c:v>
                </c:pt>
                <c:pt idx="129">
                  <c:v>0.12676000000000001</c:v>
                </c:pt>
                <c:pt idx="130">
                  <c:v>0.13489000000000001</c:v>
                </c:pt>
                <c:pt idx="131">
                  <c:v>0.15175</c:v>
                </c:pt>
                <c:pt idx="132">
                  <c:v>0.15093999999999999</c:v>
                </c:pt>
                <c:pt idx="133">
                  <c:v>0.15509000000000001</c:v>
                </c:pt>
                <c:pt idx="134">
                  <c:v>0.14524000000000001</c:v>
                </c:pt>
                <c:pt idx="135">
                  <c:v>0.13830999999999999</c:v>
                </c:pt>
                <c:pt idx="136">
                  <c:v>0.1489</c:v>
                </c:pt>
                <c:pt idx="137">
                  <c:v>0.14885999999999999</c:v>
                </c:pt>
                <c:pt idx="138">
                  <c:v>0.14676</c:v>
                </c:pt>
                <c:pt idx="139">
                  <c:v>0.15431</c:v>
                </c:pt>
                <c:pt idx="140">
                  <c:v>0.1439</c:v>
                </c:pt>
                <c:pt idx="141">
                  <c:v>0.13929</c:v>
                </c:pt>
                <c:pt idx="142">
                  <c:v>0.12598999999999999</c:v>
                </c:pt>
                <c:pt idx="143">
                  <c:v>0.13658999999999999</c:v>
                </c:pt>
                <c:pt idx="144">
                  <c:v>0.15784999999999999</c:v>
                </c:pt>
                <c:pt idx="145">
                  <c:v>0.14649000000000001</c:v>
                </c:pt>
                <c:pt idx="146">
                  <c:v>0.13508999999999999</c:v>
                </c:pt>
                <c:pt idx="147">
                  <c:v>0.14459</c:v>
                </c:pt>
                <c:pt idx="148">
                  <c:v>0.13919999999999999</c:v>
                </c:pt>
                <c:pt idx="149">
                  <c:v>0.14651</c:v>
                </c:pt>
                <c:pt idx="150">
                  <c:v>0.14738999999999999</c:v>
                </c:pt>
                <c:pt idx="151">
                  <c:v>0.15478</c:v>
                </c:pt>
                <c:pt idx="152">
                  <c:v>0.15079000000000001</c:v>
                </c:pt>
                <c:pt idx="153">
                  <c:v>0.15720000000000001</c:v>
                </c:pt>
                <c:pt idx="154">
                  <c:v>0.13284000000000001</c:v>
                </c:pt>
                <c:pt idx="155">
                  <c:v>0.14452000000000001</c:v>
                </c:pt>
                <c:pt idx="156">
                  <c:v>0.15129999999999999</c:v>
                </c:pt>
                <c:pt idx="157">
                  <c:v>0.14903</c:v>
                </c:pt>
                <c:pt idx="158">
                  <c:v>0.14852000000000001</c:v>
                </c:pt>
                <c:pt idx="159">
                  <c:v>0.13153999999999999</c:v>
                </c:pt>
                <c:pt idx="160">
                  <c:v>0.15293999999999999</c:v>
                </c:pt>
                <c:pt idx="161">
                  <c:v>0.14584</c:v>
                </c:pt>
                <c:pt idx="162">
                  <c:v>0.14777000000000001</c:v>
                </c:pt>
                <c:pt idx="163">
                  <c:v>0.12925</c:v>
                </c:pt>
                <c:pt idx="164">
                  <c:v>0.15001999999999999</c:v>
                </c:pt>
                <c:pt idx="165">
                  <c:v>0.14521999999999999</c:v>
                </c:pt>
                <c:pt idx="166">
                  <c:v>0.13469</c:v>
                </c:pt>
                <c:pt idx="167">
                  <c:v>0.14607000000000001</c:v>
                </c:pt>
                <c:pt idx="168">
                  <c:v>0.16545000000000001</c:v>
                </c:pt>
                <c:pt idx="169">
                  <c:v>0.13841999999999999</c:v>
                </c:pt>
                <c:pt idx="170">
                  <c:v>0.14521000000000001</c:v>
                </c:pt>
                <c:pt idx="171">
                  <c:v>0.16436999999999999</c:v>
                </c:pt>
                <c:pt idx="172">
                  <c:v>0.14535999999999999</c:v>
                </c:pt>
                <c:pt idx="173">
                  <c:v>0.14635000000000001</c:v>
                </c:pt>
                <c:pt idx="174">
                  <c:v>0.13184000000000001</c:v>
                </c:pt>
                <c:pt idx="175">
                  <c:v>0.13572000000000001</c:v>
                </c:pt>
                <c:pt idx="176">
                  <c:v>0.14041000000000001</c:v>
                </c:pt>
                <c:pt idx="177">
                  <c:v>0.14055999999999999</c:v>
                </c:pt>
                <c:pt idx="178">
                  <c:v>0.14610999999999999</c:v>
                </c:pt>
                <c:pt idx="179">
                  <c:v>0.14191000000000001</c:v>
                </c:pt>
                <c:pt idx="180">
                  <c:v>0.13571</c:v>
                </c:pt>
                <c:pt idx="181">
                  <c:v>0.1341</c:v>
                </c:pt>
                <c:pt idx="182">
                  <c:v>0.13062000000000001</c:v>
                </c:pt>
                <c:pt idx="183">
                  <c:v>0.14371</c:v>
                </c:pt>
                <c:pt idx="184">
                  <c:v>0.13364000000000001</c:v>
                </c:pt>
                <c:pt idx="185">
                  <c:v>0.13657</c:v>
                </c:pt>
                <c:pt idx="186">
                  <c:v>0.15642</c:v>
                </c:pt>
                <c:pt idx="187">
                  <c:v>0.13982</c:v>
                </c:pt>
                <c:pt idx="188">
                  <c:v>0.14338999999999999</c:v>
                </c:pt>
                <c:pt idx="189">
                  <c:v>0.14147000000000001</c:v>
                </c:pt>
                <c:pt idx="190">
                  <c:v>0.13811999999999999</c:v>
                </c:pt>
                <c:pt idx="191">
                  <c:v>0.15744</c:v>
                </c:pt>
                <c:pt idx="192">
                  <c:v>0.15983</c:v>
                </c:pt>
                <c:pt idx="193">
                  <c:v>0.14488999999999999</c:v>
                </c:pt>
                <c:pt idx="194">
                  <c:v>0.13993</c:v>
                </c:pt>
                <c:pt idx="195">
                  <c:v>0.14624000000000001</c:v>
                </c:pt>
                <c:pt idx="196">
                  <c:v>0.15769</c:v>
                </c:pt>
                <c:pt idx="197">
                  <c:v>0.13363</c:v>
                </c:pt>
                <c:pt idx="198">
                  <c:v>0.13863</c:v>
                </c:pt>
                <c:pt idx="199">
                  <c:v>0.13966000000000001</c:v>
                </c:pt>
                <c:pt idx="200">
                  <c:v>0.13669000000000001</c:v>
                </c:pt>
                <c:pt idx="201">
                  <c:v>0.14624999999999999</c:v>
                </c:pt>
                <c:pt idx="202">
                  <c:v>0.1326</c:v>
                </c:pt>
                <c:pt idx="203">
                  <c:v>0.14298</c:v>
                </c:pt>
                <c:pt idx="204">
                  <c:v>0.14482</c:v>
                </c:pt>
                <c:pt idx="205">
                  <c:v>0.16499</c:v>
                </c:pt>
                <c:pt idx="206">
                  <c:v>0.13572999999999999</c:v>
                </c:pt>
                <c:pt idx="207">
                  <c:v>0.13669999999999999</c:v>
                </c:pt>
                <c:pt idx="208">
                  <c:v>0.16020999999999999</c:v>
                </c:pt>
                <c:pt idx="209">
                  <c:v>0.15901999999999999</c:v>
                </c:pt>
                <c:pt idx="210">
                  <c:v>0.15548999999999999</c:v>
                </c:pt>
                <c:pt idx="211">
                  <c:v>0.1429</c:v>
                </c:pt>
                <c:pt idx="212">
                  <c:v>0.14446000000000001</c:v>
                </c:pt>
                <c:pt idx="213">
                  <c:v>0.14149999999999999</c:v>
                </c:pt>
                <c:pt idx="214">
                  <c:v>0.13012000000000001</c:v>
                </c:pt>
                <c:pt idx="215">
                  <c:v>0.13727</c:v>
                </c:pt>
                <c:pt idx="216">
                  <c:v>0.14674000000000001</c:v>
                </c:pt>
                <c:pt idx="217">
                  <c:v>0.13109999999999999</c:v>
                </c:pt>
                <c:pt idx="218">
                  <c:v>0.15221000000000001</c:v>
                </c:pt>
                <c:pt idx="219">
                  <c:v>0.13472999999999999</c:v>
                </c:pt>
                <c:pt idx="220">
                  <c:v>0.14043</c:v>
                </c:pt>
                <c:pt idx="221">
                  <c:v>0.14605000000000001</c:v>
                </c:pt>
                <c:pt idx="222">
                  <c:v>0.1381</c:v>
                </c:pt>
                <c:pt idx="223">
                  <c:v>0.1338</c:v>
                </c:pt>
                <c:pt idx="224">
                  <c:v>0.13200999999999999</c:v>
                </c:pt>
                <c:pt idx="225">
                  <c:v>0.15498000000000001</c:v>
                </c:pt>
                <c:pt idx="226">
                  <c:v>0.15565999999999999</c:v>
                </c:pt>
                <c:pt idx="227">
                  <c:v>0.15939999999999999</c:v>
                </c:pt>
                <c:pt idx="228">
                  <c:v>0.14221</c:v>
                </c:pt>
                <c:pt idx="229">
                  <c:v>0.14230000000000001</c:v>
                </c:pt>
                <c:pt idx="230">
                  <c:v>0.14518</c:v>
                </c:pt>
                <c:pt idx="231">
                  <c:v>0.14452999999999999</c:v>
                </c:pt>
                <c:pt idx="232">
                  <c:v>0.14485000000000001</c:v>
                </c:pt>
                <c:pt idx="233">
                  <c:v>0.13924</c:v>
                </c:pt>
                <c:pt idx="234">
                  <c:v>0.14348</c:v>
                </c:pt>
                <c:pt idx="235">
                  <c:v>0.13741999999999999</c:v>
                </c:pt>
                <c:pt idx="236">
                  <c:v>0.13253000000000001</c:v>
                </c:pt>
                <c:pt idx="237">
                  <c:v>0.13652</c:v>
                </c:pt>
                <c:pt idx="238">
                  <c:v>0.15165000000000001</c:v>
                </c:pt>
                <c:pt idx="239">
                  <c:v>0.14085</c:v>
                </c:pt>
                <c:pt idx="240">
                  <c:v>0.1381</c:v>
                </c:pt>
                <c:pt idx="241">
                  <c:v>0.13657</c:v>
                </c:pt>
                <c:pt idx="242">
                  <c:v>0.14571000000000001</c:v>
                </c:pt>
                <c:pt idx="243">
                  <c:v>0.15265000000000001</c:v>
                </c:pt>
                <c:pt idx="244">
                  <c:v>0.15865000000000001</c:v>
                </c:pt>
                <c:pt idx="245">
                  <c:v>0.14258000000000001</c:v>
                </c:pt>
                <c:pt idx="246">
                  <c:v>0.14549000000000001</c:v>
                </c:pt>
                <c:pt idx="247">
                  <c:v>0.14696999999999999</c:v>
                </c:pt>
                <c:pt idx="248">
                  <c:v>0.14634</c:v>
                </c:pt>
                <c:pt idx="249">
                  <c:v>0.16236999999999999</c:v>
                </c:pt>
                <c:pt idx="250">
                  <c:v>0.14521000000000001</c:v>
                </c:pt>
                <c:pt idx="251">
                  <c:v>0.14562</c:v>
                </c:pt>
                <c:pt idx="252">
                  <c:v>0.14629</c:v>
                </c:pt>
                <c:pt idx="253">
                  <c:v>0.15096000000000001</c:v>
                </c:pt>
                <c:pt idx="254">
                  <c:v>0.1721</c:v>
                </c:pt>
                <c:pt idx="255">
                  <c:v>0.14913999999999999</c:v>
                </c:pt>
                <c:pt idx="256">
                  <c:v>0.14385000000000001</c:v>
                </c:pt>
                <c:pt idx="257">
                  <c:v>0.14757999999999999</c:v>
                </c:pt>
                <c:pt idx="258">
                  <c:v>0.13841999999999999</c:v>
                </c:pt>
                <c:pt idx="259">
                  <c:v>0.14882999999999999</c:v>
                </c:pt>
                <c:pt idx="260">
                  <c:v>0.14305000000000001</c:v>
                </c:pt>
                <c:pt idx="261">
                  <c:v>0.15160999999999999</c:v>
                </c:pt>
                <c:pt idx="262">
                  <c:v>0.15919</c:v>
                </c:pt>
                <c:pt idx="263">
                  <c:v>0.13389000000000001</c:v>
                </c:pt>
                <c:pt idx="264">
                  <c:v>0.15901999999999999</c:v>
                </c:pt>
                <c:pt idx="265">
                  <c:v>0.13421</c:v>
                </c:pt>
                <c:pt idx="266">
                  <c:v>0.14782999999999999</c:v>
                </c:pt>
                <c:pt idx="267">
                  <c:v>0.14555999999999999</c:v>
                </c:pt>
                <c:pt idx="268">
                  <c:v>0.14585999999999999</c:v>
                </c:pt>
                <c:pt idx="269">
                  <c:v>0.1366</c:v>
                </c:pt>
                <c:pt idx="270">
                  <c:v>0.14434</c:v>
                </c:pt>
                <c:pt idx="271">
                  <c:v>0.14754999999999999</c:v>
                </c:pt>
                <c:pt idx="272">
                  <c:v>0.13005</c:v>
                </c:pt>
                <c:pt idx="273">
                  <c:v>0.13094</c:v>
                </c:pt>
                <c:pt idx="274">
                  <c:v>0.16345000000000001</c:v>
                </c:pt>
                <c:pt idx="275">
                  <c:v>0.15726000000000001</c:v>
                </c:pt>
                <c:pt idx="276">
                  <c:v>0.14383000000000001</c:v>
                </c:pt>
                <c:pt idx="277">
                  <c:v>0.15074000000000001</c:v>
                </c:pt>
                <c:pt idx="278">
                  <c:v>0.1331</c:v>
                </c:pt>
                <c:pt idx="279">
                  <c:v>0.13266</c:v>
                </c:pt>
                <c:pt idx="280">
                  <c:v>0.14817</c:v>
                </c:pt>
                <c:pt idx="281">
                  <c:v>0.13741999999999999</c:v>
                </c:pt>
                <c:pt idx="282">
                  <c:v>0.15204999999999999</c:v>
                </c:pt>
                <c:pt idx="283">
                  <c:v>0.14884</c:v>
                </c:pt>
                <c:pt idx="284">
                  <c:v>0.12916</c:v>
                </c:pt>
                <c:pt idx="285">
                  <c:v>0.14793999999999999</c:v>
                </c:pt>
                <c:pt idx="286">
                  <c:v>0.14826</c:v>
                </c:pt>
                <c:pt idx="287">
                  <c:v>0.14230000000000001</c:v>
                </c:pt>
                <c:pt idx="288">
                  <c:v>0.14874000000000001</c:v>
                </c:pt>
                <c:pt idx="289">
                  <c:v>0.13999</c:v>
                </c:pt>
                <c:pt idx="290">
                  <c:v>0.15478</c:v>
                </c:pt>
                <c:pt idx="291">
                  <c:v>0.14868999999999999</c:v>
                </c:pt>
                <c:pt idx="292">
                  <c:v>0.12157</c:v>
                </c:pt>
                <c:pt idx="293">
                  <c:v>0.12468</c:v>
                </c:pt>
                <c:pt idx="294">
                  <c:v>0.14283999999999999</c:v>
                </c:pt>
                <c:pt idx="295">
                  <c:v>0.15434999999999999</c:v>
                </c:pt>
                <c:pt idx="296">
                  <c:v>0.14530999999999999</c:v>
                </c:pt>
                <c:pt idx="297">
                  <c:v>0.14124</c:v>
                </c:pt>
                <c:pt idx="298">
                  <c:v>0.14449000000000001</c:v>
                </c:pt>
                <c:pt idx="299">
                  <c:v>0.12820000000000001</c:v>
                </c:pt>
                <c:pt idx="300">
                  <c:v>0.14735000000000001</c:v>
                </c:pt>
                <c:pt idx="301">
                  <c:v>0.15396000000000001</c:v>
                </c:pt>
                <c:pt idx="302">
                  <c:v>0.15089</c:v>
                </c:pt>
                <c:pt idx="303">
                  <c:v>0.15533</c:v>
                </c:pt>
                <c:pt idx="304">
                  <c:v>0.14521000000000001</c:v>
                </c:pt>
                <c:pt idx="305">
                  <c:v>0.15442</c:v>
                </c:pt>
                <c:pt idx="306">
                  <c:v>0.14630000000000001</c:v>
                </c:pt>
                <c:pt idx="307">
                  <c:v>0.13689000000000001</c:v>
                </c:pt>
                <c:pt idx="308">
                  <c:v>0.14141999999999999</c:v>
                </c:pt>
                <c:pt idx="309">
                  <c:v>0.14435000000000001</c:v>
                </c:pt>
                <c:pt idx="310">
                  <c:v>0.15598000000000001</c:v>
                </c:pt>
                <c:pt idx="311">
                  <c:v>0.12545999999999999</c:v>
                </c:pt>
                <c:pt idx="312">
                  <c:v>0.16</c:v>
                </c:pt>
                <c:pt idx="313">
                  <c:v>0.14122000000000001</c:v>
                </c:pt>
                <c:pt idx="314">
                  <c:v>0.13782</c:v>
                </c:pt>
                <c:pt idx="315">
                  <c:v>0.13921</c:v>
                </c:pt>
                <c:pt idx="316">
                  <c:v>0.14903</c:v>
                </c:pt>
                <c:pt idx="317">
                  <c:v>0.13381000000000001</c:v>
                </c:pt>
                <c:pt idx="318">
                  <c:v>0.16008</c:v>
                </c:pt>
                <c:pt idx="319">
                  <c:v>0.13705999999999999</c:v>
                </c:pt>
                <c:pt idx="320">
                  <c:v>0.1416</c:v>
                </c:pt>
                <c:pt idx="321">
                  <c:v>0.14767</c:v>
                </c:pt>
                <c:pt idx="322">
                  <c:v>0.15486</c:v>
                </c:pt>
                <c:pt idx="323">
                  <c:v>0.13041</c:v>
                </c:pt>
                <c:pt idx="324">
                  <c:v>0.14965000000000001</c:v>
                </c:pt>
                <c:pt idx="325">
                  <c:v>0.13142000000000001</c:v>
                </c:pt>
                <c:pt idx="326">
                  <c:v>0.13425000000000001</c:v>
                </c:pt>
                <c:pt idx="327">
                  <c:v>0.16328999999999999</c:v>
                </c:pt>
                <c:pt idx="328">
                  <c:v>0.14346999999999999</c:v>
                </c:pt>
                <c:pt idx="329">
                  <c:v>0.12964999999999999</c:v>
                </c:pt>
                <c:pt idx="330">
                  <c:v>0.15203</c:v>
                </c:pt>
                <c:pt idx="331">
                  <c:v>0.16547000000000001</c:v>
                </c:pt>
                <c:pt idx="332">
                  <c:v>0.14943000000000001</c:v>
                </c:pt>
                <c:pt idx="333">
                  <c:v>0.13483000000000001</c:v>
                </c:pt>
                <c:pt idx="334">
                  <c:v>0.15322</c:v>
                </c:pt>
                <c:pt idx="335">
                  <c:v>0.15035000000000001</c:v>
                </c:pt>
                <c:pt idx="336">
                  <c:v>0.14610000000000001</c:v>
                </c:pt>
                <c:pt idx="337">
                  <c:v>0.15415999999999999</c:v>
                </c:pt>
                <c:pt idx="338">
                  <c:v>0.12078999999999999</c:v>
                </c:pt>
                <c:pt idx="339">
                  <c:v>0.13827</c:v>
                </c:pt>
                <c:pt idx="340">
                  <c:v>0.15043999999999999</c:v>
                </c:pt>
                <c:pt idx="341">
                  <c:v>0.15362999999999999</c:v>
                </c:pt>
                <c:pt idx="342">
                  <c:v>0.14924999999999999</c:v>
                </c:pt>
                <c:pt idx="343">
                  <c:v>0.14269999999999999</c:v>
                </c:pt>
                <c:pt idx="344">
                  <c:v>0.14427000000000001</c:v>
                </c:pt>
                <c:pt idx="345">
                  <c:v>0.15792999999999999</c:v>
                </c:pt>
                <c:pt idx="346">
                  <c:v>0.1482</c:v>
                </c:pt>
                <c:pt idx="347">
                  <c:v>0.14784</c:v>
                </c:pt>
                <c:pt idx="348">
                  <c:v>0.15312999999999999</c:v>
                </c:pt>
                <c:pt idx="349">
                  <c:v>0.12876000000000001</c:v>
                </c:pt>
                <c:pt idx="350">
                  <c:v>0.16211</c:v>
                </c:pt>
                <c:pt idx="351">
                  <c:v>0.14136000000000001</c:v>
                </c:pt>
                <c:pt idx="352">
                  <c:v>0.14626</c:v>
                </c:pt>
                <c:pt idx="353">
                  <c:v>0.14273</c:v>
                </c:pt>
                <c:pt idx="354">
                  <c:v>0.15704000000000001</c:v>
                </c:pt>
                <c:pt idx="355">
                  <c:v>0.13963999999999999</c:v>
                </c:pt>
                <c:pt idx="356">
                  <c:v>0.14460000000000001</c:v>
                </c:pt>
                <c:pt idx="357">
                  <c:v>0.15160999999999999</c:v>
                </c:pt>
                <c:pt idx="358">
                  <c:v>0.14380000000000001</c:v>
                </c:pt>
                <c:pt idx="359">
                  <c:v>0.14371</c:v>
                </c:pt>
                <c:pt idx="360">
                  <c:v>0.14033999999999999</c:v>
                </c:pt>
                <c:pt idx="361">
                  <c:v>0.13242000000000001</c:v>
                </c:pt>
                <c:pt idx="362">
                  <c:v>0.14813000000000001</c:v>
                </c:pt>
                <c:pt idx="363">
                  <c:v>0.13979</c:v>
                </c:pt>
                <c:pt idx="364">
                  <c:v>0.14990999999999999</c:v>
                </c:pt>
                <c:pt idx="365">
                  <c:v>0.15167</c:v>
                </c:pt>
                <c:pt idx="366">
                  <c:v>0.15253</c:v>
                </c:pt>
                <c:pt idx="367">
                  <c:v>0.15654999999999999</c:v>
                </c:pt>
                <c:pt idx="368">
                  <c:v>0.14798</c:v>
                </c:pt>
                <c:pt idx="369">
                  <c:v>0.14283999999999999</c:v>
                </c:pt>
                <c:pt idx="370">
                  <c:v>0.12644</c:v>
                </c:pt>
                <c:pt idx="371">
                  <c:v>0.15134</c:v>
                </c:pt>
                <c:pt idx="372">
                  <c:v>0.15887999999999999</c:v>
                </c:pt>
                <c:pt idx="373">
                  <c:v>0.1479</c:v>
                </c:pt>
                <c:pt idx="374">
                  <c:v>0.14693000000000001</c:v>
                </c:pt>
                <c:pt idx="375">
                  <c:v>0.13650999999999999</c:v>
                </c:pt>
                <c:pt idx="376">
                  <c:v>0.13309000000000001</c:v>
                </c:pt>
                <c:pt idx="377">
                  <c:v>0.13788</c:v>
                </c:pt>
                <c:pt idx="378">
                  <c:v>0.14913000000000001</c:v>
                </c:pt>
                <c:pt idx="379">
                  <c:v>0.13367000000000001</c:v>
                </c:pt>
                <c:pt idx="380">
                  <c:v>0.13894999999999999</c:v>
                </c:pt>
                <c:pt idx="381">
                  <c:v>0.15157999999999999</c:v>
                </c:pt>
                <c:pt idx="382">
                  <c:v>0.13744000000000001</c:v>
                </c:pt>
                <c:pt idx="383">
                  <c:v>0.14280999999999999</c:v>
                </c:pt>
                <c:pt idx="384">
                  <c:v>0.12931999999999999</c:v>
                </c:pt>
                <c:pt idx="385">
                  <c:v>0.14493</c:v>
                </c:pt>
                <c:pt idx="386">
                  <c:v>0.14881</c:v>
                </c:pt>
                <c:pt idx="387">
                  <c:v>0.14474000000000001</c:v>
                </c:pt>
                <c:pt idx="388">
                  <c:v>0.15225</c:v>
                </c:pt>
                <c:pt idx="389">
                  <c:v>0.14113000000000001</c:v>
                </c:pt>
                <c:pt idx="390">
                  <c:v>0.13747999999999999</c:v>
                </c:pt>
                <c:pt idx="391">
                  <c:v>0.1401</c:v>
                </c:pt>
                <c:pt idx="392">
                  <c:v>0.13672000000000001</c:v>
                </c:pt>
                <c:pt idx="393">
                  <c:v>0.14063000000000001</c:v>
                </c:pt>
                <c:pt idx="394">
                  <c:v>0.14038</c:v>
                </c:pt>
                <c:pt idx="395">
                  <c:v>0.13550000000000001</c:v>
                </c:pt>
                <c:pt idx="396">
                  <c:v>0.14643</c:v>
                </c:pt>
                <c:pt idx="397">
                  <c:v>0.14454</c:v>
                </c:pt>
                <c:pt idx="398">
                  <c:v>0.15445999999999999</c:v>
                </c:pt>
                <c:pt idx="399">
                  <c:v>0.15578</c:v>
                </c:pt>
                <c:pt idx="400">
                  <c:v>0.13836999999999999</c:v>
                </c:pt>
                <c:pt idx="401">
                  <c:v>0.13469</c:v>
                </c:pt>
                <c:pt idx="402">
                  <c:v>0.13716</c:v>
                </c:pt>
                <c:pt idx="403">
                  <c:v>0.1313</c:v>
                </c:pt>
                <c:pt idx="404">
                  <c:v>0.13245999999999999</c:v>
                </c:pt>
                <c:pt idx="405">
                  <c:v>0.13156000000000001</c:v>
                </c:pt>
                <c:pt idx="406">
                  <c:v>0.1517</c:v>
                </c:pt>
                <c:pt idx="407">
                  <c:v>0.14782000000000001</c:v>
                </c:pt>
                <c:pt idx="408">
                  <c:v>0.15215000000000001</c:v>
                </c:pt>
                <c:pt idx="409">
                  <c:v>0.14910000000000001</c:v>
                </c:pt>
                <c:pt idx="410">
                  <c:v>0.14136000000000001</c:v>
                </c:pt>
                <c:pt idx="411">
                  <c:v>0.13761000000000001</c:v>
                </c:pt>
                <c:pt idx="412">
                  <c:v>0.14998</c:v>
                </c:pt>
                <c:pt idx="413">
                  <c:v>0.15887999999999999</c:v>
                </c:pt>
                <c:pt idx="414">
                  <c:v>0.14138000000000001</c:v>
                </c:pt>
                <c:pt idx="415">
                  <c:v>0.14677999999999999</c:v>
                </c:pt>
                <c:pt idx="416">
                  <c:v>0.14665</c:v>
                </c:pt>
                <c:pt idx="417">
                  <c:v>0.14204</c:v>
                </c:pt>
                <c:pt idx="418">
                  <c:v>0.15293999999999999</c:v>
                </c:pt>
                <c:pt idx="419">
                  <c:v>0.13755000000000001</c:v>
                </c:pt>
                <c:pt idx="420">
                  <c:v>0.14444000000000001</c:v>
                </c:pt>
                <c:pt idx="421">
                  <c:v>0.14324999999999999</c:v>
                </c:pt>
                <c:pt idx="422">
                  <c:v>0.14013999999999999</c:v>
                </c:pt>
                <c:pt idx="423">
                  <c:v>0.14093</c:v>
                </c:pt>
                <c:pt idx="424">
                  <c:v>0.14524999999999999</c:v>
                </c:pt>
                <c:pt idx="425">
                  <c:v>0.13134000000000001</c:v>
                </c:pt>
                <c:pt idx="426">
                  <c:v>0.13974</c:v>
                </c:pt>
                <c:pt idx="427">
                  <c:v>0.13644999999999999</c:v>
                </c:pt>
                <c:pt idx="428">
                  <c:v>0.14727000000000001</c:v>
                </c:pt>
                <c:pt idx="429">
                  <c:v>0.14956</c:v>
                </c:pt>
                <c:pt idx="430">
                  <c:v>0.13674</c:v>
                </c:pt>
                <c:pt idx="431">
                  <c:v>0.14767</c:v>
                </c:pt>
                <c:pt idx="432">
                  <c:v>0.15093000000000001</c:v>
                </c:pt>
                <c:pt idx="433">
                  <c:v>0.15296000000000001</c:v>
                </c:pt>
                <c:pt idx="434">
                  <c:v>0.14562</c:v>
                </c:pt>
                <c:pt idx="435">
                  <c:v>0.14026</c:v>
                </c:pt>
                <c:pt idx="436">
                  <c:v>0.12827</c:v>
                </c:pt>
                <c:pt idx="437">
                  <c:v>0.14418</c:v>
                </c:pt>
                <c:pt idx="438">
                  <c:v>0.14388000000000001</c:v>
                </c:pt>
                <c:pt idx="439">
                  <c:v>0.1497</c:v>
                </c:pt>
                <c:pt idx="440">
                  <c:v>0.13532</c:v>
                </c:pt>
                <c:pt idx="441">
                  <c:v>0.14632999999999999</c:v>
                </c:pt>
                <c:pt idx="442">
                  <c:v>0.15626000000000001</c:v>
                </c:pt>
                <c:pt idx="443">
                  <c:v>0.15071999999999999</c:v>
                </c:pt>
                <c:pt idx="444">
                  <c:v>0.14867</c:v>
                </c:pt>
                <c:pt idx="445">
                  <c:v>0.13053999999999999</c:v>
                </c:pt>
                <c:pt idx="446">
                  <c:v>0.13821</c:v>
                </c:pt>
                <c:pt idx="447">
                  <c:v>0.14545</c:v>
                </c:pt>
                <c:pt idx="448">
                  <c:v>0.14949000000000001</c:v>
                </c:pt>
                <c:pt idx="449">
                  <c:v>0.14663000000000001</c:v>
                </c:pt>
                <c:pt idx="450">
                  <c:v>0.13406000000000001</c:v>
                </c:pt>
                <c:pt idx="451">
                  <c:v>0.15115999999999999</c:v>
                </c:pt>
                <c:pt idx="452">
                  <c:v>0.13769999999999999</c:v>
                </c:pt>
                <c:pt idx="453">
                  <c:v>0.14613999999999999</c:v>
                </c:pt>
                <c:pt idx="454">
                  <c:v>0.15592</c:v>
                </c:pt>
                <c:pt idx="455">
                  <c:v>0.14793999999999999</c:v>
                </c:pt>
                <c:pt idx="456">
                  <c:v>0.14233000000000001</c:v>
                </c:pt>
                <c:pt idx="457">
                  <c:v>0.16075</c:v>
                </c:pt>
                <c:pt idx="458">
                  <c:v>0.14773</c:v>
                </c:pt>
                <c:pt idx="459">
                  <c:v>0.14427999999999999</c:v>
                </c:pt>
                <c:pt idx="460">
                  <c:v>0.12715000000000001</c:v>
                </c:pt>
                <c:pt idx="461">
                  <c:v>0.15057999999999999</c:v>
                </c:pt>
                <c:pt idx="462">
                  <c:v>0.13886999999999999</c:v>
                </c:pt>
                <c:pt idx="463">
                  <c:v>0.13908999999999999</c:v>
                </c:pt>
                <c:pt idx="464">
                  <c:v>0.14404</c:v>
                </c:pt>
                <c:pt idx="465">
                  <c:v>0.14696999999999999</c:v>
                </c:pt>
                <c:pt idx="466">
                  <c:v>0.14082</c:v>
                </c:pt>
                <c:pt idx="467">
                  <c:v>0.15095</c:v>
                </c:pt>
                <c:pt idx="468">
                  <c:v>0.14137</c:v>
                </c:pt>
                <c:pt idx="469">
                  <c:v>0.13275999999999999</c:v>
                </c:pt>
                <c:pt idx="470">
                  <c:v>0.14408000000000001</c:v>
                </c:pt>
                <c:pt idx="471">
                  <c:v>0.15628</c:v>
                </c:pt>
                <c:pt idx="472">
                  <c:v>0.15262999999999999</c:v>
                </c:pt>
                <c:pt idx="473">
                  <c:v>0.13224</c:v>
                </c:pt>
                <c:pt idx="474">
                  <c:v>0.13704</c:v>
                </c:pt>
                <c:pt idx="475">
                  <c:v>0.13674</c:v>
                </c:pt>
                <c:pt idx="476">
                  <c:v>0.14609</c:v>
                </c:pt>
                <c:pt idx="477">
                  <c:v>0.13333</c:v>
                </c:pt>
                <c:pt idx="478">
                  <c:v>0.13536000000000001</c:v>
                </c:pt>
                <c:pt idx="479">
                  <c:v>0.11892</c:v>
                </c:pt>
                <c:pt idx="480">
                  <c:v>0.15831000000000001</c:v>
                </c:pt>
                <c:pt idx="481">
                  <c:v>0.14102000000000001</c:v>
                </c:pt>
                <c:pt idx="482">
                  <c:v>0.14373</c:v>
                </c:pt>
                <c:pt idx="483">
                  <c:v>0.16361000000000001</c:v>
                </c:pt>
                <c:pt idx="484">
                  <c:v>0.13283</c:v>
                </c:pt>
                <c:pt idx="485">
                  <c:v>0.1462</c:v>
                </c:pt>
                <c:pt idx="486">
                  <c:v>0.14530000000000001</c:v>
                </c:pt>
                <c:pt idx="487">
                  <c:v>0.14648</c:v>
                </c:pt>
                <c:pt idx="488">
                  <c:v>0.14765</c:v>
                </c:pt>
                <c:pt idx="489">
                  <c:v>0.14815999999999999</c:v>
                </c:pt>
                <c:pt idx="490">
                  <c:v>0.16547000000000001</c:v>
                </c:pt>
                <c:pt idx="491">
                  <c:v>0.14385999999999999</c:v>
                </c:pt>
                <c:pt idx="492">
                  <c:v>0.14627999999999999</c:v>
                </c:pt>
                <c:pt idx="493">
                  <c:v>0.14921999999999999</c:v>
                </c:pt>
                <c:pt idx="494">
                  <c:v>0.15719</c:v>
                </c:pt>
                <c:pt idx="495">
                  <c:v>0.13704</c:v>
                </c:pt>
                <c:pt idx="496">
                  <c:v>0.15751999999999999</c:v>
                </c:pt>
                <c:pt idx="497">
                  <c:v>0.13983000000000001</c:v>
                </c:pt>
                <c:pt idx="498">
                  <c:v>0.12998999999999999</c:v>
                </c:pt>
                <c:pt idx="499">
                  <c:v>0.15167</c:v>
                </c:pt>
                <c:pt idx="500">
                  <c:v>0.14873</c:v>
                </c:pt>
                <c:pt idx="501">
                  <c:v>0.16075</c:v>
                </c:pt>
                <c:pt idx="502">
                  <c:v>0.13270000000000001</c:v>
                </c:pt>
                <c:pt idx="503">
                  <c:v>0.14513999999999999</c:v>
                </c:pt>
                <c:pt idx="504">
                  <c:v>0.13722000000000001</c:v>
                </c:pt>
                <c:pt idx="505">
                  <c:v>0.14629</c:v>
                </c:pt>
                <c:pt idx="506">
                  <c:v>0.14529</c:v>
                </c:pt>
                <c:pt idx="507">
                  <c:v>0.14330999999999999</c:v>
                </c:pt>
                <c:pt idx="508">
                  <c:v>0.12212000000000001</c:v>
                </c:pt>
                <c:pt idx="509">
                  <c:v>0.15117</c:v>
                </c:pt>
                <c:pt idx="510">
                  <c:v>0.14282</c:v>
                </c:pt>
                <c:pt idx="511">
                  <c:v>0.1459</c:v>
                </c:pt>
                <c:pt idx="512">
                  <c:v>0.14085</c:v>
                </c:pt>
                <c:pt idx="513">
                  <c:v>0.14438999999999999</c:v>
                </c:pt>
                <c:pt idx="514">
                  <c:v>0.14552000000000001</c:v>
                </c:pt>
                <c:pt idx="515">
                  <c:v>0.14435999999999999</c:v>
                </c:pt>
                <c:pt idx="516">
                  <c:v>0.14954999999999999</c:v>
                </c:pt>
                <c:pt idx="517">
                  <c:v>0.13975000000000001</c:v>
                </c:pt>
                <c:pt idx="518">
                  <c:v>0.15434</c:v>
                </c:pt>
                <c:pt idx="519">
                  <c:v>0.15604999999999999</c:v>
                </c:pt>
                <c:pt idx="520">
                  <c:v>0.14835999999999999</c:v>
                </c:pt>
                <c:pt idx="521">
                  <c:v>0.12126000000000001</c:v>
                </c:pt>
                <c:pt idx="522">
                  <c:v>0.16116</c:v>
                </c:pt>
                <c:pt idx="523">
                  <c:v>0.15970000000000001</c:v>
                </c:pt>
                <c:pt idx="524">
                  <c:v>0.13800999999999999</c:v>
                </c:pt>
                <c:pt idx="525">
                  <c:v>0.12443</c:v>
                </c:pt>
                <c:pt idx="526">
                  <c:v>0.12837999999999999</c:v>
                </c:pt>
                <c:pt idx="527">
                  <c:v>0.13741999999999999</c:v>
                </c:pt>
                <c:pt idx="528">
                  <c:v>0.14680000000000001</c:v>
                </c:pt>
                <c:pt idx="529">
                  <c:v>0.13896</c:v>
                </c:pt>
                <c:pt idx="530">
                  <c:v>0.14196</c:v>
                </c:pt>
                <c:pt idx="531">
                  <c:v>0.12046</c:v>
                </c:pt>
                <c:pt idx="532">
                  <c:v>0.14585999999999999</c:v>
                </c:pt>
                <c:pt idx="533">
                  <c:v>0.15711</c:v>
                </c:pt>
                <c:pt idx="534">
                  <c:v>0.15304000000000001</c:v>
                </c:pt>
                <c:pt idx="535">
                  <c:v>0.13805999999999999</c:v>
                </c:pt>
                <c:pt idx="536">
                  <c:v>0.14194999999999999</c:v>
                </c:pt>
                <c:pt idx="537">
                  <c:v>0.16320000000000001</c:v>
                </c:pt>
                <c:pt idx="538">
                  <c:v>0.13608000000000001</c:v>
                </c:pt>
                <c:pt idx="539">
                  <c:v>0.14026</c:v>
                </c:pt>
                <c:pt idx="540">
                  <c:v>0.14656</c:v>
                </c:pt>
                <c:pt idx="541">
                  <c:v>0.16270999999999999</c:v>
                </c:pt>
                <c:pt idx="542">
                  <c:v>0.13033</c:v>
                </c:pt>
                <c:pt idx="543">
                  <c:v>0.14371</c:v>
                </c:pt>
                <c:pt idx="544">
                  <c:v>0.14907000000000001</c:v>
                </c:pt>
                <c:pt idx="545">
                  <c:v>0.1431</c:v>
                </c:pt>
                <c:pt idx="546">
                  <c:v>0.12421</c:v>
                </c:pt>
                <c:pt idx="547">
                  <c:v>0.14998</c:v>
                </c:pt>
                <c:pt idx="548">
                  <c:v>0.15751000000000001</c:v>
                </c:pt>
                <c:pt idx="549">
                  <c:v>0.15207999999999999</c:v>
                </c:pt>
                <c:pt idx="550">
                  <c:v>0.13039000000000001</c:v>
                </c:pt>
                <c:pt idx="551">
                  <c:v>0.15479000000000001</c:v>
                </c:pt>
                <c:pt idx="552">
                  <c:v>0.14471000000000001</c:v>
                </c:pt>
                <c:pt idx="553">
                  <c:v>0.14751</c:v>
                </c:pt>
                <c:pt idx="554">
                  <c:v>0.14213999999999999</c:v>
                </c:pt>
                <c:pt idx="555">
                  <c:v>0.13381999999999999</c:v>
                </c:pt>
                <c:pt idx="556">
                  <c:v>0.14824000000000001</c:v>
                </c:pt>
                <c:pt idx="557">
                  <c:v>0.15246999999999999</c:v>
                </c:pt>
                <c:pt idx="558">
                  <c:v>0.13772999999999999</c:v>
                </c:pt>
                <c:pt idx="559">
                  <c:v>0.1484</c:v>
                </c:pt>
                <c:pt idx="560">
                  <c:v>0.14102000000000001</c:v>
                </c:pt>
                <c:pt idx="561">
                  <c:v>0.14604</c:v>
                </c:pt>
                <c:pt idx="562">
                  <c:v>0.15798999999999999</c:v>
                </c:pt>
                <c:pt idx="563">
                  <c:v>0.14544000000000001</c:v>
                </c:pt>
                <c:pt idx="564">
                  <c:v>0.16175</c:v>
                </c:pt>
                <c:pt idx="565">
                  <c:v>0.15917000000000001</c:v>
                </c:pt>
                <c:pt idx="566">
                  <c:v>0.14829000000000001</c:v>
                </c:pt>
                <c:pt idx="567">
                  <c:v>0.15229000000000001</c:v>
                </c:pt>
                <c:pt idx="568">
                  <c:v>0.15887999999999999</c:v>
                </c:pt>
                <c:pt idx="569">
                  <c:v>0.15001999999999999</c:v>
                </c:pt>
                <c:pt idx="570">
                  <c:v>0.15345</c:v>
                </c:pt>
                <c:pt idx="571">
                  <c:v>0.15465999999999999</c:v>
                </c:pt>
                <c:pt idx="572">
                  <c:v>0.15590999999999999</c:v>
                </c:pt>
                <c:pt idx="573">
                  <c:v>0.14069000000000001</c:v>
                </c:pt>
                <c:pt idx="574">
                  <c:v>0.15792999999999999</c:v>
                </c:pt>
                <c:pt idx="575">
                  <c:v>0.14674000000000001</c:v>
                </c:pt>
                <c:pt idx="576">
                  <c:v>0.13538</c:v>
                </c:pt>
                <c:pt idx="577">
                  <c:v>0.14202000000000001</c:v>
                </c:pt>
                <c:pt idx="578">
                  <c:v>0.15762000000000001</c:v>
                </c:pt>
                <c:pt idx="579">
                  <c:v>0.14748</c:v>
                </c:pt>
                <c:pt idx="580">
                  <c:v>0.1512</c:v>
                </c:pt>
                <c:pt idx="581">
                  <c:v>0.15232000000000001</c:v>
                </c:pt>
                <c:pt idx="582">
                  <c:v>0.15961</c:v>
                </c:pt>
                <c:pt idx="583">
                  <c:v>0.14396</c:v>
                </c:pt>
                <c:pt idx="584">
                  <c:v>0.14041000000000001</c:v>
                </c:pt>
                <c:pt idx="585">
                  <c:v>0.14474000000000001</c:v>
                </c:pt>
                <c:pt idx="586">
                  <c:v>0.15353</c:v>
                </c:pt>
                <c:pt idx="587">
                  <c:v>0.15709000000000001</c:v>
                </c:pt>
                <c:pt idx="588">
                  <c:v>0.14655000000000001</c:v>
                </c:pt>
                <c:pt idx="589">
                  <c:v>0.1401</c:v>
                </c:pt>
                <c:pt idx="590">
                  <c:v>0.13930000000000001</c:v>
                </c:pt>
                <c:pt idx="591">
                  <c:v>0.15833</c:v>
                </c:pt>
                <c:pt idx="592">
                  <c:v>0.14712</c:v>
                </c:pt>
                <c:pt idx="593">
                  <c:v>0.13572000000000001</c:v>
                </c:pt>
                <c:pt idx="594">
                  <c:v>0.14418</c:v>
                </c:pt>
                <c:pt idx="595">
                  <c:v>0.16339000000000001</c:v>
                </c:pt>
                <c:pt idx="596">
                  <c:v>0.15393000000000001</c:v>
                </c:pt>
                <c:pt idx="597">
                  <c:v>0.14127999999999999</c:v>
                </c:pt>
                <c:pt idx="598">
                  <c:v>0.15557000000000001</c:v>
                </c:pt>
                <c:pt idx="599">
                  <c:v>0.15137</c:v>
                </c:pt>
                <c:pt idx="600">
                  <c:v>0.1537</c:v>
                </c:pt>
                <c:pt idx="601">
                  <c:v>0.15362999999999999</c:v>
                </c:pt>
                <c:pt idx="602">
                  <c:v>0.14402000000000001</c:v>
                </c:pt>
                <c:pt idx="603">
                  <c:v>0.15085999999999999</c:v>
                </c:pt>
                <c:pt idx="604">
                  <c:v>0.13847000000000001</c:v>
                </c:pt>
                <c:pt idx="605">
                  <c:v>0.14674999999999999</c:v>
                </c:pt>
                <c:pt idx="606">
                  <c:v>0.14147000000000001</c:v>
                </c:pt>
                <c:pt idx="607">
                  <c:v>0.14687</c:v>
                </c:pt>
                <c:pt idx="608">
                  <c:v>0.14735999999999999</c:v>
                </c:pt>
                <c:pt idx="609">
                  <c:v>0.14988000000000001</c:v>
                </c:pt>
                <c:pt idx="610">
                  <c:v>0.14082</c:v>
                </c:pt>
                <c:pt idx="611">
                  <c:v>0.14373</c:v>
                </c:pt>
                <c:pt idx="612">
                  <c:v>0.13117000000000001</c:v>
                </c:pt>
                <c:pt idx="613">
                  <c:v>0.14377999999999999</c:v>
                </c:pt>
                <c:pt idx="614">
                  <c:v>0.14588999999999999</c:v>
                </c:pt>
                <c:pt idx="615">
                  <c:v>0.13056000000000001</c:v>
                </c:pt>
                <c:pt idx="616">
                  <c:v>0.14692</c:v>
                </c:pt>
                <c:pt idx="617">
                  <c:v>0.13178999999999999</c:v>
                </c:pt>
                <c:pt idx="618">
                  <c:v>0.13491</c:v>
                </c:pt>
                <c:pt idx="619">
                  <c:v>0.14605000000000001</c:v>
                </c:pt>
                <c:pt idx="620">
                  <c:v>0.14948</c:v>
                </c:pt>
                <c:pt idx="621">
                  <c:v>0.14752999999999999</c:v>
                </c:pt>
                <c:pt idx="622">
                  <c:v>0.14885999999999999</c:v>
                </c:pt>
                <c:pt idx="623">
                  <c:v>0.14887</c:v>
                </c:pt>
                <c:pt idx="624">
                  <c:v>0.13854</c:v>
                </c:pt>
                <c:pt idx="625">
                  <c:v>0.13136</c:v>
                </c:pt>
                <c:pt idx="626">
                  <c:v>0.14297000000000001</c:v>
                </c:pt>
                <c:pt idx="627">
                  <c:v>0.13506000000000001</c:v>
                </c:pt>
                <c:pt idx="628">
                  <c:v>0.15817999999999999</c:v>
                </c:pt>
                <c:pt idx="629">
                  <c:v>0.14229</c:v>
                </c:pt>
                <c:pt idx="630">
                  <c:v>0.13488</c:v>
                </c:pt>
                <c:pt idx="631">
                  <c:v>0.16289000000000001</c:v>
                </c:pt>
                <c:pt idx="632">
                  <c:v>0.14360999999999999</c:v>
                </c:pt>
                <c:pt idx="633">
                  <c:v>0.14545</c:v>
                </c:pt>
                <c:pt idx="634">
                  <c:v>0.14324000000000001</c:v>
                </c:pt>
                <c:pt idx="635">
                  <c:v>0.14626</c:v>
                </c:pt>
                <c:pt idx="636">
                  <c:v>0.13697000000000001</c:v>
                </c:pt>
                <c:pt idx="637">
                  <c:v>0.14285999999999999</c:v>
                </c:pt>
                <c:pt idx="638">
                  <c:v>0.14383000000000001</c:v>
                </c:pt>
                <c:pt idx="639">
                  <c:v>0.14788000000000001</c:v>
                </c:pt>
                <c:pt idx="640">
                  <c:v>0.15626999999999999</c:v>
                </c:pt>
                <c:pt idx="641">
                  <c:v>0.15939</c:v>
                </c:pt>
                <c:pt idx="642">
                  <c:v>0.14939</c:v>
                </c:pt>
                <c:pt idx="643">
                  <c:v>0.154</c:v>
                </c:pt>
                <c:pt idx="644">
                  <c:v>0.14401</c:v>
                </c:pt>
                <c:pt idx="645">
                  <c:v>0.13347999999999999</c:v>
                </c:pt>
                <c:pt idx="646">
                  <c:v>0.15126000000000001</c:v>
                </c:pt>
                <c:pt idx="647">
                  <c:v>0.15842999999999999</c:v>
                </c:pt>
                <c:pt idx="648">
                  <c:v>0.14666000000000001</c:v>
                </c:pt>
                <c:pt idx="649">
                  <c:v>0.15897</c:v>
                </c:pt>
                <c:pt idx="650">
                  <c:v>0.15114</c:v>
                </c:pt>
                <c:pt idx="651">
                  <c:v>0.13278999999999999</c:v>
                </c:pt>
                <c:pt idx="652">
                  <c:v>0.14033999999999999</c:v>
                </c:pt>
                <c:pt idx="653">
                  <c:v>0.13754</c:v>
                </c:pt>
                <c:pt idx="654">
                  <c:v>0.14421999999999999</c:v>
                </c:pt>
                <c:pt idx="655">
                  <c:v>0.13092999999999999</c:v>
                </c:pt>
                <c:pt idx="656">
                  <c:v>0.13905000000000001</c:v>
                </c:pt>
                <c:pt idx="657">
                  <c:v>0.13483000000000001</c:v>
                </c:pt>
                <c:pt idx="658">
                  <c:v>0.15398000000000001</c:v>
                </c:pt>
                <c:pt idx="659">
                  <c:v>0.14194999999999999</c:v>
                </c:pt>
                <c:pt idx="660">
                  <c:v>0.14751</c:v>
                </c:pt>
                <c:pt idx="661">
                  <c:v>0.1434</c:v>
                </c:pt>
                <c:pt idx="662">
                  <c:v>0.12511</c:v>
                </c:pt>
                <c:pt idx="663">
                  <c:v>0.14524000000000001</c:v>
                </c:pt>
                <c:pt idx="664">
                  <c:v>0.15686</c:v>
                </c:pt>
                <c:pt idx="665">
                  <c:v>0.14962</c:v>
                </c:pt>
                <c:pt idx="666">
                  <c:v>0.14421999999999999</c:v>
                </c:pt>
                <c:pt idx="667">
                  <c:v>0.14582000000000001</c:v>
                </c:pt>
                <c:pt idx="668">
                  <c:v>0.15104999999999999</c:v>
                </c:pt>
                <c:pt idx="669">
                  <c:v>0.15040000000000001</c:v>
                </c:pt>
                <c:pt idx="670">
                  <c:v>0.15367</c:v>
                </c:pt>
                <c:pt idx="671">
                  <c:v>0.15304999999999999</c:v>
                </c:pt>
                <c:pt idx="672">
                  <c:v>0.14545</c:v>
                </c:pt>
                <c:pt idx="673">
                  <c:v>0.15251000000000001</c:v>
                </c:pt>
                <c:pt idx="674">
                  <c:v>0.15991</c:v>
                </c:pt>
                <c:pt idx="675">
                  <c:v>0.15332000000000001</c:v>
                </c:pt>
                <c:pt idx="676">
                  <c:v>0.14591999999999999</c:v>
                </c:pt>
                <c:pt idx="677">
                  <c:v>0.15403</c:v>
                </c:pt>
                <c:pt idx="678">
                  <c:v>0.15043999999999999</c:v>
                </c:pt>
                <c:pt idx="679">
                  <c:v>0.13205</c:v>
                </c:pt>
                <c:pt idx="680">
                  <c:v>0.14976</c:v>
                </c:pt>
                <c:pt idx="681">
                  <c:v>0.157</c:v>
                </c:pt>
                <c:pt idx="682">
                  <c:v>0.15365000000000001</c:v>
                </c:pt>
                <c:pt idx="683">
                  <c:v>0.14906</c:v>
                </c:pt>
                <c:pt idx="684">
                  <c:v>0.14172000000000001</c:v>
                </c:pt>
                <c:pt idx="685">
                  <c:v>0.14951999999999999</c:v>
                </c:pt>
                <c:pt idx="686">
                  <c:v>0.15837000000000001</c:v>
                </c:pt>
                <c:pt idx="687">
                  <c:v>0.13788</c:v>
                </c:pt>
                <c:pt idx="688">
                  <c:v>0.15637000000000001</c:v>
                </c:pt>
                <c:pt idx="689">
                  <c:v>0.13134999999999999</c:v>
                </c:pt>
                <c:pt idx="690">
                  <c:v>0.14333000000000001</c:v>
                </c:pt>
                <c:pt idx="691">
                  <c:v>0.15029000000000001</c:v>
                </c:pt>
                <c:pt idx="692">
                  <c:v>0.13544999999999999</c:v>
                </c:pt>
                <c:pt idx="693">
                  <c:v>0.16214000000000001</c:v>
                </c:pt>
                <c:pt idx="694">
                  <c:v>0.13716999999999999</c:v>
                </c:pt>
                <c:pt idx="695">
                  <c:v>0.13031999999999999</c:v>
                </c:pt>
                <c:pt idx="696">
                  <c:v>0.15354000000000001</c:v>
                </c:pt>
                <c:pt idx="697">
                  <c:v>0.13275000000000001</c:v>
                </c:pt>
                <c:pt idx="698">
                  <c:v>0.15415999999999999</c:v>
                </c:pt>
                <c:pt idx="699">
                  <c:v>0.14105999999999999</c:v>
                </c:pt>
                <c:pt idx="700">
                  <c:v>0.14709</c:v>
                </c:pt>
                <c:pt idx="701">
                  <c:v>0.13843</c:v>
                </c:pt>
                <c:pt idx="702">
                  <c:v>0.15461</c:v>
                </c:pt>
                <c:pt idx="703">
                  <c:v>0.16600999999999999</c:v>
                </c:pt>
                <c:pt idx="704">
                  <c:v>0.16236999999999999</c:v>
                </c:pt>
                <c:pt idx="705">
                  <c:v>0.14247000000000001</c:v>
                </c:pt>
                <c:pt idx="706">
                  <c:v>0.15375</c:v>
                </c:pt>
                <c:pt idx="707">
                  <c:v>0.14127000000000001</c:v>
                </c:pt>
                <c:pt idx="708">
                  <c:v>0.15148</c:v>
                </c:pt>
                <c:pt idx="709">
                  <c:v>0.1452</c:v>
                </c:pt>
                <c:pt idx="710">
                  <c:v>0.13915</c:v>
                </c:pt>
                <c:pt idx="711">
                  <c:v>0.14949999999999999</c:v>
                </c:pt>
                <c:pt idx="712">
                  <c:v>0.14307</c:v>
                </c:pt>
                <c:pt idx="713">
                  <c:v>0.13372000000000001</c:v>
                </c:pt>
                <c:pt idx="714">
                  <c:v>0.13764000000000001</c:v>
                </c:pt>
                <c:pt idx="715">
                  <c:v>0.15342</c:v>
                </c:pt>
                <c:pt idx="716">
                  <c:v>0.13888</c:v>
                </c:pt>
                <c:pt idx="717">
                  <c:v>0.13183</c:v>
                </c:pt>
                <c:pt idx="718">
                  <c:v>0.13508999999999999</c:v>
                </c:pt>
                <c:pt idx="719">
                  <c:v>0.13736000000000001</c:v>
                </c:pt>
                <c:pt idx="720">
                  <c:v>0.13436000000000001</c:v>
                </c:pt>
                <c:pt idx="721">
                  <c:v>0.15171999999999999</c:v>
                </c:pt>
                <c:pt idx="722">
                  <c:v>0.14749999999999999</c:v>
                </c:pt>
                <c:pt idx="723">
                  <c:v>0.15310000000000001</c:v>
                </c:pt>
                <c:pt idx="724">
                  <c:v>0.14207</c:v>
                </c:pt>
                <c:pt idx="725">
                  <c:v>0.15557000000000001</c:v>
                </c:pt>
                <c:pt idx="726">
                  <c:v>0.12636</c:v>
                </c:pt>
                <c:pt idx="727">
                  <c:v>0.13850999999999999</c:v>
                </c:pt>
                <c:pt idx="728">
                  <c:v>0.14912</c:v>
                </c:pt>
                <c:pt idx="729">
                  <c:v>0.14917</c:v>
                </c:pt>
                <c:pt idx="730">
                  <c:v>0.12853000000000001</c:v>
                </c:pt>
                <c:pt idx="731">
                  <c:v>0.1391</c:v>
                </c:pt>
                <c:pt idx="732">
                  <c:v>0.15165999999999999</c:v>
                </c:pt>
                <c:pt idx="733">
                  <c:v>0.14410000000000001</c:v>
                </c:pt>
                <c:pt idx="734">
                  <c:v>0.14707999999999999</c:v>
                </c:pt>
                <c:pt idx="735">
                  <c:v>0.15595000000000001</c:v>
                </c:pt>
                <c:pt idx="736">
                  <c:v>0.15489</c:v>
                </c:pt>
                <c:pt idx="737">
                  <c:v>0.13131999999999999</c:v>
                </c:pt>
                <c:pt idx="738">
                  <c:v>0.13435</c:v>
                </c:pt>
                <c:pt idx="739">
                  <c:v>0.1608</c:v>
                </c:pt>
                <c:pt idx="740">
                  <c:v>0.15467</c:v>
                </c:pt>
                <c:pt idx="741">
                  <c:v>0.15357999999999999</c:v>
                </c:pt>
                <c:pt idx="742">
                  <c:v>0.13244</c:v>
                </c:pt>
                <c:pt idx="743">
                  <c:v>0.14377999999999999</c:v>
                </c:pt>
                <c:pt idx="744">
                  <c:v>0.15808</c:v>
                </c:pt>
                <c:pt idx="745">
                  <c:v>0.13943</c:v>
                </c:pt>
                <c:pt idx="746">
                  <c:v>0.14924999999999999</c:v>
                </c:pt>
                <c:pt idx="747">
                  <c:v>0.14021</c:v>
                </c:pt>
                <c:pt idx="748">
                  <c:v>0.14369000000000001</c:v>
                </c:pt>
                <c:pt idx="749">
                  <c:v>0.13263</c:v>
                </c:pt>
                <c:pt idx="750">
                  <c:v>0.15478</c:v>
                </c:pt>
                <c:pt idx="751">
                  <c:v>0.15079000000000001</c:v>
                </c:pt>
                <c:pt idx="752">
                  <c:v>0.15139</c:v>
                </c:pt>
                <c:pt idx="753">
                  <c:v>0.14599999999999999</c:v>
                </c:pt>
                <c:pt idx="754">
                  <c:v>0.15762999999999999</c:v>
                </c:pt>
                <c:pt idx="755">
                  <c:v>0.14845</c:v>
                </c:pt>
                <c:pt idx="756">
                  <c:v>0.14631</c:v>
                </c:pt>
                <c:pt idx="757">
                  <c:v>0.13976</c:v>
                </c:pt>
                <c:pt idx="758">
                  <c:v>0.15845999999999999</c:v>
                </c:pt>
                <c:pt idx="759">
                  <c:v>0.14479</c:v>
                </c:pt>
                <c:pt idx="760">
                  <c:v>0.14473</c:v>
                </c:pt>
                <c:pt idx="761">
                  <c:v>0.15792</c:v>
                </c:pt>
                <c:pt idx="762">
                  <c:v>0.14446000000000001</c:v>
                </c:pt>
                <c:pt idx="763">
                  <c:v>0.13933999999999999</c:v>
                </c:pt>
                <c:pt idx="764">
                  <c:v>0.15046999999999999</c:v>
                </c:pt>
                <c:pt idx="765">
                  <c:v>0.14271</c:v>
                </c:pt>
                <c:pt idx="766">
                  <c:v>0.14359</c:v>
                </c:pt>
                <c:pt idx="767">
                  <c:v>0.1575</c:v>
                </c:pt>
                <c:pt idx="768">
                  <c:v>0.13935</c:v>
                </c:pt>
                <c:pt idx="769">
                  <c:v>0.14379</c:v>
                </c:pt>
                <c:pt idx="770">
                  <c:v>0.14782000000000001</c:v>
                </c:pt>
                <c:pt idx="771">
                  <c:v>0.14108999999999999</c:v>
                </c:pt>
                <c:pt idx="772">
                  <c:v>0.1525</c:v>
                </c:pt>
                <c:pt idx="773">
                  <c:v>0.14297000000000001</c:v>
                </c:pt>
                <c:pt idx="774">
                  <c:v>0.13528999999999999</c:v>
                </c:pt>
                <c:pt idx="775">
                  <c:v>0.14333000000000001</c:v>
                </c:pt>
                <c:pt idx="776">
                  <c:v>0.15054999999999999</c:v>
                </c:pt>
                <c:pt idx="777">
                  <c:v>0.13874</c:v>
                </c:pt>
                <c:pt idx="778">
                  <c:v>0.13900000000000001</c:v>
                </c:pt>
                <c:pt idx="779">
                  <c:v>0.15689</c:v>
                </c:pt>
                <c:pt idx="780">
                  <c:v>0.13062000000000001</c:v>
                </c:pt>
                <c:pt idx="781">
                  <c:v>0.14299999999999999</c:v>
                </c:pt>
                <c:pt idx="782">
                  <c:v>0.15776999999999999</c:v>
                </c:pt>
                <c:pt idx="783">
                  <c:v>0.14907000000000001</c:v>
                </c:pt>
                <c:pt idx="784">
                  <c:v>0.14610000000000001</c:v>
                </c:pt>
                <c:pt idx="785">
                  <c:v>0.13974</c:v>
                </c:pt>
                <c:pt idx="786">
                  <c:v>0.13546</c:v>
                </c:pt>
                <c:pt idx="787">
                  <c:v>0.14396</c:v>
                </c:pt>
                <c:pt idx="788">
                  <c:v>0.14530000000000001</c:v>
                </c:pt>
                <c:pt idx="789">
                  <c:v>0.14445</c:v>
                </c:pt>
                <c:pt idx="790">
                  <c:v>0.16564000000000001</c:v>
                </c:pt>
                <c:pt idx="791">
                  <c:v>0.15579000000000001</c:v>
                </c:pt>
                <c:pt idx="792">
                  <c:v>0.14260999999999999</c:v>
                </c:pt>
                <c:pt idx="793">
                  <c:v>0.14288000000000001</c:v>
                </c:pt>
                <c:pt idx="794">
                  <c:v>0.15024999999999999</c:v>
                </c:pt>
                <c:pt idx="795">
                  <c:v>0.1336</c:v>
                </c:pt>
                <c:pt idx="796">
                  <c:v>0.14555999999999999</c:v>
                </c:pt>
                <c:pt idx="797">
                  <c:v>0.14652000000000001</c:v>
                </c:pt>
                <c:pt idx="798">
                  <c:v>0.14849999999999999</c:v>
                </c:pt>
                <c:pt idx="799">
                  <c:v>0.13134000000000001</c:v>
                </c:pt>
                <c:pt idx="800">
                  <c:v>0.15698999999999999</c:v>
                </c:pt>
                <c:pt idx="801">
                  <c:v>0.12884000000000001</c:v>
                </c:pt>
                <c:pt idx="802">
                  <c:v>0.16525999999999999</c:v>
                </c:pt>
                <c:pt idx="803">
                  <c:v>0.14349999999999999</c:v>
                </c:pt>
                <c:pt idx="804">
                  <c:v>0.13439999999999999</c:v>
                </c:pt>
                <c:pt idx="805">
                  <c:v>0.15165000000000001</c:v>
                </c:pt>
                <c:pt idx="806">
                  <c:v>0.13755000000000001</c:v>
                </c:pt>
                <c:pt idx="807">
                  <c:v>0.14374000000000001</c:v>
                </c:pt>
                <c:pt idx="808">
                  <c:v>0.13191</c:v>
                </c:pt>
                <c:pt idx="809">
                  <c:v>0.14054</c:v>
                </c:pt>
                <c:pt idx="810">
                  <c:v>0.14426</c:v>
                </c:pt>
                <c:pt idx="811">
                  <c:v>0.13235</c:v>
                </c:pt>
                <c:pt idx="812">
                  <c:v>0.14419999999999999</c:v>
                </c:pt>
                <c:pt idx="813">
                  <c:v>0.14634</c:v>
                </c:pt>
                <c:pt idx="814">
                  <c:v>0.14563999999999999</c:v>
                </c:pt>
                <c:pt idx="815">
                  <c:v>0.13639000000000001</c:v>
                </c:pt>
                <c:pt idx="816">
                  <c:v>0.14280000000000001</c:v>
                </c:pt>
                <c:pt idx="817">
                  <c:v>0.14321</c:v>
                </c:pt>
                <c:pt idx="818">
                  <c:v>0.16735</c:v>
                </c:pt>
                <c:pt idx="819">
                  <c:v>0.13866000000000001</c:v>
                </c:pt>
                <c:pt idx="820">
                  <c:v>0.14544000000000001</c:v>
                </c:pt>
                <c:pt idx="821">
                  <c:v>0.16391</c:v>
                </c:pt>
                <c:pt idx="822">
                  <c:v>0.14685000000000001</c:v>
                </c:pt>
                <c:pt idx="823">
                  <c:v>0.15668000000000001</c:v>
                </c:pt>
                <c:pt idx="824">
                  <c:v>0.15196999999999999</c:v>
                </c:pt>
                <c:pt idx="825">
                  <c:v>0.14763999999999999</c:v>
                </c:pt>
                <c:pt idx="826">
                  <c:v>0.14546999999999999</c:v>
                </c:pt>
                <c:pt idx="827">
                  <c:v>0.14291000000000001</c:v>
                </c:pt>
                <c:pt idx="828">
                  <c:v>0.13750999999999999</c:v>
                </c:pt>
                <c:pt idx="829">
                  <c:v>0.13568</c:v>
                </c:pt>
                <c:pt idx="830">
                  <c:v>0.13922000000000001</c:v>
                </c:pt>
                <c:pt idx="831">
                  <c:v>0.13314000000000001</c:v>
                </c:pt>
                <c:pt idx="832">
                  <c:v>0.15479999999999999</c:v>
                </c:pt>
                <c:pt idx="833">
                  <c:v>0.1492</c:v>
                </c:pt>
                <c:pt idx="834">
                  <c:v>0.16233</c:v>
                </c:pt>
                <c:pt idx="835">
                  <c:v>0.15239</c:v>
                </c:pt>
                <c:pt idx="836">
                  <c:v>0.13938999999999999</c:v>
                </c:pt>
                <c:pt idx="837">
                  <c:v>0.14368</c:v>
                </c:pt>
                <c:pt idx="838">
                  <c:v>0.14116999999999999</c:v>
                </c:pt>
                <c:pt idx="839">
                  <c:v>0.15123</c:v>
                </c:pt>
                <c:pt idx="840">
                  <c:v>0.12887999999999999</c:v>
                </c:pt>
                <c:pt idx="841">
                  <c:v>0.13700000000000001</c:v>
                </c:pt>
                <c:pt idx="842">
                  <c:v>0.13872999999999999</c:v>
                </c:pt>
                <c:pt idx="843">
                  <c:v>0.14466000000000001</c:v>
                </c:pt>
                <c:pt idx="844">
                  <c:v>0.15318999999999999</c:v>
                </c:pt>
                <c:pt idx="845">
                  <c:v>0.14768999999999999</c:v>
                </c:pt>
                <c:pt idx="846">
                  <c:v>0.14615</c:v>
                </c:pt>
                <c:pt idx="847">
                  <c:v>0.1535</c:v>
                </c:pt>
                <c:pt idx="848">
                  <c:v>0.14147000000000001</c:v>
                </c:pt>
                <c:pt idx="849">
                  <c:v>0.15271000000000001</c:v>
                </c:pt>
                <c:pt idx="850">
                  <c:v>0.13786999999999999</c:v>
                </c:pt>
                <c:pt idx="851">
                  <c:v>0.14369999999999999</c:v>
                </c:pt>
                <c:pt idx="852">
                  <c:v>0.14469000000000001</c:v>
                </c:pt>
                <c:pt idx="853">
                  <c:v>0.13275999999999999</c:v>
                </c:pt>
                <c:pt idx="854">
                  <c:v>0.14252999999999999</c:v>
                </c:pt>
                <c:pt idx="855">
                  <c:v>0.15875</c:v>
                </c:pt>
                <c:pt idx="856">
                  <c:v>0.15251999999999999</c:v>
                </c:pt>
                <c:pt idx="857">
                  <c:v>0.14288999999999999</c:v>
                </c:pt>
                <c:pt idx="858">
                  <c:v>0.14988000000000001</c:v>
                </c:pt>
                <c:pt idx="859">
                  <c:v>0.14943000000000001</c:v>
                </c:pt>
                <c:pt idx="860">
                  <c:v>0.15107000000000001</c:v>
                </c:pt>
                <c:pt idx="861">
                  <c:v>0.15848000000000001</c:v>
                </c:pt>
                <c:pt idx="862">
                  <c:v>0.14607999999999999</c:v>
                </c:pt>
                <c:pt idx="863">
                  <c:v>0.14205000000000001</c:v>
                </c:pt>
                <c:pt idx="864">
                  <c:v>0.15298</c:v>
                </c:pt>
                <c:pt idx="865">
                  <c:v>0.13500999999999999</c:v>
                </c:pt>
                <c:pt idx="866">
                  <c:v>0.14066999999999999</c:v>
                </c:pt>
                <c:pt idx="867">
                  <c:v>0.14743000000000001</c:v>
                </c:pt>
                <c:pt idx="868">
                  <c:v>0.14946999999999999</c:v>
                </c:pt>
                <c:pt idx="869">
                  <c:v>0.16732</c:v>
                </c:pt>
                <c:pt idx="870">
                  <c:v>0.14856</c:v>
                </c:pt>
                <c:pt idx="871">
                  <c:v>0.15617</c:v>
                </c:pt>
                <c:pt idx="872">
                  <c:v>0.14413999999999999</c:v>
                </c:pt>
                <c:pt idx="873">
                  <c:v>0.16572999999999999</c:v>
                </c:pt>
                <c:pt idx="874">
                  <c:v>0.13377</c:v>
                </c:pt>
                <c:pt idx="875">
                  <c:v>0.14069999999999999</c:v>
                </c:pt>
                <c:pt idx="876">
                  <c:v>0.16475999999999999</c:v>
                </c:pt>
                <c:pt idx="877">
                  <c:v>0.14604</c:v>
                </c:pt>
                <c:pt idx="878">
                  <c:v>0.14188999999999999</c:v>
                </c:pt>
                <c:pt idx="879">
                  <c:v>0.12656000000000001</c:v>
                </c:pt>
                <c:pt idx="880">
                  <c:v>0.15076999999999999</c:v>
                </c:pt>
                <c:pt idx="881">
                  <c:v>0.14408000000000001</c:v>
                </c:pt>
                <c:pt idx="882">
                  <c:v>0.14074999999999999</c:v>
                </c:pt>
                <c:pt idx="883">
                  <c:v>0.14979000000000001</c:v>
                </c:pt>
                <c:pt idx="884">
                  <c:v>0.13833000000000001</c:v>
                </c:pt>
                <c:pt idx="885">
                  <c:v>0.14632000000000001</c:v>
                </c:pt>
                <c:pt idx="886">
                  <c:v>0.14802999999999999</c:v>
                </c:pt>
                <c:pt idx="887">
                  <c:v>0.13070000000000001</c:v>
                </c:pt>
                <c:pt idx="888">
                  <c:v>0.13786999999999999</c:v>
                </c:pt>
                <c:pt idx="889">
                  <c:v>0.14643999999999999</c:v>
                </c:pt>
                <c:pt idx="890">
                  <c:v>0.13755999999999999</c:v>
                </c:pt>
                <c:pt idx="891">
                  <c:v>0.12884000000000001</c:v>
                </c:pt>
                <c:pt idx="892">
                  <c:v>0.14227999999999999</c:v>
                </c:pt>
                <c:pt idx="893">
                  <c:v>0.13847000000000001</c:v>
                </c:pt>
                <c:pt idx="894">
                  <c:v>0.15218999999999999</c:v>
                </c:pt>
                <c:pt idx="895">
                  <c:v>0.14083999999999999</c:v>
                </c:pt>
                <c:pt idx="896">
                  <c:v>0.15021999999999999</c:v>
                </c:pt>
                <c:pt idx="897">
                  <c:v>0.13782</c:v>
                </c:pt>
                <c:pt idx="898">
                  <c:v>0.14282</c:v>
                </c:pt>
                <c:pt idx="899">
                  <c:v>0.12716</c:v>
                </c:pt>
                <c:pt idx="900">
                  <c:v>0.13680999999999999</c:v>
                </c:pt>
                <c:pt idx="901">
                  <c:v>0.14380999999999999</c:v>
                </c:pt>
                <c:pt idx="902">
                  <c:v>0.15398000000000001</c:v>
                </c:pt>
                <c:pt idx="903">
                  <c:v>0.15149000000000001</c:v>
                </c:pt>
                <c:pt idx="904">
                  <c:v>0.15162999999999999</c:v>
                </c:pt>
                <c:pt idx="905">
                  <c:v>0.14158999999999999</c:v>
                </c:pt>
                <c:pt idx="906">
                  <c:v>0.13675999999999999</c:v>
                </c:pt>
                <c:pt idx="907">
                  <c:v>0.13711000000000001</c:v>
                </c:pt>
                <c:pt idx="908">
                  <c:v>0.1295</c:v>
                </c:pt>
                <c:pt idx="909">
                  <c:v>0.14738000000000001</c:v>
                </c:pt>
                <c:pt idx="910">
                  <c:v>0.14113999999999999</c:v>
                </c:pt>
                <c:pt idx="911">
                  <c:v>0.157</c:v>
                </c:pt>
                <c:pt idx="912">
                  <c:v>0.14291999999999999</c:v>
                </c:pt>
                <c:pt idx="913">
                  <c:v>0.14007</c:v>
                </c:pt>
                <c:pt idx="914">
                  <c:v>0.14410000000000001</c:v>
                </c:pt>
                <c:pt idx="915">
                  <c:v>0.12969</c:v>
                </c:pt>
                <c:pt idx="916">
                  <c:v>0.13846</c:v>
                </c:pt>
                <c:pt idx="917">
                  <c:v>0.13886000000000001</c:v>
                </c:pt>
                <c:pt idx="918">
                  <c:v>0.1497</c:v>
                </c:pt>
                <c:pt idx="919">
                  <c:v>0.15959000000000001</c:v>
                </c:pt>
                <c:pt idx="920">
                  <c:v>0.15634999999999999</c:v>
                </c:pt>
                <c:pt idx="921">
                  <c:v>0.15053</c:v>
                </c:pt>
                <c:pt idx="922">
                  <c:v>0.13488</c:v>
                </c:pt>
                <c:pt idx="923">
                  <c:v>0.14902000000000001</c:v>
                </c:pt>
                <c:pt idx="924">
                  <c:v>0.13825000000000001</c:v>
                </c:pt>
                <c:pt idx="925">
                  <c:v>0.13825000000000001</c:v>
                </c:pt>
                <c:pt idx="926">
                  <c:v>0.17827999999999999</c:v>
                </c:pt>
                <c:pt idx="927">
                  <c:v>0.11747</c:v>
                </c:pt>
                <c:pt idx="928">
                  <c:v>0.14043</c:v>
                </c:pt>
                <c:pt idx="929">
                  <c:v>0.13371</c:v>
                </c:pt>
                <c:pt idx="930">
                  <c:v>0.13775000000000001</c:v>
                </c:pt>
                <c:pt idx="931">
                  <c:v>0.15262999999999999</c:v>
                </c:pt>
                <c:pt idx="932">
                  <c:v>0.13875999999999999</c:v>
                </c:pt>
                <c:pt idx="933">
                  <c:v>0.14534</c:v>
                </c:pt>
                <c:pt idx="934">
                  <c:v>0.14688999999999999</c:v>
                </c:pt>
                <c:pt idx="935">
                  <c:v>0.16491</c:v>
                </c:pt>
                <c:pt idx="936">
                  <c:v>0.13120999999999999</c:v>
                </c:pt>
                <c:pt idx="937">
                  <c:v>0.13469</c:v>
                </c:pt>
                <c:pt idx="938">
                  <c:v>0.14995</c:v>
                </c:pt>
                <c:pt idx="939">
                  <c:v>0.15234</c:v>
                </c:pt>
                <c:pt idx="940">
                  <c:v>0.13905999999999999</c:v>
                </c:pt>
                <c:pt idx="941">
                  <c:v>0.14091999999999999</c:v>
                </c:pt>
                <c:pt idx="942">
                  <c:v>0.13877</c:v>
                </c:pt>
                <c:pt idx="943">
                  <c:v>0.15432999999999999</c:v>
                </c:pt>
                <c:pt idx="944">
                  <c:v>0.14033999999999999</c:v>
                </c:pt>
                <c:pt idx="945">
                  <c:v>0.13588</c:v>
                </c:pt>
                <c:pt idx="946">
                  <c:v>0.15226999999999999</c:v>
                </c:pt>
                <c:pt idx="947">
                  <c:v>0.14566999999999999</c:v>
                </c:pt>
                <c:pt idx="948">
                  <c:v>0.14765</c:v>
                </c:pt>
                <c:pt idx="949">
                  <c:v>0.14116999999999999</c:v>
                </c:pt>
                <c:pt idx="950">
                  <c:v>0.14265</c:v>
                </c:pt>
                <c:pt idx="951">
                  <c:v>0.14079</c:v>
                </c:pt>
                <c:pt idx="952">
                  <c:v>0.13783999999999999</c:v>
                </c:pt>
                <c:pt idx="953">
                  <c:v>0.14985999999999999</c:v>
                </c:pt>
                <c:pt idx="954">
                  <c:v>0.13306999999999999</c:v>
                </c:pt>
                <c:pt idx="955">
                  <c:v>0.14252000000000001</c:v>
                </c:pt>
                <c:pt idx="956">
                  <c:v>0.12488</c:v>
                </c:pt>
                <c:pt idx="957">
                  <c:v>0.13803000000000001</c:v>
                </c:pt>
                <c:pt idx="958">
                  <c:v>0.14935999999999999</c:v>
                </c:pt>
                <c:pt idx="959">
                  <c:v>0.12709999999999999</c:v>
                </c:pt>
                <c:pt idx="960">
                  <c:v>0.14015</c:v>
                </c:pt>
                <c:pt idx="961">
                  <c:v>0.13714999999999999</c:v>
                </c:pt>
                <c:pt idx="962">
                  <c:v>0.14732999999999999</c:v>
                </c:pt>
                <c:pt idx="963">
                  <c:v>0.14112</c:v>
                </c:pt>
                <c:pt idx="964">
                  <c:v>0.12981999999999999</c:v>
                </c:pt>
                <c:pt idx="965">
                  <c:v>0.13972999999999999</c:v>
                </c:pt>
                <c:pt idx="966">
                  <c:v>0.1381</c:v>
                </c:pt>
                <c:pt idx="967">
                  <c:v>0.14224999999999999</c:v>
                </c:pt>
                <c:pt idx="968">
                  <c:v>0.15998999999999999</c:v>
                </c:pt>
                <c:pt idx="969">
                  <c:v>0.15587999999999999</c:v>
                </c:pt>
                <c:pt idx="970">
                  <c:v>0.12969</c:v>
                </c:pt>
                <c:pt idx="971">
                  <c:v>0.14848</c:v>
                </c:pt>
                <c:pt idx="972">
                  <c:v>0.15146999999999999</c:v>
                </c:pt>
                <c:pt idx="973">
                  <c:v>0.13145999999999999</c:v>
                </c:pt>
                <c:pt idx="974">
                  <c:v>0.15171999999999999</c:v>
                </c:pt>
                <c:pt idx="975">
                  <c:v>0.15362000000000001</c:v>
                </c:pt>
                <c:pt idx="976">
                  <c:v>0.14430000000000001</c:v>
                </c:pt>
                <c:pt idx="977">
                  <c:v>0.15448999999999999</c:v>
                </c:pt>
                <c:pt idx="978">
                  <c:v>0.14052000000000001</c:v>
                </c:pt>
                <c:pt idx="979">
                  <c:v>0.15476000000000001</c:v>
                </c:pt>
                <c:pt idx="980">
                  <c:v>0.14033999999999999</c:v>
                </c:pt>
                <c:pt idx="981">
                  <c:v>0.14152000000000001</c:v>
                </c:pt>
                <c:pt idx="982">
                  <c:v>0.14945</c:v>
                </c:pt>
                <c:pt idx="983">
                  <c:v>0.15007999999999999</c:v>
                </c:pt>
                <c:pt idx="984">
                  <c:v>0.14568</c:v>
                </c:pt>
                <c:pt idx="985">
                  <c:v>0.14208999999999999</c:v>
                </c:pt>
                <c:pt idx="986">
                  <c:v>0.12903000000000001</c:v>
                </c:pt>
                <c:pt idx="987">
                  <c:v>0.15298999999999999</c:v>
                </c:pt>
                <c:pt idx="988">
                  <c:v>0.15382999999999999</c:v>
                </c:pt>
                <c:pt idx="989">
                  <c:v>0.1459</c:v>
                </c:pt>
                <c:pt idx="990">
                  <c:v>0.13270000000000001</c:v>
                </c:pt>
                <c:pt idx="991">
                  <c:v>0.15941</c:v>
                </c:pt>
                <c:pt idx="992">
                  <c:v>0.14052000000000001</c:v>
                </c:pt>
                <c:pt idx="993">
                  <c:v>0.14606</c:v>
                </c:pt>
                <c:pt idx="994">
                  <c:v>0.14279</c:v>
                </c:pt>
                <c:pt idx="995">
                  <c:v>0.15354000000000001</c:v>
                </c:pt>
                <c:pt idx="996">
                  <c:v>0.14541000000000001</c:v>
                </c:pt>
                <c:pt idx="997">
                  <c:v>0.12798999999999999</c:v>
                </c:pt>
                <c:pt idx="998">
                  <c:v>0.16119</c:v>
                </c:pt>
                <c:pt idx="999">
                  <c:v>0.14724000000000001</c:v>
                </c:pt>
                <c:pt idx="1000">
                  <c:v>0.14494000000000001</c:v>
                </c:pt>
                <c:pt idx="1001">
                  <c:v>0.14437</c:v>
                </c:pt>
                <c:pt idx="1002">
                  <c:v>0.15337999999999999</c:v>
                </c:pt>
                <c:pt idx="1003">
                  <c:v>0.15154000000000001</c:v>
                </c:pt>
                <c:pt idx="1004">
                  <c:v>0.13513</c:v>
                </c:pt>
                <c:pt idx="1005">
                  <c:v>0.14881</c:v>
                </c:pt>
                <c:pt idx="1006">
                  <c:v>0.14405000000000001</c:v>
                </c:pt>
                <c:pt idx="1007">
                  <c:v>0.13894999999999999</c:v>
                </c:pt>
                <c:pt idx="1008">
                  <c:v>0.14915999999999999</c:v>
                </c:pt>
                <c:pt idx="1009">
                  <c:v>0.14907999999999999</c:v>
                </c:pt>
                <c:pt idx="1010">
                  <c:v>0.1479</c:v>
                </c:pt>
                <c:pt idx="1011">
                  <c:v>0.13733000000000001</c:v>
                </c:pt>
                <c:pt idx="1012">
                  <c:v>0.14717</c:v>
                </c:pt>
                <c:pt idx="1013">
                  <c:v>0.14746000000000001</c:v>
                </c:pt>
                <c:pt idx="1014">
                  <c:v>0.13833000000000001</c:v>
                </c:pt>
                <c:pt idx="1015">
                  <c:v>0.14849000000000001</c:v>
                </c:pt>
                <c:pt idx="1016">
                  <c:v>0.14155000000000001</c:v>
                </c:pt>
                <c:pt idx="1017">
                  <c:v>0.14873</c:v>
                </c:pt>
                <c:pt idx="1018">
                  <c:v>0.15559999999999999</c:v>
                </c:pt>
                <c:pt idx="1019">
                  <c:v>0.13553000000000001</c:v>
                </c:pt>
                <c:pt idx="1020">
                  <c:v>0.13588</c:v>
                </c:pt>
                <c:pt idx="1021">
                  <c:v>0.15071999999999999</c:v>
                </c:pt>
                <c:pt idx="1022">
                  <c:v>0.14004</c:v>
                </c:pt>
                <c:pt idx="1023">
                  <c:v>0.15089</c:v>
                </c:pt>
                <c:pt idx="1024">
                  <c:v>0.15178</c:v>
                </c:pt>
                <c:pt idx="1025">
                  <c:v>0.14713999999999999</c:v>
                </c:pt>
                <c:pt idx="1026">
                  <c:v>0.14993000000000001</c:v>
                </c:pt>
                <c:pt idx="1027">
                  <c:v>0.14815999999999999</c:v>
                </c:pt>
                <c:pt idx="1028">
                  <c:v>0.12947</c:v>
                </c:pt>
                <c:pt idx="1029">
                  <c:v>0.13503999999999999</c:v>
                </c:pt>
                <c:pt idx="1030">
                  <c:v>0.14929000000000001</c:v>
                </c:pt>
                <c:pt idx="1031">
                  <c:v>0.13214000000000001</c:v>
                </c:pt>
                <c:pt idx="1032">
                  <c:v>0.13836000000000001</c:v>
                </c:pt>
                <c:pt idx="1033">
                  <c:v>0.15012</c:v>
                </c:pt>
                <c:pt idx="1034">
                  <c:v>0.15526999999999999</c:v>
                </c:pt>
                <c:pt idx="1035">
                  <c:v>0.14932000000000001</c:v>
                </c:pt>
                <c:pt idx="1036">
                  <c:v>0.14301</c:v>
                </c:pt>
                <c:pt idx="1037">
                  <c:v>0.14951</c:v>
                </c:pt>
                <c:pt idx="1038">
                  <c:v>0.14061999999999999</c:v>
                </c:pt>
                <c:pt idx="1039">
                  <c:v>0.14545</c:v>
                </c:pt>
                <c:pt idx="1040">
                  <c:v>0.12981999999999999</c:v>
                </c:pt>
                <c:pt idx="1041">
                  <c:v>0.13925999999999999</c:v>
                </c:pt>
                <c:pt idx="1042">
                  <c:v>0.15740999999999999</c:v>
                </c:pt>
                <c:pt idx="1043">
                  <c:v>0.14365</c:v>
                </c:pt>
                <c:pt idx="1044">
                  <c:v>0.14297000000000001</c:v>
                </c:pt>
                <c:pt idx="1045">
                  <c:v>0.13328000000000001</c:v>
                </c:pt>
                <c:pt idx="1046">
                  <c:v>0.13120000000000001</c:v>
                </c:pt>
                <c:pt idx="1047">
                  <c:v>0.12967999999999999</c:v>
                </c:pt>
                <c:pt idx="1048">
                  <c:v>0.15115000000000001</c:v>
                </c:pt>
                <c:pt idx="1049">
                  <c:v>0.14421999999999999</c:v>
                </c:pt>
                <c:pt idx="1050">
                  <c:v>0.14202000000000001</c:v>
                </c:pt>
                <c:pt idx="1051">
                  <c:v>0.13438</c:v>
                </c:pt>
                <c:pt idx="1052">
                  <c:v>0.13297999999999999</c:v>
                </c:pt>
                <c:pt idx="1053">
                  <c:v>0.15833</c:v>
                </c:pt>
                <c:pt idx="1054">
                  <c:v>0.14865</c:v>
                </c:pt>
                <c:pt idx="1055">
                  <c:v>0.13471</c:v>
                </c:pt>
                <c:pt idx="1056">
                  <c:v>0.14688999999999999</c:v>
                </c:pt>
                <c:pt idx="1057">
                  <c:v>0.13295999999999999</c:v>
                </c:pt>
                <c:pt idx="1058">
                  <c:v>0.16106999999999999</c:v>
                </c:pt>
                <c:pt idx="1059">
                  <c:v>0.14509</c:v>
                </c:pt>
                <c:pt idx="1060">
                  <c:v>0.15923999999999999</c:v>
                </c:pt>
                <c:pt idx="1061">
                  <c:v>0.14305000000000001</c:v>
                </c:pt>
                <c:pt idx="1062">
                  <c:v>0.15792999999999999</c:v>
                </c:pt>
                <c:pt idx="1063">
                  <c:v>0.15212999999999999</c:v>
                </c:pt>
                <c:pt idx="1064">
                  <c:v>0.14091999999999999</c:v>
                </c:pt>
                <c:pt idx="1065">
                  <c:v>0.15703</c:v>
                </c:pt>
                <c:pt idx="1066">
                  <c:v>0.14016000000000001</c:v>
                </c:pt>
                <c:pt idx="1067">
                  <c:v>0.14602000000000001</c:v>
                </c:pt>
                <c:pt idx="1068">
                  <c:v>0.14285999999999999</c:v>
                </c:pt>
                <c:pt idx="1069">
                  <c:v>0.14473</c:v>
                </c:pt>
                <c:pt idx="1070">
                  <c:v>0.13738</c:v>
                </c:pt>
                <c:pt idx="1071">
                  <c:v>0.15565999999999999</c:v>
                </c:pt>
                <c:pt idx="1072">
                  <c:v>0.13819000000000001</c:v>
                </c:pt>
                <c:pt idx="1073">
                  <c:v>0.14760999999999999</c:v>
                </c:pt>
                <c:pt idx="1074">
                  <c:v>0.13457</c:v>
                </c:pt>
                <c:pt idx="1075">
                  <c:v>0.15029000000000001</c:v>
                </c:pt>
                <c:pt idx="1076">
                  <c:v>0.14871999999999999</c:v>
                </c:pt>
                <c:pt idx="1077">
                  <c:v>0.1371</c:v>
                </c:pt>
                <c:pt idx="1078">
                  <c:v>0.15575</c:v>
                </c:pt>
                <c:pt idx="1079">
                  <c:v>0.15132999999999999</c:v>
                </c:pt>
                <c:pt idx="1080">
                  <c:v>0.12852</c:v>
                </c:pt>
                <c:pt idx="1081">
                  <c:v>0.13138</c:v>
                </c:pt>
                <c:pt idx="1082">
                  <c:v>0.13424</c:v>
                </c:pt>
                <c:pt idx="1083">
                  <c:v>0.14050000000000001</c:v>
                </c:pt>
                <c:pt idx="1084">
                  <c:v>0.14102000000000001</c:v>
                </c:pt>
                <c:pt idx="1085">
                  <c:v>0.13961000000000001</c:v>
                </c:pt>
                <c:pt idx="1086">
                  <c:v>0.13722999999999999</c:v>
                </c:pt>
                <c:pt idx="1087">
                  <c:v>0.14323</c:v>
                </c:pt>
                <c:pt idx="1088">
                  <c:v>0.14704999999999999</c:v>
                </c:pt>
                <c:pt idx="1089">
                  <c:v>0.14799000000000001</c:v>
                </c:pt>
                <c:pt idx="1090">
                  <c:v>0.13671</c:v>
                </c:pt>
                <c:pt idx="1091">
                  <c:v>0.14626</c:v>
                </c:pt>
                <c:pt idx="1092">
                  <c:v>0.14985000000000001</c:v>
                </c:pt>
                <c:pt idx="1093">
                  <c:v>0.13875999999999999</c:v>
                </c:pt>
                <c:pt idx="1094">
                  <c:v>0.14712</c:v>
                </c:pt>
                <c:pt idx="1095">
                  <c:v>0.12162000000000001</c:v>
                </c:pt>
                <c:pt idx="1096">
                  <c:v>0.14280999999999999</c:v>
                </c:pt>
                <c:pt idx="1097">
                  <c:v>0.12872</c:v>
                </c:pt>
                <c:pt idx="1098">
                  <c:v>0.16070000000000001</c:v>
                </c:pt>
                <c:pt idx="1099">
                  <c:v>0.14738999999999999</c:v>
                </c:pt>
                <c:pt idx="1100">
                  <c:v>0.13505</c:v>
                </c:pt>
                <c:pt idx="1101">
                  <c:v>0.13663</c:v>
                </c:pt>
                <c:pt idx="1102">
                  <c:v>0.15528</c:v>
                </c:pt>
                <c:pt idx="1103">
                  <c:v>0.15428</c:v>
                </c:pt>
                <c:pt idx="1104">
                  <c:v>0.15035999999999999</c:v>
                </c:pt>
                <c:pt idx="1105">
                  <c:v>0.15644</c:v>
                </c:pt>
                <c:pt idx="1106">
                  <c:v>0.13799</c:v>
                </c:pt>
                <c:pt idx="1107">
                  <c:v>0.13336999999999999</c:v>
                </c:pt>
                <c:pt idx="1108">
                  <c:v>0.15064</c:v>
                </c:pt>
                <c:pt idx="1109">
                  <c:v>0.14706</c:v>
                </c:pt>
                <c:pt idx="1110">
                  <c:v>0.15245</c:v>
                </c:pt>
                <c:pt idx="1111">
                  <c:v>0.14179</c:v>
                </c:pt>
                <c:pt idx="1112">
                  <c:v>0.14512</c:v>
                </c:pt>
                <c:pt idx="1113">
                  <c:v>0.12728</c:v>
                </c:pt>
                <c:pt idx="1114">
                  <c:v>0.14735000000000001</c:v>
                </c:pt>
                <c:pt idx="1115">
                  <c:v>0.13639999999999999</c:v>
                </c:pt>
                <c:pt idx="1116">
                  <c:v>0.13722999999999999</c:v>
                </c:pt>
                <c:pt idx="1117">
                  <c:v>0.13436999999999999</c:v>
                </c:pt>
                <c:pt idx="1118">
                  <c:v>0.15593000000000001</c:v>
                </c:pt>
                <c:pt idx="1119">
                  <c:v>0.14116999999999999</c:v>
                </c:pt>
                <c:pt idx="1120">
                  <c:v>0.15051999999999999</c:v>
                </c:pt>
                <c:pt idx="1121">
                  <c:v>0.1467</c:v>
                </c:pt>
                <c:pt idx="1122">
                  <c:v>0.1457</c:v>
                </c:pt>
                <c:pt idx="1123">
                  <c:v>0.15325</c:v>
                </c:pt>
                <c:pt idx="1124">
                  <c:v>0.14066000000000001</c:v>
                </c:pt>
                <c:pt idx="1125">
                  <c:v>0.13224</c:v>
                </c:pt>
                <c:pt idx="1126">
                  <c:v>0.15038000000000001</c:v>
                </c:pt>
                <c:pt idx="1127">
                  <c:v>0.14269000000000001</c:v>
                </c:pt>
                <c:pt idx="1128">
                  <c:v>0.14666000000000001</c:v>
                </c:pt>
                <c:pt idx="1129">
                  <c:v>0.13250000000000001</c:v>
                </c:pt>
                <c:pt idx="1130">
                  <c:v>0.16250000000000001</c:v>
                </c:pt>
                <c:pt idx="1131">
                  <c:v>0.15397</c:v>
                </c:pt>
                <c:pt idx="1132">
                  <c:v>0.14251</c:v>
                </c:pt>
                <c:pt idx="1133">
                  <c:v>0.15543000000000001</c:v>
                </c:pt>
                <c:pt idx="1134">
                  <c:v>0.14502000000000001</c:v>
                </c:pt>
                <c:pt idx="1135">
                  <c:v>0.15553</c:v>
                </c:pt>
                <c:pt idx="1136">
                  <c:v>0.14384</c:v>
                </c:pt>
                <c:pt idx="1137">
                  <c:v>0.13799</c:v>
                </c:pt>
                <c:pt idx="1138">
                  <c:v>0.14832999999999999</c:v>
                </c:pt>
                <c:pt idx="1139">
                  <c:v>0.14738000000000001</c:v>
                </c:pt>
                <c:pt idx="1140">
                  <c:v>0.13117000000000001</c:v>
                </c:pt>
                <c:pt idx="1141">
                  <c:v>0.15590999999999999</c:v>
                </c:pt>
                <c:pt idx="1142">
                  <c:v>0.14859</c:v>
                </c:pt>
                <c:pt idx="1143">
                  <c:v>0.14665</c:v>
                </c:pt>
                <c:pt idx="1144">
                  <c:v>0.13647000000000001</c:v>
                </c:pt>
                <c:pt idx="1145">
                  <c:v>0.14828</c:v>
                </c:pt>
                <c:pt idx="1146">
                  <c:v>0.15365000000000001</c:v>
                </c:pt>
                <c:pt idx="1147">
                  <c:v>0.12848999999999999</c:v>
                </c:pt>
                <c:pt idx="1148">
                  <c:v>0.14616000000000001</c:v>
                </c:pt>
                <c:pt idx="1149">
                  <c:v>0.13311999999999999</c:v>
                </c:pt>
                <c:pt idx="1150">
                  <c:v>0.14302000000000001</c:v>
                </c:pt>
                <c:pt idx="1151">
                  <c:v>0.14293</c:v>
                </c:pt>
                <c:pt idx="1152">
                  <c:v>0.14616999999999999</c:v>
                </c:pt>
                <c:pt idx="1153">
                  <c:v>0.13744000000000001</c:v>
                </c:pt>
                <c:pt idx="1154">
                  <c:v>0.15123</c:v>
                </c:pt>
                <c:pt idx="1155">
                  <c:v>0.15301000000000001</c:v>
                </c:pt>
                <c:pt idx="1156">
                  <c:v>0.14183000000000001</c:v>
                </c:pt>
                <c:pt idx="1157">
                  <c:v>0.13714999999999999</c:v>
                </c:pt>
                <c:pt idx="1158">
                  <c:v>0.14169999999999999</c:v>
                </c:pt>
                <c:pt idx="1159">
                  <c:v>0.15562000000000001</c:v>
                </c:pt>
                <c:pt idx="1160">
                  <c:v>0.13544</c:v>
                </c:pt>
                <c:pt idx="1161">
                  <c:v>0.15676000000000001</c:v>
                </c:pt>
                <c:pt idx="1162">
                  <c:v>0.14082</c:v>
                </c:pt>
                <c:pt idx="1163">
                  <c:v>0.14660999999999999</c:v>
                </c:pt>
                <c:pt idx="1164">
                  <c:v>0.13911999999999999</c:v>
                </c:pt>
                <c:pt idx="1165">
                  <c:v>0.16005</c:v>
                </c:pt>
                <c:pt idx="1166">
                  <c:v>0.15559999999999999</c:v>
                </c:pt>
                <c:pt idx="1167">
                  <c:v>0.15542</c:v>
                </c:pt>
                <c:pt idx="1168">
                  <c:v>0.15040000000000001</c:v>
                </c:pt>
                <c:pt idx="1169">
                  <c:v>0.13919999999999999</c:v>
                </c:pt>
                <c:pt idx="1170">
                  <c:v>0.15511</c:v>
                </c:pt>
                <c:pt idx="1171">
                  <c:v>0.13095000000000001</c:v>
                </c:pt>
                <c:pt idx="1172">
                  <c:v>0.14088000000000001</c:v>
                </c:pt>
                <c:pt idx="1173">
                  <c:v>0.12967999999999999</c:v>
                </c:pt>
                <c:pt idx="1174">
                  <c:v>0.15137999999999999</c:v>
                </c:pt>
                <c:pt idx="1175">
                  <c:v>0.13275999999999999</c:v>
                </c:pt>
                <c:pt idx="1176">
                  <c:v>0.14480999999999999</c:v>
                </c:pt>
                <c:pt idx="1177">
                  <c:v>0.14971999999999999</c:v>
                </c:pt>
                <c:pt idx="1178">
                  <c:v>0.14677000000000001</c:v>
                </c:pt>
                <c:pt idx="1179">
                  <c:v>0.15015999999999999</c:v>
                </c:pt>
                <c:pt idx="1180">
                  <c:v>0.13844999999999999</c:v>
                </c:pt>
                <c:pt idx="1181">
                  <c:v>0.13761000000000001</c:v>
                </c:pt>
                <c:pt idx="1182">
                  <c:v>0.12903000000000001</c:v>
                </c:pt>
                <c:pt idx="1183">
                  <c:v>0.14501</c:v>
                </c:pt>
                <c:pt idx="1184">
                  <c:v>0.14946999999999999</c:v>
                </c:pt>
                <c:pt idx="1185">
                  <c:v>0.13214000000000001</c:v>
                </c:pt>
                <c:pt idx="1186">
                  <c:v>0.14895</c:v>
                </c:pt>
                <c:pt idx="1187">
                  <c:v>0.15049000000000001</c:v>
                </c:pt>
                <c:pt idx="1188">
                  <c:v>0.13852</c:v>
                </c:pt>
                <c:pt idx="1189">
                  <c:v>0.1593</c:v>
                </c:pt>
                <c:pt idx="1190">
                  <c:v>0.14530000000000001</c:v>
                </c:pt>
                <c:pt idx="1191">
                  <c:v>0.16527</c:v>
                </c:pt>
                <c:pt idx="1192">
                  <c:v>0.14704999999999999</c:v>
                </c:pt>
                <c:pt idx="1193">
                  <c:v>0.14022000000000001</c:v>
                </c:pt>
                <c:pt idx="1194">
                  <c:v>0.13153999999999999</c:v>
                </c:pt>
                <c:pt idx="1195">
                  <c:v>0.13991000000000001</c:v>
                </c:pt>
                <c:pt idx="1196">
                  <c:v>0.13585</c:v>
                </c:pt>
                <c:pt idx="1197">
                  <c:v>0.13947000000000001</c:v>
                </c:pt>
                <c:pt idx="1198">
                  <c:v>0.13458000000000001</c:v>
                </c:pt>
                <c:pt idx="1199">
                  <c:v>0.15573000000000001</c:v>
                </c:pt>
                <c:pt idx="1200">
                  <c:v>0.15198</c:v>
                </c:pt>
                <c:pt idx="1201">
                  <c:v>0.12543000000000001</c:v>
                </c:pt>
                <c:pt idx="1202">
                  <c:v>0.15171999999999999</c:v>
                </c:pt>
                <c:pt idx="1203">
                  <c:v>0.14774999999999999</c:v>
                </c:pt>
                <c:pt idx="1204">
                  <c:v>0.15196999999999999</c:v>
                </c:pt>
                <c:pt idx="1205">
                  <c:v>0.13588</c:v>
                </c:pt>
                <c:pt idx="1206">
                  <c:v>0.15214</c:v>
                </c:pt>
                <c:pt idx="1207">
                  <c:v>0.13764000000000001</c:v>
                </c:pt>
                <c:pt idx="1208">
                  <c:v>0.14352999999999999</c:v>
                </c:pt>
                <c:pt idx="1209">
                  <c:v>0.15014</c:v>
                </c:pt>
                <c:pt idx="1210">
                  <c:v>0.13522999999999999</c:v>
                </c:pt>
                <c:pt idx="1211">
                  <c:v>0.14863000000000001</c:v>
                </c:pt>
                <c:pt idx="1212">
                  <c:v>0.1285</c:v>
                </c:pt>
                <c:pt idx="1213">
                  <c:v>0.14132</c:v>
                </c:pt>
                <c:pt idx="1214">
                  <c:v>0.13506000000000001</c:v>
                </c:pt>
                <c:pt idx="1215">
                  <c:v>0.14104</c:v>
                </c:pt>
                <c:pt idx="1216">
                  <c:v>0.14788999999999999</c:v>
                </c:pt>
                <c:pt idx="1217">
                  <c:v>0.14462</c:v>
                </c:pt>
                <c:pt idx="1218">
                  <c:v>0.15762000000000001</c:v>
                </c:pt>
                <c:pt idx="1219">
                  <c:v>0.12537999999999999</c:v>
                </c:pt>
                <c:pt idx="1220">
                  <c:v>0.13811999999999999</c:v>
                </c:pt>
                <c:pt idx="1221">
                  <c:v>0.14335000000000001</c:v>
                </c:pt>
                <c:pt idx="1222">
                  <c:v>0.13758000000000001</c:v>
                </c:pt>
                <c:pt idx="1223">
                  <c:v>0.15515000000000001</c:v>
                </c:pt>
                <c:pt idx="1224">
                  <c:v>0.16581000000000001</c:v>
                </c:pt>
                <c:pt idx="1225">
                  <c:v>0.14138999999999999</c:v>
                </c:pt>
                <c:pt idx="1226">
                  <c:v>0.14408000000000001</c:v>
                </c:pt>
                <c:pt idx="1227">
                  <c:v>0.13782</c:v>
                </c:pt>
                <c:pt idx="1228">
                  <c:v>0.12784999999999999</c:v>
                </c:pt>
                <c:pt idx="1229">
                  <c:v>0.14379</c:v>
                </c:pt>
                <c:pt idx="1230">
                  <c:v>0.14979999999999999</c:v>
                </c:pt>
                <c:pt idx="1231">
                  <c:v>0.15153</c:v>
                </c:pt>
                <c:pt idx="1232">
                  <c:v>0.13996</c:v>
                </c:pt>
                <c:pt idx="1233">
                  <c:v>0.12311</c:v>
                </c:pt>
                <c:pt idx="1234">
                  <c:v>0.16281999999999999</c:v>
                </c:pt>
                <c:pt idx="1235">
                  <c:v>0.13907</c:v>
                </c:pt>
                <c:pt idx="1236">
                  <c:v>0.14724000000000001</c:v>
                </c:pt>
                <c:pt idx="1237">
                  <c:v>0.16266</c:v>
                </c:pt>
                <c:pt idx="1238">
                  <c:v>0.14127999999999999</c:v>
                </c:pt>
                <c:pt idx="1239">
                  <c:v>0.13492000000000001</c:v>
                </c:pt>
                <c:pt idx="1240">
                  <c:v>0.13761000000000001</c:v>
                </c:pt>
                <c:pt idx="1241">
                  <c:v>0.14729</c:v>
                </c:pt>
                <c:pt idx="1242">
                  <c:v>0.15284</c:v>
                </c:pt>
                <c:pt idx="1243">
                  <c:v>0.14318</c:v>
                </c:pt>
                <c:pt idx="1244">
                  <c:v>0.13205</c:v>
                </c:pt>
                <c:pt idx="1245">
                  <c:v>0.14188000000000001</c:v>
                </c:pt>
                <c:pt idx="1246">
                  <c:v>0.15562000000000001</c:v>
                </c:pt>
                <c:pt idx="1247">
                  <c:v>0.13622999999999999</c:v>
                </c:pt>
                <c:pt idx="1248">
                  <c:v>0.13691</c:v>
                </c:pt>
                <c:pt idx="1249">
                  <c:v>0.14380000000000001</c:v>
                </c:pt>
                <c:pt idx="1250">
                  <c:v>0.14953</c:v>
                </c:pt>
                <c:pt idx="1251">
                  <c:v>0.14152999999999999</c:v>
                </c:pt>
                <c:pt idx="1252">
                  <c:v>0.13768</c:v>
                </c:pt>
                <c:pt idx="1253">
                  <c:v>0.13497000000000001</c:v>
                </c:pt>
                <c:pt idx="1254">
                  <c:v>0.15339</c:v>
                </c:pt>
                <c:pt idx="1255">
                  <c:v>0.15694</c:v>
                </c:pt>
                <c:pt idx="1256">
                  <c:v>0.14524000000000001</c:v>
                </c:pt>
                <c:pt idx="1257">
                  <c:v>0.14738999999999999</c:v>
                </c:pt>
                <c:pt idx="1258">
                  <c:v>0.13868</c:v>
                </c:pt>
                <c:pt idx="1259">
                  <c:v>0.14269000000000001</c:v>
                </c:pt>
                <c:pt idx="1260">
                  <c:v>0.13408</c:v>
                </c:pt>
                <c:pt idx="1261">
                  <c:v>0.15129999999999999</c:v>
                </c:pt>
                <c:pt idx="1262">
                  <c:v>0.13472999999999999</c:v>
                </c:pt>
                <c:pt idx="1263">
                  <c:v>0.15073</c:v>
                </c:pt>
                <c:pt idx="1264">
                  <c:v>0.16066</c:v>
                </c:pt>
                <c:pt idx="1265">
                  <c:v>0.13805000000000001</c:v>
                </c:pt>
                <c:pt idx="1266">
                  <c:v>0.1522</c:v>
                </c:pt>
                <c:pt idx="1267">
                  <c:v>0.14180999999999999</c:v>
                </c:pt>
                <c:pt idx="1268">
                  <c:v>0.14729</c:v>
                </c:pt>
                <c:pt idx="1269">
                  <c:v>0.14107</c:v>
                </c:pt>
                <c:pt idx="1270">
                  <c:v>0.14413000000000001</c:v>
                </c:pt>
                <c:pt idx="1271">
                  <c:v>0.14362</c:v>
                </c:pt>
                <c:pt idx="1272">
                  <c:v>0.13969999999999999</c:v>
                </c:pt>
                <c:pt idx="1273">
                  <c:v>0.16084000000000001</c:v>
                </c:pt>
                <c:pt idx="1274">
                  <c:v>0.14069999999999999</c:v>
                </c:pt>
                <c:pt idx="1275">
                  <c:v>0.14332</c:v>
                </c:pt>
                <c:pt idx="1276">
                  <c:v>0.13472000000000001</c:v>
                </c:pt>
                <c:pt idx="1277">
                  <c:v>0.13342999999999999</c:v>
                </c:pt>
                <c:pt idx="1278">
                  <c:v>0.14515</c:v>
                </c:pt>
                <c:pt idx="1279">
                  <c:v>0.14688999999999999</c:v>
                </c:pt>
                <c:pt idx="1280">
                  <c:v>0.13528999999999999</c:v>
                </c:pt>
                <c:pt idx="1281">
                  <c:v>0.14302999999999999</c:v>
                </c:pt>
                <c:pt idx="1282">
                  <c:v>0.14321</c:v>
                </c:pt>
                <c:pt idx="1283">
                  <c:v>0.14713000000000001</c:v>
                </c:pt>
                <c:pt idx="1284">
                  <c:v>0.14085</c:v>
                </c:pt>
                <c:pt idx="1285">
                  <c:v>0.14560000000000001</c:v>
                </c:pt>
                <c:pt idx="1286">
                  <c:v>0.14510000000000001</c:v>
                </c:pt>
                <c:pt idx="1287">
                  <c:v>0.15167</c:v>
                </c:pt>
                <c:pt idx="1288">
                  <c:v>0.14182</c:v>
                </c:pt>
                <c:pt idx="1289">
                  <c:v>0.14549999999999999</c:v>
                </c:pt>
                <c:pt idx="1290">
                  <c:v>0.12216</c:v>
                </c:pt>
                <c:pt idx="1291">
                  <c:v>0.15368999999999999</c:v>
                </c:pt>
                <c:pt idx="1292">
                  <c:v>0.13627</c:v>
                </c:pt>
                <c:pt idx="1293">
                  <c:v>0.15861</c:v>
                </c:pt>
                <c:pt idx="1294">
                  <c:v>0.15332999999999999</c:v>
                </c:pt>
                <c:pt idx="1295">
                  <c:v>0.14222000000000001</c:v>
                </c:pt>
                <c:pt idx="1296">
                  <c:v>0.14368</c:v>
                </c:pt>
                <c:pt idx="1297">
                  <c:v>0.15583</c:v>
                </c:pt>
                <c:pt idx="1298">
                  <c:v>0.14957000000000001</c:v>
                </c:pt>
                <c:pt idx="1299">
                  <c:v>0.14585999999999999</c:v>
                </c:pt>
                <c:pt idx="1300">
                  <c:v>0.1343</c:v>
                </c:pt>
                <c:pt idx="1301">
                  <c:v>0.15090000000000001</c:v>
                </c:pt>
                <c:pt idx="1302">
                  <c:v>0.13278999999999999</c:v>
                </c:pt>
                <c:pt idx="1303">
                  <c:v>0.14643999999999999</c:v>
                </c:pt>
                <c:pt idx="1304">
                  <c:v>0.15099000000000001</c:v>
                </c:pt>
                <c:pt idx="1305">
                  <c:v>0.14868999999999999</c:v>
                </c:pt>
                <c:pt idx="1306">
                  <c:v>0.14093</c:v>
                </c:pt>
                <c:pt idx="1307">
                  <c:v>0.12391000000000001</c:v>
                </c:pt>
                <c:pt idx="1308">
                  <c:v>0.14330000000000001</c:v>
                </c:pt>
                <c:pt idx="1309">
                  <c:v>0.14665</c:v>
                </c:pt>
                <c:pt idx="1310">
                  <c:v>0.14666999999999999</c:v>
                </c:pt>
                <c:pt idx="1311">
                  <c:v>0.14846999999999999</c:v>
                </c:pt>
                <c:pt idx="1312">
                  <c:v>0.13070000000000001</c:v>
                </c:pt>
                <c:pt idx="1313">
                  <c:v>0.14696000000000001</c:v>
                </c:pt>
                <c:pt idx="1314">
                  <c:v>0.14551</c:v>
                </c:pt>
                <c:pt idx="1315">
                  <c:v>0.13655999999999999</c:v>
                </c:pt>
                <c:pt idx="1316">
                  <c:v>0.15554000000000001</c:v>
                </c:pt>
                <c:pt idx="1317">
                  <c:v>0.13059000000000001</c:v>
                </c:pt>
                <c:pt idx="1318">
                  <c:v>0.15376999999999999</c:v>
                </c:pt>
                <c:pt idx="1319">
                  <c:v>0.15379000000000001</c:v>
                </c:pt>
                <c:pt idx="1320">
                  <c:v>0.15809999999999999</c:v>
                </c:pt>
                <c:pt idx="1321">
                  <c:v>0.14002999999999999</c:v>
                </c:pt>
                <c:pt idx="1322">
                  <c:v>0.13278000000000001</c:v>
                </c:pt>
                <c:pt idx="1323">
                  <c:v>0.13716999999999999</c:v>
                </c:pt>
                <c:pt idx="1324">
                  <c:v>0.15512999999999999</c:v>
                </c:pt>
                <c:pt idx="1325">
                  <c:v>0.14796000000000001</c:v>
                </c:pt>
                <c:pt idx="1326">
                  <c:v>0.14183000000000001</c:v>
                </c:pt>
                <c:pt idx="1327">
                  <c:v>0.14613000000000001</c:v>
                </c:pt>
                <c:pt idx="1328">
                  <c:v>0.14557999999999999</c:v>
                </c:pt>
                <c:pt idx="1329">
                  <c:v>0.14047000000000001</c:v>
                </c:pt>
                <c:pt idx="1330">
                  <c:v>0.16084000000000001</c:v>
                </c:pt>
                <c:pt idx="1331">
                  <c:v>0.12490999999999999</c:v>
                </c:pt>
                <c:pt idx="1332">
                  <c:v>0.14541999999999999</c:v>
                </c:pt>
                <c:pt idx="1333">
                  <c:v>0.12590999999999999</c:v>
                </c:pt>
                <c:pt idx="1334">
                  <c:v>0.15396000000000001</c:v>
                </c:pt>
                <c:pt idx="1335">
                  <c:v>0.1391</c:v>
                </c:pt>
                <c:pt idx="1336">
                  <c:v>0.14144999999999999</c:v>
                </c:pt>
                <c:pt idx="1337">
                  <c:v>0.14016999999999999</c:v>
                </c:pt>
                <c:pt idx="1338">
                  <c:v>0.15240999999999999</c:v>
                </c:pt>
                <c:pt idx="1339">
                  <c:v>0.14599999999999999</c:v>
                </c:pt>
                <c:pt idx="1340">
                  <c:v>0.1363</c:v>
                </c:pt>
                <c:pt idx="1341">
                  <c:v>0.14562</c:v>
                </c:pt>
                <c:pt idx="1342">
                  <c:v>0.14879999999999999</c:v>
                </c:pt>
                <c:pt idx="1343">
                  <c:v>0.13167000000000001</c:v>
                </c:pt>
                <c:pt idx="1344">
                  <c:v>0.15612000000000001</c:v>
                </c:pt>
                <c:pt idx="1345">
                  <c:v>0.15415999999999999</c:v>
                </c:pt>
                <c:pt idx="1346">
                  <c:v>0.14995</c:v>
                </c:pt>
                <c:pt idx="1347">
                  <c:v>0.15165000000000001</c:v>
                </c:pt>
                <c:pt idx="1348">
                  <c:v>0.15401999999999999</c:v>
                </c:pt>
                <c:pt idx="1349">
                  <c:v>0.15387000000000001</c:v>
                </c:pt>
                <c:pt idx="1350">
                  <c:v>0.14899999999999999</c:v>
                </c:pt>
                <c:pt idx="1351">
                  <c:v>0.13972000000000001</c:v>
                </c:pt>
                <c:pt idx="1352">
                  <c:v>0.15203</c:v>
                </c:pt>
                <c:pt idx="1353">
                  <c:v>0.14319000000000001</c:v>
                </c:pt>
                <c:pt idx="1354">
                  <c:v>0.14863999999999999</c:v>
                </c:pt>
                <c:pt idx="1355">
                  <c:v>0.14260999999999999</c:v>
                </c:pt>
                <c:pt idx="1356">
                  <c:v>0.14477999999999999</c:v>
                </c:pt>
                <c:pt idx="1357">
                  <c:v>0.14044000000000001</c:v>
                </c:pt>
                <c:pt idx="1358">
                  <c:v>0.14094999999999999</c:v>
                </c:pt>
                <c:pt idx="1359">
                  <c:v>0.14327999999999999</c:v>
                </c:pt>
                <c:pt idx="1360">
                  <c:v>0.13830999999999999</c:v>
                </c:pt>
                <c:pt idx="1361">
                  <c:v>0.14093</c:v>
                </c:pt>
                <c:pt idx="1362">
                  <c:v>0.15357999999999999</c:v>
                </c:pt>
                <c:pt idx="1363">
                  <c:v>0.13650999999999999</c:v>
                </c:pt>
                <c:pt idx="1364">
                  <c:v>0.14702000000000001</c:v>
                </c:pt>
                <c:pt idx="1365">
                  <c:v>0.1452</c:v>
                </c:pt>
                <c:pt idx="1366">
                  <c:v>0.14704999999999999</c:v>
                </c:pt>
                <c:pt idx="1367">
                  <c:v>0.12551999999999999</c:v>
                </c:pt>
                <c:pt idx="1368">
                  <c:v>0.13866999999999999</c:v>
                </c:pt>
                <c:pt idx="1369">
                  <c:v>0.13822000000000001</c:v>
                </c:pt>
                <c:pt idx="1370">
                  <c:v>0.14582000000000001</c:v>
                </c:pt>
                <c:pt idx="1371">
                  <c:v>0.13971</c:v>
                </c:pt>
                <c:pt idx="1372">
                  <c:v>0.15060999999999999</c:v>
                </c:pt>
                <c:pt idx="1373">
                  <c:v>0.14771999999999999</c:v>
                </c:pt>
                <c:pt idx="1374">
                  <c:v>0.15625</c:v>
                </c:pt>
                <c:pt idx="1375">
                  <c:v>0.14573</c:v>
                </c:pt>
                <c:pt idx="1376">
                  <c:v>0.13270000000000001</c:v>
                </c:pt>
                <c:pt idx="1377">
                  <c:v>0.13997000000000001</c:v>
                </c:pt>
                <c:pt idx="1378">
                  <c:v>0.13344</c:v>
                </c:pt>
                <c:pt idx="1379">
                  <c:v>0.14624999999999999</c:v>
                </c:pt>
                <c:pt idx="1380">
                  <c:v>0.14016999999999999</c:v>
                </c:pt>
                <c:pt idx="1381">
                  <c:v>0.14466999999999999</c:v>
                </c:pt>
                <c:pt idx="1382">
                  <c:v>0.14918000000000001</c:v>
                </c:pt>
                <c:pt idx="1383">
                  <c:v>0.15306</c:v>
                </c:pt>
                <c:pt idx="1384">
                  <c:v>0.13941999999999999</c:v>
                </c:pt>
                <c:pt idx="1385">
                  <c:v>0.14377999999999999</c:v>
                </c:pt>
                <c:pt idx="1386">
                  <c:v>0.14071</c:v>
                </c:pt>
                <c:pt idx="1387">
                  <c:v>0.14016000000000001</c:v>
                </c:pt>
                <c:pt idx="1388">
                  <c:v>0.15443000000000001</c:v>
                </c:pt>
                <c:pt idx="1389">
                  <c:v>0.13525999999999999</c:v>
                </c:pt>
                <c:pt idx="1390">
                  <c:v>0.14099</c:v>
                </c:pt>
                <c:pt idx="1391">
                  <c:v>0.14197000000000001</c:v>
                </c:pt>
                <c:pt idx="1392">
                  <c:v>0.14524999999999999</c:v>
                </c:pt>
                <c:pt idx="1393">
                  <c:v>0.13295000000000001</c:v>
                </c:pt>
                <c:pt idx="1394">
                  <c:v>0.13253000000000001</c:v>
                </c:pt>
                <c:pt idx="1395">
                  <c:v>0.14169000000000001</c:v>
                </c:pt>
                <c:pt idx="1396">
                  <c:v>0.14801</c:v>
                </c:pt>
                <c:pt idx="1397">
                  <c:v>0.15123</c:v>
                </c:pt>
                <c:pt idx="1398">
                  <c:v>0.1598</c:v>
                </c:pt>
                <c:pt idx="1399">
                  <c:v>0.153</c:v>
                </c:pt>
                <c:pt idx="1400">
                  <c:v>0.13564999999999999</c:v>
                </c:pt>
                <c:pt idx="1401">
                  <c:v>0.14643999999999999</c:v>
                </c:pt>
                <c:pt idx="1402">
                  <c:v>0.14393</c:v>
                </c:pt>
                <c:pt idx="1403">
                  <c:v>0.15060000000000001</c:v>
                </c:pt>
                <c:pt idx="1404">
                  <c:v>0.14205000000000001</c:v>
                </c:pt>
                <c:pt idx="1405">
                  <c:v>0.15439</c:v>
                </c:pt>
                <c:pt idx="1406">
                  <c:v>0.15426999999999999</c:v>
                </c:pt>
                <c:pt idx="1407">
                  <c:v>0.14271</c:v>
                </c:pt>
                <c:pt idx="1408">
                  <c:v>0.15740999999999999</c:v>
                </c:pt>
                <c:pt idx="1409">
                  <c:v>0.13186999999999999</c:v>
                </c:pt>
                <c:pt idx="1410">
                  <c:v>0.14324000000000001</c:v>
                </c:pt>
                <c:pt idx="1411">
                  <c:v>0.14499000000000001</c:v>
                </c:pt>
                <c:pt idx="1412">
                  <c:v>0.16020000000000001</c:v>
                </c:pt>
                <c:pt idx="1413">
                  <c:v>0.13807</c:v>
                </c:pt>
                <c:pt idx="1414">
                  <c:v>0.15662000000000001</c:v>
                </c:pt>
                <c:pt idx="1415">
                  <c:v>0.15201000000000001</c:v>
                </c:pt>
                <c:pt idx="1416">
                  <c:v>0.14011999999999999</c:v>
                </c:pt>
                <c:pt idx="1417">
                  <c:v>0.13496</c:v>
                </c:pt>
                <c:pt idx="1418">
                  <c:v>0.13339999999999999</c:v>
                </c:pt>
                <c:pt idx="1419">
                  <c:v>0.14016999999999999</c:v>
                </c:pt>
                <c:pt idx="1420">
                  <c:v>0.15057999999999999</c:v>
                </c:pt>
                <c:pt idx="1421">
                  <c:v>0.14895</c:v>
                </c:pt>
                <c:pt idx="1422">
                  <c:v>0.13963999999999999</c:v>
                </c:pt>
                <c:pt idx="1423">
                  <c:v>0.14208999999999999</c:v>
                </c:pt>
                <c:pt idx="1424">
                  <c:v>0.13220999999999999</c:v>
                </c:pt>
                <c:pt idx="1425">
                  <c:v>0.15290000000000001</c:v>
                </c:pt>
                <c:pt idx="1426">
                  <c:v>0.14061999999999999</c:v>
                </c:pt>
                <c:pt idx="1427">
                  <c:v>0.14427999999999999</c:v>
                </c:pt>
                <c:pt idx="1428">
                  <c:v>0.14502000000000001</c:v>
                </c:pt>
                <c:pt idx="1429">
                  <c:v>0.14124999999999999</c:v>
                </c:pt>
                <c:pt idx="1430">
                  <c:v>0.14026</c:v>
                </c:pt>
                <c:pt idx="1431">
                  <c:v>0.15648000000000001</c:v>
                </c:pt>
                <c:pt idx="1432">
                  <c:v>0.14391999999999999</c:v>
                </c:pt>
                <c:pt idx="1433">
                  <c:v>0.15198</c:v>
                </c:pt>
                <c:pt idx="1434">
                  <c:v>0.15004000000000001</c:v>
                </c:pt>
                <c:pt idx="1435">
                  <c:v>0.13553000000000001</c:v>
                </c:pt>
                <c:pt idx="1436">
                  <c:v>0.14534</c:v>
                </c:pt>
                <c:pt idx="1437">
                  <c:v>0.14285</c:v>
                </c:pt>
                <c:pt idx="1438">
                  <c:v>0.14802000000000001</c:v>
                </c:pt>
                <c:pt idx="1439">
                  <c:v>0.14016999999999999</c:v>
                </c:pt>
                <c:pt idx="1440">
                  <c:v>0.13652</c:v>
                </c:pt>
                <c:pt idx="1441">
                  <c:v>0.14451</c:v>
                </c:pt>
                <c:pt idx="1442">
                  <c:v>0.1532</c:v>
                </c:pt>
                <c:pt idx="1443">
                  <c:v>0.1376</c:v>
                </c:pt>
                <c:pt idx="1444">
                  <c:v>0.14144000000000001</c:v>
                </c:pt>
                <c:pt idx="1445">
                  <c:v>0.14319999999999999</c:v>
                </c:pt>
                <c:pt idx="1446">
                  <c:v>0.14391999999999999</c:v>
                </c:pt>
                <c:pt idx="1447">
                  <c:v>0.14332</c:v>
                </c:pt>
                <c:pt idx="1448">
                  <c:v>0.14346999999999999</c:v>
                </c:pt>
                <c:pt idx="1449">
                  <c:v>0.15669</c:v>
                </c:pt>
                <c:pt idx="1450">
                  <c:v>0.14538999999999999</c:v>
                </c:pt>
                <c:pt idx="1451">
                  <c:v>0.13986999999999999</c:v>
                </c:pt>
                <c:pt idx="1452">
                  <c:v>0.15182000000000001</c:v>
                </c:pt>
                <c:pt idx="1453">
                  <c:v>0.1482</c:v>
                </c:pt>
                <c:pt idx="1454">
                  <c:v>0.14815999999999999</c:v>
                </c:pt>
                <c:pt idx="1455">
                  <c:v>0.13213</c:v>
                </c:pt>
                <c:pt idx="1456">
                  <c:v>0.13389000000000001</c:v>
                </c:pt>
                <c:pt idx="1457">
                  <c:v>0.14427999999999999</c:v>
                </c:pt>
                <c:pt idx="1458">
                  <c:v>0.12453</c:v>
                </c:pt>
                <c:pt idx="1459">
                  <c:v>0.14616999999999999</c:v>
                </c:pt>
                <c:pt idx="1460">
                  <c:v>0.14579</c:v>
                </c:pt>
                <c:pt idx="1461">
                  <c:v>0.14255999999999999</c:v>
                </c:pt>
                <c:pt idx="1462">
                  <c:v>0.15203</c:v>
                </c:pt>
                <c:pt idx="1463">
                  <c:v>0.13850000000000001</c:v>
                </c:pt>
                <c:pt idx="1464">
                  <c:v>0.13517000000000001</c:v>
                </c:pt>
                <c:pt idx="1465">
                  <c:v>0.15891</c:v>
                </c:pt>
                <c:pt idx="1466">
                  <c:v>0.13627</c:v>
                </c:pt>
                <c:pt idx="1467">
                  <c:v>0.1449</c:v>
                </c:pt>
                <c:pt idx="1468">
                  <c:v>0.153</c:v>
                </c:pt>
                <c:pt idx="1469">
                  <c:v>0.15340999999999999</c:v>
                </c:pt>
                <c:pt idx="1470">
                  <c:v>0.15884999999999999</c:v>
                </c:pt>
                <c:pt idx="1471">
                  <c:v>0.14881</c:v>
                </c:pt>
                <c:pt idx="1472">
                  <c:v>0.14477000000000001</c:v>
                </c:pt>
                <c:pt idx="1473">
                  <c:v>0.13289999999999999</c:v>
                </c:pt>
                <c:pt idx="1474">
                  <c:v>0.15705</c:v>
                </c:pt>
                <c:pt idx="1475">
                  <c:v>0.14294000000000001</c:v>
                </c:pt>
                <c:pt idx="1476">
                  <c:v>0.15614</c:v>
                </c:pt>
                <c:pt idx="1477">
                  <c:v>0.15232999999999999</c:v>
                </c:pt>
                <c:pt idx="1478">
                  <c:v>0.15071999999999999</c:v>
                </c:pt>
                <c:pt idx="1479">
                  <c:v>0.15797</c:v>
                </c:pt>
                <c:pt idx="1480">
                  <c:v>0.15551999999999999</c:v>
                </c:pt>
                <c:pt idx="1481">
                  <c:v>0.1457</c:v>
                </c:pt>
                <c:pt idx="1482">
                  <c:v>0.13927999999999999</c:v>
                </c:pt>
                <c:pt idx="1483">
                  <c:v>0.16012999999999999</c:v>
                </c:pt>
                <c:pt idx="1484">
                  <c:v>0.13844999999999999</c:v>
                </c:pt>
                <c:pt idx="1485">
                  <c:v>0.15176999999999999</c:v>
                </c:pt>
                <c:pt idx="1486">
                  <c:v>0.15751000000000001</c:v>
                </c:pt>
                <c:pt idx="1487">
                  <c:v>0.14843999999999999</c:v>
                </c:pt>
                <c:pt idx="1488">
                  <c:v>0.14015</c:v>
                </c:pt>
                <c:pt idx="1489">
                  <c:v>0.12758</c:v>
                </c:pt>
                <c:pt idx="1490">
                  <c:v>0.15071000000000001</c:v>
                </c:pt>
                <c:pt idx="1491">
                  <c:v>0.14133000000000001</c:v>
                </c:pt>
                <c:pt idx="1492">
                  <c:v>0.13245000000000001</c:v>
                </c:pt>
                <c:pt idx="1493">
                  <c:v>0.13733000000000001</c:v>
                </c:pt>
                <c:pt idx="1494">
                  <c:v>0.14409</c:v>
                </c:pt>
                <c:pt idx="1495">
                  <c:v>0.13822000000000001</c:v>
                </c:pt>
                <c:pt idx="1496">
                  <c:v>0.15035999999999999</c:v>
                </c:pt>
                <c:pt idx="1497">
                  <c:v>0.15240000000000001</c:v>
                </c:pt>
                <c:pt idx="1498">
                  <c:v>0.14754999999999999</c:v>
                </c:pt>
                <c:pt idx="1499">
                  <c:v>0.14973</c:v>
                </c:pt>
                <c:pt idx="1500">
                  <c:v>0.14086000000000001</c:v>
                </c:pt>
                <c:pt idx="1501">
                  <c:v>0.14593</c:v>
                </c:pt>
                <c:pt idx="1502">
                  <c:v>0.14591999999999999</c:v>
                </c:pt>
                <c:pt idx="1503">
                  <c:v>0.13355</c:v>
                </c:pt>
                <c:pt idx="1504">
                  <c:v>0.14230000000000001</c:v>
                </c:pt>
                <c:pt idx="1505">
                  <c:v>0.13597999999999999</c:v>
                </c:pt>
                <c:pt idx="1506">
                  <c:v>0.16147</c:v>
                </c:pt>
                <c:pt idx="1507">
                  <c:v>0.13583000000000001</c:v>
                </c:pt>
                <c:pt idx="1508">
                  <c:v>0.14815</c:v>
                </c:pt>
                <c:pt idx="1509">
                  <c:v>0.14707000000000001</c:v>
                </c:pt>
                <c:pt idx="1510">
                  <c:v>0.14324999999999999</c:v>
                </c:pt>
                <c:pt idx="1511">
                  <c:v>0.14598</c:v>
                </c:pt>
                <c:pt idx="1512">
                  <c:v>0.1517</c:v>
                </c:pt>
                <c:pt idx="1513">
                  <c:v>0.16697000000000001</c:v>
                </c:pt>
                <c:pt idx="1514">
                  <c:v>0.16002</c:v>
                </c:pt>
                <c:pt idx="1515">
                  <c:v>0.12723000000000001</c:v>
                </c:pt>
                <c:pt idx="1516">
                  <c:v>0.14398</c:v>
                </c:pt>
                <c:pt idx="1517">
                  <c:v>0.14582999999999999</c:v>
                </c:pt>
                <c:pt idx="1518">
                  <c:v>0.15804000000000001</c:v>
                </c:pt>
                <c:pt idx="1519">
                  <c:v>0.151</c:v>
                </c:pt>
                <c:pt idx="1520">
                  <c:v>0.15275</c:v>
                </c:pt>
                <c:pt idx="1521">
                  <c:v>0.1431</c:v>
                </c:pt>
                <c:pt idx="1522">
                  <c:v>0.14882999999999999</c:v>
                </c:pt>
                <c:pt idx="1523">
                  <c:v>0.15237999999999999</c:v>
                </c:pt>
                <c:pt idx="1524">
                  <c:v>0.14762</c:v>
                </c:pt>
                <c:pt idx="1525">
                  <c:v>0.14765</c:v>
                </c:pt>
                <c:pt idx="1526">
                  <c:v>0.15440999999999999</c:v>
                </c:pt>
                <c:pt idx="1527">
                  <c:v>0.14399000000000001</c:v>
                </c:pt>
                <c:pt idx="1528">
                  <c:v>0.14408000000000001</c:v>
                </c:pt>
                <c:pt idx="1529">
                  <c:v>0.14097999999999999</c:v>
                </c:pt>
                <c:pt idx="1530">
                  <c:v>0.14348</c:v>
                </c:pt>
                <c:pt idx="1531">
                  <c:v>0.15620000000000001</c:v>
                </c:pt>
                <c:pt idx="1532">
                  <c:v>0.13247999999999999</c:v>
                </c:pt>
                <c:pt idx="1533">
                  <c:v>0.14241999999999999</c:v>
                </c:pt>
                <c:pt idx="1534">
                  <c:v>0.14285</c:v>
                </c:pt>
                <c:pt idx="1535">
                  <c:v>0.1658</c:v>
                </c:pt>
                <c:pt idx="1536">
                  <c:v>0.15465999999999999</c:v>
                </c:pt>
                <c:pt idx="1537">
                  <c:v>0.15748999999999999</c:v>
                </c:pt>
                <c:pt idx="1538">
                  <c:v>0.14377000000000001</c:v>
                </c:pt>
                <c:pt idx="1539">
                  <c:v>0.16134000000000001</c:v>
                </c:pt>
                <c:pt idx="1540">
                  <c:v>0.14981</c:v>
                </c:pt>
                <c:pt idx="1541">
                  <c:v>0.14077999999999999</c:v>
                </c:pt>
                <c:pt idx="1542">
                  <c:v>0.14455000000000001</c:v>
                </c:pt>
                <c:pt idx="1543">
                  <c:v>0.15257999999999999</c:v>
                </c:pt>
                <c:pt idx="1544">
                  <c:v>0.13428000000000001</c:v>
                </c:pt>
                <c:pt idx="1545">
                  <c:v>0.14030999999999999</c:v>
                </c:pt>
                <c:pt idx="1546">
                  <c:v>0.15586</c:v>
                </c:pt>
                <c:pt idx="1547">
                  <c:v>0.13253999999999999</c:v>
                </c:pt>
                <c:pt idx="1548">
                  <c:v>0.14377000000000001</c:v>
                </c:pt>
                <c:pt idx="1549">
                  <c:v>0.14757000000000001</c:v>
                </c:pt>
                <c:pt idx="1550">
                  <c:v>0.15393000000000001</c:v>
                </c:pt>
                <c:pt idx="1551">
                  <c:v>0.13472999999999999</c:v>
                </c:pt>
                <c:pt idx="1552">
                  <c:v>0.14981</c:v>
                </c:pt>
                <c:pt idx="1553">
                  <c:v>0.15076000000000001</c:v>
                </c:pt>
                <c:pt idx="1554">
                  <c:v>0.15104000000000001</c:v>
                </c:pt>
                <c:pt idx="1555">
                  <c:v>0.13944999999999999</c:v>
                </c:pt>
                <c:pt idx="1556">
                  <c:v>0.14019000000000001</c:v>
                </c:pt>
                <c:pt idx="1557">
                  <c:v>0.13542999999999999</c:v>
                </c:pt>
                <c:pt idx="1558">
                  <c:v>0.15509999999999999</c:v>
                </c:pt>
                <c:pt idx="1559">
                  <c:v>0.12204</c:v>
                </c:pt>
                <c:pt idx="1560">
                  <c:v>0.14718000000000001</c:v>
                </c:pt>
                <c:pt idx="1561">
                  <c:v>0.13491</c:v>
                </c:pt>
                <c:pt idx="1562">
                  <c:v>0.12534999999999999</c:v>
                </c:pt>
                <c:pt idx="1563">
                  <c:v>0.14333000000000001</c:v>
                </c:pt>
                <c:pt idx="1564">
                  <c:v>0.15397</c:v>
                </c:pt>
                <c:pt idx="1565">
                  <c:v>0.13006999999999999</c:v>
                </c:pt>
                <c:pt idx="1566">
                  <c:v>0.15651999999999999</c:v>
                </c:pt>
                <c:pt idx="1567">
                  <c:v>0.13103000000000001</c:v>
                </c:pt>
                <c:pt idx="1568">
                  <c:v>0.14066000000000001</c:v>
                </c:pt>
                <c:pt idx="1569">
                  <c:v>0.14321999999999999</c:v>
                </c:pt>
                <c:pt idx="1570">
                  <c:v>0.15673999999999999</c:v>
                </c:pt>
                <c:pt idx="1571">
                  <c:v>0.14557</c:v>
                </c:pt>
                <c:pt idx="1572">
                  <c:v>0.14851</c:v>
                </c:pt>
                <c:pt idx="1573">
                  <c:v>0.12672</c:v>
                </c:pt>
                <c:pt idx="1574">
                  <c:v>0.14026</c:v>
                </c:pt>
                <c:pt idx="1575">
                  <c:v>0.12286999999999999</c:v>
                </c:pt>
                <c:pt idx="1576">
                  <c:v>0.13539999999999999</c:v>
                </c:pt>
                <c:pt idx="1577">
                  <c:v>0.14521999999999999</c:v>
                </c:pt>
                <c:pt idx="1578">
                  <c:v>0.14846999999999999</c:v>
                </c:pt>
                <c:pt idx="1579">
                  <c:v>0.12920000000000001</c:v>
                </c:pt>
                <c:pt idx="1580">
                  <c:v>0.14951</c:v>
                </c:pt>
                <c:pt idx="1581">
                  <c:v>0.12753999999999999</c:v>
                </c:pt>
                <c:pt idx="1582">
                  <c:v>0.16564000000000001</c:v>
                </c:pt>
                <c:pt idx="1583">
                  <c:v>0.14133999999999999</c:v>
                </c:pt>
                <c:pt idx="1584">
                  <c:v>0.15262999999999999</c:v>
                </c:pt>
                <c:pt idx="1585">
                  <c:v>0.13943</c:v>
                </c:pt>
                <c:pt idx="1586">
                  <c:v>0.14179</c:v>
                </c:pt>
                <c:pt idx="1587">
                  <c:v>0.13239000000000001</c:v>
                </c:pt>
                <c:pt idx="1588">
                  <c:v>0.12417</c:v>
                </c:pt>
                <c:pt idx="1589">
                  <c:v>0.16799</c:v>
                </c:pt>
                <c:pt idx="1590">
                  <c:v>0.13865</c:v>
                </c:pt>
                <c:pt idx="1591">
                  <c:v>0.14538000000000001</c:v>
                </c:pt>
                <c:pt idx="1592">
                  <c:v>0.16768</c:v>
                </c:pt>
                <c:pt idx="1593">
                  <c:v>0.12267</c:v>
                </c:pt>
                <c:pt idx="1594">
                  <c:v>0.15619</c:v>
                </c:pt>
                <c:pt idx="1595">
                  <c:v>0.14273</c:v>
                </c:pt>
                <c:pt idx="1596">
                  <c:v>0.14302000000000001</c:v>
                </c:pt>
                <c:pt idx="1597">
                  <c:v>0.12235</c:v>
                </c:pt>
                <c:pt idx="1598">
                  <c:v>0.14804</c:v>
                </c:pt>
                <c:pt idx="1599">
                  <c:v>0.14904000000000001</c:v>
                </c:pt>
                <c:pt idx="1600">
                  <c:v>0.14660999999999999</c:v>
                </c:pt>
                <c:pt idx="1601">
                  <c:v>0.14560000000000001</c:v>
                </c:pt>
                <c:pt idx="1602">
                  <c:v>0.13889000000000001</c:v>
                </c:pt>
                <c:pt idx="1603">
                  <c:v>0.14399000000000001</c:v>
                </c:pt>
                <c:pt idx="1604">
                  <c:v>0.1358</c:v>
                </c:pt>
                <c:pt idx="1605">
                  <c:v>0.14352999999999999</c:v>
                </c:pt>
                <c:pt idx="1606">
                  <c:v>0.14888999999999999</c:v>
                </c:pt>
                <c:pt idx="1607">
                  <c:v>0.14097000000000001</c:v>
                </c:pt>
                <c:pt idx="1608">
                  <c:v>0.16730999999999999</c:v>
                </c:pt>
                <c:pt idx="1609">
                  <c:v>0.13206999999999999</c:v>
                </c:pt>
                <c:pt idx="1610">
                  <c:v>0.14294000000000001</c:v>
                </c:pt>
                <c:pt idx="1611">
                  <c:v>0.12318</c:v>
                </c:pt>
                <c:pt idx="1612">
                  <c:v>0.13896</c:v>
                </c:pt>
                <c:pt idx="1613">
                  <c:v>0.15196000000000001</c:v>
                </c:pt>
                <c:pt idx="1614">
                  <c:v>0.14080000000000001</c:v>
                </c:pt>
                <c:pt idx="1615">
                  <c:v>0.14294999999999999</c:v>
                </c:pt>
                <c:pt idx="1616">
                  <c:v>0.15390999999999999</c:v>
                </c:pt>
                <c:pt idx="1617">
                  <c:v>0.13976</c:v>
                </c:pt>
                <c:pt idx="1618">
                  <c:v>0.15039</c:v>
                </c:pt>
                <c:pt idx="1619">
                  <c:v>0.13145999999999999</c:v>
                </c:pt>
                <c:pt idx="1620">
                  <c:v>0.17094000000000001</c:v>
                </c:pt>
                <c:pt idx="1621">
                  <c:v>0.15126999999999999</c:v>
                </c:pt>
                <c:pt idx="1622">
                  <c:v>0.16031999999999999</c:v>
                </c:pt>
                <c:pt idx="1623">
                  <c:v>0.15035999999999999</c:v>
                </c:pt>
                <c:pt idx="1624">
                  <c:v>0.13813</c:v>
                </c:pt>
                <c:pt idx="1625">
                  <c:v>0.13538</c:v>
                </c:pt>
                <c:pt idx="1626">
                  <c:v>0.14882000000000001</c:v>
                </c:pt>
                <c:pt idx="1627">
                  <c:v>0.14838999999999999</c:v>
                </c:pt>
                <c:pt idx="1628">
                  <c:v>0.13050999999999999</c:v>
                </c:pt>
                <c:pt idx="1629">
                  <c:v>0.15145</c:v>
                </c:pt>
                <c:pt idx="1630">
                  <c:v>0.15057000000000001</c:v>
                </c:pt>
                <c:pt idx="1631">
                  <c:v>0.15126999999999999</c:v>
                </c:pt>
                <c:pt idx="1632">
                  <c:v>0.13946</c:v>
                </c:pt>
                <c:pt idx="1633">
                  <c:v>0.14362</c:v>
                </c:pt>
                <c:pt idx="1634">
                  <c:v>0.13752</c:v>
                </c:pt>
                <c:pt idx="1635">
                  <c:v>0.15246000000000001</c:v>
                </c:pt>
                <c:pt idx="1636">
                  <c:v>0.13786000000000001</c:v>
                </c:pt>
                <c:pt idx="1637">
                  <c:v>0.13614999999999999</c:v>
                </c:pt>
                <c:pt idx="1638">
                  <c:v>0.13600000000000001</c:v>
                </c:pt>
                <c:pt idx="1639">
                  <c:v>0.14534</c:v>
                </c:pt>
                <c:pt idx="1640">
                  <c:v>0.13347999999999999</c:v>
                </c:pt>
                <c:pt idx="1641">
                  <c:v>0.13819000000000001</c:v>
                </c:pt>
                <c:pt idx="1642">
                  <c:v>0.14727999999999999</c:v>
                </c:pt>
                <c:pt idx="1643">
                  <c:v>0.14402999999999999</c:v>
                </c:pt>
                <c:pt idx="1644">
                  <c:v>0.12714</c:v>
                </c:pt>
                <c:pt idx="1645">
                  <c:v>0.14699000000000001</c:v>
                </c:pt>
                <c:pt idx="1646">
                  <c:v>0.14082</c:v>
                </c:pt>
                <c:pt idx="1647">
                  <c:v>0.15121000000000001</c:v>
                </c:pt>
                <c:pt idx="1648">
                  <c:v>0.14663999999999999</c:v>
                </c:pt>
                <c:pt idx="1649">
                  <c:v>0.15823999999999999</c:v>
                </c:pt>
                <c:pt idx="1650">
                  <c:v>0.14463999999999999</c:v>
                </c:pt>
                <c:pt idx="1651">
                  <c:v>0.14218</c:v>
                </c:pt>
                <c:pt idx="1652">
                  <c:v>0.13372999999999999</c:v>
                </c:pt>
                <c:pt idx="1653">
                  <c:v>0.12776000000000001</c:v>
                </c:pt>
                <c:pt idx="1654">
                  <c:v>0.12983</c:v>
                </c:pt>
                <c:pt idx="1655">
                  <c:v>0.1507</c:v>
                </c:pt>
                <c:pt idx="1656">
                  <c:v>0.15090000000000001</c:v>
                </c:pt>
                <c:pt idx="1657">
                  <c:v>0.14434</c:v>
                </c:pt>
                <c:pt idx="1658">
                  <c:v>0.13914000000000001</c:v>
                </c:pt>
                <c:pt idx="1659">
                  <c:v>0.14477999999999999</c:v>
                </c:pt>
                <c:pt idx="1660">
                  <c:v>0.13747999999999999</c:v>
                </c:pt>
                <c:pt idx="1661">
                  <c:v>0.14416999999999999</c:v>
                </c:pt>
                <c:pt idx="1662">
                  <c:v>0.16536999999999999</c:v>
                </c:pt>
                <c:pt idx="1663">
                  <c:v>0.13469</c:v>
                </c:pt>
                <c:pt idx="1664">
                  <c:v>0.15154999999999999</c:v>
                </c:pt>
                <c:pt idx="1665">
                  <c:v>0.14038</c:v>
                </c:pt>
                <c:pt idx="1666">
                  <c:v>0.14207</c:v>
                </c:pt>
                <c:pt idx="1667">
                  <c:v>0.14989</c:v>
                </c:pt>
                <c:pt idx="1668">
                  <c:v>0.14391999999999999</c:v>
                </c:pt>
                <c:pt idx="1669">
                  <c:v>0.15012</c:v>
                </c:pt>
                <c:pt idx="1670">
                  <c:v>0.13683000000000001</c:v>
                </c:pt>
                <c:pt idx="1671">
                  <c:v>0.15445999999999999</c:v>
                </c:pt>
                <c:pt idx="1672">
                  <c:v>0.13844999999999999</c:v>
                </c:pt>
                <c:pt idx="1673">
                  <c:v>0.14596000000000001</c:v>
                </c:pt>
                <c:pt idx="1674">
                  <c:v>0.15317</c:v>
                </c:pt>
                <c:pt idx="1675">
                  <c:v>0.14582999999999999</c:v>
                </c:pt>
                <c:pt idx="1676">
                  <c:v>0.14351</c:v>
                </c:pt>
                <c:pt idx="1677">
                  <c:v>0.15010000000000001</c:v>
                </c:pt>
                <c:pt idx="1678">
                  <c:v>0.14369000000000001</c:v>
                </c:pt>
                <c:pt idx="1679">
                  <c:v>0.1396</c:v>
                </c:pt>
                <c:pt idx="1680">
                  <c:v>0.16027</c:v>
                </c:pt>
                <c:pt idx="1681">
                  <c:v>0.13738</c:v>
                </c:pt>
                <c:pt idx="1682">
                  <c:v>0.14954999999999999</c:v>
                </c:pt>
                <c:pt idx="1683">
                  <c:v>0.14469000000000001</c:v>
                </c:pt>
                <c:pt idx="1684">
                  <c:v>0.14893999999999999</c:v>
                </c:pt>
                <c:pt idx="1685">
                  <c:v>0.13811999999999999</c:v>
                </c:pt>
                <c:pt idx="1686">
                  <c:v>0.13666</c:v>
                </c:pt>
                <c:pt idx="1687">
                  <c:v>0.14169000000000001</c:v>
                </c:pt>
                <c:pt idx="1688">
                  <c:v>0.15421000000000001</c:v>
                </c:pt>
                <c:pt idx="1689">
                  <c:v>0.14692</c:v>
                </c:pt>
                <c:pt idx="1690">
                  <c:v>0.13611000000000001</c:v>
                </c:pt>
                <c:pt idx="1691">
                  <c:v>0.15257000000000001</c:v>
                </c:pt>
                <c:pt idx="1692">
                  <c:v>0.14549999999999999</c:v>
                </c:pt>
                <c:pt idx="1693">
                  <c:v>0.14233000000000001</c:v>
                </c:pt>
                <c:pt idx="1694">
                  <c:v>0.11755</c:v>
                </c:pt>
                <c:pt idx="1695">
                  <c:v>0.15545999999999999</c:v>
                </c:pt>
                <c:pt idx="1696">
                  <c:v>0.13175000000000001</c:v>
                </c:pt>
                <c:pt idx="1697">
                  <c:v>0.13683999999999999</c:v>
                </c:pt>
                <c:pt idx="1698">
                  <c:v>0.14565</c:v>
                </c:pt>
                <c:pt idx="1699">
                  <c:v>0.14791000000000001</c:v>
                </c:pt>
                <c:pt idx="1700">
                  <c:v>0.15315999999999999</c:v>
                </c:pt>
                <c:pt idx="1701">
                  <c:v>0.15981000000000001</c:v>
                </c:pt>
                <c:pt idx="1702">
                  <c:v>0.15561</c:v>
                </c:pt>
                <c:pt idx="1703">
                  <c:v>0.14244999999999999</c:v>
                </c:pt>
                <c:pt idx="1704">
                  <c:v>0.13392999999999999</c:v>
                </c:pt>
                <c:pt idx="1705">
                  <c:v>0.15264</c:v>
                </c:pt>
                <c:pt idx="1706">
                  <c:v>0.14424999999999999</c:v>
                </c:pt>
                <c:pt idx="1707">
                  <c:v>0.14408000000000001</c:v>
                </c:pt>
                <c:pt idx="1708">
                  <c:v>0.14129</c:v>
                </c:pt>
                <c:pt idx="1709">
                  <c:v>0.14865</c:v>
                </c:pt>
                <c:pt idx="1710">
                  <c:v>0.13161999999999999</c:v>
                </c:pt>
                <c:pt idx="1711">
                  <c:v>0.13486999999999999</c:v>
                </c:pt>
                <c:pt idx="1712">
                  <c:v>0.14973</c:v>
                </c:pt>
                <c:pt idx="1713">
                  <c:v>0.15837999999999999</c:v>
                </c:pt>
                <c:pt idx="1714">
                  <c:v>0.15339</c:v>
                </c:pt>
                <c:pt idx="1715">
                  <c:v>0.14113000000000001</c:v>
                </c:pt>
                <c:pt idx="1716">
                  <c:v>0.15644</c:v>
                </c:pt>
                <c:pt idx="1717">
                  <c:v>0.13777</c:v>
                </c:pt>
                <c:pt idx="1718">
                  <c:v>0.12714</c:v>
                </c:pt>
                <c:pt idx="1719">
                  <c:v>0.13525000000000001</c:v>
                </c:pt>
                <c:pt idx="1720">
                  <c:v>0.13682</c:v>
                </c:pt>
                <c:pt idx="1721">
                  <c:v>0.14299999999999999</c:v>
                </c:pt>
                <c:pt idx="1722">
                  <c:v>0.12764</c:v>
                </c:pt>
                <c:pt idx="1723">
                  <c:v>0.13582</c:v>
                </c:pt>
                <c:pt idx="1724">
                  <c:v>0.13636999999999999</c:v>
                </c:pt>
                <c:pt idx="1725">
                  <c:v>0.16574</c:v>
                </c:pt>
                <c:pt idx="1726">
                  <c:v>0.14480000000000001</c:v>
                </c:pt>
                <c:pt idx="1727">
                  <c:v>0.16788</c:v>
                </c:pt>
                <c:pt idx="1728">
                  <c:v>0.14560000000000001</c:v>
                </c:pt>
                <c:pt idx="1729">
                  <c:v>0.12449</c:v>
                </c:pt>
                <c:pt idx="1730">
                  <c:v>0.14949999999999999</c:v>
                </c:pt>
                <c:pt idx="1731">
                  <c:v>0.14043</c:v>
                </c:pt>
                <c:pt idx="1732">
                  <c:v>0.14313999999999999</c:v>
                </c:pt>
                <c:pt idx="1733">
                  <c:v>0.12254</c:v>
                </c:pt>
                <c:pt idx="1734">
                  <c:v>0.16128999999999999</c:v>
                </c:pt>
                <c:pt idx="1735">
                  <c:v>0.13503000000000001</c:v>
                </c:pt>
                <c:pt idx="1736">
                  <c:v>0.13930000000000001</c:v>
                </c:pt>
                <c:pt idx="1737">
                  <c:v>0.14890999999999999</c:v>
                </c:pt>
                <c:pt idx="1738">
                  <c:v>0.14732000000000001</c:v>
                </c:pt>
                <c:pt idx="1739">
                  <c:v>0.14896999999999999</c:v>
                </c:pt>
                <c:pt idx="1740">
                  <c:v>0.13136</c:v>
                </c:pt>
                <c:pt idx="1741">
                  <c:v>0.14119999999999999</c:v>
                </c:pt>
                <c:pt idx="1742">
                  <c:v>0.14369000000000001</c:v>
                </c:pt>
                <c:pt idx="1743">
                  <c:v>0.15453</c:v>
                </c:pt>
                <c:pt idx="1744">
                  <c:v>0.15787999999999999</c:v>
                </c:pt>
                <c:pt idx="1745">
                  <c:v>0.13288</c:v>
                </c:pt>
                <c:pt idx="1746">
                  <c:v>0.14646999999999999</c:v>
                </c:pt>
                <c:pt idx="1747">
                  <c:v>0.14699000000000001</c:v>
                </c:pt>
                <c:pt idx="1748">
                  <c:v>0.14366000000000001</c:v>
                </c:pt>
                <c:pt idx="1749">
                  <c:v>0.14087</c:v>
                </c:pt>
                <c:pt idx="1750">
                  <c:v>0.14713999999999999</c:v>
                </c:pt>
                <c:pt idx="1751">
                  <c:v>0.14942</c:v>
                </c:pt>
                <c:pt idx="1752">
                  <c:v>0.16467999999999999</c:v>
                </c:pt>
                <c:pt idx="1753">
                  <c:v>0.14154</c:v>
                </c:pt>
                <c:pt idx="1754">
                  <c:v>0.14613000000000001</c:v>
                </c:pt>
                <c:pt idx="1755">
                  <c:v>0.14210999999999999</c:v>
                </c:pt>
                <c:pt idx="1756">
                  <c:v>0.14693999999999999</c:v>
                </c:pt>
                <c:pt idx="1757">
                  <c:v>0.15243999999999999</c:v>
                </c:pt>
                <c:pt idx="1758">
                  <c:v>0.16347</c:v>
                </c:pt>
                <c:pt idx="1759">
                  <c:v>0.14094000000000001</c:v>
                </c:pt>
                <c:pt idx="1760">
                  <c:v>0.13177</c:v>
                </c:pt>
                <c:pt idx="1761">
                  <c:v>0.16048000000000001</c:v>
                </c:pt>
                <c:pt idx="1762">
                  <c:v>0.14609</c:v>
                </c:pt>
                <c:pt idx="1763">
                  <c:v>0.15251000000000001</c:v>
                </c:pt>
                <c:pt idx="1764">
                  <c:v>0.12842000000000001</c:v>
                </c:pt>
                <c:pt idx="1765">
                  <c:v>0.15257999999999999</c:v>
                </c:pt>
                <c:pt idx="1766">
                  <c:v>0.14258000000000001</c:v>
                </c:pt>
                <c:pt idx="1767">
                  <c:v>0.13979</c:v>
                </c:pt>
                <c:pt idx="1768">
                  <c:v>0.14321</c:v>
                </c:pt>
                <c:pt idx="1769">
                  <c:v>0.14279</c:v>
                </c:pt>
                <c:pt idx="1770">
                  <c:v>0.1469</c:v>
                </c:pt>
                <c:pt idx="1771">
                  <c:v>0.15631</c:v>
                </c:pt>
                <c:pt idx="1772">
                  <c:v>0.15112</c:v>
                </c:pt>
                <c:pt idx="1773">
                  <c:v>0.13333</c:v>
                </c:pt>
                <c:pt idx="1774">
                  <c:v>0.15556</c:v>
                </c:pt>
                <c:pt idx="1775">
                  <c:v>0.13832</c:v>
                </c:pt>
                <c:pt idx="1776">
                  <c:v>0.15140999999999999</c:v>
                </c:pt>
                <c:pt idx="1777">
                  <c:v>0.13971</c:v>
                </c:pt>
                <c:pt idx="1778">
                  <c:v>0.14321999999999999</c:v>
                </c:pt>
                <c:pt idx="1779">
                  <c:v>0.14771999999999999</c:v>
                </c:pt>
                <c:pt idx="1780">
                  <c:v>0.13915</c:v>
                </c:pt>
                <c:pt idx="1781">
                  <c:v>0.15601999999999999</c:v>
                </c:pt>
                <c:pt idx="1782">
                  <c:v>0.16481000000000001</c:v>
                </c:pt>
                <c:pt idx="1783">
                  <c:v>0.14235999999999999</c:v>
                </c:pt>
                <c:pt idx="1784">
                  <c:v>0.14504</c:v>
                </c:pt>
                <c:pt idx="1785">
                  <c:v>0.14807000000000001</c:v>
                </c:pt>
                <c:pt idx="1786">
                  <c:v>0.13347000000000001</c:v>
                </c:pt>
                <c:pt idx="1787">
                  <c:v>0.12662999999999999</c:v>
                </c:pt>
                <c:pt idx="1788">
                  <c:v>0.13013</c:v>
                </c:pt>
                <c:pt idx="1789">
                  <c:v>0.13353000000000001</c:v>
                </c:pt>
                <c:pt idx="1790">
                  <c:v>0.14452999999999999</c:v>
                </c:pt>
                <c:pt idx="1791">
                  <c:v>0.15259</c:v>
                </c:pt>
                <c:pt idx="1792">
                  <c:v>0.13383999999999999</c:v>
                </c:pt>
                <c:pt idx="1793">
                  <c:v>0.14787</c:v>
                </c:pt>
                <c:pt idx="1794">
                  <c:v>0.15192</c:v>
                </c:pt>
                <c:pt idx="1795">
                  <c:v>0.15339</c:v>
                </c:pt>
                <c:pt idx="1796">
                  <c:v>0.13588</c:v>
                </c:pt>
                <c:pt idx="1797">
                  <c:v>0.15611</c:v>
                </c:pt>
                <c:pt idx="1798">
                  <c:v>0.12637999999999999</c:v>
                </c:pt>
                <c:pt idx="1799">
                  <c:v>0.14826</c:v>
                </c:pt>
                <c:pt idx="1800">
                  <c:v>0.13416</c:v>
                </c:pt>
                <c:pt idx="1801">
                  <c:v>0.13542999999999999</c:v>
                </c:pt>
                <c:pt idx="1802">
                  <c:v>0.13914000000000001</c:v>
                </c:pt>
                <c:pt idx="1803">
                  <c:v>0.13538</c:v>
                </c:pt>
                <c:pt idx="1804">
                  <c:v>0.12531</c:v>
                </c:pt>
                <c:pt idx="1805">
                  <c:v>0.15373999999999999</c:v>
                </c:pt>
                <c:pt idx="1806">
                  <c:v>0.15654999999999999</c:v>
                </c:pt>
                <c:pt idx="1807">
                  <c:v>0.14932000000000001</c:v>
                </c:pt>
                <c:pt idx="1808">
                  <c:v>0.14537</c:v>
                </c:pt>
                <c:pt idx="1809">
                  <c:v>0.14828</c:v>
                </c:pt>
                <c:pt idx="1810">
                  <c:v>0.14610000000000001</c:v>
                </c:pt>
                <c:pt idx="1811">
                  <c:v>0.13855000000000001</c:v>
                </c:pt>
                <c:pt idx="1812">
                  <c:v>0.14080999999999999</c:v>
                </c:pt>
                <c:pt idx="1813">
                  <c:v>0.13572999999999999</c:v>
                </c:pt>
                <c:pt idx="1814">
                  <c:v>0.14602000000000001</c:v>
                </c:pt>
                <c:pt idx="1815">
                  <c:v>0.13485</c:v>
                </c:pt>
                <c:pt idx="1816">
                  <c:v>0.1447</c:v>
                </c:pt>
                <c:pt idx="1817">
                  <c:v>0.15279999999999999</c:v>
                </c:pt>
                <c:pt idx="1818">
                  <c:v>0.13650000000000001</c:v>
                </c:pt>
                <c:pt idx="1819">
                  <c:v>0.15322</c:v>
                </c:pt>
                <c:pt idx="1820">
                  <c:v>0.13128999999999999</c:v>
                </c:pt>
                <c:pt idx="1821">
                  <c:v>0.16167999999999999</c:v>
                </c:pt>
                <c:pt idx="1822">
                  <c:v>0.14051</c:v>
                </c:pt>
                <c:pt idx="1823">
                  <c:v>0.14179</c:v>
                </c:pt>
                <c:pt idx="1824">
                  <c:v>0.15984000000000001</c:v>
                </c:pt>
                <c:pt idx="1825">
                  <c:v>0.14308000000000001</c:v>
                </c:pt>
                <c:pt idx="1826">
                  <c:v>0.14471999999999999</c:v>
                </c:pt>
                <c:pt idx="1827">
                  <c:v>0.1497</c:v>
                </c:pt>
                <c:pt idx="1828">
                  <c:v>0.12285</c:v>
                </c:pt>
                <c:pt idx="1829">
                  <c:v>0.14302999999999999</c:v>
                </c:pt>
                <c:pt idx="1830">
                  <c:v>0.15803</c:v>
                </c:pt>
                <c:pt idx="1831">
                  <c:v>0.14752999999999999</c:v>
                </c:pt>
                <c:pt idx="1832">
                  <c:v>0.14924999999999999</c:v>
                </c:pt>
                <c:pt idx="1833">
                  <c:v>0.13702</c:v>
                </c:pt>
                <c:pt idx="1834">
                  <c:v>0.15326000000000001</c:v>
                </c:pt>
                <c:pt idx="1835">
                  <c:v>0.12471</c:v>
                </c:pt>
                <c:pt idx="1836">
                  <c:v>0.14301</c:v>
                </c:pt>
                <c:pt idx="1837">
                  <c:v>0.13775000000000001</c:v>
                </c:pt>
                <c:pt idx="1838">
                  <c:v>0.15192</c:v>
                </c:pt>
                <c:pt idx="1839">
                  <c:v>0.12851000000000001</c:v>
                </c:pt>
                <c:pt idx="1840">
                  <c:v>0.14949000000000001</c:v>
                </c:pt>
                <c:pt idx="1841">
                  <c:v>0.13245000000000001</c:v>
                </c:pt>
                <c:pt idx="1842">
                  <c:v>0.14180000000000001</c:v>
                </c:pt>
                <c:pt idx="1843">
                  <c:v>0.14868999999999999</c:v>
                </c:pt>
                <c:pt idx="1844">
                  <c:v>0.14939</c:v>
                </c:pt>
                <c:pt idx="1845">
                  <c:v>0.15007999999999999</c:v>
                </c:pt>
                <c:pt idx="1846">
                  <c:v>0.12931000000000001</c:v>
                </c:pt>
                <c:pt idx="1847">
                  <c:v>0.14913000000000001</c:v>
                </c:pt>
                <c:pt idx="1848">
                  <c:v>0.14938000000000001</c:v>
                </c:pt>
                <c:pt idx="1849">
                  <c:v>0.14430000000000001</c:v>
                </c:pt>
                <c:pt idx="1850">
                  <c:v>0.14387</c:v>
                </c:pt>
                <c:pt idx="1851">
                  <c:v>0.14616999999999999</c:v>
                </c:pt>
                <c:pt idx="1852">
                  <c:v>0.14516999999999999</c:v>
                </c:pt>
                <c:pt idx="1853">
                  <c:v>0.15617</c:v>
                </c:pt>
                <c:pt idx="1854">
                  <c:v>0.13447000000000001</c:v>
                </c:pt>
                <c:pt idx="1855">
                  <c:v>0.13865</c:v>
                </c:pt>
                <c:pt idx="1856">
                  <c:v>0.15397</c:v>
                </c:pt>
                <c:pt idx="1857">
                  <c:v>0.15525</c:v>
                </c:pt>
                <c:pt idx="1858">
                  <c:v>0.14707999999999999</c:v>
                </c:pt>
                <c:pt idx="1859">
                  <c:v>0.14502999999999999</c:v>
                </c:pt>
                <c:pt idx="1860">
                  <c:v>0.16428000000000001</c:v>
                </c:pt>
                <c:pt idx="1861">
                  <c:v>0.15939999999999999</c:v>
                </c:pt>
                <c:pt idx="1862">
                  <c:v>0.14388000000000001</c:v>
                </c:pt>
                <c:pt idx="1863">
                  <c:v>0.13991000000000001</c:v>
                </c:pt>
                <c:pt idx="1864">
                  <c:v>0.15068999999999999</c:v>
                </c:pt>
                <c:pt idx="1865">
                  <c:v>0.14177999999999999</c:v>
                </c:pt>
                <c:pt idx="1866">
                  <c:v>0.14093</c:v>
                </c:pt>
                <c:pt idx="1867">
                  <c:v>0.1217</c:v>
                </c:pt>
                <c:pt idx="1868">
                  <c:v>0.13158</c:v>
                </c:pt>
                <c:pt idx="1869">
                  <c:v>0.13192000000000001</c:v>
                </c:pt>
                <c:pt idx="1870">
                  <c:v>0.14438000000000001</c:v>
                </c:pt>
                <c:pt idx="1871">
                  <c:v>0.12876000000000001</c:v>
                </c:pt>
                <c:pt idx="1872">
                  <c:v>0.13148000000000001</c:v>
                </c:pt>
                <c:pt idx="1873">
                  <c:v>0.13894000000000001</c:v>
                </c:pt>
                <c:pt idx="1874">
                  <c:v>0.13563</c:v>
                </c:pt>
                <c:pt idx="1875">
                  <c:v>0.15454999999999999</c:v>
                </c:pt>
                <c:pt idx="1876">
                  <c:v>0.13672999999999999</c:v>
                </c:pt>
                <c:pt idx="1877">
                  <c:v>0.14605000000000001</c:v>
                </c:pt>
                <c:pt idx="1878">
                  <c:v>0.15148</c:v>
                </c:pt>
                <c:pt idx="1879">
                  <c:v>0.13865</c:v>
                </c:pt>
                <c:pt idx="1880">
                  <c:v>0.14852000000000001</c:v>
                </c:pt>
                <c:pt idx="1881">
                  <c:v>0.14521000000000001</c:v>
                </c:pt>
                <c:pt idx="1882">
                  <c:v>0.14108999999999999</c:v>
                </c:pt>
                <c:pt idx="1883">
                  <c:v>0.15661</c:v>
                </c:pt>
                <c:pt idx="1884">
                  <c:v>0.14452999999999999</c:v>
                </c:pt>
                <c:pt idx="1885">
                  <c:v>0.13125000000000001</c:v>
                </c:pt>
                <c:pt idx="1886">
                  <c:v>0.15620000000000001</c:v>
                </c:pt>
                <c:pt idx="1887">
                  <c:v>0.16039999999999999</c:v>
                </c:pt>
                <c:pt idx="1888">
                  <c:v>0.13836999999999999</c:v>
                </c:pt>
                <c:pt idx="1889">
                  <c:v>0.14971000000000001</c:v>
                </c:pt>
                <c:pt idx="1890">
                  <c:v>0.14263999999999999</c:v>
                </c:pt>
                <c:pt idx="1891">
                  <c:v>0.12875</c:v>
                </c:pt>
                <c:pt idx="1892">
                  <c:v>0.14482</c:v>
                </c:pt>
                <c:pt idx="1893">
                  <c:v>0.14233000000000001</c:v>
                </c:pt>
                <c:pt idx="1894">
                  <c:v>0.14430999999999999</c:v>
                </c:pt>
                <c:pt idx="1895">
                  <c:v>0.14091000000000001</c:v>
                </c:pt>
                <c:pt idx="1896">
                  <c:v>0.14915999999999999</c:v>
                </c:pt>
                <c:pt idx="1897">
                  <c:v>0.15679000000000001</c:v>
                </c:pt>
                <c:pt idx="1898">
                  <c:v>0.16105</c:v>
                </c:pt>
                <c:pt idx="1899">
                  <c:v>0.13941000000000001</c:v>
                </c:pt>
                <c:pt idx="1900">
                  <c:v>0.14413999999999999</c:v>
                </c:pt>
                <c:pt idx="1901">
                  <c:v>0.15118999999999999</c:v>
                </c:pt>
                <c:pt idx="1902">
                  <c:v>0.1431</c:v>
                </c:pt>
                <c:pt idx="1903">
                  <c:v>0.15210000000000001</c:v>
                </c:pt>
                <c:pt idx="1904">
                  <c:v>0.15107000000000001</c:v>
                </c:pt>
                <c:pt idx="1905">
                  <c:v>0.13133</c:v>
                </c:pt>
                <c:pt idx="1906">
                  <c:v>0.13991999999999999</c:v>
                </c:pt>
                <c:pt idx="1907">
                  <c:v>0.14713999999999999</c:v>
                </c:pt>
                <c:pt idx="1908">
                  <c:v>0.13755999999999999</c:v>
                </c:pt>
                <c:pt idx="1909">
                  <c:v>0.16103999999999999</c:v>
                </c:pt>
                <c:pt idx="1910">
                  <c:v>0.16048000000000001</c:v>
                </c:pt>
                <c:pt idx="1911">
                  <c:v>0.14291000000000001</c:v>
                </c:pt>
                <c:pt idx="1912">
                  <c:v>0.14151</c:v>
                </c:pt>
                <c:pt idx="1913">
                  <c:v>0.15307999999999999</c:v>
                </c:pt>
                <c:pt idx="1914">
                  <c:v>0.13769000000000001</c:v>
                </c:pt>
                <c:pt idx="1915">
                  <c:v>0.15265000000000001</c:v>
                </c:pt>
                <c:pt idx="1916">
                  <c:v>0.1416</c:v>
                </c:pt>
                <c:pt idx="1917">
                  <c:v>0.16369</c:v>
                </c:pt>
                <c:pt idx="1918">
                  <c:v>0.14524999999999999</c:v>
                </c:pt>
                <c:pt idx="1919">
                  <c:v>0.14998</c:v>
                </c:pt>
                <c:pt idx="1920">
                  <c:v>0.14154</c:v>
                </c:pt>
                <c:pt idx="1921">
                  <c:v>0.13707</c:v>
                </c:pt>
                <c:pt idx="1922">
                  <c:v>0.14555999999999999</c:v>
                </c:pt>
                <c:pt idx="1923">
                  <c:v>0.14294000000000001</c:v>
                </c:pt>
                <c:pt idx="1924">
                  <c:v>0.14177999999999999</c:v>
                </c:pt>
                <c:pt idx="1925">
                  <c:v>0.14448</c:v>
                </c:pt>
                <c:pt idx="1926">
                  <c:v>0.15397</c:v>
                </c:pt>
                <c:pt idx="1927">
                  <c:v>0.14235</c:v>
                </c:pt>
                <c:pt idx="1928">
                  <c:v>0.14126</c:v>
                </c:pt>
                <c:pt idx="1929">
                  <c:v>0.13889000000000001</c:v>
                </c:pt>
                <c:pt idx="1930">
                  <c:v>0.1444</c:v>
                </c:pt>
                <c:pt idx="1931">
                  <c:v>0.14407</c:v>
                </c:pt>
                <c:pt idx="1932">
                  <c:v>0.13474</c:v>
                </c:pt>
                <c:pt idx="1933">
                  <c:v>0.14752999999999999</c:v>
                </c:pt>
                <c:pt idx="1934">
                  <c:v>0.1469</c:v>
                </c:pt>
                <c:pt idx="1935">
                  <c:v>0.14488000000000001</c:v>
                </c:pt>
                <c:pt idx="1936">
                  <c:v>0.14041000000000001</c:v>
                </c:pt>
                <c:pt idx="1937">
                  <c:v>0.14795</c:v>
                </c:pt>
                <c:pt idx="1938">
                  <c:v>0.13519999999999999</c:v>
                </c:pt>
                <c:pt idx="1939">
                  <c:v>0.1454</c:v>
                </c:pt>
                <c:pt idx="1940">
                  <c:v>0.13976</c:v>
                </c:pt>
                <c:pt idx="1941">
                  <c:v>0.13849</c:v>
                </c:pt>
                <c:pt idx="1942">
                  <c:v>0.14773</c:v>
                </c:pt>
                <c:pt idx="1943">
                  <c:v>0.13072</c:v>
                </c:pt>
                <c:pt idx="1944">
                  <c:v>0.15010000000000001</c:v>
                </c:pt>
                <c:pt idx="1945">
                  <c:v>0.15290000000000001</c:v>
                </c:pt>
                <c:pt idx="1946">
                  <c:v>0.14399000000000001</c:v>
                </c:pt>
                <c:pt idx="1947">
                  <c:v>0.12598999999999999</c:v>
                </c:pt>
                <c:pt idx="1948">
                  <c:v>0.12461999999999999</c:v>
                </c:pt>
                <c:pt idx="1949">
                  <c:v>0.13749</c:v>
                </c:pt>
                <c:pt idx="1950">
                  <c:v>0.14596000000000001</c:v>
                </c:pt>
                <c:pt idx="1951">
                  <c:v>0.16037999999999999</c:v>
                </c:pt>
                <c:pt idx="1952">
                  <c:v>0.14376</c:v>
                </c:pt>
                <c:pt idx="1953">
                  <c:v>0.13819000000000001</c:v>
                </c:pt>
                <c:pt idx="1954">
                  <c:v>0.13372999999999999</c:v>
                </c:pt>
                <c:pt idx="1955">
                  <c:v>0.14527999999999999</c:v>
                </c:pt>
                <c:pt idx="1956">
                  <c:v>0.15145</c:v>
                </c:pt>
                <c:pt idx="1957">
                  <c:v>0.14804</c:v>
                </c:pt>
                <c:pt idx="1958">
                  <c:v>0.13546</c:v>
                </c:pt>
                <c:pt idx="1959">
                  <c:v>0.13775000000000001</c:v>
                </c:pt>
                <c:pt idx="1960">
                  <c:v>0.14202000000000001</c:v>
                </c:pt>
                <c:pt idx="1961">
                  <c:v>0.1492</c:v>
                </c:pt>
                <c:pt idx="1962">
                  <c:v>0.1452</c:v>
                </c:pt>
                <c:pt idx="1963">
                  <c:v>0.16420999999999999</c:v>
                </c:pt>
                <c:pt idx="1964">
                  <c:v>0.15304000000000001</c:v>
                </c:pt>
                <c:pt idx="1965">
                  <c:v>0.15024999999999999</c:v>
                </c:pt>
                <c:pt idx="1966">
                  <c:v>0.14237</c:v>
                </c:pt>
                <c:pt idx="1967">
                  <c:v>0.13763</c:v>
                </c:pt>
                <c:pt idx="1968">
                  <c:v>0.13192999999999999</c:v>
                </c:pt>
                <c:pt idx="1969">
                  <c:v>0.15018999999999999</c:v>
                </c:pt>
                <c:pt idx="1970">
                  <c:v>0.15078</c:v>
                </c:pt>
                <c:pt idx="1971">
                  <c:v>0.12912999999999999</c:v>
                </c:pt>
                <c:pt idx="1972">
                  <c:v>0.14238000000000001</c:v>
                </c:pt>
                <c:pt idx="1973">
                  <c:v>0.13744000000000001</c:v>
                </c:pt>
                <c:pt idx="1974">
                  <c:v>0.14205000000000001</c:v>
                </c:pt>
                <c:pt idx="1975">
                  <c:v>0.14596000000000001</c:v>
                </c:pt>
                <c:pt idx="1976">
                  <c:v>0.14484</c:v>
                </c:pt>
                <c:pt idx="1977">
                  <c:v>0.13109999999999999</c:v>
                </c:pt>
                <c:pt idx="1978">
                  <c:v>0.14588999999999999</c:v>
                </c:pt>
                <c:pt idx="1979">
                  <c:v>0.13236000000000001</c:v>
                </c:pt>
                <c:pt idx="1980">
                  <c:v>0.14754999999999999</c:v>
                </c:pt>
                <c:pt idx="1981">
                  <c:v>0.13400999999999999</c:v>
                </c:pt>
                <c:pt idx="1982">
                  <c:v>0.14593</c:v>
                </c:pt>
                <c:pt idx="1983">
                  <c:v>0.12617</c:v>
                </c:pt>
                <c:pt idx="1984">
                  <c:v>0.14230000000000001</c:v>
                </c:pt>
                <c:pt idx="1985">
                  <c:v>0.13608000000000001</c:v>
                </c:pt>
                <c:pt idx="1986">
                  <c:v>0.15201000000000001</c:v>
                </c:pt>
                <c:pt idx="1987">
                  <c:v>0.14321</c:v>
                </c:pt>
                <c:pt idx="1988">
                  <c:v>0.14091999999999999</c:v>
                </c:pt>
                <c:pt idx="1989">
                  <c:v>0.13139000000000001</c:v>
                </c:pt>
                <c:pt idx="1990">
                  <c:v>0.14482</c:v>
                </c:pt>
                <c:pt idx="1991">
                  <c:v>0.14607000000000001</c:v>
                </c:pt>
                <c:pt idx="1992">
                  <c:v>0.13297999999999999</c:v>
                </c:pt>
                <c:pt idx="1993">
                  <c:v>0.13954</c:v>
                </c:pt>
                <c:pt idx="1994">
                  <c:v>0.14878</c:v>
                </c:pt>
                <c:pt idx="1995">
                  <c:v>0.12503</c:v>
                </c:pt>
                <c:pt idx="1996">
                  <c:v>0.1376</c:v>
                </c:pt>
                <c:pt idx="1997">
                  <c:v>0.14924000000000001</c:v>
                </c:pt>
                <c:pt idx="1998">
                  <c:v>0.14404</c:v>
                </c:pt>
                <c:pt idx="1999">
                  <c:v>0.14269000000000001</c:v>
                </c:pt>
                <c:pt idx="2000">
                  <c:v>0.1381</c:v>
                </c:pt>
                <c:pt idx="2001">
                  <c:v>0.14418</c:v>
                </c:pt>
                <c:pt idx="2002">
                  <c:v>0.14177999999999999</c:v>
                </c:pt>
                <c:pt idx="2003">
                  <c:v>0.14233000000000001</c:v>
                </c:pt>
                <c:pt idx="2004">
                  <c:v>0.13680999999999999</c:v>
                </c:pt>
                <c:pt idx="2005">
                  <c:v>0.14124999999999999</c:v>
                </c:pt>
                <c:pt idx="2006">
                  <c:v>0.14169999999999999</c:v>
                </c:pt>
                <c:pt idx="2007">
                  <c:v>0.15235000000000001</c:v>
                </c:pt>
                <c:pt idx="2008">
                  <c:v>0.13389000000000001</c:v>
                </c:pt>
                <c:pt idx="2009">
                  <c:v>0.13036</c:v>
                </c:pt>
                <c:pt idx="2010">
                  <c:v>0.15414</c:v>
                </c:pt>
                <c:pt idx="2011">
                  <c:v>0.15354999999999999</c:v>
                </c:pt>
                <c:pt idx="2012">
                  <c:v>0.15137999999999999</c:v>
                </c:pt>
                <c:pt idx="2013">
                  <c:v>0.14099999999999999</c:v>
                </c:pt>
                <c:pt idx="2014">
                  <c:v>0.14094000000000001</c:v>
                </c:pt>
                <c:pt idx="2015">
                  <c:v>0.13109999999999999</c:v>
                </c:pt>
                <c:pt idx="2016">
                  <c:v>0.14648</c:v>
                </c:pt>
                <c:pt idx="2017">
                  <c:v>0.12916</c:v>
                </c:pt>
                <c:pt idx="2018">
                  <c:v>0.14743999999999999</c:v>
                </c:pt>
                <c:pt idx="2019">
                  <c:v>0.12867000000000001</c:v>
                </c:pt>
                <c:pt idx="2020">
                  <c:v>0.14488999999999999</c:v>
                </c:pt>
                <c:pt idx="2021">
                  <c:v>0.12914</c:v>
                </c:pt>
                <c:pt idx="2022">
                  <c:v>0.15539</c:v>
                </c:pt>
                <c:pt idx="2023">
                  <c:v>0.15004000000000001</c:v>
                </c:pt>
                <c:pt idx="2024">
                  <c:v>0.13449</c:v>
                </c:pt>
                <c:pt idx="2025">
                  <c:v>0.13461999999999999</c:v>
                </c:pt>
                <c:pt idx="2026">
                  <c:v>0.12705</c:v>
                </c:pt>
                <c:pt idx="2027">
                  <c:v>0.14613000000000001</c:v>
                </c:pt>
                <c:pt idx="2028">
                  <c:v>0.13908999999999999</c:v>
                </c:pt>
                <c:pt idx="2029">
                  <c:v>0.15751999999999999</c:v>
                </c:pt>
                <c:pt idx="2030">
                  <c:v>0.14146</c:v>
                </c:pt>
                <c:pt idx="2031">
                  <c:v>0.13081999999999999</c:v>
                </c:pt>
                <c:pt idx="2032">
                  <c:v>0.13789999999999999</c:v>
                </c:pt>
                <c:pt idx="2033">
                  <c:v>0.14301</c:v>
                </c:pt>
                <c:pt idx="2034">
                  <c:v>0.14681</c:v>
                </c:pt>
                <c:pt idx="2035">
                  <c:v>0.13361999999999999</c:v>
                </c:pt>
                <c:pt idx="2036">
                  <c:v>0.14804</c:v>
                </c:pt>
                <c:pt idx="2037">
                  <c:v>0.14838999999999999</c:v>
                </c:pt>
                <c:pt idx="2038">
                  <c:v>0.14391999999999999</c:v>
                </c:pt>
                <c:pt idx="2039">
                  <c:v>0.14452000000000001</c:v>
                </c:pt>
                <c:pt idx="2040">
                  <c:v>0.13122</c:v>
                </c:pt>
                <c:pt idx="2041">
                  <c:v>0.13361999999999999</c:v>
                </c:pt>
                <c:pt idx="2042">
                  <c:v>0.13236000000000001</c:v>
                </c:pt>
                <c:pt idx="2043">
                  <c:v>0.13686999999999999</c:v>
                </c:pt>
                <c:pt idx="2044">
                  <c:v>0.14985000000000001</c:v>
                </c:pt>
                <c:pt idx="2045">
                  <c:v>0.13904</c:v>
                </c:pt>
                <c:pt idx="2046">
                  <c:v>0.14509</c:v>
                </c:pt>
                <c:pt idx="2047">
                  <c:v>0.13922999999999999</c:v>
                </c:pt>
                <c:pt idx="2048">
                  <c:v>0.14921000000000001</c:v>
                </c:pt>
                <c:pt idx="2049">
                  <c:v>0.15459000000000001</c:v>
                </c:pt>
                <c:pt idx="2050">
                  <c:v>0.13633999999999999</c:v>
                </c:pt>
                <c:pt idx="2051">
                  <c:v>0.14523</c:v>
                </c:pt>
                <c:pt idx="2052">
                  <c:v>0.14779</c:v>
                </c:pt>
                <c:pt idx="2053">
                  <c:v>0.13649</c:v>
                </c:pt>
                <c:pt idx="2054">
                  <c:v>0.15015000000000001</c:v>
                </c:pt>
                <c:pt idx="2055">
                  <c:v>0.15048</c:v>
                </c:pt>
                <c:pt idx="2056">
                  <c:v>0.13536999999999999</c:v>
                </c:pt>
                <c:pt idx="2057">
                  <c:v>0.13872999999999999</c:v>
                </c:pt>
                <c:pt idx="2058">
                  <c:v>0.15218999999999999</c:v>
                </c:pt>
                <c:pt idx="2059">
                  <c:v>0.13225999999999999</c:v>
                </c:pt>
                <c:pt idx="2060">
                  <c:v>0.13375000000000001</c:v>
                </c:pt>
                <c:pt idx="2061">
                  <c:v>0.15315999999999999</c:v>
                </c:pt>
                <c:pt idx="2062">
                  <c:v>0.13954</c:v>
                </c:pt>
                <c:pt idx="2063">
                  <c:v>0.15786</c:v>
                </c:pt>
                <c:pt idx="2064">
                  <c:v>0.12958</c:v>
                </c:pt>
                <c:pt idx="2065">
                  <c:v>0.15912999999999999</c:v>
                </c:pt>
                <c:pt idx="2066">
                  <c:v>0.14685999999999999</c:v>
                </c:pt>
                <c:pt idx="2067">
                  <c:v>0.14848</c:v>
                </c:pt>
                <c:pt idx="2068">
                  <c:v>0.14702999999999999</c:v>
                </c:pt>
                <c:pt idx="2069">
                  <c:v>0.14365</c:v>
                </c:pt>
                <c:pt idx="2070">
                  <c:v>0.13144</c:v>
                </c:pt>
                <c:pt idx="2071">
                  <c:v>0.13613</c:v>
                </c:pt>
                <c:pt idx="2072">
                  <c:v>0.16284999999999999</c:v>
                </c:pt>
                <c:pt idx="2073">
                  <c:v>0.13192000000000001</c:v>
                </c:pt>
                <c:pt idx="2074">
                  <c:v>0.14233999999999999</c:v>
                </c:pt>
                <c:pt idx="2075">
                  <c:v>0.14474000000000001</c:v>
                </c:pt>
                <c:pt idx="2076">
                  <c:v>0.15156</c:v>
                </c:pt>
                <c:pt idx="2077">
                  <c:v>0.15290999999999999</c:v>
                </c:pt>
                <c:pt idx="2078">
                  <c:v>0.13938999999999999</c:v>
                </c:pt>
                <c:pt idx="2079">
                  <c:v>0.13875999999999999</c:v>
                </c:pt>
                <c:pt idx="2080">
                  <c:v>0.13031999999999999</c:v>
                </c:pt>
                <c:pt idx="2081">
                  <c:v>0.15301999999999999</c:v>
                </c:pt>
                <c:pt idx="2082">
                  <c:v>0.14877000000000001</c:v>
                </c:pt>
                <c:pt idx="2083">
                  <c:v>0.15092</c:v>
                </c:pt>
                <c:pt idx="2084">
                  <c:v>0.15179000000000001</c:v>
                </c:pt>
                <c:pt idx="2085">
                  <c:v>0.15891</c:v>
                </c:pt>
                <c:pt idx="2086">
                  <c:v>0.15514</c:v>
                </c:pt>
                <c:pt idx="2087">
                  <c:v>0.16053000000000001</c:v>
                </c:pt>
                <c:pt idx="2088">
                  <c:v>0.13938</c:v>
                </c:pt>
                <c:pt idx="2089">
                  <c:v>0.14582999999999999</c:v>
                </c:pt>
                <c:pt idx="2090">
                  <c:v>0.13805000000000001</c:v>
                </c:pt>
                <c:pt idx="2091">
                  <c:v>0.16964000000000001</c:v>
                </c:pt>
                <c:pt idx="2092">
                  <c:v>0.16094</c:v>
                </c:pt>
                <c:pt idx="2093">
                  <c:v>0.14002000000000001</c:v>
                </c:pt>
                <c:pt idx="2094">
                  <c:v>0.15059</c:v>
                </c:pt>
                <c:pt idx="2095">
                  <c:v>0.15306</c:v>
                </c:pt>
                <c:pt idx="2096">
                  <c:v>0.14907999999999999</c:v>
                </c:pt>
                <c:pt idx="2097">
                  <c:v>0.16061</c:v>
                </c:pt>
                <c:pt idx="2098">
                  <c:v>0.14001</c:v>
                </c:pt>
                <c:pt idx="2099">
                  <c:v>0.13098000000000001</c:v>
                </c:pt>
                <c:pt idx="2100">
                  <c:v>0.14410999999999999</c:v>
                </c:pt>
                <c:pt idx="2101">
                  <c:v>0.13621</c:v>
                </c:pt>
                <c:pt idx="2102">
                  <c:v>0.14305999999999999</c:v>
                </c:pt>
                <c:pt idx="2103">
                  <c:v>0.13156999999999999</c:v>
                </c:pt>
                <c:pt idx="2104">
                  <c:v>0.1348</c:v>
                </c:pt>
                <c:pt idx="2105">
                  <c:v>0.13467999999999999</c:v>
                </c:pt>
                <c:pt idx="2106">
                  <c:v>0.13546</c:v>
                </c:pt>
                <c:pt idx="2107">
                  <c:v>0.14032</c:v>
                </c:pt>
                <c:pt idx="2108">
                  <c:v>0.15382000000000001</c:v>
                </c:pt>
                <c:pt idx="2109">
                  <c:v>0.15348000000000001</c:v>
                </c:pt>
                <c:pt idx="2110">
                  <c:v>0.14576</c:v>
                </c:pt>
                <c:pt idx="2111">
                  <c:v>0.14851</c:v>
                </c:pt>
                <c:pt idx="2112">
                  <c:v>0.17363999999999999</c:v>
                </c:pt>
                <c:pt idx="2113">
                  <c:v>0.14702999999999999</c:v>
                </c:pt>
                <c:pt idx="2114">
                  <c:v>0.15764</c:v>
                </c:pt>
                <c:pt idx="2115">
                  <c:v>0.13947999999999999</c:v>
                </c:pt>
                <c:pt idx="2116">
                  <c:v>0.1673</c:v>
                </c:pt>
                <c:pt idx="2117">
                  <c:v>0.14771999999999999</c:v>
                </c:pt>
                <c:pt idx="2118">
                  <c:v>0.14147999999999999</c:v>
                </c:pt>
                <c:pt idx="2119">
                  <c:v>0.13980999999999999</c:v>
                </c:pt>
                <c:pt idx="2120">
                  <c:v>0.14721999999999999</c:v>
                </c:pt>
                <c:pt idx="2121">
                  <c:v>0.14182</c:v>
                </c:pt>
                <c:pt idx="2122">
                  <c:v>0.14307</c:v>
                </c:pt>
                <c:pt idx="2123">
                  <c:v>0.14757999999999999</c:v>
                </c:pt>
                <c:pt idx="2124">
                  <c:v>0.13653000000000001</c:v>
                </c:pt>
                <c:pt idx="2125">
                  <c:v>0.14036000000000001</c:v>
                </c:pt>
                <c:pt idx="2126">
                  <c:v>0.14487</c:v>
                </c:pt>
                <c:pt idx="2127">
                  <c:v>0.13353999999999999</c:v>
                </c:pt>
                <c:pt idx="2128">
                  <c:v>0.15193999999999999</c:v>
                </c:pt>
                <c:pt idx="2129">
                  <c:v>0.13982</c:v>
                </c:pt>
                <c:pt idx="2130">
                  <c:v>0.16291</c:v>
                </c:pt>
                <c:pt idx="2131">
                  <c:v>0.12737999999999999</c:v>
                </c:pt>
                <c:pt idx="2132">
                  <c:v>0.14529</c:v>
                </c:pt>
                <c:pt idx="2133">
                  <c:v>0.14147999999999999</c:v>
                </c:pt>
                <c:pt idx="2134">
                  <c:v>0.15853</c:v>
                </c:pt>
                <c:pt idx="2135">
                  <c:v>0.14823</c:v>
                </c:pt>
                <c:pt idx="2136">
                  <c:v>0.15382000000000001</c:v>
                </c:pt>
                <c:pt idx="2137">
                  <c:v>0.15162999999999999</c:v>
                </c:pt>
                <c:pt idx="2138">
                  <c:v>0.13608000000000001</c:v>
                </c:pt>
                <c:pt idx="2139">
                  <c:v>0.15290000000000001</c:v>
                </c:pt>
                <c:pt idx="2140">
                  <c:v>0.14504</c:v>
                </c:pt>
                <c:pt idx="2141">
                  <c:v>0.14247000000000001</c:v>
                </c:pt>
                <c:pt idx="2142">
                  <c:v>0.14760000000000001</c:v>
                </c:pt>
                <c:pt idx="2143">
                  <c:v>0.15590000000000001</c:v>
                </c:pt>
                <c:pt idx="2144">
                  <c:v>0.14096</c:v>
                </c:pt>
                <c:pt idx="2145">
                  <c:v>0.15304000000000001</c:v>
                </c:pt>
                <c:pt idx="2146">
                  <c:v>0.13</c:v>
                </c:pt>
                <c:pt idx="2147">
                  <c:v>0.13788</c:v>
                </c:pt>
                <c:pt idx="2148">
                  <c:v>0.13014000000000001</c:v>
                </c:pt>
                <c:pt idx="2149">
                  <c:v>0.14515</c:v>
                </c:pt>
                <c:pt idx="2150">
                  <c:v>0.12995000000000001</c:v>
                </c:pt>
                <c:pt idx="2151">
                  <c:v>0.14496999999999999</c:v>
                </c:pt>
                <c:pt idx="2152">
                  <c:v>0.14852000000000001</c:v>
                </c:pt>
                <c:pt idx="2153">
                  <c:v>0.15878999999999999</c:v>
                </c:pt>
                <c:pt idx="2154">
                  <c:v>0.14446000000000001</c:v>
                </c:pt>
                <c:pt idx="2155">
                  <c:v>0.12833</c:v>
                </c:pt>
                <c:pt idx="2156">
                  <c:v>0.15731000000000001</c:v>
                </c:pt>
                <c:pt idx="2157">
                  <c:v>0.14434</c:v>
                </c:pt>
                <c:pt idx="2158">
                  <c:v>0.13905999999999999</c:v>
                </c:pt>
                <c:pt idx="2159">
                  <c:v>0.14296</c:v>
                </c:pt>
                <c:pt idx="2160">
                  <c:v>0.13103000000000001</c:v>
                </c:pt>
                <c:pt idx="2161">
                  <c:v>0.13074</c:v>
                </c:pt>
                <c:pt idx="2162">
                  <c:v>0.13983999999999999</c:v>
                </c:pt>
                <c:pt idx="2163">
                  <c:v>0.15537999999999999</c:v>
                </c:pt>
                <c:pt idx="2164">
                  <c:v>0.13772000000000001</c:v>
                </c:pt>
                <c:pt idx="2165">
                  <c:v>0.14093</c:v>
                </c:pt>
                <c:pt idx="2166">
                  <c:v>0.14798</c:v>
                </c:pt>
                <c:pt idx="2167">
                  <c:v>0.14884</c:v>
                </c:pt>
                <c:pt idx="2168">
                  <c:v>0.13417000000000001</c:v>
                </c:pt>
                <c:pt idx="2169">
                  <c:v>0.14882999999999999</c:v>
                </c:pt>
                <c:pt idx="2170">
                  <c:v>0.13961999999999999</c:v>
                </c:pt>
                <c:pt idx="2171">
                  <c:v>0.14216000000000001</c:v>
                </c:pt>
                <c:pt idx="2172">
                  <c:v>0.14427000000000001</c:v>
                </c:pt>
                <c:pt idx="2173">
                  <c:v>0.15124000000000001</c:v>
                </c:pt>
                <c:pt idx="2174">
                  <c:v>0.13564000000000001</c:v>
                </c:pt>
                <c:pt idx="2175">
                  <c:v>0.14124999999999999</c:v>
                </c:pt>
                <c:pt idx="2176">
                  <c:v>0.12892999999999999</c:v>
                </c:pt>
                <c:pt idx="2177">
                  <c:v>0.14904999999999999</c:v>
                </c:pt>
                <c:pt idx="2178">
                  <c:v>0.14202999999999999</c:v>
                </c:pt>
                <c:pt idx="2179">
                  <c:v>0.16681000000000001</c:v>
                </c:pt>
                <c:pt idx="2180">
                  <c:v>0.13999</c:v>
                </c:pt>
                <c:pt idx="2181">
                  <c:v>0.15164</c:v>
                </c:pt>
                <c:pt idx="2182">
                  <c:v>0.16577</c:v>
                </c:pt>
                <c:pt idx="2183">
                  <c:v>0.14294999999999999</c:v>
                </c:pt>
                <c:pt idx="2184">
                  <c:v>0.14907000000000001</c:v>
                </c:pt>
                <c:pt idx="2185">
                  <c:v>0.14862</c:v>
                </c:pt>
                <c:pt idx="2186">
                  <c:v>0.12694</c:v>
                </c:pt>
                <c:pt idx="2187">
                  <c:v>0.15107000000000001</c:v>
                </c:pt>
                <c:pt idx="2188">
                  <c:v>0.14565</c:v>
                </c:pt>
                <c:pt idx="2189">
                  <c:v>0.13908000000000001</c:v>
                </c:pt>
                <c:pt idx="2190">
                  <c:v>0.14086000000000001</c:v>
                </c:pt>
                <c:pt idx="2191">
                  <c:v>0.14729</c:v>
                </c:pt>
                <c:pt idx="2192">
                  <c:v>0.13888</c:v>
                </c:pt>
                <c:pt idx="2193">
                  <c:v>0.13161</c:v>
                </c:pt>
                <c:pt idx="2194">
                  <c:v>0.13907</c:v>
                </c:pt>
                <c:pt idx="2195">
                  <c:v>0.15259</c:v>
                </c:pt>
                <c:pt idx="2196">
                  <c:v>0.14061999999999999</c:v>
                </c:pt>
                <c:pt idx="2197">
                  <c:v>0.12928999999999999</c:v>
                </c:pt>
                <c:pt idx="2198">
                  <c:v>0.14865</c:v>
                </c:pt>
                <c:pt idx="2199">
                  <c:v>0.14876</c:v>
                </c:pt>
                <c:pt idx="2200">
                  <c:v>0.16375000000000001</c:v>
                </c:pt>
                <c:pt idx="2201">
                  <c:v>0.13533000000000001</c:v>
                </c:pt>
                <c:pt idx="2202">
                  <c:v>0.1331</c:v>
                </c:pt>
                <c:pt idx="2203">
                  <c:v>0.1361</c:v>
                </c:pt>
                <c:pt idx="2204">
                  <c:v>0.15043999999999999</c:v>
                </c:pt>
                <c:pt idx="2205">
                  <c:v>0.16769999999999999</c:v>
                </c:pt>
                <c:pt idx="2206">
                  <c:v>0.14596999999999999</c:v>
                </c:pt>
                <c:pt idx="2207">
                  <c:v>0.13408999999999999</c:v>
                </c:pt>
                <c:pt idx="2208">
                  <c:v>0.14104</c:v>
                </c:pt>
                <c:pt idx="2209">
                  <c:v>0.14255000000000001</c:v>
                </c:pt>
                <c:pt idx="2210">
                  <c:v>0.13693</c:v>
                </c:pt>
                <c:pt idx="2211">
                  <c:v>0.1278</c:v>
                </c:pt>
                <c:pt idx="2212">
                  <c:v>0.13955000000000001</c:v>
                </c:pt>
                <c:pt idx="2213">
                  <c:v>0.14680000000000001</c:v>
                </c:pt>
                <c:pt idx="2214">
                  <c:v>0.13009000000000001</c:v>
                </c:pt>
                <c:pt idx="2215">
                  <c:v>0.15340999999999999</c:v>
                </c:pt>
                <c:pt idx="2216">
                  <c:v>0.12989000000000001</c:v>
                </c:pt>
                <c:pt idx="2217">
                  <c:v>0.14929999999999999</c:v>
                </c:pt>
                <c:pt idx="2218">
                  <c:v>0.14837</c:v>
                </c:pt>
                <c:pt idx="2219">
                  <c:v>0.13453000000000001</c:v>
                </c:pt>
                <c:pt idx="2220">
                  <c:v>0.14782999999999999</c:v>
                </c:pt>
                <c:pt idx="2221">
                  <c:v>0.12071999999999999</c:v>
                </c:pt>
                <c:pt idx="2222">
                  <c:v>0.15437999999999999</c:v>
                </c:pt>
                <c:pt idx="2223">
                  <c:v>0.15018000000000001</c:v>
                </c:pt>
                <c:pt idx="2224">
                  <c:v>0.13547999999999999</c:v>
                </c:pt>
                <c:pt idx="2225">
                  <c:v>0.14507999999999999</c:v>
                </c:pt>
                <c:pt idx="2226">
                  <c:v>0.14212</c:v>
                </c:pt>
                <c:pt idx="2227">
                  <c:v>0.14638999999999999</c:v>
                </c:pt>
                <c:pt idx="2228">
                  <c:v>0.14663999999999999</c:v>
                </c:pt>
                <c:pt idx="2229">
                  <c:v>0.15276000000000001</c:v>
                </c:pt>
                <c:pt idx="2230">
                  <c:v>0.15145</c:v>
                </c:pt>
                <c:pt idx="2231">
                  <c:v>0.13899</c:v>
                </c:pt>
                <c:pt idx="2232">
                  <c:v>0.124</c:v>
                </c:pt>
                <c:pt idx="2233">
                  <c:v>0.13883000000000001</c:v>
                </c:pt>
                <c:pt idx="2234">
                  <c:v>0.14410000000000001</c:v>
                </c:pt>
                <c:pt idx="2235">
                  <c:v>0.14369000000000001</c:v>
                </c:pt>
                <c:pt idx="2236">
                  <c:v>0.14352999999999999</c:v>
                </c:pt>
                <c:pt idx="2237">
                  <c:v>0.13525000000000001</c:v>
                </c:pt>
                <c:pt idx="2238">
                  <c:v>0.14668</c:v>
                </c:pt>
                <c:pt idx="2239">
                  <c:v>0.14630000000000001</c:v>
                </c:pt>
                <c:pt idx="2240">
                  <c:v>0.12658</c:v>
                </c:pt>
                <c:pt idx="2241">
                  <c:v>0.13941999999999999</c:v>
                </c:pt>
                <c:pt idx="2242">
                  <c:v>0.13758000000000001</c:v>
                </c:pt>
                <c:pt idx="2243">
                  <c:v>0.15356</c:v>
                </c:pt>
                <c:pt idx="2244">
                  <c:v>0.15024999999999999</c:v>
                </c:pt>
                <c:pt idx="2245">
                  <c:v>0.14555000000000001</c:v>
                </c:pt>
                <c:pt idx="2246">
                  <c:v>0.1384</c:v>
                </c:pt>
                <c:pt idx="2247">
                  <c:v>0.13344</c:v>
                </c:pt>
                <c:pt idx="2248">
                  <c:v>0.15745000000000001</c:v>
                </c:pt>
                <c:pt idx="2249">
                  <c:v>0.13700999999999999</c:v>
                </c:pt>
                <c:pt idx="2250">
                  <c:v>0.13105</c:v>
                </c:pt>
                <c:pt idx="2251">
                  <c:v>0.14917</c:v>
                </c:pt>
                <c:pt idx="2252">
                  <c:v>0.13764999999999999</c:v>
                </c:pt>
                <c:pt idx="2253">
                  <c:v>0.14562</c:v>
                </c:pt>
                <c:pt idx="2254">
                  <c:v>0.13833999999999999</c:v>
                </c:pt>
                <c:pt idx="2255">
                  <c:v>0.14482</c:v>
                </c:pt>
                <c:pt idx="2256">
                  <c:v>0.13214999999999999</c:v>
                </c:pt>
                <c:pt idx="2257">
                  <c:v>0.14829999999999999</c:v>
                </c:pt>
                <c:pt idx="2258">
                  <c:v>0.13281999999999999</c:v>
                </c:pt>
                <c:pt idx="2259">
                  <c:v>0.14491999999999999</c:v>
                </c:pt>
                <c:pt idx="2260">
                  <c:v>0.14835000000000001</c:v>
                </c:pt>
                <c:pt idx="2261">
                  <c:v>0.14557</c:v>
                </c:pt>
                <c:pt idx="2262">
                  <c:v>0.14102999999999999</c:v>
                </c:pt>
                <c:pt idx="2263">
                  <c:v>0.13730000000000001</c:v>
                </c:pt>
                <c:pt idx="2264">
                  <c:v>0.14171</c:v>
                </c:pt>
                <c:pt idx="2265">
                  <c:v>0.13588</c:v>
                </c:pt>
                <c:pt idx="2266">
                  <c:v>0.16743</c:v>
                </c:pt>
                <c:pt idx="2267">
                  <c:v>0.1575</c:v>
                </c:pt>
                <c:pt idx="2268">
                  <c:v>0.13113</c:v>
                </c:pt>
                <c:pt idx="2269">
                  <c:v>0.13997999999999999</c:v>
                </c:pt>
                <c:pt idx="2270">
                  <c:v>0.14371</c:v>
                </c:pt>
                <c:pt idx="2271">
                  <c:v>0.1447</c:v>
                </c:pt>
                <c:pt idx="2272">
                  <c:v>0.14008000000000001</c:v>
                </c:pt>
                <c:pt idx="2273">
                  <c:v>0.1721</c:v>
                </c:pt>
                <c:pt idx="2274">
                  <c:v>0.14838999999999999</c:v>
                </c:pt>
                <c:pt idx="2275">
                  <c:v>0.15129000000000001</c:v>
                </c:pt>
                <c:pt idx="2276">
                  <c:v>0.14373</c:v>
                </c:pt>
                <c:pt idx="2277">
                  <c:v>0.15659000000000001</c:v>
                </c:pt>
                <c:pt idx="2278">
                  <c:v>0.14674000000000001</c:v>
                </c:pt>
                <c:pt idx="2279">
                  <c:v>0.15776999999999999</c:v>
                </c:pt>
                <c:pt idx="2280">
                  <c:v>0.15242</c:v>
                </c:pt>
                <c:pt idx="2281">
                  <c:v>0.13783999999999999</c:v>
                </c:pt>
                <c:pt idx="2282">
                  <c:v>0.12422</c:v>
                </c:pt>
                <c:pt idx="2283">
                  <c:v>0.13716</c:v>
                </c:pt>
                <c:pt idx="2284">
                  <c:v>0.14956</c:v>
                </c:pt>
                <c:pt idx="2285">
                  <c:v>0.14087</c:v>
                </c:pt>
                <c:pt idx="2286">
                  <c:v>0.1371</c:v>
                </c:pt>
                <c:pt idx="2287">
                  <c:v>0.13596</c:v>
                </c:pt>
                <c:pt idx="2288">
                  <c:v>0.13028000000000001</c:v>
                </c:pt>
                <c:pt idx="2289">
                  <c:v>0.15511</c:v>
                </c:pt>
                <c:pt idx="2290">
                  <c:v>0.14724000000000001</c:v>
                </c:pt>
                <c:pt idx="2291">
                  <c:v>0.14523</c:v>
                </c:pt>
                <c:pt idx="2292">
                  <c:v>0.14632000000000001</c:v>
                </c:pt>
                <c:pt idx="2293">
                  <c:v>0.13547999999999999</c:v>
                </c:pt>
                <c:pt idx="2294">
                  <c:v>0.13852</c:v>
                </c:pt>
                <c:pt idx="2295">
                  <c:v>0.15665999999999999</c:v>
                </c:pt>
                <c:pt idx="2296">
                  <c:v>0.14088999999999999</c:v>
                </c:pt>
                <c:pt idx="2297">
                  <c:v>0.12631000000000001</c:v>
                </c:pt>
                <c:pt idx="2298">
                  <c:v>0.14996000000000001</c:v>
                </c:pt>
                <c:pt idx="2299">
                  <c:v>0.13986999999999999</c:v>
                </c:pt>
                <c:pt idx="2300">
                  <c:v>0.12017</c:v>
                </c:pt>
                <c:pt idx="2301">
                  <c:v>0.12141</c:v>
                </c:pt>
                <c:pt idx="2302">
                  <c:v>0.12559000000000001</c:v>
                </c:pt>
                <c:pt idx="2303">
                  <c:v>0.16345000000000001</c:v>
                </c:pt>
                <c:pt idx="2304">
                  <c:v>0.15232000000000001</c:v>
                </c:pt>
                <c:pt idx="2305">
                  <c:v>0.15326000000000001</c:v>
                </c:pt>
                <c:pt idx="2306">
                  <c:v>0.13993</c:v>
                </c:pt>
                <c:pt idx="2307">
                  <c:v>0.13602</c:v>
                </c:pt>
                <c:pt idx="2308">
                  <c:v>0.13496</c:v>
                </c:pt>
                <c:pt idx="2309">
                  <c:v>0.13614999999999999</c:v>
                </c:pt>
                <c:pt idx="2310">
                  <c:v>0.14438000000000001</c:v>
                </c:pt>
                <c:pt idx="2311">
                  <c:v>0.14329</c:v>
                </c:pt>
                <c:pt idx="2312">
                  <c:v>0.14649999999999999</c:v>
                </c:pt>
                <c:pt idx="2313">
                  <c:v>0.14147000000000001</c:v>
                </c:pt>
                <c:pt idx="2314">
                  <c:v>0.13369</c:v>
                </c:pt>
                <c:pt idx="2315">
                  <c:v>0.14663999999999999</c:v>
                </c:pt>
                <c:pt idx="2316">
                  <c:v>0.13264000000000001</c:v>
                </c:pt>
                <c:pt idx="2317">
                  <c:v>0.1502</c:v>
                </c:pt>
                <c:pt idx="2318">
                  <c:v>0.13813</c:v>
                </c:pt>
                <c:pt idx="2319">
                  <c:v>0.15035000000000001</c:v>
                </c:pt>
                <c:pt idx="2320">
                  <c:v>0.12722</c:v>
                </c:pt>
                <c:pt idx="2321">
                  <c:v>0.13894999999999999</c:v>
                </c:pt>
                <c:pt idx="2322">
                  <c:v>0.15436</c:v>
                </c:pt>
                <c:pt idx="2323">
                  <c:v>0.13319</c:v>
                </c:pt>
                <c:pt idx="2324">
                  <c:v>0.15623000000000001</c:v>
                </c:pt>
                <c:pt idx="2325">
                  <c:v>0.13933000000000001</c:v>
                </c:pt>
                <c:pt idx="2326">
                  <c:v>0.13941000000000001</c:v>
                </c:pt>
                <c:pt idx="2327">
                  <c:v>0.1512</c:v>
                </c:pt>
                <c:pt idx="2328">
                  <c:v>0.13170000000000001</c:v>
                </c:pt>
                <c:pt idx="2329">
                  <c:v>0.14365</c:v>
                </c:pt>
                <c:pt idx="2330">
                  <c:v>0.15662999999999999</c:v>
                </c:pt>
                <c:pt idx="2331">
                  <c:v>0.15443999999999999</c:v>
                </c:pt>
                <c:pt idx="2332">
                  <c:v>0.14162</c:v>
                </c:pt>
                <c:pt idx="2333">
                  <c:v>0.14815999999999999</c:v>
                </c:pt>
                <c:pt idx="2334">
                  <c:v>0.14235999999999999</c:v>
                </c:pt>
                <c:pt idx="2335">
                  <c:v>0.15690000000000001</c:v>
                </c:pt>
                <c:pt idx="2336">
                  <c:v>0.13786000000000001</c:v>
                </c:pt>
                <c:pt idx="2337">
                  <c:v>0.14718000000000001</c:v>
                </c:pt>
                <c:pt idx="2338">
                  <c:v>0.14798</c:v>
                </c:pt>
                <c:pt idx="2339">
                  <c:v>0.15828999999999999</c:v>
                </c:pt>
                <c:pt idx="2340">
                  <c:v>0.13958999999999999</c:v>
                </c:pt>
                <c:pt idx="2341">
                  <c:v>0.15714</c:v>
                </c:pt>
                <c:pt idx="2342">
                  <c:v>0.15081</c:v>
                </c:pt>
                <c:pt idx="2343">
                  <c:v>0.14237</c:v>
                </c:pt>
                <c:pt idx="2344">
                  <c:v>0.15479999999999999</c:v>
                </c:pt>
                <c:pt idx="2345">
                  <c:v>0.13300000000000001</c:v>
                </c:pt>
                <c:pt idx="2346">
                  <c:v>0.14784</c:v>
                </c:pt>
                <c:pt idx="2347">
                  <c:v>0.15223999999999999</c:v>
                </c:pt>
                <c:pt idx="2348">
                  <c:v>0.13389999999999999</c:v>
                </c:pt>
                <c:pt idx="2349">
                  <c:v>0.15129000000000001</c:v>
                </c:pt>
                <c:pt idx="2350">
                  <c:v>0.13747000000000001</c:v>
                </c:pt>
                <c:pt idx="2351">
                  <c:v>0.14801</c:v>
                </c:pt>
                <c:pt idx="2352">
                  <c:v>0.16055</c:v>
                </c:pt>
                <c:pt idx="2353">
                  <c:v>0.14224999999999999</c:v>
                </c:pt>
                <c:pt idx="2354">
                  <c:v>0.14974999999999999</c:v>
                </c:pt>
                <c:pt idx="2355">
                  <c:v>0.13399</c:v>
                </c:pt>
                <c:pt idx="2356">
                  <c:v>0.13768</c:v>
                </c:pt>
                <c:pt idx="2357">
                  <c:v>0.14244000000000001</c:v>
                </c:pt>
                <c:pt idx="2358">
                  <c:v>0.15584000000000001</c:v>
                </c:pt>
                <c:pt idx="2359">
                  <c:v>0.14333000000000001</c:v>
                </c:pt>
                <c:pt idx="2360">
                  <c:v>0.14321999999999999</c:v>
                </c:pt>
                <c:pt idx="2361">
                  <c:v>0.1366</c:v>
                </c:pt>
                <c:pt idx="2362">
                  <c:v>0.14202000000000001</c:v>
                </c:pt>
                <c:pt idx="2363">
                  <c:v>0.1472</c:v>
                </c:pt>
                <c:pt idx="2364">
                  <c:v>0.17788999999999999</c:v>
                </c:pt>
                <c:pt idx="2365">
                  <c:v>0.15364</c:v>
                </c:pt>
                <c:pt idx="2366">
                  <c:v>0.15431</c:v>
                </c:pt>
                <c:pt idx="2367">
                  <c:v>0.14573</c:v>
                </c:pt>
                <c:pt idx="2368">
                  <c:v>0.13813</c:v>
                </c:pt>
                <c:pt idx="2369">
                  <c:v>0.1331</c:v>
                </c:pt>
                <c:pt idx="2370">
                  <c:v>0.15536</c:v>
                </c:pt>
                <c:pt idx="2371">
                  <c:v>0.14557</c:v>
                </c:pt>
                <c:pt idx="2372">
                  <c:v>0.14205999999999999</c:v>
                </c:pt>
                <c:pt idx="2373">
                  <c:v>0.14384</c:v>
                </c:pt>
                <c:pt idx="2374">
                  <c:v>0.15192</c:v>
                </c:pt>
                <c:pt idx="2375">
                  <c:v>0.14532</c:v>
                </c:pt>
                <c:pt idx="2376">
                  <c:v>0.11620999999999999</c:v>
                </c:pt>
                <c:pt idx="2377">
                  <c:v>0.13846</c:v>
                </c:pt>
                <c:pt idx="2378">
                  <c:v>0.13602</c:v>
                </c:pt>
                <c:pt idx="2379">
                  <c:v>0.13868</c:v>
                </c:pt>
                <c:pt idx="2380">
                  <c:v>0.13541</c:v>
                </c:pt>
                <c:pt idx="2381">
                  <c:v>0.14657999999999999</c:v>
                </c:pt>
                <c:pt idx="2382">
                  <c:v>0.15562999999999999</c:v>
                </c:pt>
                <c:pt idx="2383">
                  <c:v>0.14804</c:v>
                </c:pt>
                <c:pt idx="2384">
                  <c:v>0.14344999999999999</c:v>
                </c:pt>
                <c:pt idx="2385">
                  <c:v>0.13289000000000001</c:v>
                </c:pt>
                <c:pt idx="2386">
                  <c:v>0.14374000000000001</c:v>
                </c:pt>
                <c:pt idx="2387">
                  <c:v>0.14641000000000001</c:v>
                </c:pt>
                <c:pt idx="2388">
                  <c:v>0.14888000000000001</c:v>
                </c:pt>
                <c:pt idx="2389">
                  <c:v>0.13891000000000001</c:v>
                </c:pt>
                <c:pt idx="2390">
                  <c:v>0.13952000000000001</c:v>
                </c:pt>
                <c:pt idx="2391">
                  <c:v>0.13327</c:v>
                </c:pt>
                <c:pt idx="2392">
                  <c:v>0.1351</c:v>
                </c:pt>
                <c:pt idx="2393">
                  <c:v>0.14779999999999999</c:v>
                </c:pt>
                <c:pt idx="2394">
                  <c:v>0.15604999999999999</c:v>
                </c:pt>
                <c:pt idx="2395">
                  <c:v>0.12889999999999999</c:v>
                </c:pt>
                <c:pt idx="2396">
                  <c:v>0.12770000000000001</c:v>
                </c:pt>
                <c:pt idx="2397">
                  <c:v>0.13852</c:v>
                </c:pt>
                <c:pt idx="2398">
                  <c:v>0.14623</c:v>
                </c:pt>
                <c:pt idx="2399">
                  <c:v>0.15210000000000001</c:v>
                </c:pt>
                <c:pt idx="2400">
                  <c:v>0.14382</c:v>
                </c:pt>
                <c:pt idx="2401">
                  <c:v>0.14401</c:v>
                </c:pt>
                <c:pt idx="2402">
                  <c:v>0.14932999999999999</c:v>
                </c:pt>
                <c:pt idx="2403">
                  <c:v>0.13431999999999999</c:v>
                </c:pt>
                <c:pt idx="2404">
                  <c:v>0.16542000000000001</c:v>
                </c:pt>
                <c:pt idx="2405">
                  <c:v>0.16267000000000001</c:v>
                </c:pt>
                <c:pt idx="2406">
                  <c:v>0.13972999999999999</c:v>
                </c:pt>
                <c:pt idx="2407">
                  <c:v>0.15625</c:v>
                </c:pt>
                <c:pt idx="2408">
                  <c:v>0.14968999999999999</c:v>
                </c:pt>
                <c:pt idx="2409">
                  <c:v>0.14587</c:v>
                </c:pt>
                <c:pt idx="2410">
                  <c:v>0.14516000000000001</c:v>
                </c:pt>
                <c:pt idx="2411">
                  <c:v>0.13486000000000001</c:v>
                </c:pt>
                <c:pt idx="2412">
                  <c:v>0.12803</c:v>
                </c:pt>
                <c:pt idx="2413">
                  <c:v>0.14696999999999999</c:v>
                </c:pt>
                <c:pt idx="2414">
                  <c:v>0.13325000000000001</c:v>
                </c:pt>
                <c:pt idx="2415">
                  <c:v>0.14138000000000001</c:v>
                </c:pt>
                <c:pt idx="2416">
                  <c:v>0.14779</c:v>
                </c:pt>
                <c:pt idx="2417">
                  <c:v>0.13406999999999999</c:v>
                </c:pt>
                <c:pt idx="2418">
                  <c:v>0.14251</c:v>
                </c:pt>
                <c:pt idx="2419">
                  <c:v>0.14138999999999999</c:v>
                </c:pt>
                <c:pt idx="2420">
                  <c:v>0.13683000000000001</c:v>
                </c:pt>
                <c:pt idx="2421">
                  <c:v>0.14862</c:v>
                </c:pt>
                <c:pt idx="2422">
                  <c:v>0.15225</c:v>
                </c:pt>
                <c:pt idx="2423">
                  <c:v>0.14268</c:v>
                </c:pt>
                <c:pt idx="2424">
                  <c:v>0.1348</c:v>
                </c:pt>
                <c:pt idx="2425">
                  <c:v>0.14788000000000001</c:v>
                </c:pt>
                <c:pt idx="2426">
                  <c:v>0.14829999999999999</c:v>
                </c:pt>
                <c:pt idx="2427">
                  <c:v>0.1343</c:v>
                </c:pt>
                <c:pt idx="2428">
                  <c:v>0.1537</c:v>
                </c:pt>
                <c:pt idx="2429">
                  <c:v>0.1497</c:v>
                </c:pt>
                <c:pt idx="2430">
                  <c:v>0.13979</c:v>
                </c:pt>
                <c:pt idx="2431">
                  <c:v>0.13689000000000001</c:v>
                </c:pt>
                <c:pt idx="2432">
                  <c:v>0.14598</c:v>
                </c:pt>
                <c:pt idx="2433">
                  <c:v>0.14945</c:v>
                </c:pt>
                <c:pt idx="2434">
                  <c:v>0.15855</c:v>
                </c:pt>
                <c:pt idx="2435">
                  <c:v>0.14474000000000001</c:v>
                </c:pt>
                <c:pt idx="2436">
                  <c:v>0.12775</c:v>
                </c:pt>
                <c:pt idx="2437">
                  <c:v>0.13847000000000001</c:v>
                </c:pt>
                <c:pt idx="2438">
                  <c:v>0.14507</c:v>
                </c:pt>
                <c:pt idx="2439">
                  <c:v>0.13743</c:v>
                </c:pt>
                <c:pt idx="2440">
                  <c:v>0.12239</c:v>
                </c:pt>
                <c:pt idx="2441">
                  <c:v>0.12759000000000001</c:v>
                </c:pt>
                <c:pt idx="2442">
                  <c:v>0.13666</c:v>
                </c:pt>
                <c:pt idx="2443">
                  <c:v>0.13944999999999999</c:v>
                </c:pt>
                <c:pt idx="2444">
                  <c:v>0.14152000000000001</c:v>
                </c:pt>
                <c:pt idx="2445">
                  <c:v>0.13768</c:v>
                </c:pt>
                <c:pt idx="2446">
                  <c:v>0.13133</c:v>
                </c:pt>
                <c:pt idx="2447">
                  <c:v>0.15079999999999999</c:v>
                </c:pt>
                <c:pt idx="2448">
                  <c:v>0.1386</c:v>
                </c:pt>
                <c:pt idx="2449">
                  <c:v>0.12418999999999999</c:v>
                </c:pt>
                <c:pt idx="2450">
                  <c:v>0.13582</c:v>
                </c:pt>
                <c:pt idx="2451">
                  <c:v>0.12867000000000001</c:v>
                </c:pt>
                <c:pt idx="2452">
                  <c:v>0.13578000000000001</c:v>
                </c:pt>
                <c:pt idx="2453">
                  <c:v>0.15328</c:v>
                </c:pt>
                <c:pt idx="2454">
                  <c:v>0.14799000000000001</c:v>
                </c:pt>
                <c:pt idx="2455">
                  <c:v>0.14943000000000001</c:v>
                </c:pt>
                <c:pt idx="2456">
                  <c:v>0.12826000000000001</c:v>
                </c:pt>
                <c:pt idx="2457">
                  <c:v>0.15590999999999999</c:v>
                </c:pt>
                <c:pt idx="2458">
                  <c:v>0.15409999999999999</c:v>
                </c:pt>
                <c:pt idx="2459">
                  <c:v>0.15060000000000001</c:v>
                </c:pt>
                <c:pt idx="2460">
                  <c:v>0.16592999999999999</c:v>
                </c:pt>
                <c:pt idx="2461">
                  <c:v>0.13492999999999999</c:v>
                </c:pt>
                <c:pt idx="2462">
                  <c:v>0.14366999999999999</c:v>
                </c:pt>
                <c:pt idx="2463">
                  <c:v>0.12797</c:v>
                </c:pt>
                <c:pt idx="2464">
                  <c:v>0.16055</c:v>
                </c:pt>
                <c:pt idx="2465">
                  <c:v>0.14648</c:v>
                </c:pt>
                <c:pt idx="2466">
                  <c:v>0.14305000000000001</c:v>
                </c:pt>
                <c:pt idx="2467">
                  <c:v>0.15970999999999999</c:v>
                </c:pt>
                <c:pt idx="2468">
                  <c:v>0.12975</c:v>
                </c:pt>
                <c:pt idx="2469">
                  <c:v>0.13763</c:v>
                </c:pt>
                <c:pt idx="2470">
                  <c:v>0.15064</c:v>
                </c:pt>
                <c:pt idx="2471">
                  <c:v>0.11806999999999999</c:v>
                </c:pt>
                <c:pt idx="2472">
                  <c:v>0.14263999999999999</c:v>
                </c:pt>
                <c:pt idx="2473">
                  <c:v>0.16148000000000001</c:v>
                </c:pt>
                <c:pt idx="2474">
                  <c:v>0.13361999999999999</c:v>
                </c:pt>
                <c:pt idx="2475">
                  <c:v>0.1431</c:v>
                </c:pt>
                <c:pt idx="2476">
                  <c:v>0.13697999999999999</c:v>
                </c:pt>
                <c:pt idx="2477">
                  <c:v>0.16273000000000001</c:v>
                </c:pt>
                <c:pt idx="2478">
                  <c:v>0.12659999999999999</c:v>
                </c:pt>
                <c:pt idx="2479">
                  <c:v>0.13596</c:v>
                </c:pt>
                <c:pt idx="2480">
                  <c:v>0.14940999999999999</c:v>
                </c:pt>
                <c:pt idx="2481">
                  <c:v>0.13549</c:v>
                </c:pt>
                <c:pt idx="2482">
                  <c:v>0.13335</c:v>
                </c:pt>
                <c:pt idx="2483">
                  <c:v>0.12748999999999999</c:v>
                </c:pt>
                <c:pt idx="2484">
                  <c:v>0.14274000000000001</c:v>
                </c:pt>
                <c:pt idx="2485">
                  <c:v>0.14604</c:v>
                </c:pt>
                <c:pt idx="2486">
                  <c:v>0.13400000000000001</c:v>
                </c:pt>
                <c:pt idx="2487">
                  <c:v>0.14532</c:v>
                </c:pt>
                <c:pt idx="2488">
                  <c:v>0.15870999999999999</c:v>
                </c:pt>
                <c:pt idx="2489">
                  <c:v>0.14849999999999999</c:v>
                </c:pt>
                <c:pt idx="2490">
                  <c:v>0.14444000000000001</c:v>
                </c:pt>
                <c:pt idx="2491">
                  <c:v>0.15246999999999999</c:v>
                </c:pt>
                <c:pt idx="2492">
                  <c:v>0.15212000000000001</c:v>
                </c:pt>
                <c:pt idx="2493">
                  <c:v>0.16145999999999999</c:v>
                </c:pt>
                <c:pt idx="2494">
                  <c:v>0.14771000000000001</c:v>
                </c:pt>
                <c:pt idx="2495">
                  <c:v>0.14118</c:v>
                </c:pt>
                <c:pt idx="2496">
                  <c:v>0.14818999999999999</c:v>
                </c:pt>
                <c:pt idx="2497">
                  <c:v>0.13880000000000001</c:v>
                </c:pt>
                <c:pt idx="2498">
                  <c:v>0.15381</c:v>
                </c:pt>
                <c:pt idx="2499">
                  <c:v>0.14823</c:v>
                </c:pt>
                <c:pt idx="2500">
                  <c:v>0.14104</c:v>
                </c:pt>
                <c:pt idx="2501">
                  <c:v>0.14615</c:v>
                </c:pt>
                <c:pt idx="2502">
                  <c:v>0.12914999999999999</c:v>
                </c:pt>
                <c:pt idx="2503">
                  <c:v>0.13988999999999999</c:v>
                </c:pt>
                <c:pt idx="2504">
                  <c:v>0.13544999999999999</c:v>
                </c:pt>
                <c:pt idx="2505">
                  <c:v>0.13117999999999999</c:v>
                </c:pt>
                <c:pt idx="2506">
                  <c:v>0.13200999999999999</c:v>
                </c:pt>
                <c:pt idx="2507">
                  <c:v>0.13533000000000001</c:v>
                </c:pt>
                <c:pt idx="2508">
                  <c:v>0.14298</c:v>
                </c:pt>
                <c:pt idx="2509">
                  <c:v>0.14671999999999999</c:v>
                </c:pt>
                <c:pt idx="2510">
                  <c:v>0.13561999999999999</c:v>
                </c:pt>
                <c:pt idx="2511">
                  <c:v>0.14812</c:v>
                </c:pt>
                <c:pt idx="2512">
                  <c:v>0.12345</c:v>
                </c:pt>
                <c:pt idx="2513">
                  <c:v>0.15989</c:v>
                </c:pt>
                <c:pt idx="2514">
                  <c:v>0.12548000000000001</c:v>
                </c:pt>
                <c:pt idx="2515">
                  <c:v>0.13517999999999999</c:v>
                </c:pt>
                <c:pt idx="2516">
                  <c:v>0.13694000000000001</c:v>
                </c:pt>
                <c:pt idx="2517">
                  <c:v>0.15379999999999999</c:v>
                </c:pt>
                <c:pt idx="2518">
                  <c:v>0.14802000000000001</c:v>
                </c:pt>
                <c:pt idx="2519">
                  <c:v>0.13064999999999999</c:v>
                </c:pt>
                <c:pt idx="2520">
                  <c:v>0.14828</c:v>
                </c:pt>
                <c:pt idx="2521">
                  <c:v>0.15473000000000001</c:v>
                </c:pt>
                <c:pt idx="2522">
                  <c:v>0.14063000000000001</c:v>
                </c:pt>
                <c:pt idx="2523">
                  <c:v>0.13300999999999999</c:v>
                </c:pt>
                <c:pt idx="2524">
                  <c:v>0.13974</c:v>
                </c:pt>
                <c:pt idx="2525">
                  <c:v>0.13274</c:v>
                </c:pt>
                <c:pt idx="2526">
                  <c:v>0.14901</c:v>
                </c:pt>
                <c:pt idx="2527">
                  <c:v>0.15867999999999999</c:v>
                </c:pt>
                <c:pt idx="2528">
                  <c:v>0.13528999999999999</c:v>
                </c:pt>
                <c:pt idx="2529">
                  <c:v>0.14349999999999999</c:v>
                </c:pt>
                <c:pt idx="2530">
                  <c:v>0.14635000000000001</c:v>
                </c:pt>
                <c:pt idx="2531">
                  <c:v>0.12368</c:v>
                </c:pt>
                <c:pt idx="2532">
                  <c:v>0.14965999999999999</c:v>
                </c:pt>
                <c:pt idx="2533">
                  <c:v>0.14030000000000001</c:v>
                </c:pt>
                <c:pt idx="2534">
                  <c:v>0.13741</c:v>
                </c:pt>
                <c:pt idx="2535">
                  <c:v>0.12504999999999999</c:v>
                </c:pt>
                <c:pt idx="2536">
                  <c:v>0.15720000000000001</c:v>
                </c:pt>
                <c:pt idx="2537">
                  <c:v>0.13628000000000001</c:v>
                </c:pt>
                <c:pt idx="2538">
                  <c:v>0.15872</c:v>
                </c:pt>
                <c:pt idx="2539">
                  <c:v>0.15759000000000001</c:v>
                </c:pt>
                <c:pt idx="2540">
                  <c:v>0.12562999999999999</c:v>
                </c:pt>
                <c:pt idx="2541">
                  <c:v>0.14574999999999999</c:v>
                </c:pt>
                <c:pt idx="2542">
                  <c:v>0.15762999999999999</c:v>
                </c:pt>
                <c:pt idx="2543">
                  <c:v>0.14283000000000001</c:v>
                </c:pt>
                <c:pt idx="2544">
                  <c:v>0.14595</c:v>
                </c:pt>
                <c:pt idx="2545">
                  <c:v>0.15040999999999999</c:v>
                </c:pt>
                <c:pt idx="2546">
                  <c:v>0.14762</c:v>
                </c:pt>
                <c:pt idx="2547">
                  <c:v>0.13772999999999999</c:v>
                </c:pt>
                <c:pt idx="2548">
                  <c:v>0.13524</c:v>
                </c:pt>
                <c:pt idx="2549">
                  <c:v>0.13699</c:v>
                </c:pt>
                <c:pt idx="2550">
                  <c:v>0.14449000000000001</c:v>
                </c:pt>
                <c:pt idx="2551">
                  <c:v>0.15053</c:v>
                </c:pt>
                <c:pt idx="2552">
                  <c:v>0.13874</c:v>
                </c:pt>
                <c:pt idx="2553">
                  <c:v>0.15285000000000001</c:v>
                </c:pt>
                <c:pt idx="2554">
                  <c:v>0.14307</c:v>
                </c:pt>
                <c:pt idx="2555">
                  <c:v>0.14413999999999999</c:v>
                </c:pt>
                <c:pt idx="2556">
                  <c:v>0.14518</c:v>
                </c:pt>
                <c:pt idx="2557">
                  <c:v>0.14460000000000001</c:v>
                </c:pt>
                <c:pt idx="2558">
                  <c:v>0.15962999999999999</c:v>
                </c:pt>
                <c:pt idx="2559">
                  <c:v>0.14504</c:v>
                </c:pt>
                <c:pt idx="2560">
                  <c:v>0.14996000000000001</c:v>
                </c:pt>
                <c:pt idx="2561">
                  <c:v>0.14631</c:v>
                </c:pt>
                <c:pt idx="2562">
                  <c:v>0.15525</c:v>
                </c:pt>
                <c:pt idx="2563">
                  <c:v>0.14602000000000001</c:v>
                </c:pt>
                <c:pt idx="2564">
                  <c:v>0.13469</c:v>
                </c:pt>
                <c:pt idx="2565">
                  <c:v>0.15051999999999999</c:v>
                </c:pt>
                <c:pt idx="2566">
                  <c:v>0.16078000000000001</c:v>
                </c:pt>
                <c:pt idx="2567">
                  <c:v>0.14176</c:v>
                </c:pt>
                <c:pt idx="2568">
                  <c:v>0.13358</c:v>
                </c:pt>
                <c:pt idx="2569">
                  <c:v>0.14655000000000001</c:v>
                </c:pt>
                <c:pt idx="2570">
                  <c:v>0.13433</c:v>
                </c:pt>
                <c:pt idx="2571">
                  <c:v>0.1414</c:v>
                </c:pt>
                <c:pt idx="2572">
                  <c:v>0.13947000000000001</c:v>
                </c:pt>
                <c:pt idx="2573">
                  <c:v>0.14568</c:v>
                </c:pt>
                <c:pt idx="2574">
                  <c:v>0.13546</c:v>
                </c:pt>
                <c:pt idx="2575">
                  <c:v>0.14645</c:v>
                </c:pt>
                <c:pt idx="2576">
                  <c:v>0.14810999999999999</c:v>
                </c:pt>
                <c:pt idx="2577">
                  <c:v>0.15085999999999999</c:v>
                </c:pt>
                <c:pt idx="2578">
                  <c:v>0.1578</c:v>
                </c:pt>
                <c:pt idx="2579">
                  <c:v>0.14555999999999999</c:v>
                </c:pt>
                <c:pt idx="2580">
                  <c:v>0.13128999999999999</c:v>
                </c:pt>
                <c:pt idx="2581">
                  <c:v>0.12963</c:v>
                </c:pt>
                <c:pt idx="2582">
                  <c:v>0.13139000000000001</c:v>
                </c:pt>
                <c:pt idx="2583">
                  <c:v>0.16342999999999999</c:v>
                </c:pt>
                <c:pt idx="2584">
                  <c:v>0.14107</c:v>
                </c:pt>
                <c:pt idx="2585">
                  <c:v>0.15137999999999999</c:v>
                </c:pt>
                <c:pt idx="2586">
                  <c:v>0.13328999999999999</c:v>
                </c:pt>
                <c:pt idx="2587">
                  <c:v>0.14810000000000001</c:v>
                </c:pt>
                <c:pt idx="2588">
                  <c:v>0.13930000000000001</c:v>
                </c:pt>
                <c:pt idx="2589">
                  <c:v>0.15159</c:v>
                </c:pt>
                <c:pt idx="2590">
                  <c:v>0.14696000000000001</c:v>
                </c:pt>
                <c:pt idx="2591">
                  <c:v>0.14943000000000001</c:v>
                </c:pt>
                <c:pt idx="2592">
                  <c:v>0.13566</c:v>
                </c:pt>
                <c:pt idx="2593">
                  <c:v>0.15021000000000001</c:v>
                </c:pt>
                <c:pt idx="2594">
                  <c:v>0.13652</c:v>
                </c:pt>
                <c:pt idx="2595">
                  <c:v>0.15265000000000001</c:v>
                </c:pt>
                <c:pt idx="2596">
                  <c:v>0.13875999999999999</c:v>
                </c:pt>
                <c:pt idx="2597">
                  <c:v>0.12817999999999999</c:v>
                </c:pt>
                <c:pt idx="2598">
                  <c:v>0.14266999999999999</c:v>
                </c:pt>
                <c:pt idx="2599">
                  <c:v>0.14066000000000001</c:v>
                </c:pt>
                <c:pt idx="2600">
                  <c:v>0.14709</c:v>
                </c:pt>
                <c:pt idx="2601">
                  <c:v>0.13827</c:v>
                </c:pt>
                <c:pt idx="2602">
                  <c:v>0.14171</c:v>
                </c:pt>
                <c:pt idx="2603">
                  <c:v>0.13722000000000001</c:v>
                </c:pt>
                <c:pt idx="2604">
                  <c:v>0.1593</c:v>
                </c:pt>
                <c:pt idx="2605">
                  <c:v>0.15167</c:v>
                </c:pt>
                <c:pt idx="2606">
                  <c:v>0.13655</c:v>
                </c:pt>
                <c:pt idx="2607">
                  <c:v>0.14988000000000001</c:v>
                </c:pt>
                <c:pt idx="2608">
                  <c:v>0.14323</c:v>
                </c:pt>
                <c:pt idx="2609">
                  <c:v>0.16531999999999999</c:v>
                </c:pt>
                <c:pt idx="2610">
                  <c:v>0.13406000000000001</c:v>
                </c:pt>
                <c:pt idx="2611">
                  <c:v>0.12737000000000001</c:v>
                </c:pt>
                <c:pt idx="2612">
                  <c:v>0.14630000000000001</c:v>
                </c:pt>
                <c:pt idx="2613">
                  <c:v>0.14116999999999999</c:v>
                </c:pt>
                <c:pt idx="2614">
                  <c:v>0.15146999999999999</c:v>
                </c:pt>
                <c:pt idx="2615">
                  <c:v>0.13718</c:v>
                </c:pt>
                <c:pt idx="2616">
                  <c:v>0.12944</c:v>
                </c:pt>
                <c:pt idx="2617">
                  <c:v>0.14923</c:v>
                </c:pt>
                <c:pt idx="2618">
                  <c:v>0.14595</c:v>
                </c:pt>
                <c:pt idx="2619">
                  <c:v>0.13539999999999999</c:v>
                </c:pt>
                <c:pt idx="2620">
                  <c:v>0.15861</c:v>
                </c:pt>
                <c:pt idx="2621">
                  <c:v>0.13383</c:v>
                </c:pt>
                <c:pt idx="2622">
                  <c:v>0.13269</c:v>
                </c:pt>
                <c:pt idx="2623">
                  <c:v>0.15440000000000001</c:v>
                </c:pt>
                <c:pt idx="2624">
                  <c:v>0.15140999999999999</c:v>
                </c:pt>
                <c:pt idx="2625">
                  <c:v>0.15107000000000001</c:v>
                </c:pt>
                <c:pt idx="2626">
                  <c:v>0.14918000000000001</c:v>
                </c:pt>
                <c:pt idx="2627">
                  <c:v>0.15185000000000001</c:v>
                </c:pt>
                <c:pt idx="2628">
                  <c:v>0.13696</c:v>
                </c:pt>
                <c:pt idx="2629">
                  <c:v>0.1343</c:v>
                </c:pt>
                <c:pt idx="2630">
                  <c:v>0.15348999999999999</c:v>
                </c:pt>
                <c:pt idx="2631">
                  <c:v>0.15858</c:v>
                </c:pt>
                <c:pt idx="2632">
                  <c:v>0.14793000000000001</c:v>
                </c:pt>
                <c:pt idx="2633">
                  <c:v>0.13403999999999999</c:v>
                </c:pt>
                <c:pt idx="2634">
                  <c:v>0.13267000000000001</c:v>
                </c:pt>
                <c:pt idx="2635">
                  <c:v>0.12852</c:v>
                </c:pt>
                <c:pt idx="2636">
                  <c:v>0.15193999999999999</c:v>
                </c:pt>
                <c:pt idx="2637">
                  <c:v>0.15475</c:v>
                </c:pt>
                <c:pt idx="2638">
                  <c:v>0.14874999999999999</c:v>
                </c:pt>
                <c:pt idx="2639">
                  <c:v>0.13305</c:v>
                </c:pt>
                <c:pt idx="2640">
                  <c:v>0.14618999999999999</c:v>
                </c:pt>
                <c:pt idx="2641">
                  <c:v>0.14840999999999999</c:v>
                </c:pt>
                <c:pt idx="2642">
                  <c:v>0.15526000000000001</c:v>
                </c:pt>
                <c:pt idx="2643">
                  <c:v>0.13854</c:v>
                </c:pt>
                <c:pt idx="2644">
                  <c:v>0.12431</c:v>
                </c:pt>
                <c:pt idx="2645">
                  <c:v>0.13800000000000001</c:v>
                </c:pt>
                <c:pt idx="2646">
                  <c:v>0.15970000000000001</c:v>
                </c:pt>
                <c:pt idx="2647">
                  <c:v>0.14477999999999999</c:v>
                </c:pt>
                <c:pt idx="2648">
                  <c:v>0.14859</c:v>
                </c:pt>
                <c:pt idx="2649">
                  <c:v>0.13536000000000001</c:v>
                </c:pt>
                <c:pt idx="2650">
                  <c:v>0.14180999999999999</c:v>
                </c:pt>
                <c:pt idx="2651">
                  <c:v>0.13907</c:v>
                </c:pt>
                <c:pt idx="2652">
                  <c:v>0.1489</c:v>
                </c:pt>
                <c:pt idx="2653">
                  <c:v>0.13996</c:v>
                </c:pt>
                <c:pt idx="2654">
                  <c:v>0.14219999999999999</c:v>
                </c:pt>
                <c:pt idx="2655">
                  <c:v>0.13181000000000001</c:v>
                </c:pt>
                <c:pt idx="2656">
                  <c:v>0.13750000000000001</c:v>
                </c:pt>
                <c:pt idx="2657">
                  <c:v>0.13425999999999999</c:v>
                </c:pt>
                <c:pt idx="2658">
                  <c:v>0.13893</c:v>
                </c:pt>
                <c:pt idx="2659">
                  <c:v>0.17963000000000001</c:v>
                </c:pt>
                <c:pt idx="2660">
                  <c:v>0.14277999999999999</c:v>
                </c:pt>
                <c:pt idx="2661">
                  <c:v>0.15282000000000001</c:v>
                </c:pt>
                <c:pt idx="2662">
                  <c:v>0.14588999999999999</c:v>
                </c:pt>
                <c:pt idx="2663">
                  <c:v>0.15231</c:v>
                </c:pt>
                <c:pt idx="2664">
                  <c:v>0.14913999999999999</c:v>
                </c:pt>
                <c:pt idx="2665">
                  <c:v>0.15845999999999999</c:v>
                </c:pt>
                <c:pt idx="2666">
                  <c:v>0.1517</c:v>
                </c:pt>
                <c:pt idx="2667">
                  <c:v>0.13313</c:v>
                </c:pt>
                <c:pt idx="2668">
                  <c:v>0.14699999999999999</c:v>
                </c:pt>
                <c:pt idx="2669">
                  <c:v>0.12831999999999999</c:v>
                </c:pt>
                <c:pt idx="2670">
                  <c:v>0.14641000000000001</c:v>
                </c:pt>
                <c:pt idx="2671">
                  <c:v>0.13012000000000001</c:v>
                </c:pt>
                <c:pt idx="2672">
                  <c:v>0.14094999999999999</c:v>
                </c:pt>
                <c:pt idx="2673">
                  <c:v>0.12372</c:v>
                </c:pt>
                <c:pt idx="2674">
                  <c:v>0.15598000000000001</c:v>
                </c:pt>
                <c:pt idx="2675">
                  <c:v>0.12634000000000001</c:v>
                </c:pt>
                <c:pt idx="2676">
                  <c:v>0.13625000000000001</c:v>
                </c:pt>
                <c:pt idx="2677">
                  <c:v>0.13012000000000001</c:v>
                </c:pt>
                <c:pt idx="2678">
                  <c:v>0.15681999999999999</c:v>
                </c:pt>
                <c:pt idx="2679">
                  <c:v>0.15934999999999999</c:v>
                </c:pt>
                <c:pt idx="2680">
                  <c:v>0.17455000000000001</c:v>
                </c:pt>
                <c:pt idx="2681">
                  <c:v>0.13775999999999999</c:v>
                </c:pt>
                <c:pt idx="2682">
                  <c:v>0.13838</c:v>
                </c:pt>
                <c:pt idx="2683">
                  <c:v>0.15867999999999999</c:v>
                </c:pt>
                <c:pt idx="2684">
                  <c:v>0.14679</c:v>
                </c:pt>
                <c:pt idx="2685">
                  <c:v>0.14032</c:v>
                </c:pt>
                <c:pt idx="2686">
                  <c:v>0.11597</c:v>
                </c:pt>
                <c:pt idx="2687">
                  <c:v>0.14699000000000001</c:v>
                </c:pt>
                <c:pt idx="2688">
                  <c:v>0.1419</c:v>
                </c:pt>
                <c:pt idx="2689">
                  <c:v>0.14199000000000001</c:v>
                </c:pt>
                <c:pt idx="2690">
                  <c:v>0.15608</c:v>
                </c:pt>
                <c:pt idx="2691">
                  <c:v>0.13852</c:v>
                </c:pt>
                <c:pt idx="2692">
                  <c:v>0.15642</c:v>
                </c:pt>
                <c:pt idx="2693">
                  <c:v>0.15525</c:v>
                </c:pt>
                <c:pt idx="2694">
                  <c:v>0.15187999999999999</c:v>
                </c:pt>
                <c:pt idx="2695">
                  <c:v>0.13320000000000001</c:v>
                </c:pt>
                <c:pt idx="2696">
                  <c:v>0.14604</c:v>
                </c:pt>
                <c:pt idx="2697">
                  <c:v>0.15995000000000001</c:v>
                </c:pt>
                <c:pt idx="2698">
                  <c:v>0.14687</c:v>
                </c:pt>
                <c:pt idx="2699">
                  <c:v>0.14099999999999999</c:v>
                </c:pt>
                <c:pt idx="2700">
                  <c:v>0.13847000000000001</c:v>
                </c:pt>
                <c:pt idx="2701">
                  <c:v>0.16464999999999999</c:v>
                </c:pt>
                <c:pt idx="2702">
                  <c:v>0.14848</c:v>
                </c:pt>
                <c:pt idx="2703">
                  <c:v>0.15626999999999999</c:v>
                </c:pt>
                <c:pt idx="2704">
                  <c:v>0.1356</c:v>
                </c:pt>
                <c:pt idx="2705">
                  <c:v>0.14385999999999999</c:v>
                </c:pt>
                <c:pt idx="2706">
                  <c:v>0.14581</c:v>
                </c:pt>
                <c:pt idx="2707">
                  <c:v>0.14313999999999999</c:v>
                </c:pt>
                <c:pt idx="2708">
                  <c:v>0.14863999999999999</c:v>
                </c:pt>
                <c:pt idx="2709">
                  <c:v>0.13594999999999999</c:v>
                </c:pt>
                <c:pt idx="2710">
                  <c:v>0.12350999999999999</c:v>
                </c:pt>
                <c:pt idx="2711">
                  <c:v>0.13497999999999999</c:v>
                </c:pt>
                <c:pt idx="2712">
                  <c:v>0.12842999999999999</c:v>
                </c:pt>
                <c:pt idx="2713">
                  <c:v>0.14660999999999999</c:v>
                </c:pt>
                <c:pt idx="2714">
                  <c:v>0.14076</c:v>
                </c:pt>
                <c:pt idx="2715">
                  <c:v>0.13963999999999999</c:v>
                </c:pt>
                <c:pt idx="2716">
                  <c:v>0.12375</c:v>
                </c:pt>
                <c:pt idx="2717">
                  <c:v>0.13120000000000001</c:v>
                </c:pt>
                <c:pt idx="2718">
                  <c:v>0.13875999999999999</c:v>
                </c:pt>
                <c:pt idx="2719">
                  <c:v>0.14097000000000001</c:v>
                </c:pt>
                <c:pt idx="2720">
                  <c:v>0.1578</c:v>
                </c:pt>
                <c:pt idx="2721">
                  <c:v>0.16039999999999999</c:v>
                </c:pt>
                <c:pt idx="2722">
                  <c:v>0.13608000000000001</c:v>
                </c:pt>
                <c:pt idx="2723">
                  <c:v>0.13311999999999999</c:v>
                </c:pt>
                <c:pt idx="2724">
                  <c:v>0.13807</c:v>
                </c:pt>
                <c:pt idx="2725">
                  <c:v>0.14879000000000001</c:v>
                </c:pt>
                <c:pt idx="2726">
                  <c:v>0.13886000000000001</c:v>
                </c:pt>
                <c:pt idx="2727">
                  <c:v>0.1472</c:v>
                </c:pt>
                <c:pt idx="2728">
                  <c:v>0.15484999999999999</c:v>
                </c:pt>
                <c:pt idx="2729">
                  <c:v>0.13932</c:v>
                </c:pt>
                <c:pt idx="2730">
                  <c:v>0.15753</c:v>
                </c:pt>
                <c:pt idx="2731">
                  <c:v>0.13571</c:v>
                </c:pt>
                <c:pt idx="2732">
                  <c:v>0.12137000000000001</c:v>
                </c:pt>
                <c:pt idx="2733">
                  <c:v>0.12864</c:v>
                </c:pt>
                <c:pt idx="2734">
                  <c:v>0.16016</c:v>
                </c:pt>
                <c:pt idx="2735">
                  <c:v>0.15361</c:v>
                </c:pt>
                <c:pt idx="2736">
                  <c:v>0.14671999999999999</c:v>
                </c:pt>
                <c:pt idx="2737">
                  <c:v>0.13847999999999999</c:v>
                </c:pt>
                <c:pt idx="2738">
                  <c:v>0.13708000000000001</c:v>
                </c:pt>
                <c:pt idx="2739">
                  <c:v>0.14482</c:v>
                </c:pt>
                <c:pt idx="2740">
                  <c:v>0.13489000000000001</c:v>
                </c:pt>
                <c:pt idx="2741">
                  <c:v>0.13838</c:v>
                </c:pt>
                <c:pt idx="2742">
                  <c:v>0.13416</c:v>
                </c:pt>
                <c:pt idx="2743">
                  <c:v>0.13766</c:v>
                </c:pt>
                <c:pt idx="2744">
                  <c:v>0.14621000000000001</c:v>
                </c:pt>
                <c:pt idx="2745">
                  <c:v>0.13233</c:v>
                </c:pt>
                <c:pt idx="2746">
                  <c:v>0.13397999999999999</c:v>
                </c:pt>
                <c:pt idx="2747">
                  <c:v>0.14193</c:v>
                </c:pt>
                <c:pt idx="2748">
                  <c:v>0.13220000000000001</c:v>
                </c:pt>
                <c:pt idx="2749">
                  <c:v>0.1419</c:v>
                </c:pt>
                <c:pt idx="2750">
                  <c:v>0.13968</c:v>
                </c:pt>
                <c:pt idx="2751">
                  <c:v>0.15853</c:v>
                </c:pt>
                <c:pt idx="2752">
                  <c:v>0.13877999999999999</c:v>
                </c:pt>
                <c:pt idx="2753">
                  <c:v>0.15593000000000001</c:v>
                </c:pt>
                <c:pt idx="2754">
                  <c:v>0.14721000000000001</c:v>
                </c:pt>
                <c:pt idx="2755">
                  <c:v>0.14069000000000001</c:v>
                </c:pt>
                <c:pt idx="2756">
                  <c:v>0.13585</c:v>
                </c:pt>
                <c:pt idx="2757">
                  <c:v>0.15304999999999999</c:v>
                </c:pt>
                <c:pt idx="2758">
                  <c:v>0.156</c:v>
                </c:pt>
                <c:pt idx="2759">
                  <c:v>0.14676</c:v>
                </c:pt>
                <c:pt idx="2760">
                  <c:v>0.13802</c:v>
                </c:pt>
                <c:pt idx="2761">
                  <c:v>0.14767</c:v>
                </c:pt>
                <c:pt idx="2762">
                  <c:v>0.12920999999999999</c:v>
                </c:pt>
                <c:pt idx="2763">
                  <c:v>0.14604</c:v>
                </c:pt>
                <c:pt idx="2764">
                  <c:v>0.12679000000000001</c:v>
                </c:pt>
                <c:pt idx="2765">
                  <c:v>0.15532000000000001</c:v>
                </c:pt>
                <c:pt idx="2766">
                  <c:v>0.13513</c:v>
                </c:pt>
                <c:pt idx="2767">
                  <c:v>0.12695999999999999</c:v>
                </c:pt>
                <c:pt idx="2768">
                  <c:v>0.15534000000000001</c:v>
                </c:pt>
                <c:pt idx="2769">
                  <c:v>0.15043999999999999</c:v>
                </c:pt>
                <c:pt idx="2770">
                  <c:v>0.14352999999999999</c:v>
                </c:pt>
                <c:pt idx="2771">
                  <c:v>0.13567000000000001</c:v>
                </c:pt>
                <c:pt idx="2772">
                  <c:v>0.14119999999999999</c:v>
                </c:pt>
                <c:pt idx="2773">
                  <c:v>0.12958</c:v>
                </c:pt>
                <c:pt idx="2774">
                  <c:v>0.14727000000000001</c:v>
                </c:pt>
                <c:pt idx="2775">
                  <c:v>0.15698000000000001</c:v>
                </c:pt>
                <c:pt idx="2776">
                  <c:v>0.14915</c:v>
                </c:pt>
                <c:pt idx="2777">
                  <c:v>0.14468</c:v>
                </c:pt>
                <c:pt idx="2778">
                  <c:v>0.13636999999999999</c:v>
                </c:pt>
                <c:pt idx="2779">
                  <c:v>0.13092000000000001</c:v>
                </c:pt>
                <c:pt idx="2780">
                  <c:v>0.16064000000000001</c:v>
                </c:pt>
                <c:pt idx="2781">
                  <c:v>0.14337</c:v>
                </c:pt>
                <c:pt idx="2782">
                  <c:v>0.13697000000000001</c:v>
                </c:pt>
                <c:pt idx="2783">
                  <c:v>0.14549000000000001</c:v>
                </c:pt>
                <c:pt idx="2784">
                  <c:v>0.14798</c:v>
                </c:pt>
                <c:pt idx="2785">
                  <c:v>0.14258000000000001</c:v>
                </c:pt>
                <c:pt idx="2786">
                  <c:v>0.13269</c:v>
                </c:pt>
                <c:pt idx="2787">
                  <c:v>0.15221000000000001</c:v>
                </c:pt>
                <c:pt idx="2788">
                  <c:v>0.14521999999999999</c:v>
                </c:pt>
                <c:pt idx="2789">
                  <c:v>0.15204999999999999</c:v>
                </c:pt>
                <c:pt idx="2790">
                  <c:v>0.12434000000000001</c:v>
                </c:pt>
                <c:pt idx="2791">
                  <c:v>0.17102000000000001</c:v>
                </c:pt>
                <c:pt idx="2792">
                  <c:v>0.15445</c:v>
                </c:pt>
                <c:pt idx="2793">
                  <c:v>0.14599000000000001</c:v>
                </c:pt>
                <c:pt idx="2794">
                  <c:v>0.14369000000000001</c:v>
                </c:pt>
                <c:pt idx="2795">
                  <c:v>0.16069</c:v>
                </c:pt>
                <c:pt idx="2796">
                  <c:v>0.14293</c:v>
                </c:pt>
                <c:pt idx="2797">
                  <c:v>0.15085999999999999</c:v>
                </c:pt>
                <c:pt idx="2798">
                  <c:v>0.14219000000000001</c:v>
                </c:pt>
                <c:pt idx="2799">
                  <c:v>0.13435</c:v>
                </c:pt>
                <c:pt idx="2800">
                  <c:v>0.13711999999999999</c:v>
                </c:pt>
                <c:pt idx="2801">
                  <c:v>0.13722000000000001</c:v>
                </c:pt>
                <c:pt idx="2802">
                  <c:v>0.14258000000000001</c:v>
                </c:pt>
                <c:pt idx="2803">
                  <c:v>0.14260999999999999</c:v>
                </c:pt>
                <c:pt idx="2804">
                  <c:v>0.14601</c:v>
                </c:pt>
                <c:pt idx="2805">
                  <c:v>0.14868999999999999</c:v>
                </c:pt>
                <c:pt idx="2806">
                  <c:v>0.14108999999999999</c:v>
                </c:pt>
                <c:pt idx="2807">
                  <c:v>0.14596999999999999</c:v>
                </c:pt>
                <c:pt idx="2808">
                  <c:v>0.14577999999999999</c:v>
                </c:pt>
                <c:pt idx="2809">
                  <c:v>0.15822</c:v>
                </c:pt>
                <c:pt idx="2810">
                  <c:v>0.15334999999999999</c:v>
                </c:pt>
                <c:pt idx="2811">
                  <c:v>0.15068999999999999</c:v>
                </c:pt>
                <c:pt idx="2812">
                  <c:v>0.1333</c:v>
                </c:pt>
                <c:pt idx="2813">
                  <c:v>0.14693999999999999</c:v>
                </c:pt>
                <c:pt idx="2814">
                  <c:v>0.15457000000000001</c:v>
                </c:pt>
                <c:pt idx="2815">
                  <c:v>0.15256</c:v>
                </c:pt>
                <c:pt idx="2816">
                  <c:v>0.14959</c:v>
                </c:pt>
                <c:pt idx="2817">
                  <c:v>0.13139000000000001</c:v>
                </c:pt>
                <c:pt idx="2818">
                  <c:v>0.13602</c:v>
                </c:pt>
                <c:pt idx="2819">
                  <c:v>0.15281</c:v>
                </c:pt>
                <c:pt idx="2820">
                  <c:v>0.15071999999999999</c:v>
                </c:pt>
                <c:pt idx="2821">
                  <c:v>0.12060999999999999</c:v>
                </c:pt>
                <c:pt idx="2822">
                  <c:v>0.14509</c:v>
                </c:pt>
                <c:pt idx="2823">
                  <c:v>0.15406</c:v>
                </c:pt>
                <c:pt idx="2824">
                  <c:v>0.13167000000000001</c:v>
                </c:pt>
                <c:pt idx="2825">
                  <c:v>0.13969000000000001</c:v>
                </c:pt>
                <c:pt idx="2826">
                  <c:v>0.14580000000000001</c:v>
                </c:pt>
                <c:pt idx="2827">
                  <c:v>0.12831000000000001</c:v>
                </c:pt>
                <c:pt idx="2828">
                  <c:v>0.14904999999999999</c:v>
                </c:pt>
                <c:pt idx="2829">
                  <c:v>0.14537</c:v>
                </c:pt>
                <c:pt idx="2830">
                  <c:v>0.13758999999999999</c:v>
                </c:pt>
                <c:pt idx="2831">
                  <c:v>0.16334000000000001</c:v>
                </c:pt>
                <c:pt idx="2832">
                  <c:v>0.13421</c:v>
                </c:pt>
                <c:pt idx="2833">
                  <c:v>0.12106</c:v>
                </c:pt>
                <c:pt idx="2834">
                  <c:v>0.13750999999999999</c:v>
                </c:pt>
                <c:pt idx="2835">
                  <c:v>0.14380000000000001</c:v>
                </c:pt>
                <c:pt idx="2836">
                  <c:v>0.18165999999999999</c:v>
                </c:pt>
                <c:pt idx="2837">
                  <c:v>0.12765000000000001</c:v>
                </c:pt>
                <c:pt idx="2838">
                  <c:v>0.14907999999999999</c:v>
                </c:pt>
                <c:pt idx="2839">
                  <c:v>0.14416999999999999</c:v>
                </c:pt>
                <c:pt idx="2840">
                  <c:v>0.13951</c:v>
                </c:pt>
                <c:pt idx="2841">
                  <c:v>0.14873</c:v>
                </c:pt>
                <c:pt idx="2842">
                  <c:v>0.13891999999999999</c:v>
                </c:pt>
                <c:pt idx="2843">
                  <c:v>0.13764999999999999</c:v>
                </c:pt>
                <c:pt idx="2844">
                  <c:v>0.14749000000000001</c:v>
                </c:pt>
                <c:pt idx="2845">
                  <c:v>0.13386999999999999</c:v>
                </c:pt>
                <c:pt idx="2846">
                  <c:v>0.14596000000000001</c:v>
                </c:pt>
                <c:pt idx="2847">
                  <c:v>0.13729</c:v>
                </c:pt>
                <c:pt idx="2848">
                  <c:v>0.15583</c:v>
                </c:pt>
                <c:pt idx="2849">
                  <c:v>0.14482</c:v>
                </c:pt>
                <c:pt idx="2850">
                  <c:v>0.12848000000000001</c:v>
                </c:pt>
                <c:pt idx="2851">
                  <c:v>0.14663000000000001</c:v>
                </c:pt>
                <c:pt idx="2852">
                  <c:v>0.13969000000000001</c:v>
                </c:pt>
                <c:pt idx="2853">
                  <c:v>0.15540000000000001</c:v>
                </c:pt>
                <c:pt idx="2854">
                  <c:v>0.12966</c:v>
                </c:pt>
                <c:pt idx="2855">
                  <c:v>0.14460999999999999</c:v>
                </c:pt>
                <c:pt idx="2856">
                  <c:v>0.16014</c:v>
                </c:pt>
                <c:pt idx="2857">
                  <c:v>0.16206999999999999</c:v>
                </c:pt>
                <c:pt idx="2858">
                  <c:v>0.15634999999999999</c:v>
                </c:pt>
                <c:pt idx="2859">
                  <c:v>0.16364000000000001</c:v>
                </c:pt>
                <c:pt idx="2860">
                  <c:v>0.12703</c:v>
                </c:pt>
                <c:pt idx="2861">
                  <c:v>0.14019000000000001</c:v>
                </c:pt>
                <c:pt idx="2862">
                  <c:v>0.13794999999999999</c:v>
                </c:pt>
                <c:pt idx="2863">
                  <c:v>0.13186</c:v>
                </c:pt>
                <c:pt idx="2864">
                  <c:v>0.13285</c:v>
                </c:pt>
                <c:pt idx="2865">
                  <c:v>0.14524999999999999</c:v>
                </c:pt>
                <c:pt idx="2866">
                  <c:v>0.13414000000000001</c:v>
                </c:pt>
                <c:pt idx="2867">
                  <c:v>0.14532999999999999</c:v>
                </c:pt>
                <c:pt idx="2868">
                  <c:v>0.13461000000000001</c:v>
                </c:pt>
                <c:pt idx="2869">
                  <c:v>0.13333999999999999</c:v>
                </c:pt>
                <c:pt idx="2870">
                  <c:v>0.13971</c:v>
                </c:pt>
                <c:pt idx="2871">
                  <c:v>0.16067999999999999</c:v>
                </c:pt>
                <c:pt idx="2872">
                  <c:v>0.14881</c:v>
                </c:pt>
                <c:pt idx="2873">
                  <c:v>0.15579000000000001</c:v>
                </c:pt>
                <c:pt idx="2874">
                  <c:v>0.14416999999999999</c:v>
                </c:pt>
                <c:pt idx="2875">
                  <c:v>0.15590999999999999</c:v>
                </c:pt>
                <c:pt idx="2876">
                  <c:v>0.13153999999999999</c:v>
                </c:pt>
                <c:pt idx="2877">
                  <c:v>0.1472</c:v>
                </c:pt>
                <c:pt idx="2878">
                  <c:v>0.14177000000000001</c:v>
                </c:pt>
                <c:pt idx="2879">
                  <c:v>0.15892000000000001</c:v>
                </c:pt>
                <c:pt idx="2880">
                  <c:v>0.15262999999999999</c:v>
                </c:pt>
                <c:pt idx="2881">
                  <c:v>0.16538</c:v>
                </c:pt>
                <c:pt idx="2882">
                  <c:v>0.15104000000000001</c:v>
                </c:pt>
                <c:pt idx="2883">
                  <c:v>0.1401</c:v>
                </c:pt>
                <c:pt idx="2884">
                  <c:v>0.13911000000000001</c:v>
                </c:pt>
                <c:pt idx="2885">
                  <c:v>0.15934000000000001</c:v>
                </c:pt>
                <c:pt idx="2886">
                  <c:v>0.15039</c:v>
                </c:pt>
                <c:pt idx="2887">
                  <c:v>0.15117</c:v>
                </c:pt>
                <c:pt idx="2888">
                  <c:v>0.13736000000000001</c:v>
                </c:pt>
                <c:pt idx="2889">
                  <c:v>0.15384</c:v>
                </c:pt>
                <c:pt idx="2890">
                  <c:v>0.14468</c:v>
                </c:pt>
                <c:pt idx="2891">
                  <c:v>0.12914</c:v>
                </c:pt>
                <c:pt idx="2892">
                  <c:v>0.15334999999999999</c:v>
                </c:pt>
                <c:pt idx="2893">
                  <c:v>0.15668000000000001</c:v>
                </c:pt>
                <c:pt idx="2894">
                  <c:v>0.13930999999999999</c:v>
                </c:pt>
                <c:pt idx="2895">
                  <c:v>0.14366999999999999</c:v>
                </c:pt>
                <c:pt idx="2896">
                  <c:v>0.16306000000000001</c:v>
                </c:pt>
                <c:pt idx="2897">
                  <c:v>0.15543999999999999</c:v>
                </c:pt>
                <c:pt idx="2898">
                  <c:v>0.12494</c:v>
                </c:pt>
                <c:pt idx="2899">
                  <c:v>0.14582000000000001</c:v>
                </c:pt>
                <c:pt idx="2900">
                  <c:v>0.13839000000000001</c:v>
                </c:pt>
                <c:pt idx="2901">
                  <c:v>0.15089</c:v>
                </c:pt>
                <c:pt idx="2902">
                  <c:v>0.15287999999999999</c:v>
                </c:pt>
                <c:pt idx="2903">
                  <c:v>0.13086</c:v>
                </c:pt>
                <c:pt idx="2904">
                  <c:v>0.13977999999999999</c:v>
                </c:pt>
                <c:pt idx="2905">
                  <c:v>0.15284</c:v>
                </c:pt>
                <c:pt idx="2906">
                  <c:v>0.14924000000000001</c:v>
                </c:pt>
                <c:pt idx="2907">
                  <c:v>0.14238999999999999</c:v>
                </c:pt>
                <c:pt idx="2908">
                  <c:v>0.13877999999999999</c:v>
                </c:pt>
                <c:pt idx="2909">
                  <c:v>0.14735000000000001</c:v>
                </c:pt>
                <c:pt idx="2910">
                  <c:v>0.15293000000000001</c:v>
                </c:pt>
                <c:pt idx="2911">
                  <c:v>0.15518999999999999</c:v>
                </c:pt>
                <c:pt idx="2912">
                  <c:v>0.13544999999999999</c:v>
                </c:pt>
                <c:pt idx="2913">
                  <c:v>0.14595</c:v>
                </c:pt>
                <c:pt idx="2914">
                  <c:v>0.14005999999999999</c:v>
                </c:pt>
                <c:pt idx="2915">
                  <c:v>0.15038000000000001</c:v>
                </c:pt>
                <c:pt idx="2916">
                  <c:v>0.14732999999999999</c:v>
                </c:pt>
                <c:pt idx="2917">
                  <c:v>0.13761000000000001</c:v>
                </c:pt>
                <c:pt idx="2918">
                  <c:v>0.15625</c:v>
                </c:pt>
                <c:pt idx="2919">
                  <c:v>0.14521999999999999</c:v>
                </c:pt>
                <c:pt idx="2920">
                  <c:v>0.13819999999999999</c:v>
                </c:pt>
                <c:pt idx="2921">
                  <c:v>0.14115</c:v>
                </c:pt>
                <c:pt idx="2922">
                  <c:v>0.13921</c:v>
                </c:pt>
                <c:pt idx="2923">
                  <c:v>0.13827999999999999</c:v>
                </c:pt>
                <c:pt idx="2924">
                  <c:v>0.14677000000000001</c:v>
                </c:pt>
                <c:pt idx="2925">
                  <c:v>0.14616000000000001</c:v>
                </c:pt>
                <c:pt idx="2926">
                  <c:v>0.14698</c:v>
                </c:pt>
                <c:pt idx="2927">
                  <c:v>0.13628000000000001</c:v>
                </c:pt>
                <c:pt idx="2928">
                  <c:v>0.13156999999999999</c:v>
                </c:pt>
                <c:pt idx="2929">
                  <c:v>0.13941000000000001</c:v>
                </c:pt>
                <c:pt idx="2930">
                  <c:v>0.13325000000000001</c:v>
                </c:pt>
                <c:pt idx="2931">
                  <c:v>0.14638999999999999</c:v>
                </c:pt>
                <c:pt idx="2932">
                  <c:v>0.15856000000000001</c:v>
                </c:pt>
                <c:pt idx="2933">
                  <c:v>0.13982</c:v>
                </c:pt>
                <c:pt idx="2934">
                  <c:v>0.13533000000000001</c:v>
                </c:pt>
                <c:pt idx="2935">
                  <c:v>0.13766</c:v>
                </c:pt>
                <c:pt idx="2936">
                  <c:v>0.15053</c:v>
                </c:pt>
                <c:pt idx="2937">
                  <c:v>0.14201</c:v>
                </c:pt>
                <c:pt idx="2938">
                  <c:v>0.13733000000000001</c:v>
                </c:pt>
                <c:pt idx="2939">
                  <c:v>0.14510000000000001</c:v>
                </c:pt>
                <c:pt idx="2940">
                  <c:v>0.14993999999999999</c:v>
                </c:pt>
                <c:pt idx="2941">
                  <c:v>0.13761000000000001</c:v>
                </c:pt>
                <c:pt idx="2942">
                  <c:v>0.13854</c:v>
                </c:pt>
                <c:pt idx="2943">
                  <c:v>0.14868000000000001</c:v>
                </c:pt>
                <c:pt idx="2944">
                  <c:v>0.13672000000000001</c:v>
                </c:pt>
                <c:pt idx="2945">
                  <c:v>0.14393</c:v>
                </c:pt>
                <c:pt idx="2946">
                  <c:v>0.14507</c:v>
                </c:pt>
                <c:pt idx="2947">
                  <c:v>0.13972999999999999</c:v>
                </c:pt>
                <c:pt idx="2948">
                  <c:v>0.14848</c:v>
                </c:pt>
                <c:pt idx="2949">
                  <c:v>0.14204</c:v>
                </c:pt>
                <c:pt idx="2950">
                  <c:v>0.15253</c:v>
                </c:pt>
                <c:pt idx="2951">
                  <c:v>0.14638999999999999</c:v>
                </c:pt>
                <c:pt idx="2952">
                  <c:v>0.14435000000000001</c:v>
                </c:pt>
                <c:pt idx="2953">
                  <c:v>0.16202</c:v>
                </c:pt>
                <c:pt idx="2954">
                  <c:v>0.15855</c:v>
                </c:pt>
                <c:pt idx="2955">
                  <c:v>0.14080000000000001</c:v>
                </c:pt>
                <c:pt idx="2956">
                  <c:v>0.13758999999999999</c:v>
                </c:pt>
                <c:pt idx="2957">
                  <c:v>0.14102000000000001</c:v>
                </c:pt>
                <c:pt idx="2958">
                  <c:v>0.15543999999999999</c:v>
                </c:pt>
                <c:pt idx="2959">
                  <c:v>0.13954</c:v>
                </c:pt>
                <c:pt idx="2960">
                  <c:v>0.14660000000000001</c:v>
                </c:pt>
                <c:pt idx="2961">
                  <c:v>0.14144000000000001</c:v>
                </c:pt>
                <c:pt idx="2962">
                  <c:v>0.14698</c:v>
                </c:pt>
                <c:pt idx="2963">
                  <c:v>0.13633000000000001</c:v>
                </c:pt>
                <c:pt idx="2964">
                  <c:v>0.13763</c:v>
                </c:pt>
                <c:pt idx="2965">
                  <c:v>0.13900000000000001</c:v>
                </c:pt>
                <c:pt idx="2966">
                  <c:v>0.14069999999999999</c:v>
                </c:pt>
                <c:pt idx="2967">
                  <c:v>0.14649999999999999</c:v>
                </c:pt>
                <c:pt idx="2968">
                  <c:v>0.14283000000000001</c:v>
                </c:pt>
                <c:pt idx="2969">
                  <c:v>0.14509</c:v>
                </c:pt>
                <c:pt idx="2970">
                  <c:v>0.14604</c:v>
                </c:pt>
                <c:pt idx="2971">
                  <c:v>0.14754</c:v>
                </c:pt>
                <c:pt idx="2972">
                  <c:v>0.1424</c:v>
                </c:pt>
                <c:pt idx="2973">
                  <c:v>0.13622000000000001</c:v>
                </c:pt>
                <c:pt idx="2974">
                  <c:v>0.14308000000000001</c:v>
                </c:pt>
                <c:pt idx="2975">
                  <c:v>0.14623</c:v>
                </c:pt>
                <c:pt idx="2976">
                  <c:v>0.14426</c:v>
                </c:pt>
                <c:pt idx="2977">
                  <c:v>0.14265</c:v>
                </c:pt>
                <c:pt idx="2978">
                  <c:v>0.14163999999999999</c:v>
                </c:pt>
                <c:pt idx="2979">
                  <c:v>0.13394</c:v>
                </c:pt>
                <c:pt idx="2980">
                  <c:v>0.14915999999999999</c:v>
                </c:pt>
                <c:pt idx="2981">
                  <c:v>0.13374</c:v>
                </c:pt>
                <c:pt idx="2982">
                  <c:v>0.13833999999999999</c:v>
                </c:pt>
                <c:pt idx="2983">
                  <c:v>0.13181999999999999</c:v>
                </c:pt>
                <c:pt idx="2984">
                  <c:v>0.14321999999999999</c:v>
                </c:pt>
                <c:pt idx="2985">
                  <c:v>0.14993999999999999</c:v>
                </c:pt>
                <c:pt idx="2986">
                  <c:v>0.14507999999999999</c:v>
                </c:pt>
                <c:pt idx="2987">
                  <c:v>0.14094000000000001</c:v>
                </c:pt>
                <c:pt idx="2988">
                  <c:v>0.13381000000000001</c:v>
                </c:pt>
                <c:pt idx="2989">
                  <c:v>0.13815</c:v>
                </c:pt>
                <c:pt idx="2990">
                  <c:v>0.14868999999999999</c:v>
                </c:pt>
                <c:pt idx="2991">
                  <c:v>0.15490000000000001</c:v>
                </c:pt>
                <c:pt idx="2992">
                  <c:v>0.14537</c:v>
                </c:pt>
                <c:pt idx="2993">
                  <c:v>0.156</c:v>
                </c:pt>
                <c:pt idx="2994">
                  <c:v>0.15217</c:v>
                </c:pt>
                <c:pt idx="2995">
                  <c:v>0.14460000000000001</c:v>
                </c:pt>
                <c:pt idx="2996">
                  <c:v>0.13377</c:v>
                </c:pt>
                <c:pt idx="2997">
                  <c:v>0.14649000000000001</c:v>
                </c:pt>
                <c:pt idx="2998">
                  <c:v>0.15518999999999999</c:v>
                </c:pt>
                <c:pt idx="2999">
                  <c:v>0.14746999999999999</c:v>
                </c:pt>
                <c:pt idx="3000">
                  <c:v>0.13741</c:v>
                </c:pt>
                <c:pt idx="3001">
                  <c:v>0.12875</c:v>
                </c:pt>
                <c:pt idx="3002">
                  <c:v>0.14266999999999999</c:v>
                </c:pt>
                <c:pt idx="3003">
                  <c:v>0.13141</c:v>
                </c:pt>
                <c:pt idx="3004">
                  <c:v>0.14688000000000001</c:v>
                </c:pt>
                <c:pt idx="3005">
                  <c:v>0.11907</c:v>
                </c:pt>
                <c:pt idx="3006">
                  <c:v>0.13911000000000001</c:v>
                </c:pt>
                <c:pt idx="3007">
                  <c:v>0.12490999999999999</c:v>
                </c:pt>
                <c:pt idx="3008">
                  <c:v>0.11927</c:v>
                </c:pt>
                <c:pt idx="3009">
                  <c:v>0.13436000000000001</c:v>
                </c:pt>
                <c:pt idx="3010">
                  <c:v>0.13761999999999999</c:v>
                </c:pt>
                <c:pt idx="3011">
                  <c:v>0.14538999999999999</c:v>
                </c:pt>
                <c:pt idx="3012">
                  <c:v>0.12034</c:v>
                </c:pt>
                <c:pt idx="3013">
                  <c:v>0.14854000000000001</c:v>
                </c:pt>
                <c:pt idx="3014">
                  <c:v>0.14810999999999999</c:v>
                </c:pt>
                <c:pt idx="3015">
                  <c:v>0.1366</c:v>
                </c:pt>
                <c:pt idx="3016">
                  <c:v>0.14832000000000001</c:v>
                </c:pt>
                <c:pt idx="3017">
                  <c:v>0.14696000000000001</c:v>
                </c:pt>
                <c:pt idx="3018">
                  <c:v>0.14767</c:v>
                </c:pt>
                <c:pt idx="3019">
                  <c:v>0.14013999999999999</c:v>
                </c:pt>
                <c:pt idx="3020">
                  <c:v>0.13849</c:v>
                </c:pt>
                <c:pt idx="3021">
                  <c:v>0.14304</c:v>
                </c:pt>
                <c:pt idx="3022">
                  <c:v>0.1394</c:v>
                </c:pt>
                <c:pt idx="3023">
                  <c:v>0.14061000000000001</c:v>
                </c:pt>
                <c:pt idx="3024">
                  <c:v>0.14964</c:v>
                </c:pt>
                <c:pt idx="3025">
                  <c:v>0.14574000000000001</c:v>
                </c:pt>
                <c:pt idx="3026">
                  <c:v>0.14313999999999999</c:v>
                </c:pt>
                <c:pt idx="3027">
                  <c:v>0.13472000000000001</c:v>
                </c:pt>
                <c:pt idx="3028">
                  <c:v>0.13516</c:v>
                </c:pt>
                <c:pt idx="3029">
                  <c:v>0.14007</c:v>
                </c:pt>
                <c:pt idx="3030">
                  <c:v>0.13905000000000001</c:v>
                </c:pt>
                <c:pt idx="3031">
                  <c:v>0.12551999999999999</c:v>
                </c:pt>
                <c:pt idx="3032">
                  <c:v>0.14018</c:v>
                </c:pt>
                <c:pt idx="3033">
                  <c:v>0.14249999999999999</c:v>
                </c:pt>
                <c:pt idx="3034">
                  <c:v>0.13827999999999999</c:v>
                </c:pt>
                <c:pt idx="3035">
                  <c:v>0.11838</c:v>
                </c:pt>
                <c:pt idx="3036">
                  <c:v>0.14515</c:v>
                </c:pt>
                <c:pt idx="3037">
                  <c:v>0.13872000000000001</c:v>
                </c:pt>
                <c:pt idx="3038">
                  <c:v>0.14774000000000001</c:v>
                </c:pt>
                <c:pt idx="3039">
                  <c:v>0.15237999999999999</c:v>
                </c:pt>
                <c:pt idx="3040">
                  <c:v>0.13800000000000001</c:v>
                </c:pt>
                <c:pt idx="3041">
                  <c:v>0.14216999999999999</c:v>
                </c:pt>
                <c:pt idx="3042">
                  <c:v>0.12338</c:v>
                </c:pt>
                <c:pt idx="3043">
                  <c:v>0.12958</c:v>
                </c:pt>
                <c:pt idx="3044">
                  <c:v>0.15631999999999999</c:v>
                </c:pt>
                <c:pt idx="3045">
                  <c:v>0.14410999999999999</c:v>
                </c:pt>
                <c:pt idx="3046">
                  <c:v>0.14480999999999999</c:v>
                </c:pt>
                <c:pt idx="3047">
                  <c:v>0.1431</c:v>
                </c:pt>
                <c:pt idx="3048">
                  <c:v>0.15</c:v>
                </c:pt>
                <c:pt idx="3049">
                  <c:v>0.13689999999999999</c:v>
                </c:pt>
                <c:pt idx="3050">
                  <c:v>0.15021000000000001</c:v>
                </c:pt>
                <c:pt idx="3051">
                  <c:v>0.12484000000000001</c:v>
                </c:pt>
                <c:pt idx="3052">
                  <c:v>0.15529999999999999</c:v>
                </c:pt>
                <c:pt idx="3053">
                  <c:v>0.14130999999999999</c:v>
                </c:pt>
                <c:pt idx="3054">
                  <c:v>0.14333000000000001</c:v>
                </c:pt>
                <c:pt idx="3055">
                  <c:v>0.15579999999999999</c:v>
                </c:pt>
                <c:pt idx="3056">
                  <c:v>0.1368</c:v>
                </c:pt>
                <c:pt idx="3057">
                  <c:v>0.15</c:v>
                </c:pt>
                <c:pt idx="3058">
                  <c:v>0.13836000000000001</c:v>
                </c:pt>
                <c:pt idx="3059">
                  <c:v>0.13955000000000001</c:v>
                </c:pt>
                <c:pt idx="3060">
                  <c:v>0.1381</c:v>
                </c:pt>
                <c:pt idx="3061">
                  <c:v>0.15110000000000001</c:v>
                </c:pt>
                <c:pt idx="3062">
                  <c:v>0.14262</c:v>
                </c:pt>
                <c:pt idx="3063">
                  <c:v>0.14235999999999999</c:v>
                </c:pt>
                <c:pt idx="3064">
                  <c:v>0.14829999999999999</c:v>
                </c:pt>
                <c:pt idx="3065">
                  <c:v>0.15897</c:v>
                </c:pt>
                <c:pt idx="3066">
                  <c:v>0.14957000000000001</c:v>
                </c:pt>
                <c:pt idx="3067">
                  <c:v>0.14279</c:v>
                </c:pt>
                <c:pt idx="3068">
                  <c:v>0.14238999999999999</c:v>
                </c:pt>
                <c:pt idx="3069">
                  <c:v>0.14088999999999999</c:v>
                </c:pt>
                <c:pt idx="3070">
                  <c:v>0.13889000000000001</c:v>
                </c:pt>
                <c:pt idx="3071">
                  <c:v>0.13678999999999999</c:v>
                </c:pt>
                <c:pt idx="3072">
                  <c:v>0.12963</c:v>
                </c:pt>
                <c:pt idx="3073">
                  <c:v>0.13988</c:v>
                </c:pt>
                <c:pt idx="3074">
                  <c:v>0.14859</c:v>
                </c:pt>
                <c:pt idx="3075">
                  <c:v>0.13846</c:v>
                </c:pt>
                <c:pt idx="3076">
                  <c:v>0.13097</c:v>
                </c:pt>
                <c:pt idx="3077">
                  <c:v>0.1333</c:v>
                </c:pt>
                <c:pt idx="3078">
                  <c:v>0.14333000000000001</c:v>
                </c:pt>
                <c:pt idx="3079">
                  <c:v>0.14673</c:v>
                </c:pt>
                <c:pt idx="3080">
                  <c:v>0.14119000000000001</c:v>
                </c:pt>
                <c:pt idx="3081">
                  <c:v>0.1404</c:v>
                </c:pt>
                <c:pt idx="3082">
                  <c:v>0.16045000000000001</c:v>
                </c:pt>
                <c:pt idx="3083">
                  <c:v>0.14052999999999999</c:v>
                </c:pt>
                <c:pt idx="3084">
                  <c:v>0.14668</c:v>
                </c:pt>
                <c:pt idx="3085">
                  <c:v>0.1547</c:v>
                </c:pt>
                <c:pt idx="3086">
                  <c:v>0.15565999999999999</c:v>
                </c:pt>
                <c:pt idx="3087">
                  <c:v>0.14180999999999999</c:v>
                </c:pt>
                <c:pt idx="3088">
                  <c:v>0.14330000000000001</c:v>
                </c:pt>
                <c:pt idx="3089">
                  <c:v>0.15348000000000001</c:v>
                </c:pt>
                <c:pt idx="3090">
                  <c:v>0.15229000000000001</c:v>
                </c:pt>
                <c:pt idx="3091">
                  <c:v>0.151</c:v>
                </c:pt>
                <c:pt idx="3092">
                  <c:v>0.14165</c:v>
                </c:pt>
                <c:pt idx="3093">
                  <c:v>0.13869999999999999</c:v>
                </c:pt>
                <c:pt idx="3094">
                  <c:v>0.14793000000000001</c:v>
                </c:pt>
                <c:pt idx="3095">
                  <c:v>0.13264999999999999</c:v>
                </c:pt>
                <c:pt idx="3096">
                  <c:v>0.13747000000000001</c:v>
                </c:pt>
                <c:pt idx="3097">
                  <c:v>0.15178</c:v>
                </c:pt>
                <c:pt idx="3098">
                  <c:v>0.14069000000000001</c:v>
                </c:pt>
                <c:pt idx="3099">
                  <c:v>0.14781</c:v>
                </c:pt>
                <c:pt idx="3100">
                  <c:v>0.13583000000000001</c:v>
                </c:pt>
                <c:pt idx="3101">
                  <c:v>0.16270999999999999</c:v>
                </c:pt>
                <c:pt idx="3102">
                  <c:v>0.14723</c:v>
                </c:pt>
                <c:pt idx="3103">
                  <c:v>0.15554000000000001</c:v>
                </c:pt>
                <c:pt idx="3104">
                  <c:v>0.12581000000000001</c:v>
                </c:pt>
                <c:pt idx="3105">
                  <c:v>0.16541</c:v>
                </c:pt>
                <c:pt idx="3106">
                  <c:v>0.15117</c:v>
                </c:pt>
                <c:pt idx="3107">
                  <c:v>0.12992000000000001</c:v>
                </c:pt>
                <c:pt idx="3108">
                  <c:v>0.14107</c:v>
                </c:pt>
                <c:pt idx="3109">
                  <c:v>0.13461000000000001</c:v>
                </c:pt>
                <c:pt idx="3110">
                  <c:v>0.16422</c:v>
                </c:pt>
                <c:pt idx="3111">
                  <c:v>0.1351</c:v>
                </c:pt>
                <c:pt idx="3112">
                  <c:v>0.13680999999999999</c:v>
                </c:pt>
                <c:pt idx="3113">
                  <c:v>0.14957999999999999</c:v>
                </c:pt>
                <c:pt idx="3114">
                  <c:v>0.13247999999999999</c:v>
                </c:pt>
                <c:pt idx="3115">
                  <c:v>0.16095000000000001</c:v>
                </c:pt>
                <c:pt idx="3116">
                  <c:v>0.16134000000000001</c:v>
                </c:pt>
                <c:pt idx="3117">
                  <c:v>0.13718</c:v>
                </c:pt>
                <c:pt idx="3118">
                  <c:v>0.14024</c:v>
                </c:pt>
                <c:pt idx="3119">
                  <c:v>0.14041000000000001</c:v>
                </c:pt>
                <c:pt idx="3120">
                  <c:v>0.14544000000000001</c:v>
                </c:pt>
                <c:pt idx="3121">
                  <c:v>0.14793000000000001</c:v>
                </c:pt>
                <c:pt idx="3122">
                  <c:v>0.12897</c:v>
                </c:pt>
                <c:pt idx="3123">
                  <c:v>0.16205</c:v>
                </c:pt>
                <c:pt idx="3124">
                  <c:v>0.14518</c:v>
                </c:pt>
                <c:pt idx="3125">
                  <c:v>0.14498</c:v>
                </c:pt>
                <c:pt idx="3126">
                  <c:v>0.12845000000000001</c:v>
                </c:pt>
                <c:pt idx="3127">
                  <c:v>0.12922</c:v>
                </c:pt>
                <c:pt idx="3128">
                  <c:v>0.14069000000000001</c:v>
                </c:pt>
                <c:pt idx="3129">
                  <c:v>0.16367000000000001</c:v>
                </c:pt>
                <c:pt idx="3130">
                  <c:v>0.14523</c:v>
                </c:pt>
                <c:pt idx="3131">
                  <c:v>0.14119999999999999</c:v>
                </c:pt>
                <c:pt idx="3132">
                  <c:v>0.14063000000000001</c:v>
                </c:pt>
                <c:pt idx="3133">
                  <c:v>0.14842</c:v>
                </c:pt>
                <c:pt idx="3134">
                  <c:v>0.13963</c:v>
                </c:pt>
                <c:pt idx="3135">
                  <c:v>0.14657999999999999</c:v>
                </c:pt>
                <c:pt idx="3136">
                  <c:v>0.15645999999999999</c:v>
                </c:pt>
                <c:pt idx="3137">
                  <c:v>0.14330999999999999</c:v>
                </c:pt>
                <c:pt idx="3138">
                  <c:v>0.13841999999999999</c:v>
                </c:pt>
                <c:pt idx="3139">
                  <c:v>0.14018</c:v>
                </c:pt>
                <c:pt idx="3140">
                  <c:v>0.14368</c:v>
                </c:pt>
                <c:pt idx="3141">
                  <c:v>0.14008999999999999</c:v>
                </c:pt>
                <c:pt idx="3142">
                  <c:v>0.14074999999999999</c:v>
                </c:pt>
                <c:pt idx="3143">
                  <c:v>0.15404000000000001</c:v>
                </c:pt>
                <c:pt idx="3144">
                  <c:v>0.13719000000000001</c:v>
                </c:pt>
                <c:pt idx="3145">
                  <c:v>0.14768999999999999</c:v>
                </c:pt>
                <c:pt idx="3146">
                  <c:v>0.12436999999999999</c:v>
                </c:pt>
                <c:pt idx="3147">
                  <c:v>0.13841000000000001</c:v>
                </c:pt>
                <c:pt idx="3148">
                  <c:v>0.13829</c:v>
                </c:pt>
                <c:pt idx="3149">
                  <c:v>0.1386</c:v>
                </c:pt>
                <c:pt idx="3150">
                  <c:v>0.13553999999999999</c:v>
                </c:pt>
                <c:pt idx="3151">
                  <c:v>0.14421</c:v>
                </c:pt>
                <c:pt idx="3152">
                  <c:v>0.14779</c:v>
                </c:pt>
                <c:pt idx="3153">
                  <c:v>0.13708000000000001</c:v>
                </c:pt>
                <c:pt idx="3154">
                  <c:v>0.13542000000000001</c:v>
                </c:pt>
                <c:pt idx="3155">
                  <c:v>0.15845999999999999</c:v>
                </c:pt>
                <c:pt idx="3156">
                  <c:v>0.12791</c:v>
                </c:pt>
                <c:pt idx="3157">
                  <c:v>0.16172</c:v>
                </c:pt>
                <c:pt idx="3158">
                  <c:v>0.12853000000000001</c:v>
                </c:pt>
                <c:pt idx="3159">
                  <c:v>0.14721000000000001</c:v>
                </c:pt>
                <c:pt idx="3160">
                  <c:v>0.13933000000000001</c:v>
                </c:pt>
                <c:pt idx="3161">
                  <c:v>0.15443999999999999</c:v>
                </c:pt>
                <c:pt idx="3162">
                  <c:v>0.14463000000000001</c:v>
                </c:pt>
                <c:pt idx="3163">
                  <c:v>0.13017000000000001</c:v>
                </c:pt>
                <c:pt idx="3164">
                  <c:v>0.13968</c:v>
                </c:pt>
                <c:pt idx="3165">
                  <c:v>0.13521</c:v>
                </c:pt>
                <c:pt idx="3166">
                  <c:v>0.13672000000000001</c:v>
                </c:pt>
                <c:pt idx="3167">
                  <c:v>0.15409</c:v>
                </c:pt>
                <c:pt idx="3168">
                  <c:v>0.13553000000000001</c:v>
                </c:pt>
                <c:pt idx="3169">
                  <c:v>0.15143999999999999</c:v>
                </c:pt>
                <c:pt idx="3170">
                  <c:v>0.13447999999999999</c:v>
                </c:pt>
                <c:pt idx="3171">
                  <c:v>0.15942999999999999</c:v>
                </c:pt>
                <c:pt idx="3172">
                  <c:v>0.13864000000000001</c:v>
                </c:pt>
                <c:pt idx="3173">
                  <c:v>0.14902000000000001</c:v>
                </c:pt>
                <c:pt idx="3174">
                  <c:v>0.14968000000000001</c:v>
                </c:pt>
                <c:pt idx="3175">
                  <c:v>0.13711000000000001</c:v>
                </c:pt>
                <c:pt idx="3176">
                  <c:v>0.13642000000000001</c:v>
                </c:pt>
                <c:pt idx="3177">
                  <c:v>0.15529000000000001</c:v>
                </c:pt>
                <c:pt idx="3178">
                  <c:v>0.13705000000000001</c:v>
                </c:pt>
                <c:pt idx="3179">
                  <c:v>0.14402000000000001</c:v>
                </c:pt>
                <c:pt idx="3180">
                  <c:v>0.14545</c:v>
                </c:pt>
                <c:pt idx="3181">
                  <c:v>0.13875999999999999</c:v>
                </c:pt>
                <c:pt idx="3182">
                  <c:v>0.13944999999999999</c:v>
                </c:pt>
                <c:pt idx="3183">
                  <c:v>0.15490999999999999</c:v>
                </c:pt>
                <c:pt idx="3184">
                  <c:v>0.15157000000000001</c:v>
                </c:pt>
                <c:pt idx="3185">
                  <c:v>0.15704000000000001</c:v>
                </c:pt>
                <c:pt idx="3186">
                  <c:v>0.14498</c:v>
                </c:pt>
                <c:pt idx="3187">
                  <c:v>0.13653999999999999</c:v>
                </c:pt>
                <c:pt idx="3188">
                  <c:v>0.14541000000000001</c:v>
                </c:pt>
                <c:pt idx="3189">
                  <c:v>0.14985000000000001</c:v>
                </c:pt>
                <c:pt idx="3190">
                  <c:v>0.13911000000000001</c:v>
                </c:pt>
                <c:pt idx="3191">
                  <c:v>0.14945</c:v>
                </c:pt>
                <c:pt idx="3192">
                  <c:v>0.14823</c:v>
                </c:pt>
                <c:pt idx="3193">
                  <c:v>0.15457000000000001</c:v>
                </c:pt>
                <c:pt idx="3194">
                  <c:v>0.14810000000000001</c:v>
                </c:pt>
                <c:pt idx="3195">
                  <c:v>0.13861000000000001</c:v>
                </c:pt>
                <c:pt idx="3196">
                  <c:v>0.14205999999999999</c:v>
                </c:pt>
                <c:pt idx="3197">
                  <c:v>0.14019999999999999</c:v>
                </c:pt>
                <c:pt idx="3198">
                  <c:v>0.13819000000000001</c:v>
                </c:pt>
                <c:pt idx="3199">
                  <c:v>0.14257</c:v>
                </c:pt>
                <c:pt idx="3200">
                  <c:v>0.13561999999999999</c:v>
                </c:pt>
                <c:pt idx="3201">
                  <c:v>0.14266000000000001</c:v>
                </c:pt>
                <c:pt idx="3202">
                  <c:v>0.14893000000000001</c:v>
                </c:pt>
                <c:pt idx="3203">
                  <c:v>0.13833000000000001</c:v>
                </c:pt>
                <c:pt idx="3204">
                  <c:v>0.14857999999999999</c:v>
                </c:pt>
                <c:pt idx="3205">
                  <c:v>0.14974999999999999</c:v>
                </c:pt>
                <c:pt idx="3206">
                  <c:v>0.14704999999999999</c:v>
                </c:pt>
                <c:pt idx="3207">
                  <c:v>0.12884999999999999</c:v>
                </c:pt>
                <c:pt idx="3208">
                  <c:v>0.12998000000000001</c:v>
                </c:pt>
                <c:pt idx="3209">
                  <c:v>0.14767</c:v>
                </c:pt>
                <c:pt idx="3210">
                  <c:v>0.14227000000000001</c:v>
                </c:pt>
                <c:pt idx="3211">
                  <c:v>0.14673</c:v>
                </c:pt>
                <c:pt idx="3212">
                  <c:v>0.15608</c:v>
                </c:pt>
                <c:pt idx="3213">
                  <c:v>0.1462</c:v>
                </c:pt>
                <c:pt idx="3214">
                  <c:v>0.16316</c:v>
                </c:pt>
                <c:pt idx="3215">
                  <c:v>0.15404000000000001</c:v>
                </c:pt>
                <c:pt idx="3216">
                  <c:v>0.14352999999999999</c:v>
                </c:pt>
                <c:pt idx="3217">
                  <c:v>0.14137</c:v>
                </c:pt>
                <c:pt idx="3218">
                  <c:v>0.14632999999999999</c:v>
                </c:pt>
                <c:pt idx="3219">
                  <c:v>0.15346000000000001</c:v>
                </c:pt>
                <c:pt idx="3220">
                  <c:v>0.13483000000000001</c:v>
                </c:pt>
                <c:pt idx="3221">
                  <c:v>0.14408000000000001</c:v>
                </c:pt>
                <c:pt idx="3222">
                  <c:v>0.13879</c:v>
                </c:pt>
                <c:pt idx="3223">
                  <c:v>0.13177</c:v>
                </c:pt>
                <c:pt idx="3224">
                  <c:v>0.13297999999999999</c:v>
                </c:pt>
                <c:pt idx="3225">
                  <c:v>0.14824000000000001</c:v>
                </c:pt>
                <c:pt idx="3226">
                  <c:v>0.14327000000000001</c:v>
                </c:pt>
                <c:pt idx="3227">
                  <c:v>0.14198</c:v>
                </c:pt>
                <c:pt idx="3228">
                  <c:v>0.13247</c:v>
                </c:pt>
                <c:pt idx="3229">
                  <c:v>0.13630999999999999</c:v>
                </c:pt>
                <c:pt idx="3230">
                  <c:v>0.14660999999999999</c:v>
                </c:pt>
                <c:pt idx="3231">
                  <c:v>0.13503999999999999</c:v>
                </c:pt>
                <c:pt idx="3232">
                  <c:v>0.14796000000000001</c:v>
                </c:pt>
                <c:pt idx="3233">
                  <c:v>0.14076</c:v>
                </c:pt>
                <c:pt idx="3234">
                  <c:v>0.15243999999999999</c:v>
                </c:pt>
                <c:pt idx="3235">
                  <c:v>0.13624</c:v>
                </c:pt>
                <c:pt idx="3236">
                  <c:v>0.1249</c:v>
                </c:pt>
                <c:pt idx="3237">
                  <c:v>0.14976</c:v>
                </c:pt>
                <c:pt idx="3238">
                  <c:v>0.14793999999999999</c:v>
                </c:pt>
                <c:pt idx="3239">
                  <c:v>0.16066</c:v>
                </c:pt>
                <c:pt idx="3240">
                  <c:v>0.13464000000000001</c:v>
                </c:pt>
                <c:pt idx="3241">
                  <c:v>0.12537999999999999</c:v>
                </c:pt>
                <c:pt idx="3242">
                  <c:v>0.15146999999999999</c:v>
                </c:pt>
                <c:pt idx="3243">
                  <c:v>0.15075</c:v>
                </c:pt>
                <c:pt idx="3244">
                  <c:v>0.14152999999999999</c:v>
                </c:pt>
                <c:pt idx="3245">
                  <c:v>0.13491</c:v>
                </c:pt>
                <c:pt idx="3246">
                  <c:v>0.15137999999999999</c:v>
                </c:pt>
                <c:pt idx="3247">
                  <c:v>0.14377000000000001</c:v>
                </c:pt>
                <c:pt idx="3248">
                  <c:v>0.15110000000000001</c:v>
                </c:pt>
                <c:pt idx="3249">
                  <c:v>0.14849000000000001</c:v>
                </c:pt>
                <c:pt idx="3250">
                  <c:v>0.13503000000000001</c:v>
                </c:pt>
                <c:pt idx="3251">
                  <c:v>0.16994000000000001</c:v>
                </c:pt>
                <c:pt idx="3252">
                  <c:v>0.14559</c:v>
                </c:pt>
                <c:pt idx="3253">
                  <c:v>0.14907000000000001</c:v>
                </c:pt>
                <c:pt idx="3254">
                  <c:v>0.14679</c:v>
                </c:pt>
                <c:pt idx="3255">
                  <c:v>0.14285999999999999</c:v>
                </c:pt>
                <c:pt idx="3256">
                  <c:v>0.14199999999999999</c:v>
                </c:pt>
                <c:pt idx="3257">
                  <c:v>0.16192000000000001</c:v>
                </c:pt>
                <c:pt idx="3258">
                  <c:v>0.15268999999999999</c:v>
                </c:pt>
                <c:pt idx="3259">
                  <c:v>0.14637</c:v>
                </c:pt>
                <c:pt idx="3260">
                  <c:v>0.12902</c:v>
                </c:pt>
                <c:pt idx="3261">
                  <c:v>0.14030000000000001</c:v>
                </c:pt>
                <c:pt idx="3262">
                  <c:v>0.13761000000000001</c:v>
                </c:pt>
                <c:pt idx="3263">
                  <c:v>0.15482000000000001</c:v>
                </c:pt>
                <c:pt idx="3264">
                  <c:v>0.13741999999999999</c:v>
                </c:pt>
                <c:pt idx="3265">
                  <c:v>0.14874999999999999</c:v>
                </c:pt>
                <c:pt idx="3266">
                  <c:v>0.13841999999999999</c:v>
                </c:pt>
                <c:pt idx="3267">
                  <c:v>0.14308999999999999</c:v>
                </c:pt>
                <c:pt idx="3268">
                  <c:v>0.16943</c:v>
                </c:pt>
                <c:pt idx="3269">
                  <c:v>0.13835</c:v>
                </c:pt>
                <c:pt idx="3270">
                  <c:v>0.13431000000000001</c:v>
                </c:pt>
                <c:pt idx="3271">
                  <c:v>0.16239000000000001</c:v>
                </c:pt>
                <c:pt idx="3272">
                  <c:v>0.15284</c:v>
                </c:pt>
                <c:pt idx="3273">
                  <c:v>0.12479</c:v>
                </c:pt>
                <c:pt idx="3274">
                  <c:v>0.14896000000000001</c:v>
                </c:pt>
                <c:pt idx="3275">
                  <c:v>0.13317999999999999</c:v>
                </c:pt>
                <c:pt idx="3276">
                  <c:v>0.14884</c:v>
                </c:pt>
                <c:pt idx="3277">
                  <c:v>0.13705000000000001</c:v>
                </c:pt>
                <c:pt idx="3278">
                  <c:v>0.15755</c:v>
                </c:pt>
                <c:pt idx="3279">
                  <c:v>0.14136000000000001</c:v>
                </c:pt>
                <c:pt idx="3280">
                  <c:v>0.13292000000000001</c:v>
                </c:pt>
                <c:pt idx="3281">
                  <c:v>0.13975000000000001</c:v>
                </c:pt>
                <c:pt idx="3282">
                  <c:v>0.12784999999999999</c:v>
                </c:pt>
                <c:pt idx="3283">
                  <c:v>0.14704</c:v>
                </c:pt>
                <c:pt idx="3284">
                  <c:v>0.12238</c:v>
                </c:pt>
                <c:pt idx="3285">
                  <c:v>0.1434</c:v>
                </c:pt>
                <c:pt idx="3286">
                  <c:v>0.13774</c:v>
                </c:pt>
                <c:pt idx="3287">
                  <c:v>0.14446999999999999</c:v>
                </c:pt>
                <c:pt idx="3288">
                  <c:v>0.15181</c:v>
                </c:pt>
                <c:pt idx="3289">
                  <c:v>0.13036</c:v>
                </c:pt>
                <c:pt idx="3290">
                  <c:v>0.14088000000000001</c:v>
                </c:pt>
                <c:pt idx="3291">
                  <c:v>0.13789000000000001</c:v>
                </c:pt>
                <c:pt idx="3292">
                  <c:v>0.14457999999999999</c:v>
                </c:pt>
                <c:pt idx="3293">
                  <c:v>0.15640999999999999</c:v>
                </c:pt>
                <c:pt idx="3294">
                  <c:v>0.14913999999999999</c:v>
                </c:pt>
                <c:pt idx="3295">
                  <c:v>0.13417999999999999</c:v>
                </c:pt>
                <c:pt idx="3296">
                  <c:v>0.14077999999999999</c:v>
                </c:pt>
                <c:pt idx="3297">
                  <c:v>0.14585000000000001</c:v>
                </c:pt>
                <c:pt idx="3298">
                  <c:v>0.14566000000000001</c:v>
                </c:pt>
                <c:pt idx="3299">
                  <c:v>0.14202999999999999</c:v>
                </c:pt>
                <c:pt idx="3300">
                  <c:v>0.15286</c:v>
                </c:pt>
                <c:pt idx="3301">
                  <c:v>0.14427000000000001</c:v>
                </c:pt>
                <c:pt idx="3302">
                  <c:v>0.15181</c:v>
                </c:pt>
                <c:pt idx="3303">
                  <c:v>0.13563</c:v>
                </c:pt>
                <c:pt idx="3304">
                  <c:v>0.13821</c:v>
                </c:pt>
                <c:pt idx="3305">
                  <c:v>0.14699000000000001</c:v>
                </c:pt>
                <c:pt idx="3306">
                  <c:v>0.13741999999999999</c:v>
                </c:pt>
                <c:pt idx="3307">
                  <c:v>0.14687</c:v>
                </c:pt>
                <c:pt idx="3308">
                  <c:v>0.14202999999999999</c:v>
                </c:pt>
                <c:pt idx="3309">
                  <c:v>0.12314</c:v>
                </c:pt>
                <c:pt idx="3310">
                  <c:v>0.13672000000000001</c:v>
                </c:pt>
                <c:pt idx="3311">
                  <c:v>0.13586999999999999</c:v>
                </c:pt>
                <c:pt idx="3312">
                  <c:v>0.13850999999999999</c:v>
                </c:pt>
                <c:pt idx="3313">
                  <c:v>0.12842999999999999</c:v>
                </c:pt>
                <c:pt idx="3314">
                  <c:v>0.15304000000000001</c:v>
                </c:pt>
                <c:pt idx="3315">
                  <c:v>0.15322</c:v>
                </c:pt>
                <c:pt idx="3316">
                  <c:v>0.14154</c:v>
                </c:pt>
                <c:pt idx="3317">
                  <c:v>0.13866000000000001</c:v>
                </c:pt>
                <c:pt idx="3318">
                  <c:v>0.14888000000000001</c:v>
                </c:pt>
                <c:pt idx="3319">
                  <c:v>0.13214000000000001</c:v>
                </c:pt>
                <c:pt idx="3320">
                  <c:v>0.15984999999999999</c:v>
                </c:pt>
                <c:pt idx="3321">
                  <c:v>0.16497999999999999</c:v>
                </c:pt>
                <c:pt idx="3322">
                  <c:v>0.15545999999999999</c:v>
                </c:pt>
                <c:pt idx="3323">
                  <c:v>0.13203000000000001</c:v>
                </c:pt>
                <c:pt idx="3324">
                  <c:v>0.15409</c:v>
                </c:pt>
                <c:pt idx="3325">
                  <c:v>0.1244</c:v>
                </c:pt>
                <c:pt idx="3326">
                  <c:v>0.13542999999999999</c:v>
                </c:pt>
                <c:pt idx="3327">
                  <c:v>0.13786000000000001</c:v>
                </c:pt>
                <c:pt idx="3328">
                  <c:v>0.14698</c:v>
                </c:pt>
                <c:pt idx="3329">
                  <c:v>0.13300000000000001</c:v>
                </c:pt>
                <c:pt idx="3330">
                  <c:v>0.14499000000000001</c:v>
                </c:pt>
                <c:pt idx="3331">
                  <c:v>0.15909999999999999</c:v>
                </c:pt>
                <c:pt idx="3332">
                  <c:v>0.14216000000000001</c:v>
                </c:pt>
                <c:pt idx="3333">
                  <c:v>0.1497</c:v>
                </c:pt>
                <c:pt idx="3334">
                  <c:v>0.15731999999999999</c:v>
                </c:pt>
                <c:pt idx="3335">
                  <c:v>0.13694000000000001</c:v>
                </c:pt>
                <c:pt idx="3336">
                  <c:v>0.15029999999999999</c:v>
                </c:pt>
                <c:pt idx="3337">
                  <c:v>0.13394</c:v>
                </c:pt>
                <c:pt idx="3338">
                  <c:v>0.14709</c:v>
                </c:pt>
                <c:pt idx="3339">
                  <c:v>0.13805000000000001</c:v>
                </c:pt>
                <c:pt idx="3340">
                  <c:v>0.13858999999999999</c:v>
                </c:pt>
                <c:pt idx="3341">
                  <c:v>0.13919000000000001</c:v>
                </c:pt>
                <c:pt idx="3342">
                  <c:v>0.14918000000000001</c:v>
                </c:pt>
                <c:pt idx="3343">
                  <c:v>0.13411999999999999</c:v>
                </c:pt>
                <c:pt idx="3344">
                  <c:v>0.13852</c:v>
                </c:pt>
                <c:pt idx="3345">
                  <c:v>0.15761</c:v>
                </c:pt>
                <c:pt idx="3346">
                  <c:v>0.14044999999999999</c:v>
                </c:pt>
                <c:pt idx="3347">
                  <c:v>0.15878999999999999</c:v>
                </c:pt>
                <c:pt idx="3348">
                  <c:v>0.14260999999999999</c:v>
                </c:pt>
                <c:pt idx="3349">
                  <c:v>0.14591000000000001</c:v>
                </c:pt>
                <c:pt idx="3350">
                  <c:v>0.14976999999999999</c:v>
                </c:pt>
                <c:pt idx="3351">
                  <c:v>0.14180000000000001</c:v>
                </c:pt>
                <c:pt idx="3352">
                  <c:v>0.14335000000000001</c:v>
                </c:pt>
                <c:pt idx="3353">
                  <c:v>0.13408999999999999</c:v>
                </c:pt>
                <c:pt idx="3354">
                  <c:v>0.14665</c:v>
                </c:pt>
                <c:pt idx="3355">
                  <c:v>0.15981000000000001</c:v>
                </c:pt>
                <c:pt idx="3356">
                  <c:v>0.14288999999999999</c:v>
                </c:pt>
                <c:pt idx="3357">
                  <c:v>0.12452000000000001</c:v>
                </c:pt>
                <c:pt idx="3358">
                  <c:v>0.1578</c:v>
                </c:pt>
                <c:pt idx="3359">
                  <c:v>0.13189000000000001</c:v>
                </c:pt>
                <c:pt idx="3360">
                  <c:v>0.14979999999999999</c:v>
                </c:pt>
                <c:pt idx="3361">
                  <c:v>0.17619000000000001</c:v>
                </c:pt>
                <c:pt idx="3362">
                  <c:v>0.12407</c:v>
                </c:pt>
                <c:pt idx="3363">
                  <c:v>0.15656999999999999</c:v>
                </c:pt>
                <c:pt idx="3364">
                  <c:v>0.15487999999999999</c:v>
                </c:pt>
                <c:pt idx="3365">
                  <c:v>0.15520999999999999</c:v>
                </c:pt>
                <c:pt idx="3366">
                  <c:v>0.15454999999999999</c:v>
                </c:pt>
                <c:pt idx="3367">
                  <c:v>0.14382</c:v>
                </c:pt>
                <c:pt idx="3368">
                  <c:v>0.13500999999999999</c:v>
                </c:pt>
                <c:pt idx="3369">
                  <c:v>0.15013000000000001</c:v>
                </c:pt>
                <c:pt idx="3370">
                  <c:v>0.13372000000000001</c:v>
                </c:pt>
                <c:pt idx="3371">
                  <c:v>0.15067</c:v>
                </c:pt>
                <c:pt idx="3372">
                  <c:v>0.15672</c:v>
                </c:pt>
                <c:pt idx="3373">
                  <c:v>0.13997000000000001</c:v>
                </c:pt>
                <c:pt idx="3374">
                  <c:v>0.15533</c:v>
                </c:pt>
                <c:pt idx="3375">
                  <c:v>0.16027</c:v>
                </c:pt>
                <c:pt idx="3376">
                  <c:v>0.14013</c:v>
                </c:pt>
                <c:pt idx="3377">
                  <c:v>0.15525</c:v>
                </c:pt>
                <c:pt idx="3378">
                  <c:v>0.13902999999999999</c:v>
                </c:pt>
                <c:pt idx="3379">
                  <c:v>0.1489</c:v>
                </c:pt>
                <c:pt idx="3380">
                  <c:v>0.13686000000000001</c:v>
                </c:pt>
                <c:pt idx="3381">
                  <c:v>0.14344000000000001</c:v>
                </c:pt>
                <c:pt idx="3382">
                  <c:v>0.13863</c:v>
                </c:pt>
                <c:pt idx="3383">
                  <c:v>0.14945</c:v>
                </c:pt>
                <c:pt idx="3384">
                  <c:v>0.13918</c:v>
                </c:pt>
                <c:pt idx="3385">
                  <c:v>0.13383999999999999</c:v>
                </c:pt>
                <c:pt idx="3386">
                  <c:v>0.14895</c:v>
                </c:pt>
                <c:pt idx="3387">
                  <c:v>0.14115</c:v>
                </c:pt>
                <c:pt idx="3388">
                  <c:v>0.14129</c:v>
                </c:pt>
                <c:pt idx="3389">
                  <c:v>0.14903</c:v>
                </c:pt>
                <c:pt idx="3390">
                  <c:v>0.15464</c:v>
                </c:pt>
                <c:pt idx="3391">
                  <c:v>0.14671000000000001</c:v>
                </c:pt>
                <c:pt idx="3392">
                  <c:v>0.13983999999999999</c:v>
                </c:pt>
                <c:pt idx="3393">
                  <c:v>0.15864</c:v>
                </c:pt>
                <c:pt idx="3394">
                  <c:v>0.15021999999999999</c:v>
                </c:pt>
                <c:pt idx="3395">
                  <c:v>0.13206000000000001</c:v>
                </c:pt>
                <c:pt idx="3396">
                  <c:v>0.15728</c:v>
                </c:pt>
                <c:pt idx="3397">
                  <c:v>0.13052</c:v>
                </c:pt>
                <c:pt idx="3398">
                  <c:v>0.13963999999999999</c:v>
                </c:pt>
                <c:pt idx="3399">
                  <c:v>0.14076</c:v>
                </c:pt>
                <c:pt idx="3400">
                  <c:v>0.14652000000000001</c:v>
                </c:pt>
                <c:pt idx="3401">
                  <c:v>0.15207000000000001</c:v>
                </c:pt>
                <c:pt idx="3402">
                  <c:v>0.14026</c:v>
                </c:pt>
                <c:pt idx="3403">
                  <c:v>0.14244000000000001</c:v>
                </c:pt>
                <c:pt idx="3404">
                  <c:v>0.14108000000000001</c:v>
                </c:pt>
                <c:pt idx="3405">
                  <c:v>0.15109</c:v>
                </c:pt>
                <c:pt idx="3406">
                  <c:v>0.13897999999999999</c:v>
                </c:pt>
                <c:pt idx="3407">
                  <c:v>0.13519</c:v>
                </c:pt>
                <c:pt idx="3408">
                  <c:v>0.14149</c:v>
                </c:pt>
                <c:pt idx="3409">
                  <c:v>0.15784999999999999</c:v>
                </c:pt>
                <c:pt idx="3410">
                  <c:v>0.14199000000000001</c:v>
                </c:pt>
                <c:pt idx="3411">
                  <c:v>0.13358</c:v>
                </c:pt>
                <c:pt idx="3412">
                  <c:v>0.14957999999999999</c:v>
                </c:pt>
                <c:pt idx="3413">
                  <c:v>0.13189999999999999</c:v>
                </c:pt>
                <c:pt idx="3414">
                  <c:v>0.15075</c:v>
                </c:pt>
                <c:pt idx="3415">
                  <c:v>0.13564000000000001</c:v>
                </c:pt>
                <c:pt idx="3416">
                  <c:v>0.12970000000000001</c:v>
                </c:pt>
                <c:pt idx="3417">
                  <c:v>0.15195</c:v>
                </c:pt>
                <c:pt idx="3418">
                  <c:v>0.15406</c:v>
                </c:pt>
                <c:pt idx="3419">
                  <c:v>0.15035000000000001</c:v>
                </c:pt>
                <c:pt idx="3420">
                  <c:v>0.12884999999999999</c:v>
                </c:pt>
                <c:pt idx="3421">
                  <c:v>0.1275</c:v>
                </c:pt>
                <c:pt idx="3422">
                  <c:v>0.15112</c:v>
                </c:pt>
                <c:pt idx="3423">
                  <c:v>0.14177000000000001</c:v>
                </c:pt>
                <c:pt idx="3424">
                  <c:v>0.14482</c:v>
                </c:pt>
                <c:pt idx="3425">
                  <c:v>0.14673</c:v>
                </c:pt>
                <c:pt idx="3426">
                  <c:v>0.13525999999999999</c:v>
                </c:pt>
                <c:pt idx="3427">
                  <c:v>0.15212999999999999</c:v>
                </c:pt>
                <c:pt idx="3428">
                  <c:v>0.15726999999999999</c:v>
                </c:pt>
                <c:pt idx="3429">
                  <c:v>0.15085999999999999</c:v>
                </c:pt>
                <c:pt idx="3430">
                  <c:v>0.12950999999999999</c:v>
                </c:pt>
                <c:pt idx="3431">
                  <c:v>0.13211999999999999</c:v>
                </c:pt>
                <c:pt idx="3432">
                  <c:v>0.1459</c:v>
                </c:pt>
                <c:pt idx="3433">
                  <c:v>0.14377999999999999</c:v>
                </c:pt>
                <c:pt idx="3434">
                  <c:v>0.14293</c:v>
                </c:pt>
                <c:pt idx="3435">
                  <c:v>0.14901</c:v>
                </c:pt>
                <c:pt idx="3436">
                  <c:v>0.15698999999999999</c:v>
                </c:pt>
                <c:pt idx="3437">
                  <c:v>0.1346</c:v>
                </c:pt>
                <c:pt idx="3438">
                  <c:v>0.15282000000000001</c:v>
                </c:pt>
                <c:pt idx="3439">
                  <c:v>0.14257</c:v>
                </c:pt>
                <c:pt idx="3440">
                  <c:v>0.15729000000000001</c:v>
                </c:pt>
                <c:pt idx="3441">
                  <c:v>0.12784000000000001</c:v>
                </c:pt>
                <c:pt idx="3442">
                  <c:v>0.14312</c:v>
                </c:pt>
                <c:pt idx="3443">
                  <c:v>0.15237000000000001</c:v>
                </c:pt>
                <c:pt idx="3444">
                  <c:v>0.13436000000000001</c:v>
                </c:pt>
                <c:pt idx="3445">
                  <c:v>0.13632</c:v>
                </c:pt>
                <c:pt idx="3446">
                  <c:v>0.15040999999999999</c:v>
                </c:pt>
                <c:pt idx="3447">
                  <c:v>0.15775</c:v>
                </c:pt>
                <c:pt idx="3448">
                  <c:v>0.14480000000000001</c:v>
                </c:pt>
                <c:pt idx="3449">
                  <c:v>0.15723000000000001</c:v>
                </c:pt>
                <c:pt idx="3450">
                  <c:v>0.14332</c:v>
                </c:pt>
                <c:pt idx="3451">
                  <c:v>0.14344999999999999</c:v>
                </c:pt>
                <c:pt idx="3452">
                  <c:v>0.12939000000000001</c:v>
                </c:pt>
                <c:pt idx="3453">
                  <c:v>0.13822000000000001</c:v>
                </c:pt>
                <c:pt idx="3454">
                  <c:v>0.14759</c:v>
                </c:pt>
                <c:pt idx="3455">
                  <c:v>0.15523000000000001</c:v>
                </c:pt>
                <c:pt idx="3456">
                  <c:v>0.16900999999999999</c:v>
                </c:pt>
                <c:pt idx="3457">
                  <c:v>0.13625000000000001</c:v>
                </c:pt>
                <c:pt idx="3458">
                  <c:v>0.13688</c:v>
                </c:pt>
                <c:pt idx="3459">
                  <c:v>0.13383999999999999</c:v>
                </c:pt>
                <c:pt idx="3460">
                  <c:v>0.13694999999999999</c:v>
                </c:pt>
                <c:pt idx="3461">
                  <c:v>0.12837999999999999</c:v>
                </c:pt>
                <c:pt idx="3462">
                  <c:v>0.13685</c:v>
                </c:pt>
                <c:pt idx="3463">
                  <c:v>0.14030999999999999</c:v>
                </c:pt>
                <c:pt idx="3464">
                  <c:v>0.13567000000000001</c:v>
                </c:pt>
                <c:pt idx="3465">
                  <c:v>0.13647000000000001</c:v>
                </c:pt>
                <c:pt idx="3466">
                  <c:v>0.14716000000000001</c:v>
                </c:pt>
                <c:pt idx="3467">
                  <c:v>0.13935</c:v>
                </c:pt>
                <c:pt idx="3468">
                  <c:v>0.1479</c:v>
                </c:pt>
                <c:pt idx="3469">
                  <c:v>0.15512000000000001</c:v>
                </c:pt>
                <c:pt idx="3470">
                  <c:v>0.16164999999999999</c:v>
                </c:pt>
                <c:pt idx="3471">
                  <c:v>0.12870000000000001</c:v>
                </c:pt>
                <c:pt idx="3472">
                  <c:v>0.14088999999999999</c:v>
                </c:pt>
                <c:pt idx="3473">
                  <c:v>0.13672999999999999</c:v>
                </c:pt>
                <c:pt idx="3474">
                  <c:v>0.16031000000000001</c:v>
                </c:pt>
                <c:pt idx="3475">
                  <c:v>0.15286</c:v>
                </c:pt>
                <c:pt idx="3476">
                  <c:v>0.14044000000000001</c:v>
                </c:pt>
                <c:pt idx="3477">
                  <c:v>0.13668</c:v>
                </c:pt>
                <c:pt idx="3478">
                  <c:v>0.13716</c:v>
                </c:pt>
                <c:pt idx="3479">
                  <c:v>0.14326</c:v>
                </c:pt>
                <c:pt idx="3480">
                  <c:v>0.14496000000000001</c:v>
                </c:pt>
                <c:pt idx="3481">
                  <c:v>0.14767</c:v>
                </c:pt>
                <c:pt idx="3482">
                  <c:v>0.13911000000000001</c:v>
                </c:pt>
                <c:pt idx="3483">
                  <c:v>0.14299000000000001</c:v>
                </c:pt>
                <c:pt idx="3484">
                  <c:v>0.13711999999999999</c:v>
                </c:pt>
                <c:pt idx="3485">
                  <c:v>0.14638999999999999</c:v>
                </c:pt>
                <c:pt idx="3486">
                  <c:v>0.14682999999999999</c:v>
                </c:pt>
                <c:pt idx="3487">
                  <c:v>0.15007999999999999</c:v>
                </c:pt>
                <c:pt idx="3488">
                  <c:v>0.14907000000000001</c:v>
                </c:pt>
                <c:pt idx="3489">
                  <c:v>0.14681</c:v>
                </c:pt>
                <c:pt idx="3490">
                  <c:v>0.13508000000000001</c:v>
                </c:pt>
                <c:pt idx="3491">
                  <c:v>0.13508999999999999</c:v>
                </c:pt>
                <c:pt idx="3492">
                  <c:v>0.13064000000000001</c:v>
                </c:pt>
                <c:pt idx="3493">
                  <c:v>0.15343000000000001</c:v>
                </c:pt>
                <c:pt idx="3494">
                  <c:v>0.13838</c:v>
                </c:pt>
                <c:pt idx="3495">
                  <c:v>0.13375999999999999</c:v>
                </c:pt>
                <c:pt idx="3496">
                  <c:v>0.15026</c:v>
                </c:pt>
                <c:pt idx="3497">
                  <c:v>0.14341000000000001</c:v>
                </c:pt>
                <c:pt idx="3498">
                  <c:v>0.13647000000000001</c:v>
                </c:pt>
                <c:pt idx="3499">
                  <c:v>0.13733000000000001</c:v>
                </c:pt>
                <c:pt idx="3500">
                  <c:v>0.12071999999999999</c:v>
                </c:pt>
                <c:pt idx="3501">
                  <c:v>0.13975000000000001</c:v>
                </c:pt>
                <c:pt idx="3502">
                  <c:v>0.13674</c:v>
                </c:pt>
                <c:pt idx="3503">
                  <c:v>0.13647999999999999</c:v>
                </c:pt>
                <c:pt idx="3504">
                  <c:v>0.12124</c:v>
                </c:pt>
                <c:pt idx="3505">
                  <c:v>0.14115</c:v>
                </c:pt>
                <c:pt idx="3506">
                  <c:v>0.12404</c:v>
                </c:pt>
                <c:pt idx="3507">
                  <c:v>0.1429</c:v>
                </c:pt>
                <c:pt idx="3508">
                  <c:v>0.15064</c:v>
                </c:pt>
                <c:pt idx="3509">
                  <c:v>0.14757000000000001</c:v>
                </c:pt>
                <c:pt idx="3510">
                  <c:v>0.13492999999999999</c:v>
                </c:pt>
                <c:pt idx="3511">
                  <c:v>0.13150999999999999</c:v>
                </c:pt>
                <c:pt idx="3512">
                  <c:v>0.14917</c:v>
                </c:pt>
                <c:pt idx="3513">
                  <c:v>0.14251</c:v>
                </c:pt>
                <c:pt idx="3514">
                  <c:v>0.16148000000000001</c:v>
                </c:pt>
                <c:pt idx="3515">
                  <c:v>0.13633999999999999</c:v>
                </c:pt>
                <c:pt idx="3516">
                  <c:v>0.14116000000000001</c:v>
                </c:pt>
                <c:pt idx="3517">
                  <c:v>0.13949</c:v>
                </c:pt>
                <c:pt idx="3518">
                  <c:v>0.12995999999999999</c:v>
                </c:pt>
                <c:pt idx="3519">
                  <c:v>0.15461</c:v>
                </c:pt>
                <c:pt idx="3520">
                  <c:v>0.14254</c:v>
                </c:pt>
                <c:pt idx="3521">
                  <c:v>0.13084000000000001</c:v>
                </c:pt>
                <c:pt idx="3522">
                  <c:v>0.14032</c:v>
                </c:pt>
                <c:pt idx="3523">
                  <c:v>0.16386999999999999</c:v>
                </c:pt>
                <c:pt idx="3524">
                  <c:v>0.14088000000000001</c:v>
                </c:pt>
                <c:pt idx="3525">
                  <c:v>0.13994999999999999</c:v>
                </c:pt>
                <c:pt idx="3526">
                  <c:v>0.13516</c:v>
                </c:pt>
                <c:pt idx="3527">
                  <c:v>0.14854999999999999</c:v>
                </c:pt>
                <c:pt idx="3528">
                  <c:v>0.14989</c:v>
                </c:pt>
                <c:pt idx="3529">
                  <c:v>0.13886000000000001</c:v>
                </c:pt>
                <c:pt idx="3530">
                  <c:v>0.14879999999999999</c:v>
                </c:pt>
                <c:pt idx="3531">
                  <c:v>0.12218</c:v>
                </c:pt>
                <c:pt idx="3532">
                  <c:v>0.14477999999999999</c:v>
                </c:pt>
                <c:pt idx="3533">
                  <c:v>0.14013999999999999</c:v>
                </c:pt>
                <c:pt idx="3534">
                  <c:v>0.13422000000000001</c:v>
                </c:pt>
                <c:pt idx="3535">
                  <c:v>0.13850999999999999</c:v>
                </c:pt>
                <c:pt idx="3536">
                  <c:v>0.12126000000000001</c:v>
                </c:pt>
                <c:pt idx="3537">
                  <c:v>0.13941999999999999</c:v>
                </c:pt>
                <c:pt idx="3538">
                  <c:v>0.14909</c:v>
                </c:pt>
                <c:pt idx="3539">
                  <c:v>0.13519</c:v>
                </c:pt>
                <c:pt idx="3540">
                  <c:v>0.14982999999999999</c:v>
                </c:pt>
                <c:pt idx="3541">
                  <c:v>0.14413000000000001</c:v>
                </c:pt>
                <c:pt idx="3542">
                  <c:v>0.15690999999999999</c:v>
                </c:pt>
                <c:pt idx="3543">
                  <c:v>0.15013000000000001</c:v>
                </c:pt>
                <c:pt idx="3544">
                  <c:v>0.12884000000000001</c:v>
                </c:pt>
                <c:pt idx="3545">
                  <c:v>0.14319999999999999</c:v>
                </c:pt>
                <c:pt idx="3546">
                  <c:v>0.13325000000000001</c:v>
                </c:pt>
                <c:pt idx="3547">
                  <c:v>0.14438999999999999</c:v>
                </c:pt>
                <c:pt idx="3548">
                  <c:v>0.13277</c:v>
                </c:pt>
                <c:pt idx="3549">
                  <c:v>0.13947000000000001</c:v>
                </c:pt>
                <c:pt idx="3550">
                  <c:v>0.14731</c:v>
                </c:pt>
                <c:pt idx="3551">
                  <c:v>0.14061999999999999</c:v>
                </c:pt>
                <c:pt idx="3552">
                  <c:v>0.14141999999999999</c:v>
                </c:pt>
                <c:pt idx="3553">
                  <c:v>0.14530999999999999</c:v>
                </c:pt>
                <c:pt idx="3554">
                  <c:v>0.12146999999999999</c:v>
                </c:pt>
                <c:pt idx="3555">
                  <c:v>0.14154</c:v>
                </c:pt>
                <c:pt idx="3556">
                  <c:v>0.14057</c:v>
                </c:pt>
                <c:pt idx="3557">
                  <c:v>0.13284000000000001</c:v>
                </c:pt>
                <c:pt idx="3558">
                  <c:v>0.14151</c:v>
                </c:pt>
                <c:pt idx="3559">
                  <c:v>0.15679000000000001</c:v>
                </c:pt>
                <c:pt idx="3560">
                  <c:v>0.15459000000000001</c:v>
                </c:pt>
                <c:pt idx="3561">
                  <c:v>0.13414999999999999</c:v>
                </c:pt>
                <c:pt idx="3562">
                  <c:v>0.13474</c:v>
                </c:pt>
                <c:pt idx="3563">
                  <c:v>0.13325999999999999</c:v>
                </c:pt>
                <c:pt idx="3564">
                  <c:v>0.15176000000000001</c:v>
                </c:pt>
                <c:pt idx="3565">
                  <c:v>0.14221</c:v>
                </c:pt>
                <c:pt idx="3566">
                  <c:v>0.14752000000000001</c:v>
                </c:pt>
                <c:pt idx="3567">
                  <c:v>0.14580000000000001</c:v>
                </c:pt>
                <c:pt idx="3568">
                  <c:v>0.14441999999999999</c:v>
                </c:pt>
                <c:pt idx="3569">
                  <c:v>0.13172</c:v>
                </c:pt>
                <c:pt idx="3570">
                  <c:v>0.14049</c:v>
                </c:pt>
                <c:pt idx="3571">
                  <c:v>0.14030000000000001</c:v>
                </c:pt>
                <c:pt idx="3572">
                  <c:v>0.13145999999999999</c:v>
                </c:pt>
                <c:pt idx="3573">
                  <c:v>0.14682999999999999</c:v>
                </c:pt>
                <c:pt idx="3574">
                  <c:v>0.14995</c:v>
                </c:pt>
                <c:pt idx="3575">
                  <c:v>0.14704999999999999</c:v>
                </c:pt>
                <c:pt idx="3576">
                  <c:v>0.13219</c:v>
                </c:pt>
                <c:pt idx="3577">
                  <c:v>0.14296</c:v>
                </c:pt>
                <c:pt idx="3578">
                  <c:v>0.14754</c:v>
                </c:pt>
                <c:pt idx="3579">
                  <c:v>0.13097</c:v>
                </c:pt>
                <c:pt idx="3580">
                  <c:v>0.12706000000000001</c:v>
                </c:pt>
                <c:pt idx="3581">
                  <c:v>0.15079000000000001</c:v>
                </c:pt>
                <c:pt idx="3582">
                  <c:v>0.13525999999999999</c:v>
                </c:pt>
                <c:pt idx="3583">
                  <c:v>0.13991000000000001</c:v>
                </c:pt>
                <c:pt idx="3584">
                  <c:v>0.14738999999999999</c:v>
                </c:pt>
                <c:pt idx="3585">
                  <c:v>0.14044999999999999</c:v>
                </c:pt>
                <c:pt idx="3586">
                  <c:v>0.13951</c:v>
                </c:pt>
                <c:pt idx="3587">
                  <c:v>0.14260999999999999</c:v>
                </c:pt>
                <c:pt idx="3588">
                  <c:v>0.14807999999999999</c:v>
                </c:pt>
                <c:pt idx="3589">
                  <c:v>0.14327000000000001</c:v>
                </c:pt>
                <c:pt idx="3590">
                  <c:v>0.13877</c:v>
                </c:pt>
                <c:pt idx="3591">
                  <c:v>0.14848</c:v>
                </c:pt>
                <c:pt idx="3592">
                  <c:v>0.14455000000000001</c:v>
                </c:pt>
                <c:pt idx="3593">
                  <c:v>0.13084000000000001</c:v>
                </c:pt>
                <c:pt idx="3594">
                  <c:v>0.1366</c:v>
                </c:pt>
                <c:pt idx="3595">
                  <c:v>0.15442</c:v>
                </c:pt>
                <c:pt idx="3596">
                  <c:v>0.13722999999999999</c:v>
                </c:pt>
                <c:pt idx="3597">
                  <c:v>0.14166000000000001</c:v>
                </c:pt>
                <c:pt idx="3598">
                  <c:v>0.14280999999999999</c:v>
                </c:pt>
                <c:pt idx="3599">
                  <c:v>0.13769999999999999</c:v>
                </c:pt>
                <c:pt idx="3600">
                  <c:v>0.13514000000000001</c:v>
                </c:pt>
                <c:pt idx="3601">
                  <c:v>0.1459</c:v>
                </c:pt>
                <c:pt idx="3602">
                  <c:v>0.15340999999999999</c:v>
                </c:pt>
                <c:pt idx="3603">
                  <c:v>0.14560999999999999</c:v>
                </c:pt>
                <c:pt idx="3604">
                  <c:v>0.15118000000000001</c:v>
                </c:pt>
                <c:pt idx="3605">
                  <c:v>0.13854</c:v>
                </c:pt>
                <c:pt idx="3606">
                  <c:v>0.13763</c:v>
                </c:pt>
                <c:pt idx="3607">
                  <c:v>0.13517999999999999</c:v>
                </c:pt>
                <c:pt idx="3608">
                  <c:v>0.13944999999999999</c:v>
                </c:pt>
                <c:pt idx="3609">
                  <c:v>0.14102999999999999</c:v>
                </c:pt>
                <c:pt idx="3610">
                  <c:v>0.13607</c:v>
                </c:pt>
                <c:pt idx="3611">
                  <c:v>0.15609000000000001</c:v>
                </c:pt>
                <c:pt idx="3612">
                  <c:v>0.14402000000000001</c:v>
                </c:pt>
                <c:pt idx="3613">
                  <c:v>0.15343000000000001</c:v>
                </c:pt>
                <c:pt idx="3614">
                  <c:v>0.15157000000000001</c:v>
                </c:pt>
                <c:pt idx="3615">
                  <c:v>0.14352000000000001</c:v>
                </c:pt>
                <c:pt idx="3616">
                  <c:v>0.13927</c:v>
                </c:pt>
                <c:pt idx="3617">
                  <c:v>0.14407</c:v>
                </c:pt>
                <c:pt idx="3618">
                  <c:v>0.13211999999999999</c:v>
                </c:pt>
                <c:pt idx="3619">
                  <c:v>0.15475</c:v>
                </c:pt>
                <c:pt idx="3620">
                  <c:v>0.13306000000000001</c:v>
                </c:pt>
                <c:pt idx="3621">
                  <c:v>0.13880000000000001</c:v>
                </c:pt>
                <c:pt idx="3622">
                  <c:v>0.15075</c:v>
                </c:pt>
                <c:pt idx="3623">
                  <c:v>0.14974000000000001</c:v>
                </c:pt>
                <c:pt idx="3624">
                  <c:v>0.13764000000000001</c:v>
                </c:pt>
                <c:pt idx="3625">
                  <c:v>0.1414</c:v>
                </c:pt>
                <c:pt idx="3626">
                  <c:v>0.12956999999999999</c:v>
                </c:pt>
                <c:pt idx="3627">
                  <c:v>0.14260999999999999</c:v>
                </c:pt>
                <c:pt idx="3628">
                  <c:v>0.14448</c:v>
                </c:pt>
                <c:pt idx="3629">
                  <c:v>0.13192000000000001</c:v>
                </c:pt>
                <c:pt idx="3630">
                  <c:v>0.13164999999999999</c:v>
                </c:pt>
                <c:pt idx="3631">
                  <c:v>0.13955999999999999</c:v>
                </c:pt>
                <c:pt idx="3632">
                  <c:v>0.14788999999999999</c:v>
                </c:pt>
                <c:pt idx="3633">
                  <c:v>0.14083000000000001</c:v>
                </c:pt>
                <c:pt idx="3634">
                  <c:v>0.13816000000000001</c:v>
                </c:pt>
                <c:pt idx="3635">
                  <c:v>0.13930999999999999</c:v>
                </c:pt>
                <c:pt idx="3636">
                  <c:v>0.13447000000000001</c:v>
                </c:pt>
                <c:pt idx="3637">
                  <c:v>0.14354</c:v>
                </c:pt>
                <c:pt idx="3638">
                  <c:v>0.152</c:v>
                </c:pt>
                <c:pt idx="3639">
                  <c:v>0.14863999999999999</c:v>
                </c:pt>
                <c:pt idx="3640">
                  <c:v>0.16148000000000001</c:v>
                </c:pt>
                <c:pt idx="3641">
                  <c:v>0.14476</c:v>
                </c:pt>
                <c:pt idx="3642">
                  <c:v>0.15040000000000001</c:v>
                </c:pt>
                <c:pt idx="3643">
                  <c:v>0.12981999999999999</c:v>
                </c:pt>
                <c:pt idx="3644">
                  <c:v>0.15287999999999999</c:v>
                </c:pt>
                <c:pt idx="3645">
                  <c:v>0.15972</c:v>
                </c:pt>
                <c:pt idx="3646">
                  <c:v>0.11575000000000001</c:v>
                </c:pt>
                <c:pt idx="3647">
                  <c:v>0.12214999999999999</c:v>
                </c:pt>
                <c:pt idx="3648">
                  <c:v>0.12917999999999999</c:v>
                </c:pt>
                <c:pt idx="3649">
                  <c:v>0.13885</c:v>
                </c:pt>
                <c:pt idx="3650">
                  <c:v>0.15692</c:v>
                </c:pt>
                <c:pt idx="3651">
                  <c:v>0.13461000000000001</c:v>
                </c:pt>
                <c:pt idx="3652">
                  <c:v>0.14188000000000001</c:v>
                </c:pt>
                <c:pt idx="3653">
                  <c:v>0.13597999999999999</c:v>
                </c:pt>
                <c:pt idx="3654">
                  <c:v>0.12925</c:v>
                </c:pt>
                <c:pt idx="3655">
                  <c:v>0.12806000000000001</c:v>
                </c:pt>
                <c:pt idx="3656">
                  <c:v>0.15007000000000001</c:v>
                </c:pt>
                <c:pt idx="3657">
                  <c:v>0.14029</c:v>
                </c:pt>
                <c:pt idx="3658">
                  <c:v>0.13693</c:v>
                </c:pt>
                <c:pt idx="3659">
                  <c:v>0.15473999999999999</c:v>
                </c:pt>
                <c:pt idx="3660">
                  <c:v>0.13228000000000001</c:v>
                </c:pt>
                <c:pt idx="3661">
                  <c:v>0.13120000000000001</c:v>
                </c:pt>
                <c:pt idx="3662">
                  <c:v>0.15284</c:v>
                </c:pt>
                <c:pt idx="3663">
                  <c:v>0.14610999999999999</c:v>
                </c:pt>
                <c:pt idx="3664">
                  <c:v>0.15262999999999999</c:v>
                </c:pt>
                <c:pt idx="3665">
                  <c:v>0.15068999999999999</c:v>
                </c:pt>
                <c:pt idx="3666">
                  <c:v>0.14709</c:v>
                </c:pt>
                <c:pt idx="3667">
                  <c:v>0.13017000000000001</c:v>
                </c:pt>
                <c:pt idx="3668">
                  <c:v>0.12645999999999999</c:v>
                </c:pt>
                <c:pt idx="3669">
                  <c:v>0.13994000000000001</c:v>
                </c:pt>
                <c:pt idx="3670">
                  <c:v>0.14057</c:v>
                </c:pt>
                <c:pt idx="3671">
                  <c:v>0.13900000000000001</c:v>
                </c:pt>
                <c:pt idx="3672">
                  <c:v>0.15275</c:v>
                </c:pt>
                <c:pt idx="3673">
                  <c:v>0.12819</c:v>
                </c:pt>
                <c:pt idx="3674">
                  <c:v>0.16017999999999999</c:v>
                </c:pt>
                <c:pt idx="3675">
                  <c:v>0.13793</c:v>
                </c:pt>
                <c:pt idx="3676">
                  <c:v>0.15323000000000001</c:v>
                </c:pt>
                <c:pt idx="3677">
                  <c:v>0.15883</c:v>
                </c:pt>
                <c:pt idx="3678">
                  <c:v>0.14036000000000001</c:v>
                </c:pt>
                <c:pt idx="3679">
                  <c:v>0.14291000000000001</c:v>
                </c:pt>
                <c:pt idx="3680">
                  <c:v>0.14752999999999999</c:v>
                </c:pt>
                <c:pt idx="3681">
                  <c:v>0.16017999999999999</c:v>
                </c:pt>
                <c:pt idx="3682">
                  <c:v>0.13736000000000001</c:v>
                </c:pt>
                <c:pt idx="3683">
                  <c:v>0.14018</c:v>
                </c:pt>
                <c:pt idx="3684">
                  <c:v>0.12823999999999999</c:v>
                </c:pt>
                <c:pt idx="3685">
                  <c:v>0.1507</c:v>
                </c:pt>
                <c:pt idx="3686">
                  <c:v>0.14960999999999999</c:v>
                </c:pt>
                <c:pt idx="3687">
                  <c:v>0.15381</c:v>
                </c:pt>
                <c:pt idx="3688">
                  <c:v>0.14144000000000001</c:v>
                </c:pt>
                <c:pt idx="3689">
                  <c:v>0.13707</c:v>
                </c:pt>
                <c:pt idx="3690">
                  <c:v>0.13139000000000001</c:v>
                </c:pt>
                <c:pt idx="3691">
                  <c:v>0.13084999999999999</c:v>
                </c:pt>
                <c:pt idx="3692">
                  <c:v>0.15656</c:v>
                </c:pt>
                <c:pt idx="3693">
                  <c:v>0.14374000000000001</c:v>
                </c:pt>
                <c:pt idx="3694">
                  <c:v>0.14180999999999999</c:v>
                </c:pt>
                <c:pt idx="3695">
                  <c:v>0.13456000000000001</c:v>
                </c:pt>
                <c:pt idx="3696">
                  <c:v>0.15176999999999999</c:v>
                </c:pt>
                <c:pt idx="3697">
                  <c:v>0.13708000000000001</c:v>
                </c:pt>
                <c:pt idx="3698">
                  <c:v>0.13414999999999999</c:v>
                </c:pt>
                <c:pt idx="3699">
                  <c:v>0.14807999999999999</c:v>
                </c:pt>
                <c:pt idx="3700">
                  <c:v>0.15533</c:v>
                </c:pt>
                <c:pt idx="3701">
                  <c:v>0.13588</c:v>
                </c:pt>
                <c:pt idx="3702">
                  <c:v>0.12831000000000001</c:v>
                </c:pt>
                <c:pt idx="3703">
                  <c:v>0.13381999999999999</c:v>
                </c:pt>
                <c:pt idx="3704">
                  <c:v>0.14177000000000001</c:v>
                </c:pt>
                <c:pt idx="3705">
                  <c:v>0.12770999999999999</c:v>
                </c:pt>
                <c:pt idx="3706">
                  <c:v>0.13951</c:v>
                </c:pt>
                <c:pt idx="3707">
                  <c:v>0.15403</c:v>
                </c:pt>
                <c:pt idx="3708">
                  <c:v>0.15628</c:v>
                </c:pt>
                <c:pt idx="3709">
                  <c:v>0.14413999999999999</c:v>
                </c:pt>
                <c:pt idx="3710">
                  <c:v>0.15398999999999999</c:v>
                </c:pt>
                <c:pt idx="3711">
                  <c:v>0.13133</c:v>
                </c:pt>
                <c:pt idx="3712">
                  <c:v>0.14137</c:v>
                </c:pt>
                <c:pt idx="3713">
                  <c:v>0.12820000000000001</c:v>
                </c:pt>
                <c:pt idx="3714">
                  <c:v>0.15212000000000001</c:v>
                </c:pt>
                <c:pt idx="3715">
                  <c:v>0.13331999999999999</c:v>
                </c:pt>
                <c:pt idx="3716">
                  <c:v>0.14212</c:v>
                </c:pt>
                <c:pt idx="3717">
                  <c:v>0.13564000000000001</c:v>
                </c:pt>
                <c:pt idx="3718">
                  <c:v>0.13722000000000001</c:v>
                </c:pt>
                <c:pt idx="3719">
                  <c:v>0.13607</c:v>
                </c:pt>
                <c:pt idx="3720">
                  <c:v>0.12640999999999999</c:v>
                </c:pt>
                <c:pt idx="3721">
                  <c:v>0.14143</c:v>
                </c:pt>
                <c:pt idx="3722">
                  <c:v>0.12266000000000001</c:v>
                </c:pt>
                <c:pt idx="3723">
                  <c:v>0.15473000000000001</c:v>
                </c:pt>
                <c:pt idx="3724">
                  <c:v>0.13589000000000001</c:v>
                </c:pt>
                <c:pt idx="3725">
                  <c:v>0.14876</c:v>
                </c:pt>
                <c:pt idx="3726">
                  <c:v>0.11909</c:v>
                </c:pt>
                <c:pt idx="3727">
                  <c:v>0.13786000000000001</c:v>
                </c:pt>
                <c:pt idx="3728">
                  <c:v>0.14216000000000001</c:v>
                </c:pt>
                <c:pt idx="3729">
                  <c:v>0.15114</c:v>
                </c:pt>
                <c:pt idx="3730">
                  <c:v>0.13975000000000001</c:v>
                </c:pt>
                <c:pt idx="3731">
                  <c:v>0.13414999999999999</c:v>
                </c:pt>
                <c:pt idx="3732">
                  <c:v>0.13644000000000001</c:v>
                </c:pt>
                <c:pt idx="3733">
                  <c:v>0.13308</c:v>
                </c:pt>
                <c:pt idx="3734">
                  <c:v>0.14363000000000001</c:v>
                </c:pt>
                <c:pt idx="3735">
                  <c:v>0.14047999999999999</c:v>
                </c:pt>
                <c:pt idx="3736">
                  <c:v>0.14610000000000001</c:v>
                </c:pt>
                <c:pt idx="3737">
                  <c:v>0.13802</c:v>
                </c:pt>
                <c:pt idx="3738">
                  <c:v>0.13546</c:v>
                </c:pt>
                <c:pt idx="3739">
                  <c:v>0.14058999999999999</c:v>
                </c:pt>
                <c:pt idx="3740">
                  <c:v>0.13746</c:v>
                </c:pt>
                <c:pt idx="3741">
                  <c:v>0.14423</c:v>
                </c:pt>
                <c:pt idx="3742">
                  <c:v>0.13438</c:v>
                </c:pt>
                <c:pt idx="3743">
                  <c:v>0.14108999999999999</c:v>
                </c:pt>
                <c:pt idx="3744">
                  <c:v>0.14449000000000001</c:v>
                </c:pt>
                <c:pt idx="3745">
                  <c:v>0.13974</c:v>
                </c:pt>
                <c:pt idx="3746">
                  <c:v>0.12912000000000001</c:v>
                </c:pt>
                <c:pt idx="3747">
                  <c:v>0.13880999999999999</c:v>
                </c:pt>
                <c:pt idx="3748">
                  <c:v>0.14818000000000001</c:v>
                </c:pt>
                <c:pt idx="3749">
                  <c:v>0.13678999999999999</c:v>
                </c:pt>
                <c:pt idx="3750">
                  <c:v>0.13597999999999999</c:v>
                </c:pt>
                <c:pt idx="3751">
                  <c:v>0.13702</c:v>
                </c:pt>
                <c:pt idx="3752">
                  <c:v>0.15504999999999999</c:v>
                </c:pt>
                <c:pt idx="3753">
                  <c:v>0.14257</c:v>
                </c:pt>
                <c:pt idx="3754">
                  <c:v>0.15057999999999999</c:v>
                </c:pt>
                <c:pt idx="3755">
                  <c:v>0.14438000000000001</c:v>
                </c:pt>
                <c:pt idx="3756">
                  <c:v>0.12797</c:v>
                </c:pt>
                <c:pt idx="3757">
                  <c:v>0.16020000000000001</c:v>
                </c:pt>
                <c:pt idx="3758">
                  <c:v>0.13794999999999999</c:v>
                </c:pt>
                <c:pt idx="3759">
                  <c:v>0.14599999999999999</c:v>
                </c:pt>
                <c:pt idx="3760">
                  <c:v>0.15323000000000001</c:v>
                </c:pt>
                <c:pt idx="3761">
                  <c:v>0.13603000000000001</c:v>
                </c:pt>
                <c:pt idx="3762">
                  <c:v>0.13386000000000001</c:v>
                </c:pt>
                <c:pt idx="3763">
                  <c:v>0.13441</c:v>
                </c:pt>
                <c:pt idx="3764">
                  <c:v>0.14555000000000001</c:v>
                </c:pt>
                <c:pt idx="3765">
                  <c:v>0.15312000000000001</c:v>
                </c:pt>
                <c:pt idx="3766">
                  <c:v>0.14118</c:v>
                </c:pt>
                <c:pt idx="3767">
                  <c:v>0.13919999999999999</c:v>
                </c:pt>
                <c:pt idx="3768">
                  <c:v>0.13911000000000001</c:v>
                </c:pt>
                <c:pt idx="3769">
                  <c:v>0.13919000000000001</c:v>
                </c:pt>
                <c:pt idx="3770">
                  <c:v>0.12806000000000001</c:v>
                </c:pt>
                <c:pt idx="3771">
                  <c:v>0.12817999999999999</c:v>
                </c:pt>
                <c:pt idx="3772">
                  <c:v>0.14241000000000001</c:v>
                </c:pt>
                <c:pt idx="3773">
                  <c:v>0.14892</c:v>
                </c:pt>
                <c:pt idx="3774">
                  <c:v>0.13603999999999999</c:v>
                </c:pt>
                <c:pt idx="3775">
                  <c:v>0.14388999999999999</c:v>
                </c:pt>
                <c:pt idx="3776">
                  <c:v>0.13133</c:v>
                </c:pt>
                <c:pt idx="3777">
                  <c:v>0.15523999999999999</c:v>
                </c:pt>
                <c:pt idx="3778">
                  <c:v>0.13838</c:v>
                </c:pt>
                <c:pt idx="3779">
                  <c:v>0.14613000000000001</c:v>
                </c:pt>
                <c:pt idx="3780">
                  <c:v>0.14585999999999999</c:v>
                </c:pt>
                <c:pt idx="3781">
                  <c:v>0.16452</c:v>
                </c:pt>
                <c:pt idx="3782">
                  <c:v>0.13038</c:v>
                </c:pt>
                <c:pt idx="3783">
                  <c:v>0.13669000000000001</c:v>
                </c:pt>
                <c:pt idx="3784">
                  <c:v>0.12928999999999999</c:v>
                </c:pt>
                <c:pt idx="3785">
                  <c:v>0.15104999999999999</c:v>
                </c:pt>
                <c:pt idx="3786">
                  <c:v>0.12719</c:v>
                </c:pt>
                <c:pt idx="3787">
                  <c:v>0.13661999999999999</c:v>
                </c:pt>
                <c:pt idx="3788">
                  <c:v>0.14383000000000001</c:v>
                </c:pt>
                <c:pt idx="3789">
                  <c:v>0.14923</c:v>
                </c:pt>
                <c:pt idx="3790">
                  <c:v>0.16137000000000001</c:v>
                </c:pt>
                <c:pt idx="3791">
                  <c:v>0.14351</c:v>
                </c:pt>
                <c:pt idx="3792">
                  <c:v>0.13259000000000001</c:v>
                </c:pt>
                <c:pt idx="3793">
                  <c:v>0.13491</c:v>
                </c:pt>
                <c:pt idx="3794">
                  <c:v>0.15326000000000001</c:v>
                </c:pt>
                <c:pt idx="3795">
                  <c:v>0.13844999999999999</c:v>
                </c:pt>
                <c:pt idx="3796">
                  <c:v>0.14280000000000001</c:v>
                </c:pt>
                <c:pt idx="3797">
                  <c:v>0.14071</c:v>
                </c:pt>
                <c:pt idx="3798">
                  <c:v>0.13155</c:v>
                </c:pt>
                <c:pt idx="3799">
                  <c:v>0.13711000000000001</c:v>
                </c:pt>
                <c:pt idx="3800">
                  <c:v>0.13381999999999999</c:v>
                </c:pt>
                <c:pt idx="3801">
                  <c:v>0.12553</c:v>
                </c:pt>
                <c:pt idx="3802">
                  <c:v>0.15229999999999999</c:v>
                </c:pt>
                <c:pt idx="3803">
                  <c:v>0.14094999999999999</c:v>
                </c:pt>
                <c:pt idx="3804">
                  <c:v>0.13732</c:v>
                </c:pt>
                <c:pt idx="3805">
                  <c:v>0.13425999999999999</c:v>
                </c:pt>
                <c:pt idx="3806">
                  <c:v>0.13142000000000001</c:v>
                </c:pt>
                <c:pt idx="3807">
                  <c:v>0.154</c:v>
                </c:pt>
                <c:pt idx="3808">
                  <c:v>0.13406000000000001</c:v>
                </c:pt>
                <c:pt idx="3809">
                  <c:v>0.15603</c:v>
                </c:pt>
                <c:pt idx="3810">
                  <c:v>0.13988</c:v>
                </c:pt>
                <c:pt idx="3811">
                  <c:v>0.14035</c:v>
                </c:pt>
                <c:pt idx="3812">
                  <c:v>0.14473</c:v>
                </c:pt>
                <c:pt idx="3813">
                  <c:v>0.14607999999999999</c:v>
                </c:pt>
                <c:pt idx="3814">
                  <c:v>0.13417999999999999</c:v>
                </c:pt>
                <c:pt idx="3815">
                  <c:v>0.15670999999999999</c:v>
                </c:pt>
                <c:pt idx="3816">
                  <c:v>0.14052999999999999</c:v>
                </c:pt>
                <c:pt idx="3817">
                  <c:v>0.14427999999999999</c:v>
                </c:pt>
                <c:pt idx="3818">
                  <c:v>0.13299</c:v>
                </c:pt>
                <c:pt idx="3819">
                  <c:v>0.14513000000000001</c:v>
                </c:pt>
                <c:pt idx="3820">
                  <c:v>0.14033000000000001</c:v>
                </c:pt>
                <c:pt idx="3821">
                  <c:v>0.13619000000000001</c:v>
                </c:pt>
                <c:pt idx="3822">
                  <c:v>0.14529</c:v>
                </c:pt>
                <c:pt idx="3823">
                  <c:v>0.15029000000000001</c:v>
                </c:pt>
                <c:pt idx="3824">
                  <c:v>0.13184000000000001</c:v>
                </c:pt>
                <c:pt idx="3825">
                  <c:v>0.1138</c:v>
                </c:pt>
                <c:pt idx="3826">
                  <c:v>0.14119000000000001</c:v>
                </c:pt>
                <c:pt idx="3827">
                  <c:v>0.14871000000000001</c:v>
                </c:pt>
                <c:pt idx="3828">
                  <c:v>0.14702000000000001</c:v>
                </c:pt>
                <c:pt idx="3829">
                  <c:v>0.13536000000000001</c:v>
                </c:pt>
                <c:pt idx="3830">
                  <c:v>0.13769999999999999</c:v>
                </c:pt>
                <c:pt idx="3831">
                  <c:v>0.13983999999999999</c:v>
                </c:pt>
                <c:pt idx="3832">
                  <c:v>0.14635000000000001</c:v>
                </c:pt>
                <c:pt idx="3833">
                  <c:v>0.13980999999999999</c:v>
                </c:pt>
                <c:pt idx="3834">
                  <c:v>0.14213999999999999</c:v>
                </c:pt>
                <c:pt idx="3835">
                  <c:v>0.16053000000000001</c:v>
                </c:pt>
                <c:pt idx="3836">
                  <c:v>0.16200000000000001</c:v>
                </c:pt>
                <c:pt idx="3837">
                  <c:v>0.15714</c:v>
                </c:pt>
                <c:pt idx="3838">
                  <c:v>0.13561000000000001</c:v>
                </c:pt>
                <c:pt idx="3839">
                  <c:v>0.13736000000000001</c:v>
                </c:pt>
                <c:pt idx="3840">
                  <c:v>0.13272999999999999</c:v>
                </c:pt>
                <c:pt idx="3841">
                  <c:v>0.15143000000000001</c:v>
                </c:pt>
                <c:pt idx="3842">
                  <c:v>0.12648000000000001</c:v>
                </c:pt>
                <c:pt idx="3843">
                  <c:v>0.15601000000000001</c:v>
                </c:pt>
                <c:pt idx="3844">
                  <c:v>0.12706999999999999</c:v>
                </c:pt>
                <c:pt idx="3845">
                  <c:v>0.13672000000000001</c:v>
                </c:pt>
                <c:pt idx="3846">
                  <c:v>0.12286999999999999</c:v>
                </c:pt>
                <c:pt idx="3847">
                  <c:v>0.14562</c:v>
                </c:pt>
                <c:pt idx="3848">
                  <c:v>0.14843000000000001</c:v>
                </c:pt>
                <c:pt idx="3849">
                  <c:v>0.14235999999999999</c:v>
                </c:pt>
                <c:pt idx="3850">
                  <c:v>0.14746000000000001</c:v>
                </c:pt>
                <c:pt idx="3851">
                  <c:v>0.13472999999999999</c:v>
                </c:pt>
                <c:pt idx="3852">
                  <c:v>0.14555000000000001</c:v>
                </c:pt>
                <c:pt idx="3853">
                  <c:v>0.13083</c:v>
                </c:pt>
                <c:pt idx="3854">
                  <c:v>0.13647000000000001</c:v>
                </c:pt>
                <c:pt idx="3855">
                  <c:v>0.13335</c:v>
                </c:pt>
                <c:pt idx="3856">
                  <c:v>0.13919000000000001</c:v>
                </c:pt>
                <c:pt idx="3857">
                  <c:v>0.14360999999999999</c:v>
                </c:pt>
                <c:pt idx="3858">
                  <c:v>0.15276000000000001</c:v>
                </c:pt>
                <c:pt idx="3859">
                  <c:v>0.15540999999999999</c:v>
                </c:pt>
                <c:pt idx="3860">
                  <c:v>0.14301</c:v>
                </c:pt>
                <c:pt idx="3861">
                  <c:v>0.15551999999999999</c:v>
                </c:pt>
                <c:pt idx="3862">
                  <c:v>0.14177999999999999</c:v>
                </c:pt>
                <c:pt idx="3863">
                  <c:v>0.14249999999999999</c:v>
                </c:pt>
                <c:pt idx="3864">
                  <c:v>0.12587000000000001</c:v>
                </c:pt>
                <c:pt idx="3865">
                  <c:v>0.14341999999999999</c:v>
                </c:pt>
                <c:pt idx="3866">
                  <c:v>0.15065000000000001</c:v>
                </c:pt>
                <c:pt idx="3867">
                  <c:v>0.13336999999999999</c:v>
                </c:pt>
                <c:pt idx="3868">
                  <c:v>0.14188999999999999</c:v>
                </c:pt>
                <c:pt idx="3869">
                  <c:v>0.15075</c:v>
                </c:pt>
                <c:pt idx="3870">
                  <c:v>0.13719999999999999</c:v>
                </c:pt>
                <c:pt idx="3871">
                  <c:v>0.14191999999999999</c:v>
                </c:pt>
                <c:pt idx="3872">
                  <c:v>0.13370000000000001</c:v>
                </c:pt>
                <c:pt idx="3873">
                  <c:v>0.13078000000000001</c:v>
                </c:pt>
                <c:pt idx="3874">
                  <c:v>0.13517000000000001</c:v>
                </c:pt>
                <c:pt idx="3875">
                  <c:v>0.13095999999999999</c:v>
                </c:pt>
                <c:pt idx="3876">
                  <c:v>0.13306000000000001</c:v>
                </c:pt>
                <c:pt idx="3877">
                  <c:v>0.14302000000000001</c:v>
                </c:pt>
                <c:pt idx="3878">
                  <c:v>0.12275999999999999</c:v>
                </c:pt>
                <c:pt idx="3879">
                  <c:v>0.1386</c:v>
                </c:pt>
                <c:pt idx="3880">
                  <c:v>0.14413000000000001</c:v>
                </c:pt>
                <c:pt idx="3881">
                  <c:v>0.14269000000000001</c:v>
                </c:pt>
                <c:pt idx="3882">
                  <c:v>0.14107</c:v>
                </c:pt>
                <c:pt idx="3883">
                  <c:v>0.14898</c:v>
                </c:pt>
                <c:pt idx="3884">
                  <c:v>0.13134999999999999</c:v>
                </c:pt>
                <c:pt idx="3885">
                  <c:v>0.16220000000000001</c:v>
                </c:pt>
                <c:pt idx="3886">
                  <c:v>0.1431</c:v>
                </c:pt>
                <c:pt idx="3887">
                  <c:v>0.15160000000000001</c:v>
                </c:pt>
                <c:pt idx="3888">
                  <c:v>0.14199000000000001</c:v>
                </c:pt>
                <c:pt idx="3889">
                  <c:v>0.13300999999999999</c:v>
                </c:pt>
                <c:pt idx="3890">
                  <c:v>0.14121</c:v>
                </c:pt>
                <c:pt idx="3891">
                  <c:v>0.14330999999999999</c:v>
                </c:pt>
                <c:pt idx="3892">
                  <c:v>0.14538999999999999</c:v>
                </c:pt>
                <c:pt idx="3893">
                  <c:v>0.14673</c:v>
                </c:pt>
                <c:pt idx="3894">
                  <c:v>0.15099000000000001</c:v>
                </c:pt>
                <c:pt idx="3895">
                  <c:v>0.15357000000000001</c:v>
                </c:pt>
                <c:pt idx="3896">
                  <c:v>0.13272</c:v>
                </c:pt>
                <c:pt idx="3897">
                  <c:v>0.15104000000000001</c:v>
                </c:pt>
                <c:pt idx="3898">
                  <c:v>0.12867000000000001</c:v>
                </c:pt>
                <c:pt idx="3899">
                  <c:v>0.14119000000000001</c:v>
                </c:pt>
                <c:pt idx="3900">
                  <c:v>0.14779</c:v>
                </c:pt>
                <c:pt idx="3901">
                  <c:v>0.12570999999999999</c:v>
                </c:pt>
                <c:pt idx="3902">
                  <c:v>0.12736</c:v>
                </c:pt>
                <c:pt idx="3903">
                  <c:v>0.14271</c:v>
                </c:pt>
                <c:pt idx="3904">
                  <c:v>0.13200999999999999</c:v>
                </c:pt>
                <c:pt idx="3905">
                  <c:v>0.14374000000000001</c:v>
                </c:pt>
                <c:pt idx="3906">
                  <c:v>0.13435</c:v>
                </c:pt>
                <c:pt idx="3907">
                  <c:v>0.13272</c:v>
                </c:pt>
                <c:pt idx="3908">
                  <c:v>0.16693</c:v>
                </c:pt>
                <c:pt idx="3909">
                  <c:v>0.14097999999999999</c:v>
                </c:pt>
                <c:pt idx="3910">
                  <c:v>0.14482</c:v>
                </c:pt>
                <c:pt idx="3911">
                  <c:v>0.15855</c:v>
                </c:pt>
                <c:pt idx="3912">
                  <c:v>0.13431000000000001</c:v>
                </c:pt>
                <c:pt idx="3913">
                  <c:v>0.14909</c:v>
                </c:pt>
                <c:pt idx="3914">
                  <c:v>0.13791999999999999</c:v>
                </c:pt>
                <c:pt idx="3915">
                  <c:v>0.13416</c:v>
                </c:pt>
                <c:pt idx="3916">
                  <c:v>0.14265</c:v>
                </c:pt>
                <c:pt idx="3917">
                  <c:v>0.12531</c:v>
                </c:pt>
                <c:pt idx="3918">
                  <c:v>0.14254</c:v>
                </c:pt>
                <c:pt idx="3919">
                  <c:v>0.13556000000000001</c:v>
                </c:pt>
                <c:pt idx="3920">
                  <c:v>0.13616</c:v>
                </c:pt>
                <c:pt idx="3921">
                  <c:v>0.12277</c:v>
                </c:pt>
                <c:pt idx="3922">
                  <c:v>0.14283999999999999</c:v>
                </c:pt>
                <c:pt idx="3923">
                  <c:v>0.12684000000000001</c:v>
                </c:pt>
                <c:pt idx="3924">
                  <c:v>0.15132000000000001</c:v>
                </c:pt>
                <c:pt idx="3925">
                  <c:v>0.12609999999999999</c:v>
                </c:pt>
                <c:pt idx="3926">
                  <c:v>0.15146000000000001</c:v>
                </c:pt>
                <c:pt idx="3927">
                  <c:v>0.12137000000000001</c:v>
                </c:pt>
                <c:pt idx="3928">
                  <c:v>0.14047000000000001</c:v>
                </c:pt>
                <c:pt idx="3929">
                  <c:v>0.14349000000000001</c:v>
                </c:pt>
                <c:pt idx="3930">
                  <c:v>0.13847000000000001</c:v>
                </c:pt>
                <c:pt idx="3931">
                  <c:v>0.14055000000000001</c:v>
                </c:pt>
                <c:pt idx="3932">
                  <c:v>0.13666</c:v>
                </c:pt>
                <c:pt idx="3933">
                  <c:v>0.14144000000000001</c:v>
                </c:pt>
                <c:pt idx="3934">
                  <c:v>0.13532</c:v>
                </c:pt>
                <c:pt idx="3935">
                  <c:v>0.14391999999999999</c:v>
                </c:pt>
                <c:pt idx="3936">
                  <c:v>0.13147</c:v>
                </c:pt>
                <c:pt idx="3937">
                  <c:v>0.12537000000000001</c:v>
                </c:pt>
                <c:pt idx="3938">
                  <c:v>0.13786000000000001</c:v>
                </c:pt>
                <c:pt idx="3939">
                  <c:v>0.16835</c:v>
                </c:pt>
                <c:pt idx="3940">
                  <c:v>0.14047999999999999</c:v>
                </c:pt>
                <c:pt idx="3941">
                  <c:v>0.13258</c:v>
                </c:pt>
                <c:pt idx="3942">
                  <c:v>0.12024</c:v>
                </c:pt>
                <c:pt idx="3943">
                  <c:v>0.15798000000000001</c:v>
                </c:pt>
                <c:pt idx="3944">
                  <c:v>0.14884</c:v>
                </c:pt>
                <c:pt idx="3945">
                  <c:v>0.13048999999999999</c:v>
                </c:pt>
                <c:pt idx="3946">
                  <c:v>0.13925999999999999</c:v>
                </c:pt>
                <c:pt idx="3947">
                  <c:v>0.13019</c:v>
                </c:pt>
                <c:pt idx="3948">
                  <c:v>0.14615</c:v>
                </c:pt>
                <c:pt idx="3949">
                  <c:v>0.14874000000000001</c:v>
                </c:pt>
                <c:pt idx="3950">
                  <c:v>0.13955000000000001</c:v>
                </c:pt>
                <c:pt idx="3951">
                  <c:v>0.13847000000000001</c:v>
                </c:pt>
                <c:pt idx="3952">
                  <c:v>0.13557</c:v>
                </c:pt>
                <c:pt idx="3953">
                  <c:v>0.14477000000000001</c:v>
                </c:pt>
                <c:pt idx="3954">
                  <c:v>0.14687</c:v>
                </c:pt>
                <c:pt idx="3955">
                  <c:v>0.13372000000000001</c:v>
                </c:pt>
                <c:pt idx="3956">
                  <c:v>0.14724999999999999</c:v>
                </c:pt>
                <c:pt idx="3957">
                  <c:v>0.14682000000000001</c:v>
                </c:pt>
                <c:pt idx="3958">
                  <c:v>0.13456000000000001</c:v>
                </c:pt>
                <c:pt idx="3959">
                  <c:v>0.1414</c:v>
                </c:pt>
                <c:pt idx="3960">
                  <c:v>0.14363000000000001</c:v>
                </c:pt>
                <c:pt idx="3961">
                  <c:v>0.14516000000000001</c:v>
                </c:pt>
                <c:pt idx="3962">
                  <c:v>0.13066</c:v>
                </c:pt>
                <c:pt idx="3963">
                  <c:v>0.12565999999999999</c:v>
                </c:pt>
                <c:pt idx="3964">
                  <c:v>0.15920999999999999</c:v>
                </c:pt>
                <c:pt idx="3965">
                  <c:v>0.15334</c:v>
                </c:pt>
                <c:pt idx="3966">
                  <c:v>0.13582</c:v>
                </c:pt>
                <c:pt idx="3967">
                  <c:v>0.14935999999999999</c:v>
                </c:pt>
                <c:pt idx="3968">
                  <c:v>0.1321</c:v>
                </c:pt>
                <c:pt idx="3969">
                  <c:v>0.14623</c:v>
                </c:pt>
                <c:pt idx="3970">
                  <c:v>0.13575000000000001</c:v>
                </c:pt>
                <c:pt idx="3971">
                  <c:v>0.13363</c:v>
                </c:pt>
                <c:pt idx="3972">
                  <c:v>0.14688000000000001</c:v>
                </c:pt>
                <c:pt idx="3973">
                  <c:v>0.14584</c:v>
                </c:pt>
                <c:pt idx="3974">
                  <c:v>0.13944999999999999</c:v>
                </c:pt>
                <c:pt idx="3975">
                  <c:v>0.13700000000000001</c:v>
                </c:pt>
                <c:pt idx="3976">
                  <c:v>0.14469000000000001</c:v>
                </c:pt>
                <c:pt idx="3977">
                  <c:v>0.13263</c:v>
                </c:pt>
                <c:pt idx="3978">
                  <c:v>0.12861</c:v>
                </c:pt>
                <c:pt idx="3979">
                  <c:v>0.14546999999999999</c:v>
                </c:pt>
                <c:pt idx="3980">
                  <c:v>0.13633000000000001</c:v>
                </c:pt>
                <c:pt idx="3981">
                  <c:v>0.13775999999999999</c:v>
                </c:pt>
                <c:pt idx="3982">
                  <c:v>0.13667000000000001</c:v>
                </c:pt>
                <c:pt idx="3983">
                  <c:v>0.11713</c:v>
                </c:pt>
                <c:pt idx="3984">
                  <c:v>0.13317000000000001</c:v>
                </c:pt>
                <c:pt idx="3985">
                  <c:v>0.13344</c:v>
                </c:pt>
                <c:pt idx="3986">
                  <c:v>0.16053999999999999</c:v>
                </c:pt>
                <c:pt idx="3987">
                  <c:v>0.14876</c:v>
                </c:pt>
                <c:pt idx="3988">
                  <c:v>0.15570999999999999</c:v>
                </c:pt>
                <c:pt idx="3989">
                  <c:v>0.14812</c:v>
                </c:pt>
                <c:pt idx="3990">
                  <c:v>0.15368000000000001</c:v>
                </c:pt>
                <c:pt idx="3991">
                  <c:v>0.14679</c:v>
                </c:pt>
                <c:pt idx="3992">
                  <c:v>0.12092</c:v>
                </c:pt>
                <c:pt idx="3993">
                  <c:v>0.14754</c:v>
                </c:pt>
                <c:pt idx="3994">
                  <c:v>0.13109000000000001</c:v>
                </c:pt>
                <c:pt idx="3995">
                  <c:v>0.13017999999999999</c:v>
                </c:pt>
                <c:pt idx="3996">
                  <c:v>0.13613</c:v>
                </c:pt>
                <c:pt idx="3997">
                  <c:v>0.14695</c:v>
                </c:pt>
                <c:pt idx="3998">
                  <c:v>0.1368</c:v>
                </c:pt>
                <c:pt idx="3999">
                  <c:v>0.13969000000000001</c:v>
                </c:pt>
                <c:pt idx="4000">
                  <c:v>0.14851</c:v>
                </c:pt>
                <c:pt idx="4001">
                  <c:v>0.12031</c:v>
                </c:pt>
                <c:pt idx="4002">
                  <c:v>0.12947</c:v>
                </c:pt>
                <c:pt idx="4003">
                  <c:v>0.13843</c:v>
                </c:pt>
                <c:pt idx="4004">
                  <c:v>0.14019000000000001</c:v>
                </c:pt>
                <c:pt idx="4005">
                  <c:v>0.14513000000000001</c:v>
                </c:pt>
                <c:pt idx="4006">
                  <c:v>0.15587999999999999</c:v>
                </c:pt>
                <c:pt idx="4007">
                  <c:v>0.13220999999999999</c:v>
                </c:pt>
                <c:pt idx="4008">
                  <c:v>0.14529</c:v>
                </c:pt>
                <c:pt idx="4009">
                  <c:v>0.13619000000000001</c:v>
                </c:pt>
                <c:pt idx="4010">
                  <c:v>0.15304000000000001</c:v>
                </c:pt>
                <c:pt idx="4011">
                  <c:v>0.14482</c:v>
                </c:pt>
                <c:pt idx="4012">
                  <c:v>0.15765000000000001</c:v>
                </c:pt>
                <c:pt idx="4013">
                  <c:v>0.15995000000000001</c:v>
                </c:pt>
                <c:pt idx="4014">
                  <c:v>0.13864000000000001</c:v>
                </c:pt>
                <c:pt idx="4015">
                  <c:v>0.12306</c:v>
                </c:pt>
                <c:pt idx="4016">
                  <c:v>0.13852</c:v>
                </c:pt>
                <c:pt idx="4017">
                  <c:v>0.15228</c:v>
                </c:pt>
                <c:pt idx="4018">
                  <c:v>0.13481000000000001</c:v>
                </c:pt>
                <c:pt idx="4019">
                  <c:v>0.14935000000000001</c:v>
                </c:pt>
                <c:pt idx="4020">
                  <c:v>0.13099</c:v>
                </c:pt>
                <c:pt idx="4021">
                  <c:v>0.14798</c:v>
                </c:pt>
                <c:pt idx="4022">
                  <c:v>0.13158</c:v>
                </c:pt>
                <c:pt idx="4023">
                  <c:v>0.15135999999999999</c:v>
                </c:pt>
                <c:pt idx="4024">
                  <c:v>0.15734000000000001</c:v>
                </c:pt>
                <c:pt idx="4025">
                  <c:v>0.12424</c:v>
                </c:pt>
                <c:pt idx="4026">
                  <c:v>0.13839000000000001</c:v>
                </c:pt>
                <c:pt idx="4027">
                  <c:v>0.1527</c:v>
                </c:pt>
                <c:pt idx="4028">
                  <c:v>0.14943999999999999</c:v>
                </c:pt>
                <c:pt idx="4029">
                  <c:v>0.13789999999999999</c:v>
                </c:pt>
                <c:pt idx="4030">
                  <c:v>0.13538</c:v>
                </c:pt>
                <c:pt idx="4031">
                  <c:v>0.15153</c:v>
                </c:pt>
                <c:pt idx="4032">
                  <c:v>0.13664000000000001</c:v>
                </c:pt>
                <c:pt idx="4033">
                  <c:v>0.13541</c:v>
                </c:pt>
                <c:pt idx="4034">
                  <c:v>0.1285</c:v>
                </c:pt>
                <c:pt idx="4035">
                  <c:v>0.14605000000000001</c:v>
                </c:pt>
                <c:pt idx="4036">
                  <c:v>0.1368</c:v>
                </c:pt>
                <c:pt idx="4037">
                  <c:v>0.13394</c:v>
                </c:pt>
                <c:pt idx="4038">
                  <c:v>0.13708000000000001</c:v>
                </c:pt>
                <c:pt idx="4039">
                  <c:v>0.15146000000000001</c:v>
                </c:pt>
                <c:pt idx="4040">
                  <c:v>0.13492000000000001</c:v>
                </c:pt>
                <c:pt idx="4041">
                  <c:v>0.13783999999999999</c:v>
                </c:pt>
                <c:pt idx="4042">
                  <c:v>0.1467</c:v>
                </c:pt>
                <c:pt idx="4043">
                  <c:v>0.15118999999999999</c:v>
                </c:pt>
                <c:pt idx="4044">
                  <c:v>0.14751</c:v>
                </c:pt>
                <c:pt idx="4045">
                  <c:v>0.12533</c:v>
                </c:pt>
                <c:pt idx="4046">
                  <c:v>0.14615</c:v>
                </c:pt>
                <c:pt idx="4047">
                  <c:v>0.13879</c:v>
                </c:pt>
                <c:pt idx="4048">
                  <c:v>0.12468</c:v>
                </c:pt>
                <c:pt idx="4049">
                  <c:v>0.14008999999999999</c:v>
                </c:pt>
                <c:pt idx="4050">
                  <c:v>0.14929000000000001</c:v>
                </c:pt>
                <c:pt idx="4051">
                  <c:v>0.13613</c:v>
                </c:pt>
                <c:pt idx="4052">
                  <c:v>0.13589000000000001</c:v>
                </c:pt>
                <c:pt idx="4053">
                  <c:v>0.1419</c:v>
                </c:pt>
                <c:pt idx="4054">
                  <c:v>0.13056999999999999</c:v>
                </c:pt>
                <c:pt idx="4055">
                  <c:v>0.15209</c:v>
                </c:pt>
                <c:pt idx="4056">
                  <c:v>0.14887</c:v>
                </c:pt>
                <c:pt idx="4057">
                  <c:v>0.12841</c:v>
                </c:pt>
                <c:pt idx="4058">
                  <c:v>0.14141000000000001</c:v>
                </c:pt>
                <c:pt idx="4059">
                  <c:v>0.14643</c:v>
                </c:pt>
                <c:pt idx="4060">
                  <c:v>0.13439999999999999</c:v>
                </c:pt>
                <c:pt idx="4061">
                  <c:v>0.13475000000000001</c:v>
                </c:pt>
                <c:pt idx="4062">
                  <c:v>0.14718000000000001</c:v>
                </c:pt>
                <c:pt idx="4063">
                  <c:v>0.16475999999999999</c:v>
                </c:pt>
                <c:pt idx="4064">
                  <c:v>0.14373</c:v>
                </c:pt>
                <c:pt idx="4065">
                  <c:v>0.14355999999999999</c:v>
                </c:pt>
                <c:pt idx="4066">
                  <c:v>0.12970000000000001</c:v>
                </c:pt>
                <c:pt idx="4067">
                  <c:v>0.14294999999999999</c:v>
                </c:pt>
                <c:pt idx="4068">
                  <c:v>0.14283999999999999</c:v>
                </c:pt>
                <c:pt idx="4069">
                  <c:v>0.13916999999999999</c:v>
                </c:pt>
                <c:pt idx="4070">
                  <c:v>0.12667</c:v>
                </c:pt>
                <c:pt idx="4071">
                  <c:v>0.1409</c:v>
                </c:pt>
                <c:pt idx="4072">
                  <c:v>0.14710000000000001</c:v>
                </c:pt>
                <c:pt idx="4073">
                  <c:v>0.12447999999999999</c:v>
                </c:pt>
                <c:pt idx="4074">
                  <c:v>0.14352999999999999</c:v>
                </c:pt>
                <c:pt idx="4075">
                  <c:v>0.1462</c:v>
                </c:pt>
                <c:pt idx="4076">
                  <c:v>0.13266</c:v>
                </c:pt>
                <c:pt idx="4077">
                  <c:v>0.14297000000000001</c:v>
                </c:pt>
                <c:pt idx="4078">
                  <c:v>0.13314999999999999</c:v>
                </c:pt>
                <c:pt idx="4079">
                  <c:v>0.14843999999999999</c:v>
                </c:pt>
                <c:pt idx="4080">
                  <c:v>0.14044999999999999</c:v>
                </c:pt>
                <c:pt idx="4081">
                  <c:v>0.14505999999999999</c:v>
                </c:pt>
                <c:pt idx="4082">
                  <c:v>0.12963</c:v>
                </c:pt>
                <c:pt idx="4083">
                  <c:v>0.13625999999999999</c:v>
                </c:pt>
                <c:pt idx="4084">
                  <c:v>0.14199999999999999</c:v>
                </c:pt>
                <c:pt idx="4085">
                  <c:v>0.15961</c:v>
                </c:pt>
                <c:pt idx="4086">
                  <c:v>0.13436000000000001</c:v>
                </c:pt>
                <c:pt idx="4087">
                  <c:v>0.13022</c:v>
                </c:pt>
                <c:pt idx="4088">
                  <c:v>0.12250999999999999</c:v>
                </c:pt>
                <c:pt idx="4089">
                  <c:v>0.13533000000000001</c:v>
                </c:pt>
                <c:pt idx="4090">
                  <c:v>0.14359</c:v>
                </c:pt>
                <c:pt idx="4091">
                  <c:v>0.15740000000000001</c:v>
                </c:pt>
                <c:pt idx="4092">
                  <c:v>0.15448999999999999</c:v>
                </c:pt>
                <c:pt idx="4093">
                  <c:v>0.14726</c:v>
                </c:pt>
                <c:pt idx="4094">
                  <c:v>0.14291000000000001</c:v>
                </c:pt>
                <c:pt idx="4095">
                  <c:v>0.12820999999999999</c:v>
                </c:pt>
                <c:pt idx="4096">
                  <c:v>0.13194</c:v>
                </c:pt>
                <c:pt idx="4097">
                  <c:v>0.13391</c:v>
                </c:pt>
                <c:pt idx="4098">
                  <c:v>0.13336999999999999</c:v>
                </c:pt>
                <c:pt idx="4099">
                  <c:v>0.14277000000000001</c:v>
                </c:pt>
                <c:pt idx="4100">
                  <c:v>0.14637</c:v>
                </c:pt>
                <c:pt idx="4101">
                  <c:v>0.13844000000000001</c:v>
                </c:pt>
                <c:pt idx="4102">
                  <c:v>0.15057000000000001</c:v>
                </c:pt>
                <c:pt idx="4103">
                  <c:v>0.12576000000000001</c:v>
                </c:pt>
                <c:pt idx="4104">
                  <c:v>0.13697000000000001</c:v>
                </c:pt>
                <c:pt idx="4105">
                  <c:v>0.13224</c:v>
                </c:pt>
                <c:pt idx="4106">
                  <c:v>0.13242000000000001</c:v>
                </c:pt>
                <c:pt idx="4107">
                  <c:v>0.14326</c:v>
                </c:pt>
                <c:pt idx="4108">
                  <c:v>0.12089</c:v>
                </c:pt>
                <c:pt idx="4109">
                  <c:v>0.14112</c:v>
                </c:pt>
                <c:pt idx="4110">
                  <c:v>0.14724000000000001</c:v>
                </c:pt>
                <c:pt idx="4111">
                  <c:v>0.13761999999999999</c:v>
                </c:pt>
                <c:pt idx="4112">
                  <c:v>0.13313</c:v>
                </c:pt>
                <c:pt idx="4113">
                  <c:v>0.15035999999999999</c:v>
                </c:pt>
                <c:pt idx="4114">
                  <c:v>0.13231000000000001</c:v>
                </c:pt>
                <c:pt idx="4115">
                  <c:v>0.15257999999999999</c:v>
                </c:pt>
                <c:pt idx="4116">
                  <c:v>0.14297000000000001</c:v>
                </c:pt>
                <c:pt idx="4117">
                  <c:v>0.14648</c:v>
                </c:pt>
                <c:pt idx="4118">
                  <c:v>0.14559</c:v>
                </c:pt>
                <c:pt idx="4119">
                  <c:v>0.14957999999999999</c:v>
                </c:pt>
                <c:pt idx="4120">
                  <c:v>0.14158999999999999</c:v>
                </c:pt>
                <c:pt idx="4121">
                  <c:v>0.14399999999999999</c:v>
                </c:pt>
                <c:pt idx="4122">
                  <c:v>0.13714000000000001</c:v>
                </c:pt>
                <c:pt idx="4123">
                  <c:v>0.1542</c:v>
                </c:pt>
                <c:pt idx="4124">
                  <c:v>0.13600999999999999</c:v>
                </c:pt>
                <c:pt idx="4125">
                  <c:v>0.13811000000000001</c:v>
                </c:pt>
                <c:pt idx="4126">
                  <c:v>0.1469</c:v>
                </c:pt>
                <c:pt idx="4127">
                  <c:v>0.13822999999999999</c:v>
                </c:pt>
                <c:pt idx="4128">
                  <c:v>0.12174</c:v>
                </c:pt>
                <c:pt idx="4129">
                  <c:v>0.14141999999999999</c:v>
                </c:pt>
                <c:pt idx="4130">
                  <c:v>0.13897000000000001</c:v>
                </c:pt>
                <c:pt idx="4131">
                  <c:v>0.13292999999999999</c:v>
                </c:pt>
                <c:pt idx="4132">
                  <c:v>0.13946</c:v>
                </c:pt>
                <c:pt idx="4133">
                  <c:v>0.15010999999999999</c:v>
                </c:pt>
                <c:pt idx="4134">
                  <c:v>0.14113000000000001</c:v>
                </c:pt>
                <c:pt idx="4135">
                  <c:v>0.13478999999999999</c:v>
                </c:pt>
                <c:pt idx="4136">
                  <c:v>0.13258</c:v>
                </c:pt>
                <c:pt idx="4137">
                  <c:v>0.13428000000000001</c:v>
                </c:pt>
                <c:pt idx="4138">
                  <c:v>0.13635</c:v>
                </c:pt>
                <c:pt idx="4139">
                  <c:v>0.14177999999999999</c:v>
                </c:pt>
                <c:pt idx="4140">
                  <c:v>0.13556000000000001</c:v>
                </c:pt>
                <c:pt idx="4141">
                  <c:v>0.15139</c:v>
                </c:pt>
                <c:pt idx="4142">
                  <c:v>0.13608999999999999</c:v>
                </c:pt>
                <c:pt idx="4143">
                  <c:v>0.12903000000000001</c:v>
                </c:pt>
                <c:pt idx="4144">
                  <c:v>0.14241000000000001</c:v>
                </c:pt>
                <c:pt idx="4145">
                  <c:v>0.126</c:v>
                </c:pt>
                <c:pt idx="4146">
                  <c:v>0.13900000000000001</c:v>
                </c:pt>
                <c:pt idx="4147">
                  <c:v>0.12556999999999999</c:v>
                </c:pt>
                <c:pt idx="4148">
                  <c:v>0.14377000000000001</c:v>
                </c:pt>
                <c:pt idx="4149">
                  <c:v>0.13833000000000001</c:v>
                </c:pt>
                <c:pt idx="4150">
                  <c:v>0.14563999999999999</c:v>
                </c:pt>
                <c:pt idx="4151">
                  <c:v>0.14155000000000001</c:v>
                </c:pt>
                <c:pt idx="4152">
                  <c:v>0.13064000000000001</c:v>
                </c:pt>
                <c:pt idx="4153">
                  <c:v>0.13213</c:v>
                </c:pt>
                <c:pt idx="4154">
                  <c:v>0.13696</c:v>
                </c:pt>
                <c:pt idx="4155">
                  <c:v>0.13669000000000001</c:v>
                </c:pt>
                <c:pt idx="4156">
                  <c:v>0.15576000000000001</c:v>
                </c:pt>
                <c:pt idx="4157">
                  <c:v>0.15629999999999999</c:v>
                </c:pt>
                <c:pt idx="4158">
                  <c:v>0.13514000000000001</c:v>
                </c:pt>
                <c:pt idx="4159">
                  <c:v>0.14865</c:v>
                </c:pt>
                <c:pt idx="4160">
                  <c:v>0.13932</c:v>
                </c:pt>
                <c:pt idx="4161">
                  <c:v>0.15104999999999999</c:v>
                </c:pt>
                <c:pt idx="4162">
                  <c:v>0.14810999999999999</c:v>
                </c:pt>
                <c:pt idx="4163">
                  <c:v>0.13389000000000001</c:v>
                </c:pt>
                <c:pt idx="4164">
                  <c:v>0.15260000000000001</c:v>
                </c:pt>
                <c:pt idx="4165">
                  <c:v>0.12853000000000001</c:v>
                </c:pt>
                <c:pt idx="4166">
                  <c:v>0.14224999999999999</c:v>
                </c:pt>
                <c:pt idx="4167">
                  <c:v>0.14282</c:v>
                </c:pt>
                <c:pt idx="4168">
                  <c:v>0.13338</c:v>
                </c:pt>
                <c:pt idx="4169">
                  <c:v>0.14413000000000001</c:v>
                </c:pt>
                <c:pt idx="4170">
                  <c:v>0.12573000000000001</c:v>
                </c:pt>
                <c:pt idx="4171">
                  <c:v>0.14828</c:v>
                </c:pt>
                <c:pt idx="4172">
                  <c:v>0.13785</c:v>
                </c:pt>
                <c:pt idx="4173">
                  <c:v>0.14233000000000001</c:v>
                </c:pt>
                <c:pt idx="4174">
                  <c:v>0.14143</c:v>
                </c:pt>
                <c:pt idx="4175">
                  <c:v>0.13682</c:v>
                </c:pt>
                <c:pt idx="4176">
                  <c:v>0.14283999999999999</c:v>
                </c:pt>
                <c:pt idx="4177">
                  <c:v>0.14840999999999999</c:v>
                </c:pt>
                <c:pt idx="4178">
                  <c:v>0.1323</c:v>
                </c:pt>
                <c:pt idx="4179">
                  <c:v>0.13667000000000001</c:v>
                </c:pt>
                <c:pt idx="4180">
                  <c:v>0.13242000000000001</c:v>
                </c:pt>
                <c:pt idx="4181">
                  <c:v>0.13250999999999999</c:v>
                </c:pt>
                <c:pt idx="4182">
                  <c:v>0.13947999999999999</c:v>
                </c:pt>
                <c:pt idx="4183">
                  <c:v>0.13261999999999999</c:v>
                </c:pt>
                <c:pt idx="4184">
                  <c:v>0.13921</c:v>
                </c:pt>
                <c:pt idx="4185">
                  <c:v>0.14648</c:v>
                </c:pt>
                <c:pt idx="4186">
                  <c:v>0.14308999999999999</c:v>
                </c:pt>
                <c:pt idx="4187">
                  <c:v>0.14074999999999999</c:v>
                </c:pt>
                <c:pt idx="4188">
                  <c:v>0.13894999999999999</c:v>
                </c:pt>
                <c:pt idx="4189">
                  <c:v>0.13716999999999999</c:v>
                </c:pt>
                <c:pt idx="4190">
                  <c:v>0.13739000000000001</c:v>
                </c:pt>
                <c:pt idx="4191">
                  <c:v>0.14330000000000001</c:v>
                </c:pt>
                <c:pt idx="4192">
                  <c:v>0.12989999999999999</c:v>
                </c:pt>
                <c:pt idx="4193">
                  <c:v>0.15633</c:v>
                </c:pt>
                <c:pt idx="4194">
                  <c:v>0.12884999999999999</c:v>
                </c:pt>
                <c:pt idx="4195">
                  <c:v>0.14391000000000001</c:v>
                </c:pt>
                <c:pt idx="4196">
                  <c:v>0.14024</c:v>
                </c:pt>
                <c:pt idx="4197">
                  <c:v>0.14729</c:v>
                </c:pt>
                <c:pt idx="4198">
                  <c:v>0.16111</c:v>
                </c:pt>
                <c:pt idx="4199">
                  <c:v>0.13791999999999999</c:v>
                </c:pt>
                <c:pt idx="4200">
                  <c:v>0.14860000000000001</c:v>
                </c:pt>
                <c:pt idx="4201">
                  <c:v>0.12745000000000001</c:v>
                </c:pt>
                <c:pt idx="4202">
                  <c:v>0.14498</c:v>
                </c:pt>
                <c:pt idx="4203">
                  <c:v>0.15745000000000001</c:v>
                </c:pt>
                <c:pt idx="4204">
                  <c:v>0.14557</c:v>
                </c:pt>
                <c:pt idx="4205">
                  <c:v>0.14396999999999999</c:v>
                </c:pt>
                <c:pt idx="4206">
                  <c:v>0.14024</c:v>
                </c:pt>
                <c:pt idx="4207">
                  <c:v>0.15071000000000001</c:v>
                </c:pt>
                <c:pt idx="4208">
                  <c:v>0.13575000000000001</c:v>
                </c:pt>
                <c:pt idx="4209">
                  <c:v>0.13464000000000001</c:v>
                </c:pt>
                <c:pt idx="4210">
                  <c:v>0.12989999999999999</c:v>
                </c:pt>
                <c:pt idx="4211">
                  <c:v>0.14280999999999999</c:v>
                </c:pt>
                <c:pt idx="4212">
                  <c:v>0.12758</c:v>
                </c:pt>
                <c:pt idx="4213">
                  <c:v>0.13214999999999999</c:v>
                </c:pt>
                <c:pt idx="4214">
                  <c:v>0.13966999999999999</c:v>
                </c:pt>
                <c:pt idx="4215">
                  <c:v>0.14133999999999999</c:v>
                </c:pt>
                <c:pt idx="4216">
                  <c:v>0.13225999999999999</c:v>
                </c:pt>
                <c:pt idx="4217">
                  <c:v>0.14884</c:v>
                </c:pt>
                <c:pt idx="4218">
                  <c:v>0.13704</c:v>
                </c:pt>
                <c:pt idx="4219">
                  <c:v>0.14182</c:v>
                </c:pt>
                <c:pt idx="4220">
                  <c:v>0.13619999999999999</c:v>
                </c:pt>
                <c:pt idx="4221">
                  <c:v>0.14423</c:v>
                </c:pt>
                <c:pt idx="4222">
                  <c:v>0.14085</c:v>
                </c:pt>
                <c:pt idx="4223">
                  <c:v>0.14272000000000001</c:v>
                </c:pt>
                <c:pt idx="4224">
                  <c:v>0.12573999999999999</c:v>
                </c:pt>
                <c:pt idx="4225">
                  <c:v>0.14083999999999999</c:v>
                </c:pt>
                <c:pt idx="4226">
                  <c:v>0.14016000000000001</c:v>
                </c:pt>
                <c:pt idx="4227">
                  <c:v>0.13818</c:v>
                </c:pt>
                <c:pt idx="4228">
                  <c:v>0.14321999999999999</c:v>
                </c:pt>
                <c:pt idx="4229">
                  <c:v>0.14199999999999999</c:v>
                </c:pt>
                <c:pt idx="4230">
                  <c:v>0.13284000000000001</c:v>
                </c:pt>
                <c:pt idx="4231">
                  <c:v>0.14552000000000001</c:v>
                </c:pt>
                <c:pt idx="4232">
                  <c:v>0.13134999999999999</c:v>
                </c:pt>
                <c:pt idx="4233">
                  <c:v>0.13206999999999999</c:v>
                </c:pt>
                <c:pt idx="4234">
                  <c:v>0.12540000000000001</c:v>
                </c:pt>
                <c:pt idx="4235">
                  <c:v>0.12515000000000001</c:v>
                </c:pt>
                <c:pt idx="4236">
                  <c:v>0.13452</c:v>
                </c:pt>
                <c:pt idx="4237">
                  <c:v>0.13918</c:v>
                </c:pt>
                <c:pt idx="4238">
                  <c:v>0.13274</c:v>
                </c:pt>
                <c:pt idx="4239">
                  <c:v>0.14990999999999999</c:v>
                </c:pt>
                <c:pt idx="4240">
                  <c:v>0.13095999999999999</c:v>
                </c:pt>
                <c:pt idx="4241">
                  <c:v>0.13877999999999999</c:v>
                </c:pt>
                <c:pt idx="4242">
                  <c:v>0.12385</c:v>
                </c:pt>
                <c:pt idx="4243">
                  <c:v>0.14277999999999999</c:v>
                </c:pt>
                <c:pt idx="4244">
                  <c:v>0.12914</c:v>
                </c:pt>
                <c:pt idx="4245">
                  <c:v>0.14768999999999999</c:v>
                </c:pt>
                <c:pt idx="4246">
                  <c:v>0.12118</c:v>
                </c:pt>
                <c:pt idx="4247">
                  <c:v>0.12773999999999999</c:v>
                </c:pt>
                <c:pt idx="4248">
                  <c:v>0.14723</c:v>
                </c:pt>
                <c:pt idx="4249">
                  <c:v>0.15035000000000001</c:v>
                </c:pt>
                <c:pt idx="4250">
                  <c:v>0.14654</c:v>
                </c:pt>
                <c:pt idx="4251">
                  <c:v>0.14107</c:v>
                </c:pt>
                <c:pt idx="4252">
                  <c:v>0.12204</c:v>
                </c:pt>
                <c:pt idx="4253">
                  <c:v>0.12617</c:v>
                </c:pt>
                <c:pt idx="4254">
                  <c:v>0.15225</c:v>
                </c:pt>
                <c:pt idx="4255">
                  <c:v>0.14787</c:v>
                </c:pt>
                <c:pt idx="4256">
                  <c:v>0.13625000000000001</c:v>
                </c:pt>
                <c:pt idx="4257">
                  <c:v>0.13195000000000001</c:v>
                </c:pt>
                <c:pt idx="4258">
                  <c:v>0.14491999999999999</c:v>
                </c:pt>
                <c:pt idx="4259">
                  <c:v>0.14319000000000001</c:v>
                </c:pt>
                <c:pt idx="4260">
                  <c:v>0.14177999999999999</c:v>
                </c:pt>
                <c:pt idx="4261">
                  <c:v>0.13411999999999999</c:v>
                </c:pt>
                <c:pt idx="4262">
                  <c:v>0.14798</c:v>
                </c:pt>
                <c:pt idx="4263">
                  <c:v>0.14854000000000001</c:v>
                </c:pt>
                <c:pt idx="4264">
                  <c:v>0.14046</c:v>
                </c:pt>
                <c:pt idx="4265">
                  <c:v>0.13444999999999999</c:v>
                </c:pt>
                <c:pt idx="4266">
                  <c:v>0.14243</c:v>
                </c:pt>
                <c:pt idx="4267">
                  <c:v>0.12709999999999999</c:v>
                </c:pt>
                <c:pt idx="4268">
                  <c:v>0.14149</c:v>
                </c:pt>
                <c:pt idx="4269">
                  <c:v>0.13789999999999999</c:v>
                </c:pt>
                <c:pt idx="4270">
                  <c:v>0.13830999999999999</c:v>
                </c:pt>
                <c:pt idx="4271">
                  <c:v>0.12361999999999999</c:v>
                </c:pt>
                <c:pt idx="4272">
                  <c:v>0.13147</c:v>
                </c:pt>
                <c:pt idx="4273">
                  <c:v>0.13224</c:v>
                </c:pt>
                <c:pt idx="4274">
                  <c:v>0.13869999999999999</c:v>
                </c:pt>
                <c:pt idx="4275">
                  <c:v>0.12973999999999999</c:v>
                </c:pt>
                <c:pt idx="4276">
                  <c:v>0.14029</c:v>
                </c:pt>
                <c:pt idx="4277">
                  <c:v>0.14377999999999999</c:v>
                </c:pt>
                <c:pt idx="4278">
                  <c:v>0.13416</c:v>
                </c:pt>
                <c:pt idx="4279">
                  <c:v>0.13309000000000001</c:v>
                </c:pt>
                <c:pt idx="4280">
                  <c:v>0.13263</c:v>
                </c:pt>
                <c:pt idx="4281">
                  <c:v>0.14363000000000001</c:v>
                </c:pt>
                <c:pt idx="4282">
                  <c:v>0.14593999999999999</c:v>
                </c:pt>
                <c:pt idx="4283">
                  <c:v>0.14510000000000001</c:v>
                </c:pt>
                <c:pt idx="4284">
                  <c:v>0.15584999999999999</c:v>
                </c:pt>
                <c:pt idx="4285">
                  <c:v>0.13979</c:v>
                </c:pt>
                <c:pt idx="4286">
                  <c:v>0.12617999999999999</c:v>
                </c:pt>
                <c:pt idx="4287">
                  <c:v>0.12676999999999999</c:v>
                </c:pt>
                <c:pt idx="4288">
                  <c:v>0.13661000000000001</c:v>
                </c:pt>
                <c:pt idx="4289">
                  <c:v>0.13750999999999999</c:v>
                </c:pt>
                <c:pt idx="4290">
                  <c:v>0.14827000000000001</c:v>
                </c:pt>
                <c:pt idx="4291">
                  <c:v>0.13117000000000001</c:v>
                </c:pt>
                <c:pt idx="4292">
                  <c:v>0.15237000000000001</c:v>
                </c:pt>
                <c:pt idx="4293">
                  <c:v>0.13608999999999999</c:v>
                </c:pt>
                <c:pt idx="4294">
                  <c:v>0.14577000000000001</c:v>
                </c:pt>
                <c:pt idx="4295">
                  <c:v>0.13789999999999999</c:v>
                </c:pt>
                <c:pt idx="4296">
                  <c:v>0.12776999999999999</c:v>
                </c:pt>
                <c:pt idx="4297">
                  <c:v>0.12644</c:v>
                </c:pt>
                <c:pt idx="4298">
                  <c:v>0.13284000000000001</c:v>
                </c:pt>
                <c:pt idx="4299">
                  <c:v>0.14163000000000001</c:v>
                </c:pt>
                <c:pt idx="4300">
                  <c:v>0.14198</c:v>
                </c:pt>
                <c:pt idx="4301">
                  <c:v>0.12920999999999999</c:v>
                </c:pt>
                <c:pt idx="4302">
                  <c:v>0.12878000000000001</c:v>
                </c:pt>
                <c:pt idx="4303">
                  <c:v>0.14795</c:v>
                </c:pt>
                <c:pt idx="4304">
                  <c:v>0.14144999999999999</c:v>
                </c:pt>
                <c:pt idx="4305">
                  <c:v>0.13522000000000001</c:v>
                </c:pt>
                <c:pt idx="4306">
                  <c:v>0.1338</c:v>
                </c:pt>
                <c:pt idx="4307">
                  <c:v>0.13131999999999999</c:v>
                </c:pt>
                <c:pt idx="4308">
                  <c:v>0.14213999999999999</c:v>
                </c:pt>
                <c:pt idx="4309">
                  <c:v>0.13713</c:v>
                </c:pt>
                <c:pt idx="4310">
                  <c:v>0.13145000000000001</c:v>
                </c:pt>
                <c:pt idx="4311">
                  <c:v>0.13633999999999999</c:v>
                </c:pt>
                <c:pt idx="4312">
                  <c:v>0.12523000000000001</c:v>
                </c:pt>
                <c:pt idx="4313">
                  <c:v>0.14221</c:v>
                </c:pt>
                <c:pt idx="4314">
                  <c:v>0.13170000000000001</c:v>
                </c:pt>
                <c:pt idx="4315">
                  <c:v>0.13350000000000001</c:v>
                </c:pt>
                <c:pt idx="4316">
                  <c:v>0.12495000000000001</c:v>
                </c:pt>
                <c:pt idx="4317">
                  <c:v>0.15089</c:v>
                </c:pt>
                <c:pt idx="4318">
                  <c:v>0.1351</c:v>
                </c:pt>
                <c:pt idx="4319">
                  <c:v>0.13739000000000001</c:v>
                </c:pt>
                <c:pt idx="4320">
                  <c:v>0.14066999999999999</c:v>
                </c:pt>
                <c:pt idx="4321">
                  <c:v>0.15751000000000001</c:v>
                </c:pt>
                <c:pt idx="4322">
                  <c:v>0.15404000000000001</c:v>
                </c:pt>
                <c:pt idx="4323">
                  <c:v>0.12884000000000001</c:v>
                </c:pt>
                <c:pt idx="4324">
                  <c:v>0.14232</c:v>
                </c:pt>
                <c:pt idx="4325">
                  <c:v>0.13775999999999999</c:v>
                </c:pt>
                <c:pt idx="4326">
                  <c:v>0.14627000000000001</c:v>
                </c:pt>
                <c:pt idx="4327">
                  <c:v>0.13718</c:v>
                </c:pt>
                <c:pt idx="4328">
                  <c:v>0.13341</c:v>
                </c:pt>
                <c:pt idx="4329">
                  <c:v>0.14198</c:v>
                </c:pt>
                <c:pt idx="4330">
                  <c:v>0.14013999999999999</c:v>
                </c:pt>
                <c:pt idx="4331">
                  <c:v>0.14595</c:v>
                </c:pt>
                <c:pt idx="4332">
                  <c:v>0.15578</c:v>
                </c:pt>
                <c:pt idx="4333">
                  <c:v>0.14488999999999999</c:v>
                </c:pt>
                <c:pt idx="4334">
                  <c:v>0.14468</c:v>
                </c:pt>
                <c:pt idx="4335">
                  <c:v>0.13863</c:v>
                </c:pt>
                <c:pt idx="4336">
                  <c:v>0.13789999999999999</c:v>
                </c:pt>
                <c:pt idx="4337">
                  <c:v>0.14574999999999999</c:v>
                </c:pt>
                <c:pt idx="4338">
                  <c:v>0.15606</c:v>
                </c:pt>
                <c:pt idx="4339">
                  <c:v>0.13625000000000001</c:v>
                </c:pt>
                <c:pt idx="4340">
                  <c:v>0.13777</c:v>
                </c:pt>
                <c:pt idx="4341">
                  <c:v>0.13924</c:v>
                </c:pt>
                <c:pt idx="4342">
                  <c:v>0.13616</c:v>
                </c:pt>
                <c:pt idx="4343">
                  <c:v>0.15337000000000001</c:v>
                </c:pt>
                <c:pt idx="4344">
                  <c:v>0.13078999999999999</c:v>
                </c:pt>
                <c:pt idx="4345">
                  <c:v>0.15089</c:v>
                </c:pt>
                <c:pt idx="4346">
                  <c:v>0.12862000000000001</c:v>
                </c:pt>
                <c:pt idx="4347">
                  <c:v>0.13220000000000001</c:v>
                </c:pt>
                <c:pt idx="4348">
                  <c:v>0.13914000000000001</c:v>
                </c:pt>
                <c:pt idx="4349">
                  <c:v>0.13297</c:v>
                </c:pt>
                <c:pt idx="4350">
                  <c:v>0.12862999999999999</c:v>
                </c:pt>
                <c:pt idx="4351">
                  <c:v>0.13275999999999999</c:v>
                </c:pt>
                <c:pt idx="4352">
                  <c:v>0.13197</c:v>
                </c:pt>
                <c:pt idx="4353">
                  <c:v>0.14419000000000001</c:v>
                </c:pt>
                <c:pt idx="4354">
                  <c:v>0.13891000000000001</c:v>
                </c:pt>
                <c:pt idx="4355">
                  <c:v>0.14838999999999999</c:v>
                </c:pt>
                <c:pt idx="4356">
                  <c:v>0.13694000000000001</c:v>
                </c:pt>
                <c:pt idx="4357">
                  <c:v>0.13281000000000001</c:v>
                </c:pt>
                <c:pt idx="4358">
                  <c:v>0.11826</c:v>
                </c:pt>
                <c:pt idx="4359">
                  <c:v>0.13750999999999999</c:v>
                </c:pt>
                <c:pt idx="4360">
                  <c:v>0.13253000000000001</c:v>
                </c:pt>
                <c:pt idx="4361">
                  <c:v>0.13743</c:v>
                </c:pt>
                <c:pt idx="4362">
                  <c:v>0.15168999999999999</c:v>
                </c:pt>
                <c:pt idx="4363">
                  <c:v>0.13295000000000001</c:v>
                </c:pt>
                <c:pt idx="4364">
                  <c:v>0.12509999999999999</c:v>
                </c:pt>
                <c:pt idx="4365">
                  <c:v>0.13149</c:v>
                </c:pt>
                <c:pt idx="4366">
                  <c:v>0.13977999999999999</c:v>
                </c:pt>
                <c:pt idx="4367">
                  <c:v>0.12236</c:v>
                </c:pt>
                <c:pt idx="4368">
                  <c:v>0.14779999999999999</c:v>
                </c:pt>
                <c:pt idx="4369">
                  <c:v>0.13152</c:v>
                </c:pt>
                <c:pt idx="4370">
                  <c:v>0.13353999999999999</c:v>
                </c:pt>
                <c:pt idx="4371">
                  <c:v>0.14860999999999999</c:v>
                </c:pt>
                <c:pt idx="4372">
                  <c:v>0.14773</c:v>
                </c:pt>
                <c:pt idx="4373">
                  <c:v>0.13855999999999999</c:v>
                </c:pt>
                <c:pt idx="4374">
                  <c:v>0.12964000000000001</c:v>
                </c:pt>
                <c:pt idx="4375">
                  <c:v>0.12544</c:v>
                </c:pt>
                <c:pt idx="4376">
                  <c:v>0.15734999999999999</c:v>
                </c:pt>
                <c:pt idx="4377">
                  <c:v>0.14051</c:v>
                </c:pt>
                <c:pt idx="4378">
                  <c:v>0.1487</c:v>
                </c:pt>
                <c:pt idx="4379">
                  <c:v>0.13189000000000001</c:v>
                </c:pt>
                <c:pt idx="4380">
                  <c:v>0.14702999999999999</c:v>
                </c:pt>
                <c:pt idx="4381">
                  <c:v>0.14138000000000001</c:v>
                </c:pt>
                <c:pt idx="4382">
                  <c:v>0.13689999999999999</c:v>
                </c:pt>
                <c:pt idx="4383">
                  <c:v>0.12892000000000001</c:v>
                </c:pt>
                <c:pt idx="4384">
                  <c:v>0.12048</c:v>
                </c:pt>
                <c:pt idx="4385">
                  <c:v>0.14208999999999999</c:v>
                </c:pt>
                <c:pt idx="4386">
                  <c:v>0.15260000000000001</c:v>
                </c:pt>
                <c:pt idx="4387">
                  <c:v>0.13885</c:v>
                </c:pt>
                <c:pt idx="4388">
                  <c:v>0.14335000000000001</c:v>
                </c:pt>
                <c:pt idx="4389">
                  <c:v>0.13621</c:v>
                </c:pt>
                <c:pt idx="4390">
                  <c:v>0.14219000000000001</c:v>
                </c:pt>
                <c:pt idx="4391">
                  <c:v>0.12528</c:v>
                </c:pt>
                <c:pt idx="4392">
                  <c:v>0.13522000000000001</c:v>
                </c:pt>
                <c:pt idx="4393">
                  <c:v>0.1419</c:v>
                </c:pt>
                <c:pt idx="4394">
                  <c:v>0.14147000000000001</c:v>
                </c:pt>
                <c:pt idx="4395">
                  <c:v>0.13492000000000001</c:v>
                </c:pt>
                <c:pt idx="4396">
                  <c:v>0.13739999999999999</c:v>
                </c:pt>
                <c:pt idx="4397">
                  <c:v>0.13797000000000001</c:v>
                </c:pt>
                <c:pt idx="4398">
                  <c:v>0.14371999999999999</c:v>
                </c:pt>
                <c:pt idx="4399">
                  <c:v>0.12339</c:v>
                </c:pt>
                <c:pt idx="4400">
                  <c:v>0.14956</c:v>
                </c:pt>
                <c:pt idx="4401">
                  <c:v>0.15079999999999999</c:v>
                </c:pt>
                <c:pt idx="4402">
                  <c:v>0.14337</c:v>
                </c:pt>
                <c:pt idx="4403">
                  <c:v>0.14258000000000001</c:v>
                </c:pt>
                <c:pt idx="4404">
                  <c:v>0.14793999999999999</c:v>
                </c:pt>
                <c:pt idx="4405">
                  <c:v>0.14369000000000001</c:v>
                </c:pt>
                <c:pt idx="4406">
                  <c:v>0.15017</c:v>
                </c:pt>
                <c:pt idx="4407">
                  <c:v>0.15540999999999999</c:v>
                </c:pt>
                <c:pt idx="4408">
                  <c:v>0.13336000000000001</c:v>
                </c:pt>
                <c:pt idx="4409">
                  <c:v>0.12558</c:v>
                </c:pt>
                <c:pt idx="4410">
                  <c:v>0.13311999999999999</c:v>
                </c:pt>
                <c:pt idx="4411">
                  <c:v>0.13538</c:v>
                </c:pt>
                <c:pt idx="4412">
                  <c:v>0.11892999999999999</c:v>
                </c:pt>
                <c:pt idx="4413">
                  <c:v>0.14319000000000001</c:v>
                </c:pt>
                <c:pt idx="4414">
                  <c:v>0.13766</c:v>
                </c:pt>
                <c:pt idx="4415">
                  <c:v>0.13252</c:v>
                </c:pt>
                <c:pt idx="4416">
                  <c:v>0.14477999999999999</c:v>
                </c:pt>
                <c:pt idx="4417">
                  <c:v>0.14130999999999999</c:v>
                </c:pt>
                <c:pt idx="4418">
                  <c:v>0.14557999999999999</c:v>
                </c:pt>
                <c:pt idx="4419">
                  <c:v>0.13469</c:v>
                </c:pt>
                <c:pt idx="4420">
                  <c:v>0.14248</c:v>
                </c:pt>
                <c:pt idx="4421">
                  <c:v>0.13525999999999999</c:v>
                </c:pt>
                <c:pt idx="4422">
                  <c:v>0.11608</c:v>
                </c:pt>
                <c:pt idx="4423">
                  <c:v>0.1371</c:v>
                </c:pt>
                <c:pt idx="4424">
                  <c:v>0.16258</c:v>
                </c:pt>
                <c:pt idx="4425">
                  <c:v>0.14033999999999999</c:v>
                </c:pt>
                <c:pt idx="4426">
                  <c:v>0.14027000000000001</c:v>
                </c:pt>
                <c:pt idx="4427">
                  <c:v>0.15372</c:v>
                </c:pt>
                <c:pt idx="4428">
                  <c:v>0.13907</c:v>
                </c:pt>
                <c:pt idx="4429">
                  <c:v>0.14291000000000001</c:v>
                </c:pt>
                <c:pt idx="4430">
                  <c:v>0.13474</c:v>
                </c:pt>
                <c:pt idx="4431">
                  <c:v>0.14574000000000001</c:v>
                </c:pt>
                <c:pt idx="4432">
                  <c:v>0.13911000000000001</c:v>
                </c:pt>
                <c:pt idx="4433">
                  <c:v>0.1366</c:v>
                </c:pt>
                <c:pt idx="4434">
                  <c:v>0.13843</c:v>
                </c:pt>
                <c:pt idx="4435">
                  <c:v>0.13613</c:v>
                </c:pt>
                <c:pt idx="4436">
                  <c:v>0.14449000000000001</c:v>
                </c:pt>
                <c:pt idx="4437">
                  <c:v>0.15432000000000001</c:v>
                </c:pt>
                <c:pt idx="4438">
                  <c:v>0.12374</c:v>
                </c:pt>
                <c:pt idx="4439">
                  <c:v>0.14180000000000001</c:v>
                </c:pt>
                <c:pt idx="4440">
                  <c:v>0.14408000000000001</c:v>
                </c:pt>
                <c:pt idx="4441">
                  <c:v>0.13274</c:v>
                </c:pt>
                <c:pt idx="4442">
                  <c:v>0.14179</c:v>
                </c:pt>
                <c:pt idx="4443">
                  <c:v>0.12418999999999999</c:v>
                </c:pt>
                <c:pt idx="4444">
                  <c:v>0.14011999999999999</c:v>
                </c:pt>
                <c:pt idx="4445">
                  <c:v>0.13247999999999999</c:v>
                </c:pt>
                <c:pt idx="4446">
                  <c:v>0.13682</c:v>
                </c:pt>
                <c:pt idx="4447">
                  <c:v>0.13639999999999999</c:v>
                </c:pt>
                <c:pt idx="4448">
                  <c:v>0.13924</c:v>
                </c:pt>
                <c:pt idx="4449">
                  <c:v>0.14379</c:v>
                </c:pt>
                <c:pt idx="4450">
                  <c:v>0.14177999999999999</c:v>
                </c:pt>
                <c:pt idx="4451">
                  <c:v>0.1246</c:v>
                </c:pt>
                <c:pt idx="4452">
                  <c:v>0.14216000000000001</c:v>
                </c:pt>
                <c:pt idx="4453">
                  <c:v>0.14684</c:v>
                </c:pt>
                <c:pt idx="4454">
                  <c:v>0.13572000000000001</c:v>
                </c:pt>
                <c:pt idx="4455">
                  <c:v>0.13905000000000001</c:v>
                </c:pt>
                <c:pt idx="4456">
                  <c:v>0.14344999999999999</c:v>
                </c:pt>
                <c:pt idx="4457">
                  <c:v>0.13644000000000001</c:v>
                </c:pt>
                <c:pt idx="4458">
                  <c:v>0.13167999999999999</c:v>
                </c:pt>
                <c:pt idx="4459">
                  <c:v>0.14993999999999999</c:v>
                </c:pt>
                <c:pt idx="4460">
                  <c:v>0.13399</c:v>
                </c:pt>
                <c:pt idx="4461">
                  <c:v>0.14194000000000001</c:v>
                </c:pt>
                <c:pt idx="4462">
                  <c:v>0.13508000000000001</c:v>
                </c:pt>
                <c:pt idx="4463">
                  <c:v>0.14571999999999999</c:v>
                </c:pt>
                <c:pt idx="4464">
                  <c:v>0.14815</c:v>
                </c:pt>
                <c:pt idx="4465">
                  <c:v>0.12914</c:v>
                </c:pt>
                <c:pt idx="4466">
                  <c:v>0.11913</c:v>
                </c:pt>
                <c:pt idx="4467">
                  <c:v>0.14138000000000001</c:v>
                </c:pt>
                <c:pt idx="4468">
                  <c:v>0.1414</c:v>
                </c:pt>
                <c:pt idx="4469">
                  <c:v>0.13446</c:v>
                </c:pt>
                <c:pt idx="4470">
                  <c:v>0.14496000000000001</c:v>
                </c:pt>
                <c:pt idx="4471">
                  <c:v>0.14563000000000001</c:v>
                </c:pt>
                <c:pt idx="4472">
                  <c:v>0.13099</c:v>
                </c:pt>
                <c:pt idx="4473">
                  <c:v>0.13425000000000001</c:v>
                </c:pt>
                <c:pt idx="4474">
                  <c:v>0.14051</c:v>
                </c:pt>
                <c:pt idx="4475">
                  <c:v>0.15287000000000001</c:v>
                </c:pt>
                <c:pt idx="4476">
                  <c:v>0.15298</c:v>
                </c:pt>
                <c:pt idx="4477">
                  <c:v>0.13178000000000001</c:v>
                </c:pt>
                <c:pt idx="4478">
                  <c:v>0.13222</c:v>
                </c:pt>
                <c:pt idx="4479">
                  <c:v>0.12787999999999999</c:v>
                </c:pt>
                <c:pt idx="4480">
                  <c:v>0.13469999999999999</c:v>
                </c:pt>
                <c:pt idx="4481">
                  <c:v>0.13638</c:v>
                </c:pt>
                <c:pt idx="4482">
                  <c:v>0.13378000000000001</c:v>
                </c:pt>
                <c:pt idx="4483">
                  <c:v>0.15235000000000001</c:v>
                </c:pt>
                <c:pt idx="4484">
                  <c:v>0.14030000000000001</c:v>
                </c:pt>
                <c:pt idx="4485">
                  <c:v>0.13636999999999999</c:v>
                </c:pt>
                <c:pt idx="4486">
                  <c:v>0.14205999999999999</c:v>
                </c:pt>
                <c:pt idx="4487">
                  <c:v>0.13325000000000001</c:v>
                </c:pt>
                <c:pt idx="4488">
                  <c:v>0.11932</c:v>
                </c:pt>
                <c:pt idx="4489">
                  <c:v>0.13322000000000001</c:v>
                </c:pt>
                <c:pt idx="4490">
                  <c:v>0.14477000000000001</c:v>
                </c:pt>
                <c:pt idx="4491">
                  <c:v>0.14071</c:v>
                </c:pt>
                <c:pt idx="4492">
                  <c:v>0.13647999999999999</c:v>
                </c:pt>
                <c:pt idx="4493">
                  <c:v>0.14046</c:v>
                </c:pt>
                <c:pt idx="4494">
                  <c:v>0.14929999999999999</c:v>
                </c:pt>
                <c:pt idx="4495">
                  <c:v>0.14155999999999999</c:v>
                </c:pt>
                <c:pt idx="4496">
                  <c:v>0.14998</c:v>
                </c:pt>
                <c:pt idx="4497">
                  <c:v>0.13194</c:v>
                </c:pt>
                <c:pt idx="4498">
                  <c:v>0.15390000000000001</c:v>
                </c:pt>
                <c:pt idx="4499">
                  <c:v>0.12139999999999999</c:v>
                </c:pt>
                <c:pt idx="4500">
                  <c:v>0.14807999999999999</c:v>
                </c:pt>
                <c:pt idx="4501">
                  <c:v>0.12381</c:v>
                </c:pt>
                <c:pt idx="4502">
                  <c:v>0.15379000000000001</c:v>
                </c:pt>
                <c:pt idx="4503">
                  <c:v>0.13350999999999999</c:v>
                </c:pt>
                <c:pt idx="4504">
                  <c:v>0.14199999999999999</c:v>
                </c:pt>
                <c:pt idx="4505">
                  <c:v>0.14066000000000001</c:v>
                </c:pt>
                <c:pt idx="4506">
                  <c:v>0.12444</c:v>
                </c:pt>
                <c:pt idx="4507">
                  <c:v>0.12529000000000001</c:v>
                </c:pt>
                <c:pt idx="4508">
                  <c:v>0.12873000000000001</c:v>
                </c:pt>
                <c:pt idx="4509">
                  <c:v>0.14477999999999999</c:v>
                </c:pt>
                <c:pt idx="4510">
                  <c:v>0.13524</c:v>
                </c:pt>
                <c:pt idx="4511">
                  <c:v>0.12764</c:v>
                </c:pt>
                <c:pt idx="4512">
                  <c:v>0.13045000000000001</c:v>
                </c:pt>
                <c:pt idx="4513">
                  <c:v>0.1376</c:v>
                </c:pt>
                <c:pt idx="4514">
                  <c:v>0.13438</c:v>
                </c:pt>
                <c:pt idx="4515">
                  <c:v>0.13120000000000001</c:v>
                </c:pt>
                <c:pt idx="4516">
                  <c:v>0.13803000000000001</c:v>
                </c:pt>
                <c:pt idx="4517">
                  <c:v>0.14169999999999999</c:v>
                </c:pt>
                <c:pt idx="4518">
                  <c:v>0.1331</c:v>
                </c:pt>
                <c:pt idx="4519">
                  <c:v>0.13966999999999999</c:v>
                </c:pt>
                <c:pt idx="4520">
                  <c:v>0.13891000000000001</c:v>
                </c:pt>
                <c:pt idx="4521">
                  <c:v>0.13375999999999999</c:v>
                </c:pt>
                <c:pt idx="4522">
                  <c:v>0.13628000000000001</c:v>
                </c:pt>
                <c:pt idx="4523">
                  <c:v>0.12667</c:v>
                </c:pt>
                <c:pt idx="4524">
                  <c:v>0.13227</c:v>
                </c:pt>
                <c:pt idx="4525">
                  <c:v>0.14355999999999999</c:v>
                </c:pt>
                <c:pt idx="4526">
                  <c:v>0.14852000000000001</c:v>
                </c:pt>
                <c:pt idx="4527">
                  <c:v>0.14307</c:v>
                </c:pt>
                <c:pt idx="4528">
                  <c:v>0.14035</c:v>
                </c:pt>
                <c:pt idx="4529">
                  <c:v>0.13669000000000001</c:v>
                </c:pt>
                <c:pt idx="4530">
                  <c:v>0.14113000000000001</c:v>
                </c:pt>
                <c:pt idx="4531">
                  <c:v>0.12247</c:v>
                </c:pt>
                <c:pt idx="4532">
                  <c:v>0.13400999999999999</c:v>
                </c:pt>
                <c:pt idx="4533">
                  <c:v>0.14768999999999999</c:v>
                </c:pt>
                <c:pt idx="4534">
                  <c:v>0.14088000000000001</c:v>
                </c:pt>
                <c:pt idx="4535">
                  <c:v>0.1406</c:v>
                </c:pt>
                <c:pt idx="4536">
                  <c:v>0.12917000000000001</c:v>
                </c:pt>
                <c:pt idx="4537">
                  <c:v>0.13113</c:v>
                </c:pt>
                <c:pt idx="4538">
                  <c:v>0.13628999999999999</c:v>
                </c:pt>
                <c:pt idx="4539">
                  <c:v>0.14445</c:v>
                </c:pt>
                <c:pt idx="4540">
                  <c:v>0.13053000000000001</c:v>
                </c:pt>
                <c:pt idx="4541">
                  <c:v>0.13918</c:v>
                </c:pt>
                <c:pt idx="4542">
                  <c:v>0.12436999999999999</c:v>
                </c:pt>
                <c:pt idx="4543">
                  <c:v>0.13141</c:v>
                </c:pt>
                <c:pt idx="4544">
                  <c:v>0.14033999999999999</c:v>
                </c:pt>
                <c:pt idx="4545">
                  <c:v>0.14193</c:v>
                </c:pt>
                <c:pt idx="4546">
                  <c:v>0.14002999999999999</c:v>
                </c:pt>
                <c:pt idx="4547">
                  <c:v>0.13516</c:v>
                </c:pt>
                <c:pt idx="4548">
                  <c:v>0.12441000000000001</c:v>
                </c:pt>
                <c:pt idx="4549">
                  <c:v>0.12902</c:v>
                </c:pt>
                <c:pt idx="4550">
                  <c:v>0.15187999999999999</c:v>
                </c:pt>
                <c:pt idx="4551">
                  <c:v>0.12488</c:v>
                </c:pt>
                <c:pt idx="4552">
                  <c:v>0.14491000000000001</c:v>
                </c:pt>
                <c:pt idx="4553">
                  <c:v>0.14162</c:v>
                </c:pt>
                <c:pt idx="4554">
                  <c:v>0.13538</c:v>
                </c:pt>
                <c:pt idx="4555">
                  <c:v>0.14058999999999999</c:v>
                </c:pt>
                <c:pt idx="4556">
                  <c:v>0.15296999999999999</c:v>
                </c:pt>
                <c:pt idx="4557">
                  <c:v>0.14645</c:v>
                </c:pt>
                <c:pt idx="4558">
                  <c:v>0.14205999999999999</c:v>
                </c:pt>
                <c:pt idx="4559">
                  <c:v>0.13464000000000001</c:v>
                </c:pt>
                <c:pt idx="4560">
                  <c:v>0.14538000000000001</c:v>
                </c:pt>
                <c:pt idx="4561">
                  <c:v>0.14571999999999999</c:v>
                </c:pt>
                <c:pt idx="4562">
                  <c:v>0.12608</c:v>
                </c:pt>
                <c:pt idx="4563">
                  <c:v>0.1444</c:v>
                </c:pt>
                <c:pt idx="4564">
                  <c:v>0.1308</c:v>
                </c:pt>
                <c:pt idx="4565">
                  <c:v>0.14587</c:v>
                </c:pt>
                <c:pt idx="4566">
                  <c:v>0.13331000000000001</c:v>
                </c:pt>
                <c:pt idx="4567">
                  <c:v>0.13311999999999999</c:v>
                </c:pt>
                <c:pt idx="4568">
                  <c:v>0.12314</c:v>
                </c:pt>
                <c:pt idx="4569">
                  <c:v>0.13586999999999999</c:v>
                </c:pt>
                <c:pt idx="4570">
                  <c:v>0.1336</c:v>
                </c:pt>
                <c:pt idx="4571">
                  <c:v>0.14957000000000001</c:v>
                </c:pt>
                <c:pt idx="4572">
                  <c:v>0.14394999999999999</c:v>
                </c:pt>
                <c:pt idx="4573">
                  <c:v>0.12035</c:v>
                </c:pt>
                <c:pt idx="4574">
                  <c:v>0.1348</c:v>
                </c:pt>
                <c:pt idx="4575">
                  <c:v>0.13497000000000001</c:v>
                </c:pt>
                <c:pt idx="4576">
                  <c:v>0.12745000000000001</c:v>
                </c:pt>
                <c:pt idx="4577">
                  <c:v>0.13900000000000001</c:v>
                </c:pt>
                <c:pt idx="4578">
                  <c:v>0.12499</c:v>
                </c:pt>
                <c:pt idx="4579">
                  <c:v>0.13986000000000001</c:v>
                </c:pt>
                <c:pt idx="4580">
                  <c:v>0.12828000000000001</c:v>
                </c:pt>
                <c:pt idx="4581">
                  <c:v>0.13145000000000001</c:v>
                </c:pt>
                <c:pt idx="4582">
                  <c:v>0.13797999999999999</c:v>
                </c:pt>
                <c:pt idx="4583">
                  <c:v>0.11708</c:v>
                </c:pt>
                <c:pt idx="4584">
                  <c:v>0.13694999999999999</c:v>
                </c:pt>
                <c:pt idx="4585">
                  <c:v>0.13582</c:v>
                </c:pt>
                <c:pt idx="4586">
                  <c:v>0.14102000000000001</c:v>
                </c:pt>
                <c:pt idx="4587">
                  <c:v>0.13100000000000001</c:v>
                </c:pt>
                <c:pt idx="4588">
                  <c:v>0.1368</c:v>
                </c:pt>
                <c:pt idx="4589">
                  <c:v>0.13886999999999999</c:v>
                </c:pt>
                <c:pt idx="4590">
                  <c:v>0.12877</c:v>
                </c:pt>
                <c:pt idx="4591">
                  <c:v>0.11996999999999999</c:v>
                </c:pt>
                <c:pt idx="4592">
                  <c:v>0.14274999999999999</c:v>
                </c:pt>
                <c:pt idx="4593">
                  <c:v>0.13234000000000001</c:v>
                </c:pt>
                <c:pt idx="4594">
                  <c:v>0.13417999999999999</c:v>
                </c:pt>
                <c:pt idx="4595">
                  <c:v>0.1366</c:v>
                </c:pt>
                <c:pt idx="4596">
                  <c:v>0.14011000000000001</c:v>
                </c:pt>
                <c:pt idx="4597">
                  <c:v>0.14671000000000001</c:v>
                </c:pt>
                <c:pt idx="4598">
                  <c:v>0.13532</c:v>
                </c:pt>
                <c:pt idx="4599">
                  <c:v>0.12132999999999999</c:v>
                </c:pt>
                <c:pt idx="4600">
                  <c:v>0.14796999999999999</c:v>
                </c:pt>
                <c:pt idx="4601">
                  <c:v>0.12925</c:v>
                </c:pt>
                <c:pt idx="4602">
                  <c:v>0.14285999999999999</c:v>
                </c:pt>
                <c:pt idx="4603">
                  <c:v>0.14768000000000001</c:v>
                </c:pt>
                <c:pt idx="4604">
                  <c:v>0.13099</c:v>
                </c:pt>
                <c:pt idx="4605">
                  <c:v>0.14488999999999999</c:v>
                </c:pt>
                <c:pt idx="4606">
                  <c:v>0.13643</c:v>
                </c:pt>
                <c:pt idx="4607">
                  <c:v>0.13769000000000001</c:v>
                </c:pt>
                <c:pt idx="4608">
                  <c:v>0.14802999999999999</c:v>
                </c:pt>
                <c:pt idx="4609">
                  <c:v>0.13999</c:v>
                </c:pt>
                <c:pt idx="4610">
                  <c:v>0.14324999999999999</c:v>
                </c:pt>
                <c:pt idx="4611">
                  <c:v>0.13206000000000001</c:v>
                </c:pt>
                <c:pt idx="4612">
                  <c:v>0.14080000000000001</c:v>
                </c:pt>
                <c:pt idx="4613">
                  <c:v>0.13994000000000001</c:v>
                </c:pt>
                <c:pt idx="4614">
                  <c:v>0.1532</c:v>
                </c:pt>
                <c:pt idx="4615">
                  <c:v>0.12825</c:v>
                </c:pt>
                <c:pt idx="4616">
                  <c:v>0.14312</c:v>
                </c:pt>
                <c:pt idx="4617">
                  <c:v>0.12156</c:v>
                </c:pt>
                <c:pt idx="4618">
                  <c:v>0.13600999999999999</c:v>
                </c:pt>
                <c:pt idx="4619">
                  <c:v>0.14291999999999999</c:v>
                </c:pt>
                <c:pt idx="4620">
                  <c:v>0.15759999999999999</c:v>
                </c:pt>
                <c:pt idx="4621">
                  <c:v>0.12447999999999999</c:v>
                </c:pt>
                <c:pt idx="4622">
                  <c:v>0.13188</c:v>
                </c:pt>
                <c:pt idx="4623">
                  <c:v>0.12856999999999999</c:v>
                </c:pt>
                <c:pt idx="4624">
                  <c:v>0.12517</c:v>
                </c:pt>
                <c:pt idx="4625">
                  <c:v>0.1285</c:v>
                </c:pt>
                <c:pt idx="4626">
                  <c:v>0.13494</c:v>
                </c:pt>
                <c:pt idx="4627">
                  <c:v>0.13214999999999999</c:v>
                </c:pt>
                <c:pt idx="4628">
                  <c:v>0.14743000000000001</c:v>
                </c:pt>
                <c:pt idx="4629">
                  <c:v>0.14133999999999999</c:v>
                </c:pt>
                <c:pt idx="4630">
                  <c:v>0.14387</c:v>
                </c:pt>
                <c:pt idx="4631">
                  <c:v>0.12232</c:v>
                </c:pt>
                <c:pt idx="4632">
                  <c:v>0.13597999999999999</c:v>
                </c:pt>
                <c:pt idx="4633">
                  <c:v>0.13150000000000001</c:v>
                </c:pt>
                <c:pt idx="4634">
                  <c:v>0.13680999999999999</c:v>
                </c:pt>
                <c:pt idx="4635">
                  <c:v>0.13707</c:v>
                </c:pt>
                <c:pt idx="4636">
                  <c:v>0.14660999999999999</c:v>
                </c:pt>
                <c:pt idx="4637">
                  <c:v>0.13086</c:v>
                </c:pt>
                <c:pt idx="4638">
                  <c:v>0.1464</c:v>
                </c:pt>
                <c:pt idx="4639">
                  <c:v>0.13482</c:v>
                </c:pt>
                <c:pt idx="4640">
                  <c:v>0.13779</c:v>
                </c:pt>
                <c:pt idx="4641">
                  <c:v>0.13789999999999999</c:v>
                </c:pt>
                <c:pt idx="4642">
                  <c:v>0.13492999999999999</c:v>
                </c:pt>
                <c:pt idx="4643">
                  <c:v>0.13719000000000001</c:v>
                </c:pt>
                <c:pt idx="4644">
                  <c:v>0.13439000000000001</c:v>
                </c:pt>
                <c:pt idx="4645">
                  <c:v>0.12805</c:v>
                </c:pt>
                <c:pt idx="4646">
                  <c:v>0.12486</c:v>
                </c:pt>
                <c:pt idx="4647">
                  <c:v>0.14898</c:v>
                </c:pt>
                <c:pt idx="4648">
                  <c:v>0.12184</c:v>
                </c:pt>
                <c:pt idx="4649">
                  <c:v>0.13469999999999999</c:v>
                </c:pt>
                <c:pt idx="4650">
                  <c:v>0.14796999999999999</c:v>
                </c:pt>
                <c:pt idx="4651">
                  <c:v>0.12917000000000001</c:v>
                </c:pt>
                <c:pt idx="4652">
                  <c:v>0.12988</c:v>
                </c:pt>
                <c:pt idx="4653">
                  <c:v>0.14480000000000001</c:v>
                </c:pt>
                <c:pt idx="4654">
                  <c:v>0.1419</c:v>
                </c:pt>
                <c:pt idx="4655">
                  <c:v>0.13675999999999999</c:v>
                </c:pt>
                <c:pt idx="4656">
                  <c:v>0.1236</c:v>
                </c:pt>
                <c:pt idx="4657">
                  <c:v>0.12845000000000001</c:v>
                </c:pt>
                <c:pt idx="4658">
                  <c:v>0.14371999999999999</c:v>
                </c:pt>
                <c:pt idx="4659">
                  <c:v>0.14521999999999999</c:v>
                </c:pt>
                <c:pt idx="4660">
                  <c:v>0.13159999999999999</c:v>
                </c:pt>
                <c:pt idx="4661">
                  <c:v>0.12948000000000001</c:v>
                </c:pt>
                <c:pt idx="4662">
                  <c:v>0.12178</c:v>
                </c:pt>
                <c:pt idx="4663">
                  <c:v>0.12637999999999999</c:v>
                </c:pt>
                <c:pt idx="4664">
                  <c:v>0.13766999999999999</c:v>
                </c:pt>
                <c:pt idx="4665">
                  <c:v>0.13461000000000001</c:v>
                </c:pt>
                <c:pt idx="4666">
                  <c:v>0.13791</c:v>
                </c:pt>
                <c:pt idx="4667">
                  <c:v>0.14515</c:v>
                </c:pt>
                <c:pt idx="4668">
                  <c:v>0.11833</c:v>
                </c:pt>
                <c:pt idx="4669">
                  <c:v>0.12956000000000001</c:v>
                </c:pt>
                <c:pt idx="4670">
                  <c:v>0.13131999999999999</c:v>
                </c:pt>
                <c:pt idx="4671">
                  <c:v>0.14663999999999999</c:v>
                </c:pt>
                <c:pt idx="4672">
                  <c:v>0.12667999999999999</c:v>
                </c:pt>
                <c:pt idx="4673">
                  <c:v>0.1542</c:v>
                </c:pt>
                <c:pt idx="4674">
                  <c:v>0.13350000000000001</c:v>
                </c:pt>
                <c:pt idx="4675">
                  <c:v>0.13205</c:v>
                </c:pt>
                <c:pt idx="4676">
                  <c:v>0.13991000000000001</c:v>
                </c:pt>
                <c:pt idx="4677">
                  <c:v>0.13955000000000001</c:v>
                </c:pt>
                <c:pt idx="4678">
                  <c:v>0.12861</c:v>
                </c:pt>
                <c:pt idx="4679">
                  <c:v>0.13653999999999999</c:v>
                </c:pt>
                <c:pt idx="4680">
                  <c:v>0.13161</c:v>
                </c:pt>
                <c:pt idx="4681">
                  <c:v>0.15074000000000001</c:v>
                </c:pt>
                <c:pt idx="4682">
                  <c:v>0.12275</c:v>
                </c:pt>
                <c:pt idx="4683">
                  <c:v>0.14993999999999999</c:v>
                </c:pt>
                <c:pt idx="4684">
                  <c:v>0.13799</c:v>
                </c:pt>
                <c:pt idx="4685">
                  <c:v>0.13069</c:v>
                </c:pt>
                <c:pt idx="4686">
                  <c:v>0.12928000000000001</c:v>
                </c:pt>
                <c:pt idx="4687">
                  <c:v>0.14013999999999999</c:v>
                </c:pt>
                <c:pt idx="4688">
                  <c:v>0.13908000000000001</c:v>
                </c:pt>
                <c:pt idx="4689">
                  <c:v>0.13100000000000001</c:v>
                </c:pt>
                <c:pt idx="4690">
                  <c:v>0.12109</c:v>
                </c:pt>
                <c:pt idx="4691">
                  <c:v>0.13442000000000001</c:v>
                </c:pt>
                <c:pt idx="4692">
                  <c:v>0.14513999999999999</c:v>
                </c:pt>
                <c:pt idx="4693">
                  <c:v>0.12709000000000001</c:v>
                </c:pt>
                <c:pt idx="4694">
                  <c:v>0.13891999999999999</c:v>
                </c:pt>
                <c:pt idx="4695">
                  <c:v>0.14627000000000001</c:v>
                </c:pt>
                <c:pt idx="4696">
                  <c:v>0.13944000000000001</c:v>
                </c:pt>
                <c:pt idx="4697">
                  <c:v>0.12354999999999999</c:v>
                </c:pt>
                <c:pt idx="4698">
                  <c:v>0.1326</c:v>
                </c:pt>
                <c:pt idx="4699">
                  <c:v>0.12562999999999999</c:v>
                </c:pt>
                <c:pt idx="4700">
                  <c:v>0.13422000000000001</c:v>
                </c:pt>
                <c:pt idx="4701">
                  <c:v>0.12088</c:v>
                </c:pt>
                <c:pt idx="4702">
                  <c:v>0.12898999999999999</c:v>
                </c:pt>
                <c:pt idx="4703">
                  <c:v>0.13400000000000001</c:v>
                </c:pt>
                <c:pt idx="4704">
                  <c:v>0.14502000000000001</c:v>
                </c:pt>
                <c:pt idx="4705">
                  <c:v>0.12928999999999999</c:v>
                </c:pt>
                <c:pt idx="4706">
                  <c:v>0.14660000000000001</c:v>
                </c:pt>
                <c:pt idx="4707">
                  <c:v>0.14588999999999999</c:v>
                </c:pt>
                <c:pt idx="4708">
                  <c:v>0.12775</c:v>
                </c:pt>
                <c:pt idx="4709">
                  <c:v>0.12762000000000001</c:v>
                </c:pt>
                <c:pt idx="4710">
                  <c:v>0.13097</c:v>
                </c:pt>
                <c:pt idx="4711">
                  <c:v>0.12536</c:v>
                </c:pt>
                <c:pt idx="4712">
                  <c:v>0.13333</c:v>
                </c:pt>
                <c:pt idx="4713">
                  <c:v>0.11233</c:v>
                </c:pt>
                <c:pt idx="4714">
                  <c:v>0.1211</c:v>
                </c:pt>
                <c:pt idx="4715">
                  <c:v>0.13256000000000001</c:v>
                </c:pt>
                <c:pt idx="4716">
                  <c:v>0.14054</c:v>
                </c:pt>
                <c:pt idx="4717">
                  <c:v>0.1394</c:v>
                </c:pt>
                <c:pt idx="4718">
                  <c:v>0.12134</c:v>
                </c:pt>
                <c:pt idx="4719">
                  <c:v>0.13514999999999999</c:v>
                </c:pt>
                <c:pt idx="4720">
                  <c:v>0.12920999999999999</c:v>
                </c:pt>
                <c:pt idx="4721">
                  <c:v>0.13661999999999999</c:v>
                </c:pt>
                <c:pt idx="4722">
                  <c:v>0.12841</c:v>
                </c:pt>
                <c:pt idx="4723">
                  <c:v>0.13411000000000001</c:v>
                </c:pt>
                <c:pt idx="4724">
                  <c:v>0.13175000000000001</c:v>
                </c:pt>
                <c:pt idx="4725">
                  <c:v>0.14058999999999999</c:v>
                </c:pt>
                <c:pt idx="4726">
                  <c:v>0.1196</c:v>
                </c:pt>
                <c:pt idx="4727">
                  <c:v>0.13564000000000001</c:v>
                </c:pt>
                <c:pt idx="4728">
                  <c:v>0.13406999999999999</c:v>
                </c:pt>
                <c:pt idx="4729">
                  <c:v>0.13755999999999999</c:v>
                </c:pt>
                <c:pt idx="4730">
                  <c:v>0.13195000000000001</c:v>
                </c:pt>
                <c:pt idx="4731">
                  <c:v>0.13025</c:v>
                </c:pt>
                <c:pt idx="4732">
                  <c:v>0.14033000000000001</c:v>
                </c:pt>
                <c:pt idx="4733">
                  <c:v>0.12654000000000001</c:v>
                </c:pt>
                <c:pt idx="4734">
                  <c:v>0.12556999999999999</c:v>
                </c:pt>
                <c:pt idx="4735">
                  <c:v>0.12038</c:v>
                </c:pt>
                <c:pt idx="4736">
                  <c:v>0.12906999999999999</c:v>
                </c:pt>
                <c:pt idx="4737">
                  <c:v>0.13270000000000001</c:v>
                </c:pt>
                <c:pt idx="4738">
                  <c:v>0.13028000000000001</c:v>
                </c:pt>
                <c:pt idx="4739">
                  <c:v>0.13184999999999999</c:v>
                </c:pt>
                <c:pt idx="4740">
                  <c:v>0.13025999999999999</c:v>
                </c:pt>
                <c:pt idx="4741">
                  <c:v>0.12562000000000001</c:v>
                </c:pt>
                <c:pt idx="4742">
                  <c:v>0.12948000000000001</c:v>
                </c:pt>
                <c:pt idx="4743">
                  <c:v>0.13980000000000001</c:v>
                </c:pt>
                <c:pt idx="4744">
                  <c:v>0.12986</c:v>
                </c:pt>
                <c:pt idx="4745">
                  <c:v>0.13164000000000001</c:v>
                </c:pt>
                <c:pt idx="4746">
                  <c:v>0.13467999999999999</c:v>
                </c:pt>
                <c:pt idx="4747">
                  <c:v>0.12914</c:v>
                </c:pt>
                <c:pt idx="4748">
                  <c:v>0.14327999999999999</c:v>
                </c:pt>
                <c:pt idx="4749">
                  <c:v>0.1183</c:v>
                </c:pt>
                <c:pt idx="4750">
                  <c:v>0.13524</c:v>
                </c:pt>
                <c:pt idx="4751">
                  <c:v>0.13718</c:v>
                </c:pt>
                <c:pt idx="4752">
                  <c:v>0.14004</c:v>
                </c:pt>
                <c:pt idx="4753">
                  <c:v>0.12795000000000001</c:v>
                </c:pt>
                <c:pt idx="4754">
                  <c:v>0.1489</c:v>
                </c:pt>
                <c:pt idx="4755">
                  <c:v>0.13578000000000001</c:v>
                </c:pt>
                <c:pt idx="4756">
                  <c:v>0.11945</c:v>
                </c:pt>
                <c:pt idx="4757">
                  <c:v>0.12561</c:v>
                </c:pt>
                <c:pt idx="4758">
                  <c:v>0.13464999999999999</c:v>
                </c:pt>
                <c:pt idx="4759">
                  <c:v>0.13421</c:v>
                </c:pt>
                <c:pt idx="4760">
                  <c:v>0.13869999999999999</c:v>
                </c:pt>
                <c:pt idx="4761">
                  <c:v>0.13927999999999999</c:v>
                </c:pt>
                <c:pt idx="4762">
                  <c:v>0.12758</c:v>
                </c:pt>
                <c:pt idx="4763">
                  <c:v>0.13250999999999999</c:v>
                </c:pt>
                <c:pt idx="4764">
                  <c:v>0.12934999999999999</c:v>
                </c:pt>
                <c:pt idx="4765">
                  <c:v>0.14412</c:v>
                </c:pt>
                <c:pt idx="4766">
                  <c:v>0.14507999999999999</c:v>
                </c:pt>
                <c:pt idx="4767">
                  <c:v>0.12598999999999999</c:v>
                </c:pt>
                <c:pt idx="4768">
                  <c:v>0.13053000000000001</c:v>
                </c:pt>
                <c:pt idx="4769">
                  <c:v>0.14041000000000001</c:v>
                </c:pt>
                <c:pt idx="4770">
                  <c:v>0.12406</c:v>
                </c:pt>
                <c:pt idx="4771">
                  <c:v>0.12286</c:v>
                </c:pt>
                <c:pt idx="4772">
                  <c:v>0.1196</c:v>
                </c:pt>
                <c:pt idx="4773">
                  <c:v>0.13514999999999999</c:v>
                </c:pt>
                <c:pt idx="4774">
                  <c:v>0.13538</c:v>
                </c:pt>
                <c:pt idx="4775">
                  <c:v>0.12806000000000001</c:v>
                </c:pt>
                <c:pt idx="4776">
                  <c:v>0.12565000000000001</c:v>
                </c:pt>
                <c:pt idx="4777">
                  <c:v>0.13119</c:v>
                </c:pt>
                <c:pt idx="4778">
                  <c:v>0.1401</c:v>
                </c:pt>
                <c:pt idx="4779">
                  <c:v>0.14213999999999999</c:v>
                </c:pt>
                <c:pt idx="4780">
                  <c:v>0.13772999999999999</c:v>
                </c:pt>
                <c:pt idx="4781">
                  <c:v>0.12096999999999999</c:v>
                </c:pt>
                <c:pt idx="4782">
                  <c:v>0.13535</c:v>
                </c:pt>
                <c:pt idx="4783">
                  <c:v>0.14552000000000001</c:v>
                </c:pt>
                <c:pt idx="4784">
                  <c:v>0.13353000000000001</c:v>
                </c:pt>
                <c:pt idx="4785">
                  <c:v>0.13711999999999999</c:v>
                </c:pt>
                <c:pt idx="4786">
                  <c:v>0.13655999999999999</c:v>
                </c:pt>
                <c:pt idx="4787">
                  <c:v>0.14049</c:v>
                </c:pt>
                <c:pt idx="4788">
                  <c:v>0.13541</c:v>
                </c:pt>
                <c:pt idx="4789">
                  <c:v>0.13103000000000001</c:v>
                </c:pt>
                <c:pt idx="4790">
                  <c:v>0.14136000000000001</c:v>
                </c:pt>
                <c:pt idx="4791">
                  <c:v>0.13078999999999999</c:v>
                </c:pt>
                <c:pt idx="4792">
                  <c:v>0.12354999999999999</c:v>
                </c:pt>
                <c:pt idx="4793">
                  <c:v>0.12762999999999999</c:v>
                </c:pt>
                <c:pt idx="4794">
                  <c:v>0.13475000000000001</c:v>
                </c:pt>
                <c:pt idx="4795">
                  <c:v>0.13153999999999999</c:v>
                </c:pt>
                <c:pt idx="4796">
                  <c:v>0.13833000000000001</c:v>
                </c:pt>
                <c:pt idx="4797">
                  <c:v>0.123</c:v>
                </c:pt>
                <c:pt idx="4798">
                  <c:v>0.13074</c:v>
                </c:pt>
                <c:pt idx="4799">
                  <c:v>0.14890999999999999</c:v>
                </c:pt>
                <c:pt idx="4800">
                  <c:v>0.13159999999999999</c:v>
                </c:pt>
                <c:pt idx="4801">
                  <c:v>0.13904</c:v>
                </c:pt>
                <c:pt idx="4802">
                  <c:v>0.12506</c:v>
                </c:pt>
                <c:pt idx="4803">
                  <c:v>0.11706</c:v>
                </c:pt>
                <c:pt idx="4804">
                  <c:v>0.13439000000000001</c:v>
                </c:pt>
                <c:pt idx="4805">
                  <c:v>0.13639999999999999</c:v>
                </c:pt>
                <c:pt idx="4806">
                  <c:v>0.13422000000000001</c:v>
                </c:pt>
                <c:pt idx="4807">
                  <c:v>0.13743</c:v>
                </c:pt>
                <c:pt idx="4808">
                  <c:v>0.14015</c:v>
                </c:pt>
                <c:pt idx="4809">
                  <c:v>0.13524</c:v>
                </c:pt>
                <c:pt idx="4810">
                  <c:v>0.13772000000000001</c:v>
                </c:pt>
                <c:pt idx="4811">
                  <c:v>0.13599</c:v>
                </c:pt>
                <c:pt idx="4812">
                  <c:v>0.13819000000000001</c:v>
                </c:pt>
                <c:pt idx="4813">
                  <c:v>0.12135</c:v>
                </c:pt>
                <c:pt idx="4814">
                  <c:v>0.13012000000000001</c:v>
                </c:pt>
                <c:pt idx="4815">
                  <c:v>0.13242999999999999</c:v>
                </c:pt>
                <c:pt idx="4816">
                  <c:v>0.13485</c:v>
                </c:pt>
                <c:pt idx="4817">
                  <c:v>0.12048</c:v>
                </c:pt>
                <c:pt idx="4818">
                  <c:v>0.14305999999999999</c:v>
                </c:pt>
                <c:pt idx="4819">
                  <c:v>0.14216999999999999</c:v>
                </c:pt>
                <c:pt idx="4820">
                  <c:v>0.13486999999999999</c:v>
                </c:pt>
                <c:pt idx="4821">
                  <c:v>0.12257999999999999</c:v>
                </c:pt>
                <c:pt idx="4822">
                  <c:v>0.13729</c:v>
                </c:pt>
                <c:pt idx="4823">
                  <c:v>0.13855000000000001</c:v>
                </c:pt>
                <c:pt idx="4824">
                  <c:v>0.1368</c:v>
                </c:pt>
                <c:pt idx="4825">
                  <c:v>0.13911999999999999</c:v>
                </c:pt>
                <c:pt idx="4826">
                  <c:v>0.13022</c:v>
                </c:pt>
                <c:pt idx="4827">
                  <c:v>0.12501000000000001</c:v>
                </c:pt>
                <c:pt idx="4828">
                  <c:v>0.1368</c:v>
                </c:pt>
                <c:pt idx="4829">
                  <c:v>0.12309</c:v>
                </c:pt>
                <c:pt idx="4830">
                  <c:v>0.14269000000000001</c:v>
                </c:pt>
                <c:pt idx="4831">
                  <c:v>0.13467999999999999</c:v>
                </c:pt>
                <c:pt idx="4832">
                  <c:v>0.12803</c:v>
                </c:pt>
                <c:pt idx="4833">
                  <c:v>0.12817000000000001</c:v>
                </c:pt>
                <c:pt idx="4834">
                  <c:v>0.12248000000000001</c:v>
                </c:pt>
                <c:pt idx="4835">
                  <c:v>0.12486999999999999</c:v>
                </c:pt>
                <c:pt idx="4836">
                  <c:v>0.12604000000000001</c:v>
                </c:pt>
                <c:pt idx="4837">
                  <c:v>0.14416000000000001</c:v>
                </c:pt>
                <c:pt idx="4838">
                  <c:v>0.13388</c:v>
                </c:pt>
                <c:pt idx="4839">
                  <c:v>0.13558000000000001</c:v>
                </c:pt>
                <c:pt idx="4840">
                  <c:v>0.13558999999999999</c:v>
                </c:pt>
                <c:pt idx="4841">
                  <c:v>0.13206000000000001</c:v>
                </c:pt>
                <c:pt idx="4842">
                  <c:v>0.14452999999999999</c:v>
                </c:pt>
                <c:pt idx="4843">
                  <c:v>0.12837999999999999</c:v>
                </c:pt>
                <c:pt idx="4844">
                  <c:v>0.14457</c:v>
                </c:pt>
                <c:pt idx="4845">
                  <c:v>0.13006999999999999</c:v>
                </c:pt>
                <c:pt idx="4846">
                  <c:v>0.13725000000000001</c:v>
                </c:pt>
                <c:pt idx="4847">
                  <c:v>0.13525999999999999</c:v>
                </c:pt>
                <c:pt idx="4848">
                  <c:v>0.14383000000000001</c:v>
                </c:pt>
                <c:pt idx="4849">
                  <c:v>0.14252000000000001</c:v>
                </c:pt>
                <c:pt idx="4850">
                  <c:v>0.13897999999999999</c:v>
                </c:pt>
                <c:pt idx="4851">
                  <c:v>0.13469999999999999</c:v>
                </c:pt>
                <c:pt idx="4852">
                  <c:v>0.13725000000000001</c:v>
                </c:pt>
                <c:pt idx="4853">
                  <c:v>0.13594000000000001</c:v>
                </c:pt>
                <c:pt idx="4854">
                  <c:v>0.14049</c:v>
                </c:pt>
                <c:pt idx="4855">
                  <c:v>0.14491999999999999</c:v>
                </c:pt>
                <c:pt idx="4856">
                  <c:v>0.13386999999999999</c:v>
                </c:pt>
                <c:pt idx="4857">
                  <c:v>0.14127000000000001</c:v>
                </c:pt>
                <c:pt idx="4858">
                  <c:v>0.14079</c:v>
                </c:pt>
                <c:pt idx="4859">
                  <c:v>0.13789999999999999</c:v>
                </c:pt>
                <c:pt idx="4860">
                  <c:v>0.12651000000000001</c:v>
                </c:pt>
                <c:pt idx="4861">
                  <c:v>0.1409</c:v>
                </c:pt>
                <c:pt idx="4862">
                  <c:v>0.13946</c:v>
                </c:pt>
                <c:pt idx="4863">
                  <c:v>0.12812000000000001</c:v>
                </c:pt>
                <c:pt idx="4864">
                  <c:v>0.12299</c:v>
                </c:pt>
                <c:pt idx="4865">
                  <c:v>0.14476</c:v>
                </c:pt>
                <c:pt idx="4866">
                  <c:v>0.12581000000000001</c:v>
                </c:pt>
                <c:pt idx="4867">
                  <c:v>0.13472999999999999</c:v>
                </c:pt>
                <c:pt idx="4868">
                  <c:v>0.15129000000000001</c:v>
                </c:pt>
                <c:pt idx="4869">
                  <c:v>0.14294000000000001</c:v>
                </c:pt>
                <c:pt idx="4870">
                  <c:v>0.12194000000000001</c:v>
                </c:pt>
                <c:pt idx="4871">
                  <c:v>0.13532</c:v>
                </c:pt>
                <c:pt idx="4872">
                  <c:v>0.12584000000000001</c:v>
                </c:pt>
                <c:pt idx="4873">
                  <c:v>0.13081999999999999</c:v>
                </c:pt>
                <c:pt idx="4874">
                  <c:v>0.12254</c:v>
                </c:pt>
                <c:pt idx="4875">
                  <c:v>0.13238</c:v>
                </c:pt>
                <c:pt idx="4876">
                  <c:v>0.13803000000000001</c:v>
                </c:pt>
                <c:pt idx="4877">
                  <c:v>0.13055</c:v>
                </c:pt>
                <c:pt idx="4878">
                  <c:v>0.14154</c:v>
                </c:pt>
                <c:pt idx="4879">
                  <c:v>0.12606999999999999</c:v>
                </c:pt>
                <c:pt idx="4880">
                  <c:v>0.13272999999999999</c:v>
                </c:pt>
                <c:pt idx="4881">
                  <c:v>0.12559999999999999</c:v>
                </c:pt>
                <c:pt idx="4882">
                  <c:v>0.12484000000000001</c:v>
                </c:pt>
                <c:pt idx="4883">
                  <c:v>0.13525000000000001</c:v>
                </c:pt>
                <c:pt idx="4884">
                  <c:v>0.13522999999999999</c:v>
                </c:pt>
                <c:pt idx="4885">
                  <c:v>0.13222</c:v>
                </c:pt>
                <c:pt idx="4886">
                  <c:v>0.11853</c:v>
                </c:pt>
                <c:pt idx="4887">
                  <c:v>0.13446</c:v>
                </c:pt>
                <c:pt idx="4888">
                  <c:v>0.13281999999999999</c:v>
                </c:pt>
                <c:pt idx="4889">
                  <c:v>0.14052999999999999</c:v>
                </c:pt>
                <c:pt idx="4890">
                  <c:v>0.13893</c:v>
                </c:pt>
                <c:pt idx="4891">
                  <c:v>0.13191</c:v>
                </c:pt>
                <c:pt idx="4892">
                  <c:v>0.14011999999999999</c:v>
                </c:pt>
                <c:pt idx="4893">
                  <c:v>0.12347</c:v>
                </c:pt>
                <c:pt idx="4894">
                  <c:v>0.12231</c:v>
                </c:pt>
                <c:pt idx="4895">
                  <c:v>0.13546</c:v>
                </c:pt>
                <c:pt idx="4896">
                  <c:v>0.12300999999999999</c:v>
                </c:pt>
                <c:pt idx="4897">
                  <c:v>0.13217000000000001</c:v>
                </c:pt>
                <c:pt idx="4898">
                  <c:v>0.12889999999999999</c:v>
                </c:pt>
                <c:pt idx="4899">
                  <c:v>0.13492000000000001</c:v>
                </c:pt>
                <c:pt idx="4900">
                  <c:v>0.14332</c:v>
                </c:pt>
                <c:pt idx="4901">
                  <c:v>0.12927</c:v>
                </c:pt>
                <c:pt idx="4902">
                  <c:v>0.13639000000000001</c:v>
                </c:pt>
                <c:pt idx="4903">
                  <c:v>0.12837000000000001</c:v>
                </c:pt>
                <c:pt idx="4904">
                  <c:v>0.13607</c:v>
                </c:pt>
                <c:pt idx="4905">
                  <c:v>0.14061999999999999</c:v>
                </c:pt>
                <c:pt idx="4906">
                  <c:v>0.13044</c:v>
                </c:pt>
                <c:pt idx="4907">
                  <c:v>0.13791</c:v>
                </c:pt>
                <c:pt idx="4908">
                  <c:v>0.14016000000000001</c:v>
                </c:pt>
                <c:pt idx="4909">
                  <c:v>0.12753999999999999</c:v>
                </c:pt>
                <c:pt idx="4910">
                  <c:v>0.13009999999999999</c:v>
                </c:pt>
                <c:pt idx="4911">
                  <c:v>0.13005</c:v>
                </c:pt>
                <c:pt idx="4912">
                  <c:v>0.126</c:v>
                </c:pt>
                <c:pt idx="4913">
                  <c:v>0.13181000000000001</c:v>
                </c:pt>
                <c:pt idx="4914">
                  <c:v>0.13497000000000001</c:v>
                </c:pt>
                <c:pt idx="4915">
                  <c:v>0.11679</c:v>
                </c:pt>
                <c:pt idx="4916">
                  <c:v>0.13074</c:v>
                </c:pt>
                <c:pt idx="4917">
                  <c:v>0.14627999999999999</c:v>
                </c:pt>
                <c:pt idx="4918">
                  <c:v>0.13564000000000001</c:v>
                </c:pt>
                <c:pt idx="4919">
                  <c:v>0.12873000000000001</c:v>
                </c:pt>
                <c:pt idx="4920">
                  <c:v>0.14133999999999999</c:v>
                </c:pt>
                <c:pt idx="4921">
                  <c:v>0.13589000000000001</c:v>
                </c:pt>
                <c:pt idx="4922">
                  <c:v>0.14176</c:v>
                </c:pt>
                <c:pt idx="4923">
                  <c:v>0.13017999999999999</c:v>
                </c:pt>
                <c:pt idx="4924">
                  <c:v>0.12345</c:v>
                </c:pt>
                <c:pt idx="4925">
                  <c:v>0.13578000000000001</c:v>
                </c:pt>
                <c:pt idx="4926">
                  <c:v>0.13541</c:v>
                </c:pt>
                <c:pt idx="4927">
                  <c:v>0.11362</c:v>
                </c:pt>
                <c:pt idx="4928">
                  <c:v>0.13819999999999999</c:v>
                </c:pt>
                <c:pt idx="4929">
                  <c:v>0.13788</c:v>
                </c:pt>
                <c:pt idx="4930">
                  <c:v>0.12973000000000001</c:v>
                </c:pt>
                <c:pt idx="4931">
                  <c:v>0.13422000000000001</c:v>
                </c:pt>
                <c:pt idx="4932">
                  <c:v>0.12884000000000001</c:v>
                </c:pt>
                <c:pt idx="4933">
                  <c:v>0.12994</c:v>
                </c:pt>
                <c:pt idx="4934">
                  <c:v>0.13919000000000001</c:v>
                </c:pt>
                <c:pt idx="4935">
                  <c:v>0.13058</c:v>
                </c:pt>
                <c:pt idx="4936">
                  <c:v>0.12822</c:v>
                </c:pt>
                <c:pt idx="4937">
                  <c:v>0.12662000000000001</c:v>
                </c:pt>
                <c:pt idx="4938">
                  <c:v>0.11554</c:v>
                </c:pt>
                <c:pt idx="4939">
                  <c:v>0.13619999999999999</c:v>
                </c:pt>
                <c:pt idx="4940">
                  <c:v>0.12436999999999999</c:v>
                </c:pt>
                <c:pt idx="4941">
                  <c:v>0.14363000000000001</c:v>
                </c:pt>
                <c:pt idx="4942">
                  <c:v>0.13689999999999999</c:v>
                </c:pt>
                <c:pt idx="4943">
                  <c:v>0.12964999999999999</c:v>
                </c:pt>
                <c:pt idx="4944">
                  <c:v>0.123</c:v>
                </c:pt>
                <c:pt idx="4945">
                  <c:v>0.12471</c:v>
                </c:pt>
                <c:pt idx="4946">
                  <c:v>0.12762000000000001</c:v>
                </c:pt>
                <c:pt idx="4947">
                  <c:v>0.13974</c:v>
                </c:pt>
                <c:pt idx="4948">
                  <c:v>0.13524</c:v>
                </c:pt>
                <c:pt idx="4949">
                  <c:v>0.13586999999999999</c:v>
                </c:pt>
                <c:pt idx="4950">
                  <c:v>0.13816999999999999</c:v>
                </c:pt>
                <c:pt idx="4951">
                  <c:v>0.13153999999999999</c:v>
                </c:pt>
                <c:pt idx="4952">
                  <c:v>0.11634</c:v>
                </c:pt>
                <c:pt idx="4953">
                  <c:v>0.12675</c:v>
                </c:pt>
                <c:pt idx="4954">
                  <c:v>0.14163999999999999</c:v>
                </c:pt>
                <c:pt idx="4955">
                  <c:v>0.13128999999999999</c:v>
                </c:pt>
                <c:pt idx="4956">
                  <c:v>0.13097</c:v>
                </c:pt>
                <c:pt idx="4957">
                  <c:v>0.12461</c:v>
                </c:pt>
                <c:pt idx="4958">
                  <c:v>0.13417999999999999</c:v>
                </c:pt>
                <c:pt idx="4959">
                  <c:v>0.13889000000000001</c:v>
                </c:pt>
                <c:pt idx="4960">
                  <c:v>0.13488</c:v>
                </c:pt>
                <c:pt idx="4961">
                  <c:v>0.12371</c:v>
                </c:pt>
                <c:pt idx="4962">
                  <c:v>0.14199000000000001</c:v>
                </c:pt>
                <c:pt idx="4963">
                  <c:v>0.13342999999999999</c:v>
                </c:pt>
                <c:pt idx="4964">
                  <c:v>0.13144</c:v>
                </c:pt>
                <c:pt idx="4965">
                  <c:v>0.13066</c:v>
                </c:pt>
                <c:pt idx="4966">
                  <c:v>0.11873</c:v>
                </c:pt>
                <c:pt idx="4967">
                  <c:v>0.13938</c:v>
                </c:pt>
                <c:pt idx="4968">
                  <c:v>0.13952000000000001</c:v>
                </c:pt>
                <c:pt idx="4969">
                  <c:v>0.12714</c:v>
                </c:pt>
                <c:pt idx="4970">
                  <c:v>0.12981999999999999</c:v>
                </c:pt>
                <c:pt idx="4971">
                  <c:v>0.1227</c:v>
                </c:pt>
                <c:pt idx="4972">
                  <c:v>0.12734000000000001</c:v>
                </c:pt>
                <c:pt idx="4973">
                  <c:v>0.12881000000000001</c:v>
                </c:pt>
                <c:pt idx="4974">
                  <c:v>0.13313</c:v>
                </c:pt>
                <c:pt idx="4975">
                  <c:v>0.12077</c:v>
                </c:pt>
                <c:pt idx="4976">
                  <c:v>0.13161999999999999</c:v>
                </c:pt>
                <c:pt idx="4977">
                  <c:v>0.11856</c:v>
                </c:pt>
                <c:pt idx="4978">
                  <c:v>0.12429</c:v>
                </c:pt>
                <c:pt idx="4979">
                  <c:v>0.1305</c:v>
                </c:pt>
                <c:pt idx="4980">
                  <c:v>0.12806999999999999</c:v>
                </c:pt>
                <c:pt idx="4981">
                  <c:v>0.14204</c:v>
                </c:pt>
                <c:pt idx="4982">
                  <c:v>0.12628</c:v>
                </c:pt>
                <c:pt idx="4983">
                  <c:v>0.12903999999999999</c:v>
                </c:pt>
                <c:pt idx="4984">
                  <c:v>0.12250999999999999</c:v>
                </c:pt>
                <c:pt idx="4985">
                  <c:v>0.12572</c:v>
                </c:pt>
                <c:pt idx="4986">
                  <c:v>0.12561</c:v>
                </c:pt>
                <c:pt idx="4987">
                  <c:v>0.12192</c:v>
                </c:pt>
                <c:pt idx="4988">
                  <c:v>0.12712000000000001</c:v>
                </c:pt>
                <c:pt idx="4989">
                  <c:v>0.12167</c:v>
                </c:pt>
                <c:pt idx="4990">
                  <c:v>0.11852</c:v>
                </c:pt>
                <c:pt idx="4991">
                  <c:v>0.12744</c:v>
                </c:pt>
                <c:pt idx="4992">
                  <c:v>0.13444999999999999</c:v>
                </c:pt>
                <c:pt idx="4993">
                  <c:v>0.12052</c:v>
                </c:pt>
                <c:pt idx="4994">
                  <c:v>0.12132999999999999</c:v>
                </c:pt>
                <c:pt idx="4995">
                  <c:v>0.12207999999999999</c:v>
                </c:pt>
                <c:pt idx="4996">
                  <c:v>0.11695</c:v>
                </c:pt>
                <c:pt idx="4997">
                  <c:v>0.12102</c:v>
                </c:pt>
                <c:pt idx="4998">
                  <c:v>0.11244999999999999</c:v>
                </c:pt>
                <c:pt idx="4999">
                  <c:v>0.11863</c:v>
                </c:pt>
              </c:numCache>
            </c:numRef>
          </c:xVal>
          <c:yVal>
            <c:numRef>
              <c:f>'5. Random Scenario Search'!$N$5:$N$5004</c:f>
              <c:numCache>
                <c:formatCode>0.00%</c:formatCode>
                <c:ptCount val="5000"/>
                <c:pt idx="0">
                  <c:v>9.6287017366735381E-2</c:v>
                </c:pt>
                <c:pt idx="1">
                  <c:v>9.4896391527061766E-2</c:v>
                </c:pt>
                <c:pt idx="2">
                  <c:v>9.7282610995501159E-2</c:v>
                </c:pt>
                <c:pt idx="3">
                  <c:v>7.6949363212624453E-2</c:v>
                </c:pt>
                <c:pt idx="4">
                  <c:v>0.1140607488674452</c:v>
                </c:pt>
                <c:pt idx="5">
                  <c:v>6.9615693015704444E-2</c:v>
                </c:pt>
                <c:pt idx="6">
                  <c:v>8.0991769421566537E-2</c:v>
                </c:pt>
                <c:pt idx="7">
                  <c:v>7.2812063416262285E-2</c:v>
                </c:pt>
                <c:pt idx="8">
                  <c:v>9.4292635937991476E-2</c:v>
                </c:pt>
                <c:pt idx="9">
                  <c:v>9.653765293300226E-2</c:v>
                </c:pt>
                <c:pt idx="10">
                  <c:v>0.12445835830261784</c:v>
                </c:pt>
                <c:pt idx="11">
                  <c:v>0.1083344060578928</c:v>
                </c:pt>
                <c:pt idx="12">
                  <c:v>0.1219714698348003</c:v>
                </c:pt>
                <c:pt idx="13">
                  <c:v>8.4140793735216213E-2</c:v>
                </c:pt>
                <c:pt idx="14">
                  <c:v>9.4353127587970279E-2</c:v>
                </c:pt>
                <c:pt idx="15">
                  <c:v>0.10475019432671331</c:v>
                </c:pt>
                <c:pt idx="16">
                  <c:v>0.11152776458965005</c:v>
                </c:pt>
                <c:pt idx="17">
                  <c:v>0.11932831519267086</c:v>
                </c:pt>
                <c:pt idx="18">
                  <c:v>7.6056247218886625E-2</c:v>
                </c:pt>
                <c:pt idx="19">
                  <c:v>0.10207472962810042</c:v>
                </c:pt>
                <c:pt idx="20">
                  <c:v>9.0726327424614742E-2</c:v>
                </c:pt>
                <c:pt idx="21">
                  <c:v>0.10793900117997572</c:v>
                </c:pt>
                <c:pt idx="22">
                  <c:v>9.2581055082532948E-2</c:v>
                </c:pt>
                <c:pt idx="23">
                  <c:v>0.11742887065791359</c:v>
                </c:pt>
                <c:pt idx="24">
                  <c:v>9.0649564024909687E-2</c:v>
                </c:pt>
                <c:pt idx="25">
                  <c:v>8.9226745156897894E-2</c:v>
                </c:pt>
                <c:pt idx="26">
                  <c:v>9.4897554888982272E-2</c:v>
                </c:pt>
                <c:pt idx="27">
                  <c:v>0.12358800587461471</c:v>
                </c:pt>
                <c:pt idx="28">
                  <c:v>0.10524075649386791</c:v>
                </c:pt>
                <c:pt idx="29">
                  <c:v>0.10901872844001438</c:v>
                </c:pt>
                <c:pt idx="30">
                  <c:v>0.13707627345426998</c:v>
                </c:pt>
                <c:pt idx="31">
                  <c:v>0.10682465622519269</c:v>
                </c:pt>
                <c:pt idx="32">
                  <c:v>0.1030444497487264</c:v>
                </c:pt>
                <c:pt idx="33">
                  <c:v>0.11697945186938088</c:v>
                </c:pt>
                <c:pt idx="34">
                  <c:v>0.10528835715605502</c:v>
                </c:pt>
                <c:pt idx="35">
                  <c:v>0.11862337364166221</c:v>
                </c:pt>
                <c:pt idx="36">
                  <c:v>0.10285860100136304</c:v>
                </c:pt>
                <c:pt idx="37">
                  <c:v>0.10720537866903508</c:v>
                </c:pt>
                <c:pt idx="38">
                  <c:v>0.11375723880129651</c:v>
                </c:pt>
                <c:pt idx="39">
                  <c:v>9.1422467582717326E-2</c:v>
                </c:pt>
                <c:pt idx="40">
                  <c:v>0.10138917359688658</c:v>
                </c:pt>
                <c:pt idx="41">
                  <c:v>0.13880884091405057</c:v>
                </c:pt>
                <c:pt idx="42">
                  <c:v>0.10890636180815241</c:v>
                </c:pt>
                <c:pt idx="43">
                  <c:v>0.10871920036378671</c:v>
                </c:pt>
                <c:pt idx="44">
                  <c:v>9.7646596384830545E-2</c:v>
                </c:pt>
                <c:pt idx="45">
                  <c:v>0.10939199345795195</c:v>
                </c:pt>
                <c:pt idx="46">
                  <c:v>0.10856160174984432</c:v>
                </c:pt>
                <c:pt idx="47">
                  <c:v>9.4644945555647078E-2</c:v>
                </c:pt>
                <c:pt idx="48">
                  <c:v>0.12698290704582252</c:v>
                </c:pt>
                <c:pt idx="49">
                  <c:v>0.11564590772074471</c:v>
                </c:pt>
                <c:pt idx="50">
                  <c:v>0.10542715529714912</c:v>
                </c:pt>
                <c:pt idx="51">
                  <c:v>0.10505798068305901</c:v>
                </c:pt>
                <c:pt idx="52">
                  <c:v>0.12274292702515205</c:v>
                </c:pt>
                <c:pt idx="53">
                  <c:v>0.10483695175873629</c:v>
                </c:pt>
                <c:pt idx="54">
                  <c:v>0.12660492651367639</c:v>
                </c:pt>
                <c:pt idx="55">
                  <c:v>0.11444271158599835</c:v>
                </c:pt>
                <c:pt idx="56">
                  <c:v>9.5323325106307533E-2</c:v>
                </c:pt>
                <c:pt idx="57">
                  <c:v>0.11658476098255981</c:v>
                </c:pt>
                <c:pt idx="58">
                  <c:v>0.12504498809777703</c:v>
                </c:pt>
                <c:pt idx="59">
                  <c:v>0.12103885708635223</c:v>
                </c:pt>
                <c:pt idx="60">
                  <c:v>0.14184171537800719</c:v>
                </c:pt>
                <c:pt idx="61">
                  <c:v>0.12862499521783627</c:v>
                </c:pt>
                <c:pt idx="62">
                  <c:v>0.12549904479691387</c:v>
                </c:pt>
                <c:pt idx="63">
                  <c:v>0.12615369318094338</c:v>
                </c:pt>
                <c:pt idx="64">
                  <c:v>0.15850626855031003</c:v>
                </c:pt>
                <c:pt idx="65">
                  <c:v>0.10895558852107771</c:v>
                </c:pt>
                <c:pt idx="66">
                  <c:v>0.11123482567321172</c:v>
                </c:pt>
                <c:pt idx="67">
                  <c:v>0.10962276678269711</c:v>
                </c:pt>
                <c:pt idx="68">
                  <c:v>0.11421927102323497</c:v>
                </c:pt>
                <c:pt idx="69">
                  <c:v>0.12484060853876915</c:v>
                </c:pt>
                <c:pt idx="70">
                  <c:v>0.11129573818387928</c:v>
                </c:pt>
                <c:pt idx="71">
                  <c:v>0.10571727570233638</c:v>
                </c:pt>
                <c:pt idx="72">
                  <c:v>0.11499602291315557</c:v>
                </c:pt>
                <c:pt idx="73">
                  <c:v>9.4678152397768098E-2</c:v>
                </c:pt>
                <c:pt idx="74">
                  <c:v>0.11666041201306553</c:v>
                </c:pt>
                <c:pt idx="75">
                  <c:v>0.11185996086725133</c:v>
                </c:pt>
                <c:pt idx="76">
                  <c:v>0.11243810332678687</c:v>
                </c:pt>
                <c:pt idx="77">
                  <c:v>0.11742215211475644</c:v>
                </c:pt>
                <c:pt idx="78">
                  <c:v>0.11849456702669875</c:v>
                </c:pt>
                <c:pt idx="79">
                  <c:v>0.14225969184171181</c:v>
                </c:pt>
                <c:pt idx="80">
                  <c:v>0.10352524128399315</c:v>
                </c:pt>
                <c:pt idx="81">
                  <c:v>0.11883443055977844</c:v>
                </c:pt>
                <c:pt idx="82">
                  <c:v>8.0482263215652675E-2</c:v>
                </c:pt>
                <c:pt idx="83">
                  <c:v>0.12371822095244986</c:v>
                </c:pt>
                <c:pt idx="84">
                  <c:v>9.3360623678170662E-2</c:v>
                </c:pt>
                <c:pt idx="85">
                  <c:v>0.1038890018550549</c:v>
                </c:pt>
                <c:pt idx="86">
                  <c:v>0.13414743662173795</c:v>
                </c:pt>
                <c:pt idx="87">
                  <c:v>8.0448761998317922E-2</c:v>
                </c:pt>
                <c:pt idx="88">
                  <c:v>0.10878270397554016</c:v>
                </c:pt>
                <c:pt idx="89">
                  <c:v>0.10153868936901146</c:v>
                </c:pt>
                <c:pt idx="90">
                  <c:v>0.11086283673712667</c:v>
                </c:pt>
                <c:pt idx="91">
                  <c:v>0.11975760829807849</c:v>
                </c:pt>
                <c:pt idx="92">
                  <c:v>8.0669178409588385E-2</c:v>
                </c:pt>
                <c:pt idx="93">
                  <c:v>0.12141602672721588</c:v>
                </c:pt>
                <c:pt idx="94">
                  <c:v>0.11868000929318132</c:v>
                </c:pt>
                <c:pt idx="95">
                  <c:v>0.12711005122338359</c:v>
                </c:pt>
                <c:pt idx="96">
                  <c:v>0.11049286251929578</c:v>
                </c:pt>
                <c:pt idx="97">
                  <c:v>0.12095743349808147</c:v>
                </c:pt>
                <c:pt idx="98">
                  <c:v>0.14198377990535327</c:v>
                </c:pt>
                <c:pt idx="99">
                  <c:v>0.12231236229224092</c:v>
                </c:pt>
                <c:pt idx="100">
                  <c:v>0.14206756780698823</c:v>
                </c:pt>
                <c:pt idx="101">
                  <c:v>8.578667208602278E-2</c:v>
                </c:pt>
                <c:pt idx="102">
                  <c:v>0.11555123155907945</c:v>
                </c:pt>
                <c:pt idx="103">
                  <c:v>0.13084051056263196</c:v>
                </c:pt>
                <c:pt idx="104">
                  <c:v>0.10373784779481883</c:v>
                </c:pt>
                <c:pt idx="105">
                  <c:v>8.7095206560446253E-2</c:v>
                </c:pt>
                <c:pt idx="106">
                  <c:v>0.1194739989852085</c:v>
                </c:pt>
                <c:pt idx="107">
                  <c:v>9.6672123794941014E-2</c:v>
                </c:pt>
                <c:pt idx="108">
                  <c:v>0.10253507290394737</c:v>
                </c:pt>
                <c:pt idx="109">
                  <c:v>8.9874793627717456E-2</c:v>
                </c:pt>
                <c:pt idx="110">
                  <c:v>0.11917291538823577</c:v>
                </c:pt>
                <c:pt idx="111">
                  <c:v>0.13841749482879107</c:v>
                </c:pt>
                <c:pt idx="112">
                  <c:v>0.14343191657221485</c:v>
                </c:pt>
                <c:pt idx="113">
                  <c:v>0.10761910860524723</c:v>
                </c:pt>
                <c:pt idx="114">
                  <c:v>0.11812576175139697</c:v>
                </c:pt>
                <c:pt idx="115">
                  <c:v>0.11486072030856327</c:v>
                </c:pt>
                <c:pt idx="116">
                  <c:v>0.12662269577363927</c:v>
                </c:pt>
                <c:pt idx="117">
                  <c:v>0.11634990361683847</c:v>
                </c:pt>
                <c:pt idx="118">
                  <c:v>0.11891401778830619</c:v>
                </c:pt>
                <c:pt idx="119">
                  <c:v>0.10553876105045293</c:v>
                </c:pt>
                <c:pt idx="120">
                  <c:v>0.10736614726641355</c:v>
                </c:pt>
                <c:pt idx="121">
                  <c:v>0.10398371554246079</c:v>
                </c:pt>
                <c:pt idx="122">
                  <c:v>0.11516072548533117</c:v>
                </c:pt>
                <c:pt idx="123">
                  <c:v>9.0370423844104E-2</c:v>
                </c:pt>
                <c:pt idx="124">
                  <c:v>0.12348783415348737</c:v>
                </c:pt>
                <c:pt idx="125">
                  <c:v>9.9080981770009721E-2</c:v>
                </c:pt>
                <c:pt idx="126">
                  <c:v>8.7677719123526482E-2</c:v>
                </c:pt>
                <c:pt idx="127">
                  <c:v>0.10447375463666174</c:v>
                </c:pt>
                <c:pt idx="128">
                  <c:v>0.10602227805968518</c:v>
                </c:pt>
                <c:pt idx="129">
                  <c:v>8.6387931720218886E-2</c:v>
                </c:pt>
                <c:pt idx="130">
                  <c:v>9.9977834084144873E-2</c:v>
                </c:pt>
                <c:pt idx="131">
                  <c:v>0.12815082923431281</c:v>
                </c:pt>
                <c:pt idx="132">
                  <c:v>0.12680676431462323</c:v>
                </c:pt>
                <c:pt idx="133">
                  <c:v>0.13375597308543272</c:v>
                </c:pt>
                <c:pt idx="134">
                  <c:v>0.11732118259802873</c:v>
                </c:pt>
                <c:pt idx="135">
                  <c:v>0.10576836144576601</c:v>
                </c:pt>
                <c:pt idx="136">
                  <c:v>0.12346742530365815</c:v>
                </c:pt>
                <c:pt idx="137">
                  <c:v>0.12341682084435331</c:v>
                </c:pt>
                <c:pt idx="138">
                  <c:v>0.11992141347345769</c:v>
                </c:pt>
                <c:pt idx="139">
                  <c:v>0.13254767199671447</c:v>
                </c:pt>
                <c:pt idx="140">
                  <c:v>0.11518997979757095</c:v>
                </c:pt>
                <c:pt idx="141">
                  <c:v>0.10749954887531761</c:v>
                </c:pt>
                <c:pt idx="142">
                  <c:v>8.5281365544357932E-2</c:v>
                </c:pt>
                <c:pt idx="143">
                  <c:v>0.10301348379976673</c:v>
                </c:pt>
                <c:pt idx="144">
                  <c:v>0.1385726106987438</c:v>
                </c:pt>
                <c:pt idx="145">
                  <c:v>0.11957921111002197</c:v>
                </c:pt>
                <c:pt idx="146">
                  <c:v>0.10051374288866176</c:v>
                </c:pt>
                <c:pt idx="147">
                  <c:v>0.11640583064209542</c:v>
                </c:pt>
                <c:pt idx="148">
                  <c:v>0.10739811635569872</c:v>
                </c:pt>
                <c:pt idx="149">
                  <c:v>0.11962906579675024</c:v>
                </c:pt>
                <c:pt idx="150">
                  <c:v>0.12113501771766991</c:v>
                </c:pt>
                <c:pt idx="151">
                  <c:v>0.13353693798538141</c:v>
                </c:pt>
                <c:pt idx="152">
                  <c:v>0.12686117364791719</c:v>
                </c:pt>
                <c:pt idx="153">
                  <c:v>0.13759161188737634</c:v>
                </c:pt>
                <c:pt idx="154">
                  <c:v>9.6843856275621337E-2</c:v>
                </c:pt>
                <c:pt idx="155">
                  <c:v>0.11640024666826441</c:v>
                </c:pt>
                <c:pt idx="156">
                  <c:v>0.12776934654537137</c:v>
                </c:pt>
                <c:pt idx="157">
                  <c:v>0.12398678323800968</c:v>
                </c:pt>
                <c:pt idx="158">
                  <c:v>0.12313708686568722</c:v>
                </c:pt>
                <c:pt idx="159">
                  <c:v>9.4703383229035695E-2</c:v>
                </c:pt>
                <c:pt idx="160">
                  <c:v>0.13054901968665641</c:v>
                </c:pt>
                <c:pt idx="161">
                  <c:v>0.11871883461885481</c:v>
                </c:pt>
                <c:pt idx="162">
                  <c:v>0.12196181541404261</c:v>
                </c:pt>
                <c:pt idx="163">
                  <c:v>9.0926352847742656E-2</c:v>
                </c:pt>
                <c:pt idx="164">
                  <c:v>0.1257551774859437</c:v>
                </c:pt>
                <c:pt idx="165">
                  <c:v>0.11777444100069591</c:v>
                </c:pt>
                <c:pt idx="166">
                  <c:v>0.10011398116322315</c:v>
                </c:pt>
                <c:pt idx="167">
                  <c:v>0.11922565296571708</c:v>
                </c:pt>
                <c:pt idx="168">
                  <c:v>0.15175409060955095</c:v>
                </c:pt>
                <c:pt idx="169">
                  <c:v>0.10640808175249285</c:v>
                </c:pt>
                <c:pt idx="170">
                  <c:v>0.11780327612878091</c:v>
                </c:pt>
                <c:pt idx="171">
                  <c:v>0.14995316021576005</c:v>
                </c:pt>
                <c:pt idx="172">
                  <c:v>0.11805818246942734</c:v>
                </c:pt>
                <c:pt idx="173">
                  <c:v>0.11972000750018352</c:v>
                </c:pt>
                <c:pt idx="174">
                  <c:v>9.5380026457178121E-2</c:v>
                </c:pt>
                <c:pt idx="175">
                  <c:v>0.10189548640017673</c:v>
                </c:pt>
                <c:pt idx="176">
                  <c:v>0.10976999366304983</c:v>
                </c:pt>
                <c:pt idx="177">
                  <c:v>0.11002201547975206</c:v>
                </c:pt>
                <c:pt idx="178">
                  <c:v>0.11936911883699233</c:v>
                </c:pt>
                <c:pt idx="179">
                  <c:v>0.11233307845724962</c:v>
                </c:pt>
                <c:pt idx="180">
                  <c:v>0.10193277551417503</c:v>
                </c:pt>
                <c:pt idx="181">
                  <c:v>9.9245241436686532E-2</c:v>
                </c:pt>
                <c:pt idx="182">
                  <c:v>9.3427057327646792E-2</c:v>
                </c:pt>
                <c:pt idx="183">
                  <c:v>0.11541782419544913</c:v>
                </c:pt>
                <c:pt idx="184">
                  <c:v>9.8514917548571307E-2</c:v>
                </c:pt>
                <c:pt idx="185">
                  <c:v>0.10346967195695944</c:v>
                </c:pt>
                <c:pt idx="186">
                  <c:v>0.13682802027164029</c:v>
                </c:pt>
                <c:pt idx="187">
                  <c:v>0.10893638199449071</c:v>
                </c:pt>
                <c:pt idx="188">
                  <c:v>0.11493998525262478</c:v>
                </c:pt>
                <c:pt idx="189">
                  <c:v>0.11173550114069029</c:v>
                </c:pt>
                <c:pt idx="190">
                  <c:v>0.10611477236075664</c:v>
                </c:pt>
                <c:pt idx="191">
                  <c:v>0.13859556679373117</c:v>
                </c:pt>
                <c:pt idx="192">
                  <c:v>0.14266160194264607</c:v>
                </c:pt>
                <c:pt idx="193">
                  <c:v>0.11753658388733867</c:v>
                </c:pt>
                <c:pt idx="194">
                  <c:v>0.10920591592745972</c:v>
                </c:pt>
                <c:pt idx="195">
                  <c:v>0.11982600938419005</c:v>
                </c:pt>
                <c:pt idx="196">
                  <c:v>0.13909441113669663</c:v>
                </c:pt>
                <c:pt idx="197">
                  <c:v>9.8631499563639397E-2</c:v>
                </c:pt>
                <c:pt idx="198">
                  <c:v>0.10704555911831561</c:v>
                </c:pt>
                <c:pt idx="199">
                  <c:v>0.10879059126699883</c:v>
                </c:pt>
                <c:pt idx="200">
                  <c:v>0.10380227322174115</c:v>
                </c:pt>
                <c:pt idx="201">
                  <c:v>0.11989352549684408</c:v>
                </c:pt>
                <c:pt idx="202">
                  <c:v>9.6927111538889887E-2</c:v>
                </c:pt>
                <c:pt idx="203">
                  <c:v>0.11442590929124924</c:v>
                </c:pt>
                <c:pt idx="204">
                  <c:v>0.11752931397424135</c:v>
                </c:pt>
                <c:pt idx="205">
                  <c:v>0.15151185146927881</c:v>
                </c:pt>
                <c:pt idx="206">
                  <c:v>0.1022575625232325</c:v>
                </c:pt>
                <c:pt idx="207">
                  <c:v>0.10389919201694689</c:v>
                </c:pt>
                <c:pt idx="208">
                  <c:v>0.14350539842566482</c:v>
                </c:pt>
                <c:pt idx="209">
                  <c:v>0.14152187484884024</c:v>
                </c:pt>
                <c:pt idx="210">
                  <c:v>0.13557925878354993</c:v>
                </c:pt>
                <c:pt idx="211">
                  <c:v>0.11437547297254863</c:v>
                </c:pt>
                <c:pt idx="212">
                  <c:v>0.11700583472070784</c:v>
                </c:pt>
                <c:pt idx="213">
                  <c:v>0.11202065608992924</c:v>
                </c:pt>
                <c:pt idx="214">
                  <c:v>9.2854056737034382E-2</c:v>
                </c:pt>
                <c:pt idx="215">
                  <c:v>0.10489883240611213</c:v>
                </c:pt>
                <c:pt idx="216">
                  <c:v>0.12086930682443332</c:v>
                </c:pt>
                <c:pt idx="217">
                  <c:v>9.4552943318287036E-2</c:v>
                </c:pt>
                <c:pt idx="218">
                  <c:v>0.13014907720329635</c:v>
                </c:pt>
                <c:pt idx="219">
                  <c:v>0.10069904928689845</c:v>
                </c:pt>
                <c:pt idx="220">
                  <c:v>0.11032972958038374</c:v>
                </c:pt>
                <c:pt idx="221">
                  <c:v>0.11981293514101388</c:v>
                </c:pt>
                <c:pt idx="222">
                  <c:v>0.10640809237793618</c:v>
                </c:pt>
                <c:pt idx="223">
                  <c:v>9.916465317448854E-2</c:v>
                </c:pt>
                <c:pt idx="224">
                  <c:v>9.6146867681905279E-2</c:v>
                </c:pt>
                <c:pt idx="225">
                  <c:v>0.13493612500203347</c:v>
                </c:pt>
                <c:pt idx="226">
                  <c:v>0.13614682588296503</c:v>
                </c:pt>
                <c:pt idx="227">
                  <c:v>0.14246934950940501</c:v>
                </c:pt>
                <c:pt idx="228">
                  <c:v>0.11346953979253992</c:v>
                </c:pt>
                <c:pt idx="229">
                  <c:v>0.11363103333340591</c:v>
                </c:pt>
                <c:pt idx="230">
                  <c:v>0.11849838750615048</c:v>
                </c:pt>
                <c:pt idx="231">
                  <c:v>0.11740128562463531</c:v>
                </c:pt>
                <c:pt idx="232">
                  <c:v>0.11794590068867676</c:v>
                </c:pt>
                <c:pt idx="233">
                  <c:v>0.1084744004851329</c:v>
                </c:pt>
                <c:pt idx="234">
                  <c:v>0.11564540507348142</c:v>
                </c:pt>
                <c:pt idx="235">
                  <c:v>0.10541383461074737</c:v>
                </c:pt>
                <c:pt idx="236">
                  <c:v>9.71624135726043E-2</c:v>
                </c:pt>
                <c:pt idx="237">
                  <c:v>0.10392555884252727</c:v>
                </c:pt>
                <c:pt idx="238">
                  <c:v>0.12949534434269055</c:v>
                </c:pt>
                <c:pt idx="239">
                  <c:v>0.11125498216541944</c:v>
                </c:pt>
                <c:pt idx="240">
                  <c:v>0.10666391156746503</c:v>
                </c:pt>
                <c:pt idx="241">
                  <c:v>0.10408464907201734</c:v>
                </c:pt>
                <c:pt idx="242">
                  <c:v>0.11955112930974429</c:v>
                </c:pt>
                <c:pt idx="243">
                  <c:v>0.13128631002925095</c:v>
                </c:pt>
                <c:pt idx="244">
                  <c:v>0.14143624160155768</c:v>
                </c:pt>
                <c:pt idx="245">
                  <c:v>0.11427253599744866</c:v>
                </c:pt>
                <c:pt idx="246">
                  <c:v>0.11920870641995072</c:v>
                </c:pt>
                <c:pt idx="247">
                  <c:v>0.12172344142656499</c:v>
                </c:pt>
                <c:pt idx="248">
                  <c:v>0.12066179433907158</c:v>
                </c:pt>
                <c:pt idx="249">
                  <c:v>0.14778076905634713</c:v>
                </c:pt>
                <c:pt idx="250">
                  <c:v>0.11875640829579515</c:v>
                </c:pt>
                <c:pt idx="251">
                  <c:v>0.1194782926598669</c:v>
                </c:pt>
                <c:pt idx="252">
                  <c:v>0.12063805712423424</c:v>
                </c:pt>
                <c:pt idx="253">
                  <c:v>0.12854148668456344</c:v>
                </c:pt>
                <c:pt idx="254">
                  <c:v>0.1643233784014192</c:v>
                </c:pt>
                <c:pt idx="255">
                  <c:v>0.12547259535154917</c:v>
                </c:pt>
                <c:pt idx="256">
                  <c:v>0.11653215262135855</c:v>
                </c:pt>
                <c:pt idx="257">
                  <c:v>0.1228550557932542</c:v>
                </c:pt>
                <c:pt idx="258">
                  <c:v>0.10736176144113321</c:v>
                </c:pt>
                <c:pt idx="259">
                  <c:v>0.12498872339756335</c:v>
                </c:pt>
                <c:pt idx="260">
                  <c:v>0.11527304078181506</c:v>
                </c:pt>
                <c:pt idx="261">
                  <c:v>0.12979142978694627</c:v>
                </c:pt>
                <c:pt idx="262">
                  <c:v>0.14264016010781114</c:v>
                </c:pt>
                <c:pt idx="263">
                  <c:v>9.9777941025405006E-2</c:v>
                </c:pt>
                <c:pt idx="264">
                  <c:v>0.14236268480240319</c:v>
                </c:pt>
                <c:pt idx="265">
                  <c:v>0.10032649379897315</c:v>
                </c:pt>
                <c:pt idx="266">
                  <c:v>0.12343837119636585</c:v>
                </c:pt>
                <c:pt idx="267">
                  <c:v>0.11959504244680716</c:v>
                </c:pt>
                <c:pt idx="268">
                  <c:v>0.12011364602310846</c:v>
                </c:pt>
                <c:pt idx="269">
                  <c:v>0.10443172678196794</c:v>
                </c:pt>
                <c:pt idx="270">
                  <c:v>0.11757114843515649</c:v>
                </c:pt>
                <c:pt idx="271">
                  <c:v>0.12303925557129076</c:v>
                </c:pt>
                <c:pt idx="272">
                  <c:v>9.3377026436696944E-2</c:v>
                </c:pt>
                <c:pt idx="273">
                  <c:v>9.4899394073087742E-2</c:v>
                </c:pt>
                <c:pt idx="274">
                  <c:v>0.15006038550061773</c:v>
                </c:pt>
                <c:pt idx="275">
                  <c:v>0.13958813445093463</c:v>
                </c:pt>
                <c:pt idx="276">
                  <c:v>0.11680241822992279</c:v>
                </c:pt>
                <c:pt idx="277">
                  <c:v>0.12853998427604307</c:v>
                </c:pt>
                <c:pt idx="278">
                  <c:v>9.8611486563251846E-2</c:v>
                </c:pt>
                <c:pt idx="279">
                  <c:v>9.7868781556204126E-2</c:v>
                </c:pt>
                <c:pt idx="280">
                  <c:v>0.12419631713788215</c:v>
                </c:pt>
                <c:pt idx="281">
                  <c:v>0.10595644836639251</c:v>
                </c:pt>
                <c:pt idx="282">
                  <c:v>0.13080471865654542</c:v>
                </c:pt>
                <c:pt idx="283">
                  <c:v>0.12537869578470101</c:v>
                </c:pt>
                <c:pt idx="284">
                  <c:v>9.1969671746082698E-2</c:v>
                </c:pt>
                <c:pt idx="285">
                  <c:v>0.1238808460184915</c:v>
                </c:pt>
                <c:pt idx="286">
                  <c:v>0.12442709392138836</c:v>
                </c:pt>
                <c:pt idx="287">
                  <c:v>0.11430911312671795</c:v>
                </c:pt>
                <c:pt idx="288">
                  <c:v>0.12527066835172229</c:v>
                </c:pt>
                <c:pt idx="289">
                  <c:v>0.1104182714427499</c:v>
                </c:pt>
                <c:pt idx="290">
                  <c:v>0.13555022322587007</c:v>
                </c:pt>
                <c:pt idx="291">
                  <c:v>0.12522819510885957</c:v>
                </c:pt>
                <c:pt idx="292">
                  <c:v>7.9147801536076798E-2</c:v>
                </c:pt>
                <c:pt idx="293">
                  <c:v>8.4444516184427276E-2</c:v>
                </c:pt>
                <c:pt idx="294">
                  <c:v>0.11531413348430367</c:v>
                </c:pt>
                <c:pt idx="295">
                  <c:v>0.1348793866979095</c:v>
                </c:pt>
                <c:pt idx="296">
                  <c:v>0.1195260509407761</c:v>
                </c:pt>
                <c:pt idx="297">
                  <c:v>0.11265526388000696</c:v>
                </c:pt>
                <c:pt idx="298">
                  <c:v>0.11818790803358946</c:v>
                </c:pt>
                <c:pt idx="299">
                  <c:v>9.0494915203801374E-2</c:v>
                </c:pt>
                <c:pt idx="300">
                  <c:v>0.12308409680796785</c:v>
                </c:pt>
                <c:pt idx="301">
                  <c:v>0.13433036133902268</c:v>
                </c:pt>
                <c:pt idx="302">
                  <c:v>0.12912028415886173</c:v>
                </c:pt>
                <c:pt idx="303">
                  <c:v>0.13670538671160695</c:v>
                </c:pt>
                <c:pt idx="304">
                  <c:v>0.11950199243272139</c:v>
                </c:pt>
                <c:pt idx="305">
                  <c:v>0.13518940517435457</c:v>
                </c:pt>
                <c:pt idx="306">
                  <c:v>0.12137209817248855</c:v>
                </c:pt>
                <c:pt idx="307">
                  <c:v>0.10535498398070403</c:v>
                </c:pt>
                <c:pt idx="308">
                  <c:v>0.11308310395524171</c:v>
                </c:pt>
                <c:pt idx="309">
                  <c:v>0.11807299176468512</c:v>
                </c:pt>
                <c:pt idx="310">
                  <c:v>0.13787437431405303</c:v>
                </c:pt>
                <c:pt idx="311">
                  <c:v>8.5921891180838192E-2</c:v>
                </c:pt>
                <c:pt idx="312">
                  <c:v>0.14475535774754386</c:v>
                </c:pt>
                <c:pt idx="313">
                  <c:v>0.11278786724131812</c:v>
                </c:pt>
                <c:pt idx="314">
                  <c:v>0.10700557225738762</c:v>
                </c:pt>
                <c:pt idx="315">
                  <c:v>0.10937659017177853</c:v>
                </c:pt>
                <c:pt idx="316">
                  <c:v>0.12612199270414737</c:v>
                </c:pt>
                <c:pt idx="317">
                  <c:v>0.10019326098455525</c:v>
                </c:pt>
                <c:pt idx="318">
                  <c:v>0.14495580403788599</c:v>
                </c:pt>
                <c:pt idx="319">
                  <c:v>0.1057401488393751</c:v>
                </c:pt>
                <c:pt idx="320">
                  <c:v>0.11350127613755716</c:v>
                </c:pt>
                <c:pt idx="321">
                  <c:v>0.12384609487864041</c:v>
                </c:pt>
                <c:pt idx="322">
                  <c:v>0.13610027668191421</c:v>
                </c:pt>
                <c:pt idx="323">
                  <c:v>9.4431985256383341E-2</c:v>
                </c:pt>
                <c:pt idx="324">
                  <c:v>0.12722865807247125</c:v>
                </c:pt>
                <c:pt idx="325">
                  <c:v>9.6166653170966704E-2</c:v>
                </c:pt>
                <c:pt idx="326">
                  <c:v>0.10099205036764232</c:v>
                </c:pt>
                <c:pt idx="327">
                  <c:v>0.150493884151503</c:v>
                </c:pt>
                <c:pt idx="328">
                  <c:v>0.11671602757170071</c:v>
                </c:pt>
                <c:pt idx="329">
                  <c:v>9.3158892619482125E-2</c:v>
                </c:pt>
                <c:pt idx="330">
                  <c:v>0.13131247749150804</c:v>
                </c:pt>
                <c:pt idx="331">
                  <c:v>0.15422394854017063</c:v>
                </c:pt>
                <c:pt idx="332">
                  <c:v>0.12689726993562944</c:v>
                </c:pt>
                <c:pt idx="333">
                  <c:v>0.10200675922649244</c:v>
                </c:pt>
                <c:pt idx="334">
                  <c:v>0.1333725040641196</c:v>
                </c:pt>
                <c:pt idx="335">
                  <c:v>0.12849252054597263</c:v>
                </c:pt>
                <c:pt idx="336">
                  <c:v>0.12125205097296871</c:v>
                </c:pt>
                <c:pt idx="337">
                  <c:v>0.13502249349748063</c:v>
                </c:pt>
                <c:pt idx="338">
                  <c:v>7.8110826315245185E-2</c:v>
                </c:pt>
                <c:pt idx="339">
                  <c:v>0.1079312661983005</c:v>
                </c:pt>
                <c:pt idx="340">
                  <c:v>0.1286985638086999</c:v>
                </c:pt>
                <c:pt idx="341">
                  <c:v>0.13415825826395555</c:v>
                </c:pt>
                <c:pt idx="342">
                  <c:v>0.12668999588495455</c:v>
                </c:pt>
                <c:pt idx="343">
                  <c:v>0.11552067334931528</c:v>
                </c:pt>
                <c:pt idx="344">
                  <c:v>0.11821539849164998</c:v>
                </c:pt>
                <c:pt idx="345">
                  <c:v>0.14153373350259082</c:v>
                </c:pt>
                <c:pt idx="346">
                  <c:v>0.12493320360422525</c:v>
                </c:pt>
                <c:pt idx="347">
                  <c:v>0.12432086589548032</c:v>
                </c:pt>
                <c:pt idx="348">
                  <c:v>0.13335964026856104</c:v>
                </c:pt>
                <c:pt idx="349">
                  <c:v>9.1789991212905125E-2</c:v>
                </c:pt>
                <c:pt idx="350">
                  <c:v>0.14873761508597483</c:v>
                </c:pt>
                <c:pt idx="351">
                  <c:v>0.11330910198730992</c:v>
                </c:pt>
                <c:pt idx="352">
                  <c:v>0.12168099640722212</c:v>
                </c:pt>
                <c:pt idx="353">
                  <c:v>0.11567072643755377</c:v>
                </c:pt>
                <c:pt idx="354">
                  <c:v>0.14011267803449193</c:v>
                </c:pt>
                <c:pt idx="355">
                  <c:v>0.11041576481203851</c:v>
                </c:pt>
                <c:pt idx="356">
                  <c:v>0.11888914182557211</c:v>
                </c:pt>
                <c:pt idx="357">
                  <c:v>0.1308674679832853</c:v>
                </c:pt>
                <c:pt idx="358">
                  <c:v>0.11753208309341583</c:v>
                </c:pt>
                <c:pt idx="359">
                  <c:v>0.11737888066997573</c:v>
                </c:pt>
                <c:pt idx="360">
                  <c:v>0.11162368369572204</c:v>
                </c:pt>
                <c:pt idx="361">
                  <c:v>9.8100754913979141E-2</c:v>
                </c:pt>
                <c:pt idx="362">
                  <c:v>0.12495174632256327</c:v>
                </c:pt>
                <c:pt idx="363">
                  <c:v>0.11071944491345051</c:v>
                </c:pt>
                <c:pt idx="364">
                  <c:v>0.12801819453467855</c:v>
                </c:pt>
                <c:pt idx="365">
                  <c:v>0.13107291325222539</c:v>
                </c:pt>
                <c:pt idx="366">
                  <c:v>0.13254744045846606</c:v>
                </c:pt>
                <c:pt idx="367">
                  <c:v>0.13942232772497382</c:v>
                </c:pt>
                <c:pt idx="368">
                  <c:v>0.1247705983345764</c:v>
                </c:pt>
                <c:pt idx="369">
                  <c:v>0.11599273201444305</c:v>
                </c:pt>
                <c:pt idx="370">
                  <c:v>8.7959568882347294E-2</c:v>
                </c:pt>
                <c:pt idx="371">
                  <c:v>0.1305405074684575</c:v>
                </c:pt>
                <c:pt idx="372">
                  <c:v>0.1434365926559607</c:v>
                </c:pt>
                <c:pt idx="373">
                  <c:v>0.12466404279322808</c:v>
                </c:pt>
                <c:pt idx="374">
                  <c:v>0.12300538646524306</c:v>
                </c:pt>
                <c:pt idx="375">
                  <c:v>0.10518830987236368</c:v>
                </c:pt>
                <c:pt idx="376">
                  <c:v>9.9351586889207769E-2</c:v>
                </c:pt>
                <c:pt idx="377">
                  <c:v>0.10754676291252749</c:v>
                </c:pt>
                <c:pt idx="378">
                  <c:v>0.1267937152672253</c:v>
                </c:pt>
                <c:pt idx="379">
                  <c:v>0.10035216978999607</c:v>
                </c:pt>
                <c:pt idx="380">
                  <c:v>0.10938781872624209</c:v>
                </c:pt>
                <c:pt idx="381">
                  <c:v>0.13099275474093444</c:v>
                </c:pt>
                <c:pt idx="382">
                  <c:v>0.10681229629950946</c:v>
                </c:pt>
                <c:pt idx="383">
                  <c:v>0.11600220612940343</c:v>
                </c:pt>
                <c:pt idx="384">
                  <c:v>9.2926833752732585E-2</c:v>
                </c:pt>
                <c:pt idx="385">
                  <c:v>0.11963170118310783</c:v>
                </c:pt>
                <c:pt idx="386">
                  <c:v>0.12627622846245923</c:v>
                </c:pt>
                <c:pt idx="387">
                  <c:v>0.11932336262273202</c:v>
                </c:pt>
                <c:pt idx="388">
                  <c:v>0.13218174419247311</c:v>
                </c:pt>
                <c:pt idx="389">
                  <c:v>0.11315631223956797</c:v>
                </c:pt>
                <c:pt idx="390">
                  <c:v>0.1069432721586225</c:v>
                </c:pt>
                <c:pt idx="391">
                  <c:v>0.11143617343771456</c:v>
                </c:pt>
                <c:pt idx="392">
                  <c:v>0.10565073554872204</c:v>
                </c:pt>
                <c:pt idx="393">
                  <c:v>0.11234421009418867</c:v>
                </c:pt>
                <c:pt idx="394">
                  <c:v>0.11191643985652243</c:v>
                </c:pt>
                <c:pt idx="395">
                  <c:v>0.10356414520258543</c:v>
                </c:pt>
                <c:pt idx="396">
                  <c:v>0.12227978192442936</c:v>
                </c:pt>
                <c:pt idx="397">
                  <c:v>0.11905957939945949</c:v>
                </c:pt>
                <c:pt idx="398">
                  <c:v>0.13604629993539261</c:v>
                </c:pt>
                <c:pt idx="399">
                  <c:v>0.13833365811616855</c:v>
                </c:pt>
                <c:pt idx="400">
                  <c:v>0.10852194522396749</c:v>
                </c:pt>
                <c:pt idx="401">
                  <c:v>0.10223198926897491</c:v>
                </c:pt>
                <c:pt idx="402">
                  <c:v>0.10646564785132245</c:v>
                </c:pt>
                <c:pt idx="403">
                  <c:v>9.642937034492656E-2</c:v>
                </c:pt>
                <c:pt idx="404">
                  <c:v>9.8422156080858136E-2</c:v>
                </c:pt>
                <c:pt idx="405">
                  <c:v>9.6895316798937189E-2</c:v>
                </c:pt>
                <c:pt idx="406">
                  <c:v>0.13142784129819754</c:v>
                </c:pt>
                <c:pt idx="407">
                  <c:v>0.12479013314129447</c:v>
                </c:pt>
                <c:pt idx="408">
                  <c:v>0.13221307691690939</c:v>
                </c:pt>
                <c:pt idx="409">
                  <c:v>0.12698858234691024</c:v>
                </c:pt>
                <c:pt idx="410">
                  <c:v>0.11374483314849955</c:v>
                </c:pt>
                <c:pt idx="411">
                  <c:v>0.10733722611299773</c:v>
                </c:pt>
                <c:pt idx="412">
                  <c:v>0.12854520667135746</c:v>
                </c:pt>
                <c:pt idx="413">
                  <c:v>0.14380994582200357</c:v>
                </c:pt>
                <c:pt idx="414">
                  <c:v>0.11382700206964076</c:v>
                </c:pt>
                <c:pt idx="415">
                  <c:v>0.1230988062535409</c:v>
                </c:pt>
                <c:pt idx="416">
                  <c:v>0.12287781150195833</c:v>
                </c:pt>
                <c:pt idx="417">
                  <c:v>0.11497511882476748</c:v>
                </c:pt>
                <c:pt idx="418">
                  <c:v>0.13367355043478124</c:v>
                </c:pt>
                <c:pt idx="419">
                  <c:v>0.10728172843999673</c:v>
                </c:pt>
                <c:pt idx="420">
                  <c:v>0.11910180294511079</c:v>
                </c:pt>
                <c:pt idx="421">
                  <c:v>0.11706606353648183</c:v>
                </c:pt>
                <c:pt idx="422">
                  <c:v>0.11173251563309403</c:v>
                </c:pt>
                <c:pt idx="423">
                  <c:v>0.11309099442448811</c:v>
                </c:pt>
                <c:pt idx="424">
                  <c:v>0.12050596865947928</c:v>
                </c:pt>
                <c:pt idx="425">
                  <c:v>9.6655207576629834E-2</c:v>
                </c:pt>
                <c:pt idx="426">
                  <c:v>0.11106660002562248</c:v>
                </c:pt>
                <c:pt idx="427">
                  <c:v>0.10543019348397498</c:v>
                </c:pt>
                <c:pt idx="428">
                  <c:v>0.12400859913199327</c:v>
                </c:pt>
                <c:pt idx="429">
                  <c:v>0.12793970782482897</c:v>
                </c:pt>
                <c:pt idx="430">
                  <c:v>0.10594243080440055</c:v>
                </c:pt>
                <c:pt idx="431">
                  <c:v>0.12470658621877036</c:v>
                </c:pt>
                <c:pt idx="432">
                  <c:v>0.13032514804864948</c:v>
                </c:pt>
                <c:pt idx="433">
                  <c:v>0.13385724581915615</c:v>
                </c:pt>
                <c:pt idx="434">
                  <c:v>0.12125569321722342</c:v>
                </c:pt>
                <c:pt idx="435">
                  <c:v>0.11205387558281241</c:v>
                </c:pt>
                <c:pt idx="436">
                  <c:v>9.1478424293012395E-2</c:v>
                </c:pt>
                <c:pt idx="437">
                  <c:v>0.11880261899050543</c:v>
                </c:pt>
                <c:pt idx="438">
                  <c:v>0.1182969959059688</c:v>
                </c:pt>
                <c:pt idx="439">
                  <c:v>0.12829984107746042</c:v>
                </c:pt>
                <c:pt idx="440">
                  <c:v>0.10360475654659587</c:v>
                </c:pt>
                <c:pt idx="441">
                  <c:v>0.1225259943372646</c:v>
                </c:pt>
                <c:pt idx="442">
                  <c:v>0.13958747168211766</c:v>
                </c:pt>
                <c:pt idx="443">
                  <c:v>0.13008022972255623</c:v>
                </c:pt>
                <c:pt idx="444">
                  <c:v>0.12656501714971086</c:v>
                </c:pt>
                <c:pt idx="445">
                  <c:v>9.5418705908449628E-2</c:v>
                </c:pt>
                <c:pt idx="446">
                  <c:v>0.10859682096440025</c:v>
                </c:pt>
                <c:pt idx="447">
                  <c:v>0.12104849704370724</c:v>
                </c:pt>
                <c:pt idx="448">
                  <c:v>0.12799656850811822</c:v>
                </c:pt>
                <c:pt idx="449">
                  <c:v>0.1230838211153375</c:v>
                </c:pt>
                <c:pt idx="450">
                  <c:v>0.10148623070828772</c:v>
                </c:pt>
                <c:pt idx="451">
                  <c:v>0.13087480014876585</c:v>
                </c:pt>
                <c:pt idx="452">
                  <c:v>0.10774739073609348</c:v>
                </c:pt>
                <c:pt idx="453">
                  <c:v>0.12225563092281354</c:v>
                </c:pt>
                <c:pt idx="454">
                  <c:v>0.13908371962317589</c:v>
                </c:pt>
                <c:pt idx="455">
                  <c:v>0.12537416331273363</c:v>
                </c:pt>
                <c:pt idx="456">
                  <c:v>0.11573300043840998</c:v>
                </c:pt>
                <c:pt idx="457">
                  <c:v>0.14739974259034241</c:v>
                </c:pt>
                <c:pt idx="458">
                  <c:v>0.12502941637717263</c:v>
                </c:pt>
                <c:pt idx="459">
                  <c:v>0.11910917294872803</c:v>
                </c:pt>
                <c:pt idx="460">
                  <c:v>8.9661986117000561E-2</c:v>
                </c:pt>
                <c:pt idx="461">
                  <c:v>0.12995866562259248</c:v>
                </c:pt>
                <c:pt idx="462">
                  <c:v>0.10982852118346946</c:v>
                </c:pt>
                <c:pt idx="463">
                  <c:v>0.11022050654309659</c:v>
                </c:pt>
                <c:pt idx="464">
                  <c:v>0.11874995895661102</c:v>
                </c:pt>
                <c:pt idx="465">
                  <c:v>0.12379357293655112</c:v>
                </c:pt>
                <c:pt idx="466">
                  <c:v>0.11321852227583083</c:v>
                </c:pt>
                <c:pt idx="467">
                  <c:v>0.13065283611490186</c:v>
                </c:pt>
                <c:pt idx="468">
                  <c:v>0.11417575495585919</c:v>
                </c:pt>
                <c:pt idx="469">
                  <c:v>9.9369697326885317E-2</c:v>
                </c:pt>
                <c:pt idx="470">
                  <c:v>0.11884575766705516</c:v>
                </c:pt>
                <c:pt idx="471">
                  <c:v>0.13983495150398631</c:v>
                </c:pt>
                <c:pt idx="472">
                  <c:v>0.13357304550024604</c:v>
                </c:pt>
                <c:pt idx="473">
                  <c:v>9.8493320885956526E-2</c:v>
                </c:pt>
                <c:pt idx="474">
                  <c:v>0.10675972600368268</c:v>
                </c:pt>
                <c:pt idx="475">
                  <c:v>0.10624672955714448</c:v>
                </c:pt>
                <c:pt idx="476">
                  <c:v>0.1223496233787297</c:v>
                </c:pt>
                <c:pt idx="477">
                  <c:v>0.10039504517184104</c:v>
                </c:pt>
                <c:pt idx="478">
                  <c:v>0.10389056421083005</c:v>
                </c:pt>
                <c:pt idx="479">
                  <c:v>7.559593266790085E-2</c:v>
                </c:pt>
                <c:pt idx="480">
                  <c:v>0.14340995156097083</c:v>
                </c:pt>
                <c:pt idx="481">
                  <c:v>0.11365178096340946</c:v>
                </c:pt>
                <c:pt idx="482">
                  <c:v>0.11833070909333047</c:v>
                </c:pt>
                <c:pt idx="483">
                  <c:v>0.15256919223214627</c:v>
                </c:pt>
                <c:pt idx="484">
                  <c:v>9.957986224096918E-2</c:v>
                </c:pt>
                <c:pt idx="485">
                  <c:v>0.12261173773916917</c:v>
                </c:pt>
                <c:pt idx="486">
                  <c:v>0.12106555019258121</c:v>
                </c:pt>
                <c:pt idx="487">
                  <c:v>0.12310089464083029</c:v>
                </c:pt>
                <c:pt idx="488">
                  <c:v>0.12512296683375118</c:v>
                </c:pt>
                <c:pt idx="489">
                  <c:v>0.12602395545189415</c:v>
                </c:pt>
                <c:pt idx="490">
                  <c:v>0.15586111194803084</c:v>
                </c:pt>
                <c:pt idx="491">
                  <c:v>0.11866596057942817</c:v>
                </c:pt>
                <c:pt idx="492">
                  <c:v>0.12283816569463661</c:v>
                </c:pt>
                <c:pt idx="493">
                  <c:v>0.12790880558804307</c:v>
                </c:pt>
                <c:pt idx="494">
                  <c:v>0.14164773250749341</c:v>
                </c:pt>
                <c:pt idx="495">
                  <c:v>0.1069224503452722</c:v>
                </c:pt>
                <c:pt idx="496">
                  <c:v>0.14222150316323337</c:v>
                </c:pt>
                <c:pt idx="497">
                  <c:v>0.11173929000348086</c:v>
                </c:pt>
                <c:pt idx="498">
                  <c:v>9.478144327366618E-2</c:v>
                </c:pt>
                <c:pt idx="499">
                  <c:v>0.13216170106002192</c:v>
                </c:pt>
                <c:pt idx="500">
                  <c:v>0.1271008687697901</c:v>
                </c:pt>
                <c:pt idx="501">
                  <c:v>0.14782320690006223</c:v>
                </c:pt>
                <c:pt idx="502">
                  <c:v>9.9473092897528814E-2</c:v>
                </c:pt>
                <c:pt idx="503">
                  <c:v>0.12092807048939465</c:v>
                </c:pt>
                <c:pt idx="504">
                  <c:v>0.10729034255010653</c:v>
                </c:pt>
                <c:pt idx="505">
                  <c:v>0.12293243701131935</c:v>
                </c:pt>
                <c:pt idx="506">
                  <c:v>0.12120841152967975</c:v>
                </c:pt>
                <c:pt idx="507">
                  <c:v>0.11779729585498387</c:v>
                </c:pt>
                <c:pt idx="508">
                  <c:v>8.1258677365455556E-2</c:v>
                </c:pt>
                <c:pt idx="509">
                  <c:v>0.13135633982846431</c:v>
                </c:pt>
                <c:pt idx="510">
                  <c:v>0.11696116395220424</c:v>
                </c:pt>
                <c:pt idx="511">
                  <c:v>0.12227291807674993</c:v>
                </c:pt>
                <c:pt idx="512">
                  <c:v>0.11356642200174134</c:v>
                </c:pt>
                <c:pt idx="513">
                  <c:v>0.11968841690910027</c:v>
                </c:pt>
                <c:pt idx="514">
                  <c:v>0.12163976317304141</c:v>
                </c:pt>
                <c:pt idx="515">
                  <c:v>0.11964397753599135</c:v>
                </c:pt>
                <c:pt idx="516">
                  <c:v>0.12859896401280843</c:v>
                </c:pt>
                <c:pt idx="517">
                  <c:v>0.11169704967476804</c:v>
                </c:pt>
                <c:pt idx="518">
                  <c:v>0.13689241732475763</c:v>
                </c:pt>
                <c:pt idx="519">
                  <c:v>0.13984418524592218</c:v>
                </c:pt>
                <c:pt idx="520">
                  <c:v>0.12657595548817635</c:v>
                </c:pt>
                <c:pt idx="521">
                  <c:v>7.9821510374136623E-2</c:v>
                </c:pt>
                <c:pt idx="522">
                  <c:v>0.14866932085099402</c:v>
                </c:pt>
                <c:pt idx="523">
                  <c:v>0.14615520701126183</c:v>
                </c:pt>
                <c:pt idx="524">
                  <c:v>0.10873195446985123</c:v>
                </c:pt>
                <c:pt idx="525">
                  <c:v>8.5315182414496427E-2</c:v>
                </c:pt>
                <c:pt idx="526">
                  <c:v>9.213323029191911E-2</c:v>
                </c:pt>
                <c:pt idx="527">
                  <c:v>0.10774201663078338</c:v>
                </c:pt>
                <c:pt idx="528">
                  <c:v>0.12393620820417332</c:v>
                </c:pt>
                <c:pt idx="529">
                  <c:v>0.11040632540877447</c:v>
                </c:pt>
                <c:pt idx="530">
                  <c:v>0.11559572107161234</c:v>
                </c:pt>
                <c:pt idx="531">
                  <c:v>7.8479766285657351E-2</c:v>
                </c:pt>
                <c:pt idx="532">
                  <c:v>0.12233058296778611</c:v>
                </c:pt>
                <c:pt idx="533">
                  <c:v>0.14175348459771703</c:v>
                </c:pt>
                <c:pt idx="534">
                  <c:v>0.13473125046277423</c:v>
                </c:pt>
                <c:pt idx="535">
                  <c:v>0.10887880247683752</c:v>
                </c:pt>
                <c:pt idx="536">
                  <c:v>0.11559531593223404</c:v>
                </c:pt>
                <c:pt idx="537">
                  <c:v>0.15229046689494719</c:v>
                </c:pt>
                <c:pt idx="538">
                  <c:v>0.10546677680348727</c:v>
                </c:pt>
                <c:pt idx="539">
                  <c:v>0.1126853348846681</c:v>
                </c:pt>
                <c:pt idx="540">
                  <c:v>0.12357251288262856</c:v>
                </c:pt>
                <c:pt idx="541">
                  <c:v>0.15146932411052741</c:v>
                </c:pt>
                <c:pt idx="542">
                  <c:v>9.5551489992007965E-2</c:v>
                </c:pt>
                <c:pt idx="543">
                  <c:v>0.11867541691857671</c:v>
                </c:pt>
                <c:pt idx="544">
                  <c:v>0.12794891336627365</c:v>
                </c:pt>
                <c:pt idx="545">
                  <c:v>0.11763927919820999</c:v>
                </c:pt>
                <c:pt idx="546">
                  <c:v>8.5014707108956158E-2</c:v>
                </c:pt>
                <c:pt idx="547">
                  <c:v>0.1295409082835573</c:v>
                </c:pt>
                <c:pt idx="548">
                  <c:v>0.14255447884989095</c:v>
                </c:pt>
                <c:pt idx="549">
                  <c:v>0.1331797388045389</c:v>
                </c:pt>
                <c:pt idx="550">
                  <c:v>9.570612162320026E-2</c:v>
                </c:pt>
                <c:pt idx="551">
                  <c:v>0.13786753190511972</c:v>
                </c:pt>
                <c:pt idx="552">
                  <c:v>0.12046048923886289</c:v>
                </c:pt>
                <c:pt idx="553">
                  <c:v>0.12530138976806363</c:v>
                </c:pt>
                <c:pt idx="554">
                  <c:v>0.11602350162394599</c:v>
                </c:pt>
                <c:pt idx="555">
                  <c:v>0.10165391626450108</c:v>
                </c:pt>
                <c:pt idx="556">
                  <c:v>0.1265763338273044</c:v>
                </c:pt>
                <c:pt idx="557">
                  <c:v>0.1338869982099711</c:v>
                </c:pt>
                <c:pt idx="558">
                  <c:v>0.10841365669239</c:v>
                </c:pt>
                <c:pt idx="559">
                  <c:v>0.12686660665928448</c:v>
                </c:pt>
                <c:pt idx="560">
                  <c:v>0.11411115104615499</c:v>
                </c:pt>
                <c:pt idx="561">
                  <c:v>0.12279170167221888</c:v>
                </c:pt>
                <c:pt idx="562">
                  <c:v>0.14345092403700646</c:v>
                </c:pt>
                <c:pt idx="563">
                  <c:v>0.12175902287309881</c:v>
                </c:pt>
                <c:pt idx="564">
                  <c:v>0.14995167456185543</c:v>
                </c:pt>
                <c:pt idx="565">
                  <c:v>0.14550438977530747</c:v>
                </c:pt>
                <c:pt idx="566">
                  <c:v>0.1267026604538784</c:v>
                </c:pt>
                <c:pt idx="567">
                  <c:v>0.13362421093854213</c:v>
                </c:pt>
                <c:pt idx="568">
                  <c:v>0.14502791212947322</c:v>
                </c:pt>
                <c:pt idx="569">
                  <c:v>0.12971468586771046</c:v>
                </c:pt>
                <c:pt idx="570">
                  <c:v>0.13564555575870665</c:v>
                </c:pt>
                <c:pt idx="571">
                  <c:v>0.1377382136322306</c:v>
                </c:pt>
                <c:pt idx="572">
                  <c:v>0.13990324652497954</c:v>
                </c:pt>
                <c:pt idx="573">
                  <c:v>0.11359025020243244</c:v>
                </c:pt>
                <c:pt idx="574">
                  <c:v>0.14340750696061763</c:v>
                </c:pt>
                <c:pt idx="575">
                  <c:v>0.12405838695594427</c:v>
                </c:pt>
                <c:pt idx="576">
                  <c:v>0.10441866373500477</c:v>
                </c:pt>
                <c:pt idx="577">
                  <c:v>0.11590175979266579</c:v>
                </c:pt>
                <c:pt idx="578">
                  <c:v>0.14288619144614709</c:v>
                </c:pt>
                <c:pt idx="579">
                  <c:v>0.12535160209425966</c:v>
                </c:pt>
                <c:pt idx="580">
                  <c:v>0.13178705306985206</c:v>
                </c:pt>
                <c:pt idx="581">
                  <c:v>0.13373427655355977</c:v>
                </c:pt>
                <c:pt idx="582">
                  <c:v>0.14634581176991163</c:v>
                </c:pt>
                <c:pt idx="583">
                  <c:v>0.11928316368498365</c:v>
                </c:pt>
                <c:pt idx="584">
                  <c:v>0.11314312197568176</c:v>
                </c:pt>
                <c:pt idx="585">
                  <c:v>0.12064011718223586</c:v>
                </c:pt>
                <c:pt idx="586">
                  <c:v>0.13587957705445511</c:v>
                </c:pt>
                <c:pt idx="587">
                  <c:v>0.14203972087985106</c:v>
                </c:pt>
                <c:pt idx="588">
                  <c:v>0.12380328566882061</c:v>
                </c:pt>
                <c:pt idx="589">
                  <c:v>0.11264346251884128</c:v>
                </c:pt>
                <c:pt idx="590">
                  <c:v>0.11127378736819019</c:v>
                </c:pt>
                <c:pt idx="591">
                  <c:v>0.14420663621829474</c:v>
                </c:pt>
                <c:pt idx="592">
                  <c:v>0.12481270846559495</c:v>
                </c:pt>
                <c:pt idx="593">
                  <c:v>0.10508876729570578</c:v>
                </c:pt>
                <c:pt idx="594">
                  <c:v>0.11973230000389203</c:v>
                </c:pt>
                <c:pt idx="595">
                  <c:v>0.15298437012012372</c:v>
                </c:pt>
                <c:pt idx="596">
                  <c:v>0.13661329024679042</c:v>
                </c:pt>
                <c:pt idx="597">
                  <c:v>0.11472273070249681</c:v>
                </c:pt>
                <c:pt idx="598">
                  <c:v>0.13946680921061327</c:v>
                </c:pt>
                <c:pt idx="599">
                  <c:v>0.132202248208487</c:v>
                </c:pt>
                <c:pt idx="600">
                  <c:v>0.13625137317176439</c:v>
                </c:pt>
                <c:pt idx="601">
                  <c:v>0.13614528489829827</c:v>
                </c:pt>
                <c:pt idx="602">
                  <c:v>0.11951545591625963</c:v>
                </c:pt>
                <c:pt idx="603">
                  <c:v>0.13138359992967313</c:v>
                </c:pt>
                <c:pt idx="604">
                  <c:v>0.10993137360613393</c:v>
                </c:pt>
                <c:pt idx="605">
                  <c:v>0.12427833396889823</c:v>
                </c:pt>
                <c:pt idx="606">
                  <c:v>0.11514063043824017</c:v>
                </c:pt>
                <c:pt idx="607">
                  <c:v>0.1245013511714632</c:v>
                </c:pt>
                <c:pt idx="608">
                  <c:v>0.1253593810577581</c:v>
                </c:pt>
                <c:pt idx="609">
                  <c:v>0.12972530328790216</c:v>
                </c:pt>
                <c:pt idx="610">
                  <c:v>0.11403027302037209</c:v>
                </c:pt>
                <c:pt idx="611">
                  <c:v>0.11908801163232342</c:v>
                </c:pt>
                <c:pt idx="612">
                  <c:v>9.7328525811172142E-2</c:v>
                </c:pt>
                <c:pt idx="613">
                  <c:v>0.11918193646539479</c:v>
                </c:pt>
                <c:pt idx="614">
                  <c:v>0.12284049338008539</c:v>
                </c:pt>
                <c:pt idx="615">
                  <c:v>9.6279655031043812E-2</c:v>
                </c:pt>
                <c:pt idx="616">
                  <c:v>0.12464803345494867</c:v>
                </c:pt>
                <c:pt idx="617">
                  <c:v>9.8431778493886818E-2</c:v>
                </c:pt>
                <c:pt idx="618">
                  <c:v>0.10384067537896892</c:v>
                </c:pt>
                <c:pt idx="619">
                  <c:v>0.12315789350198712</c:v>
                </c:pt>
                <c:pt idx="620">
                  <c:v>0.12910966803357987</c:v>
                </c:pt>
                <c:pt idx="621">
                  <c:v>0.12573131133808238</c:v>
                </c:pt>
                <c:pt idx="622">
                  <c:v>0.12803879173113125</c:v>
                </c:pt>
                <c:pt idx="623">
                  <c:v>0.12806055482218481</c:v>
                </c:pt>
                <c:pt idx="624">
                  <c:v>0.1101591874956456</c:v>
                </c:pt>
                <c:pt idx="625">
                  <c:v>9.7720048391514838E-2</c:v>
                </c:pt>
                <c:pt idx="626">
                  <c:v>0.11785500143661787</c:v>
                </c:pt>
                <c:pt idx="627">
                  <c:v>0.10414623346602699</c:v>
                </c:pt>
                <c:pt idx="628">
                  <c:v>0.14425215246090717</c:v>
                </c:pt>
                <c:pt idx="629">
                  <c:v>0.11669977683414395</c:v>
                </c:pt>
                <c:pt idx="630">
                  <c:v>0.10385200038081693</c:v>
                </c:pt>
                <c:pt idx="631">
                  <c:v>0.15243104385371375</c:v>
                </c:pt>
                <c:pt idx="632">
                  <c:v>0.11899545828779348</c:v>
                </c:pt>
                <c:pt idx="633">
                  <c:v>0.12220129478176898</c:v>
                </c:pt>
                <c:pt idx="634">
                  <c:v>0.11837714304174519</c:v>
                </c:pt>
                <c:pt idx="635">
                  <c:v>0.12361627843659347</c:v>
                </c:pt>
                <c:pt idx="636">
                  <c:v>0.10751639321493817</c:v>
                </c:pt>
                <c:pt idx="637">
                  <c:v>0.11773610542157577</c:v>
                </c:pt>
                <c:pt idx="638">
                  <c:v>0.11942049329073801</c:v>
                </c:pt>
                <c:pt idx="639">
                  <c:v>0.12646151376902698</c:v>
                </c:pt>
                <c:pt idx="640">
                  <c:v>0.14103520212153917</c:v>
                </c:pt>
                <c:pt idx="641">
                  <c:v>0.1464568385679221</c:v>
                </c:pt>
                <c:pt idx="642">
                  <c:v>0.12910897747873462</c:v>
                </c:pt>
                <c:pt idx="643">
                  <c:v>0.13711159334769035</c:v>
                </c:pt>
                <c:pt idx="644">
                  <c:v>0.11978375204038066</c:v>
                </c:pt>
                <c:pt idx="645">
                  <c:v>0.10150977737736794</c:v>
                </c:pt>
                <c:pt idx="646">
                  <c:v>0.13238249171353741</c:v>
                </c:pt>
                <c:pt idx="647">
                  <c:v>0.1448362669762577</c:v>
                </c:pt>
                <c:pt idx="648">
                  <c:v>0.12440886539053075</c:v>
                </c:pt>
                <c:pt idx="649">
                  <c:v>0.14578681343452568</c:v>
                </c:pt>
                <c:pt idx="650">
                  <c:v>0.13219915111548711</c:v>
                </c:pt>
                <c:pt idx="651">
                  <c:v>0.10034309429020415</c:v>
                </c:pt>
                <c:pt idx="652">
                  <c:v>0.11345527912215016</c:v>
                </c:pt>
                <c:pt idx="653">
                  <c:v>0.10859631273436866</c:v>
                </c:pt>
                <c:pt idx="654">
                  <c:v>0.12020149050339018</c:v>
                </c:pt>
                <c:pt idx="655">
                  <c:v>9.7123610487335157E-2</c:v>
                </c:pt>
                <c:pt idx="656">
                  <c:v>0.11124108037939402</c:v>
                </c:pt>
                <c:pt idx="657">
                  <c:v>0.10391519295220503</c:v>
                </c:pt>
                <c:pt idx="658">
                  <c:v>0.1371970663607659</c:v>
                </c:pt>
                <c:pt idx="659">
                  <c:v>0.11630658571484333</c:v>
                </c:pt>
                <c:pt idx="660">
                  <c:v>0.12596711896402094</c:v>
                </c:pt>
                <c:pt idx="661">
                  <c:v>0.11882910755026481</c:v>
                </c:pt>
                <c:pt idx="662">
                  <c:v>8.7058591827614579E-2</c:v>
                </c:pt>
                <c:pt idx="663">
                  <c:v>0.12203872763892289</c:v>
                </c:pt>
                <c:pt idx="664">
                  <c:v>0.14223111507430503</c:v>
                </c:pt>
                <c:pt idx="665">
                  <c:v>0.12965320787521764</c:v>
                </c:pt>
                <c:pt idx="666">
                  <c:v>0.1202716357931894</c:v>
                </c:pt>
                <c:pt idx="667">
                  <c:v>0.12305237490107698</c:v>
                </c:pt>
                <c:pt idx="668">
                  <c:v>0.13214282661808774</c:v>
                </c:pt>
                <c:pt idx="669">
                  <c:v>0.13102116950907897</c:v>
                </c:pt>
                <c:pt idx="670">
                  <c:v>0.13670604812584483</c:v>
                </c:pt>
                <c:pt idx="671">
                  <c:v>0.13562895336497072</c:v>
                </c:pt>
                <c:pt idx="672">
                  <c:v>0.12242535921582588</c:v>
                </c:pt>
                <c:pt idx="673">
                  <c:v>0.1346987861694002</c:v>
                </c:pt>
                <c:pt idx="674">
                  <c:v>0.14756169275600628</c:v>
                </c:pt>
                <c:pt idx="675">
                  <c:v>0.13610943946196016</c:v>
                </c:pt>
                <c:pt idx="676">
                  <c:v>0.12325825621391696</c:v>
                </c:pt>
                <c:pt idx="677">
                  <c:v>0.13735960439489114</c:v>
                </c:pt>
                <c:pt idx="678">
                  <c:v>0.13112457914211431</c:v>
                </c:pt>
                <c:pt idx="679">
                  <c:v>9.9163963715742029E-2</c:v>
                </c:pt>
                <c:pt idx="680">
                  <c:v>0.12994966764227292</c:v>
                </c:pt>
                <c:pt idx="681">
                  <c:v>0.14253652412487264</c:v>
                </c:pt>
                <c:pt idx="682">
                  <c:v>0.13672283195680962</c:v>
                </c:pt>
                <c:pt idx="683">
                  <c:v>0.12876554738187695</c:v>
                </c:pt>
                <c:pt idx="684">
                  <c:v>0.11601670201468579</c:v>
                </c:pt>
                <c:pt idx="685">
                  <c:v>0.12958279102863235</c:v>
                </c:pt>
                <c:pt idx="686">
                  <c:v>0.14497390108901395</c:v>
                </c:pt>
                <c:pt idx="687">
                  <c:v>0.10934623741392752</c:v>
                </c:pt>
                <c:pt idx="688">
                  <c:v>0.14150481996480899</c:v>
                </c:pt>
                <c:pt idx="689">
                  <c:v>9.7998098478236817E-2</c:v>
                </c:pt>
                <c:pt idx="690">
                  <c:v>0.11884796826355679</c:v>
                </c:pt>
                <c:pt idx="691">
                  <c:v>0.13095517039976545</c:v>
                </c:pt>
                <c:pt idx="692">
                  <c:v>0.10514829106776583</c:v>
                </c:pt>
                <c:pt idx="693">
                  <c:v>0.15157453286998843</c:v>
                </c:pt>
                <c:pt idx="694">
                  <c:v>0.10814241328432707</c:v>
                </c:pt>
                <c:pt idx="695">
                  <c:v>9.6236578811744966E-2</c:v>
                </c:pt>
                <c:pt idx="696">
                  <c:v>0.13663242748245966</c:v>
                </c:pt>
                <c:pt idx="697">
                  <c:v>0.10047477758340648</c:v>
                </c:pt>
                <c:pt idx="698">
                  <c:v>0.13773469238723118</c:v>
                </c:pt>
                <c:pt idx="699">
                  <c:v>0.1149464503618559</c:v>
                </c:pt>
                <c:pt idx="700">
                  <c:v>0.12544772293894538</c:v>
                </c:pt>
                <c:pt idx="701">
                  <c:v>0.11038020928483511</c:v>
                </c:pt>
                <c:pt idx="702">
                  <c:v>0.13854091718127032</c:v>
                </c:pt>
                <c:pt idx="703">
                  <c:v>0.15838112738268914</c:v>
                </c:pt>
                <c:pt idx="704">
                  <c:v>0.15205571344168822</c:v>
                </c:pt>
                <c:pt idx="705">
                  <c:v>0.1174320972047404</c:v>
                </c:pt>
                <c:pt idx="706">
                  <c:v>0.13706791815138947</c:v>
                </c:pt>
                <c:pt idx="707">
                  <c:v>0.1153551344597422</c:v>
                </c:pt>
                <c:pt idx="708">
                  <c:v>0.13312833405379487</c:v>
                </c:pt>
                <c:pt idx="709">
                  <c:v>0.12219681538294605</c:v>
                </c:pt>
                <c:pt idx="710">
                  <c:v>0.11166710026924134</c:v>
                </c:pt>
                <c:pt idx="711">
                  <c:v>0.12968618504413415</c:v>
                </c:pt>
                <c:pt idx="712">
                  <c:v>0.11849827637207556</c:v>
                </c:pt>
                <c:pt idx="713">
                  <c:v>0.10223269931689077</c:v>
                </c:pt>
                <c:pt idx="714">
                  <c:v>0.10905869433024494</c:v>
                </c:pt>
                <c:pt idx="715">
                  <c:v>0.1365323745520805</c:v>
                </c:pt>
                <c:pt idx="716">
                  <c:v>0.11121778548851709</c:v>
                </c:pt>
                <c:pt idx="717">
                  <c:v>9.8950479492031784E-2</c:v>
                </c:pt>
                <c:pt idx="718">
                  <c:v>0.10463026809623495</c:v>
                </c:pt>
                <c:pt idx="719">
                  <c:v>0.10859261683914703</c:v>
                </c:pt>
                <c:pt idx="720">
                  <c:v>0.103369454571292</c:v>
                </c:pt>
                <c:pt idx="721">
                  <c:v>0.13361489437352109</c:v>
                </c:pt>
                <c:pt idx="722">
                  <c:v>0.12627010772650826</c:v>
                </c:pt>
                <c:pt idx="723">
                  <c:v>0.13603561205417133</c:v>
                </c:pt>
                <c:pt idx="724">
                  <c:v>0.11682419547361413</c:v>
                </c:pt>
                <c:pt idx="725">
                  <c:v>0.1403433716265845</c:v>
                </c:pt>
                <c:pt idx="726">
                  <c:v>8.9463074463966424E-2</c:v>
                </c:pt>
                <c:pt idx="727">
                  <c:v>0.11062791286033467</c:v>
                </c:pt>
                <c:pt idx="728">
                  <c:v>0.1291303634094135</c:v>
                </c:pt>
                <c:pt idx="729">
                  <c:v>0.12922158780140569</c:v>
                </c:pt>
                <c:pt idx="730">
                  <c:v>9.326220622005249E-2</c:v>
                </c:pt>
                <c:pt idx="731">
                  <c:v>0.11168120077345517</c:v>
                </c:pt>
                <c:pt idx="732">
                  <c:v>0.13357194789322943</c:v>
                </c:pt>
                <c:pt idx="733">
                  <c:v>0.12040394604989241</c:v>
                </c:pt>
                <c:pt idx="734">
                  <c:v>0.12560558161885402</c:v>
                </c:pt>
                <c:pt idx="735">
                  <c:v>0.14106729287444697</c:v>
                </c:pt>
                <c:pt idx="736">
                  <c:v>0.13922032947658186</c:v>
                </c:pt>
                <c:pt idx="737">
                  <c:v>9.8146082747643068E-2</c:v>
                </c:pt>
                <c:pt idx="738">
                  <c:v>0.10343381129535544</c:v>
                </c:pt>
                <c:pt idx="739">
                  <c:v>0.14953062430361883</c:v>
                </c:pt>
                <c:pt idx="740">
                  <c:v>0.13884768675520454</c:v>
                </c:pt>
                <c:pt idx="741">
                  <c:v>0.1369486468107794</c:v>
                </c:pt>
                <c:pt idx="742">
                  <c:v>0.1001078283588811</c:v>
                </c:pt>
                <c:pt idx="743">
                  <c:v>0.11987444132539847</c:v>
                </c:pt>
                <c:pt idx="744">
                  <c:v>0.14480848495446322</c:v>
                </c:pt>
                <c:pt idx="745">
                  <c:v>0.11231510495542797</c:v>
                </c:pt>
                <c:pt idx="746">
                  <c:v>0.12943354425806705</c:v>
                </c:pt>
                <c:pt idx="747">
                  <c:v>0.11369423112191929</c:v>
                </c:pt>
                <c:pt idx="748">
                  <c:v>0.11976260597137321</c:v>
                </c:pt>
                <c:pt idx="749">
                  <c:v>0.10048168833680493</c:v>
                </c:pt>
                <c:pt idx="750">
                  <c:v>0.13910337688965069</c:v>
                </c:pt>
                <c:pt idx="751">
                  <c:v>0.13215323700942933</c:v>
                </c:pt>
                <c:pt idx="752">
                  <c:v>0.1332086698594262</c:v>
                </c:pt>
                <c:pt idx="753">
                  <c:v>0.12381176451437238</c:v>
                </c:pt>
                <c:pt idx="754">
                  <c:v>0.14409743874542394</c:v>
                </c:pt>
                <c:pt idx="755">
                  <c:v>0.12809648139929061</c:v>
                </c:pt>
                <c:pt idx="756">
                  <c:v>0.12437314838970186</c:v>
                </c:pt>
                <c:pt idx="757">
                  <c:v>0.11295097419139953</c:v>
                </c:pt>
                <c:pt idx="758">
                  <c:v>0.14556893631249493</c:v>
                </c:pt>
                <c:pt idx="759">
                  <c:v>0.12172891538037954</c:v>
                </c:pt>
                <c:pt idx="760">
                  <c:v>0.12162827396663328</c:v>
                </c:pt>
                <c:pt idx="761">
                  <c:v>0.14465234160755092</c:v>
                </c:pt>
                <c:pt idx="762">
                  <c:v>0.12117621976682884</c:v>
                </c:pt>
                <c:pt idx="763">
                  <c:v>0.11224872538656286</c:v>
                </c:pt>
                <c:pt idx="764">
                  <c:v>0.1316676421940729</c:v>
                </c:pt>
                <c:pt idx="765">
                  <c:v>0.11813054851448884</c:v>
                </c:pt>
                <c:pt idx="766">
                  <c:v>0.11967853253799363</c:v>
                </c:pt>
                <c:pt idx="767">
                  <c:v>0.14395288164097028</c:v>
                </c:pt>
                <c:pt idx="768">
                  <c:v>0.11228650868923569</c:v>
                </c:pt>
                <c:pt idx="769">
                  <c:v>0.12003510290042077</c:v>
                </c:pt>
                <c:pt idx="770">
                  <c:v>0.12706775292636524</c:v>
                </c:pt>
                <c:pt idx="771">
                  <c:v>0.11532707622888393</c:v>
                </c:pt>
                <c:pt idx="772">
                  <c:v>0.13524044769461241</c:v>
                </c:pt>
                <c:pt idx="773">
                  <c:v>0.11862280848951774</c:v>
                </c:pt>
                <c:pt idx="774">
                  <c:v>0.10521977215905857</c:v>
                </c:pt>
                <c:pt idx="775">
                  <c:v>0.11926388606035357</c:v>
                </c:pt>
                <c:pt idx="776">
                  <c:v>0.13186863470845675</c:v>
                </c:pt>
                <c:pt idx="777">
                  <c:v>0.11125504727520545</c:v>
                </c:pt>
                <c:pt idx="778">
                  <c:v>0.11171097289981322</c:v>
                </c:pt>
                <c:pt idx="779">
                  <c:v>0.14294342936240825</c:v>
                </c:pt>
                <c:pt idx="780">
                  <c:v>9.7093851865409073E-2</c:v>
                </c:pt>
                <c:pt idx="781">
                  <c:v>0.11870690718905283</c:v>
                </c:pt>
                <c:pt idx="782">
                  <c:v>0.14450028580201771</c:v>
                </c:pt>
                <c:pt idx="783">
                  <c:v>0.1293205485203075</c:v>
                </c:pt>
                <c:pt idx="784">
                  <c:v>0.12414840511847101</c:v>
                </c:pt>
                <c:pt idx="785">
                  <c:v>0.11305735430993774</c:v>
                </c:pt>
                <c:pt idx="786">
                  <c:v>0.10559567098285612</c:v>
                </c:pt>
                <c:pt idx="787">
                  <c:v>0.12044358819914658</c:v>
                </c:pt>
                <c:pt idx="788">
                  <c:v>0.12280474814848652</c:v>
                </c:pt>
                <c:pt idx="789">
                  <c:v>0.12132611406161578</c:v>
                </c:pt>
                <c:pt idx="790">
                  <c:v>0.15836964113585913</c:v>
                </c:pt>
                <c:pt idx="791">
                  <c:v>0.14116064984926216</c:v>
                </c:pt>
                <c:pt idx="792">
                  <c:v>0.11813564447722627</c:v>
                </c:pt>
                <c:pt idx="793">
                  <c:v>0.11860846441205534</c:v>
                </c:pt>
                <c:pt idx="794">
                  <c:v>0.13148755657906494</c:v>
                </c:pt>
                <c:pt idx="795">
                  <c:v>0.10239583534134873</c:v>
                </c:pt>
                <c:pt idx="796">
                  <c:v>0.12329662989141431</c:v>
                </c:pt>
                <c:pt idx="797">
                  <c:v>0.12498012758085505</c:v>
                </c:pt>
                <c:pt idx="798">
                  <c:v>0.12846356610593995</c:v>
                </c:pt>
                <c:pt idx="799">
                  <c:v>9.8473909327132944E-2</c:v>
                </c:pt>
                <c:pt idx="800">
                  <c:v>0.14330814498001782</c:v>
                </c:pt>
                <c:pt idx="801">
                  <c:v>9.4106950392600655E-2</c:v>
                </c:pt>
                <c:pt idx="802">
                  <c:v>0.15778564422553976</c:v>
                </c:pt>
                <c:pt idx="803">
                  <c:v>0.11975287306672855</c:v>
                </c:pt>
                <c:pt idx="804">
                  <c:v>0.10385012772022383</c:v>
                </c:pt>
                <c:pt idx="805">
                  <c:v>0.13401183834464103</c:v>
                </c:pt>
                <c:pt idx="806">
                  <c:v>0.10936223646049399</c:v>
                </c:pt>
                <c:pt idx="807">
                  <c:v>0.12018970720118011</c:v>
                </c:pt>
                <c:pt idx="808">
                  <c:v>9.9506714010448569E-2</c:v>
                </c:pt>
                <c:pt idx="809">
                  <c:v>0.11459738202811964</c:v>
                </c:pt>
                <c:pt idx="810">
                  <c:v>0.12110254459056259</c:v>
                </c:pt>
                <c:pt idx="811">
                  <c:v>0.10027767712522963</c:v>
                </c:pt>
                <c:pt idx="812">
                  <c:v>0.12099852065035011</c:v>
                </c:pt>
                <c:pt idx="813">
                  <c:v>0.12474066493244855</c:v>
                </c:pt>
                <c:pt idx="814">
                  <c:v>0.12352476190186565</c:v>
                </c:pt>
                <c:pt idx="815">
                  <c:v>0.10734995114111977</c:v>
                </c:pt>
                <c:pt idx="816">
                  <c:v>0.11856670585842469</c:v>
                </c:pt>
                <c:pt idx="817">
                  <c:v>0.11929401731643546</c:v>
                </c:pt>
                <c:pt idx="818">
                  <c:v>0.16155029285239814</c:v>
                </c:pt>
                <c:pt idx="819">
                  <c:v>0.1113680340044584</c:v>
                </c:pt>
                <c:pt idx="820">
                  <c:v>0.12323390834902301</c:v>
                </c:pt>
                <c:pt idx="821">
                  <c:v>0.15555117415781727</c:v>
                </c:pt>
                <c:pt idx="822">
                  <c:v>0.12571159268387302</c:v>
                </c:pt>
                <c:pt idx="823">
                  <c:v>0.14291406957479591</c:v>
                </c:pt>
                <c:pt idx="824">
                  <c:v>0.13467643171063451</c:v>
                </c:pt>
                <c:pt idx="825">
                  <c:v>0.12710227058152188</c:v>
                </c:pt>
                <c:pt idx="826">
                  <c:v>0.12331071930446599</c:v>
                </c:pt>
                <c:pt idx="827">
                  <c:v>0.11883122458273415</c:v>
                </c:pt>
                <c:pt idx="828">
                  <c:v>0.10938265524681416</c:v>
                </c:pt>
                <c:pt idx="829">
                  <c:v>0.10618120256313072</c:v>
                </c:pt>
                <c:pt idx="830">
                  <c:v>0.11237620345081427</c:v>
                </c:pt>
                <c:pt idx="831">
                  <c:v>0.10173767999818553</c:v>
                </c:pt>
                <c:pt idx="832">
                  <c:v>0.13964188903953068</c:v>
                </c:pt>
                <c:pt idx="833">
                  <c:v>0.12984573663550913</c:v>
                </c:pt>
                <c:pt idx="834">
                  <c:v>0.15282517162740242</c:v>
                </c:pt>
                <c:pt idx="835">
                  <c:v>0.13543125388629096</c:v>
                </c:pt>
                <c:pt idx="836">
                  <c:v>0.11268434612120444</c:v>
                </c:pt>
                <c:pt idx="837">
                  <c:v>0.12019899196925404</c:v>
                </c:pt>
                <c:pt idx="838">
                  <c:v>0.11581140898058534</c:v>
                </c:pt>
                <c:pt idx="839">
                  <c:v>0.13342069129461218</c:v>
                </c:pt>
                <c:pt idx="840">
                  <c:v>9.4303940371297301E-2</c:v>
                </c:pt>
                <c:pt idx="841">
                  <c:v>0.10851609205387559</c:v>
                </c:pt>
                <c:pt idx="842">
                  <c:v>0.1115496440679261</c:v>
                </c:pt>
                <c:pt idx="843">
                  <c:v>0.12193278096015361</c:v>
                </c:pt>
                <c:pt idx="844">
                  <c:v>0.13687974240080086</c:v>
                </c:pt>
                <c:pt idx="845">
                  <c:v>0.12727835048124328</c:v>
                </c:pt>
                <c:pt idx="846">
                  <c:v>0.12458188556447122</c:v>
                </c:pt>
                <c:pt idx="847">
                  <c:v>0.13745286276570889</c:v>
                </c:pt>
                <c:pt idx="848">
                  <c:v>0.11638868067914424</c:v>
                </c:pt>
                <c:pt idx="849">
                  <c:v>0.13607011541547837</c:v>
                </c:pt>
                <c:pt idx="850">
                  <c:v>0.11008868307261832</c:v>
                </c:pt>
                <c:pt idx="851">
                  <c:v>0.12030647973891183</c:v>
                </c:pt>
                <c:pt idx="852">
                  <c:v>0.12204129945030739</c:v>
                </c:pt>
                <c:pt idx="853">
                  <c:v>0.10115040248862484</c:v>
                </c:pt>
                <c:pt idx="854">
                  <c:v>0.11826323577172408</c:v>
                </c:pt>
                <c:pt idx="855">
                  <c:v>0.14666986163210832</c:v>
                </c:pt>
                <c:pt idx="856">
                  <c:v>0.13577075666504407</c:v>
                </c:pt>
                <c:pt idx="857">
                  <c:v>0.11890572373932889</c:v>
                </c:pt>
                <c:pt idx="858">
                  <c:v>0.13114922117233638</c:v>
                </c:pt>
                <c:pt idx="859">
                  <c:v>0.13036121419181934</c:v>
                </c:pt>
                <c:pt idx="860">
                  <c:v>0.13324640778113458</c:v>
                </c:pt>
                <c:pt idx="861">
                  <c:v>0.14623254791903409</c:v>
                </c:pt>
                <c:pt idx="862">
                  <c:v>0.12451666715075937</c:v>
                </c:pt>
                <c:pt idx="863">
                  <c:v>0.11745928687958052</c:v>
                </c:pt>
                <c:pt idx="864">
                  <c:v>0.13661036686854772</c:v>
                </c:pt>
                <c:pt idx="865">
                  <c:v>0.10512958958856446</c:v>
                </c:pt>
                <c:pt idx="866">
                  <c:v>0.11505012852677829</c:v>
                </c:pt>
                <c:pt idx="867">
                  <c:v>0.12690852695072702</c:v>
                </c:pt>
                <c:pt idx="868">
                  <c:v>0.13048475489272685</c:v>
                </c:pt>
                <c:pt idx="869">
                  <c:v>0.16176691297825274</c:v>
                </c:pt>
                <c:pt idx="870">
                  <c:v>0.12889879368388518</c:v>
                </c:pt>
                <c:pt idx="871">
                  <c:v>0.1422402811807443</c:v>
                </c:pt>
                <c:pt idx="872">
                  <c:v>0.1211654447413552</c:v>
                </c:pt>
                <c:pt idx="873">
                  <c:v>0.15900250704711608</c:v>
                </c:pt>
                <c:pt idx="874">
                  <c:v>0.10299421079090805</c:v>
                </c:pt>
                <c:pt idx="875">
                  <c:v>0.11513951164672882</c:v>
                </c:pt>
                <c:pt idx="876">
                  <c:v>0.15730637501003322</c:v>
                </c:pt>
                <c:pt idx="877">
                  <c:v>0.12450338618997317</c:v>
                </c:pt>
                <c:pt idx="878">
                  <c:v>0.11723033817245944</c:v>
                </c:pt>
                <c:pt idx="879">
                  <c:v>9.0363328847748864E-2</c:v>
                </c:pt>
                <c:pt idx="880">
                  <c:v>0.13279589435231273</c:v>
                </c:pt>
                <c:pt idx="881">
                  <c:v>0.12107477618579439</c:v>
                </c:pt>
                <c:pt idx="882">
                  <c:v>0.11524593588787936</c:v>
                </c:pt>
                <c:pt idx="883">
                  <c:v>0.13109424382961749</c:v>
                </c:pt>
                <c:pt idx="884">
                  <c:v>0.11100856887795375</c:v>
                </c:pt>
                <c:pt idx="885">
                  <c:v>0.12501535514131373</c:v>
                </c:pt>
                <c:pt idx="886">
                  <c:v>0.12802483300485418</c:v>
                </c:pt>
                <c:pt idx="887">
                  <c:v>9.7650999938302729E-2</c:v>
                </c:pt>
                <c:pt idx="888">
                  <c:v>0.11023128108022695</c:v>
                </c:pt>
                <c:pt idx="889">
                  <c:v>0.12525816629240108</c:v>
                </c:pt>
                <c:pt idx="890">
                  <c:v>0.10969426256340849</c:v>
                </c:pt>
                <c:pt idx="891">
                  <c:v>9.441750160053379E-2</c:v>
                </c:pt>
                <c:pt idx="892">
                  <c:v>0.11799466858727897</c:v>
                </c:pt>
                <c:pt idx="893">
                  <c:v>0.11131457781534816</c:v>
                </c:pt>
                <c:pt idx="894">
                  <c:v>0.1353770504590612</c:v>
                </c:pt>
                <c:pt idx="895">
                  <c:v>0.11547643778183322</c:v>
                </c:pt>
                <c:pt idx="896">
                  <c:v>0.13194374031621434</c:v>
                </c:pt>
                <c:pt idx="897">
                  <c:v>0.11021250301310374</c:v>
                </c:pt>
                <c:pt idx="898">
                  <c:v>0.11898535013481618</c:v>
                </c:pt>
                <c:pt idx="899">
                  <c:v>9.1512005199708077E-2</c:v>
                </c:pt>
                <c:pt idx="900">
                  <c:v>0.10844874843996312</c:v>
                </c:pt>
                <c:pt idx="901">
                  <c:v>0.12073338042904208</c:v>
                </c:pt>
                <c:pt idx="902">
                  <c:v>0.13858965590853597</c:v>
                </c:pt>
                <c:pt idx="903">
                  <c:v>0.13424297580952754</c:v>
                </c:pt>
                <c:pt idx="904">
                  <c:v>0.13449425183839048</c:v>
                </c:pt>
                <c:pt idx="905">
                  <c:v>0.11687406973758467</c:v>
                </c:pt>
                <c:pt idx="906">
                  <c:v>0.10839765373294757</c:v>
                </c:pt>
                <c:pt idx="907">
                  <c:v>0.10901523936172777</c:v>
                </c:pt>
                <c:pt idx="908">
                  <c:v>9.5662873075193597E-2</c:v>
                </c:pt>
                <c:pt idx="909">
                  <c:v>0.12705283919130655</c:v>
                </c:pt>
                <c:pt idx="910">
                  <c:v>0.11610417126775249</c:v>
                </c:pt>
                <c:pt idx="911">
                  <c:v>0.14395897691439463</c:v>
                </c:pt>
                <c:pt idx="912">
                  <c:v>0.11924027359833253</c:v>
                </c:pt>
                <c:pt idx="913">
                  <c:v>0.11423906865817755</c:v>
                </c:pt>
                <c:pt idx="914">
                  <c:v>0.12132120325053655</c:v>
                </c:pt>
                <c:pt idx="915">
                  <c:v>9.6021608644321299E-2</c:v>
                </c:pt>
                <c:pt idx="916">
                  <c:v>0.11142179961696007</c:v>
                </c:pt>
                <c:pt idx="917">
                  <c:v>0.11213525253320118</c:v>
                </c:pt>
                <c:pt idx="918">
                  <c:v>0.13117183599397472</c:v>
                </c:pt>
                <c:pt idx="919">
                  <c:v>0.14855690809285779</c:v>
                </c:pt>
                <c:pt idx="920">
                  <c:v>0.14287008844308596</c:v>
                </c:pt>
                <c:pt idx="921">
                  <c:v>0.13265043799294368</c:v>
                </c:pt>
                <c:pt idx="922">
                  <c:v>0.10516696230399544</c:v>
                </c:pt>
                <c:pt idx="923">
                  <c:v>0.13001482366275241</c:v>
                </c:pt>
                <c:pt idx="924">
                  <c:v>0.11109770590161798</c:v>
                </c:pt>
                <c:pt idx="925">
                  <c:v>0.11110061131537664</c:v>
                </c:pt>
                <c:pt idx="926">
                  <c:v>0.18141693550754187</c:v>
                </c:pt>
                <c:pt idx="927">
                  <c:v>7.4601457589671794E-2</c:v>
                </c:pt>
                <c:pt idx="928">
                  <c:v>0.11494117377901793</c:v>
                </c:pt>
                <c:pt idx="929">
                  <c:v>0.10314398694912662</c:v>
                </c:pt>
                <c:pt idx="930">
                  <c:v>0.11025164639016145</c:v>
                </c:pt>
                <c:pt idx="931">
                  <c:v>0.13639836701688185</c:v>
                </c:pt>
                <c:pt idx="932">
                  <c:v>0.11203537756061878</c:v>
                </c:pt>
                <c:pt idx="933">
                  <c:v>0.12359823839343667</c:v>
                </c:pt>
                <c:pt idx="934">
                  <c:v>0.12632221972589622</c:v>
                </c:pt>
                <c:pt idx="935">
                  <c:v>0.1579961472909362</c:v>
                </c:pt>
                <c:pt idx="936">
                  <c:v>9.8778117412332778E-2</c:v>
                </c:pt>
                <c:pt idx="937">
                  <c:v>0.10489458547765371</c:v>
                </c:pt>
                <c:pt idx="938">
                  <c:v>0.13172011050901986</c:v>
                </c:pt>
                <c:pt idx="939">
                  <c:v>0.13592938263149951</c:v>
                </c:pt>
                <c:pt idx="940">
                  <c:v>0.11258973682379225</c:v>
                </c:pt>
                <c:pt idx="941">
                  <c:v>0.11587335465688997</c:v>
                </c:pt>
                <c:pt idx="942">
                  <c:v>0.11209639590137944</c:v>
                </c:pt>
                <c:pt idx="943">
                  <c:v>0.13944830305643091</c:v>
                </c:pt>
                <c:pt idx="944">
                  <c:v>0.114858566689422</c:v>
                </c:pt>
                <c:pt idx="945">
                  <c:v>0.107020134560491</c:v>
                </c:pt>
                <c:pt idx="946">
                  <c:v>0.13583205964925513</c:v>
                </c:pt>
                <c:pt idx="947">
                  <c:v>0.12423023425243471</c:v>
                </c:pt>
                <c:pt idx="948">
                  <c:v>0.12771154878412211</c:v>
                </c:pt>
                <c:pt idx="949">
                  <c:v>0.1163218470430856</c:v>
                </c:pt>
                <c:pt idx="950">
                  <c:v>0.11892841474659199</c:v>
                </c:pt>
                <c:pt idx="951">
                  <c:v>0.11566310127110893</c:v>
                </c:pt>
                <c:pt idx="952">
                  <c:v>0.11047858583662719</c:v>
                </c:pt>
                <c:pt idx="953">
                  <c:v>0.13161230944145233</c:v>
                </c:pt>
                <c:pt idx="954">
                  <c:v>0.10209444787529046</c:v>
                </c:pt>
                <c:pt idx="955">
                  <c:v>0.11870921252407751</c:v>
                </c:pt>
                <c:pt idx="956">
                  <c:v>8.7707371226315972E-2</c:v>
                </c:pt>
                <c:pt idx="957">
                  <c:v>0.11083157369123385</c:v>
                </c:pt>
                <c:pt idx="958">
                  <c:v>0.13076617446329614</c:v>
                </c:pt>
                <c:pt idx="959">
                  <c:v>9.1626139485083621E-2</c:v>
                </c:pt>
                <c:pt idx="960">
                  <c:v>0.11457971237366413</c:v>
                </c:pt>
                <c:pt idx="961">
                  <c:v>0.10930817540177862</c:v>
                </c:pt>
                <c:pt idx="962">
                  <c:v>0.12721624876287935</c:v>
                </c:pt>
                <c:pt idx="963">
                  <c:v>0.1162961546154343</c:v>
                </c:pt>
                <c:pt idx="964">
                  <c:v>9.6438163700235405E-2</c:v>
                </c:pt>
                <c:pt idx="965">
                  <c:v>0.1138722695081836</c:v>
                </c:pt>
                <c:pt idx="966">
                  <c:v>0.11101882389984953</c:v>
                </c:pt>
                <c:pt idx="967">
                  <c:v>0.11832278672562864</c:v>
                </c:pt>
                <c:pt idx="968">
                  <c:v>0.14953580729100238</c:v>
                </c:pt>
                <c:pt idx="969">
                  <c:v>0.14230935323868985</c:v>
                </c:pt>
                <c:pt idx="970">
                  <c:v>9.6228202137517885E-2</c:v>
                </c:pt>
                <c:pt idx="971">
                  <c:v>0.12929083060174995</c:v>
                </c:pt>
                <c:pt idx="972">
                  <c:v>0.13456442640567678</c:v>
                </c:pt>
                <c:pt idx="973">
                  <c:v>9.9352987533830109E-2</c:v>
                </c:pt>
                <c:pt idx="974">
                  <c:v>0.13503393846470155</c:v>
                </c:pt>
                <c:pt idx="975">
                  <c:v>0.13838982545938269</c:v>
                </c:pt>
                <c:pt idx="976">
                  <c:v>0.12198462770085336</c:v>
                </c:pt>
                <c:pt idx="977">
                  <c:v>0.1399250456508884</c:v>
                </c:pt>
                <c:pt idx="978">
                  <c:v>0.115335358842329</c:v>
                </c:pt>
                <c:pt idx="979">
                  <c:v>0.14040296979547834</c:v>
                </c:pt>
                <c:pt idx="980">
                  <c:v>0.1150261468004149</c:v>
                </c:pt>
                <c:pt idx="981">
                  <c:v>0.11710834734991867</c:v>
                </c:pt>
                <c:pt idx="982">
                  <c:v>0.13107097674086052</c:v>
                </c:pt>
                <c:pt idx="983">
                  <c:v>0.13218623046253949</c:v>
                </c:pt>
                <c:pt idx="984">
                  <c:v>0.12444269829927268</c:v>
                </c:pt>
                <c:pt idx="985">
                  <c:v>0.11812299767355297</c:v>
                </c:pt>
                <c:pt idx="986">
                  <c:v>9.513114461253161E-2</c:v>
                </c:pt>
                <c:pt idx="987">
                  <c:v>0.13732445107123639</c:v>
                </c:pt>
                <c:pt idx="988">
                  <c:v>0.13880369898660844</c:v>
                </c:pt>
                <c:pt idx="989">
                  <c:v>0.12484307118918855</c:v>
                </c:pt>
                <c:pt idx="990">
                  <c:v>0.10161642518100507</c:v>
                </c:pt>
                <c:pt idx="991">
                  <c:v>0.14865642264822196</c:v>
                </c:pt>
                <c:pt idx="992">
                  <c:v>0.11538998863785195</c:v>
                </c:pt>
                <c:pt idx="993">
                  <c:v>0.12514875210534943</c:v>
                </c:pt>
                <c:pt idx="994">
                  <c:v>0.119389933360948</c:v>
                </c:pt>
                <c:pt idx="995">
                  <c:v>0.13832514033647245</c:v>
                </c:pt>
                <c:pt idx="996">
                  <c:v>0.12401424640933316</c:v>
                </c:pt>
                <c:pt idx="997">
                  <c:v>9.3336867799347106E-2</c:v>
                </c:pt>
                <c:pt idx="998">
                  <c:v>0.15181746358734427</c:v>
                </c:pt>
                <c:pt idx="999">
                  <c:v>0.12725941421952247</c:v>
                </c:pt>
                <c:pt idx="1000">
                  <c:v>0.12320788627340865</c:v>
                </c:pt>
                <c:pt idx="1001">
                  <c:v>0.12221836847003481</c:v>
                </c:pt>
                <c:pt idx="1002">
                  <c:v>0.13809382765244652</c:v>
                </c:pt>
                <c:pt idx="1003">
                  <c:v>0.13485602168811744</c:v>
                </c:pt>
                <c:pt idx="1004">
                  <c:v>0.10594372151820702</c:v>
                </c:pt>
                <c:pt idx="1005">
                  <c:v>0.13004795707564962</c:v>
                </c:pt>
                <c:pt idx="1006">
                  <c:v>0.12167455786176336</c:v>
                </c:pt>
                <c:pt idx="1007">
                  <c:v>0.11269296161658544</c:v>
                </c:pt>
                <c:pt idx="1008">
                  <c:v>0.13068524662217459</c:v>
                </c:pt>
                <c:pt idx="1009">
                  <c:v>0.13054453769858929</c:v>
                </c:pt>
                <c:pt idx="1010">
                  <c:v>0.12847753524996267</c:v>
                </c:pt>
                <c:pt idx="1011">
                  <c:v>0.1098510362903819</c:v>
                </c:pt>
                <c:pt idx="1012">
                  <c:v>0.12719462813042459</c:v>
                </c:pt>
                <c:pt idx="1013">
                  <c:v>0.12770937022148532</c:v>
                </c:pt>
                <c:pt idx="1014">
                  <c:v>0.11162078827544805</c:v>
                </c:pt>
                <c:pt idx="1015">
                  <c:v>0.12952887265468729</c:v>
                </c:pt>
                <c:pt idx="1016">
                  <c:v>0.11729851880220313</c:v>
                </c:pt>
                <c:pt idx="1017">
                  <c:v>0.1299555207783217</c:v>
                </c:pt>
                <c:pt idx="1018">
                  <c:v>0.1420666650992484</c:v>
                </c:pt>
                <c:pt idx="1019">
                  <c:v>0.10669205815178279</c:v>
                </c:pt>
                <c:pt idx="1020">
                  <c:v>0.10731184621158375</c:v>
                </c:pt>
                <c:pt idx="1021">
                  <c:v>0.13348136147318546</c:v>
                </c:pt>
                <c:pt idx="1022">
                  <c:v>0.11465735574112462</c:v>
                </c:pt>
                <c:pt idx="1023">
                  <c:v>0.13378492366163239</c:v>
                </c:pt>
                <c:pt idx="1024">
                  <c:v>0.13536541430744561</c:v>
                </c:pt>
                <c:pt idx="1025">
                  <c:v>0.12718581477563762</c:v>
                </c:pt>
                <c:pt idx="1026">
                  <c:v>0.13210582159662004</c:v>
                </c:pt>
                <c:pt idx="1027">
                  <c:v>0.12898787636847039</c:v>
                </c:pt>
                <c:pt idx="1028">
                  <c:v>9.6040435930710988E-2</c:v>
                </c:pt>
                <c:pt idx="1029">
                  <c:v>0.10586703995977313</c:v>
                </c:pt>
                <c:pt idx="1030">
                  <c:v>0.13099457250061164</c:v>
                </c:pt>
                <c:pt idx="1031">
                  <c:v>0.10075705890544642</c:v>
                </c:pt>
                <c:pt idx="1032">
                  <c:v>0.11173473362800307</c:v>
                </c:pt>
                <c:pt idx="1033">
                  <c:v>0.13248739771207677</c:v>
                </c:pt>
                <c:pt idx="1034">
                  <c:v>0.1415745782490854</c:v>
                </c:pt>
                <c:pt idx="1035">
                  <c:v>0.13108089439479351</c:v>
                </c:pt>
                <c:pt idx="1036">
                  <c:v>0.11995176138655823</c:v>
                </c:pt>
                <c:pt idx="1037">
                  <c:v>0.1314206692623866</c:v>
                </c:pt>
                <c:pt idx="1038">
                  <c:v>0.11574696895342876</c:v>
                </c:pt>
                <c:pt idx="1039">
                  <c:v>0.12427225615834775</c:v>
                </c:pt>
                <c:pt idx="1040">
                  <c:v>9.670662697533608E-2</c:v>
                </c:pt>
                <c:pt idx="1041">
                  <c:v>0.11336247485623011</c:v>
                </c:pt>
                <c:pt idx="1042">
                  <c:v>0.14538835925120278</c:v>
                </c:pt>
                <c:pt idx="1043">
                  <c:v>0.12111354827419681</c:v>
                </c:pt>
                <c:pt idx="1044">
                  <c:v>0.11991950365416629</c:v>
                </c:pt>
                <c:pt idx="1045">
                  <c:v>0.10282605869221867</c:v>
                </c:pt>
                <c:pt idx="1046">
                  <c:v>9.916883655155484E-2</c:v>
                </c:pt>
                <c:pt idx="1047">
                  <c:v>9.6488295240318142E-2</c:v>
                </c:pt>
                <c:pt idx="1048">
                  <c:v>0.13438150845370878</c:v>
                </c:pt>
                <c:pt idx="1049">
                  <c:v>0.12215229787159225</c:v>
                </c:pt>
                <c:pt idx="1050">
                  <c:v>0.11827732940674472</c:v>
                </c:pt>
                <c:pt idx="1051">
                  <c:v>0.10479489648252915</c:v>
                </c:pt>
                <c:pt idx="1052">
                  <c:v>0.10232422348815065</c:v>
                </c:pt>
                <c:pt idx="1053">
                  <c:v>0.14706479063646677</c:v>
                </c:pt>
                <c:pt idx="1054">
                  <c:v>0.12998232806343793</c:v>
                </c:pt>
                <c:pt idx="1055">
                  <c:v>0.10538260155206647</c:v>
                </c:pt>
                <c:pt idx="1056">
                  <c:v>0.12688177215103202</c:v>
                </c:pt>
                <c:pt idx="1057">
                  <c:v>0.10229785212117702</c:v>
                </c:pt>
                <c:pt idx="1058">
                  <c:v>0.15192106604263414</c:v>
                </c:pt>
                <c:pt idx="1059">
                  <c:v>0.12371713899025147</c:v>
                </c:pt>
                <c:pt idx="1060">
                  <c:v>0.14869375150014677</c:v>
                </c:pt>
                <c:pt idx="1061">
                  <c:v>0.12011768152877993</c:v>
                </c:pt>
                <c:pt idx="1062">
                  <c:v>0.14639139710209204</c:v>
                </c:pt>
                <c:pt idx="1063">
                  <c:v>0.13615339040242883</c:v>
                </c:pt>
                <c:pt idx="1064">
                  <c:v>0.11637757446748322</c:v>
                </c:pt>
                <c:pt idx="1065">
                  <c:v>0.14482216909372406</c:v>
                </c:pt>
                <c:pt idx="1066">
                  <c:v>0.1150415640870603</c:v>
                </c:pt>
                <c:pt idx="1067">
                  <c:v>0.12539484715331489</c:v>
                </c:pt>
                <c:pt idx="1068">
                  <c:v>0.11982496632124542</c:v>
                </c:pt>
                <c:pt idx="1069">
                  <c:v>0.12312759466533975</c:v>
                </c:pt>
                <c:pt idx="1070">
                  <c:v>0.11015349885765137</c:v>
                </c:pt>
                <c:pt idx="1071">
                  <c:v>0.1424338582132198</c:v>
                </c:pt>
                <c:pt idx="1072">
                  <c:v>0.11158586860093979</c:v>
                </c:pt>
                <c:pt idx="1073">
                  <c:v>0.12822345218148357</c:v>
                </c:pt>
                <c:pt idx="1074">
                  <c:v>0.10519748043876717</c:v>
                </c:pt>
                <c:pt idx="1075">
                  <c:v>0.1329598438260981</c:v>
                </c:pt>
                <c:pt idx="1076">
                  <c:v>0.1301948887746589</c:v>
                </c:pt>
                <c:pt idx="1077">
                  <c:v>0.10967671918104954</c:v>
                </c:pt>
                <c:pt idx="1078">
                  <c:v>0.1426263207091307</c:v>
                </c:pt>
                <c:pt idx="1079">
                  <c:v>0.13482140039486387</c:v>
                </c:pt>
                <c:pt idx="1080">
                  <c:v>9.4532994161222891E-2</c:v>
                </c:pt>
                <c:pt idx="1081">
                  <c:v>9.9600079227515667E-2</c:v>
                </c:pt>
                <c:pt idx="1082">
                  <c:v>0.10465370207622854</c:v>
                </c:pt>
                <c:pt idx="1083">
                  <c:v>0.11571425461382188</c:v>
                </c:pt>
                <c:pt idx="1084">
                  <c:v>0.11663386034995241</c:v>
                </c:pt>
                <c:pt idx="1085">
                  <c:v>0.11414741054696774</c:v>
                </c:pt>
                <c:pt idx="1086">
                  <c:v>0.10994404117941636</c:v>
                </c:pt>
                <c:pt idx="1087">
                  <c:v>0.12055143125107225</c:v>
                </c:pt>
                <c:pt idx="1088">
                  <c:v>0.12731087465296279</c:v>
                </c:pt>
                <c:pt idx="1089">
                  <c:v>0.12897805550934935</c:v>
                </c:pt>
                <c:pt idx="1090">
                  <c:v>0.10904881376657337</c:v>
                </c:pt>
                <c:pt idx="1091">
                  <c:v>0.12593778992247007</c:v>
                </c:pt>
                <c:pt idx="1092">
                  <c:v>0.13228329966025643</c:v>
                </c:pt>
                <c:pt idx="1093">
                  <c:v>0.1126882894328723</c:v>
                </c:pt>
                <c:pt idx="1094">
                  <c:v>0.12749062360806304</c:v>
                </c:pt>
                <c:pt idx="1095">
                  <c:v>8.2414279294911033E-2</c:v>
                </c:pt>
                <c:pt idx="1096">
                  <c:v>0.11987594467264731</c:v>
                </c:pt>
                <c:pt idx="1097">
                  <c:v>9.4970684142672152E-2</c:v>
                </c:pt>
                <c:pt idx="1098">
                  <c:v>0.15151196746940354</c:v>
                </c:pt>
                <c:pt idx="1099">
                  <c:v>0.12798096888403371</c:v>
                </c:pt>
                <c:pt idx="1100">
                  <c:v>0.10616469769090288</c:v>
                </c:pt>
                <c:pt idx="1101">
                  <c:v>0.10896250827704085</c:v>
                </c:pt>
                <c:pt idx="1102">
                  <c:v>0.14194182622793608</c:v>
                </c:pt>
                <c:pt idx="1103">
                  <c:v>0.14017404549900955</c:v>
                </c:pt>
                <c:pt idx="1104">
                  <c:v>0.13324596120070281</c:v>
                </c:pt>
                <c:pt idx="1105">
                  <c:v>0.1440011220988531</c:v>
                </c:pt>
                <c:pt idx="1106">
                  <c:v>0.11137906632646459</c:v>
                </c:pt>
                <c:pt idx="1107">
                  <c:v>0.10321170201164401</c:v>
                </c:pt>
                <c:pt idx="1108">
                  <c:v>0.13376238148477021</c:v>
                </c:pt>
                <c:pt idx="1109">
                  <c:v>0.12743255491675745</c:v>
                </c:pt>
                <c:pt idx="1110">
                  <c:v>0.13697016519054725</c:v>
                </c:pt>
                <c:pt idx="1111">
                  <c:v>0.11812155082292562</c:v>
                </c:pt>
                <c:pt idx="1112">
                  <c:v>0.12401441380771834</c:v>
                </c:pt>
                <c:pt idx="1113">
                  <c:v>9.2467788625312117E-2</c:v>
                </c:pt>
                <c:pt idx="1114">
                  <c:v>0.12797523962969948</c:v>
                </c:pt>
                <c:pt idx="1115">
                  <c:v>0.10861018321396387</c:v>
                </c:pt>
                <c:pt idx="1116">
                  <c:v>0.1100928790014931</c:v>
                </c:pt>
                <c:pt idx="1117">
                  <c:v>0.10504130873522854</c:v>
                </c:pt>
                <c:pt idx="1118">
                  <c:v>0.14319356097075175</c:v>
                </c:pt>
                <c:pt idx="1119">
                  <c:v>0.1170813304975819</c:v>
                </c:pt>
                <c:pt idx="1120">
                  <c:v>0.13362923175569183</c:v>
                </c:pt>
                <c:pt idx="1121">
                  <c:v>0.12688170107440003</c:v>
                </c:pt>
                <c:pt idx="1122">
                  <c:v>0.12511420278513227</c:v>
                </c:pt>
                <c:pt idx="1123">
                  <c:v>0.13847829458777647</c:v>
                </c:pt>
                <c:pt idx="1124">
                  <c:v>0.11619966869141324</c:v>
                </c:pt>
                <c:pt idx="1125">
                  <c:v>0.10130418419355246</c:v>
                </c:pt>
                <c:pt idx="1126">
                  <c:v>0.13340961649475422</c:v>
                </c:pt>
                <c:pt idx="1127">
                  <c:v>0.11981206683558798</c:v>
                </c:pt>
                <c:pt idx="1128">
                  <c:v>0.12684074859506783</c:v>
                </c:pt>
                <c:pt idx="1129">
                  <c:v>0.10178234742188845</c:v>
                </c:pt>
                <c:pt idx="1130">
                  <c:v>0.15489145670465043</c:v>
                </c:pt>
                <c:pt idx="1131">
                  <c:v>0.13979504226555819</c:v>
                </c:pt>
                <c:pt idx="1132">
                  <c:v>0.11950966071637389</c:v>
                </c:pt>
                <c:pt idx="1133">
                  <c:v>0.14238917038726787</c:v>
                </c:pt>
                <c:pt idx="1134">
                  <c:v>0.12396153848628048</c:v>
                </c:pt>
                <c:pt idx="1135">
                  <c:v>0.14258065079717375</c:v>
                </c:pt>
                <c:pt idx="1136">
                  <c:v>0.12189569492251398</c:v>
                </c:pt>
                <c:pt idx="1137">
                  <c:v>0.11154115467631846</c:v>
                </c:pt>
                <c:pt idx="1138">
                  <c:v>0.12985121125889432</c:v>
                </c:pt>
                <c:pt idx="1139">
                  <c:v>0.12817287826530854</c:v>
                </c:pt>
                <c:pt idx="1140">
                  <c:v>9.9469357497597222E-2</c:v>
                </c:pt>
                <c:pt idx="1141">
                  <c:v>0.1432880196532676</c:v>
                </c:pt>
                <c:pt idx="1142">
                  <c:v>0.13033647035909943</c:v>
                </c:pt>
                <c:pt idx="1143">
                  <c:v>0.12690634582772525</c:v>
                </c:pt>
                <c:pt idx="1144">
                  <c:v>0.10887682295426608</c:v>
                </c:pt>
                <c:pt idx="1145">
                  <c:v>0.12980764584631216</c:v>
                </c:pt>
                <c:pt idx="1146">
                  <c:v>0.13932807859301369</c:v>
                </c:pt>
                <c:pt idx="1147">
                  <c:v>9.476167873089629E-2</c:v>
                </c:pt>
                <c:pt idx="1148">
                  <c:v>0.12606673971164242</c:v>
                </c:pt>
                <c:pt idx="1149">
                  <c:v>0.10297150402188948</c:v>
                </c:pt>
                <c:pt idx="1150">
                  <c:v>0.12051193626340587</c:v>
                </c:pt>
                <c:pt idx="1151">
                  <c:v>0.12035352652580812</c:v>
                </c:pt>
                <c:pt idx="1152">
                  <c:v>0.12610085746212038</c:v>
                </c:pt>
                <c:pt idx="1153">
                  <c:v>0.11063826018087956</c:v>
                </c:pt>
                <c:pt idx="1154">
                  <c:v>0.1350750161416211</c:v>
                </c:pt>
                <c:pt idx="1155">
                  <c:v>0.1382305703621424</c:v>
                </c:pt>
                <c:pt idx="1156">
                  <c:v>0.1184247197326994</c:v>
                </c:pt>
                <c:pt idx="1157">
                  <c:v>0.11013295411057311</c:v>
                </c:pt>
                <c:pt idx="1158">
                  <c:v>0.11820021569451808</c:v>
                </c:pt>
                <c:pt idx="1159">
                  <c:v>0.1428853532798782</c:v>
                </c:pt>
                <c:pt idx="1160">
                  <c:v>0.10712181431765241</c:v>
                </c:pt>
                <c:pt idx="1161">
                  <c:v>0.14490962918183317</c:v>
                </c:pt>
                <c:pt idx="1162">
                  <c:v>0.11666354483024337</c:v>
                </c:pt>
                <c:pt idx="1163">
                  <c:v>0.12693403208707665</c:v>
                </c:pt>
                <c:pt idx="1164">
                  <c:v>0.11366025157599731</c:v>
                </c:pt>
                <c:pt idx="1165">
                  <c:v>0.15076300601211956</c:v>
                </c:pt>
                <c:pt idx="1166">
                  <c:v>0.142880296667283</c:v>
                </c:pt>
                <c:pt idx="1167">
                  <c:v>0.14256231279452367</c:v>
                </c:pt>
                <c:pt idx="1168">
                  <c:v>0.13366602727263124</c:v>
                </c:pt>
                <c:pt idx="1169">
                  <c:v>0.11381208977356141</c:v>
                </c:pt>
                <c:pt idx="1170">
                  <c:v>0.14202274783667793</c:v>
                </c:pt>
                <c:pt idx="1171">
                  <c:v>9.9193456102846828E-2</c:v>
                </c:pt>
                <c:pt idx="1172">
                  <c:v>0.11679845462144524</c:v>
                </c:pt>
                <c:pt idx="1173">
                  <c:v>9.6947358008629608E-2</c:v>
                </c:pt>
                <c:pt idx="1174">
                  <c:v>0.13542290227120227</c:v>
                </c:pt>
                <c:pt idx="1175">
                  <c:v>0.10241246414867579</c:v>
                </c:pt>
                <c:pt idx="1176">
                  <c:v>0.12378426683885396</c:v>
                </c:pt>
                <c:pt idx="1177">
                  <c:v>0.13249977264968268</c:v>
                </c:pt>
                <c:pt idx="1178">
                  <c:v>0.12727321785081339</c:v>
                </c:pt>
                <c:pt idx="1179">
                  <c:v>0.1333043077087436</c:v>
                </c:pt>
                <c:pt idx="1180">
                  <c:v>0.11253666307915744</c:v>
                </c:pt>
                <c:pt idx="1181">
                  <c:v>0.11104942723238603</c:v>
                </c:pt>
                <c:pt idx="1182">
                  <c:v>9.5832493126176158E-2</c:v>
                </c:pt>
                <c:pt idx="1183">
                  <c:v>0.12418253931018242</c:v>
                </c:pt>
                <c:pt idx="1184">
                  <c:v>0.13209522029993365</c:v>
                </c:pt>
                <c:pt idx="1185">
                  <c:v>0.10135574902296564</c:v>
                </c:pt>
                <c:pt idx="1186">
                  <c:v>0.13117896433441911</c:v>
                </c:pt>
                <c:pt idx="1187">
                  <c:v>0.13391124964927181</c:v>
                </c:pt>
                <c:pt idx="1188">
                  <c:v>0.11268733725817377</c:v>
                </c:pt>
                <c:pt idx="1189">
                  <c:v>0.1495548386740797</c:v>
                </c:pt>
                <c:pt idx="1190">
                  <c:v>0.12472098424888733</c:v>
                </c:pt>
                <c:pt idx="1191">
                  <c:v>0.16015475650104372</c:v>
                </c:pt>
                <c:pt idx="1192">
                  <c:v>0.12783601785450766</c:v>
                </c:pt>
                <c:pt idx="1193">
                  <c:v>0.11572244124620688</c:v>
                </c:pt>
                <c:pt idx="1194">
                  <c:v>0.10032235922186342</c:v>
                </c:pt>
                <c:pt idx="1195">
                  <c:v>0.1151788739519275</c:v>
                </c:pt>
                <c:pt idx="1196">
                  <c:v>0.10797763140044238</c:v>
                </c:pt>
                <c:pt idx="1197">
                  <c:v>0.11440344740270549</c:v>
                </c:pt>
                <c:pt idx="1198">
                  <c:v>0.10573832351249381</c:v>
                </c:pt>
                <c:pt idx="1199">
                  <c:v>0.14328053889288317</c:v>
                </c:pt>
                <c:pt idx="1200">
                  <c:v>0.13662743683997811</c:v>
                </c:pt>
                <c:pt idx="1201">
                  <c:v>8.9514852189221658E-2</c:v>
                </c:pt>
                <c:pt idx="1202">
                  <c:v>0.13618657381196358</c:v>
                </c:pt>
                <c:pt idx="1203">
                  <c:v>0.12914358863402084</c:v>
                </c:pt>
                <c:pt idx="1204">
                  <c:v>0.13664008965411506</c:v>
                </c:pt>
                <c:pt idx="1205">
                  <c:v>0.10807712008858306</c:v>
                </c:pt>
                <c:pt idx="1206">
                  <c:v>0.13694678431229557</c:v>
                </c:pt>
                <c:pt idx="1207">
                  <c:v>0.11121127020479445</c:v>
                </c:pt>
                <c:pt idx="1208">
                  <c:v>0.12167130068815736</c:v>
                </c:pt>
                <c:pt idx="1209">
                  <c:v>0.13340824055137074</c:v>
                </c:pt>
                <c:pt idx="1210">
                  <c:v>0.1069372935785753</c:v>
                </c:pt>
                <c:pt idx="1211">
                  <c:v>0.1307292346191922</c:v>
                </c:pt>
                <c:pt idx="1212">
                  <c:v>9.4988920502482796E-2</c:v>
                </c:pt>
                <c:pt idx="1213">
                  <c:v>0.11775239933028457</c:v>
                </c:pt>
                <c:pt idx="1214">
                  <c:v>0.10663834545286888</c:v>
                </c:pt>
                <c:pt idx="1215">
                  <c:v>0.11725625221003015</c:v>
                </c:pt>
                <c:pt idx="1216">
                  <c:v>0.12942053633784556</c:v>
                </c:pt>
                <c:pt idx="1217">
                  <c:v>0.12361678915400123</c:v>
                </c:pt>
                <c:pt idx="1218">
                  <c:v>0.14670204176444512</c:v>
                </c:pt>
                <c:pt idx="1219">
                  <c:v>8.9460930686882531E-2</c:v>
                </c:pt>
                <c:pt idx="1220">
                  <c:v>0.11208479283040854</c:v>
                </c:pt>
                <c:pt idx="1221">
                  <c:v>0.12137359208076526</c:v>
                </c:pt>
                <c:pt idx="1222">
                  <c:v>0.11114426081427507</c:v>
                </c:pt>
                <c:pt idx="1223">
                  <c:v>0.14234924867933024</c:v>
                </c:pt>
                <c:pt idx="1224">
                  <c:v>0.16128348507686585</c:v>
                </c:pt>
                <c:pt idx="1225">
                  <c:v>0.11791725090608585</c:v>
                </c:pt>
                <c:pt idx="1226">
                  <c:v>0.12269691296133169</c:v>
                </c:pt>
                <c:pt idx="1227">
                  <c:v>0.11158010449326529</c:v>
                </c:pt>
                <c:pt idx="1228">
                  <c:v>9.3871763245621423E-2</c:v>
                </c:pt>
                <c:pt idx="1229">
                  <c:v>0.12218739424383433</c:v>
                </c:pt>
                <c:pt idx="1230">
                  <c:v>0.13286258792472319</c:v>
                </c:pt>
                <c:pt idx="1231">
                  <c:v>0.1359414072464516</c:v>
                </c:pt>
                <c:pt idx="1232">
                  <c:v>0.11539582492000219</c:v>
                </c:pt>
                <c:pt idx="1233">
                  <c:v>8.5465747699494221E-2</c:v>
                </c:pt>
                <c:pt idx="1234">
                  <c:v>0.15601466045848705</c:v>
                </c:pt>
                <c:pt idx="1235">
                  <c:v>0.11382428824319439</c:v>
                </c:pt>
                <c:pt idx="1236">
                  <c:v>0.12833939119965157</c:v>
                </c:pt>
                <c:pt idx="1237">
                  <c:v>0.15573577968841007</c:v>
                </c:pt>
                <c:pt idx="1238">
                  <c:v>0.11775686802525107</c:v>
                </c:pt>
                <c:pt idx="1239">
                  <c:v>0.10645994377543415</c:v>
                </c:pt>
                <c:pt idx="1240">
                  <c:v>0.11124301986544775</c:v>
                </c:pt>
                <c:pt idx="1241">
                  <c:v>0.12845328631477204</c:v>
                </c:pt>
                <c:pt idx="1242">
                  <c:v>0.13831692519100547</c:v>
                </c:pt>
                <c:pt idx="1243">
                  <c:v>0.1211560995453634</c:v>
                </c:pt>
                <c:pt idx="1244">
                  <c:v>0.10138004199758156</c:v>
                </c:pt>
                <c:pt idx="1245">
                  <c:v>0.11885033182841098</c:v>
                </c:pt>
                <c:pt idx="1246">
                  <c:v>0.14327096997511535</c:v>
                </c:pt>
                <c:pt idx="1247">
                  <c:v>0.10881333975866929</c:v>
                </c:pt>
                <c:pt idx="1248">
                  <c:v>0.11002272401432442</c:v>
                </c:pt>
                <c:pt idx="1249">
                  <c:v>0.12226943375185721</c:v>
                </c:pt>
                <c:pt idx="1250">
                  <c:v>0.13245279047658906</c:v>
                </c:pt>
                <c:pt idx="1251">
                  <c:v>0.11823627176564136</c:v>
                </c:pt>
                <c:pt idx="1252">
                  <c:v>0.11139841980363636</c:v>
                </c:pt>
                <c:pt idx="1253">
                  <c:v>0.10659042758779702</c:v>
                </c:pt>
                <c:pt idx="1254">
                  <c:v>0.13933183967966117</c:v>
                </c:pt>
                <c:pt idx="1255">
                  <c:v>0.14564296111499864</c:v>
                </c:pt>
                <c:pt idx="1256">
                  <c:v>0.12484709057572868</c:v>
                </c:pt>
                <c:pt idx="1257">
                  <c:v>0.12867268834556073</c:v>
                </c:pt>
                <c:pt idx="1258">
                  <c:v>0.11319126785076047</c:v>
                </c:pt>
                <c:pt idx="1259">
                  <c:v>0.12032098804621912</c:v>
                </c:pt>
                <c:pt idx="1260">
                  <c:v>0.10501657139858453</c:v>
                </c:pt>
                <c:pt idx="1261">
                  <c:v>0.13562653263915952</c:v>
                </c:pt>
                <c:pt idx="1262">
                  <c:v>0.10617863244856093</c:v>
                </c:pt>
                <c:pt idx="1263">
                  <c:v>0.13463006536087621</c:v>
                </c:pt>
                <c:pt idx="1264">
                  <c:v>0.15229093421628681</c:v>
                </c:pt>
                <c:pt idx="1265">
                  <c:v>0.11209613805660212</c:v>
                </c:pt>
                <c:pt idx="1266">
                  <c:v>0.13726353213839357</c:v>
                </c:pt>
                <c:pt idx="1267">
                  <c:v>0.11879014631076519</c:v>
                </c:pt>
                <c:pt idx="1268">
                  <c:v>0.12853483949681427</c:v>
                </c:pt>
                <c:pt idx="1269">
                  <c:v>0.11749223917338542</c:v>
                </c:pt>
                <c:pt idx="1270">
                  <c:v>0.12293951928524367</c:v>
                </c:pt>
                <c:pt idx="1271">
                  <c:v>0.12204493159568652</c:v>
                </c:pt>
                <c:pt idx="1272">
                  <c:v>0.11507514599820327</c:v>
                </c:pt>
                <c:pt idx="1273">
                  <c:v>0.15268194462161139</c:v>
                </c:pt>
                <c:pt idx="1274">
                  <c:v>0.11685973529484653</c:v>
                </c:pt>
                <c:pt idx="1275">
                  <c:v>0.12152277207694367</c:v>
                </c:pt>
                <c:pt idx="1276">
                  <c:v>0.10622750377508454</c:v>
                </c:pt>
                <c:pt idx="1277">
                  <c:v>0.10393659782809327</c:v>
                </c:pt>
                <c:pt idx="1278">
                  <c:v>0.12478876570158071</c:v>
                </c:pt>
                <c:pt idx="1279">
                  <c:v>0.12788474751605136</c:v>
                </c:pt>
                <c:pt idx="1280">
                  <c:v>0.10725050980613565</c:v>
                </c:pt>
                <c:pt idx="1281">
                  <c:v>0.12102049355353417</c:v>
                </c:pt>
                <c:pt idx="1282">
                  <c:v>0.12134402512078295</c:v>
                </c:pt>
                <c:pt idx="1283">
                  <c:v>0.12831858445066871</c:v>
                </c:pt>
                <c:pt idx="1284">
                  <c:v>0.11715240369048859</c:v>
                </c:pt>
                <c:pt idx="1285">
                  <c:v>0.12560774830570445</c:v>
                </c:pt>
                <c:pt idx="1286">
                  <c:v>0.12472852295325156</c:v>
                </c:pt>
                <c:pt idx="1287">
                  <c:v>0.13642498829569386</c:v>
                </c:pt>
                <c:pt idx="1288">
                  <c:v>0.11889835416328688</c:v>
                </c:pt>
                <c:pt idx="1289">
                  <c:v>0.12544665982023753</c:v>
                </c:pt>
                <c:pt idx="1290">
                  <c:v>8.391610816732982E-2</c:v>
                </c:pt>
                <c:pt idx="1291">
                  <c:v>0.14002883448342632</c:v>
                </c:pt>
                <c:pt idx="1292">
                  <c:v>0.10903575621312121</c:v>
                </c:pt>
                <c:pt idx="1293">
                  <c:v>0.14879992512629703</c:v>
                </c:pt>
                <c:pt idx="1294">
                  <c:v>0.13941069495925629</c:v>
                </c:pt>
                <c:pt idx="1295">
                  <c:v>0.11963901548604536</c:v>
                </c:pt>
                <c:pt idx="1296">
                  <c:v>0.12224498621682936</c:v>
                </c:pt>
                <c:pt idx="1297">
                  <c:v>0.14387460426274265</c:v>
                </c:pt>
                <c:pt idx="1298">
                  <c:v>0.13273755525179828</c:v>
                </c:pt>
                <c:pt idx="1299">
                  <c:v>0.12614074515315105</c:v>
                </c:pt>
                <c:pt idx="1300">
                  <c:v>0.1055625765441674</c:v>
                </c:pt>
                <c:pt idx="1301">
                  <c:v>0.1351185358642433</c:v>
                </c:pt>
                <c:pt idx="1302">
                  <c:v>0.10288260978677786</c:v>
                </c:pt>
                <c:pt idx="1303">
                  <c:v>0.12718551513789766</c:v>
                </c:pt>
                <c:pt idx="1304">
                  <c:v>0.13528682006359083</c:v>
                </c:pt>
                <c:pt idx="1305">
                  <c:v>0.13119910182180747</c:v>
                </c:pt>
                <c:pt idx="1306">
                  <c:v>0.11738804420409346</c:v>
                </c:pt>
                <c:pt idx="1307">
                  <c:v>8.7087941574279959E-2</c:v>
                </c:pt>
                <c:pt idx="1308">
                  <c:v>0.12161521868304642</c:v>
                </c:pt>
                <c:pt idx="1309">
                  <c:v>0.12758050470725063</c:v>
                </c:pt>
                <c:pt idx="1310">
                  <c:v>0.12761717758610555</c:v>
                </c:pt>
                <c:pt idx="1311">
                  <c:v>0.13082264311938971</c:v>
                </c:pt>
                <c:pt idx="1312">
                  <c:v>9.9185977712383327E-2</c:v>
                </c:pt>
                <c:pt idx="1313">
                  <c:v>0.12814280623396229</c:v>
                </c:pt>
                <c:pt idx="1314">
                  <c:v>0.12556875994198557</c:v>
                </c:pt>
                <c:pt idx="1315">
                  <c:v>0.10963090390571995</c:v>
                </c:pt>
                <c:pt idx="1316">
                  <c:v>0.14343803986255113</c:v>
                </c:pt>
                <c:pt idx="1317">
                  <c:v>9.9004766297018237E-2</c:v>
                </c:pt>
                <c:pt idx="1318">
                  <c:v>0.14028844692975184</c:v>
                </c:pt>
                <c:pt idx="1319">
                  <c:v>0.14033227282835548</c:v>
                </c:pt>
                <c:pt idx="1320">
                  <c:v>0.14800936757964342</c:v>
                </c:pt>
                <c:pt idx="1321">
                  <c:v>0.11582885605933091</c:v>
                </c:pt>
                <c:pt idx="1322">
                  <c:v>0.10292643938627723</c:v>
                </c:pt>
                <c:pt idx="1323">
                  <c:v>0.110746752497299</c:v>
                </c:pt>
                <c:pt idx="1324">
                  <c:v>0.14274995784305788</c:v>
                </c:pt>
                <c:pt idx="1325">
                  <c:v>0.12998644972747736</c:v>
                </c:pt>
                <c:pt idx="1326">
                  <c:v>0.11907098822006477</c:v>
                </c:pt>
                <c:pt idx="1327">
                  <c:v>0.1267368417855621</c:v>
                </c:pt>
                <c:pt idx="1328">
                  <c:v>0.12575794153806749</c:v>
                </c:pt>
                <c:pt idx="1329">
                  <c:v>0.11665850194113245</c:v>
                </c:pt>
                <c:pt idx="1330">
                  <c:v>0.15295873773580509</c:v>
                </c:pt>
                <c:pt idx="1331">
                  <c:v>8.8937587143622238E-2</c:v>
                </c:pt>
                <c:pt idx="1332">
                  <c:v>0.12548733595354075</c:v>
                </c:pt>
                <c:pt idx="1333">
                  <c:v>9.0730686680752071E-2</c:v>
                </c:pt>
                <c:pt idx="1334">
                  <c:v>0.14072166682383067</c:v>
                </c:pt>
                <c:pt idx="1335">
                  <c:v>0.11424248454505705</c:v>
                </c:pt>
                <c:pt idx="1336">
                  <c:v>0.11843313730450192</c:v>
                </c:pt>
                <c:pt idx="1337">
                  <c:v>0.11615604982812303</c:v>
                </c:pt>
                <c:pt idx="1338">
                  <c:v>0.13798214721400232</c:v>
                </c:pt>
                <c:pt idx="1339">
                  <c:v>0.12655857289158093</c:v>
                </c:pt>
                <c:pt idx="1340">
                  <c:v>0.10926844497983121</c:v>
                </c:pt>
                <c:pt idx="1341">
                  <c:v>0.12588323691229744</c:v>
                </c:pt>
                <c:pt idx="1342">
                  <c:v>0.13155470458315735</c:v>
                </c:pt>
                <c:pt idx="1343">
                  <c:v>0.10102310747075742</c:v>
                </c:pt>
                <c:pt idx="1344">
                  <c:v>0.14461221176190828</c:v>
                </c:pt>
                <c:pt idx="1345">
                  <c:v>0.14112292671832738</c:v>
                </c:pt>
                <c:pt idx="1346">
                  <c:v>0.13361769604952484</c:v>
                </c:pt>
                <c:pt idx="1347">
                  <c:v>0.13665143817055642</c:v>
                </c:pt>
                <c:pt idx="1348">
                  <c:v>0.14087760466996024</c:v>
                </c:pt>
                <c:pt idx="1349">
                  <c:v>0.14061381598313022</c:v>
                </c:pt>
                <c:pt idx="1350">
                  <c:v>0.13193228182104938</c:v>
                </c:pt>
                <c:pt idx="1351">
                  <c:v>0.11539011129015779</c:v>
                </c:pt>
                <c:pt idx="1352">
                  <c:v>0.13733826393074655</c:v>
                </c:pt>
                <c:pt idx="1353">
                  <c:v>0.12158423108321408</c:v>
                </c:pt>
                <c:pt idx="1354">
                  <c:v>0.13130954225418273</c:v>
                </c:pt>
                <c:pt idx="1355">
                  <c:v>0.12056003397611333</c:v>
                </c:pt>
                <c:pt idx="1356">
                  <c:v>0.1244314363974442</c:v>
                </c:pt>
                <c:pt idx="1357">
                  <c:v>0.11669847615194211</c:v>
                </c:pt>
                <c:pt idx="1358">
                  <c:v>0.11761178311129375</c:v>
                </c:pt>
                <c:pt idx="1359">
                  <c:v>0.12176899892669561</c:v>
                </c:pt>
                <c:pt idx="1360">
                  <c:v>0.11291398830389528</c:v>
                </c:pt>
                <c:pt idx="1361">
                  <c:v>0.11758787431728325</c:v>
                </c:pt>
                <c:pt idx="1362">
                  <c:v>0.14015590405165099</c:v>
                </c:pt>
                <c:pt idx="1363">
                  <c:v>0.10971455116574465</c:v>
                </c:pt>
                <c:pt idx="1364">
                  <c:v>0.12847297624819548</c:v>
                </c:pt>
                <c:pt idx="1365">
                  <c:v>0.12522750006214611</c:v>
                </c:pt>
                <c:pt idx="1366">
                  <c:v>0.12853584273118376</c:v>
                </c:pt>
                <c:pt idx="1367">
                  <c:v>9.012859962652478E-2</c:v>
                </c:pt>
                <c:pt idx="1368">
                  <c:v>0.1135898499754921</c:v>
                </c:pt>
                <c:pt idx="1369">
                  <c:v>0.11278728553947383</c:v>
                </c:pt>
                <c:pt idx="1370">
                  <c:v>0.12635031873384411</c:v>
                </c:pt>
                <c:pt idx="1371">
                  <c:v>0.11544953215517334</c:v>
                </c:pt>
                <c:pt idx="1372">
                  <c:v>0.13489779626752546</c:v>
                </c:pt>
                <c:pt idx="1373">
                  <c:v>0.12974482914081856</c:v>
                </c:pt>
                <c:pt idx="1374">
                  <c:v>0.1449799574933032</c:v>
                </c:pt>
                <c:pt idx="1375">
                  <c:v>0.12621068767296692</c:v>
                </c:pt>
                <c:pt idx="1376">
                  <c:v>0.10296282655224165</c:v>
                </c:pt>
                <c:pt idx="1377">
                  <c:v>0.11595234521888464</c:v>
                </c:pt>
                <c:pt idx="1378">
                  <c:v>0.10430270624415841</c:v>
                </c:pt>
                <c:pt idx="1379">
                  <c:v>0.12717315803481724</c:v>
                </c:pt>
                <c:pt idx="1380">
                  <c:v>0.11632826584948819</c:v>
                </c:pt>
                <c:pt idx="1381">
                  <c:v>0.1243653570661388</c:v>
                </c:pt>
                <c:pt idx="1382">
                  <c:v>0.13241611570423217</c:v>
                </c:pt>
                <c:pt idx="1383">
                  <c:v>0.13934409301233333</c:v>
                </c:pt>
                <c:pt idx="1384">
                  <c:v>0.11500595248749172</c:v>
                </c:pt>
                <c:pt idx="1385">
                  <c:v>0.1227907757327846</c:v>
                </c:pt>
                <c:pt idx="1386">
                  <c:v>0.11731082315188485</c:v>
                </c:pt>
                <c:pt idx="1387">
                  <c:v>0.11633071147002584</c:v>
                </c:pt>
                <c:pt idx="1388">
                  <c:v>0.14180950939772691</c:v>
                </c:pt>
                <c:pt idx="1389">
                  <c:v>0.10758708105480046</c:v>
                </c:pt>
                <c:pt idx="1390">
                  <c:v>0.1178272537116944</c:v>
                </c:pt>
                <c:pt idx="1391">
                  <c:v>0.11957906730359456</c:v>
                </c:pt>
                <c:pt idx="1392">
                  <c:v>0.125438460479294</c:v>
                </c:pt>
                <c:pt idx="1393">
                  <c:v>0.10347844005146579</c:v>
                </c:pt>
                <c:pt idx="1394">
                  <c:v>0.10273171017837579</c:v>
                </c:pt>
                <c:pt idx="1395">
                  <c:v>0.1190901483053422</c:v>
                </c:pt>
                <c:pt idx="1396">
                  <c:v>0.13037747155274718</c:v>
                </c:pt>
                <c:pt idx="1397">
                  <c:v>0.13612874122282848</c:v>
                </c:pt>
                <c:pt idx="1398">
                  <c:v>0.15143643521349873</c:v>
                </c:pt>
                <c:pt idx="1399">
                  <c:v>0.13929366124014689</c:v>
                </c:pt>
                <c:pt idx="1400">
                  <c:v>0.108310170603664</c:v>
                </c:pt>
                <c:pt idx="1401">
                  <c:v>0.12758021325852922</c:v>
                </c:pt>
                <c:pt idx="1402">
                  <c:v>0.12309972457683568</c:v>
                </c:pt>
                <c:pt idx="1403">
                  <c:v>0.13501158725372278</c:v>
                </c:pt>
                <c:pt idx="1404">
                  <c:v>0.11974913384665795</c:v>
                </c:pt>
                <c:pt idx="1405">
                  <c:v>0.1417882820282734</c:v>
                </c:pt>
                <c:pt idx="1406">
                  <c:v>0.1415812302928923</c:v>
                </c:pt>
                <c:pt idx="1407">
                  <c:v>0.120946206437582</c:v>
                </c:pt>
                <c:pt idx="1408">
                  <c:v>0.14720744255110405</c:v>
                </c:pt>
                <c:pt idx="1409">
                  <c:v>0.10158659308805075</c:v>
                </c:pt>
                <c:pt idx="1410">
                  <c:v>0.12189678514179773</c:v>
                </c:pt>
                <c:pt idx="1411">
                  <c:v>0.12502410328196001</c:v>
                </c:pt>
                <c:pt idx="1412">
                  <c:v>0.15219574074002201</c:v>
                </c:pt>
                <c:pt idx="1413">
                  <c:v>0.11266530330174947</c:v>
                </c:pt>
                <c:pt idx="1414">
                  <c:v>0.14580462267673408</c:v>
                </c:pt>
                <c:pt idx="1415">
                  <c:v>0.13757592384523393</c:v>
                </c:pt>
                <c:pt idx="1416">
                  <c:v>0.11633495915354593</c:v>
                </c:pt>
                <c:pt idx="1417">
                  <c:v>0.10711862461630191</c:v>
                </c:pt>
                <c:pt idx="1418">
                  <c:v>0.10433282647033292</c:v>
                </c:pt>
                <c:pt idx="1419">
                  <c:v>0.11642956765430078</c:v>
                </c:pt>
                <c:pt idx="1420">
                  <c:v>0.13503274367852192</c:v>
                </c:pt>
                <c:pt idx="1421">
                  <c:v>0.13212728706423818</c:v>
                </c:pt>
                <c:pt idx="1422">
                  <c:v>0.11549398349335087</c:v>
                </c:pt>
                <c:pt idx="1423">
                  <c:v>0.11988112298197244</c:v>
                </c:pt>
                <c:pt idx="1424">
                  <c:v>0.10222803700427295</c:v>
                </c:pt>
                <c:pt idx="1425">
                  <c:v>0.13921145443872929</c:v>
                </c:pt>
                <c:pt idx="1426">
                  <c:v>0.11728245350598188</c:v>
                </c:pt>
                <c:pt idx="1427">
                  <c:v>0.12382899717482493</c:v>
                </c:pt>
                <c:pt idx="1428">
                  <c:v>0.12515168027858037</c:v>
                </c:pt>
                <c:pt idx="1429">
                  <c:v>0.11841658517861761</c:v>
                </c:pt>
                <c:pt idx="1430">
                  <c:v>0.1166514798562633</c:v>
                </c:pt>
                <c:pt idx="1431">
                  <c:v>0.14565097869397858</c:v>
                </c:pt>
                <c:pt idx="1432">
                  <c:v>0.12319936489401641</c:v>
                </c:pt>
                <c:pt idx="1433">
                  <c:v>0.13760953265442477</c:v>
                </c:pt>
                <c:pt idx="1434">
                  <c:v>0.13414638553957614</c:v>
                </c:pt>
                <c:pt idx="1435">
                  <c:v>0.10820858167144877</c:v>
                </c:pt>
                <c:pt idx="1436">
                  <c:v>0.12575857985563371</c:v>
                </c:pt>
                <c:pt idx="1437">
                  <c:v>0.12130727104531616</c:v>
                </c:pt>
                <c:pt idx="1438">
                  <c:v>0.13056171321060089</c:v>
                </c:pt>
                <c:pt idx="1439">
                  <c:v>0.11652793116109372</c:v>
                </c:pt>
                <c:pt idx="1440">
                  <c:v>0.11000223139145315</c:v>
                </c:pt>
                <c:pt idx="1441">
                  <c:v>0.12429117676604642</c:v>
                </c:pt>
                <c:pt idx="1442">
                  <c:v>0.13983577225158805</c:v>
                </c:pt>
                <c:pt idx="1443">
                  <c:v>0.11194116531163055</c:v>
                </c:pt>
                <c:pt idx="1444">
                  <c:v>0.1188082442426905</c:v>
                </c:pt>
                <c:pt idx="1445">
                  <c:v>0.12196299240124359</c:v>
                </c:pt>
                <c:pt idx="1446">
                  <c:v>0.12325142207083617</c:v>
                </c:pt>
                <c:pt idx="1447">
                  <c:v>0.12218498989459549</c:v>
                </c:pt>
                <c:pt idx="1448">
                  <c:v>0.12245430713390444</c:v>
                </c:pt>
                <c:pt idx="1449">
                  <c:v>0.14610382758442161</c:v>
                </c:pt>
                <c:pt idx="1450">
                  <c:v>0.12589644922025323</c:v>
                </c:pt>
                <c:pt idx="1451">
                  <c:v>0.1160240413526257</c:v>
                </c:pt>
                <c:pt idx="1452">
                  <c:v>0.13739781785327887</c:v>
                </c:pt>
                <c:pt idx="1453">
                  <c:v>0.13092809675520836</c:v>
                </c:pt>
                <c:pt idx="1454">
                  <c:v>0.13085718746395708</c:v>
                </c:pt>
                <c:pt idx="1455">
                  <c:v>0.10218684863826069</c:v>
                </c:pt>
                <c:pt idx="1456">
                  <c:v>0.10533817907986448</c:v>
                </c:pt>
                <c:pt idx="1457">
                  <c:v>0.12392443661630502</c:v>
                </c:pt>
                <c:pt idx="1458">
                  <c:v>8.8596762508750856E-2</c:v>
                </c:pt>
                <c:pt idx="1459">
                  <c:v>0.12730636307927426</c:v>
                </c:pt>
                <c:pt idx="1460">
                  <c:v>0.12663331720036161</c:v>
                </c:pt>
                <c:pt idx="1461">
                  <c:v>0.12085599190447779</c:v>
                </c:pt>
                <c:pt idx="1462">
                  <c:v>0.13779747834951844</c:v>
                </c:pt>
                <c:pt idx="1463">
                  <c:v>0.11359622861376077</c:v>
                </c:pt>
                <c:pt idx="1464">
                  <c:v>0.10764770065512315</c:v>
                </c:pt>
                <c:pt idx="1465">
                  <c:v>0.15012020565324311</c:v>
                </c:pt>
                <c:pt idx="1466">
                  <c:v>0.10962557250176165</c:v>
                </c:pt>
                <c:pt idx="1467">
                  <c:v>0.12506806025349559</c:v>
                </c:pt>
                <c:pt idx="1468">
                  <c:v>0.13956165963782174</c:v>
                </c:pt>
                <c:pt idx="1469">
                  <c:v>0.14030175319780222</c:v>
                </c:pt>
                <c:pt idx="1470">
                  <c:v>0.1500466610214056</c:v>
                </c:pt>
                <c:pt idx="1471">
                  <c:v>0.13208212394287275</c:v>
                </c:pt>
                <c:pt idx="1472">
                  <c:v>0.12485488031973199</c:v>
                </c:pt>
                <c:pt idx="1473">
                  <c:v>0.10361528190587332</c:v>
                </c:pt>
                <c:pt idx="1474">
                  <c:v>0.14683567281609125</c:v>
                </c:pt>
                <c:pt idx="1475">
                  <c:v>0.12158572122858506</c:v>
                </c:pt>
                <c:pt idx="1476">
                  <c:v>0.1452188249218303</c:v>
                </c:pt>
                <c:pt idx="1477">
                  <c:v>0.13840128947397998</c:v>
                </c:pt>
                <c:pt idx="1478">
                  <c:v>0.13552314687000741</c:v>
                </c:pt>
                <c:pt idx="1479">
                  <c:v>0.14850241086630009</c:v>
                </c:pt>
                <c:pt idx="1480">
                  <c:v>0.1441291104970068</c:v>
                </c:pt>
                <c:pt idx="1481">
                  <c:v>0.12655750713832822</c:v>
                </c:pt>
                <c:pt idx="1482">
                  <c:v>0.11506623237122261</c:v>
                </c:pt>
                <c:pt idx="1483">
                  <c:v>0.15239300538899941</c:v>
                </c:pt>
                <c:pt idx="1484">
                  <c:v>0.11358382330586518</c:v>
                </c:pt>
                <c:pt idx="1485">
                  <c:v>0.13743484843685169</c:v>
                </c:pt>
                <c:pt idx="1486">
                  <c:v>0.1477136605398465</c:v>
                </c:pt>
                <c:pt idx="1487">
                  <c:v>0.13147728055441746</c:v>
                </c:pt>
                <c:pt idx="1488">
                  <c:v>0.11664108129169928</c:v>
                </c:pt>
                <c:pt idx="1489">
                  <c:v>9.413671373277803E-2</c:v>
                </c:pt>
                <c:pt idx="1490">
                  <c:v>0.13554979813796922</c:v>
                </c:pt>
                <c:pt idx="1491">
                  <c:v>0.11876104066651066</c:v>
                </c:pt>
                <c:pt idx="1492">
                  <c:v>0.10287367815426646</c:v>
                </c:pt>
                <c:pt idx="1493">
                  <c:v>0.11161390399335919</c:v>
                </c:pt>
                <c:pt idx="1494">
                  <c:v>0.12372218153322712</c:v>
                </c:pt>
                <c:pt idx="1495">
                  <c:v>0.11321414697815464</c:v>
                </c:pt>
                <c:pt idx="1496">
                  <c:v>0.13495696835205659</c:v>
                </c:pt>
                <c:pt idx="1497">
                  <c:v>0.13861368395087983</c:v>
                </c:pt>
                <c:pt idx="1498">
                  <c:v>0.12992928259819031</c:v>
                </c:pt>
                <c:pt idx="1499">
                  <c:v>0.13383661154699936</c:v>
                </c:pt>
                <c:pt idx="1500">
                  <c:v>0.11795247017412903</c:v>
                </c:pt>
                <c:pt idx="1501">
                  <c:v>0.1270337914368134</c:v>
                </c:pt>
                <c:pt idx="1502">
                  <c:v>0.12701594256831228</c:v>
                </c:pt>
                <c:pt idx="1503">
                  <c:v>0.10486424634163354</c:v>
                </c:pt>
                <c:pt idx="1504">
                  <c:v>0.12053620677038332</c:v>
                </c:pt>
                <c:pt idx="1505">
                  <c:v>0.10922038422128719</c:v>
                </c:pt>
                <c:pt idx="1506">
                  <c:v>0.15487717062992079</c:v>
                </c:pt>
                <c:pt idx="1507">
                  <c:v>0.10895339075325192</c:v>
                </c:pt>
                <c:pt idx="1508">
                  <c:v>0.13102033424853565</c:v>
                </c:pt>
                <c:pt idx="1509">
                  <c:v>0.12909017772958098</c:v>
                </c:pt>
                <c:pt idx="1510">
                  <c:v>0.12224951268655185</c:v>
                </c:pt>
                <c:pt idx="1511">
                  <c:v>0.12713980518949053</c:v>
                </c:pt>
                <c:pt idx="1512">
                  <c:v>0.13738594788662412</c:v>
                </c:pt>
                <c:pt idx="1513">
                  <c:v>0.16474035159515596</c:v>
                </c:pt>
                <c:pt idx="1514">
                  <c:v>0.1522913622140501</c:v>
                </c:pt>
                <c:pt idx="1515">
                  <c:v>9.3556807452501292E-2</c:v>
                </c:pt>
                <c:pt idx="1516">
                  <c:v>0.12356084015643144</c:v>
                </c:pt>
                <c:pt idx="1517">
                  <c:v>0.12687609768660291</c:v>
                </c:pt>
                <c:pt idx="1518">
                  <c:v>0.14875269640831054</c:v>
                </c:pt>
                <c:pt idx="1519">
                  <c:v>0.13614668414515355</c:v>
                </c:pt>
                <c:pt idx="1520">
                  <c:v>0.13928184046848893</c:v>
                </c:pt>
                <c:pt idx="1521">
                  <c:v>0.12199724337311725</c:v>
                </c:pt>
                <c:pt idx="1522">
                  <c:v>0.13226444184511119</c:v>
                </c:pt>
                <c:pt idx="1523">
                  <c:v>0.13862693297539119</c:v>
                </c:pt>
                <c:pt idx="1524">
                  <c:v>0.13010095374548183</c:v>
                </c:pt>
                <c:pt idx="1525">
                  <c:v>0.13016094048309731</c:v>
                </c:pt>
                <c:pt idx="1526">
                  <c:v>0.14227460825312435</c:v>
                </c:pt>
                <c:pt idx="1527">
                  <c:v>0.12361637625762212</c:v>
                </c:pt>
                <c:pt idx="1528">
                  <c:v>0.12377928595707927</c:v>
                </c:pt>
                <c:pt idx="1529">
                  <c:v>0.11822832210220528</c:v>
                </c:pt>
                <c:pt idx="1530">
                  <c:v>0.12270804881089178</c:v>
                </c:pt>
                <c:pt idx="1531">
                  <c:v>0.14550674541066336</c:v>
                </c:pt>
                <c:pt idx="1532">
                  <c:v>0.10301078861110617</c:v>
                </c:pt>
                <c:pt idx="1533">
                  <c:v>0.1208245382461245</c:v>
                </c:pt>
                <c:pt idx="1534">
                  <c:v>0.1215952686919561</c:v>
                </c:pt>
                <c:pt idx="1535">
                  <c:v>0.16272870063126418</c:v>
                </c:pt>
                <c:pt idx="1536">
                  <c:v>0.14276797162108873</c:v>
                </c:pt>
                <c:pt idx="1537">
                  <c:v>0.1478443712913346</c:v>
                </c:pt>
                <c:pt idx="1538">
                  <c:v>0.1232637008266067</c:v>
                </c:pt>
                <c:pt idx="1539">
                  <c:v>0.15475973838560597</c:v>
                </c:pt>
                <c:pt idx="1540">
                  <c:v>0.13409686867190151</c:v>
                </c:pt>
                <c:pt idx="1541">
                  <c:v>0.11791393645703972</c:v>
                </c:pt>
                <c:pt idx="1542">
                  <c:v>0.12467549103287544</c:v>
                </c:pt>
                <c:pt idx="1543">
                  <c:v>0.13907095811719139</c:v>
                </c:pt>
                <c:pt idx="1544">
                  <c:v>0.10626629247100323</c:v>
                </c:pt>
                <c:pt idx="1545">
                  <c:v>0.11707786432636873</c:v>
                </c:pt>
                <c:pt idx="1546">
                  <c:v>0.14495494679658091</c:v>
                </c:pt>
                <c:pt idx="1547">
                  <c:v>0.10315372814379517</c:v>
                </c:pt>
                <c:pt idx="1548">
                  <c:v>0.12328689228843348</c:v>
                </c:pt>
                <c:pt idx="1549">
                  <c:v>0.13010327572169503</c:v>
                </c:pt>
                <c:pt idx="1550">
                  <c:v>0.14150927051055279</c:v>
                </c:pt>
                <c:pt idx="1551">
                  <c:v>0.1070873495693483</c:v>
                </c:pt>
                <c:pt idx="1552">
                  <c:v>0.13412787895642428</c:v>
                </c:pt>
                <c:pt idx="1553">
                  <c:v>0.13583621048902977</c:v>
                </c:pt>
                <c:pt idx="1554">
                  <c:v>0.13633834970514644</c:v>
                </c:pt>
                <c:pt idx="1555">
                  <c:v>0.11555972503860937</c:v>
                </c:pt>
                <c:pt idx="1556">
                  <c:v>0.11688993296503854</c:v>
                </c:pt>
                <c:pt idx="1557">
                  <c:v>0.10835515669752502</c:v>
                </c:pt>
                <c:pt idx="1558">
                  <c:v>0.14362746875872875</c:v>
                </c:pt>
                <c:pt idx="1559">
                  <c:v>8.4353199297353271E-2</c:v>
                </c:pt>
                <c:pt idx="1560">
                  <c:v>0.12944344104956265</c:v>
                </c:pt>
                <c:pt idx="1561">
                  <c:v>0.10744065662547955</c:v>
                </c:pt>
                <c:pt idx="1562">
                  <c:v>9.0296473259697141E-2</c:v>
                </c:pt>
                <c:pt idx="1563">
                  <c:v>0.12254166961006285</c:v>
                </c:pt>
                <c:pt idx="1564">
                  <c:v>0.1416309968959705</c:v>
                </c:pt>
                <c:pt idx="1565">
                  <c:v>9.8767182215960786E-2</c:v>
                </c:pt>
                <c:pt idx="1566">
                  <c:v>0.14620542854331231</c:v>
                </c:pt>
                <c:pt idx="1567">
                  <c:v>0.10049547817335962</c:v>
                </c:pt>
                <c:pt idx="1568">
                  <c:v>0.11777121942071077</c:v>
                </c:pt>
                <c:pt idx="1569">
                  <c:v>0.12236360798552813</c:v>
                </c:pt>
                <c:pt idx="1570">
                  <c:v>0.1466187988216634</c:v>
                </c:pt>
                <c:pt idx="1571">
                  <c:v>0.12658502961452434</c:v>
                </c:pt>
                <c:pt idx="1572">
                  <c:v>0.13186090608505086</c:v>
                </c:pt>
                <c:pt idx="1573">
                  <c:v>9.2776448905769193E-2</c:v>
                </c:pt>
                <c:pt idx="1574">
                  <c:v>0.11706608067835191</c:v>
                </c:pt>
                <c:pt idx="1575">
                  <c:v>8.587121750847021E-2</c:v>
                </c:pt>
                <c:pt idx="1576">
                  <c:v>0.1083553052517236</c:v>
                </c:pt>
                <c:pt idx="1577">
                  <c:v>0.12597814518805556</c:v>
                </c:pt>
                <c:pt idx="1578">
                  <c:v>0.13180909067186833</c:v>
                </c:pt>
                <c:pt idx="1579">
                  <c:v>9.723921700507672E-2</c:v>
                </c:pt>
                <c:pt idx="1580">
                  <c:v>0.13368031575437275</c:v>
                </c:pt>
                <c:pt idx="1581">
                  <c:v>9.4265071613832657E-2</c:v>
                </c:pt>
                <c:pt idx="1582">
                  <c:v>0.16263290970654801</c:v>
                </c:pt>
                <c:pt idx="1583">
                  <c:v>0.11903217226435969</c:v>
                </c:pt>
                <c:pt idx="1584">
                  <c:v>0.13929558866598898</c:v>
                </c:pt>
                <c:pt idx="1585">
                  <c:v>0.11561245305378225</c:v>
                </c:pt>
                <c:pt idx="1586">
                  <c:v>0.1198477862671347</c:v>
                </c:pt>
                <c:pt idx="1587">
                  <c:v>0.10299349252173265</c:v>
                </c:pt>
                <c:pt idx="1588">
                  <c:v>8.8242186125986249E-2</c:v>
                </c:pt>
                <c:pt idx="1589">
                  <c:v>0.16689090219227051</c:v>
                </c:pt>
                <c:pt idx="1590">
                  <c:v>0.11423782280665366</c:v>
                </c:pt>
                <c:pt idx="1591">
                  <c:v>0.12632395506859656</c:v>
                </c:pt>
                <c:pt idx="1592">
                  <c:v>0.16636566962730501</c:v>
                </c:pt>
                <c:pt idx="1593">
                  <c:v>8.5573570527995385E-2</c:v>
                </c:pt>
                <c:pt idx="1594">
                  <c:v>0.14575418042423072</c:v>
                </c:pt>
                <c:pt idx="1595">
                  <c:v>0.12159218851313436</c:v>
                </c:pt>
                <c:pt idx="1596">
                  <c:v>0.12211518935548844</c:v>
                </c:pt>
                <c:pt idx="1597">
                  <c:v>8.5009093966248117E-2</c:v>
                </c:pt>
                <c:pt idx="1598">
                  <c:v>0.13114345022952462</c:v>
                </c:pt>
                <c:pt idx="1599">
                  <c:v>0.13294491880800108</c:v>
                </c:pt>
                <c:pt idx="1600">
                  <c:v>0.12858828736967765</c:v>
                </c:pt>
                <c:pt idx="1601">
                  <c:v>0.12677484132501135</c:v>
                </c:pt>
                <c:pt idx="1602">
                  <c:v>0.11472969982752679</c:v>
                </c:pt>
                <c:pt idx="1603">
                  <c:v>0.12388822947077821</c:v>
                </c:pt>
                <c:pt idx="1604">
                  <c:v>0.10918145671978095</c:v>
                </c:pt>
                <c:pt idx="1605">
                  <c:v>0.12306709973244029</c:v>
                </c:pt>
                <c:pt idx="1606">
                  <c:v>0.13269312808049558</c:v>
                </c:pt>
                <c:pt idx="1607">
                  <c:v>0.11848174621028845</c:v>
                </c:pt>
                <c:pt idx="1608">
                  <c:v>0.16579233491750214</c:v>
                </c:pt>
                <c:pt idx="1609">
                  <c:v>0.10250164049089654</c:v>
                </c:pt>
                <c:pt idx="1610">
                  <c:v>0.12203625755761686</c:v>
                </c:pt>
                <c:pt idx="1611">
                  <c:v>8.654354174734126E-2</c:v>
                </c:pt>
                <c:pt idx="1612">
                  <c:v>0.1148923452165844</c:v>
                </c:pt>
                <c:pt idx="1613">
                  <c:v>0.13824800953886171</c:v>
                </c:pt>
                <c:pt idx="1614">
                  <c:v>0.1182054210028728</c:v>
                </c:pt>
                <c:pt idx="1615">
                  <c:v>0.12206927908436586</c:v>
                </c:pt>
                <c:pt idx="1616">
                  <c:v>0.14175978595343039</c:v>
                </c:pt>
                <c:pt idx="1617">
                  <c:v>0.11634521692396212</c:v>
                </c:pt>
                <c:pt idx="1618">
                  <c:v>0.13544792917226531</c:v>
                </c:pt>
                <c:pt idx="1619">
                  <c:v>0.10143915373505144</c:v>
                </c:pt>
                <c:pt idx="1620">
                  <c:v>0.1723800933921954</c:v>
                </c:pt>
                <c:pt idx="1621">
                  <c:v>0.13703952575977926</c:v>
                </c:pt>
                <c:pt idx="1622">
                  <c:v>0.15330688791966721</c:v>
                </c:pt>
                <c:pt idx="1623">
                  <c:v>0.13541226398310163</c:v>
                </c:pt>
                <c:pt idx="1624">
                  <c:v>0.11344169604696326</c:v>
                </c:pt>
                <c:pt idx="1625">
                  <c:v>0.10850151921603217</c:v>
                </c:pt>
                <c:pt idx="1626">
                  <c:v>0.13265335731590361</c:v>
                </c:pt>
                <c:pt idx="1627">
                  <c:v>0.13188177028084511</c:v>
                </c:pt>
                <c:pt idx="1628">
                  <c:v>9.9760885197413926E-2</c:v>
                </c:pt>
                <c:pt idx="1629">
                  <c:v>0.13739906161027959</c:v>
                </c:pt>
                <c:pt idx="1630">
                  <c:v>0.1358266657825149</c:v>
                </c:pt>
                <c:pt idx="1631">
                  <c:v>0.13708610512611846</c:v>
                </c:pt>
                <c:pt idx="1632">
                  <c:v>0.11586020235438485</c:v>
                </c:pt>
                <c:pt idx="1633">
                  <c:v>0.12333980015113126</c:v>
                </c:pt>
                <c:pt idx="1634">
                  <c:v>0.11237794758804684</c:v>
                </c:pt>
                <c:pt idx="1635">
                  <c:v>0.13923221699523713</c:v>
                </c:pt>
                <c:pt idx="1636">
                  <c:v>0.11299880830521533</c:v>
                </c:pt>
                <c:pt idx="1637">
                  <c:v>0.1099281863660945</c:v>
                </c:pt>
                <c:pt idx="1638">
                  <c:v>0.10966267731771737</c:v>
                </c:pt>
                <c:pt idx="1639">
                  <c:v>0.12645960735910577</c:v>
                </c:pt>
                <c:pt idx="1640">
                  <c:v>0.1051389677082194</c:v>
                </c:pt>
                <c:pt idx="1641">
                  <c:v>0.1136081932604317</c:v>
                </c:pt>
                <c:pt idx="1642">
                  <c:v>0.12996010639627917</c:v>
                </c:pt>
                <c:pt idx="1643">
                  <c:v>0.12412012313782969</c:v>
                </c:pt>
                <c:pt idx="1644">
                  <c:v>9.3753666354854631E-2</c:v>
                </c:pt>
                <c:pt idx="1645">
                  <c:v>0.12944769552240318</c:v>
                </c:pt>
                <c:pt idx="1646">
                  <c:v>0.11835348585769495</c:v>
                </c:pt>
                <c:pt idx="1647">
                  <c:v>0.13704143495957274</c:v>
                </c:pt>
                <c:pt idx="1648">
                  <c:v>0.12882839248681172</c:v>
                </c:pt>
                <c:pt idx="1649">
                  <c:v>0.14968908092447894</c:v>
                </c:pt>
                <c:pt idx="1650">
                  <c:v>0.12523268970221713</c:v>
                </c:pt>
                <c:pt idx="1651">
                  <c:v>0.12081003614315246</c:v>
                </c:pt>
                <c:pt idx="1652">
                  <c:v>0.10561742579216461</c:v>
                </c:pt>
                <c:pt idx="1653">
                  <c:v>9.4885351143121133E-2</c:v>
                </c:pt>
                <c:pt idx="1654">
                  <c:v>9.8613155246735709E-2</c:v>
                </c:pt>
                <c:pt idx="1655">
                  <c:v>0.13615171375091978</c:v>
                </c:pt>
                <c:pt idx="1656">
                  <c:v>0.13651310840615197</c:v>
                </c:pt>
                <c:pt idx="1657">
                  <c:v>0.12472013581393585</c:v>
                </c:pt>
                <c:pt idx="1658">
                  <c:v>0.11536940308144443</c:v>
                </c:pt>
                <c:pt idx="1659">
                  <c:v>0.12551590300528934</c:v>
                </c:pt>
                <c:pt idx="1660">
                  <c:v>0.11238643705628362</c:v>
                </c:pt>
                <c:pt idx="1661">
                  <c:v>0.12442184029354332</c:v>
                </c:pt>
                <c:pt idx="1662">
                  <c:v>0.16256786286386127</c:v>
                </c:pt>
                <c:pt idx="1663">
                  <c:v>0.10737817551593341</c:v>
                </c:pt>
                <c:pt idx="1664">
                  <c:v>0.13771392384654429</c:v>
                </c:pt>
                <c:pt idx="1665">
                  <c:v>0.11762569563912045</c:v>
                </c:pt>
                <c:pt idx="1666">
                  <c:v>0.12067062126928163</c:v>
                </c:pt>
                <c:pt idx="1667">
                  <c:v>0.13475971717000079</c:v>
                </c:pt>
                <c:pt idx="1668">
                  <c:v>0.12401917162829464</c:v>
                </c:pt>
                <c:pt idx="1669">
                  <c:v>0.13517610296609309</c:v>
                </c:pt>
                <c:pt idx="1670">
                  <c:v>0.11126151258359469</c:v>
                </c:pt>
                <c:pt idx="1671">
                  <c:v>0.14298715112113466</c:v>
                </c:pt>
                <c:pt idx="1672">
                  <c:v>0.11417898726493418</c:v>
                </c:pt>
                <c:pt idx="1673">
                  <c:v>0.12769705329299655</c:v>
                </c:pt>
                <c:pt idx="1674">
                  <c:v>0.14067326550151596</c:v>
                </c:pt>
                <c:pt idx="1675">
                  <c:v>0.1274782686787658</c:v>
                </c:pt>
                <c:pt idx="1676">
                  <c:v>0.12330279992207964</c:v>
                </c:pt>
                <c:pt idx="1677">
                  <c:v>0.13516654254535551</c:v>
                </c:pt>
                <c:pt idx="1678">
                  <c:v>0.12363423000130182</c:v>
                </c:pt>
                <c:pt idx="1679">
                  <c:v>0.11627470005856562</c:v>
                </c:pt>
                <c:pt idx="1680">
                  <c:v>0.15347957654369981</c:v>
                </c:pt>
                <c:pt idx="1681">
                  <c:v>0.11228126671406233</c:v>
                </c:pt>
                <c:pt idx="1682">
                  <c:v>0.1341941774186533</c:v>
                </c:pt>
                <c:pt idx="1683">
                  <c:v>0.12544917792416657</c:v>
                </c:pt>
                <c:pt idx="1684">
                  <c:v>0.13309962667801592</c:v>
                </c:pt>
                <c:pt idx="1685">
                  <c:v>0.11362478989101894</c:v>
                </c:pt>
                <c:pt idx="1686">
                  <c:v>0.11099947269449437</c:v>
                </c:pt>
                <c:pt idx="1687">
                  <c:v>0.12005591968541326</c:v>
                </c:pt>
                <c:pt idx="1688">
                  <c:v>0.14259577906158655</c:v>
                </c:pt>
                <c:pt idx="1689">
                  <c:v>0.12947498277515931</c:v>
                </c:pt>
                <c:pt idx="1690">
                  <c:v>0.11002031648567005</c:v>
                </c:pt>
                <c:pt idx="1691">
                  <c:v>0.13966002063652433</c:v>
                </c:pt>
                <c:pt idx="1692">
                  <c:v>0.12693351676464495</c:v>
                </c:pt>
                <c:pt idx="1693">
                  <c:v>0.12122754388520045</c:v>
                </c:pt>
                <c:pt idx="1694">
                  <c:v>7.6613544821308194E-2</c:v>
                </c:pt>
                <c:pt idx="1695">
                  <c:v>0.1448761289899575</c:v>
                </c:pt>
                <c:pt idx="1696">
                  <c:v>0.10218867099249898</c:v>
                </c:pt>
                <c:pt idx="1697">
                  <c:v>0.11135436511706401</c:v>
                </c:pt>
                <c:pt idx="1698">
                  <c:v>0.12721898542761453</c:v>
                </c:pt>
                <c:pt idx="1699">
                  <c:v>0.13128927215373082</c:v>
                </c:pt>
                <c:pt idx="1700">
                  <c:v>0.14074350889489007</c:v>
                </c:pt>
                <c:pt idx="1701">
                  <c:v>0.15271913207057852</c:v>
                </c:pt>
                <c:pt idx="1702">
                  <c:v>0.14515845914766251</c:v>
                </c:pt>
                <c:pt idx="1703">
                  <c:v>0.12146144475477147</c:v>
                </c:pt>
                <c:pt idx="1704">
                  <c:v>0.10612666548180245</c:v>
                </c:pt>
                <c:pt idx="1705">
                  <c:v>0.13982526637660234</c:v>
                </c:pt>
                <c:pt idx="1706">
                  <c:v>0.12472454318285876</c:v>
                </c:pt>
                <c:pt idx="1707">
                  <c:v>0.12441871258452164</c:v>
                </c:pt>
                <c:pt idx="1708">
                  <c:v>0.1194003419900027</c:v>
                </c:pt>
                <c:pt idx="1709">
                  <c:v>0.13265882536852644</c:v>
                </c:pt>
                <c:pt idx="1710">
                  <c:v>0.10198553189189925</c:v>
                </c:pt>
                <c:pt idx="1711">
                  <c:v>0.10784723523669394</c:v>
                </c:pt>
                <c:pt idx="1712">
                  <c:v>0.13461806211979879</c:v>
                </c:pt>
                <c:pt idx="1713">
                  <c:v>0.1502129476705121</c:v>
                </c:pt>
                <c:pt idx="1714">
                  <c:v>0.1412287102085989</c:v>
                </c:pt>
                <c:pt idx="1715">
                  <c:v>0.11914326077919725</c:v>
                </c:pt>
                <c:pt idx="1716">
                  <c:v>0.14673592534245253</c:v>
                </c:pt>
                <c:pt idx="1717">
                  <c:v>0.11310192648991793</c:v>
                </c:pt>
                <c:pt idx="1718">
                  <c:v>9.3949346097848913E-2</c:v>
                </c:pt>
                <c:pt idx="1719">
                  <c:v>0.10856315402858835</c:v>
                </c:pt>
                <c:pt idx="1720">
                  <c:v>0.11139228080815475</c:v>
                </c:pt>
                <c:pt idx="1721">
                  <c:v>0.12253190240640029</c:v>
                </c:pt>
                <c:pt idx="1722">
                  <c:v>9.4854155417895117E-2</c:v>
                </c:pt>
                <c:pt idx="1723">
                  <c:v>0.10959752213179</c:v>
                </c:pt>
                <c:pt idx="1724">
                  <c:v>0.11059033401558022</c:v>
                </c:pt>
                <c:pt idx="1725">
                  <c:v>0.16353175285865679</c:v>
                </c:pt>
                <c:pt idx="1726">
                  <c:v>0.12580169099562055</c:v>
                </c:pt>
                <c:pt idx="1727">
                  <c:v>0.16739924302427775</c:v>
                </c:pt>
                <c:pt idx="1728">
                  <c:v>0.12724523707352195</c:v>
                </c:pt>
                <c:pt idx="1729">
                  <c:v>8.9198008118668209E-2</c:v>
                </c:pt>
                <c:pt idx="1730">
                  <c:v>0.13427596000330067</c:v>
                </c:pt>
                <c:pt idx="1731">
                  <c:v>0.11792881435217688</c:v>
                </c:pt>
                <c:pt idx="1732">
                  <c:v>0.12282779080201761</c:v>
                </c:pt>
                <c:pt idx="1733">
                  <c:v>8.5697066384782389E-2</c:v>
                </c:pt>
                <c:pt idx="1734">
                  <c:v>0.15555361138447157</c:v>
                </c:pt>
                <c:pt idx="1735">
                  <c:v>0.10821983961524247</c:v>
                </c:pt>
                <c:pt idx="1736">
                  <c:v>0.11592253624834128</c:v>
                </c:pt>
                <c:pt idx="1737">
                  <c:v>0.13325240130386171</c:v>
                </c:pt>
                <c:pt idx="1738">
                  <c:v>0.13038669112998</c:v>
                </c:pt>
                <c:pt idx="1739">
                  <c:v>0.13336189101505272</c:v>
                </c:pt>
                <c:pt idx="1740">
                  <c:v>0.10161352017259219</c:v>
                </c:pt>
                <c:pt idx="1741">
                  <c:v>0.11935526412896418</c:v>
                </c:pt>
                <c:pt idx="1742">
                  <c:v>0.12384679606951486</c:v>
                </c:pt>
                <c:pt idx="1743">
                  <c:v>0.1433947642681308</c:v>
                </c:pt>
                <c:pt idx="1744">
                  <c:v>0.14943544146818921</c:v>
                </c:pt>
                <c:pt idx="1745">
                  <c:v>0.10436751909929831</c:v>
                </c:pt>
                <c:pt idx="1746">
                  <c:v>0.12887542167274099</c:v>
                </c:pt>
                <c:pt idx="1747">
                  <c:v>0.12981632478224686</c:v>
                </c:pt>
                <c:pt idx="1748">
                  <c:v>0.12381280664242371</c:v>
                </c:pt>
                <c:pt idx="1749">
                  <c:v>0.11878689006103747</c:v>
                </c:pt>
                <c:pt idx="1750">
                  <c:v>0.13009818496606554</c:v>
                </c:pt>
                <c:pt idx="1751">
                  <c:v>0.13421021188813839</c:v>
                </c:pt>
                <c:pt idx="1752">
                  <c:v>0.16173171990779422</c:v>
                </c:pt>
                <c:pt idx="1753">
                  <c:v>0.12000624949839071</c:v>
                </c:pt>
                <c:pt idx="1754">
                  <c:v>0.12828802538173001</c:v>
                </c:pt>
                <c:pt idx="1755">
                  <c:v>0.12103889677177086</c:v>
                </c:pt>
                <c:pt idx="1756">
                  <c:v>0.1297549467809162</c:v>
                </c:pt>
                <c:pt idx="1757">
                  <c:v>0.13967715657905053</c:v>
                </c:pt>
                <c:pt idx="1758">
                  <c:v>0.1595763799691195</c:v>
                </c:pt>
                <c:pt idx="1759">
                  <c:v>0.11894201506231512</c:v>
                </c:pt>
                <c:pt idx="1760">
                  <c:v>0.10240459029964234</c:v>
                </c:pt>
                <c:pt idx="1761">
                  <c:v>0.15419787187501649</c:v>
                </c:pt>
                <c:pt idx="1762">
                  <c:v>0.12824493769240641</c:v>
                </c:pt>
                <c:pt idx="1763">
                  <c:v>0.13983114270922414</c:v>
                </c:pt>
                <c:pt idx="1764">
                  <c:v>9.6375484918474988E-2</c:v>
                </c:pt>
                <c:pt idx="1765">
                  <c:v>0.13996406898687536</c:v>
                </c:pt>
                <c:pt idx="1766">
                  <c:v>0.12192705632151297</c:v>
                </c:pt>
                <c:pt idx="1767">
                  <c:v>0.11689389018203646</c:v>
                </c:pt>
                <c:pt idx="1768">
                  <c:v>0.12306471650445387</c:v>
                </c:pt>
                <c:pt idx="1769">
                  <c:v>0.1223116776319751</c:v>
                </c:pt>
                <c:pt idx="1770">
                  <c:v>0.12972857747094663</c:v>
                </c:pt>
                <c:pt idx="1771">
                  <c:v>0.14670808621877665</c:v>
                </c:pt>
                <c:pt idx="1772">
                  <c:v>0.13734619468213963</c:v>
                </c:pt>
                <c:pt idx="1773">
                  <c:v>0.10524982196296107</c:v>
                </c:pt>
                <c:pt idx="1774">
                  <c:v>0.14537293314298644</c:v>
                </c:pt>
                <c:pt idx="1775">
                  <c:v>0.11426322721553248</c:v>
                </c:pt>
                <c:pt idx="1776">
                  <c:v>0.13788486617017909</c:v>
                </c:pt>
                <c:pt idx="1777">
                  <c:v>0.11677230997073065</c:v>
                </c:pt>
                <c:pt idx="1778">
                  <c:v>0.12310737379326066</c:v>
                </c:pt>
                <c:pt idx="1779">
                  <c:v>0.13122901213544361</c:v>
                </c:pt>
                <c:pt idx="1780">
                  <c:v>0.11576491485961281</c:v>
                </c:pt>
                <c:pt idx="1781">
                  <c:v>0.14621400484685659</c:v>
                </c:pt>
                <c:pt idx="1782">
                  <c:v>0.16207828679637812</c:v>
                </c:pt>
                <c:pt idx="1783">
                  <c:v>0.12156333315045866</c:v>
                </c:pt>
                <c:pt idx="1784">
                  <c:v>0.1264001392015974</c:v>
                </c:pt>
                <c:pt idx="1785">
                  <c:v>0.13186876385952589</c:v>
                </c:pt>
                <c:pt idx="1786">
                  <c:v>0.10552039627279837</c:v>
                </c:pt>
                <c:pt idx="1787">
                  <c:v>9.3177178048717488E-2</c:v>
                </c:pt>
                <c:pt idx="1788">
                  <c:v>9.9494977147524408E-2</c:v>
                </c:pt>
                <c:pt idx="1789">
                  <c:v>0.10563413953251004</c:v>
                </c:pt>
                <c:pt idx="1790">
                  <c:v>0.12548815773034203</c:v>
                </c:pt>
                <c:pt idx="1791">
                  <c:v>0.14003750155905098</c:v>
                </c:pt>
                <c:pt idx="1792">
                  <c:v>0.10620414438022276</c:v>
                </c:pt>
                <c:pt idx="1793">
                  <c:v>0.13153053557057692</c:v>
                </c:pt>
                <c:pt idx="1794">
                  <c:v>0.13884486314995742</c:v>
                </c:pt>
                <c:pt idx="1795">
                  <c:v>0.14150232607757798</c:v>
                </c:pt>
                <c:pt idx="1796">
                  <c:v>0.10989493259353408</c:v>
                </c:pt>
                <c:pt idx="1797">
                  <c:v>0.14641709505323278</c:v>
                </c:pt>
                <c:pt idx="1798">
                  <c:v>9.2750287437539519E-2</c:v>
                </c:pt>
                <c:pt idx="1799">
                  <c:v>0.13225136997876205</c:v>
                </c:pt>
                <c:pt idx="1800">
                  <c:v>0.10679773778262253</c:v>
                </c:pt>
                <c:pt idx="1801">
                  <c:v>0.10909173260783789</c:v>
                </c:pt>
                <c:pt idx="1802">
                  <c:v>0.11579041848300489</c:v>
                </c:pt>
                <c:pt idx="1803">
                  <c:v>0.10900355763409193</c:v>
                </c:pt>
                <c:pt idx="1804">
                  <c:v>9.0824377321712474E-2</c:v>
                </c:pt>
                <c:pt idx="1805">
                  <c:v>0.1421498085977804</c:v>
                </c:pt>
                <c:pt idx="1806">
                  <c:v>0.14722461096898848</c:v>
                </c:pt>
                <c:pt idx="1807">
                  <c:v>0.1341740861115916</c:v>
                </c:pt>
                <c:pt idx="1808">
                  <c:v>0.12704305575216066</c:v>
                </c:pt>
                <c:pt idx="1809">
                  <c:v>0.13229716330638841</c:v>
                </c:pt>
                <c:pt idx="1810">
                  <c:v>0.12836715797555073</c:v>
                </c:pt>
                <c:pt idx="1811">
                  <c:v>0.11473625966015975</c:v>
                </c:pt>
                <c:pt idx="1812">
                  <c:v>0.1188194429168417</c:v>
                </c:pt>
                <c:pt idx="1813">
                  <c:v>0.10964789787904372</c:v>
                </c:pt>
                <c:pt idx="1814">
                  <c:v>0.12822872414647352</c:v>
                </c:pt>
                <c:pt idx="1815">
                  <c:v>0.10806477495085437</c:v>
                </c:pt>
                <c:pt idx="1816">
                  <c:v>0.12585064610420876</c:v>
                </c:pt>
                <c:pt idx="1817">
                  <c:v>0.14047950357912431</c:v>
                </c:pt>
                <c:pt idx="1818">
                  <c:v>0.11104910303045676</c:v>
                </c:pt>
                <c:pt idx="1819">
                  <c:v>0.14124497383997353</c:v>
                </c:pt>
                <c:pt idx="1820">
                  <c:v>0.1016453944236137</c:v>
                </c:pt>
                <c:pt idx="1821">
                  <c:v>0.1565227514795699</c:v>
                </c:pt>
                <c:pt idx="1822">
                  <c:v>0.11829616377187556</c:v>
                </c:pt>
                <c:pt idx="1823">
                  <c:v>0.12060777101509339</c:v>
                </c:pt>
                <c:pt idx="1824">
                  <c:v>0.15320912591453423</c:v>
                </c:pt>
                <c:pt idx="1825">
                  <c:v>0.1229437502784497</c:v>
                </c:pt>
                <c:pt idx="1826">
                  <c:v>0.12590683457665433</c:v>
                </c:pt>
                <c:pt idx="1827">
                  <c:v>0.13490660588615075</c:v>
                </c:pt>
                <c:pt idx="1828">
                  <c:v>8.6416353914439137E-2</c:v>
                </c:pt>
                <c:pt idx="1829">
                  <c:v>0.12286274205123374</c:v>
                </c:pt>
                <c:pt idx="1830">
                  <c:v>0.14995423311369771</c:v>
                </c:pt>
                <c:pt idx="1831">
                  <c:v>0.13099361389315434</c:v>
                </c:pt>
                <c:pt idx="1832">
                  <c:v>0.13410186088840528</c:v>
                </c:pt>
                <c:pt idx="1833">
                  <c:v>0.1120156909501111</c:v>
                </c:pt>
                <c:pt idx="1834">
                  <c:v>0.14134794222112751</c:v>
                </c:pt>
                <c:pt idx="1835">
                  <c:v>8.9785451075976686E-2</c:v>
                </c:pt>
                <c:pt idx="1836">
                  <c:v>0.12284324578695242</c:v>
                </c:pt>
                <c:pt idx="1837">
                  <c:v>0.1133426833197794</c:v>
                </c:pt>
                <c:pt idx="1838">
                  <c:v>0.13893871174514896</c:v>
                </c:pt>
                <c:pt idx="1839">
                  <c:v>9.6657702240794022E-2</c:v>
                </c:pt>
                <c:pt idx="1840">
                  <c:v>0.13456708527118064</c:v>
                </c:pt>
                <c:pt idx="1841">
                  <c:v>0.10378753201710984</c:v>
                </c:pt>
                <c:pt idx="1842">
                  <c:v>0.12068085341310775</c:v>
                </c:pt>
                <c:pt idx="1843">
                  <c:v>0.13313131575510775</c:v>
                </c:pt>
                <c:pt idx="1844">
                  <c:v>0.13439776448142954</c:v>
                </c:pt>
                <c:pt idx="1845">
                  <c:v>0.13564657914369313</c:v>
                </c:pt>
                <c:pt idx="1846">
                  <c:v>9.8122842108813779E-2</c:v>
                </c:pt>
                <c:pt idx="1847">
                  <c:v>0.13393864191045168</c:v>
                </c:pt>
                <c:pt idx="1848">
                  <c:v>0.13439548358762138</c:v>
                </c:pt>
                <c:pt idx="1849">
                  <c:v>0.12521917686392928</c:v>
                </c:pt>
                <c:pt idx="1850">
                  <c:v>0.12444427435185278</c:v>
                </c:pt>
                <c:pt idx="1851">
                  <c:v>0.12861174434503406</c:v>
                </c:pt>
                <c:pt idx="1852">
                  <c:v>0.12680944412754913</c:v>
                </c:pt>
                <c:pt idx="1853">
                  <c:v>0.1466912384672793</c:v>
                </c:pt>
                <c:pt idx="1854">
                  <c:v>0.10747836543566616</c:v>
                </c:pt>
                <c:pt idx="1855">
                  <c:v>0.11503372051563489</c:v>
                </c:pt>
                <c:pt idx="1856">
                  <c:v>0.1427236264882798</c:v>
                </c:pt>
                <c:pt idx="1857">
                  <c:v>0.1450420659773998</c:v>
                </c:pt>
                <c:pt idx="1858">
                  <c:v>0.13027781976748076</c:v>
                </c:pt>
                <c:pt idx="1859">
                  <c:v>0.12657745309649346</c:v>
                </c:pt>
                <c:pt idx="1860">
                  <c:v>0.16137166095843347</c:v>
                </c:pt>
                <c:pt idx="1861">
                  <c:v>0.15256261938436561</c:v>
                </c:pt>
                <c:pt idx="1862">
                  <c:v>0.12452203303707904</c:v>
                </c:pt>
                <c:pt idx="1863">
                  <c:v>0.11734596293793323</c:v>
                </c:pt>
                <c:pt idx="1864">
                  <c:v>0.13683865084056915</c:v>
                </c:pt>
                <c:pt idx="1865">
                  <c:v>0.1207354971197626</c:v>
                </c:pt>
                <c:pt idx="1866">
                  <c:v>0.11920038894422785</c:v>
                </c:pt>
                <c:pt idx="1867">
                  <c:v>8.4433080741308966E-2</c:v>
                </c:pt>
                <c:pt idx="1868">
                  <c:v>0.10229627949202845</c:v>
                </c:pt>
                <c:pt idx="1869">
                  <c:v>0.1029190071069392</c:v>
                </c:pt>
                <c:pt idx="1870">
                  <c:v>0.12544988448531549</c:v>
                </c:pt>
                <c:pt idx="1871">
                  <c:v>9.7209744366727982E-2</c:v>
                </c:pt>
                <c:pt idx="1872">
                  <c:v>0.10213450556080937</c:v>
                </c:pt>
                <c:pt idx="1873">
                  <c:v>0.11562537393056251</c:v>
                </c:pt>
                <c:pt idx="1874">
                  <c:v>0.10964130011644152</c:v>
                </c:pt>
                <c:pt idx="1875">
                  <c:v>0.1438691281424983</c:v>
                </c:pt>
                <c:pt idx="1876">
                  <c:v>0.1116426208644548</c:v>
                </c:pt>
                <c:pt idx="1877">
                  <c:v>0.1284999168932992</c:v>
                </c:pt>
                <c:pt idx="1878">
                  <c:v>0.1383205962126306</c:v>
                </c:pt>
                <c:pt idx="1879">
                  <c:v>0.11511961658131684</c:v>
                </c:pt>
                <c:pt idx="1880">
                  <c:v>0.13297162999193626</c:v>
                </c:pt>
                <c:pt idx="1881">
                  <c:v>0.12699131741717465</c:v>
                </c:pt>
                <c:pt idx="1882">
                  <c:v>0.11954010486948387</c:v>
                </c:pt>
                <c:pt idx="1883">
                  <c:v>0.14761305599971436</c:v>
                </c:pt>
                <c:pt idx="1884">
                  <c:v>0.12576441015251258</c:v>
                </c:pt>
                <c:pt idx="1885">
                  <c:v>0.10174530285101716</c:v>
                </c:pt>
                <c:pt idx="1886">
                  <c:v>0.1468790604458961</c:v>
                </c:pt>
                <c:pt idx="1887">
                  <c:v>0.15449258637076863</c:v>
                </c:pt>
                <c:pt idx="1888">
                  <c:v>0.11464524850809039</c:v>
                </c:pt>
                <c:pt idx="1889">
                  <c:v>0.13516257211732841</c:v>
                </c:pt>
                <c:pt idx="1890">
                  <c:v>0.1223733774579692</c:v>
                </c:pt>
                <c:pt idx="1891">
                  <c:v>9.724646310680507E-2</c:v>
                </c:pt>
                <c:pt idx="1892">
                  <c:v>0.12633298380410082</c:v>
                </c:pt>
                <c:pt idx="1893">
                  <c:v>0.1218286399517355</c:v>
                </c:pt>
                <c:pt idx="1894">
                  <c:v>0.12541216483931214</c:v>
                </c:pt>
                <c:pt idx="1895">
                  <c:v>0.11926209076712684</c:v>
                </c:pt>
                <c:pt idx="1896">
                  <c:v>0.13419086876238787</c:v>
                </c:pt>
                <c:pt idx="1897">
                  <c:v>0.14800076399681864</c:v>
                </c:pt>
                <c:pt idx="1898">
                  <c:v>0.15572073334338496</c:v>
                </c:pt>
                <c:pt idx="1899">
                  <c:v>0.1165620673355479</c:v>
                </c:pt>
                <c:pt idx="1900">
                  <c:v>0.12512213206354902</c:v>
                </c:pt>
                <c:pt idx="1901">
                  <c:v>0.13788730787900677</c:v>
                </c:pt>
                <c:pt idx="1902">
                  <c:v>0.12325097269320189</c:v>
                </c:pt>
                <c:pt idx="1903">
                  <c:v>0.13954197292034107</c:v>
                </c:pt>
                <c:pt idx="1904">
                  <c:v>0.13768012197508542</c:v>
                </c:pt>
                <c:pt idx="1905">
                  <c:v>0.10195343768257351</c:v>
                </c:pt>
                <c:pt idx="1906">
                  <c:v>0.11750437219139211</c:v>
                </c:pt>
                <c:pt idx="1907">
                  <c:v>0.13058632970180609</c:v>
                </c:pt>
                <c:pt idx="1908">
                  <c:v>0.11324520918297427</c:v>
                </c:pt>
                <c:pt idx="1909">
                  <c:v>0.15575647311065055</c:v>
                </c:pt>
                <c:pt idx="1910">
                  <c:v>0.15474430473325279</c:v>
                </c:pt>
                <c:pt idx="1911">
                  <c:v>0.12294043093770252</c:v>
                </c:pt>
                <c:pt idx="1912">
                  <c:v>0.12040625543515089</c:v>
                </c:pt>
                <c:pt idx="1913">
                  <c:v>0.14135477291402862</c:v>
                </c:pt>
                <c:pt idx="1914">
                  <c:v>0.11349313958651333</c:v>
                </c:pt>
                <c:pt idx="1915">
                  <c:v>0.14057943911322168</c:v>
                </c:pt>
                <c:pt idx="1916">
                  <c:v>0.12058103641950171</c:v>
                </c:pt>
                <c:pt idx="1917">
                  <c:v>0.16057899973207518</c:v>
                </c:pt>
                <c:pt idx="1918">
                  <c:v>0.12720286482700538</c:v>
                </c:pt>
                <c:pt idx="1919">
                  <c:v>0.13576806677086112</c:v>
                </c:pt>
                <c:pt idx="1920">
                  <c:v>0.12048953278939462</c:v>
                </c:pt>
                <c:pt idx="1921">
                  <c:v>0.11239575397780292</c:v>
                </c:pt>
                <c:pt idx="1922">
                  <c:v>0.12777276957233102</c:v>
                </c:pt>
                <c:pt idx="1923">
                  <c:v>0.12302962557299604</c:v>
                </c:pt>
                <c:pt idx="1924">
                  <c:v>0.12093078718813502</c:v>
                </c:pt>
                <c:pt idx="1925">
                  <c:v>0.12582612816642655</c:v>
                </c:pt>
                <c:pt idx="1926">
                  <c:v>0.14302327554359745</c:v>
                </c:pt>
                <c:pt idx="1927">
                  <c:v>0.12197879090148582</c:v>
                </c:pt>
                <c:pt idx="1928">
                  <c:v>0.12000901271826712</c:v>
                </c:pt>
                <c:pt idx="1929">
                  <c:v>0.11571668109297985</c:v>
                </c:pt>
                <c:pt idx="1930">
                  <c:v>0.12569803804408086</c:v>
                </c:pt>
                <c:pt idx="1931">
                  <c:v>0.1251030381897682</c:v>
                </c:pt>
                <c:pt idx="1932">
                  <c:v>0.10820818253345539</c:v>
                </c:pt>
                <c:pt idx="1933">
                  <c:v>0.131378561527731</c:v>
                </c:pt>
                <c:pt idx="1934">
                  <c:v>0.13023743183430331</c:v>
                </c:pt>
                <c:pt idx="1935">
                  <c:v>0.1265831138981531</c:v>
                </c:pt>
                <c:pt idx="1936">
                  <c:v>0.11848861771124854</c:v>
                </c:pt>
                <c:pt idx="1937">
                  <c:v>0.13215280210856295</c:v>
                </c:pt>
                <c:pt idx="1938">
                  <c:v>0.10905708478694909</c:v>
                </c:pt>
                <c:pt idx="1939">
                  <c:v>0.1275370093414441</c:v>
                </c:pt>
                <c:pt idx="1940">
                  <c:v>0.11732121431276954</c:v>
                </c:pt>
                <c:pt idx="1941">
                  <c:v>0.11502753326568904</c:v>
                </c:pt>
                <c:pt idx="1942">
                  <c:v>0.1317680411657918</c:v>
                </c:pt>
                <c:pt idx="1943">
                  <c:v>0.10095304026903104</c:v>
                </c:pt>
                <c:pt idx="1944">
                  <c:v>0.13606967077349752</c:v>
                </c:pt>
                <c:pt idx="1945">
                  <c:v>0.14114538512877284</c:v>
                </c:pt>
                <c:pt idx="1946">
                  <c:v>0.12500227512689041</c:v>
                </c:pt>
                <c:pt idx="1947">
                  <c:v>9.2389340334211714E-2</c:v>
                </c:pt>
                <c:pt idx="1948">
                  <c:v>8.9908365038741528E-2</c:v>
                </c:pt>
                <c:pt idx="1949">
                  <c:v>0.11322920587761358</c:v>
                </c:pt>
                <c:pt idx="1950">
                  <c:v>0.12857988712109369</c:v>
                </c:pt>
                <c:pt idx="1951">
                  <c:v>0.15471946552604815</c:v>
                </c:pt>
                <c:pt idx="1952">
                  <c:v>0.12460478948343599</c:v>
                </c:pt>
                <c:pt idx="1953">
                  <c:v>0.11451293888364755</c:v>
                </c:pt>
                <c:pt idx="1954">
                  <c:v>0.10643276097844968</c:v>
                </c:pt>
                <c:pt idx="1955">
                  <c:v>0.12736828210002127</c:v>
                </c:pt>
                <c:pt idx="1956">
                  <c:v>0.13855042686217248</c:v>
                </c:pt>
                <c:pt idx="1957">
                  <c:v>0.13237354103295718</c:v>
                </c:pt>
                <c:pt idx="1958">
                  <c:v>0.1095750157830324</c:v>
                </c:pt>
                <c:pt idx="1959">
                  <c:v>0.11372656017029092</c:v>
                </c:pt>
                <c:pt idx="1960">
                  <c:v>0.1214674056569251</c:v>
                </c:pt>
                <c:pt idx="1961">
                  <c:v>0.13448080067584667</c:v>
                </c:pt>
                <c:pt idx="1962">
                  <c:v>0.127238964564693</c:v>
                </c:pt>
                <c:pt idx="1963">
                  <c:v>0.16171008531949391</c:v>
                </c:pt>
                <c:pt idx="1964">
                  <c:v>0.14146434034511737</c:v>
                </c:pt>
                <c:pt idx="1965">
                  <c:v>0.1364137826878494</c:v>
                </c:pt>
                <c:pt idx="1966">
                  <c:v>0.12213515233343429</c:v>
                </c:pt>
                <c:pt idx="1967">
                  <c:v>0.11354432492853266</c:v>
                </c:pt>
                <c:pt idx="1968">
                  <c:v>0.10321304431954714</c:v>
                </c:pt>
                <c:pt idx="1969">
                  <c:v>0.13632147283653739</c:v>
                </c:pt>
                <c:pt idx="1970">
                  <c:v>0.13740953731710473</c:v>
                </c:pt>
                <c:pt idx="1971">
                  <c:v>9.8152516734923312E-2</c:v>
                </c:pt>
                <c:pt idx="1972">
                  <c:v>0.12218542608224273</c:v>
                </c:pt>
                <c:pt idx="1973">
                  <c:v>0.11322739135457992</c:v>
                </c:pt>
                <c:pt idx="1974">
                  <c:v>0.12158787462885187</c:v>
                </c:pt>
                <c:pt idx="1975">
                  <c:v>0.12867967396712274</c:v>
                </c:pt>
                <c:pt idx="1976">
                  <c:v>0.12665769563757664</c:v>
                </c:pt>
                <c:pt idx="1977">
                  <c:v>0.10175018520001228</c:v>
                </c:pt>
                <c:pt idx="1978">
                  <c:v>0.12858352480128704</c:v>
                </c:pt>
                <c:pt idx="1979">
                  <c:v>0.10404348370986527</c:v>
                </c:pt>
                <c:pt idx="1980">
                  <c:v>0.1315978400096833</c:v>
                </c:pt>
                <c:pt idx="1981">
                  <c:v>0.1070475350831723</c:v>
                </c:pt>
                <c:pt idx="1982">
                  <c:v>0.12867148408651699</c:v>
                </c:pt>
                <c:pt idx="1983">
                  <c:v>9.2826944129307629E-2</c:v>
                </c:pt>
                <c:pt idx="1984">
                  <c:v>0.12208844788781206</c:v>
                </c:pt>
                <c:pt idx="1985">
                  <c:v>0.11080542238670273</c:v>
                </c:pt>
                <c:pt idx="1986">
                  <c:v>0.13970685836754904</c:v>
                </c:pt>
                <c:pt idx="1987">
                  <c:v>0.12374435379269795</c:v>
                </c:pt>
                <c:pt idx="1988">
                  <c:v>0.11959934139757208</c:v>
                </c:pt>
                <c:pt idx="1989">
                  <c:v>0.10231119441278749</c:v>
                </c:pt>
                <c:pt idx="1990">
                  <c:v>0.12667841666219073</c:v>
                </c:pt>
                <c:pt idx="1991">
                  <c:v>0.12894770426991167</c:v>
                </c:pt>
                <c:pt idx="1992">
                  <c:v>0.10520246040880793</c:v>
                </c:pt>
                <c:pt idx="1993">
                  <c:v>0.11710890138533621</c:v>
                </c:pt>
                <c:pt idx="1994">
                  <c:v>0.1338782822950795</c:v>
                </c:pt>
                <c:pt idx="1995">
                  <c:v>9.0784496025528516E-2</c:v>
                </c:pt>
                <c:pt idx="1996">
                  <c:v>0.11359471219612294</c:v>
                </c:pt>
                <c:pt idx="1997">
                  <c:v>0.13472358348193458</c:v>
                </c:pt>
                <c:pt idx="1998">
                  <c:v>0.12528725527668327</c:v>
                </c:pt>
                <c:pt idx="1999">
                  <c:v>0.12284071627990453</c:v>
                </c:pt>
                <c:pt idx="2000">
                  <c:v>0.1145109949343826</c:v>
                </c:pt>
                <c:pt idx="2001">
                  <c:v>0.12554903675038451</c:v>
                </c:pt>
                <c:pt idx="2002">
                  <c:v>0.12119510293325386</c:v>
                </c:pt>
                <c:pt idx="2003">
                  <c:v>0.12219584071104221</c:v>
                </c:pt>
                <c:pt idx="2004">
                  <c:v>0.11217854558938443</c:v>
                </c:pt>
                <c:pt idx="2005">
                  <c:v>0.12024103873411274</c:v>
                </c:pt>
                <c:pt idx="2006">
                  <c:v>0.12105926082525451</c:v>
                </c:pt>
                <c:pt idx="2007">
                  <c:v>0.14039545978095447</c:v>
                </c:pt>
                <c:pt idx="2008">
                  <c:v>0.10688942386841555</c:v>
                </c:pt>
                <c:pt idx="2009">
                  <c:v>0.10048738863935117</c:v>
                </c:pt>
                <c:pt idx="2010">
                  <c:v>0.14365363202675246</c:v>
                </c:pt>
                <c:pt idx="2011">
                  <c:v>0.14258587971791037</c:v>
                </c:pt>
                <c:pt idx="2012">
                  <c:v>0.1386538535840775</c:v>
                </c:pt>
                <c:pt idx="2013">
                  <c:v>0.11981359396342305</c:v>
                </c:pt>
                <c:pt idx="2014">
                  <c:v>0.11970777127138071</c:v>
                </c:pt>
                <c:pt idx="2015">
                  <c:v>0.10184598344963439</c:v>
                </c:pt>
                <c:pt idx="2016">
                  <c:v>0.12976740286711066</c:v>
                </c:pt>
                <c:pt idx="2017">
                  <c:v>9.8324238330417799E-2</c:v>
                </c:pt>
                <c:pt idx="2018">
                  <c:v>0.13154279262432741</c:v>
                </c:pt>
                <c:pt idx="2019">
                  <c:v>9.7459530247974227E-2</c:v>
                </c:pt>
                <c:pt idx="2020">
                  <c:v>0.1269154868826165</c:v>
                </c:pt>
                <c:pt idx="2021">
                  <c:v>9.8320777949010355E-2</c:v>
                </c:pt>
                <c:pt idx="2022">
                  <c:v>0.14599205166382451</c:v>
                </c:pt>
                <c:pt idx="2023">
                  <c:v>0.13627683975424071</c:v>
                </c:pt>
                <c:pt idx="2024">
                  <c:v>0.10803853175295007</c:v>
                </c:pt>
                <c:pt idx="2025">
                  <c:v>0.10827567702749219</c:v>
                </c:pt>
                <c:pt idx="2026">
                  <c:v>9.4528387188188082E-2</c:v>
                </c:pt>
                <c:pt idx="2027">
                  <c:v>0.12918247427829443</c:v>
                </c:pt>
                <c:pt idx="2028">
                  <c:v>0.11639776870231834</c:v>
                </c:pt>
                <c:pt idx="2029">
                  <c:v>0.14986988132571469</c:v>
                </c:pt>
                <c:pt idx="2030">
                  <c:v>0.12071807151276233</c:v>
                </c:pt>
                <c:pt idx="2031">
                  <c:v>0.10139263644723417</c:v>
                </c:pt>
                <c:pt idx="2032">
                  <c:v>0.11425699175998641</c:v>
                </c:pt>
                <c:pt idx="2033">
                  <c:v>0.12354559241492835</c:v>
                </c:pt>
                <c:pt idx="2034">
                  <c:v>0.1304591394190871</c:v>
                </c:pt>
                <c:pt idx="2035">
                  <c:v>0.10649898722495345</c:v>
                </c:pt>
                <c:pt idx="2036">
                  <c:v>0.13270034480967788</c:v>
                </c:pt>
                <c:pt idx="2037">
                  <c:v>0.13333930582992701</c:v>
                </c:pt>
                <c:pt idx="2038">
                  <c:v>0.12521841582605411</c:v>
                </c:pt>
                <c:pt idx="2039">
                  <c:v>0.12631014969034438</c:v>
                </c:pt>
                <c:pt idx="2040">
                  <c:v>0.10214688787775671</c:v>
                </c:pt>
                <c:pt idx="2041">
                  <c:v>0.10650848981799621</c:v>
                </c:pt>
                <c:pt idx="2042">
                  <c:v>0.10423312525374551</c:v>
                </c:pt>
                <c:pt idx="2043">
                  <c:v>0.11243084619020886</c:v>
                </c:pt>
                <c:pt idx="2044">
                  <c:v>0.13602151174730784</c:v>
                </c:pt>
                <c:pt idx="2045">
                  <c:v>0.11637963683335673</c:v>
                </c:pt>
                <c:pt idx="2046">
                  <c:v>0.12737705446603639</c:v>
                </c:pt>
                <c:pt idx="2047">
                  <c:v>0.11672933401700106</c:v>
                </c:pt>
                <c:pt idx="2048">
                  <c:v>0.13486843697264828</c:v>
                </c:pt>
                <c:pt idx="2049">
                  <c:v>0.14464622698271531</c:v>
                </c:pt>
                <c:pt idx="2050">
                  <c:v>0.11148058619227297</c:v>
                </c:pt>
                <c:pt idx="2051">
                  <c:v>0.12764094545469021</c:v>
                </c:pt>
                <c:pt idx="2052">
                  <c:v>0.13229609063103867</c:v>
                </c:pt>
                <c:pt idx="2053">
                  <c:v>0.11176422794326456</c:v>
                </c:pt>
                <c:pt idx="2054">
                  <c:v>0.1365974332061968</c:v>
                </c:pt>
                <c:pt idx="2055">
                  <c:v>0.1372027184494389</c:v>
                </c:pt>
                <c:pt idx="2056">
                  <c:v>0.10974502450288305</c:v>
                </c:pt>
                <c:pt idx="2057">
                  <c:v>0.11585573333070055</c:v>
                </c:pt>
                <c:pt idx="2058">
                  <c:v>0.14033002750697798</c:v>
                </c:pt>
                <c:pt idx="2059">
                  <c:v>0.10409942494568737</c:v>
                </c:pt>
                <c:pt idx="2060">
                  <c:v>0.10680997556885125</c:v>
                </c:pt>
                <c:pt idx="2061">
                  <c:v>0.14209818977812633</c:v>
                </c:pt>
                <c:pt idx="2062">
                  <c:v>0.11733872593705796</c:v>
                </c:pt>
                <c:pt idx="2063">
                  <c:v>0.15064598499318063</c:v>
                </c:pt>
                <c:pt idx="2064">
                  <c:v>9.9232147130829534E-2</c:v>
                </c:pt>
                <c:pt idx="2065">
                  <c:v>0.15295807891482557</c:v>
                </c:pt>
                <c:pt idx="2066">
                  <c:v>0.13065081102065612</c:v>
                </c:pt>
                <c:pt idx="2067">
                  <c:v>0.13359790628379772</c:v>
                </c:pt>
                <c:pt idx="2068">
                  <c:v>0.13096249601767218</c:v>
                </c:pt>
                <c:pt idx="2069">
                  <c:v>0.12482792265846052</c:v>
                </c:pt>
                <c:pt idx="2070">
                  <c:v>0.10262987731286442</c:v>
                </c:pt>
                <c:pt idx="2071">
                  <c:v>0.11115855775507255</c:v>
                </c:pt>
                <c:pt idx="2072">
                  <c:v>0.15975081051445716</c:v>
                </c:pt>
                <c:pt idx="2073">
                  <c:v>0.10352627107353862</c:v>
                </c:pt>
                <c:pt idx="2074">
                  <c:v>0.12248726594964719</c:v>
                </c:pt>
                <c:pt idx="2075">
                  <c:v>0.12685327541609401</c:v>
                </c:pt>
                <c:pt idx="2076">
                  <c:v>0.13926147004654663</c:v>
                </c:pt>
                <c:pt idx="2077">
                  <c:v>0.14171842260002049</c:v>
                </c:pt>
                <c:pt idx="2078">
                  <c:v>0.11713067508785902</c:v>
                </c:pt>
                <c:pt idx="2079">
                  <c:v>0.1159904672111549</c:v>
                </c:pt>
                <c:pt idx="2080">
                  <c:v>0.10063766260169599</c:v>
                </c:pt>
                <c:pt idx="2081">
                  <c:v>0.1419381809425829</c:v>
                </c:pt>
                <c:pt idx="2082">
                  <c:v>0.13420867162240596</c:v>
                </c:pt>
                <c:pt idx="2083">
                  <c:v>0.13812370845798197</c:v>
                </c:pt>
                <c:pt idx="2084">
                  <c:v>0.13971220575932944</c:v>
                </c:pt>
                <c:pt idx="2085">
                  <c:v>0.15266638633924365</c:v>
                </c:pt>
                <c:pt idx="2086">
                  <c:v>0.14581000712113421</c:v>
                </c:pt>
                <c:pt idx="2087">
                  <c:v>0.15562757648745934</c:v>
                </c:pt>
                <c:pt idx="2088">
                  <c:v>0.11715073565551863</c:v>
                </c:pt>
                <c:pt idx="2089">
                  <c:v>0.12888936796879022</c:v>
                </c:pt>
                <c:pt idx="2090">
                  <c:v>0.11473877840958044</c:v>
                </c:pt>
                <c:pt idx="2091">
                  <c:v>0.17222761030532591</c:v>
                </c:pt>
                <c:pt idx="2092">
                  <c:v>0.15640474469887222</c:v>
                </c:pt>
                <c:pt idx="2093">
                  <c:v>0.11833621904620666</c:v>
                </c:pt>
                <c:pt idx="2094">
                  <c:v>0.13757806884821289</c:v>
                </c:pt>
                <c:pt idx="2095">
                  <c:v>0.1420826031359371</c:v>
                </c:pt>
                <c:pt idx="2096">
                  <c:v>0.13484134557845601</c:v>
                </c:pt>
                <c:pt idx="2097">
                  <c:v>0.15582923424669839</c:v>
                </c:pt>
                <c:pt idx="2098">
                  <c:v>0.11833500494752598</c:v>
                </c:pt>
                <c:pt idx="2099">
                  <c:v>0.10189844891548644</c:v>
                </c:pt>
                <c:pt idx="2100">
                  <c:v>0.1257985977754919</c:v>
                </c:pt>
                <c:pt idx="2101">
                  <c:v>0.11142032086584117</c:v>
                </c:pt>
                <c:pt idx="2102">
                  <c:v>0.12390002310265967</c:v>
                </c:pt>
                <c:pt idx="2103">
                  <c:v>0.10298533314981898</c:v>
                </c:pt>
                <c:pt idx="2104">
                  <c:v>0.10886664702192496</c:v>
                </c:pt>
                <c:pt idx="2105">
                  <c:v>0.10865450645445683</c:v>
                </c:pt>
                <c:pt idx="2106">
                  <c:v>0.11007754788866711</c:v>
                </c:pt>
                <c:pt idx="2107">
                  <c:v>0.11892673482328353</c:v>
                </c:pt>
                <c:pt idx="2108">
                  <c:v>0.14351129838945506</c:v>
                </c:pt>
                <c:pt idx="2109">
                  <c:v>0.1429008594912424</c:v>
                </c:pt>
                <c:pt idx="2110">
                  <c:v>0.1288600558503635</c:v>
                </c:pt>
                <c:pt idx="2111">
                  <c:v>0.13387169245298575</c:v>
                </c:pt>
                <c:pt idx="2112">
                  <c:v>0.17964893634651832</c:v>
                </c:pt>
                <c:pt idx="2113">
                  <c:v>0.13118749771531585</c:v>
                </c:pt>
                <c:pt idx="2114">
                  <c:v>0.15051415904866428</c:v>
                </c:pt>
                <c:pt idx="2115">
                  <c:v>0.1174398995371241</c:v>
                </c:pt>
                <c:pt idx="2116">
                  <c:v>0.1681138075630042</c:v>
                </c:pt>
                <c:pt idx="2117">
                  <c:v>0.13245342819511768</c:v>
                </c:pt>
                <c:pt idx="2118">
                  <c:v>0.12110163777730754</c:v>
                </c:pt>
                <c:pt idx="2119">
                  <c:v>0.11806534100015129</c:v>
                </c:pt>
                <c:pt idx="2120">
                  <c:v>0.1315668356129629</c:v>
                </c:pt>
                <c:pt idx="2121">
                  <c:v>0.12173075319664624</c:v>
                </c:pt>
                <c:pt idx="2122">
                  <c:v>0.12400798999624581</c:v>
                </c:pt>
                <c:pt idx="2123">
                  <c:v>0.13222537537339724</c:v>
                </c:pt>
                <c:pt idx="2124">
                  <c:v>0.11209825761148476</c:v>
                </c:pt>
                <c:pt idx="2125">
                  <c:v>0.11907830514748773</c:v>
                </c:pt>
                <c:pt idx="2126">
                  <c:v>0.12729658233037289</c:v>
                </c:pt>
                <c:pt idx="2127">
                  <c:v>0.10665963580288655</c:v>
                </c:pt>
                <c:pt idx="2128">
                  <c:v>0.1401871313617245</c:v>
                </c:pt>
                <c:pt idx="2129">
                  <c:v>0.11810511776738213</c:v>
                </c:pt>
                <c:pt idx="2130">
                  <c:v>0.16017659515118368</c:v>
                </c:pt>
                <c:pt idx="2131">
                  <c:v>9.544137740272822E-2</c:v>
                </c:pt>
                <c:pt idx="2132">
                  <c:v>0.12807700356380297</c:v>
                </c:pt>
                <c:pt idx="2133">
                  <c:v>0.12113782654543379</c:v>
                </c:pt>
                <c:pt idx="2134">
                  <c:v>0.15220628495787092</c:v>
                </c:pt>
                <c:pt idx="2135">
                  <c:v>0.13343945081175135</c:v>
                </c:pt>
                <c:pt idx="2136">
                  <c:v>0.14363385510225157</c:v>
                </c:pt>
                <c:pt idx="2137">
                  <c:v>0.13965219803604453</c:v>
                </c:pt>
                <c:pt idx="2138">
                  <c:v>0.1113176848255721</c:v>
                </c:pt>
                <c:pt idx="2139">
                  <c:v>0.14197640349067941</c:v>
                </c:pt>
                <c:pt idx="2140">
                  <c:v>0.12765404853064083</c:v>
                </c:pt>
                <c:pt idx="2141">
                  <c:v>0.12297248600093356</c:v>
                </c:pt>
                <c:pt idx="2142">
                  <c:v>0.1323267688764862</c:v>
                </c:pt>
                <c:pt idx="2143">
                  <c:v>0.14746691005214357</c:v>
                </c:pt>
                <c:pt idx="2144">
                  <c:v>0.12023497592696063</c:v>
                </c:pt>
                <c:pt idx="2145">
                  <c:v>0.14225786364516235</c:v>
                </c:pt>
                <c:pt idx="2146">
                  <c:v>0.1002612638570909</c:v>
                </c:pt>
                <c:pt idx="2147">
                  <c:v>0.11462612235892305</c:v>
                </c:pt>
                <c:pt idx="2148">
                  <c:v>0.10051852525171567</c:v>
                </c:pt>
                <c:pt idx="2149">
                  <c:v>0.12789524037757621</c:v>
                </c:pt>
                <c:pt idx="2150">
                  <c:v>0.10018739315368876</c:v>
                </c:pt>
                <c:pt idx="2151">
                  <c:v>0.12757326147594408</c:v>
                </c:pt>
                <c:pt idx="2152">
                  <c:v>0.13404758389887153</c:v>
                </c:pt>
                <c:pt idx="2153">
                  <c:v>0.15277910830265112</c:v>
                </c:pt>
                <c:pt idx="2154">
                  <c:v>0.12665412045727373</c:v>
                </c:pt>
                <c:pt idx="2155">
                  <c:v>9.7246763740908113E-2</c:v>
                </c:pt>
                <c:pt idx="2156">
                  <c:v>0.15009336823838887</c:v>
                </c:pt>
                <c:pt idx="2157">
                  <c:v>0.12644279262993127</c:v>
                </c:pt>
                <c:pt idx="2158">
                  <c:v>0.11681562097738812</c:v>
                </c:pt>
                <c:pt idx="2159">
                  <c:v>0.12392915756574803</c:v>
                </c:pt>
                <c:pt idx="2160">
                  <c:v>0.10217430895579574</c:v>
                </c:pt>
                <c:pt idx="2161">
                  <c:v>0.10164571496906202</c:v>
                </c:pt>
                <c:pt idx="2162">
                  <c:v>0.11824933859965729</c:v>
                </c:pt>
                <c:pt idx="2163">
                  <c:v>0.14659014376026924</c:v>
                </c:pt>
                <c:pt idx="2164">
                  <c:v>0.11438556360893888</c:v>
                </c:pt>
                <c:pt idx="2165">
                  <c:v>0.12023982029684592</c:v>
                </c:pt>
                <c:pt idx="2166">
                  <c:v>0.13309883448978657</c:v>
                </c:pt>
                <c:pt idx="2167">
                  <c:v>0.13467164591912212</c:v>
                </c:pt>
                <c:pt idx="2168">
                  <c:v>0.10791662356676474</c:v>
                </c:pt>
                <c:pt idx="2169">
                  <c:v>0.13465908855626418</c:v>
                </c:pt>
                <c:pt idx="2170">
                  <c:v>0.11786623574002184</c:v>
                </c:pt>
                <c:pt idx="2171">
                  <c:v>0.12250853100123682</c:v>
                </c:pt>
                <c:pt idx="2172">
                  <c:v>0.12637813668224895</c:v>
                </c:pt>
                <c:pt idx="2173">
                  <c:v>0.13909568593867677</c:v>
                </c:pt>
                <c:pt idx="2174">
                  <c:v>0.11063827174694389</c:v>
                </c:pt>
                <c:pt idx="2175">
                  <c:v>0.12087876347230393</c:v>
                </c:pt>
                <c:pt idx="2176">
                  <c:v>9.8402363824731359E-2</c:v>
                </c:pt>
                <c:pt idx="2177">
                  <c:v>0.13511824518012658</c:v>
                </c:pt>
                <c:pt idx="2178">
                  <c:v>0.12231066498110948</c:v>
                </c:pt>
                <c:pt idx="2179">
                  <c:v>0.16753629855579957</c:v>
                </c:pt>
                <c:pt idx="2180">
                  <c:v>0.11859509430089595</c:v>
                </c:pt>
                <c:pt idx="2181">
                  <c:v>0.13985444687485846</c:v>
                </c:pt>
                <c:pt idx="2182">
                  <c:v>0.16564121888113478</c:v>
                </c:pt>
                <c:pt idx="2183">
                  <c:v>0.12400339228368312</c:v>
                </c:pt>
                <c:pt idx="2184">
                  <c:v>0.13517263775720662</c:v>
                </c:pt>
                <c:pt idx="2185">
                  <c:v>0.13435410138694467</c:v>
                </c:pt>
                <c:pt idx="2186">
                  <c:v>9.4800932636452478E-2</c:v>
                </c:pt>
                <c:pt idx="2187">
                  <c:v>0.13884365474955923</c:v>
                </c:pt>
                <c:pt idx="2188">
                  <c:v>0.12895218076670437</c:v>
                </c:pt>
                <c:pt idx="2189">
                  <c:v>0.11696533445628325</c:v>
                </c:pt>
                <c:pt idx="2190">
                  <c:v>0.12022066622377453</c:v>
                </c:pt>
                <c:pt idx="2191">
                  <c:v>0.13196580624509444</c:v>
                </c:pt>
                <c:pt idx="2192">
                  <c:v>0.11661401725788716</c:v>
                </c:pt>
                <c:pt idx="2193">
                  <c:v>0.10334382335188881</c:v>
                </c:pt>
                <c:pt idx="2194">
                  <c:v>0.11696308623887111</c:v>
                </c:pt>
                <c:pt idx="2195">
                  <c:v>0.14164699548453966</c:v>
                </c:pt>
                <c:pt idx="2196">
                  <c:v>0.11979673201236919</c:v>
                </c:pt>
                <c:pt idx="2197">
                  <c:v>9.9113987508489432E-2</c:v>
                </c:pt>
                <c:pt idx="2198">
                  <c:v>0.13446140687350777</c:v>
                </c:pt>
                <c:pt idx="2199">
                  <c:v>0.13466731932737727</c:v>
                </c:pt>
                <c:pt idx="2200">
                  <c:v>0.16204519370846765</c:v>
                </c:pt>
                <c:pt idx="2201">
                  <c:v>0.11015448124678359</c:v>
                </c:pt>
                <c:pt idx="2202">
                  <c:v>0.10608410553458987</c:v>
                </c:pt>
                <c:pt idx="2203">
                  <c:v>0.1115730427645845</c:v>
                </c:pt>
                <c:pt idx="2204">
                  <c:v>0.13776374428067714</c:v>
                </c:pt>
                <c:pt idx="2205">
                  <c:v>0.16928353401990226</c:v>
                </c:pt>
                <c:pt idx="2206">
                  <c:v>0.12960149095563137</c:v>
                </c:pt>
                <c:pt idx="2207">
                  <c:v>0.10791726732204258</c:v>
                </c:pt>
                <c:pt idx="2208">
                  <c:v>0.12061291998045234</c:v>
                </c:pt>
                <c:pt idx="2209">
                  <c:v>0.12337372049871886</c:v>
                </c:pt>
                <c:pt idx="2210">
                  <c:v>0.11311431738706731</c:v>
                </c:pt>
                <c:pt idx="2211">
                  <c:v>9.6441191986637115E-2</c:v>
                </c:pt>
                <c:pt idx="2212">
                  <c:v>0.11791335046020278</c:v>
                </c:pt>
                <c:pt idx="2213">
                  <c:v>0.13115936225941405</c:v>
                </c:pt>
                <c:pt idx="2214">
                  <c:v>0.10063609113275615</c:v>
                </c:pt>
                <c:pt idx="2215">
                  <c:v>0.14323870954860771</c:v>
                </c:pt>
                <c:pt idx="2216">
                  <c:v>0.10027305322994209</c:v>
                </c:pt>
                <c:pt idx="2217">
                  <c:v>0.13573596884377848</c:v>
                </c:pt>
                <c:pt idx="2218">
                  <c:v>0.1340483116667629</c:v>
                </c:pt>
                <c:pt idx="2219">
                  <c:v>0.10876287274886684</c:v>
                </c:pt>
                <c:pt idx="2220">
                  <c:v>0.133066992940756</c:v>
                </c:pt>
                <c:pt idx="2221">
                  <c:v>8.3539691661038584E-2</c:v>
                </c:pt>
                <c:pt idx="2222">
                  <c:v>0.14504854485993993</c:v>
                </c:pt>
                <c:pt idx="2223">
                  <c:v>0.13738314960407336</c:v>
                </c:pt>
                <c:pt idx="2224">
                  <c:v>0.11052400103878163</c:v>
                </c:pt>
                <c:pt idx="2225">
                  <c:v>0.12807020733060598</c:v>
                </c:pt>
                <c:pt idx="2226">
                  <c:v>0.12266193651154217</c:v>
                </c:pt>
                <c:pt idx="2227">
                  <c:v>0.13046809099584467</c:v>
                </c:pt>
                <c:pt idx="2228">
                  <c:v>0.13092507319374314</c:v>
                </c:pt>
                <c:pt idx="2229">
                  <c:v>0.14211283126364768</c:v>
                </c:pt>
                <c:pt idx="2230">
                  <c:v>0.1397209603349476</c:v>
                </c:pt>
                <c:pt idx="2231">
                  <c:v>0.11695630013790879</c:v>
                </c:pt>
                <c:pt idx="2232">
                  <c:v>8.9561457586608093E-2</c:v>
                </c:pt>
                <c:pt idx="2233">
                  <c:v>0.11668754306364326</c:v>
                </c:pt>
                <c:pt idx="2234">
                  <c:v>0.1263268637349689</c:v>
                </c:pt>
                <c:pt idx="2235">
                  <c:v>0.12558558759068894</c:v>
                </c:pt>
                <c:pt idx="2236">
                  <c:v>0.12530130889557381</c:v>
                </c:pt>
                <c:pt idx="2237">
                  <c:v>0.11016280507284298</c:v>
                </c:pt>
                <c:pt idx="2238">
                  <c:v>0.13106582525496721</c:v>
                </c:pt>
                <c:pt idx="2239">
                  <c:v>0.13037264649791844</c:v>
                </c:pt>
                <c:pt idx="2240">
                  <c:v>9.4315217068827242E-2</c:v>
                </c:pt>
                <c:pt idx="2241">
                  <c:v>0.11779903468619428</c:v>
                </c:pt>
                <c:pt idx="2242">
                  <c:v>0.11444000415172224</c:v>
                </c:pt>
                <c:pt idx="2243">
                  <c:v>0.14366511981382607</c:v>
                </c:pt>
                <c:pt idx="2244">
                  <c:v>0.13761440663765259</c:v>
                </c:pt>
                <c:pt idx="2245">
                  <c:v>0.12902102010640515</c:v>
                </c:pt>
                <c:pt idx="2246">
                  <c:v>0.11594827915218579</c:v>
                </c:pt>
                <c:pt idx="2247">
                  <c:v>0.10687742682780869</c:v>
                </c:pt>
                <c:pt idx="2248">
                  <c:v>0.1507884781168429</c:v>
                </c:pt>
                <c:pt idx="2249">
                  <c:v>0.11341045205013689</c:v>
                </c:pt>
                <c:pt idx="2250">
                  <c:v>0.10251154469759979</c:v>
                </c:pt>
                <c:pt idx="2251">
                  <c:v>0.13565229608649609</c:v>
                </c:pt>
                <c:pt idx="2252">
                  <c:v>0.11458481833838721</c:v>
                </c:pt>
                <c:pt idx="2253">
                  <c:v>0.12916176251538533</c:v>
                </c:pt>
                <c:pt idx="2254">
                  <c:v>0.11584884151298103</c:v>
                </c:pt>
                <c:pt idx="2255">
                  <c:v>0.12770245634326224</c:v>
                </c:pt>
                <c:pt idx="2256">
                  <c:v>0.10453328837463405</c:v>
                </c:pt>
                <c:pt idx="2257">
                  <c:v>0.13407356215399366</c:v>
                </c:pt>
                <c:pt idx="2258">
                  <c:v>0.10576065472295545</c:v>
                </c:pt>
                <c:pt idx="2259">
                  <c:v>0.12789360981592318</c:v>
                </c:pt>
                <c:pt idx="2260">
                  <c:v>0.13417193221795384</c:v>
                </c:pt>
                <c:pt idx="2261">
                  <c:v>0.12908794756343753</c:v>
                </c:pt>
                <c:pt idx="2262">
                  <c:v>0.12078769503792099</c:v>
                </c:pt>
                <c:pt idx="2263">
                  <c:v>0.11397174770301631</c:v>
                </c:pt>
                <c:pt idx="2264">
                  <c:v>0.12204271734798518</c:v>
                </c:pt>
                <c:pt idx="2265">
                  <c:v>0.11137782739842253</c:v>
                </c:pt>
                <c:pt idx="2266">
                  <c:v>0.16910232133683029</c:v>
                </c:pt>
                <c:pt idx="2267">
                  <c:v>0.15093843278085539</c:v>
                </c:pt>
                <c:pt idx="2268">
                  <c:v>0.10269365660190409</c:v>
                </c:pt>
                <c:pt idx="2269">
                  <c:v>0.1188854579925375</c:v>
                </c:pt>
                <c:pt idx="2270">
                  <c:v>0.12571228049430416</c:v>
                </c:pt>
                <c:pt idx="2271">
                  <c:v>0.12752438116526188</c:v>
                </c:pt>
                <c:pt idx="2272">
                  <c:v>0.11907303092472116</c:v>
                </c:pt>
                <c:pt idx="2273">
                  <c:v>0.17766244756035193</c:v>
                </c:pt>
                <c:pt idx="2274">
                  <c:v>0.13428520644340536</c:v>
                </c:pt>
                <c:pt idx="2275">
                  <c:v>0.13959894458826042</c:v>
                </c:pt>
                <c:pt idx="2276">
                  <c:v>0.12576598046268159</c:v>
                </c:pt>
                <c:pt idx="2277">
                  <c:v>0.14930558492585333</c:v>
                </c:pt>
                <c:pt idx="2278">
                  <c:v>0.13128288833861482</c:v>
                </c:pt>
                <c:pt idx="2279">
                  <c:v>0.15146832001296709</c:v>
                </c:pt>
                <c:pt idx="2280">
                  <c:v>0.14167849463363452</c:v>
                </c:pt>
                <c:pt idx="2281">
                  <c:v>0.11500182489647719</c:v>
                </c:pt>
                <c:pt idx="2282">
                  <c:v>9.0076421821088118E-2</c:v>
                </c:pt>
                <c:pt idx="2283">
                  <c:v>0.11376068159547745</c:v>
                </c:pt>
                <c:pt idx="2284">
                  <c:v>0.13645632544667546</c:v>
                </c:pt>
                <c:pt idx="2285">
                  <c:v>0.12055367476309962</c:v>
                </c:pt>
                <c:pt idx="2286">
                  <c:v>0.11365512536614264</c:v>
                </c:pt>
                <c:pt idx="2287">
                  <c:v>0.11156934581927241</c:v>
                </c:pt>
                <c:pt idx="2288">
                  <c:v>0.10117827606700362</c:v>
                </c:pt>
                <c:pt idx="2289">
                  <c:v>0.14662454863945668</c:v>
                </c:pt>
                <c:pt idx="2290">
                  <c:v>0.13222792491418445</c:v>
                </c:pt>
                <c:pt idx="2291">
                  <c:v>0.12854884183113049</c:v>
                </c:pt>
                <c:pt idx="2292">
                  <c:v>0.13054596008843553</c:v>
                </c:pt>
                <c:pt idx="2293">
                  <c:v>0.11070440075680642</c:v>
                </c:pt>
                <c:pt idx="2294">
                  <c:v>0.11627358738102821</c:v>
                </c:pt>
                <c:pt idx="2295">
                  <c:v>0.1494793362495519</c:v>
                </c:pt>
                <c:pt idx="2296">
                  <c:v>0.1206151723250935</c:v>
                </c:pt>
                <c:pt idx="2297">
                  <c:v>9.3931252193654918E-2</c:v>
                </c:pt>
                <c:pt idx="2298">
                  <c:v>0.13723186074231597</c:v>
                </c:pt>
                <c:pt idx="2299">
                  <c:v>0.1187619386234883</c:v>
                </c:pt>
                <c:pt idx="2300">
                  <c:v>8.2696337469894035E-2</c:v>
                </c:pt>
                <c:pt idx="2301">
                  <c:v>8.4970757744143949E-2</c:v>
                </c:pt>
                <c:pt idx="2302">
                  <c:v>9.2627554132856171E-2</c:v>
                </c:pt>
                <c:pt idx="2303">
                  <c:v>0.16194946832533785</c:v>
                </c:pt>
                <c:pt idx="2304">
                  <c:v>0.1415724793125917</c:v>
                </c:pt>
                <c:pt idx="2305">
                  <c:v>0.14329609232231491</c:v>
                </c:pt>
                <c:pt idx="2306">
                  <c:v>0.11890078447494534</c:v>
                </c:pt>
                <c:pt idx="2307">
                  <c:v>0.11174342315904055</c:v>
                </c:pt>
                <c:pt idx="2308">
                  <c:v>0.10980233817739583</c:v>
                </c:pt>
                <c:pt idx="2309">
                  <c:v>0.11198265376225464</c:v>
                </c:pt>
                <c:pt idx="2310">
                  <c:v>0.12705765693147816</c:v>
                </c:pt>
                <c:pt idx="2311">
                  <c:v>0.1250640584412836</c:v>
                </c:pt>
                <c:pt idx="2312">
                  <c:v>0.13094724749786379</c:v>
                </c:pt>
                <c:pt idx="2313">
                  <c:v>0.12173529249580994</c:v>
                </c:pt>
                <c:pt idx="2314">
                  <c:v>0.1074919436596613</c:v>
                </c:pt>
                <c:pt idx="2315">
                  <c:v>0.13121116994699653</c:v>
                </c:pt>
                <c:pt idx="2316">
                  <c:v>0.10557065027615488</c:v>
                </c:pt>
                <c:pt idx="2317">
                  <c:v>0.13773335185852845</c:v>
                </c:pt>
                <c:pt idx="2318">
                  <c:v>0.11563033834502172</c:v>
                </c:pt>
                <c:pt idx="2319">
                  <c:v>0.13802093138518304</c:v>
                </c:pt>
                <c:pt idx="2320">
                  <c:v>9.5655007048137328E-2</c:v>
                </c:pt>
                <c:pt idx="2321">
                  <c:v>0.11714232710965068</c:v>
                </c:pt>
                <c:pt idx="2322">
                  <c:v>0.14537609852067568</c:v>
                </c:pt>
                <c:pt idx="2323">
                  <c:v>0.10659675656586273</c:v>
                </c:pt>
                <c:pt idx="2324">
                  <c:v>0.14881066871997117</c:v>
                </c:pt>
                <c:pt idx="2325">
                  <c:v>0.11785186723738576</c:v>
                </c:pt>
                <c:pt idx="2326">
                  <c:v>0.11800238359605707</c:v>
                </c:pt>
                <c:pt idx="2327">
                  <c:v>0.13960526674271714</c:v>
                </c:pt>
                <c:pt idx="2328">
                  <c:v>0.1038835372480202</c:v>
                </c:pt>
                <c:pt idx="2329">
                  <c:v>0.12579418305208234</c:v>
                </c:pt>
                <c:pt idx="2330">
                  <c:v>0.14958122642716165</c:v>
                </c:pt>
                <c:pt idx="2331">
                  <c:v>0.1455777953929534</c:v>
                </c:pt>
                <c:pt idx="2332">
                  <c:v>0.12208486671727091</c:v>
                </c:pt>
                <c:pt idx="2333">
                  <c:v>0.13407253227666585</c:v>
                </c:pt>
                <c:pt idx="2334">
                  <c:v>0.1234483279142233</c:v>
                </c:pt>
                <c:pt idx="2335">
                  <c:v>0.15009761070341993</c:v>
                </c:pt>
                <c:pt idx="2336">
                  <c:v>0.11520512823343847</c:v>
                </c:pt>
                <c:pt idx="2337">
                  <c:v>0.1322897157506365</c:v>
                </c:pt>
                <c:pt idx="2338">
                  <c:v>0.13375753126330345</c:v>
                </c:pt>
                <c:pt idx="2339">
                  <c:v>0.15265716248793307</c:v>
                </c:pt>
                <c:pt idx="2340">
                  <c:v>0.11838419765776681</c:v>
                </c:pt>
                <c:pt idx="2341">
                  <c:v>0.15056799861753162</c:v>
                </c:pt>
                <c:pt idx="2342">
                  <c:v>0.13896898335434135</c:v>
                </c:pt>
                <c:pt idx="2343">
                  <c:v>0.12349827173520608</c:v>
                </c:pt>
                <c:pt idx="2344">
                  <c:v>0.14629005658619523</c:v>
                </c:pt>
                <c:pt idx="2345">
                  <c:v>0.10633336821551173</c:v>
                </c:pt>
                <c:pt idx="2346">
                  <c:v>0.13354058567059382</c:v>
                </c:pt>
                <c:pt idx="2347">
                  <c:v>0.14161177950135928</c:v>
                </c:pt>
                <c:pt idx="2348">
                  <c:v>0.10798943548153125</c:v>
                </c:pt>
                <c:pt idx="2349">
                  <c:v>0.13987752485593244</c:v>
                </c:pt>
                <c:pt idx="2350">
                  <c:v>0.11454044896617789</c:v>
                </c:pt>
                <c:pt idx="2351">
                  <c:v>0.13388147318668481</c:v>
                </c:pt>
                <c:pt idx="2352">
                  <c:v>0.15687898099821979</c:v>
                </c:pt>
                <c:pt idx="2353">
                  <c:v>0.12332138348604754</c:v>
                </c:pt>
                <c:pt idx="2354">
                  <c:v>0.13707665438701078</c:v>
                </c:pt>
                <c:pt idx="2355">
                  <c:v>0.10817789487516384</c:v>
                </c:pt>
                <c:pt idx="2356">
                  <c:v>0.11494553023606617</c:v>
                </c:pt>
                <c:pt idx="2357">
                  <c:v>0.1236755440379544</c:v>
                </c:pt>
                <c:pt idx="2358">
                  <c:v>0.14825016898282176</c:v>
                </c:pt>
                <c:pt idx="2359">
                  <c:v>0.12531199269584378</c:v>
                </c:pt>
                <c:pt idx="2360">
                  <c:v>0.12511855306187969</c:v>
                </c:pt>
                <c:pt idx="2361">
                  <c:v>0.11297894506570506</c:v>
                </c:pt>
                <c:pt idx="2362">
                  <c:v>0.12292260704212062</c:v>
                </c:pt>
                <c:pt idx="2363">
                  <c:v>0.13242781113465554</c:v>
                </c:pt>
                <c:pt idx="2364">
                  <c:v>0.18871982277099458</c:v>
                </c:pt>
                <c:pt idx="2365">
                  <c:v>0.14424159155113686</c:v>
                </c:pt>
                <c:pt idx="2366">
                  <c:v>0.14547784273360462</c:v>
                </c:pt>
                <c:pt idx="2367">
                  <c:v>0.12974008839420606</c:v>
                </c:pt>
                <c:pt idx="2368">
                  <c:v>0.11579994626421033</c:v>
                </c:pt>
                <c:pt idx="2369">
                  <c:v>0.10657454673535421</c:v>
                </c:pt>
                <c:pt idx="2370">
                  <c:v>0.14740926084987335</c:v>
                </c:pt>
                <c:pt idx="2371">
                  <c:v>0.12945100956197753</c:v>
                </c:pt>
                <c:pt idx="2372">
                  <c:v>0.12301896041714222</c:v>
                </c:pt>
                <c:pt idx="2373">
                  <c:v>0.12628905670429408</c:v>
                </c:pt>
                <c:pt idx="2374">
                  <c:v>0.14111569570116148</c:v>
                </c:pt>
                <c:pt idx="2375">
                  <c:v>0.12901233242326335</c:v>
                </c:pt>
                <c:pt idx="2376">
                  <c:v>7.5609796465190934E-2</c:v>
                </c:pt>
                <c:pt idx="2377">
                  <c:v>0.11644172107228835</c:v>
                </c:pt>
                <c:pt idx="2378">
                  <c:v>0.1119672961535126</c:v>
                </c:pt>
                <c:pt idx="2379">
                  <c:v>0.11685206664288998</c:v>
                </c:pt>
                <c:pt idx="2380">
                  <c:v>0.11085688249324352</c:v>
                </c:pt>
                <c:pt idx="2381">
                  <c:v>0.13135741576880541</c:v>
                </c:pt>
                <c:pt idx="2382">
                  <c:v>0.14796810826353562</c:v>
                </c:pt>
                <c:pt idx="2383">
                  <c:v>0.13404148120625795</c:v>
                </c:pt>
                <c:pt idx="2384">
                  <c:v>0.12562370607752343</c:v>
                </c:pt>
                <c:pt idx="2385">
                  <c:v>0.10624584196171444</c:v>
                </c:pt>
                <c:pt idx="2386">
                  <c:v>0.12616333704242291</c:v>
                </c:pt>
                <c:pt idx="2387">
                  <c:v>0.13107230357699753</c:v>
                </c:pt>
                <c:pt idx="2388">
                  <c:v>0.13560691405529882</c:v>
                </c:pt>
                <c:pt idx="2389">
                  <c:v>0.11731134181100394</c:v>
                </c:pt>
                <c:pt idx="2390">
                  <c:v>0.11843456046163214</c:v>
                </c:pt>
                <c:pt idx="2391">
                  <c:v>0.10696550135935605</c:v>
                </c:pt>
                <c:pt idx="2392">
                  <c:v>0.11032743576035384</c:v>
                </c:pt>
                <c:pt idx="2393">
                  <c:v>0.13364332992066608</c:v>
                </c:pt>
                <c:pt idx="2394">
                  <c:v>0.14879599279692785</c:v>
                </c:pt>
                <c:pt idx="2395">
                  <c:v>9.8954981415324425E-2</c:v>
                </c:pt>
                <c:pt idx="2396">
                  <c:v>9.6755055046313723E-2</c:v>
                </c:pt>
                <c:pt idx="2397">
                  <c:v>0.11662132909927671</c:v>
                </c:pt>
                <c:pt idx="2398">
                  <c:v>0.13077763101326315</c:v>
                </c:pt>
                <c:pt idx="2399">
                  <c:v>0.14155542319058356</c:v>
                </c:pt>
                <c:pt idx="2400">
                  <c:v>0.1263571326269641</c:v>
                </c:pt>
                <c:pt idx="2401">
                  <c:v>0.1267084263482591</c:v>
                </c:pt>
                <c:pt idx="2402">
                  <c:v>0.13647929237537246</c:v>
                </c:pt>
                <c:pt idx="2403">
                  <c:v>0.1089194851395819</c:v>
                </c:pt>
                <c:pt idx="2404">
                  <c:v>0.16602481987764359</c:v>
                </c:pt>
                <c:pt idx="2405">
                  <c:v>0.1609789819869209</c:v>
                </c:pt>
                <c:pt idx="2406">
                  <c:v>0.11886128652933554</c:v>
                </c:pt>
                <c:pt idx="2407">
                  <c:v>0.1491965219118053</c:v>
                </c:pt>
                <c:pt idx="2408">
                  <c:v>0.13715689219703545</c:v>
                </c:pt>
                <c:pt idx="2409">
                  <c:v>0.13014416734736367</c:v>
                </c:pt>
                <c:pt idx="2410">
                  <c:v>0.1288433171034703</c:v>
                </c:pt>
                <c:pt idx="2411">
                  <c:v>0.1099284690711801</c:v>
                </c:pt>
                <c:pt idx="2412">
                  <c:v>9.7388906730315028E-2</c:v>
                </c:pt>
                <c:pt idx="2413">
                  <c:v>0.13218194140008385</c:v>
                </c:pt>
                <c:pt idx="2414">
                  <c:v>0.10699349798698704</c:v>
                </c:pt>
                <c:pt idx="2415">
                  <c:v>0.12193144027872714</c:v>
                </c:pt>
                <c:pt idx="2416">
                  <c:v>0.13371268086472579</c:v>
                </c:pt>
                <c:pt idx="2417">
                  <c:v>0.10851066409918612</c:v>
                </c:pt>
                <c:pt idx="2418">
                  <c:v>0.12403435147160645</c:v>
                </c:pt>
                <c:pt idx="2419">
                  <c:v>0.12197904341496453</c:v>
                </c:pt>
                <c:pt idx="2420">
                  <c:v>0.11360425153781439</c:v>
                </c:pt>
                <c:pt idx="2421">
                  <c:v>0.13527235927917278</c:v>
                </c:pt>
                <c:pt idx="2422">
                  <c:v>0.14194502558872363</c:v>
                </c:pt>
                <c:pt idx="2423">
                  <c:v>0.12437337284254778</c:v>
                </c:pt>
                <c:pt idx="2424">
                  <c:v>0.10989490504436136</c:v>
                </c:pt>
                <c:pt idx="2425">
                  <c:v>0.13393297785850952</c:v>
                </c:pt>
                <c:pt idx="2426">
                  <c:v>0.13472156143306088</c:v>
                </c:pt>
                <c:pt idx="2427">
                  <c:v>0.1089936574902962</c:v>
                </c:pt>
                <c:pt idx="2428">
                  <c:v>0.14465361037716551</c:v>
                </c:pt>
                <c:pt idx="2429">
                  <c:v>0.13730305845499802</c:v>
                </c:pt>
                <c:pt idx="2430">
                  <c:v>0.11909012451889367</c:v>
                </c:pt>
                <c:pt idx="2431">
                  <c:v>0.11376124420822496</c:v>
                </c:pt>
                <c:pt idx="2432">
                  <c:v>0.1304700524347806</c:v>
                </c:pt>
                <c:pt idx="2433">
                  <c:v>0.1368510303296267</c:v>
                </c:pt>
                <c:pt idx="2434">
                  <c:v>0.15357967192524408</c:v>
                </c:pt>
                <c:pt idx="2435">
                  <c:v>0.12820276968729499</c:v>
                </c:pt>
                <c:pt idx="2436">
                  <c:v>9.6970295561361469E-2</c:v>
                </c:pt>
                <c:pt idx="2437">
                  <c:v>0.11668622466008316</c:v>
                </c:pt>
                <c:pt idx="2438">
                  <c:v>0.12882024734742284</c:v>
                </c:pt>
                <c:pt idx="2439">
                  <c:v>0.11477698796231238</c:v>
                </c:pt>
                <c:pt idx="2440">
                  <c:v>8.7127060804222015E-2</c:v>
                </c:pt>
                <c:pt idx="2441">
                  <c:v>9.6687468083159575E-2</c:v>
                </c:pt>
                <c:pt idx="2442">
                  <c:v>0.11337312238338856</c:v>
                </c:pt>
                <c:pt idx="2443">
                  <c:v>0.11851147131240924</c:v>
                </c:pt>
                <c:pt idx="2444">
                  <c:v>0.12231857153308488</c:v>
                </c:pt>
                <c:pt idx="2445">
                  <c:v>0.11526438398390113</c:v>
                </c:pt>
                <c:pt idx="2446">
                  <c:v>0.10358866780301018</c:v>
                </c:pt>
                <c:pt idx="2447">
                  <c:v>0.13939801046354428</c:v>
                </c:pt>
                <c:pt idx="2448">
                  <c:v>0.11697340535820099</c:v>
                </c:pt>
                <c:pt idx="2449">
                  <c:v>9.0472602607502117E-2</c:v>
                </c:pt>
                <c:pt idx="2450">
                  <c:v>0.11186384627362408</c:v>
                </c:pt>
                <c:pt idx="2451">
                  <c:v>9.8720663341660131E-2</c:v>
                </c:pt>
                <c:pt idx="2452">
                  <c:v>0.1118025562882191</c:v>
                </c:pt>
                <c:pt idx="2453">
                  <c:v>0.14399366099469726</c:v>
                </c:pt>
                <c:pt idx="2454">
                  <c:v>0.13426318164998399</c:v>
                </c:pt>
                <c:pt idx="2455">
                  <c:v>0.13691760283944573</c:v>
                </c:pt>
                <c:pt idx="2456">
                  <c:v>9.7974620406156204E-2</c:v>
                </c:pt>
                <c:pt idx="2457">
                  <c:v>0.1488411433533578</c:v>
                </c:pt>
                <c:pt idx="2458">
                  <c:v>0.1455152485262847</c:v>
                </c:pt>
                <c:pt idx="2459">
                  <c:v>0.13907889878835253</c:v>
                </c:pt>
                <c:pt idx="2460">
                  <c:v>0.16728565365758297</c:v>
                </c:pt>
                <c:pt idx="2461">
                  <c:v>0.11026143016389457</c:v>
                </c:pt>
                <c:pt idx="2462">
                  <c:v>0.12634638241855128</c:v>
                </c:pt>
                <c:pt idx="2463">
                  <c:v>9.7466693749339833E-2</c:v>
                </c:pt>
                <c:pt idx="2464">
                  <c:v>0.15741597203991406</c:v>
                </c:pt>
                <c:pt idx="2465">
                  <c:v>0.13153375436226855</c:v>
                </c:pt>
                <c:pt idx="2466">
                  <c:v>0.12522697407131261</c:v>
                </c:pt>
                <c:pt idx="2467">
                  <c:v>0.15589458008754378</c:v>
                </c:pt>
                <c:pt idx="2468">
                  <c:v>0.10076106414454047</c:v>
                </c:pt>
                <c:pt idx="2469">
                  <c:v>0.11527673125651247</c:v>
                </c:pt>
                <c:pt idx="2470">
                  <c:v>0.13922780083143452</c:v>
                </c:pt>
                <c:pt idx="2471">
                  <c:v>7.9278526386121734E-2</c:v>
                </c:pt>
                <c:pt idx="2472">
                  <c:v>0.12450644320027138</c:v>
                </c:pt>
                <c:pt idx="2473">
                  <c:v>0.15918718686042668</c:v>
                </c:pt>
                <c:pt idx="2474">
                  <c:v>0.10791978940893462</c:v>
                </c:pt>
                <c:pt idx="2475">
                  <c:v>0.12537313318265123</c:v>
                </c:pt>
                <c:pt idx="2476">
                  <c:v>0.11411136140604931</c:v>
                </c:pt>
                <c:pt idx="2477">
                  <c:v>0.16152140207285845</c:v>
                </c:pt>
                <c:pt idx="2478">
                  <c:v>9.5003441274360154E-2</c:v>
                </c:pt>
                <c:pt idx="2479">
                  <c:v>0.11223679689433319</c:v>
                </c:pt>
                <c:pt idx="2480">
                  <c:v>0.13700062800671609</c:v>
                </c:pt>
                <c:pt idx="2481">
                  <c:v>0.1113721374599994</c:v>
                </c:pt>
                <c:pt idx="2482">
                  <c:v>0.10744252970055759</c:v>
                </c:pt>
                <c:pt idx="2483">
                  <c:v>9.665292866214556E-2</c:v>
                </c:pt>
                <c:pt idx="2484">
                  <c:v>0.12474434490818732</c:v>
                </c:pt>
                <c:pt idx="2485">
                  <c:v>0.13082181931646114</c:v>
                </c:pt>
                <c:pt idx="2486">
                  <c:v>0.10865102304422357</c:v>
                </c:pt>
                <c:pt idx="2487">
                  <c:v>0.1295028990300032</c:v>
                </c:pt>
                <c:pt idx="2488">
                  <c:v>0.15416304626281943</c:v>
                </c:pt>
                <c:pt idx="2489">
                  <c:v>0.13536037427236672</c:v>
                </c:pt>
                <c:pt idx="2490">
                  <c:v>0.12789008335688345</c:v>
                </c:pt>
                <c:pt idx="2491">
                  <c:v>0.14268151652936692</c:v>
                </c:pt>
                <c:pt idx="2492">
                  <c:v>0.14203818088622722</c:v>
                </c:pt>
                <c:pt idx="2493">
                  <c:v>0.15924052145446085</c:v>
                </c:pt>
                <c:pt idx="2494">
                  <c:v>0.13391622431658459</c:v>
                </c:pt>
                <c:pt idx="2495">
                  <c:v>0.12189519616492522</c:v>
                </c:pt>
                <c:pt idx="2496">
                  <c:v>0.13481503913096937</c:v>
                </c:pt>
                <c:pt idx="2497">
                  <c:v>0.11752412535097805</c:v>
                </c:pt>
                <c:pt idx="2498">
                  <c:v>0.14517401192577892</c:v>
                </c:pt>
                <c:pt idx="2499">
                  <c:v>0.13490274414035172</c:v>
                </c:pt>
                <c:pt idx="2500">
                  <c:v>0.12165814545456133</c:v>
                </c:pt>
                <c:pt idx="2501">
                  <c:v>0.13107366482249591</c:v>
                </c:pt>
                <c:pt idx="2502">
                  <c:v>9.9757557851604395E-2</c:v>
                </c:pt>
                <c:pt idx="2503">
                  <c:v>0.11954589675015785</c:v>
                </c:pt>
                <c:pt idx="2504">
                  <c:v>0.11137969918735013</c:v>
                </c:pt>
                <c:pt idx="2505">
                  <c:v>0.10351254144541908</c:v>
                </c:pt>
                <c:pt idx="2506">
                  <c:v>0.10504824720935044</c:v>
                </c:pt>
                <c:pt idx="2507">
                  <c:v>0.11116637423301258</c:v>
                </c:pt>
                <c:pt idx="2508">
                  <c:v>0.12526433797536871</c:v>
                </c:pt>
                <c:pt idx="2509">
                  <c:v>0.13215841370640616</c:v>
                </c:pt>
                <c:pt idx="2510">
                  <c:v>0.11170898583585656</c:v>
                </c:pt>
                <c:pt idx="2511">
                  <c:v>0.1347437785520979</c:v>
                </c:pt>
                <c:pt idx="2512">
                  <c:v>8.9284836241090793E-2</c:v>
                </c:pt>
                <c:pt idx="2513">
                  <c:v>0.15643840257330105</c:v>
                </c:pt>
                <c:pt idx="2514">
                  <c:v>9.3028628036619987E-2</c:v>
                </c:pt>
                <c:pt idx="2515">
                  <c:v>0.11091079684613758</c:v>
                </c:pt>
                <c:pt idx="2516">
                  <c:v>0.11415467283172862</c:v>
                </c:pt>
                <c:pt idx="2517">
                  <c:v>0.14522787470128731</c:v>
                </c:pt>
                <c:pt idx="2518">
                  <c:v>0.13458899950107886</c:v>
                </c:pt>
                <c:pt idx="2519">
                  <c:v>0.10257475404163248</c:v>
                </c:pt>
                <c:pt idx="2520">
                  <c:v>0.13507439827466194</c:v>
                </c:pt>
                <c:pt idx="2521">
                  <c:v>0.14696408904392325</c:v>
                </c:pt>
                <c:pt idx="2522">
                  <c:v>0.1209772963617579</c:v>
                </c:pt>
                <c:pt idx="2523">
                  <c:v>0.10693701896530314</c:v>
                </c:pt>
                <c:pt idx="2524">
                  <c:v>0.11934649815472929</c:v>
                </c:pt>
                <c:pt idx="2525">
                  <c:v>0.10644286944220925</c:v>
                </c:pt>
                <c:pt idx="2526">
                  <c:v>0.13643654884663714</c:v>
                </c:pt>
                <c:pt idx="2527">
                  <c:v>0.15426698229154742</c:v>
                </c:pt>
                <c:pt idx="2528">
                  <c:v>0.11115231752427747</c:v>
                </c:pt>
                <c:pt idx="2529">
                  <c:v>0.12628950265190611</c:v>
                </c:pt>
                <c:pt idx="2530">
                  <c:v>0.13154584227289665</c:v>
                </c:pt>
                <c:pt idx="2531">
                  <c:v>8.9751076281805106E-2</c:v>
                </c:pt>
                <c:pt idx="2532">
                  <c:v>0.13765031032294478</c:v>
                </c:pt>
                <c:pt idx="2533">
                  <c:v>0.12039467886489336</c:v>
                </c:pt>
                <c:pt idx="2534">
                  <c:v>0.11506888114038738</c:v>
                </c:pt>
                <c:pt idx="2535">
                  <c:v>9.2284036319146764E-2</c:v>
                </c:pt>
                <c:pt idx="2536">
                  <c:v>0.15156576915194209</c:v>
                </c:pt>
                <c:pt idx="2537">
                  <c:v>0.11299237110691678</c:v>
                </c:pt>
                <c:pt idx="2538">
                  <c:v>0.15437310805310556</c:v>
                </c:pt>
                <c:pt idx="2539">
                  <c:v>0.15229182372485137</c:v>
                </c:pt>
                <c:pt idx="2540">
                  <c:v>9.3364797600358998E-2</c:v>
                </c:pt>
                <c:pt idx="2541">
                  <c:v>0.13046888942468085</c:v>
                </c:pt>
                <c:pt idx="2542">
                  <c:v>0.15237949776349113</c:v>
                </c:pt>
                <c:pt idx="2543">
                  <c:v>0.12509355485851301</c:v>
                </c:pt>
                <c:pt idx="2544">
                  <c:v>0.1308545234234377</c:v>
                </c:pt>
                <c:pt idx="2545">
                  <c:v>0.13908459110279112</c:v>
                </c:pt>
                <c:pt idx="2546">
                  <c:v>0.13394088302055129</c:v>
                </c:pt>
                <c:pt idx="2547">
                  <c:v>0.11571737556670389</c:v>
                </c:pt>
                <c:pt idx="2548">
                  <c:v>0.11112440865638476</c:v>
                </c:pt>
                <c:pt idx="2549">
                  <c:v>0.11435484333984461</c:v>
                </c:pt>
                <c:pt idx="2550">
                  <c:v>0.1281938338098389</c:v>
                </c:pt>
                <c:pt idx="2551">
                  <c:v>0.13934117994971337</c:v>
                </c:pt>
                <c:pt idx="2552">
                  <c:v>0.11759304032884939</c:v>
                </c:pt>
                <c:pt idx="2553">
                  <c:v>0.14362461948419428</c:v>
                </c:pt>
                <c:pt idx="2554">
                  <c:v>0.1255864326087249</c:v>
                </c:pt>
                <c:pt idx="2555">
                  <c:v>0.12757167801558855</c:v>
                </c:pt>
                <c:pt idx="2556">
                  <c:v>0.12949417407782021</c:v>
                </c:pt>
                <c:pt idx="2557">
                  <c:v>0.1284250998499164</c:v>
                </c:pt>
                <c:pt idx="2558">
                  <c:v>0.15615930162024996</c:v>
                </c:pt>
                <c:pt idx="2559">
                  <c:v>0.12923825091953078</c:v>
                </c:pt>
                <c:pt idx="2560">
                  <c:v>0.13831889974524234</c:v>
                </c:pt>
                <c:pt idx="2561">
                  <c:v>0.1315846782234581</c:v>
                </c:pt>
                <c:pt idx="2562">
                  <c:v>0.14808561916393231</c:v>
                </c:pt>
                <c:pt idx="2563">
                  <c:v>0.13105752077830865</c:v>
                </c:pt>
                <c:pt idx="2564">
                  <c:v>0.11015342964019958</c:v>
                </c:pt>
                <c:pt idx="2565">
                  <c:v>0.13937349410788408</c:v>
                </c:pt>
                <c:pt idx="2566">
                  <c:v>0.1583090851785898</c:v>
                </c:pt>
                <c:pt idx="2567">
                  <c:v>0.12320963824043069</c:v>
                </c:pt>
                <c:pt idx="2568">
                  <c:v>0.10811805592944872</c:v>
                </c:pt>
                <c:pt idx="2569">
                  <c:v>0.13205721417705585</c:v>
                </c:pt>
                <c:pt idx="2570">
                  <c:v>0.10950566894598929</c:v>
                </c:pt>
                <c:pt idx="2571">
                  <c:v>0.12255608943117596</c:v>
                </c:pt>
                <c:pt idx="2572">
                  <c:v>0.11899802979912316</c:v>
                </c:pt>
                <c:pt idx="2573">
                  <c:v>0.13046412715076738</c:v>
                </c:pt>
                <c:pt idx="2574">
                  <c:v>0.11160145006605157</c:v>
                </c:pt>
                <c:pt idx="2575">
                  <c:v>0.13189332554137453</c:v>
                </c:pt>
                <c:pt idx="2576">
                  <c:v>0.13495959557032169</c:v>
                </c:pt>
                <c:pt idx="2577">
                  <c:v>0.14003987781688473</c:v>
                </c:pt>
                <c:pt idx="2578">
                  <c:v>0.15285137016812181</c:v>
                </c:pt>
                <c:pt idx="2579">
                  <c:v>0.13025791672528161</c:v>
                </c:pt>
                <c:pt idx="2580">
                  <c:v>0.1039148426878278</c:v>
                </c:pt>
                <c:pt idx="2581">
                  <c:v>0.10085699551293208</c:v>
                </c:pt>
                <c:pt idx="2582">
                  <c:v>0.10410716171050483</c:v>
                </c:pt>
                <c:pt idx="2583">
                  <c:v>0.16326609378713514</c:v>
                </c:pt>
                <c:pt idx="2584">
                  <c:v>0.12198790059345804</c:v>
                </c:pt>
                <c:pt idx="2585">
                  <c:v>0.14102612610673598</c:v>
                </c:pt>
                <c:pt idx="2586">
                  <c:v>0.10762751795745827</c:v>
                </c:pt>
                <c:pt idx="2587">
                  <c:v>0.13498072024806951</c:v>
                </c:pt>
                <c:pt idx="2588">
                  <c:v>0.11873380512631776</c:v>
                </c:pt>
                <c:pt idx="2589">
                  <c:v>0.1414287440292899</c:v>
                </c:pt>
                <c:pt idx="2590">
                  <c:v>0.13287917936435414</c:v>
                </c:pt>
                <c:pt idx="2591">
                  <c:v>0.13744216559605935</c:v>
                </c:pt>
                <c:pt idx="2592">
                  <c:v>0.11201914449167519</c:v>
                </c:pt>
                <c:pt idx="2593">
                  <c:v>0.13889020503627894</c:v>
                </c:pt>
                <c:pt idx="2594">
                  <c:v>0.11361136526155119</c:v>
                </c:pt>
                <c:pt idx="2595">
                  <c:v>0.14340120176950191</c:v>
                </c:pt>
                <c:pt idx="2596">
                  <c:v>0.11775214172391431</c:v>
                </c:pt>
                <c:pt idx="2597">
                  <c:v>9.8218583192941661E-2</c:v>
                </c:pt>
                <c:pt idx="2598">
                  <c:v>0.12498297935654999</c:v>
                </c:pt>
                <c:pt idx="2599">
                  <c:v>0.12128435541317685</c:v>
                </c:pt>
                <c:pt idx="2600">
                  <c:v>0.1331626682746114</c:v>
                </c:pt>
                <c:pt idx="2601">
                  <c:v>0.11687544212985121</c:v>
                </c:pt>
                <c:pt idx="2602">
                  <c:v>0.12323020046539809</c:v>
                </c:pt>
                <c:pt idx="2603">
                  <c:v>0.11493945376455642</c:v>
                </c:pt>
                <c:pt idx="2604">
                  <c:v>0.1557352187185834</c:v>
                </c:pt>
                <c:pt idx="2605">
                  <c:v>0.14163964117138184</c:v>
                </c:pt>
                <c:pt idx="2606">
                  <c:v>0.11371623275564664</c:v>
                </c:pt>
                <c:pt idx="2607">
                  <c:v>0.13834426979674799</c:v>
                </c:pt>
                <c:pt idx="2608">
                  <c:v>0.12606910007384522</c:v>
                </c:pt>
                <c:pt idx="2609">
                  <c:v>0.16688855742526448</c:v>
                </c:pt>
                <c:pt idx="2610">
                  <c:v>0.10913525669674214</c:v>
                </c:pt>
                <c:pt idx="2611">
                  <c:v>9.6773184843953544E-2</c:v>
                </c:pt>
                <c:pt idx="2612">
                  <c:v>0.131763939571936</c:v>
                </c:pt>
                <c:pt idx="2613">
                  <c:v>0.12228473016748004</c:v>
                </c:pt>
                <c:pt idx="2614">
                  <c:v>0.14132915634112234</c:v>
                </c:pt>
                <c:pt idx="2615">
                  <c:v>0.11492146862329772</c:v>
                </c:pt>
                <c:pt idx="2616">
                  <c:v>0.10061824224803573</c:v>
                </c:pt>
                <c:pt idx="2617">
                  <c:v>0.13719667790861848</c:v>
                </c:pt>
                <c:pt idx="2618">
                  <c:v>0.1311409786862924</c:v>
                </c:pt>
                <c:pt idx="2619">
                  <c:v>0.11164286562476172</c:v>
                </c:pt>
                <c:pt idx="2620">
                  <c:v>0.15454942906554267</c:v>
                </c:pt>
                <c:pt idx="2621">
                  <c:v>0.10874483490572139</c:v>
                </c:pt>
                <c:pt idx="2622">
                  <c:v>0.1066414796438037</c:v>
                </c:pt>
                <c:pt idx="2623">
                  <c:v>0.14677490041836175</c:v>
                </c:pt>
                <c:pt idx="2624">
                  <c:v>0.14124923774813794</c:v>
                </c:pt>
                <c:pt idx="2625">
                  <c:v>0.14062186126522008</c:v>
                </c:pt>
                <c:pt idx="2626">
                  <c:v>0.13712952925797275</c:v>
                </c:pt>
                <c:pt idx="2627">
                  <c:v>0.14206815189722716</c:v>
                </c:pt>
                <c:pt idx="2628">
                  <c:v>0.11454256411016125</c:v>
                </c:pt>
                <c:pt idx="2629">
                  <c:v>0.10963031716933597</c:v>
                </c:pt>
                <c:pt idx="2630">
                  <c:v>0.14510847632376961</c:v>
                </c:pt>
                <c:pt idx="2631">
                  <c:v>0.1545211297923737</c:v>
                </c:pt>
                <c:pt idx="2632">
                  <c:v>0.13483482771064603</c:v>
                </c:pt>
                <c:pt idx="2633">
                  <c:v>0.10915841787336057</c:v>
                </c:pt>
                <c:pt idx="2634">
                  <c:v>0.10662721650223081</c:v>
                </c:pt>
                <c:pt idx="2635">
                  <c:v>9.8956239602511167E-2</c:v>
                </c:pt>
                <c:pt idx="2636">
                  <c:v>0.14226364787907486</c:v>
                </c:pt>
                <c:pt idx="2637">
                  <c:v>0.14747384511216083</c:v>
                </c:pt>
                <c:pt idx="2638">
                  <c:v>0.1363826750381206</c:v>
                </c:pt>
                <c:pt idx="2639">
                  <c:v>0.10735331776123271</c:v>
                </c:pt>
                <c:pt idx="2640">
                  <c:v>0.13165619501953943</c:v>
                </c:pt>
                <c:pt idx="2641">
                  <c:v>0.13576247120370563</c:v>
                </c:pt>
                <c:pt idx="2642">
                  <c:v>0.14843102831162494</c:v>
                </c:pt>
                <c:pt idx="2643">
                  <c:v>0.11750982553770133</c:v>
                </c:pt>
                <c:pt idx="2644">
                  <c:v>9.1193947238618844E-2</c:v>
                </c:pt>
                <c:pt idx="2645">
                  <c:v>0.11651829859698005</c:v>
                </c:pt>
                <c:pt idx="2646">
                  <c:v>0.15665766010149967</c:v>
                </c:pt>
                <c:pt idx="2647">
                  <c:v>0.12907379093302407</c:v>
                </c:pt>
                <c:pt idx="2648">
                  <c:v>0.13612588673037396</c:v>
                </c:pt>
                <c:pt idx="2649">
                  <c:v>0.11165674887010996</c:v>
                </c:pt>
                <c:pt idx="2650">
                  <c:v>0.12359557568261981</c:v>
                </c:pt>
                <c:pt idx="2651">
                  <c:v>0.11852909555281521</c:v>
                </c:pt>
                <c:pt idx="2652">
                  <c:v>0.13671577528702386</c:v>
                </c:pt>
                <c:pt idx="2653">
                  <c:v>0.12017968270318075</c:v>
                </c:pt>
                <c:pt idx="2654">
                  <c:v>0.12432432223493679</c:v>
                </c:pt>
                <c:pt idx="2655">
                  <c:v>0.10510735153280384</c:v>
                </c:pt>
                <c:pt idx="2656">
                  <c:v>0.11563645140161384</c:v>
                </c:pt>
                <c:pt idx="2657">
                  <c:v>0.10964546217445208</c:v>
                </c:pt>
                <c:pt idx="2658">
                  <c:v>0.11829923439976356</c:v>
                </c:pt>
                <c:pt idx="2659">
                  <c:v>0.19361891033458331</c:v>
                </c:pt>
                <c:pt idx="2660">
                  <c:v>0.12543077799419408</c:v>
                </c:pt>
                <c:pt idx="2661">
                  <c:v>0.14401711077298004</c:v>
                </c:pt>
                <c:pt idx="2662">
                  <c:v>0.13119279306105958</c:v>
                </c:pt>
                <c:pt idx="2663">
                  <c:v>0.14307498619124448</c:v>
                </c:pt>
                <c:pt idx="2664">
                  <c:v>0.13721297406665595</c:v>
                </c:pt>
                <c:pt idx="2665">
                  <c:v>0.1544667974267849</c:v>
                </c:pt>
                <c:pt idx="2666">
                  <c:v>0.14195594090801908</c:v>
                </c:pt>
                <c:pt idx="2667">
                  <c:v>0.10759054069471721</c:v>
                </c:pt>
                <c:pt idx="2668">
                  <c:v>0.13326254689123421</c:v>
                </c:pt>
                <c:pt idx="2669">
                  <c:v>9.8693004183518507E-2</c:v>
                </c:pt>
                <c:pt idx="2670">
                  <c:v>0.13218324482621238</c:v>
                </c:pt>
                <c:pt idx="2671">
                  <c:v>0.10203164177638034</c:v>
                </c:pt>
                <c:pt idx="2672">
                  <c:v>0.12208352208407489</c:v>
                </c:pt>
                <c:pt idx="2673">
                  <c:v>9.0188519332432771E-2</c:v>
                </c:pt>
                <c:pt idx="2674">
                  <c:v>0.14991129631649111</c:v>
                </c:pt>
                <c:pt idx="2675">
                  <c:v>9.5044340239894345E-2</c:v>
                </c:pt>
                <c:pt idx="2676">
                  <c:v>0.11339228931207096</c:v>
                </c:pt>
                <c:pt idx="2677">
                  <c:v>0.10205537936786381</c:v>
                </c:pt>
                <c:pt idx="2678">
                  <c:v>0.15149188964667648</c:v>
                </c:pt>
                <c:pt idx="2679">
                  <c:v>0.15617906021961522</c:v>
                </c:pt>
                <c:pt idx="2680">
                  <c:v>0.1843235242963133</c:v>
                </c:pt>
                <c:pt idx="2681">
                  <c:v>0.11620453217507483</c:v>
                </c:pt>
                <c:pt idx="2682">
                  <c:v>0.11735402695276545</c:v>
                </c:pt>
                <c:pt idx="2683">
                  <c:v>0.15494506030341593</c:v>
                </c:pt>
                <c:pt idx="2684">
                  <c:v>0.13293523448591046</c:v>
                </c:pt>
                <c:pt idx="2685">
                  <c:v>0.12095823669359107</c:v>
                </c:pt>
                <c:pt idx="2686">
                  <c:v>7.5867838232051926E-2</c:v>
                </c:pt>
                <c:pt idx="2687">
                  <c:v>0.1333110745293466</c:v>
                </c:pt>
                <c:pt idx="2688">
                  <c:v>0.12388618428421146</c:v>
                </c:pt>
                <c:pt idx="2689">
                  <c:v>0.12405556965094958</c:v>
                </c:pt>
                <c:pt idx="2690">
                  <c:v>0.15015367901577106</c:v>
                </c:pt>
                <c:pt idx="2691">
                  <c:v>0.11764310626379516</c:v>
                </c:pt>
                <c:pt idx="2692">
                  <c:v>0.15079716341834154</c:v>
                </c:pt>
                <c:pt idx="2693">
                  <c:v>0.14863057275317687</c:v>
                </c:pt>
                <c:pt idx="2694">
                  <c:v>0.1423890357394417</c:v>
                </c:pt>
                <c:pt idx="2695">
                  <c:v>0.10779729484096158</c:v>
                </c:pt>
                <c:pt idx="2696">
                  <c:v>0.13157942418723684</c:v>
                </c:pt>
                <c:pt idx="2697">
                  <c:v>0.15734612552342178</c:v>
                </c:pt>
                <c:pt idx="2698">
                  <c:v>0.133123081360592</c:v>
                </c:pt>
                <c:pt idx="2699">
                  <c:v>0.12225363085879291</c:v>
                </c:pt>
                <c:pt idx="2700">
                  <c:v>0.11757118346294214</c:v>
                </c:pt>
                <c:pt idx="2701">
                  <c:v>0.16607572529568673</c:v>
                </c:pt>
                <c:pt idx="2702">
                  <c:v>0.13612291024264578</c:v>
                </c:pt>
                <c:pt idx="2703">
                  <c:v>0.15056064301416822</c:v>
                </c:pt>
                <c:pt idx="2704">
                  <c:v>0.11226864649989061</c:v>
                </c:pt>
                <c:pt idx="2705">
                  <c:v>0.12757327703185883</c:v>
                </c:pt>
                <c:pt idx="2706">
                  <c:v>0.13119050423378667</c:v>
                </c:pt>
                <c:pt idx="2707">
                  <c:v>0.12624503442425133</c:v>
                </c:pt>
                <c:pt idx="2708">
                  <c:v>0.13643809679042287</c:v>
                </c:pt>
                <c:pt idx="2709">
                  <c:v>0.11293325066797023</c:v>
                </c:pt>
                <c:pt idx="2710">
                  <c:v>8.9883980236972152E-2</c:v>
                </c:pt>
                <c:pt idx="2711">
                  <c:v>0.11113690722621357</c:v>
                </c:pt>
                <c:pt idx="2712">
                  <c:v>9.9005458090383081E-2</c:v>
                </c:pt>
                <c:pt idx="2713">
                  <c:v>0.13269777237673885</c:v>
                </c:pt>
                <c:pt idx="2714">
                  <c:v>0.12185958922334508</c:v>
                </c:pt>
                <c:pt idx="2715">
                  <c:v>0.11978427878821746</c:v>
                </c:pt>
                <c:pt idx="2716">
                  <c:v>9.0339119600503087E-2</c:v>
                </c:pt>
                <c:pt idx="2717">
                  <c:v>0.10414613992314933</c:v>
                </c:pt>
                <c:pt idx="2718">
                  <c:v>0.11815897188180166</c:v>
                </c:pt>
                <c:pt idx="2719">
                  <c:v>0.12225591373416503</c:v>
                </c:pt>
                <c:pt idx="2720">
                  <c:v>0.15344987703425508</c:v>
                </c:pt>
                <c:pt idx="2721">
                  <c:v>0.15827401932194429</c:v>
                </c:pt>
                <c:pt idx="2722">
                  <c:v>0.11320210607526346</c:v>
                </c:pt>
                <c:pt idx="2723">
                  <c:v>0.10771751027123305</c:v>
                </c:pt>
                <c:pt idx="2724">
                  <c:v>0.11689180725842253</c:v>
                </c:pt>
                <c:pt idx="2725">
                  <c:v>0.13676120866440966</c:v>
                </c:pt>
                <c:pt idx="2726">
                  <c:v>0.11836712413516348</c:v>
                </c:pt>
                <c:pt idx="2727">
                  <c:v>0.13382591979581088</c:v>
                </c:pt>
                <c:pt idx="2728">
                  <c:v>0.14800731203942327</c:v>
                </c:pt>
                <c:pt idx="2729">
                  <c:v>0.11922205843254176</c:v>
                </c:pt>
                <c:pt idx="2730">
                  <c:v>0.1529840039499496</c:v>
                </c:pt>
                <c:pt idx="2731">
                  <c:v>0.11253924708364456</c:v>
                </c:pt>
                <c:pt idx="2732">
                  <c:v>8.5966012257609109E-2</c:v>
                </c:pt>
                <c:pt idx="2733">
                  <c:v>9.9444409031921963E-2</c:v>
                </c:pt>
                <c:pt idx="2734">
                  <c:v>0.15788436216209256</c:v>
                </c:pt>
                <c:pt idx="2735">
                  <c:v>0.1457415663973439</c:v>
                </c:pt>
                <c:pt idx="2736">
                  <c:v>0.13297238868066258</c:v>
                </c:pt>
                <c:pt idx="2737">
                  <c:v>0.11770351924568781</c:v>
                </c:pt>
                <c:pt idx="2738">
                  <c:v>0.11510914418652586</c:v>
                </c:pt>
                <c:pt idx="2739">
                  <c:v>0.12946112405964424</c:v>
                </c:pt>
                <c:pt idx="2740">
                  <c:v>0.11104922772310216</c:v>
                </c:pt>
                <c:pt idx="2741">
                  <c:v>0.11752173832009719</c:v>
                </c:pt>
                <c:pt idx="2742">
                  <c:v>0.10970711328934965</c:v>
                </c:pt>
                <c:pt idx="2743">
                  <c:v>0.11619814881093071</c:v>
                </c:pt>
                <c:pt idx="2744">
                  <c:v>0.13205563763681352</c:v>
                </c:pt>
                <c:pt idx="2745">
                  <c:v>0.10631963791045003</c:v>
                </c:pt>
                <c:pt idx="2746">
                  <c:v>0.10938151569166336</c:v>
                </c:pt>
                <c:pt idx="2747">
                  <c:v>0.12412762946842254</c:v>
                </c:pt>
                <c:pt idx="2748">
                  <c:v>0.10608371062395396</c:v>
                </c:pt>
                <c:pt idx="2749">
                  <c:v>0.12407382437205038</c:v>
                </c:pt>
                <c:pt idx="2750">
                  <c:v>0.11995731703706115</c:v>
                </c:pt>
                <c:pt idx="2751">
                  <c:v>0.15492070842870553</c:v>
                </c:pt>
                <c:pt idx="2752">
                  <c:v>0.11829443139198058</c:v>
                </c:pt>
                <c:pt idx="2753">
                  <c:v>0.15011198148059468</c:v>
                </c:pt>
                <c:pt idx="2754">
                  <c:v>0.13394268368479406</c:v>
                </c:pt>
                <c:pt idx="2755">
                  <c:v>0.12184920945921399</c:v>
                </c:pt>
                <c:pt idx="2756">
                  <c:v>0.11287418335865913</c:v>
                </c:pt>
                <c:pt idx="2757">
                  <c:v>0.14478401302529917</c:v>
                </c:pt>
                <c:pt idx="2758">
                  <c:v>0.15025657474600174</c:v>
                </c:pt>
                <c:pt idx="2759">
                  <c:v>0.13311728822603622</c:v>
                </c:pt>
                <c:pt idx="2760">
                  <c:v>0.1169104223172699</c:v>
                </c:pt>
                <c:pt idx="2761">
                  <c:v>0.13481812823180422</c:v>
                </c:pt>
                <c:pt idx="2762">
                  <c:v>0.10057197490603632</c:v>
                </c:pt>
                <c:pt idx="2763">
                  <c:v>0.13179775436081603</c:v>
                </c:pt>
                <c:pt idx="2764">
                  <c:v>9.6084178955564786E-2</c:v>
                </c:pt>
                <c:pt idx="2765">
                  <c:v>0.14902147532880219</c:v>
                </c:pt>
                <c:pt idx="2766">
                  <c:v>0.11156363738946126</c:v>
                </c:pt>
                <c:pt idx="2767">
                  <c:v>9.6405735306962947E-2</c:v>
                </c:pt>
                <c:pt idx="2768">
                  <c:v>0.14907458373217752</c:v>
                </c:pt>
                <c:pt idx="2769">
                  <c:v>0.13998778065083109</c:v>
                </c:pt>
                <c:pt idx="2770">
                  <c:v>0.12716603639394836</c:v>
                </c:pt>
                <c:pt idx="2771">
                  <c:v>0.11259392148743999</c:v>
                </c:pt>
                <c:pt idx="2772">
                  <c:v>0.12285848505322131</c:v>
                </c:pt>
                <c:pt idx="2773">
                  <c:v>0.10129379155185178</c:v>
                </c:pt>
                <c:pt idx="2774">
                  <c:v>0.13412973698760167</c:v>
                </c:pt>
                <c:pt idx="2775">
                  <c:v>0.15215670471328369</c:v>
                </c:pt>
                <c:pt idx="2776">
                  <c:v>0.13763176770190086</c:v>
                </c:pt>
                <c:pt idx="2777">
                  <c:v>0.1293349670689462</c:v>
                </c:pt>
                <c:pt idx="2778">
                  <c:v>0.11391626505138237</c:v>
                </c:pt>
                <c:pt idx="2779">
                  <c:v>0.10380338466324111</c:v>
                </c:pt>
                <c:pt idx="2780">
                  <c:v>0.15897221479778156</c:v>
                </c:pt>
                <c:pt idx="2781">
                  <c:v>0.12692038297647232</c:v>
                </c:pt>
                <c:pt idx="2782">
                  <c:v>0.11504782177224565</c:v>
                </c:pt>
                <c:pt idx="2783">
                  <c:v>0.13086548713691323</c:v>
                </c:pt>
                <c:pt idx="2784">
                  <c:v>0.1354914344465937</c:v>
                </c:pt>
                <c:pt idx="2785">
                  <c:v>0.12547117256716858</c:v>
                </c:pt>
                <c:pt idx="2786">
                  <c:v>0.10711023015570642</c:v>
                </c:pt>
                <c:pt idx="2787">
                  <c:v>0.14335663102883381</c:v>
                </c:pt>
                <c:pt idx="2788">
                  <c:v>0.1303854324589262</c:v>
                </c:pt>
                <c:pt idx="2789">
                  <c:v>0.14306820519931254</c:v>
                </c:pt>
                <c:pt idx="2790">
                  <c:v>9.1617182738818165E-2</c:v>
                </c:pt>
                <c:pt idx="2791">
                  <c:v>0.17829620022340578</c:v>
                </c:pt>
                <c:pt idx="2792">
                  <c:v>0.14753538941186078</c:v>
                </c:pt>
                <c:pt idx="2793">
                  <c:v>0.13182629431827325</c:v>
                </c:pt>
                <c:pt idx="2794">
                  <c:v>0.12755539272237296</c:v>
                </c:pt>
                <c:pt idx="2795">
                  <c:v>0.15912542439132474</c:v>
                </c:pt>
                <c:pt idx="2796">
                  <c:v>0.12614850207163064</c:v>
                </c:pt>
                <c:pt idx="2797">
                  <c:v>0.14088028338369427</c:v>
                </c:pt>
                <c:pt idx="2798">
                  <c:v>0.12478257618326447</c:v>
                </c:pt>
                <c:pt idx="2799">
                  <c:v>0.11022755872855028</c:v>
                </c:pt>
                <c:pt idx="2800">
                  <c:v>0.11537473473441662</c:v>
                </c:pt>
                <c:pt idx="2801">
                  <c:v>0.11556175392939397</c:v>
                </c:pt>
                <c:pt idx="2802">
                  <c:v>0.1255268169475503</c:v>
                </c:pt>
                <c:pt idx="2803">
                  <c:v>0.12558291313110553</c:v>
                </c:pt>
                <c:pt idx="2804">
                  <c:v>0.13190041640152772</c:v>
                </c:pt>
                <c:pt idx="2805">
                  <c:v>0.13688447690460376</c:v>
                </c:pt>
                <c:pt idx="2806">
                  <c:v>0.12276743016353482</c:v>
                </c:pt>
                <c:pt idx="2807">
                  <c:v>0.13184283068681893</c:v>
                </c:pt>
                <c:pt idx="2808">
                  <c:v>0.13149129551604244</c:v>
                </c:pt>
                <c:pt idx="2809">
                  <c:v>0.15460277254619592</c:v>
                </c:pt>
                <c:pt idx="2810">
                  <c:v>0.14555855284520386</c:v>
                </c:pt>
                <c:pt idx="2811">
                  <c:v>0.14061773540142369</c:v>
                </c:pt>
                <c:pt idx="2812">
                  <c:v>0.10831165175332892</c:v>
                </c:pt>
                <c:pt idx="2813">
                  <c:v>0.13366476878010899</c:v>
                </c:pt>
                <c:pt idx="2814">
                  <c:v>0.1478422533064577</c:v>
                </c:pt>
                <c:pt idx="2815">
                  <c:v>0.14411120957493972</c:v>
                </c:pt>
                <c:pt idx="2816">
                  <c:v>0.13859319429013534</c:v>
                </c:pt>
                <c:pt idx="2817">
                  <c:v>0.10477726971003873</c:v>
                </c:pt>
                <c:pt idx="2818">
                  <c:v>0.11338142572142935</c:v>
                </c:pt>
                <c:pt idx="2819">
                  <c:v>0.14458150279389409</c:v>
                </c:pt>
                <c:pt idx="2820">
                  <c:v>0.14070037917137751</c:v>
                </c:pt>
                <c:pt idx="2821">
                  <c:v>8.4751671019348052E-2</c:v>
                </c:pt>
                <c:pt idx="2822">
                  <c:v>0.13024495887372456</c:v>
                </c:pt>
                <c:pt idx="2823">
                  <c:v>0.14692443279622353</c:v>
                </c:pt>
                <c:pt idx="2824">
                  <c:v>0.10531578418581232</c:v>
                </c:pt>
                <c:pt idx="2825">
                  <c:v>0.12023327443823362</c:v>
                </c:pt>
                <c:pt idx="2826">
                  <c:v>0.13159183034738367</c:v>
                </c:pt>
                <c:pt idx="2827">
                  <c:v>9.9086056950850571E-2</c:v>
                </c:pt>
                <c:pt idx="2828">
                  <c:v>0.13763854332342448</c:v>
                </c:pt>
                <c:pt idx="2829">
                  <c:v>0.1308025382599711</c:v>
                </c:pt>
                <c:pt idx="2830">
                  <c:v>0.11634473551602582</c:v>
                </c:pt>
                <c:pt idx="2831">
                  <c:v>0.16422085721337715</c:v>
                </c:pt>
                <c:pt idx="2832">
                  <c:v>0.11007002080457604</c:v>
                </c:pt>
                <c:pt idx="2833">
                  <c:v>8.5628756740220163E-2</c:v>
                </c:pt>
                <c:pt idx="2834">
                  <c:v>0.11621266999053503</c:v>
                </c:pt>
                <c:pt idx="2835">
                  <c:v>0.12790765843189297</c:v>
                </c:pt>
                <c:pt idx="2836">
                  <c:v>0.19830215888046607</c:v>
                </c:pt>
                <c:pt idx="2837">
                  <c:v>9.7889131418518571E-2</c:v>
                </c:pt>
                <c:pt idx="2838">
                  <c:v>0.13773568827001956</c:v>
                </c:pt>
                <c:pt idx="2839">
                  <c:v>0.12860715328768149</c:v>
                </c:pt>
                <c:pt idx="2840">
                  <c:v>0.11994367822241905</c:v>
                </c:pt>
                <c:pt idx="2841">
                  <c:v>0.13708719515484516</c:v>
                </c:pt>
                <c:pt idx="2842">
                  <c:v>0.11884943274459497</c:v>
                </c:pt>
                <c:pt idx="2843">
                  <c:v>0.11649231684888323</c:v>
                </c:pt>
                <c:pt idx="2844">
                  <c:v>0.1347903221636739</c:v>
                </c:pt>
                <c:pt idx="2845">
                  <c:v>0.10947212454217924</c:v>
                </c:pt>
                <c:pt idx="2846">
                  <c:v>0.13195668706057606</c:v>
                </c:pt>
                <c:pt idx="2847">
                  <c:v>0.11583562396633776</c:v>
                </c:pt>
                <c:pt idx="2848">
                  <c:v>0.15031311125103627</c:v>
                </c:pt>
                <c:pt idx="2849">
                  <c:v>0.12983937640385138</c:v>
                </c:pt>
                <c:pt idx="2850">
                  <c:v>9.9453446157429848E-2</c:v>
                </c:pt>
                <c:pt idx="2851">
                  <c:v>0.1332202718207961</c:v>
                </c:pt>
                <c:pt idx="2852">
                  <c:v>0.12032860131838483</c:v>
                </c:pt>
                <c:pt idx="2853">
                  <c:v>0.14955566982042107</c:v>
                </c:pt>
                <c:pt idx="2854">
                  <c:v>0.1016761982784211</c:v>
                </c:pt>
                <c:pt idx="2855">
                  <c:v>0.12948937564277466</c:v>
                </c:pt>
                <c:pt idx="2856">
                  <c:v>0.1583864742982809</c:v>
                </c:pt>
                <c:pt idx="2857">
                  <c:v>0.16198938590993917</c:v>
                </c:pt>
                <c:pt idx="2858">
                  <c:v>0.15134914034366964</c:v>
                </c:pt>
                <c:pt idx="2859">
                  <c:v>0.16492342732017246</c:v>
                </c:pt>
                <c:pt idx="2860">
                  <c:v>9.6810986013604883E-2</c:v>
                </c:pt>
                <c:pt idx="2861">
                  <c:v>0.12130086597774066</c:v>
                </c:pt>
                <c:pt idx="2862">
                  <c:v>0.11713511929279793</c:v>
                </c:pt>
                <c:pt idx="2863">
                  <c:v>0.10580465917231907</c:v>
                </c:pt>
                <c:pt idx="2864">
                  <c:v>0.10765388531001935</c:v>
                </c:pt>
                <c:pt idx="2865">
                  <c:v>0.13072967270192792</c:v>
                </c:pt>
                <c:pt idx="2866">
                  <c:v>0.11005696890868748</c:v>
                </c:pt>
                <c:pt idx="2867">
                  <c:v>0.13088604448754648</c:v>
                </c:pt>
                <c:pt idx="2868">
                  <c:v>0.11094684961767415</c:v>
                </c:pt>
                <c:pt idx="2869">
                  <c:v>0.1085837650476921</c:v>
                </c:pt>
                <c:pt idx="2870">
                  <c:v>0.12044121256211099</c:v>
                </c:pt>
                <c:pt idx="2871">
                  <c:v>0.15947169446536336</c:v>
                </c:pt>
                <c:pt idx="2872">
                  <c:v>0.13737907489652781</c:v>
                </c:pt>
                <c:pt idx="2873">
                  <c:v>0.1503713185598404</c:v>
                </c:pt>
                <c:pt idx="2874">
                  <c:v>0.12875012449136194</c:v>
                </c:pt>
                <c:pt idx="2875">
                  <c:v>0.15060404363110905</c:v>
                </c:pt>
                <c:pt idx="2876">
                  <c:v>0.10525146687745213</c:v>
                </c:pt>
                <c:pt idx="2877">
                  <c:v>0.13440453910561875</c:v>
                </c:pt>
                <c:pt idx="2878">
                  <c:v>0.12429762522961169</c:v>
                </c:pt>
                <c:pt idx="2879">
                  <c:v>0.15623322501410769</c:v>
                </c:pt>
                <c:pt idx="2880">
                  <c:v>0.14452658011441979</c:v>
                </c:pt>
                <c:pt idx="2881">
                  <c:v>0.16827379343619078</c:v>
                </c:pt>
                <c:pt idx="2882">
                  <c:v>0.14157754686547794</c:v>
                </c:pt>
                <c:pt idx="2883">
                  <c:v>0.1212131194517153</c:v>
                </c:pt>
                <c:pt idx="2884">
                  <c:v>0.11937123721993</c:v>
                </c:pt>
                <c:pt idx="2885">
                  <c:v>0.15704454797037687</c:v>
                </c:pt>
                <c:pt idx="2886">
                  <c:v>0.14038617579206367</c:v>
                </c:pt>
                <c:pt idx="2887">
                  <c:v>0.14183994574920211</c:v>
                </c:pt>
                <c:pt idx="2888">
                  <c:v>0.11612448564733108</c:v>
                </c:pt>
                <c:pt idx="2889">
                  <c:v>0.14681990584428259</c:v>
                </c:pt>
                <c:pt idx="2890">
                  <c:v>0.12977295485761661</c:v>
                </c:pt>
                <c:pt idx="2891">
                  <c:v>0.10083257188372119</c:v>
                </c:pt>
                <c:pt idx="2892">
                  <c:v>0.14592278563509334</c:v>
                </c:pt>
                <c:pt idx="2893">
                  <c:v>0.15212898412059947</c:v>
                </c:pt>
                <c:pt idx="2894">
                  <c:v>0.11978537016335092</c:v>
                </c:pt>
                <c:pt idx="2895">
                  <c:v>0.12790827043076067</c:v>
                </c:pt>
                <c:pt idx="2896">
                  <c:v>0.16403020233929116</c:v>
                </c:pt>
                <c:pt idx="2897">
                  <c:v>0.14983826058493541</c:v>
                </c:pt>
                <c:pt idx="2898">
                  <c:v>9.3025283056593799E-2</c:v>
                </c:pt>
                <c:pt idx="2899">
                  <c:v>0.13192253702490264</c:v>
                </c:pt>
                <c:pt idx="2900">
                  <c:v>0.11808337772828825</c:v>
                </c:pt>
                <c:pt idx="2901">
                  <c:v>0.14137105510152567</c:v>
                </c:pt>
                <c:pt idx="2902">
                  <c:v>0.14507861316357143</c:v>
                </c:pt>
                <c:pt idx="2903">
                  <c:v>0.10405876934735486</c:v>
                </c:pt>
                <c:pt idx="2904">
                  <c:v>0.12068149253696443</c:v>
                </c:pt>
                <c:pt idx="2905">
                  <c:v>0.14501567804974608</c:v>
                </c:pt>
                <c:pt idx="2906">
                  <c:v>0.13831022990962238</c:v>
                </c:pt>
                <c:pt idx="2907">
                  <c:v>0.12555423455895226</c:v>
                </c:pt>
                <c:pt idx="2908">
                  <c:v>0.11883282029502204</c:v>
                </c:pt>
                <c:pt idx="2909">
                  <c:v>0.13480098616901734</c:v>
                </c:pt>
                <c:pt idx="2910">
                  <c:v>0.14520119305745804</c:v>
                </c:pt>
                <c:pt idx="2911">
                  <c:v>0.14943098095947174</c:v>
                </c:pt>
                <c:pt idx="2912">
                  <c:v>0.11264690883832809</c:v>
                </c:pt>
                <c:pt idx="2913">
                  <c:v>0.13221378079701146</c:v>
                </c:pt>
                <c:pt idx="2914">
                  <c:v>0.12123897321256313</c:v>
                </c:pt>
                <c:pt idx="2915">
                  <c:v>0.14047611073692637</c:v>
                </c:pt>
                <c:pt idx="2916">
                  <c:v>0.13480611399387121</c:v>
                </c:pt>
                <c:pt idx="2917">
                  <c:v>0.11669333684366988</c:v>
                </c:pt>
                <c:pt idx="2918">
                  <c:v>0.15143730833136926</c:v>
                </c:pt>
                <c:pt idx="2919">
                  <c:v>0.13088070242048214</c:v>
                </c:pt>
                <c:pt idx="2920">
                  <c:v>0.11779690352277347</c:v>
                </c:pt>
                <c:pt idx="2921">
                  <c:v>0.1232981748985207</c:v>
                </c:pt>
                <c:pt idx="2922">
                  <c:v>0.11968901493627225</c:v>
                </c:pt>
                <c:pt idx="2923">
                  <c:v>0.11796115200297427</c:v>
                </c:pt>
                <c:pt idx="2924">
                  <c:v>0.13378782000626441</c:v>
                </c:pt>
                <c:pt idx="2925">
                  <c:v>0.13265122500971713</c:v>
                </c:pt>
                <c:pt idx="2926">
                  <c:v>0.13418263691389135</c:v>
                </c:pt>
                <c:pt idx="2927">
                  <c:v>0.11423990986324875</c:v>
                </c:pt>
                <c:pt idx="2928">
                  <c:v>0.10545982600743944</c:v>
                </c:pt>
                <c:pt idx="2929">
                  <c:v>0.12007874544627703</c:v>
                </c:pt>
                <c:pt idx="2930">
                  <c:v>0.1085996068564081</c:v>
                </c:pt>
                <c:pt idx="2931">
                  <c:v>0.13310149247903946</c:v>
                </c:pt>
                <c:pt idx="2932">
                  <c:v>0.15580083020075727</c:v>
                </c:pt>
                <c:pt idx="2933">
                  <c:v>0.12086204268680883</c:v>
                </c:pt>
                <c:pt idx="2934">
                  <c:v>0.11249566543838389</c:v>
                </c:pt>
                <c:pt idx="2935">
                  <c:v>0.11684101613014497</c:v>
                </c:pt>
                <c:pt idx="2936">
                  <c:v>0.14084240161140679</c:v>
                </c:pt>
                <c:pt idx="2937">
                  <c:v>0.12495541664706336</c:v>
                </c:pt>
                <c:pt idx="2938">
                  <c:v>0.11624137865052701</c:v>
                </c:pt>
                <c:pt idx="2939">
                  <c:v>0.13073207757355959</c:v>
                </c:pt>
                <c:pt idx="2940">
                  <c:v>0.13976210093888544</c:v>
                </c:pt>
                <c:pt idx="2941">
                  <c:v>0.11679299592168874</c:v>
                </c:pt>
                <c:pt idx="2942">
                  <c:v>0.11852790812996405</c:v>
                </c:pt>
                <c:pt idx="2943">
                  <c:v>0.13744580782719712</c:v>
                </c:pt>
                <c:pt idx="2944">
                  <c:v>0.11513549972639368</c:v>
                </c:pt>
                <c:pt idx="2945">
                  <c:v>0.12859075764607969</c:v>
                </c:pt>
                <c:pt idx="2946">
                  <c:v>0.13072006422538968</c:v>
                </c:pt>
                <c:pt idx="2947">
                  <c:v>0.12076047884677008</c:v>
                </c:pt>
                <c:pt idx="2948">
                  <c:v>0.13709072852669216</c:v>
                </c:pt>
                <c:pt idx="2949">
                  <c:v>0.12507670391847797</c:v>
                </c:pt>
                <c:pt idx="2950">
                  <c:v>0.14464858033044709</c:v>
                </c:pt>
                <c:pt idx="2951">
                  <c:v>0.13319424165787724</c:v>
                </c:pt>
                <c:pt idx="2952">
                  <c:v>0.12938884776536269</c:v>
                </c:pt>
                <c:pt idx="2953">
                  <c:v>0.16236198764351958</c:v>
                </c:pt>
                <c:pt idx="2954">
                  <c:v>0.15588815638913692</c:v>
                </c:pt>
                <c:pt idx="2955">
                  <c:v>0.12277659218004873</c:v>
                </c:pt>
                <c:pt idx="2956">
                  <c:v>0.11678836041271751</c:v>
                </c:pt>
                <c:pt idx="2957">
                  <c:v>0.12319144224825522</c:v>
                </c:pt>
                <c:pt idx="2958">
                  <c:v>0.15010397182202276</c:v>
                </c:pt>
                <c:pt idx="2959">
                  <c:v>0.12043617872841533</c:v>
                </c:pt>
                <c:pt idx="2960">
                  <c:v>0.13361095202771442</c:v>
                </c:pt>
                <c:pt idx="2961">
                  <c:v>0.12398499768563453</c:v>
                </c:pt>
                <c:pt idx="2962">
                  <c:v>0.13432461040471549</c:v>
                </c:pt>
                <c:pt idx="2963">
                  <c:v>0.11445244151353261</c:v>
                </c:pt>
                <c:pt idx="2964">
                  <c:v>0.11688073697921655</c:v>
                </c:pt>
                <c:pt idx="2965">
                  <c:v>0.11944554673219174</c:v>
                </c:pt>
                <c:pt idx="2966">
                  <c:v>0.12261871205447723</c:v>
                </c:pt>
                <c:pt idx="2967">
                  <c:v>0.13345705319417181</c:v>
                </c:pt>
                <c:pt idx="2968">
                  <c:v>0.12660985555506887</c:v>
                </c:pt>
                <c:pt idx="2969">
                  <c:v>0.13082856903718471</c:v>
                </c:pt>
                <c:pt idx="2970">
                  <c:v>0.13262168376542954</c:v>
                </c:pt>
                <c:pt idx="2971">
                  <c:v>0.13542579043988631</c:v>
                </c:pt>
                <c:pt idx="2972">
                  <c:v>0.12583246090498587</c:v>
                </c:pt>
                <c:pt idx="2973">
                  <c:v>0.11429583586811026</c:v>
                </c:pt>
                <c:pt idx="2974">
                  <c:v>0.12710398303503789</c:v>
                </c:pt>
                <c:pt idx="2975">
                  <c:v>0.13299748877603595</c:v>
                </c:pt>
                <c:pt idx="2976">
                  <c:v>0.12932232858646955</c:v>
                </c:pt>
                <c:pt idx="2977">
                  <c:v>0.12632933208810296</c:v>
                </c:pt>
                <c:pt idx="2978">
                  <c:v>0.12446717507986434</c:v>
                </c:pt>
                <c:pt idx="2979">
                  <c:v>0.11008798788733673</c:v>
                </c:pt>
                <c:pt idx="2980">
                  <c:v>0.13851611866068514</c:v>
                </c:pt>
                <c:pt idx="2981">
                  <c:v>0.10971496660034401</c:v>
                </c:pt>
                <c:pt idx="2982">
                  <c:v>0.1183086332913951</c:v>
                </c:pt>
                <c:pt idx="2983">
                  <c:v>0.10613256615233987</c:v>
                </c:pt>
                <c:pt idx="2984">
                  <c:v>0.12742872936975869</c:v>
                </c:pt>
                <c:pt idx="2985">
                  <c:v>0.13998956892903772</c:v>
                </c:pt>
                <c:pt idx="2986">
                  <c:v>0.1309158788971109</c:v>
                </c:pt>
                <c:pt idx="2987">
                  <c:v>0.12318813024117949</c:v>
                </c:pt>
                <c:pt idx="2988">
                  <c:v>0.10987145316319066</c:v>
                </c:pt>
                <c:pt idx="2989">
                  <c:v>0.11798115043629299</c:v>
                </c:pt>
                <c:pt idx="2990">
                  <c:v>0.13767515854385495</c:v>
                </c:pt>
                <c:pt idx="2991">
                  <c:v>0.14927894985364348</c:v>
                </c:pt>
                <c:pt idx="2992">
                  <c:v>0.13149017018172957</c:v>
                </c:pt>
                <c:pt idx="2993">
                  <c:v>0.15135439476344914</c:v>
                </c:pt>
                <c:pt idx="2994">
                  <c:v>0.14419876382646629</c:v>
                </c:pt>
                <c:pt idx="2995">
                  <c:v>0.1300572001239447</c:v>
                </c:pt>
                <c:pt idx="2996">
                  <c:v>0.10982319508870156</c:v>
                </c:pt>
                <c:pt idx="2997">
                  <c:v>0.13359404698110541</c:v>
                </c:pt>
                <c:pt idx="2998">
                  <c:v>0.14985406205073987</c:v>
                </c:pt>
                <c:pt idx="2999">
                  <c:v>0.13543223474018953</c:v>
                </c:pt>
                <c:pt idx="3000">
                  <c:v>0.11663579042181092</c:v>
                </c:pt>
                <c:pt idx="3001">
                  <c:v>0.10045325559786603</c:v>
                </c:pt>
                <c:pt idx="3002">
                  <c:v>0.12647441865232667</c:v>
                </c:pt>
                <c:pt idx="3003">
                  <c:v>0.10543969746969876</c:v>
                </c:pt>
                <c:pt idx="3004">
                  <c:v>0.13435854951886167</c:v>
                </c:pt>
                <c:pt idx="3005">
                  <c:v>8.2381894923310675E-2</c:v>
                </c:pt>
                <c:pt idx="3006">
                  <c:v>0.11984551522431616</c:v>
                </c:pt>
                <c:pt idx="3007">
                  <c:v>9.330062455049698E-2</c:v>
                </c:pt>
                <c:pt idx="3008">
                  <c:v>8.2757534721446369E-2</c:v>
                </c:pt>
                <c:pt idx="3009">
                  <c:v>0.11096790417014823</c:v>
                </c:pt>
                <c:pt idx="3010">
                  <c:v>0.11706285819853879</c:v>
                </c:pt>
                <c:pt idx="3011">
                  <c:v>0.13159317840245141</c:v>
                </c:pt>
                <c:pt idx="3012">
                  <c:v>8.4763034800920151E-2</c:v>
                </c:pt>
                <c:pt idx="3013">
                  <c:v>0.13748485066209151</c:v>
                </c:pt>
                <c:pt idx="3014">
                  <c:v>0.13668369940758701</c:v>
                </c:pt>
                <c:pt idx="3015">
                  <c:v>0.11517155831899037</c:v>
                </c:pt>
                <c:pt idx="3016">
                  <c:v>0.13708850175995724</c:v>
                </c:pt>
                <c:pt idx="3017">
                  <c:v>0.13454592170468713</c:v>
                </c:pt>
                <c:pt idx="3018">
                  <c:v>0.13587980052473289</c:v>
                </c:pt>
                <c:pt idx="3019">
                  <c:v>0.12180366293383957</c:v>
                </c:pt>
                <c:pt idx="3020">
                  <c:v>0.11872116376959418</c:v>
                </c:pt>
                <c:pt idx="3021">
                  <c:v>0.12723584696343559</c:v>
                </c:pt>
                <c:pt idx="3022">
                  <c:v>0.12043727643193364</c:v>
                </c:pt>
                <c:pt idx="3023">
                  <c:v>0.12271198155329252</c:v>
                </c:pt>
                <c:pt idx="3024">
                  <c:v>0.13960809163928858</c:v>
                </c:pt>
                <c:pt idx="3025">
                  <c:v>0.1323152572631093</c:v>
                </c:pt>
                <c:pt idx="3026">
                  <c:v>0.12745710521964007</c:v>
                </c:pt>
                <c:pt idx="3027">
                  <c:v>0.11171133020361722</c:v>
                </c:pt>
                <c:pt idx="3028">
                  <c:v>0.11253618773462516</c:v>
                </c:pt>
                <c:pt idx="3029">
                  <c:v>0.12172225299881693</c:v>
                </c:pt>
                <c:pt idx="3030">
                  <c:v>0.11982879110817735</c:v>
                </c:pt>
                <c:pt idx="3031">
                  <c:v>9.4523744307003624E-2</c:v>
                </c:pt>
                <c:pt idx="3032">
                  <c:v>0.12195432886666796</c:v>
                </c:pt>
                <c:pt idx="3033">
                  <c:v>0.12629820314157919</c:v>
                </c:pt>
                <c:pt idx="3034">
                  <c:v>0.11840319194398435</c:v>
                </c:pt>
                <c:pt idx="3035">
                  <c:v>8.1173419551759676E-2</c:v>
                </c:pt>
                <c:pt idx="3036">
                  <c:v>0.13127069143427791</c:v>
                </c:pt>
                <c:pt idx="3037">
                  <c:v>0.11924012334935753</c:v>
                </c:pt>
                <c:pt idx="3038">
                  <c:v>0.1361203289181164</c:v>
                </c:pt>
                <c:pt idx="3039">
                  <c:v>0.14480328726798714</c:v>
                </c:pt>
                <c:pt idx="3040">
                  <c:v>0.11789516762324316</c:v>
                </c:pt>
                <c:pt idx="3041">
                  <c:v>0.1257066585633824</c:v>
                </c:pt>
                <c:pt idx="3042">
                  <c:v>9.054268782454053E-2</c:v>
                </c:pt>
                <c:pt idx="3043">
                  <c:v>0.10215261537420274</c:v>
                </c:pt>
                <c:pt idx="3044">
                  <c:v>0.15221646320240134</c:v>
                </c:pt>
                <c:pt idx="3045">
                  <c:v>0.12936251980988311</c:v>
                </c:pt>
                <c:pt idx="3046">
                  <c:v>0.13067325865573645</c:v>
                </c:pt>
                <c:pt idx="3047">
                  <c:v>0.12747960836527544</c:v>
                </c:pt>
                <c:pt idx="3048">
                  <c:v>0.14039701369229193</c:v>
                </c:pt>
                <c:pt idx="3049">
                  <c:v>0.11587636027855897</c:v>
                </c:pt>
                <c:pt idx="3050">
                  <c:v>0.1407939378641325</c:v>
                </c:pt>
                <c:pt idx="3051">
                  <c:v>9.3312183839301496E-2</c:v>
                </c:pt>
                <c:pt idx="3052">
                  <c:v>0.15034786967480451</c:v>
                </c:pt>
                <c:pt idx="3053">
                  <c:v>0.12415435551098883</c:v>
                </c:pt>
                <c:pt idx="3054">
                  <c:v>0.12793990931497959</c:v>
                </c:pt>
                <c:pt idx="3055">
                  <c:v>0.15129212578858756</c:v>
                </c:pt>
                <c:pt idx="3056">
                  <c:v>0.11572082158622794</c:v>
                </c:pt>
                <c:pt idx="3057">
                  <c:v>0.1404395122431184</c:v>
                </c:pt>
                <c:pt idx="3058">
                  <c:v>0.11864410867064071</c:v>
                </c:pt>
                <c:pt idx="3059">
                  <c:v>0.12087493958717166</c:v>
                </c:pt>
                <c:pt idx="3060">
                  <c:v>0.11816226735568339</c:v>
                </c:pt>
                <c:pt idx="3061">
                  <c:v>0.14251050722816758</c:v>
                </c:pt>
                <c:pt idx="3062">
                  <c:v>0.12663107223940734</c:v>
                </c:pt>
                <c:pt idx="3063">
                  <c:v>0.12614504710077049</c:v>
                </c:pt>
                <c:pt idx="3064">
                  <c:v>0.13726910218845464</c:v>
                </c:pt>
                <c:pt idx="3065">
                  <c:v>0.15725237849059454</c:v>
                </c:pt>
                <c:pt idx="3066">
                  <c:v>0.13965479625562452</c:v>
                </c:pt>
                <c:pt idx="3067">
                  <c:v>0.12696021006844782</c:v>
                </c:pt>
                <c:pt idx="3068">
                  <c:v>0.12621191028157683</c:v>
                </c:pt>
                <c:pt idx="3069">
                  <c:v>0.123402756187505</c:v>
                </c:pt>
                <c:pt idx="3070">
                  <c:v>0.11965914000504264</c:v>
                </c:pt>
                <c:pt idx="3071">
                  <c:v>0.11572696108759963</c:v>
                </c:pt>
                <c:pt idx="3072">
                  <c:v>0.10231998928795781</c:v>
                </c:pt>
                <c:pt idx="3073">
                  <c:v>0.12152719998641952</c:v>
                </c:pt>
                <c:pt idx="3074">
                  <c:v>0.13784220062105945</c:v>
                </c:pt>
                <c:pt idx="3075">
                  <c:v>0.11887492189954028</c:v>
                </c:pt>
                <c:pt idx="3076">
                  <c:v>0.10484452908403853</c:v>
                </c:pt>
                <c:pt idx="3077">
                  <c:v>0.10920935062460266</c:v>
                </c:pt>
                <c:pt idx="3078">
                  <c:v>0.1279988970217478</c:v>
                </c:pt>
                <c:pt idx="3079">
                  <c:v>0.13436943430261436</c:v>
                </c:pt>
                <c:pt idx="3080">
                  <c:v>0.12399200573767973</c:v>
                </c:pt>
                <c:pt idx="3081">
                  <c:v>0.12252930239732698</c:v>
                </c:pt>
                <c:pt idx="3082">
                  <c:v>0.16011434987721057</c:v>
                </c:pt>
                <c:pt idx="3083">
                  <c:v>0.12279348020505405</c:v>
                </c:pt>
                <c:pt idx="3084">
                  <c:v>0.13431915333145381</c:v>
                </c:pt>
                <c:pt idx="3085">
                  <c:v>0.14935033438001469</c:v>
                </c:pt>
                <c:pt idx="3086">
                  <c:v>0.15115604460130069</c:v>
                </c:pt>
                <c:pt idx="3087">
                  <c:v>0.12521425933628488</c:v>
                </c:pt>
                <c:pt idx="3088">
                  <c:v>0.12801006309390525</c:v>
                </c:pt>
                <c:pt idx="3089">
                  <c:v>0.14710095187993177</c:v>
                </c:pt>
                <c:pt idx="3090">
                  <c:v>0.14488156611229394</c:v>
                </c:pt>
                <c:pt idx="3091">
                  <c:v>0.14247165840121398</c:v>
                </c:pt>
                <c:pt idx="3092">
                  <c:v>0.12495361957150901</c:v>
                </c:pt>
                <c:pt idx="3093">
                  <c:v>0.11942389243564036</c:v>
                </c:pt>
                <c:pt idx="3094">
                  <c:v>0.13673421508908443</c:v>
                </c:pt>
                <c:pt idx="3095">
                  <c:v>0.10809096536938322</c:v>
                </c:pt>
                <c:pt idx="3096">
                  <c:v>0.11712863693511165</c:v>
                </c:pt>
                <c:pt idx="3097">
                  <c:v>0.14397143597865655</c:v>
                </c:pt>
                <c:pt idx="3098">
                  <c:v>0.12318469164876047</c:v>
                </c:pt>
                <c:pt idx="3099">
                  <c:v>0.13654158053272564</c:v>
                </c:pt>
                <c:pt idx="3100">
                  <c:v>0.11407785942102526</c:v>
                </c:pt>
                <c:pt idx="3101">
                  <c:v>0.1644884485107608</c:v>
                </c:pt>
                <c:pt idx="3102">
                  <c:v>0.13546674620308263</c:v>
                </c:pt>
                <c:pt idx="3103">
                  <c:v>0.151054486097776</c:v>
                </c:pt>
                <c:pt idx="3104">
                  <c:v>9.5304616095893274E-2</c:v>
                </c:pt>
                <c:pt idx="3105">
                  <c:v>0.1695860200211185</c:v>
                </c:pt>
                <c:pt idx="3106">
                  <c:v>0.14287577805068571</c:v>
                </c:pt>
                <c:pt idx="3107">
                  <c:v>0.10302022409746642</c:v>
                </c:pt>
                <c:pt idx="3108">
                  <c:v>0.12393969290234425</c:v>
                </c:pt>
                <c:pt idx="3109">
                  <c:v>0.11182310669209114</c:v>
                </c:pt>
                <c:pt idx="3110">
                  <c:v>0.16737313520601746</c:v>
                </c:pt>
                <c:pt idx="3111">
                  <c:v>0.11274554692998921</c:v>
                </c:pt>
                <c:pt idx="3112">
                  <c:v>0.11595682883932365</c:v>
                </c:pt>
                <c:pt idx="3113">
                  <c:v>0.13991761147450668</c:v>
                </c:pt>
                <c:pt idx="3114">
                  <c:v>0.10783759743325239</c:v>
                </c:pt>
                <c:pt idx="3115">
                  <c:v>0.16125477724456166</c:v>
                </c:pt>
                <c:pt idx="3116">
                  <c:v>0.16199436208333798</c:v>
                </c:pt>
                <c:pt idx="3117">
                  <c:v>0.11666955332054889</c:v>
                </c:pt>
                <c:pt idx="3118">
                  <c:v>0.12241151663505113</c:v>
                </c:pt>
                <c:pt idx="3119">
                  <c:v>0.12273271891430255</c:v>
                </c:pt>
                <c:pt idx="3120">
                  <c:v>0.13217131450446426</c:v>
                </c:pt>
                <c:pt idx="3121">
                  <c:v>0.13684637877217212</c:v>
                </c:pt>
                <c:pt idx="3122">
                  <c:v>0.10127210110037217</c:v>
                </c:pt>
                <c:pt idx="3123">
                  <c:v>0.16334862203891773</c:v>
                </c:pt>
                <c:pt idx="3124">
                  <c:v>0.13170002132249867</c:v>
                </c:pt>
                <c:pt idx="3125">
                  <c:v>0.13133065681031753</c:v>
                </c:pt>
                <c:pt idx="3126">
                  <c:v>0.10031347456449806</c:v>
                </c:pt>
                <c:pt idx="3127">
                  <c:v>0.10176083150188092</c:v>
                </c:pt>
                <c:pt idx="3128">
                  <c:v>0.12329474055461247</c:v>
                </c:pt>
                <c:pt idx="3129">
                  <c:v>0.16644682077929635</c:v>
                </c:pt>
                <c:pt idx="3130">
                  <c:v>0.13184498775337955</c:v>
                </c:pt>
                <c:pt idx="3131">
                  <c:v>0.12428291710708354</c:v>
                </c:pt>
                <c:pt idx="3132">
                  <c:v>0.12321369719046986</c:v>
                </c:pt>
                <c:pt idx="3133">
                  <c:v>0.13784318351346359</c:v>
                </c:pt>
                <c:pt idx="3134">
                  <c:v>0.12134751857037622</c:v>
                </c:pt>
                <c:pt idx="3135">
                  <c:v>0.13439685469094431</c:v>
                </c:pt>
                <c:pt idx="3136">
                  <c:v>0.15294917424759966</c:v>
                </c:pt>
                <c:pt idx="3137">
                  <c:v>0.12826895021524579</c:v>
                </c:pt>
                <c:pt idx="3138">
                  <c:v>0.11908845610775211</c:v>
                </c:pt>
                <c:pt idx="3139">
                  <c:v>0.12239678402655033</c:v>
                </c:pt>
                <c:pt idx="3140">
                  <c:v>0.1289729200005629</c:v>
                </c:pt>
                <c:pt idx="3141">
                  <c:v>0.12223416537259622</c:v>
                </c:pt>
                <c:pt idx="3142">
                  <c:v>0.123475017508215</c:v>
                </c:pt>
                <c:pt idx="3143">
                  <c:v>0.1484429901156562</c:v>
                </c:pt>
                <c:pt idx="3144">
                  <c:v>0.11680013995550606</c:v>
                </c:pt>
                <c:pt idx="3145">
                  <c:v>0.13652078692700903</c:v>
                </c:pt>
                <c:pt idx="3146">
                  <c:v>9.27240947587918E-2</c:v>
                </c:pt>
                <c:pt idx="3147">
                  <c:v>0.11909401763612983</c:v>
                </c:pt>
                <c:pt idx="3148">
                  <c:v>0.11887275319132809</c:v>
                </c:pt>
                <c:pt idx="3149">
                  <c:v>0.11945512210509436</c:v>
                </c:pt>
                <c:pt idx="3150">
                  <c:v>0.1137100507940657</c:v>
                </c:pt>
                <c:pt idx="3151">
                  <c:v>0.13001196834736409</c:v>
                </c:pt>
                <c:pt idx="3152">
                  <c:v>0.13673843794243812</c:v>
                </c:pt>
                <c:pt idx="3153">
                  <c:v>0.11661980939923201</c:v>
                </c:pt>
                <c:pt idx="3154">
                  <c:v>0.11351280141418149</c:v>
                </c:pt>
                <c:pt idx="3155">
                  <c:v>0.1568032250779709</c:v>
                </c:pt>
                <c:pt idx="3156">
                  <c:v>9.9409394216063915E-2</c:v>
                </c:pt>
                <c:pt idx="3157">
                  <c:v>0.16294245604893282</c:v>
                </c:pt>
                <c:pt idx="3158">
                  <c:v>0.10059156463878768</c:v>
                </c:pt>
                <c:pt idx="3159">
                  <c:v>0.13570784331297436</c:v>
                </c:pt>
                <c:pt idx="3160">
                  <c:v>0.1208994521036907</c:v>
                </c:pt>
                <c:pt idx="3161">
                  <c:v>0.14930582052355226</c:v>
                </c:pt>
                <c:pt idx="3162">
                  <c:v>0.13087003388990467</c:v>
                </c:pt>
                <c:pt idx="3163">
                  <c:v>0.10369299450150334</c:v>
                </c:pt>
                <c:pt idx="3164">
                  <c:v>0.12157004341993138</c:v>
                </c:pt>
                <c:pt idx="3165">
                  <c:v>0.11316982841336996</c:v>
                </c:pt>
                <c:pt idx="3166">
                  <c:v>0.11601049149026997</c:v>
                </c:pt>
                <c:pt idx="3167">
                  <c:v>0.14866000383987485</c:v>
                </c:pt>
                <c:pt idx="3168">
                  <c:v>0.11377615560987989</c:v>
                </c:pt>
                <c:pt idx="3169">
                  <c:v>0.14369896355299505</c:v>
                </c:pt>
                <c:pt idx="3170">
                  <c:v>0.11181627452545896</c:v>
                </c:pt>
                <c:pt idx="3171">
                  <c:v>0.15873855853862415</c:v>
                </c:pt>
                <c:pt idx="3172">
                  <c:v>0.11965229558488881</c:v>
                </c:pt>
                <c:pt idx="3173">
                  <c:v>0.13916927369381649</c:v>
                </c:pt>
                <c:pt idx="3174">
                  <c:v>0.14041310795614773</c:v>
                </c:pt>
                <c:pt idx="3175">
                  <c:v>0.11677934739340258</c:v>
                </c:pt>
                <c:pt idx="3176">
                  <c:v>0.11548447450881352</c:v>
                </c:pt>
                <c:pt idx="3177">
                  <c:v>0.1509661294158289</c:v>
                </c:pt>
                <c:pt idx="3178">
                  <c:v>0.11667214005160272</c:v>
                </c:pt>
                <c:pt idx="3179">
                  <c:v>0.12978117169986408</c:v>
                </c:pt>
                <c:pt idx="3180">
                  <c:v>0.1324779896704513</c:v>
                </c:pt>
                <c:pt idx="3181">
                  <c:v>0.11989807029746559</c:v>
                </c:pt>
                <c:pt idx="3182">
                  <c:v>0.12120950686446835</c:v>
                </c:pt>
                <c:pt idx="3183">
                  <c:v>0.1502922144198614</c:v>
                </c:pt>
                <c:pt idx="3184">
                  <c:v>0.14403297130516682</c:v>
                </c:pt>
                <c:pt idx="3185">
                  <c:v>0.15432685086430811</c:v>
                </c:pt>
                <c:pt idx="3186">
                  <c:v>0.13164606548158056</c:v>
                </c:pt>
                <c:pt idx="3187">
                  <c:v>0.11577053775678682</c:v>
                </c:pt>
                <c:pt idx="3188">
                  <c:v>0.1324633224633098</c:v>
                </c:pt>
                <c:pt idx="3189">
                  <c:v>0.14081986296867213</c:v>
                </c:pt>
                <c:pt idx="3190">
                  <c:v>0.1206197460530638</c:v>
                </c:pt>
                <c:pt idx="3191">
                  <c:v>0.14007715182451635</c:v>
                </c:pt>
                <c:pt idx="3192">
                  <c:v>0.13779284259542293</c:v>
                </c:pt>
                <c:pt idx="3193">
                  <c:v>0.149724634567896</c:v>
                </c:pt>
                <c:pt idx="3194">
                  <c:v>0.13755142176699012</c:v>
                </c:pt>
                <c:pt idx="3195">
                  <c:v>0.11970130411273805</c:v>
                </c:pt>
                <c:pt idx="3196">
                  <c:v>0.12620434051408694</c:v>
                </c:pt>
                <c:pt idx="3197">
                  <c:v>0.12270607764498953</c:v>
                </c:pt>
                <c:pt idx="3198">
                  <c:v>0.11892441663810087</c:v>
                </c:pt>
                <c:pt idx="3199">
                  <c:v>0.12718049563475997</c:v>
                </c:pt>
                <c:pt idx="3200">
                  <c:v>0.11410169023712226</c:v>
                </c:pt>
                <c:pt idx="3201">
                  <c:v>0.12735297636175449</c:v>
                </c:pt>
                <c:pt idx="3202">
                  <c:v>0.13915587545762056</c:v>
                </c:pt>
                <c:pt idx="3203">
                  <c:v>0.11920743544877392</c:v>
                </c:pt>
                <c:pt idx="3204">
                  <c:v>0.13850814893949021</c:v>
                </c:pt>
                <c:pt idx="3205">
                  <c:v>0.14071670509834786</c:v>
                </c:pt>
                <c:pt idx="3206">
                  <c:v>0.13563847042432392</c:v>
                </c:pt>
                <c:pt idx="3207">
                  <c:v>0.10138542370297617</c:v>
                </c:pt>
                <c:pt idx="3208">
                  <c:v>0.10351445134278982</c:v>
                </c:pt>
                <c:pt idx="3209">
                  <c:v>0.13682457249216384</c:v>
                </c:pt>
                <c:pt idx="3210">
                  <c:v>0.12666062722498733</c:v>
                </c:pt>
                <c:pt idx="3211">
                  <c:v>0.13505917940346743</c:v>
                </c:pt>
                <c:pt idx="3212">
                  <c:v>0.15266763064842265</c:v>
                </c:pt>
                <c:pt idx="3213">
                  <c:v>0.13406823262338699</c:v>
                </c:pt>
                <c:pt idx="3214">
                  <c:v>0.16600363921728223</c:v>
                </c:pt>
                <c:pt idx="3215">
                  <c:v>0.14884055872830834</c:v>
                </c:pt>
                <c:pt idx="3216">
                  <c:v>0.12904944096935408</c:v>
                </c:pt>
                <c:pt idx="3217">
                  <c:v>0.1249904750433056</c:v>
                </c:pt>
                <c:pt idx="3218">
                  <c:v>0.13433392898819421</c:v>
                </c:pt>
                <c:pt idx="3219">
                  <c:v>0.14776852816620323</c:v>
                </c:pt>
                <c:pt idx="3220">
                  <c:v>0.11268565773241065</c:v>
                </c:pt>
                <c:pt idx="3221">
                  <c:v>0.13011278945650345</c:v>
                </c:pt>
                <c:pt idx="3222">
                  <c:v>0.12015393270426898</c:v>
                </c:pt>
                <c:pt idx="3223">
                  <c:v>0.1069344411245217</c:v>
                </c:pt>
                <c:pt idx="3224">
                  <c:v>0.1092184569478456</c:v>
                </c:pt>
                <c:pt idx="3225">
                  <c:v>0.13796918919818077</c:v>
                </c:pt>
                <c:pt idx="3226">
                  <c:v>0.12860740804068324</c:v>
                </c:pt>
                <c:pt idx="3227">
                  <c:v>0.12618038003416379</c:v>
                </c:pt>
                <c:pt idx="3228">
                  <c:v>0.1082653986836293</c:v>
                </c:pt>
                <c:pt idx="3229">
                  <c:v>0.11550370893526579</c:v>
                </c:pt>
                <c:pt idx="3230">
                  <c:v>0.13491078562170855</c:v>
                </c:pt>
                <c:pt idx="3231">
                  <c:v>0.11311540114413864</c:v>
                </c:pt>
                <c:pt idx="3232">
                  <c:v>0.13745806337176006</c:v>
                </c:pt>
                <c:pt idx="3233">
                  <c:v>0.12389730272480026</c:v>
                </c:pt>
                <c:pt idx="3234">
                  <c:v>0.14591269234596421</c:v>
                </c:pt>
                <c:pt idx="3235">
                  <c:v>0.11539327408357908</c:v>
                </c:pt>
                <c:pt idx="3236">
                  <c:v>9.4027331564525446E-2</c:v>
                </c:pt>
                <c:pt idx="3237">
                  <c:v>0.14087411026841731</c:v>
                </c:pt>
                <c:pt idx="3238">
                  <c:v>0.13744710832597026</c:v>
                </c:pt>
                <c:pt idx="3239">
                  <c:v>0.16142075207013379</c:v>
                </c:pt>
                <c:pt idx="3240">
                  <c:v>0.11239316551476251</c:v>
                </c:pt>
                <c:pt idx="3241">
                  <c:v>9.4943342449673632E-2</c:v>
                </c:pt>
                <c:pt idx="3242">
                  <c:v>0.14412961237469907</c:v>
                </c:pt>
                <c:pt idx="3243">
                  <c:v>0.14277362541596891</c:v>
                </c:pt>
                <c:pt idx="3244">
                  <c:v>0.12539592340409159</c:v>
                </c:pt>
                <c:pt idx="3245">
                  <c:v>0.11292600055909711</c:v>
                </c:pt>
                <c:pt idx="3246">
                  <c:v>0.14397388962331467</c:v>
                </c:pt>
                <c:pt idx="3247">
                  <c:v>0.12963332816675657</c:v>
                </c:pt>
                <c:pt idx="3248">
                  <c:v>0.14345184748800552</c:v>
                </c:pt>
                <c:pt idx="3249">
                  <c:v>0.138532892383988</c:v>
                </c:pt>
                <c:pt idx="3250">
                  <c:v>0.11316180444359396</c:v>
                </c:pt>
                <c:pt idx="3251">
                  <c:v>0.17897618277074748</c:v>
                </c:pt>
                <c:pt idx="3252">
                  <c:v>0.13307640272351295</c:v>
                </c:pt>
                <c:pt idx="3253">
                  <c:v>0.13963700527669018</c:v>
                </c:pt>
                <c:pt idx="3254">
                  <c:v>0.13534321024481799</c:v>
                </c:pt>
                <c:pt idx="3255">
                  <c:v>0.1279346313108628</c:v>
                </c:pt>
                <c:pt idx="3256">
                  <c:v>0.12631931668632473</c:v>
                </c:pt>
                <c:pt idx="3257">
                  <c:v>0.16387802555576877</c:v>
                </c:pt>
                <c:pt idx="3258">
                  <c:v>0.14648441298760631</c:v>
                </c:pt>
                <c:pt idx="3259">
                  <c:v>0.13457080753666525</c:v>
                </c:pt>
                <c:pt idx="3260">
                  <c:v>0.10186163458325123</c:v>
                </c:pt>
                <c:pt idx="3261">
                  <c:v>0.12313210550256826</c:v>
                </c:pt>
                <c:pt idx="3262">
                  <c:v>0.11806076560592686</c:v>
                </c:pt>
                <c:pt idx="3263">
                  <c:v>0.15051445669397276</c:v>
                </c:pt>
                <c:pt idx="3264">
                  <c:v>0.11770573297243427</c:v>
                </c:pt>
                <c:pt idx="3265">
                  <c:v>0.13907813636566388</c:v>
                </c:pt>
                <c:pt idx="3266">
                  <c:v>0.11960346718586212</c:v>
                </c:pt>
                <c:pt idx="3267">
                  <c:v>0.12841446155380321</c:v>
                </c:pt>
                <c:pt idx="3268">
                  <c:v>0.17809686808229674</c:v>
                </c:pt>
                <c:pt idx="3269">
                  <c:v>0.11948216104114789</c:v>
                </c:pt>
                <c:pt idx="3270">
                  <c:v>0.11188091561231522</c:v>
                </c:pt>
                <c:pt idx="3271">
                  <c:v>0.16485586214131909</c:v>
                </c:pt>
                <c:pt idx="3272">
                  <c:v>0.14684538943776276</c:v>
                </c:pt>
                <c:pt idx="3273">
                  <c:v>9.3933428201800451E-2</c:v>
                </c:pt>
                <c:pt idx="3274">
                  <c:v>0.13953403385702356</c:v>
                </c:pt>
                <c:pt idx="3275">
                  <c:v>0.10976893105790364</c:v>
                </c:pt>
                <c:pt idx="3276">
                  <c:v>0.13931604710440504</c:v>
                </c:pt>
                <c:pt idx="3277">
                  <c:v>0.11707476090550858</c:v>
                </c:pt>
                <c:pt idx="3278">
                  <c:v>0.15575503181679945</c:v>
                </c:pt>
                <c:pt idx="3279">
                  <c:v>0.12521110413050035</c:v>
                </c:pt>
                <c:pt idx="3280">
                  <c:v>0.10928810332536108</c:v>
                </c:pt>
                <c:pt idx="3281">
                  <c:v>0.12217740973691658</c:v>
                </c:pt>
                <c:pt idx="3282">
                  <c:v>9.9725054012694325E-2</c:v>
                </c:pt>
                <c:pt idx="3283">
                  <c:v>0.13593649328712434</c:v>
                </c:pt>
                <c:pt idx="3284">
                  <c:v>8.9406131779474721E-2</c:v>
                </c:pt>
                <c:pt idx="3285">
                  <c:v>0.12907111791072159</c:v>
                </c:pt>
                <c:pt idx="3286">
                  <c:v>0.11839888723874815</c:v>
                </c:pt>
                <c:pt idx="3287">
                  <c:v>0.13110018399871298</c:v>
                </c:pt>
                <c:pt idx="3288">
                  <c:v>0.14495631821057336</c:v>
                </c:pt>
                <c:pt idx="3289">
                  <c:v>0.10447731029207538</c:v>
                </c:pt>
                <c:pt idx="3290">
                  <c:v>0.12433598923619822</c:v>
                </c:pt>
                <c:pt idx="3291">
                  <c:v>0.11869760832087478</c:v>
                </c:pt>
                <c:pt idx="3292">
                  <c:v>0.1313248666079673</c:v>
                </c:pt>
                <c:pt idx="3293">
                  <c:v>0.15365527795861944</c:v>
                </c:pt>
                <c:pt idx="3294">
                  <c:v>0.13993470250827419</c:v>
                </c:pt>
                <c:pt idx="3295">
                  <c:v>0.1117000195899983</c:v>
                </c:pt>
                <c:pt idx="3296">
                  <c:v>0.12415878282500116</c:v>
                </c:pt>
                <c:pt idx="3297">
                  <c:v>0.13372966885198662</c:v>
                </c:pt>
                <c:pt idx="3298">
                  <c:v>0.13337583167243083</c:v>
                </c:pt>
                <c:pt idx="3299">
                  <c:v>0.12652800610075701</c:v>
                </c:pt>
                <c:pt idx="3300">
                  <c:v>0.14697284616542813</c:v>
                </c:pt>
                <c:pt idx="3301">
                  <c:v>0.13075923231397546</c:v>
                </c:pt>
                <c:pt idx="3302">
                  <c:v>0.14500204505958114</c:v>
                </c:pt>
                <c:pt idx="3303">
                  <c:v>0.11445795273494455</c:v>
                </c:pt>
                <c:pt idx="3304">
                  <c:v>0.11932930470328318</c:v>
                </c:pt>
                <c:pt idx="3305">
                  <c:v>0.13590570479790978</c:v>
                </c:pt>
                <c:pt idx="3306">
                  <c:v>0.11784368231756678</c:v>
                </c:pt>
                <c:pt idx="3307">
                  <c:v>0.13568449471520244</c:v>
                </c:pt>
                <c:pt idx="3308">
                  <c:v>0.12654799102599773</c:v>
                </c:pt>
                <c:pt idx="3309">
                  <c:v>9.0889832759116676E-2</c:v>
                </c:pt>
                <c:pt idx="3310">
                  <c:v>0.11653056666202392</c:v>
                </c:pt>
                <c:pt idx="3311">
                  <c:v>0.11492653887917011</c:v>
                </c:pt>
                <c:pt idx="3312">
                  <c:v>0.11991121081578153</c:v>
                </c:pt>
                <c:pt idx="3313">
                  <c:v>0.10087976319221116</c:v>
                </c:pt>
                <c:pt idx="3314">
                  <c:v>0.14734603339185212</c:v>
                </c:pt>
                <c:pt idx="3315">
                  <c:v>0.14768983258132498</c:v>
                </c:pt>
                <c:pt idx="3316">
                  <c:v>0.12563698805039145</c:v>
                </c:pt>
                <c:pt idx="3317">
                  <c:v>0.12019946645806628</c:v>
                </c:pt>
                <c:pt idx="3318">
                  <c:v>0.1394977474886602</c:v>
                </c:pt>
                <c:pt idx="3319">
                  <c:v>0.10789081663031382</c:v>
                </c:pt>
                <c:pt idx="3320">
                  <c:v>0.16021403924488514</c:v>
                </c:pt>
                <c:pt idx="3321">
                  <c:v>0.16990131456210339</c:v>
                </c:pt>
                <c:pt idx="3322">
                  <c:v>0.1519305815201015</c:v>
                </c:pt>
                <c:pt idx="3323">
                  <c:v>0.10768875058109273</c:v>
                </c:pt>
                <c:pt idx="3324">
                  <c:v>0.1493481715852879</c:v>
                </c:pt>
                <c:pt idx="3325">
                  <c:v>9.3285159662047007E-2</c:v>
                </c:pt>
                <c:pt idx="3326">
                  <c:v>0.11411428135454652</c:v>
                </c:pt>
                <c:pt idx="3327">
                  <c:v>0.11870337410969833</c:v>
                </c:pt>
                <c:pt idx="3328">
                  <c:v>0.1359307673387096</c:v>
                </c:pt>
                <c:pt idx="3329">
                  <c:v>0.10953056785976871</c:v>
                </c:pt>
                <c:pt idx="3330">
                  <c:v>0.13217639206656762</c:v>
                </c:pt>
                <c:pt idx="3331">
                  <c:v>0.1588274871046835</c:v>
                </c:pt>
                <c:pt idx="3332">
                  <c:v>0.12683669721143565</c:v>
                </c:pt>
                <c:pt idx="3333">
                  <c:v>0.14107901479427903</c:v>
                </c:pt>
                <c:pt idx="3334">
                  <c:v>0.15547575199897701</c:v>
                </c:pt>
                <c:pt idx="3335">
                  <c:v>0.11698993326993481</c:v>
                </c:pt>
                <c:pt idx="3336">
                  <c:v>0.14222429945265824</c:v>
                </c:pt>
                <c:pt idx="3337">
                  <c:v>0.11132958466157951</c:v>
                </c:pt>
                <c:pt idx="3338">
                  <c:v>0.1361742515412844</c:v>
                </c:pt>
                <c:pt idx="3339">
                  <c:v>0.1190995420773153</c:v>
                </c:pt>
                <c:pt idx="3340">
                  <c:v>0.12012193077512201</c:v>
                </c:pt>
                <c:pt idx="3341">
                  <c:v>0.12126348804814251</c:v>
                </c:pt>
                <c:pt idx="3342">
                  <c:v>0.14013865087739</c:v>
                </c:pt>
                <c:pt idx="3343">
                  <c:v>0.11168903874171539</c:v>
                </c:pt>
                <c:pt idx="3344">
                  <c:v>0.12000370636256782</c:v>
                </c:pt>
                <c:pt idx="3345">
                  <c:v>0.15606924845411924</c:v>
                </c:pt>
                <c:pt idx="3346">
                  <c:v>0.12365511414757822</c:v>
                </c:pt>
                <c:pt idx="3347">
                  <c:v>0.15830809187179665</c:v>
                </c:pt>
                <c:pt idx="3348">
                  <c:v>0.12774196914724856</c:v>
                </c:pt>
                <c:pt idx="3349">
                  <c:v>0.13398362408485748</c:v>
                </c:pt>
                <c:pt idx="3350">
                  <c:v>0.14127801404381363</c:v>
                </c:pt>
                <c:pt idx="3351">
                  <c:v>0.12621886531513665</c:v>
                </c:pt>
                <c:pt idx="3352">
                  <c:v>0.12914774505106624</c:v>
                </c:pt>
                <c:pt idx="3353">
                  <c:v>0.11165486886870632</c:v>
                </c:pt>
                <c:pt idx="3354">
                  <c:v>0.13538887256503321</c:v>
                </c:pt>
                <c:pt idx="3355">
                  <c:v>0.16026024060409494</c:v>
                </c:pt>
                <c:pt idx="3356">
                  <c:v>0.12829066742216599</c:v>
                </c:pt>
                <c:pt idx="3357">
                  <c:v>9.357807982119104E-2</c:v>
                </c:pt>
                <c:pt idx="3358">
                  <c:v>0.15647608836707289</c:v>
                </c:pt>
                <c:pt idx="3359">
                  <c:v>0.1075111883333386</c:v>
                </c:pt>
                <c:pt idx="3360">
                  <c:v>0.14135947360452641</c:v>
                </c:pt>
                <c:pt idx="3361">
                  <c:v>0.19123428300702833</c:v>
                </c:pt>
                <c:pt idx="3362">
                  <c:v>9.2736041891440482E-2</c:v>
                </c:pt>
                <c:pt idx="3363">
                  <c:v>0.15416337122361265</c:v>
                </c:pt>
                <c:pt idx="3364">
                  <c:v>0.15096941809546066</c:v>
                </c:pt>
                <c:pt idx="3365">
                  <c:v>0.15160314166581379</c:v>
                </c:pt>
                <c:pt idx="3366">
                  <c:v>0.15036073349453841</c:v>
                </c:pt>
                <c:pt idx="3367">
                  <c:v>0.1300809475337284</c:v>
                </c:pt>
                <c:pt idx="3368">
                  <c:v>0.11342888986314464</c:v>
                </c:pt>
                <c:pt idx="3369">
                  <c:v>0.14201629343473096</c:v>
                </c:pt>
                <c:pt idx="3370">
                  <c:v>0.11099967187076006</c:v>
                </c:pt>
                <c:pt idx="3371">
                  <c:v>0.14304793649536368</c:v>
                </c:pt>
                <c:pt idx="3372">
                  <c:v>0.15448794705814431</c:v>
                </c:pt>
                <c:pt idx="3373">
                  <c:v>0.12282400405333153</c:v>
                </c:pt>
                <c:pt idx="3374">
                  <c:v>0.15187902881355805</c:v>
                </c:pt>
                <c:pt idx="3375">
                  <c:v>0.16121937666057018</c:v>
                </c:pt>
                <c:pt idx="3376">
                  <c:v>0.12314196615374631</c:v>
                </c:pt>
                <c:pt idx="3377">
                  <c:v>0.15174620650740234</c:v>
                </c:pt>
                <c:pt idx="3378">
                  <c:v>0.12108382292184536</c:v>
                </c:pt>
                <c:pt idx="3379">
                  <c:v>0.13974921054913619</c:v>
                </c:pt>
                <c:pt idx="3380">
                  <c:v>0.11698113172079162</c:v>
                </c:pt>
                <c:pt idx="3381">
                  <c:v>0.12943110959061274</c:v>
                </c:pt>
                <c:pt idx="3382">
                  <c:v>0.12033741055419965</c:v>
                </c:pt>
                <c:pt idx="3383">
                  <c:v>0.14080848871394935</c:v>
                </c:pt>
                <c:pt idx="3384">
                  <c:v>0.12139246736416474</c:v>
                </c:pt>
                <c:pt idx="3385">
                  <c:v>0.11129234216402044</c:v>
                </c:pt>
                <c:pt idx="3386">
                  <c:v>0.13987358354623078</c:v>
                </c:pt>
                <c:pt idx="3387">
                  <c:v>0.12512021184966318</c:v>
                </c:pt>
                <c:pt idx="3388">
                  <c:v>0.12538867773911008</c:v>
                </c:pt>
                <c:pt idx="3389">
                  <c:v>0.14003003230814598</c:v>
                </c:pt>
                <c:pt idx="3390">
                  <c:v>0.15064308530559575</c:v>
                </c:pt>
                <c:pt idx="3391">
                  <c:v>0.13564374110259717</c:v>
                </c:pt>
                <c:pt idx="3392">
                  <c:v>0.12265114247593538</c:v>
                </c:pt>
                <c:pt idx="3393">
                  <c:v>0.15821331808335354</c:v>
                </c:pt>
                <c:pt idx="3394">
                  <c:v>0.14228640446226756</c:v>
                </c:pt>
                <c:pt idx="3395">
                  <c:v>0.10793854064204778</c:v>
                </c:pt>
                <c:pt idx="3396">
                  <c:v>0.1556489135159857</c:v>
                </c:pt>
                <c:pt idx="3397">
                  <c:v>0.10503418383414612</c:v>
                </c:pt>
                <c:pt idx="3398">
                  <c:v>0.1223043121311706</c:v>
                </c:pt>
                <c:pt idx="3399">
                  <c:v>0.12442425967153914</c:v>
                </c:pt>
                <c:pt idx="3400">
                  <c:v>0.13532912665550681</c:v>
                </c:pt>
                <c:pt idx="3401">
                  <c:v>0.1458316910771407</c:v>
                </c:pt>
                <c:pt idx="3402">
                  <c:v>0.12349301420337268</c:v>
                </c:pt>
                <c:pt idx="3403">
                  <c:v>0.12761858609641152</c:v>
                </c:pt>
                <c:pt idx="3404">
                  <c:v>0.12504557253687312</c:v>
                </c:pt>
                <c:pt idx="3405">
                  <c:v>0.14398921632379283</c:v>
                </c:pt>
                <c:pt idx="3406">
                  <c:v>0.12108652138216211</c:v>
                </c:pt>
                <c:pt idx="3407">
                  <c:v>0.11391955353514865</c:v>
                </c:pt>
                <c:pt idx="3408">
                  <c:v>0.12584392180921414</c:v>
                </c:pt>
                <c:pt idx="3409">
                  <c:v>0.15681227378477491</c:v>
                </c:pt>
                <c:pt idx="3410">
                  <c:v>0.12679389115302836</c:v>
                </c:pt>
                <c:pt idx="3411">
                  <c:v>0.11087607113304926</c:v>
                </c:pt>
                <c:pt idx="3412">
                  <c:v>0.14116101090930527</c:v>
                </c:pt>
                <c:pt idx="3413">
                  <c:v>0.10769756945279962</c:v>
                </c:pt>
                <c:pt idx="3414">
                  <c:v>0.1433782931631368</c:v>
                </c:pt>
                <c:pt idx="3415">
                  <c:v>0.11477894669689037</c:v>
                </c:pt>
                <c:pt idx="3416">
                  <c:v>0.10354024039027533</c:v>
                </c:pt>
                <c:pt idx="3417">
                  <c:v>0.14566424174147341</c:v>
                </c:pt>
                <c:pt idx="3418">
                  <c:v>0.14965859527932701</c:v>
                </c:pt>
                <c:pt idx="3419">
                  <c:v>0.14264050796126324</c:v>
                </c:pt>
                <c:pt idx="3420">
                  <c:v>0.10194078045694764</c:v>
                </c:pt>
                <c:pt idx="3421">
                  <c:v>9.9387967036055236E-2</c:v>
                </c:pt>
                <c:pt idx="3422">
                  <c:v>0.14410673394482715</c:v>
                </c:pt>
                <c:pt idx="3423">
                  <c:v>0.12642868557506559</c:v>
                </c:pt>
                <c:pt idx="3424">
                  <c:v>0.13220404380145184</c:v>
                </c:pt>
                <c:pt idx="3425">
                  <c:v>0.13584614866013392</c:v>
                </c:pt>
                <c:pt idx="3426">
                  <c:v>0.11412597095277394</c:v>
                </c:pt>
                <c:pt idx="3427">
                  <c:v>0.14607856591756163</c:v>
                </c:pt>
                <c:pt idx="3428">
                  <c:v>0.15581390351682678</c:v>
                </c:pt>
                <c:pt idx="3429">
                  <c:v>0.14367491911515731</c:v>
                </c:pt>
                <c:pt idx="3430">
                  <c:v>0.10323936150986407</c:v>
                </c:pt>
                <c:pt idx="3431">
                  <c:v>0.10818312080512746</c:v>
                </c:pt>
                <c:pt idx="3432">
                  <c:v>0.1342877585079422</c:v>
                </c:pt>
                <c:pt idx="3433">
                  <c:v>0.13029024618459895</c:v>
                </c:pt>
                <c:pt idx="3434">
                  <c:v>0.12868477315267102</c:v>
                </c:pt>
                <c:pt idx="3435">
                  <c:v>0.14020277980255741</c:v>
                </c:pt>
                <c:pt idx="3436">
                  <c:v>0.15533124461560591</c:v>
                </c:pt>
                <c:pt idx="3437">
                  <c:v>0.11291411771475346</c:v>
                </c:pt>
                <c:pt idx="3438">
                  <c:v>0.14743336285774261</c:v>
                </c:pt>
                <c:pt idx="3439">
                  <c:v>0.12801616273828084</c:v>
                </c:pt>
                <c:pt idx="3440">
                  <c:v>0.15590770389504749</c:v>
                </c:pt>
                <c:pt idx="3441">
                  <c:v>0.10011617676079526</c:v>
                </c:pt>
                <c:pt idx="3442">
                  <c:v>0.12907128307180959</c:v>
                </c:pt>
                <c:pt idx="3443">
                  <c:v>0.14660162639858537</c:v>
                </c:pt>
                <c:pt idx="3444">
                  <c:v>0.1124760634259112</c:v>
                </c:pt>
                <c:pt idx="3445">
                  <c:v>0.1161920374392755</c:v>
                </c:pt>
                <c:pt idx="3446">
                  <c:v>0.14289718862651149</c:v>
                </c:pt>
                <c:pt idx="3447">
                  <c:v>0.15680718378635911</c:v>
                </c:pt>
                <c:pt idx="3448">
                  <c:v>0.13226933858742015</c:v>
                </c:pt>
                <c:pt idx="3449">
                  <c:v>0.15582476433939696</c:v>
                </c:pt>
                <c:pt idx="3450">
                  <c:v>0.12946553333171498</c:v>
                </c:pt>
                <c:pt idx="3451">
                  <c:v>0.12971190958448264</c:v>
                </c:pt>
                <c:pt idx="3452">
                  <c:v>0.10307007738021157</c:v>
                </c:pt>
                <c:pt idx="3453">
                  <c:v>0.11980475604061969</c:v>
                </c:pt>
                <c:pt idx="3454">
                  <c:v>0.1375676172479243</c:v>
                </c:pt>
                <c:pt idx="3455">
                  <c:v>0.15204888182788523</c:v>
                </c:pt>
                <c:pt idx="3456">
                  <c:v>0.17817167165723119</c:v>
                </c:pt>
                <c:pt idx="3457">
                  <c:v>0.11608883310778345</c:v>
                </c:pt>
                <c:pt idx="3458">
                  <c:v>0.11728765227882601</c:v>
                </c:pt>
                <c:pt idx="3459">
                  <c:v>0.11152705121793278</c:v>
                </c:pt>
                <c:pt idx="3460">
                  <c:v>0.11742384260009464</c:v>
                </c:pt>
                <c:pt idx="3461">
                  <c:v>0.10119131558240757</c:v>
                </c:pt>
                <c:pt idx="3462">
                  <c:v>0.11724789478688734</c:v>
                </c:pt>
                <c:pt idx="3463">
                  <c:v>0.12380948609395082</c:v>
                </c:pt>
                <c:pt idx="3464">
                  <c:v>0.11502372437256499</c:v>
                </c:pt>
                <c:pt idx="3465">
                  <c:v>0.11654102445222456</c:v>
                </c:pt>
                <c:pt idx="3466">
                  <c:v>0.13681259865715292</c:v>
                </c:pt>
                <c:pt idx="3467">
                  <c:v>0.12201153753366771</c:v>
                </c:pt>
                <c:pt idx="3468">
                  <c:v>0.13823450070949439</c:v>
                </c:pt>
                <c:pt idx="3469">
                  <c:v>0.15192665714536735</c:v>
                </c:pt>
                <c:pt idx="3470">
                  <c:v>0.16430916995724434</c:v>
                </c:pt>
                <c:pt idx="3471">
                  <c:v>0.10183495232171122</c:v>
                </c:pt>
                <c:pt idx="3472">
                  <c:v>0.12495885799823477</c:v>
                </c:pt>
                <c:pt idx="3473">
                  <c:v>0.11707144431870994</c:v>
                </c:pt>
                <c:pt idx="3474">
                  <c:v>0.16179653064041083</c:v>
                </c:pt>
                <c:pt idx="3475">
                  <c:v>0.14766904706551676</c:v>
                </c:pt>
                <c:pt idx="3476">
                  <c:v>0.12411739610820476</c:v>
                </c:pt>
                <c:pt idx="3477">
                  <c:v>0.11698764069857295</c:v>
                </c:pt>
                <c:pt idx="3478">
                  <c:v>0.11790205128971337</c:v>
                </c:pt>
                <c:pt idx="3479">
                  <c:v>0.12947392480676023</c:v>
                </c:pt>
                <c:pt idx="3480">
                  <c:v>0.1327106514243043</c:v>
                </c:pt>
                <c:pt idx="3481">
                  <c:v>0.13786147899709042</c:v>
                </c:pt>
                <c:pt idx="3482">
                  <c:v>0.12162417364314793</c:v>
                </c:pt>
                <c:pt idx="3483">
                  <c:v>0.12899617173539299</c:v>
                </c:pt>
                <c:pt idx="3484">
                  <c:v>0.11786249807689299</c:v>
                </c:pt>
                <c:pt idx="3485">
                  <c:v>0.13545141190388235</c:v>
                </c:pt>
                <c:pt idx="3486">
                  <c:v>0.13628821700529067</c:v>
                </c:pt>
                <c:pt idx="3487">
                  <c:v>0.14246017103901848</c:v>
                </c:pt>
                <c:pt idx="3488">
                  <c:v>0.14054597375975308</c:v>
                </c:pt>
                <c:pt idx="3489">
                  <c:v>0.13626500757288351</c:v>
                </c:pt>
                <c:pt idx="3490">
                  <c:v>0.11401301088188927</c:v>
                </c:pt>
                <c:pt idx="3491">
                  <c:v>0.11403331333784528</c:v>
                </c:pt>
                <c:pt idx="3492">
                  <c:v>0.10559643288308086</c:v>
                </c:pt>
                <c:pt idx="3493">
                  <c:v>0.14885251403737998</c:v>
                </c:pt>
                <c:pt idx="3494">
                  <c:v>0.12029272431374394</c:v>
                </c:pt>
                <c:pt idx="3495">
                  <c:v>0.11152630510697287</c:v>
                </c:pt>
                <c:pt idx="3496">
                  <c:v>0.14284625366019787</c:v>
                </c:pt>
                <c:pt idx="3497">
                  <c:v>0.12984906873872681</c:v>
                </c:pt>
                <c:pt idx="3498">
                  <c:v>0.1166773935585433</c:v>
                </c:pt>
                <c:pt idx="3499">
                  <c:v>0.11831213029004339</c:v>
                </c:pt>
                <c:pt idx="3500">
                  <c:v>8.6785560082340882E-2</c:v>
                </c:pt>
                <c:pt idx="3501">
                  <c:v>0.12292008037866882</c:v>
                </c:pt>
                <c:pt idx="3502">
                  <c:v>0.11720761173687826</c:v>
                </c:pt>
                <c:pt idx="3503">
                  <c:v>0.11672148167964712</c:v>
                </c:pt>
                <c:pt idx="3504">
                  <c:v>8.7791617889794019E-2</c:v>
                </c:pt>
                <c:pt idx="3505">
                  <c:v>0.12559457402334864</c:v>
                </c:pt>
                <c:pt idx="3506">
                  <c:v>9.3110470615690694E-2</c:v>
                </c:pt>
                <c:pt idx="3507">
                  <c:v>0.12892160724176455</c:v>
                </c:pt>
                <c:pt idx="3508">
                  <c:v>0.14362138542017969</c:v>
                </c:pt>
                <c:pt idx="3509">
                  <c:v>0.13780055142667755</c:v>
                </c:pt>
                <c:pt idx="3510">
                  <c:v>0.11380093320101818</c:v>
                </c:pt>
                <c:pt idx="3511">
                  <c:v>0.10730946890689283</c:v>
                </c:pt>
                <c:pt idx="3512">
                  <c:v>0.14086306991839559</c:v>
                </c:pt>
                <c:pt idx="3513">
                  <c:v>0.12821948686909099</c:v>
                </c:pt>
                <c:pt idx="3514">
                  <c:v>0.1642532348484291</c:v>
                </c:pt>
                <c:pt idx="3515">
                  <c:v>0.11651123734278596</c:v>
                </c:pt>
                <c:pt idx="3516">
                  <c:v>0.12566834863568471</c:v>
                </c:pt>
                <c:pt idx="3517">
                  <c:v>0.12250598527905975</c:v>
                </c:pt>
                <c:pt idx="3518">
                  <c:v>0.10440383293625766</c:v>
                </c:pt>
                <c:pt idx="3519">
                  <c:v>0.15123231535831025</c:v>
                </c:pt>
                <c:pt idx="3520">
                  <c:v>0.12830911220876792</c:v>
                </c:pt>
                <c:pt idx="3521">
                  <c:v>0.10608244830282436</c:v>
                </c:pt>
                <c:pt idx="3522">
                  <c:v>0.12410265200483511</c:v>
                </c:pt>
                <c:pt idx="3523">
                  <c:v>0.16885376080306949</c:v>
                </c:pt>
                <c:pt idx="3524">
                  <c:v>0.12517502896458063</c:v>
                </c:pt>
                <c:pt idx="3525">
                  <c:v>0.12341133798641274</c:v>
                </c:pt>
                <c:pt idx="3526">
                  <c:v>0.11431102980174047</c:v>
                </c:pt>
                <c:pt idx="3527">
                  <c:v>0.13975826765712288</c:v>
                </c:pt>
                <c:pt idx="3528">
                  <c:v>0.14230712421771302</c:v>
                </c:pt>
                <c:pt idx="3529">
                  <c:v>0.12134980369176622</c:v>
                </c:pt>
                <c:pt idx="3530">
                  <c:v>0.14024790350369376</c:v>
                </c:pt>
                <c:pt idx="3531">
                  <c:v>8.9664647064448988E-2</c:v>
                </c:pt>
                <c:pt idx="3532">
                  <c:v>0.13262008207108456</c:v>
                </c:pt>
                <c:pt idx="3533">
                  <c:v>0.12380408635710859</c:v>
                </c:pt>
                <c:pt idx="3534">
                  <c:v>0.11256063098385423</c:v>
                </c:pt>
                <c:pt idx="3535">
                  <c:v>0.12072002280910404</c:v>
                </c:pt>
                <c:pt idx="3536">
                  <c:v>8.7933404301722556E-2</c:v>
                </c:pt>
                <c:pt idx="3537">
                  <c:v>0.12245465132251204</c:v>
                </c:pt>
                <c:pt idx="3538">
                  <c:v>0.14083987719048324</c:v>
                </c:pt>
                <c:pt idx="3539">
                  <c:v>0.11441710152145439</c:v>
                </c:pt>
                <c:pt idx="3540">
                  <c:v>0.14225004726568002</c:v>
                </c:pt>
                <c:pt idx="3541">
                  <c:v>0.13142507860310529</c:v>
                </c:pt>
                <c:pt idx="3542">
                  <c:v>0.15572354742344655</c:v>
                </c:pt>
                <c:pt idx="3543">
                  <c:v>0.14283648082737899</c:v>
                </c:pt>
                <c:pt idx="3544">
                  <c:v>0.1023687423847524</c:v>
                </c:pt>
                <c:pt idx="3545">
                  <c:v>0.12967271511323111</c:v>
                </c:pt>
                <c:pt idx="3546">
                  <c:v>0.11075476335454741</c:v>
                </c:pt>
                <c:pt idx="3547">
                  <c:v>0.1319395488390043</c:v>
                </c:pt>
                <c:pt idx="3548">
                  <c:v>0.10985030114124041</c:v>
                </c:pt>
                <c:pt idx="3549">
                  <c:v>0.12259296710892433</c:v>
                </c:pt>
                <c:pt idx="3550">
                  <c:v>0.1375028627868671</c:v>
                </c:pt>
                <c:pt idx="3551">
                  <c:v>0.12478796697655269</c:v>
                </c:pt>
                <c:pt idx="3552">
                  <c:v>0.12632100289299955</c:v>
                </c:pt>
                <c:pt idx="3553">
                  <c:v>0.1337215332382814</c:v>
                </c:pt>
                <c:pt idx="3554">
                  <c:v>8.8385588818255881E-2</c:v>
                </c:pt>
                <c:pt idx="3555">
                  <c:v>0.12656705773892826</c:v>
                </c:pt>
                <c:pt idx="3556">
                  <c:v>0.12472633053391735</c:v>
                </c:pt>
                <c:pt idx="3557">
                  <c:v>0.11002358778833292</c:v>
                </c:pt>
                <c:pt idx="3558">
                  <c:v>0.12652546860430511</c:v>
                </c:pt>
                <c:pt idx="3559">
                  <c:v>0.15559386167407185</c:v>
                </c:pt>
                <c:pt idx="3560">
                  <c:v>0.15140881845596116</c:v>
                </c:pt>
                <c:pt idx="3561">
                  <c:v>0.11252729380742613</c:v>
                </c:pt>
                <c:pt idx="3562">
                  <c:v>0.11365034339779358</c:v>
                </c:pt>
                <c:pt idx="3563">
                  <c:v>0.11083511666376322</c:v>
                </c:pt>
                <c:pt idx="3564">
                  <c:v>0.14603384302659297</c:v>
                </c:pt>
                <c:pt idx="3565">
                  <c:v>0.12786564310254728</c:v>
                </c:pt>
                <c:pt idx="3566">
                  <c:v>0.13798505650718415</c:v>
                </c:pt>
                <c:pt idx="3567">
                  <c:v>0.13471858936892117</c:v>
                </c:pt>
                <c:pt idx="3568">
                  <c:v>0.1320963462861377</c:v>
                </c:pt>
                <c:pt idx="3569">
                  <c:v>0.10793190931350098</c:v>
                </c:pt>
                <c:pt idx="3570">
                  <c:v>0.12462432670432205</c:v>
                </c:pt>
                <c:pt idx="3571">
                  <c:v>0.12427107265272479</c:v>
                </c:pt>
                <c:pt idx="3572">
                  <c:v>0.10746407065496449</c:v>
                </c:pt>
                <c:pt idx="3573">
                  <c:v>0.13672098351556133</c:v>
                </c:pt>
                <c:pt idx="3574">
                  <c:v>0.1426614367890468</c:v>
                </c:pt>
                <c:pt idx="3575">
                  <c:v>0.13715013895000033</c:v>
                </c:pt>
                <c:pt idx="3576">
                  <c:v>0.10886369067455502</c:v>
                </c:pt>
                <c:pt idx="3577">
                  <c:v>0.12936928102236328</c:v>
                </c:pt>
                <c:pt idx="3578">
                  <c:v>0.13808984878869915</c:v>
                </c:pt>
                <c:pt idx="3579">
                  <c:v>0.10656114554609573</c:v>
                </c:pt>
                <c:pt idx="3580">
                  <c:v>9.9117274312067322E-2</c:v>
                </c:pt>
                <c:pt idx="3581">
                  <c:v>0.14430360681281879</c:v>
                </c:pt>
                <c:pt idx="3582">
                  <c:v>0.11473916984197072</c:v>
                </c:pt>
                <c:pt idx="3583">
                  <c:v>0.12359763020350027</c:v>
                </c:pt>
                <c:pt idx="3584">
                  <c:v>0.13784162002389555</c:v>
                </c:pt>
                <c:pt idx="3585">
                  <c:v>0.12462819982633545</c:v>
                </c:pt>
                <c:pt idx="3586">
                  <c:v>0.12285356528278697</c:v>
                </c:pt>
                <c:pt idx="3587">
                  <c:v>0.12875749669592526</c:v>
                </c:pt>
                <c:pt idx="3588">
                  <c:v>0.13918067410507826</c:v>
                </c:pt>
                <c:pt idx="3589">
                  <c:v>0.13002083928470623</c:v>
                </c:pt>
                <c:pt idx="3590">
                  <c:v>0.12146965862209214</c:v>
                </c:pt>
                <c:pt idx="3591">
                  <c:v>0.13997320519590026</c:v>
                </c:pt>
                <c:pt idx="3592">
                  <c:v>0.13248707787538905</c:v>
                </c:pt>
                <c:pt idx="3593">
                  <c:v>0.10637189769283238</c:v>
                </c:pt>
                <c:pt idx="3594">
                  <c:v>0.11734675989558298</c:v>
                </c:pt>
                <c:pt idx="3595">
                  <c:v>0.15129599969339178</c:v>
                </c:pt>
                <c:pt idx="3596">
                  <c:v>0.11856702497024794</c:v>
                </c:pt>
                <c:pt idx="3597">
                  <c:v>0.12701274940869045</c:v>
                </c:pt>
                <c:pt idx="3598">
                  <c:v>0.12920759578888233</c:v>
                </c:pt>
                <c:pt idx="3599">
                  <c:v>0.11948556840944349</c:v>
                </c:pt>
                <c:pt idx="3600">
                  <c:v>0.11460777415693144</c:v>
                </c:pt>
                <c:pt idx="3601">
                  <c:v>0.13511313856275192</c:v>
                </c:pt>
                <c:pt idx="3602">
                  <c:v>0.14942777865144488</c:v>
                </c:pt>
                <c:pt idx="3603">
                  <c:v>0.13456772941664433</c:v>
                </c:pt>
                <c:pt idx="3604">
                  <c:v>0.14519907076436062</c:v>
                </c:pt>
                <c:pt idx="3605">
                  <c:v>0.12110992531139717</c:v>
                </c:pt>
                <c:pt idx="3606">
                  <c:v>0.11937839247027748</c:v>
                </c:pt>
                <c:pt idx="3607">
                  <c:v>0.11471266658100229</c:v>
                </c:pt>
                <c:pt idx="3608">
                  <c:v>0.12285539828028885</c:v>
                </c:pt>
                <c:pt idx="3609">
                  <c:v>0.12586862171482219</c:v>
                </c:pt>
                <c:pt idx="3610">
                  <c:v>0.11641447290144812</c:v>
                </c:pt>
                <c:pt idx="3611">
                  <c:v>0.15458568768655526</c:v>
                </c:pt>
                <c:pt idx="3612">
                  <c:v>0.13158282454457346</c:v>
                </c:pt>
                <c:pt idx="3613">
                  <c:v>0.14955436721435855</c:v>
                </c:pt>
                <c:pt idx="3614">
                  <c:v>0.1460096178942189</c:v>
                </c:pt>
                <c:pt idx="3615">
                  <c:v>0.13066379245340157</c:v>
                </c:pt>
                <c:pt idx="3616">
                  <c:v>0.1225601557314554</c:v>
                </c:pt>
                <c:pt idx="3617">
                  <c:v>0.13171900958563804</c:v>
                </c:pt>
                <c:pt idx="3618">
                  <c:v>0.10894541931107889</c:v>
                </c:pt>
                <c:pt idx="3619">
                  <c:v>0.15211868258966746</c:v>
                </c:pt>
                <c:pt idx="3620">
                  <c:v>0.11074719523347579</c:v>
                </c:pt>
                <c:pt idx="3621">
                  <c:v>0.12170079070921931</c:v>
                </c:pt>
                <c:pt idx="3622">
                  <c:v>0.14449714399496344</c:v>
                </c:pt>
                <c:pt idx="3623">
                  <c:v>0.14257523455407115</c:v>
                </c:pt>
                <c:pt idx="3624">
                  <c:v>0.11949609344067949</c:v>
                </c:pt>
                <c:pt idx="3625">
                  <c:v>0.12667220592946662</c:v>
                </c:pt>
                <c:pt idx="3626">
                  <c:v>0.10410975361808326</c:v>
                </c:pt>
                <c:pt idx="3627">
                  <c:v>0.12899984201597148</c:v>
                </c:pt>
                <c:pt idx="3628">
                  <c:v>0.13257672830552578</c:v>
                </c:pt>
                <c:pt idx="3629">
                  <c:v>0.10861207048426065</c:v>
                </c:pt>
                <c:pt idx="3630">
                  <c:v>0.10810592633438741</c:v>
                </c:pt>
                <c:pt idx="3631">
                  <c:v>0.12320182601009694</c:v>
                </c:pt>
                <c:pt idx="3632">
                  <c:v>0.13910060448298492</c:v>
                </c:pt>
                <c:pt idx="3633">
                  <c:v>0.12562860233408793</c:v>
                </c:pt>
                <c:pt idx="3634">
                  <c:v>0.12054785990383486</c:v>
                </c:pt>
                <c:pt idx="3635">
                  <c:v>0.12274581174611378</c:v>
                </c:pt>
                <c:pt idx="3636">
                  <c:v>0.11352023387763258</c:v>
                </c:pt>
                <c:pt idx="3637">
                  <c:v>0.13083417627084598</c:v>
                </c:pt>
                <c:pt idx="3638">
                  <c:v>0.14698520950528801</c:v>
                </c:pt>
                <c:pt idx="3639">
                  <c:v>0.14057306391102672</c:v>
                </c:pt>
                <c:pt idx="3640">
                  <c:v>0.16511053209777021</c:v>
                </c:pt>
                <c:pt idx="3641">
                  <c:v>0.13318851533850207</c:v>
                </c:pt>
                <c:pt idx="3642">
                  <c:v>0.14395757822132743</c:v>
                </c:pt>
                <c:pt idx="3643">
                  <c:v>0.1046725451648664</c:v>
                </c:pt>
                <c:pt idx="3644">
                  <c:v>0.1487065077163767</c:v>
                </c:pt>
                <c:pt idx="3645">
                  <c:v>0.16177733888812984</c:v>
                </c:pt>
                <c:pt idx="3646">
                  <c:v>7.7816559839360672E-2</c:v>
                </c:pt>
                <c:pt idx="3647">
                  <c:v>9.0051590671584483E-2</c:v>
                </c:pt>
                <c:pt idx="3648">
                  <c:v>0.10347928251227778</c:v>
                </c:pt>
                <c:pt idx="3649">
                  <c:v>0.12194908150367186</c:v>
                </c:pt>
                <c:pt idx="3650">
                  <c:v>0.15646722059135582</c:v>
                </c:pt>
                <c:pt idx="3651">
                  <c:v>0.11385558604552173</c:v>
                </c:pt>
                <c:pt idx="3652">
                  <c:v>0.12774602906418578</c:v>
                </c:pt>
                <c:pt idx="3653">
                  <c:v>0.1164772819166124</c:v>
                </c:pt>
                <c:pt idx="3654">
                  <c:v>0.10362496702152431</c:v>
                </c:pt>
                <c:pt idx="3655">
                  <c:v>0.10136075990608102</c:v>
                </c:pt>
                <c:pt idx="3656">
                  <c:v>0.14341117327888647</c:v>
                </c:pt>
                <c:pt idx="3657">
                  <c:v>0.12472966398324498</c:v>
                </c:pt>
                <c:pt idx="3658">
                  <c:v>0.11832358804863383</c:v>
                </c:pt>
                <c:pt idx="3659">
                  <c:v>0.15236023673304069</c:v>
                </c:pt>
                <c:pt idx="3660">
                  <c:v>0.10946662933393719</c:v>
                </c:pt>
                <c:pt idx="3661">
                  <c:v>0.10740307272945405</c:v>
                </c:pt>
                <c:pt idx="3662">
                  <c:v>0.14876590593591801</c:v>
                </c:pt>
                <c:pt idx="3663">
                  <c:v>0.13590887871472487</c:v>
                </c:pt>
                <c:pt idx="3664">
                  <c:v>0.14837400360247749</c:v>
                </c:pt>
                <c:pt idx="3665">
                  <c:v>0.14466913409001866</c:v>
                </c:pt>
                <c:pt idx="3666">
                  <c:v>0.1378031123065673</c:v>
                </c:pt>
                <c:pt idx="3667">
                  <c:v>0.10546293047614123</c:v>
                </c:pt>
                <c:pt idx="3668">
                  <c:v>9.8387906911664713E-2</c:v>
                </c:pt>
                <c:pt idx="3669">
                  <c:v>0.12416148728341329</c:v>
                </c:pt>
                <c:pt idx="3670">
                  <c:v>0.1253811200668131</c:v>
                </c:pt>
                <c:pt idx="3671">
                  <c:v>0.1223809501470952</c:v>
                </c:pt>
                <c:pt idx="3672">
                  <c:v>0.14867653379029791</c:v>
                </c:pt>
                <c:pt idx="3673">
                  <c:v>0.10171308455243701</c:v>
                </c:pt>
                <c:pt idx="3674">
                  <c:v>0.16289080042504486</c:v>
                </c:pt>
                <c:pt idx="3675">
                  <c:v>0.12035768324605041</c:v>
                </c:pt>
                <c:pt idx="3676">
                  <c:v>0.14961993250316485</c:v>
                </c:pt>
                <c:pt idx="3677">
                  <c:v>0.16033194563852707</c:v>
                </c:pt>
                <c:pt idx="3678">
                  <c:v>0.1250101950003199</c:v>
                </c:pt>
                <c:pt idx="3679">
                  <c:v>0.1298915853137585</c:v>
                </c:pt>
                <c:pt idx="3680">
                  <c:v>0.13873101929454423</c:v>
                </c:pt>
                <c:pt idx="3681">
                  <c:v>0.16292958301258983</c:v>
                </c:pt>
                <c:pt idx="3682">
                  <c:v>0.11928350447834436</c:v>
                </c:pt>
                <c:pt idx="3683">
                  <c:v>0.12469760024940657</c:v>
                </c:pt>
                <c:pt idx="3684">
                  <c:v>0.10185601546199517</c:v>
                </c:pt>
                <c:pt idx="3685">
                  <c:v>0.14482674920165611</c:v>
                </c:pt>
                <c:pt idx="3686">
                  <c:v>0.14275128561076431</c:v>
                </c:pt>
                <c:pt idx="3687">
                  <c:v>0.15079959685513553</c:v>
                </c:pt>
                <c:pt idx="3688">
                  <c:v>0.12713073203994618</c:v>
                </c:pt>
                <c:pt idx="3689">
                  <c:v>0.11877107874552879</c:v>
                </c:pt>
                <c:pt idx="3690">
                  <c:v>0.10790253621041999</c:v>
                </c:pt>
                <c:pt idx="3691">
                  <c:v>0.106874363413117</c:v>
                </c:pt>
                <c:pt idx="3692">
                  <c:v>0.15607340285304477</c:v>
                </c:pt>
                <c:pt idx="3693">
                  <c:v>0.13154468695880728</c:v>
                </c:pt>
                <c:pt idx="3694">
                  <c:v>0.12785294183889473</c:v>
                </c:pt>
                <c:pt idx="3695">
                  <c:v>0.11398184563502557</c:v>
                </c:pt>
                <c:pt idx="3696">
                  <c:v>0.14691775527574402</c:v>
                </c:pt>
                <c:pt idx="3697">
                  <c:v>0.1188117281874403</c:v>
                </c:pt>
                <c:pt idx="3698">
                  <c:v>0.11320590437844222</c:v>
                </c:pt>
                <c:pt idx="3699">
                  <c:v>0.13987734136193752</c:v>
                </c:pt>
                <c:pt idx="3700">
                  <c:v>0.15375621346497254</c:v>
                </c:pt>
                <c:pt idx="3701">
                  <c:v>0.11652802040370806</c:v>
                </c:pt>
                <c:pt idx="3702">
                  <c:v>0.1020394177694826</c:v>
                </c:pt>
                <c:pt idx="3703">
                  <c:v>0.11258634560895829</c:v>
                </c:pt>
                <c:pt idx="3704">
                  <c:v>0.12780843054750965</c:v>
                </c:pt>
                <c:pt idx="3705">
                  <c:v>0.10089604310403952</c:v>
                </c:pt>
                <c:pt idx="3706">
                  <c:v>0.12348435981946458</c:v>
                </c:pt>
                <c:pt idx="3707">
                  <c:v>0.15128256538147083</c:v>
                </c:pt>
                <c:pt idx="3708">
                  <c:v>0.15559065609625342</c:v>
                </c:pt>
                <c:pt idx="3709">
                  <c:v>0.13235508789207162</c:v>
                </c:pt>
                <c:pt idx="3710">
                  <c:v>0.1512122432641729</c:v>
                </c:pt>
                <c:pt idx="3711">
                  <c:v>0.10783453456540536</c:v>
                </c:pt>
                <c:pt idx="3712">
                  <c:v>0.12705779202046602</c:v>
                </c:pt>
                <c:pt idx="3713">
                  <c:v>0.10184601793032462</c:v>
                </c:pt>
                <c:pt idx="3714">
                  <c:v>0.14764207009532346</c:v>
                </c:pt>
                <c:pt idx="3715">
                  <c:v>0.11165446057302414</c:v>
                </c:pt>
                <c:pt idx="3716">
                  <c:v>0.12850484596723813</c:v>
                </c:pt>
                <c:pt idx="3717">
                  <c:v>0.11610254260873963</c:v>
                </c:pt>
                <c:pt idx="3718">
                  <c:v>0.11913043212061056</c:v>
                </c:pt>
                <c:pt idx="3719">
                  <c:v>0.11693051159873373</c:v>
                </c:pt>
                <c:pt idx="3720">
                  <c:v>9.8435921519264502E-2</c:v>
                </c:pt>
                <c:pt idx="3721">
                  <c:v>0.12719999191146045</c:v>
                </c:pt>
                <c:pt idx="3722">
                  <c:v>9.1260993543926541E-2</c:v>
                </c:pt>
                <c:pt idx="3723">
                  <c:v>0.15267518609786332</c:v>
                </c:pt>
                <c:pt idx="3724">
                  <c:v>0.11660628763965604</c:v>
                </c:pt>
                <c:pt idx="3725">
                  <c:v>0.14125373738288061</c:v>
                </c:pt>
                <c:pt idx="3726">
                  <c:v>8.4438344042549768E-2</c:v>
                </c:pt>
                <c:pt idx="3727">
                  <c:v>0.1203895435176519</c:v>
                </c:pt>
                <c:pt idx="3728">
                  <c:v>0.12863064835676763</c:v>
                </c:pt>
                <c:pt idx="3729">
                  <c:v>0.14583138153985514</c:v>
                </c:pt>
                <c:pt idx="3730">
                  <c:v>0.12403120020606107</c:v>
                </c:pt>
                <c:pt idx="3731">
                  <c:v>0.1133111062204822</c:v>
                </c:pt>
                <c:pt idx="3732">
                  <c:v>0.11770099262836997</c:v>
                </c:pt>
                <c:pt idx="3733">
                  <c:v>0.11126593986449403</c:v>
                </c:pt>
                <c:pt idx="3734">
                  <c:v>0.13147703722718124</c:v>
                </c:pt>
                <c:pt idx="3735">
                  <c:v>0.12544923184298901</c:v>
                </c:pt>
                <c:pt idx="3736">
                  <c:v>0.13621710810573687</c:v>
                </c:pt>
                <c:pt idx="3737">
                  <c:v>0.12074485385117827</c:v>
                </c:pt>
                <c:pt idx="3738">
                  <c:v>0.11584003366701687</c:v>
                </c:pt>
                <c:pt idx="3739">
                  <c:v>0.12568230260498411</c:v>
                </c:pt>
                <c:pt idx="3740">
                  <c:v>0.11968931223735225</c:v>
                </c:pt>
                <c:pt idx="3741">
                  <c:v>0.13266973307138896</c:v>
                </c:pt>
                <c:pt idx="3742">
                  <c:v>0.11380717731413076</c:v>
                </c:pt>
                <c:pt idx="3743">
                  <c:v>0.1266710808466526</c:v>
                </c:pt>
                <c:pt idx="3744">
                  <c:v>0.13320049183637425</c:v>
                </c:pt>
                <c:pt idx="3745">
                  <c:v>0.12410162566466243</c:v>
                </c:pt>
                <c:pt idx="3746">
                  <c:v>0.10374864122882188</c:v>
                </c:pt>
                <c:pt idx="3747">
                  <c:v>0.12232606955097919</c:v>
                </c:pt>
                <c:pt idx="3748">
                  <c:v>0.14029190615284334</c:v>
                </c:pt>
                <c:pt idx="3749">
                  <c:v>0.11846099978502207</c:v>
                </c:pt>
                <c:pt idx="3750">
                  <c:v>0.11691393077002159</c:v>
                </c:pt>
                <c:pt idx="3751">
                  <c:v>0.11891082976010807</c:v>
                </c:pt>
                <c:pt idx="3752">
                  <c:v>0.15348834892659313</c:v>
                </c:pt>
                <c:pt idx="3753">
                  <c:v>0.12956241999417267</c:v>
                </c:pt>
                <c:pt idx="3754">
                  <c:v>0.1449246259412347</c:v>
                </c:pt>
                <c:pt idx="3755">
                  <c:v>0.13304559004276692</c:v>
                </c:pt>
                <c:pt idx="3756">
                  <c:v>0.10158186272224781</c:v>
                </c:pt>
                <c:pt idx="3757">
                  <c:v>0.16339893250624435</c:v>
                </c:pt>
                <c:pt idx="3758">
                  <c:v>0.12073836725662478</c:v>
                </c:pt>
                <c:pt idx="3759">
                  <c:v>0.136186608191664</c:v>
                </c:pt>
                <c:pt idx="3760">
                  <c:v>0.15005694206644357</c:v>
                </c:pt>
                <c:pt idx="3761">
                  <c:v>0.11706821024036117</c:v>
                </c:pt>
                <c:pt idx="3762">
                  <c:v>0.1129077683297363</c:v>
                </c:pt>
                <c:pt idx="3763">
                  <c:v>0.11396387913753901</c:v>
                </c:pt>
                <c:pt idx="3764">
                  <c:v>0.13533948532851822</c:v>
                </c:pt>
                <c:pt idx="3765">
                  <c:v>0.14986899460702205</c:v>
                </c:pt>
                <c:pt idx="3766">
                  <c:v>0.12696652173857487</c:v>
                </c:pt>
                <c:pt idx="3767">
                  <c:v>0.12316957335408449</c:v>
                </c:pt>
                <c:pt idx="3768">
                  <c:v>0.12299718666421278</c:v>
                </c:pt>
                <c:pt idx="3769">
                  <c:v>0.12315604201023107</c:v>
                </c:pt>
                <c:pt idx="3770">
                  <c:v>0.1018043304748477</c:v>
                </c:pt>
                <c:pt idx="3771">
                  <c:v>0.10203726527228864</c:v>
                </c:pt>
                <c:pt idx="3772">
                  <c:v>0.1293493035890306</c:v>
                </c:pt>
                <c:pt idx="3773">
                  <c:v>0.14184515679765314</c:v>
                </c:pt>
                <c:pt idx="3774">
                  <c:v>0.11713452007813581</c:v>
                </c:pt>
                <c:pt idx="3775">
                  <c:v>0.13219972503934191</c:v>
                </c:pt>
                <c:pt idx="3776">
                  <c:v>0.10809716659652834</c:v>
                </c:pt>
                <c:pt idx="3777">
                  <c:v>0.15398637559190489</c:v>
                </c:pt>
                <c:pt idx="3778">
                  <c:v>0.12163111936368916</c:v>
                </c:pt>
                <c:pt idx="3779">
                  <c:v>0.13650710316561698</c:v>
                </c:pt>
                <c:pt idx="3780">
                  <c:v>0.13600368062770213</c:v>
                </c:pt>
                <c:pt idx="3781">
                  <c:v>0.17182842549177887</c:v>
                </c:pt>
                <c:pt idx="3782">
                  <c:v>0.10629951534215762</c:v>
                </c:pt>
                <c:pt idx="3783">
                  <c:v>0.118413485832134</c:v>
                </c:pt>
                <c:pt idx="3784">
                  <c:v>0.10422402914915543</c:v>
                </c:pt>
                <c:pt idx="3785">
                  <c:v>0.14600459297714372</c:v>
                </c:pt>
                <c:pt idx="3786">
                  <c:v>0.10019806447821235</c:v>
                </c:pt>
                <c:pt idx="3787">
                  <c:v>0.11830888877818606</c:v>
                </c:pt>
                <c:pt idx="3788">
                  <c:v>0.13215697294753387</c:v>
                </c:pt>
                <c:pt idx="3789">
                  <c:v>0.14253426315491655</c:v>
                </c:pt>
                <c:pt idx="3790">
                  <c:v>0.16585472470061444</c:v>
                </c:pt>
                <c:pt idx="3791">
                  <c:v>0.13155957886946737</c:v>
                </c:pt>
                <c:pt idx="3792">
                  <c:v>0.11059018740072467</c:v>
                </c:pt>
                <c:pt idx="3793">
                  <c:v>0.11504537866781527</c:v>
                </c:pt>
                <c:pt idx="3794">
                  <c:v>0.15029213103178687</c:v>
                </c:pt>
                <c:pt idx="3795">
                  <c:v>0.12185636494393637</c:v>
                </c:pt>
                <c:pt idx="3796">
                  <c:v>0.13022812976057671</c:v>
                </c:pt>
                <c:pt idx="3797">
                  <c:v>0.12622687758386247</c:v>
                </c:pt>
                <c:pt idx="3798">
                  <c:v>0.10863225481503916</c:v>
                </c:pt>
                <c:pt idx="3799">
                  <c:v>0.11932450177819726</c:v>
                </c:pt>
                <c:pt idx="3800">
                  <c:v>0.11300540374159812</c:v>
                </c:pt>
                <c:pt idx="3801">
                  <c:v>9.7082045639860726E-2</c:v>
                </c:pt>
                <c:pt idx="3802">
                  <c:v>0.1485158272030318</c:v>
                </c:pt>
                <c:pt idx="3803">
                  <c:v>0.12670970478496901</c:v>
                </c:pt>
                <c:pt idx="3804">
                  <c:v>0.11974343708834484</c:v>
                </c:pt>
                <c:pt idx="3805">
                  <c:v>0.11386440181531891</c:v>
                </c:pt>
                <c:pt idx="3806">
                  <c:v>0.10841073288106949</c:v>
                </c:pt>
                <c:pt idx="3807">
                  <c:v>0.15180089553196385</c:v>
                </c:pt>
                <c:pt idx="3808">
                  <c:v>0.11348669830587373</c:v>
                </c:pt>
                <c:pt idx="3809">
                  <c:v>0.15571349101781709</c:v>
                </c:pt>
                <c:pt idx="3810">
                  <c:v>0.12467946352454042</c:v>
                </c:pt>
                <c:pt idx="3811">
                  <c:v>0.12558490499563074</c:v>
                </c:pt>
                <c:pt idx="3812">
                  <c:v>0.13400857886160347</c:v>
                </c:pt>
                <c:pt idx="3813">
                  <c:v>0.13661385558658537</c:v>
                </c:pt>
                <c:pt idx="3814">
                  <c:v>0.11374532637737429</c:v>
                </c:pt>
                <c:pt idx="3815">
                  <c:v>0.15705093275131607</c:v>
                </c:pt>
                <c:pt idx="3816">
                  <c:v>0.12595540457596888</c:v>
                </c:pt>
                <c:pt idx="3817">
                  <c:v>0.13316338857007357</c:v>
                </c:pt>
                <c:pt idx="3818">
                  <c:v>0.11146383547609691</c:v>
                </c:pt>
                <c:pt idx="3819">
                  <c:v>0.13480429998311627</c:v>
                </c:pt>
                <c:pt idx="3820">
                  <c:v>0.12558012995201032</c:v>
                </c:pt>
                <c:pt idx="3821">
                  <c:v>0.11762489761591718</c:v>
                </c:pt>
                <c:pt idx="3822">
                  <c:v>0.13511987772558115</c:v>
                </c:pt>
                <c:pt idx="3823">
                  <c:v>0.14473300768388805</c:v>
                </c:pt>
                <c:pt idx="3824">
                  <c:v>0.10926775193230985</c:v>
                </c:pt>
                <c:pt idx="3825">
                  <c:v>7.4589133871806018E-2</c:v>
                </c:pt>
                <c:pt idx="3826">
                  <c:v>0.12724815495684563</c:v>
                </c:pt>
                <c:pt idx="3827">
                  <c:v>0.14170942164068273</c:v>
                </c:pt>
                <c:pt idx="3828">
                  <c:v>0.13846334498594784</c:v>
                </c:pt>
                <c:pt idx="3829">
                  <c:v>0.11604694828801315</c:v>
                </c:pt>
                <c:pt idx="3830">
                  <c:v>0.12054751576453412</c:v>
                </c:pt>
                <c:pt idx="3831">
                  <c:v>0.12466334936400353</c:v>
                </c:pt>
                <c:pt idx="3832">
                  <c:v>0.13718461879479493</c:v>
                </c:pt>
                <c:pt idx="3833">
                  <c:v>0.12461446963553792</c:v>
                </c:pt>
                <c:pt idx="3834">
                  <c:v>0.12909773483031839</c:v>
                </c:pt>
                <c:pt idx="3835">
                  <c:v>0.16446203745739257</c:v>
                </c:pt>
                <c:pt idx="3836">
                  <c:v>0.16728870038144955</c:v>
                </c:pt>
                <c:pt idx="3837">
                  <c:v>0.15794430779492247</c:v>
                </c:pt>
                <c:pt idx="3838">
                  <c:v>0.11655095018071882</c:v>
                </c:pt>
                <c:pt idx="3839">
                  <c:v>0.119920285949268</c:v>
                </c:pt>
                <c:pt idx="3840">
                  <c:v>0.11102228403112323</c:v>
                </c:pt>
                <c:pt idx="3841">
                  <c:v>0.14698744372357933</c:v>
                </c:pt>
                <c:pt idx="3842">
                  <c:v>9.9004925956582598E-2</c:v>
                </c:pt>
                <c:pt idx="3843">
                  <c:v>0.15580588909599985</c:v>
                </c:pt>
                <c:pt idx="3844">
                  <c:v>0.10015853781755903</c:v>
                </c:pt>
                <c:pt idx="3845">
                  <c:v>0.11872193114846473</c:v>
                </c:pt>
                <c:pt idx="3846">
                  <c:v>9.2081005978385144E-2</c:v>
                </c:pt>
                <c:pt idx="3847">
                  <c:v>0.13584337252043618</c:v>
                </c:pt>
                <c:pt idx="3848">
                  <c:v>0.14125054778554524</c:v>
                </c:pt>
                <c:pt idx="3849">
                  <c:v>0.12957609548307358</c:v>
                </c:pt>
                <c:pt idx="3850">
                  <c:v>0.13939935341719487</c:v>
                </c:pt>
                <c:pt idx="3851">
                  <c:v>0.1149123222389714</c:v>
                </c:pt>
                <c:pt idx="3852">
                  <c:v>0.13572858867655996</c:v>
                </c:pt>
                <c:pt idx="3853">
                  <c:v>0.1074111830881217</c:v>
                </c:pt>
                <c:pt idx="3854">
                  <c:v>0.11826870704761848</c:v>
                </c:pt>
                <c:pt idx="3855">
                  <c:v>0.11226995464933438</c:v>
                </c:pt>
                <c:pt idx="3856">
                  <c:v>0.12351320897809352</c:v>
                </c:pt>
                <c:pt idx="3857">
                  <c:v>0.1320182248711548</c:v>
                </c:pt>
                <c:pt idx="3858">
                  <c:v>0.14962907924495092</c:v>
                </c:pt>
                <c:pt idx="3859">
                  <c:v>0.15474353944976316</c:v>
                </c:pt>
                <c:pt idx="3860">
                  <c:v>0.13088770526390781</c:v>
                </c:pt>
                <c:pt idx="3861">
                  <c:v>0.15497773830272915</c:v>
                </c:pt>
                <c:pt idx="3862">
                  <c:v>0.12854129214956569</c:v>
                </c:pt>
                <c:pt idx="3863">
                  <c:v>0.12992964527129902</c:v>
                </c:pt>
                <c:pt idx="3864">
                  <c:v>9.7919581706016293E-2</c:v>
                </c:pt>
                <c:pt idx="3865">
                  <c:v>0.13170308097062497</c:v>
                </c:pt>
                <c:pt idx="3866">
                  <c:v>0.14562411827554939</c:v>
                </c:pt>
                <c:pt idx="3867">
                  <c:v>0.11236197943855565</c:v>
                </c:pt>
                <c:pt idx="3868">
                  <c:v>0.12876882140957105</c:v>
                </c:pt>
                <c:pt idx="3869">
                  <c:v>0.14582719056600454</c:v>
                </c:pt>
                <c:pt idx="3870">
                  <c:v>0.1197458535830974</c:v>
                </c:pt>
                <c:pt idx="3871">
                  <c:v>0.12883896833630268</c:v>
                </c:pt>
                <c:pt idx="3872">
                  <c:v>0.11301334224210433</c:v>
                </c:pt>
                <c:pt idx="3873">
                  <c:v>0.10739851124774868</c:v>
                </c:pt>
                <c:pt idx="3874">
                  <c:v>0.11585148342731395</c:v>
                </c:pt>
                <c:pt idx="3875">
                  <c:v>0.10775870573729809</c:v>
                </c:pt>
                <c:pt idx="3876">
                  <c:v>0.11181286364466927</c:v>
                </c:pt>
                <c:pt idx="3877">
                  <c:v>0.13099399597488276</c:v>
                </c:pt>
                <c:pt idx="3878">
                  <c:v>9.1985755044835055E-2</c:v>
                </c:pt>
                <c:pt idx="3879">
                  <c:v>0.12250355520230424</c:v>
                </c:pt>
                <c:pt idx="3880">
                  <c:v>0.13317935148851792</c:v>
                </c:pt>
                <c:pt idx="3881">
                  <c:v>0.13040869901380506</c:v>
                </c:pt>
                <c:pt idx="3882">
                  <c:v>0.12728839127736749</c:v>
                </c:pt>
                <c:pt idx="3883">
                  <c:v>0.14252985477909744</c:v>
                </c:pt>
                <c:pt idx="3884">
                  <c:v>0.10856390656698661</c:v>
                </c:pt>
                <c:pt idx="3885">
                  <c:v>0.16800932327961624</c:v>
                </c:pt>
                <c:pt idx="3886">
                  <c:v>0.13121243015164838</c:v>
                </c:pt>
                <c:pt idx="3887">
                  <c:v>0.14759372001978946</c:v>
                </c:pt>
                <c:pt idx="3888">
                  <c:v>0.1290830097737731</c:v>
                </c:pt>
                <c:pt idx="3889">
                  <c:v>0.11178397534062384</c:v>
                </c:pt>
                <c:pt idx="3890">
                  <c:v>0.12759149929778632</c:v>
                </c:pt>
                <c:pt idx="3891">
                  <c:v>0.13164056506371888</c:v>
                </c:pt>
                <c:pt idx="3892">
                  <c:v>0.13566004976010806</c:v>
                </c:pt>
                <c:pt idx="3893">
                  <c:v>0.13824373095129486</c:v>
                </c:pt>
                <c:pt idx="3894">
                  <c:v>0.14646573284520376</c:v>
                </c:pt>
                <c:pt idx="3895">
                  <c:v>0.1514461629936599</c:v>
                </c:pt>
                <c:pt idx="3896">
                  <c:v>0.11126512198535532</c:v>
                </c:pt>
                <c:pt idx="3897">
                  <c:v>0.14658775711261429</c:v>
                </c:pt>
                <c:pt idx="3898">
                  <c:v>0.10346474771538952</c:v>
                </c:pt>
                <c:pt idx="3899">
                  <c:v>0.12761755746457537</c:v>
                </c:pt>
                <c:pt idx="3900">
                  <c:v>0.14034269657770509</c:v>
                </c:pt>
                <c:pt idx="3901">
                  <c:v>9.7771895240268303E-2</c:v>
                </c:pt>
                <c:pt idx="3902">
                  <c:v>0.100954361857891</c:v>
                </c:pt>
                <c:pt idx="3903">
                  <c:v>0.13055508410900588</c:v>
                </c:pt>
                <c:pt idx="3904">
                  <c:v>0.10992452624001432</c:v>
                </c:pt>
                <c:pt idx="3905">
                  <c:v>0.13254360252258954</c:v>
                </c:pt>
                <c:pt idx="3906">
                  <c:v>0.11444105206258635</c:v>
                </c:pt>
                <c:pt idx="3907">
                  <c:v>0.11130275359499964</c:v>
                </c:pt>
                <c:pt idx="3908">
                  <c:v>0.17729572778641678</c:v>
                </c:pt>
                <c:pt idx="3909">
                  <c:v>0.12725558395808648</c:v>
                </c:pt>
                <c:pt idx="3910">
                  <c:v>0.1346694685085866</c:v>
                </c:pt>
                <c:pt idx="3911">
                  <c:v>0.16115937619045875</c:v>
                </c:pt>
                <c:pt idx="3912">
                  <c:v>0.11441769257224951</c:v>
                </c:pt>
                <c:pt idx="3913">
                  <c:v>0.14293070192646787</c:v>
                </c:pt>
                <c:pt idx="3914">
                  <c:v>0.12138817711278559</c:v>
                </c:pt>
                <c:pt idx="3915">
                  <c:v>0.11413527485014438</c:v>
                </c:pt>
                <c:pt idx="3916">
                  <c:v>0.130516622524326</c:v>
                </c:pt>
                <c:pt idx="3917">
                  <c:v>9.7079167261741595E-2</c:v>
                </c:pt>
                <c:pt idx="3918">
                  <c:v>0.1303374152144042</c:v>
                </c:pt>
                <c:pt idx="3919">
                  <c:v>0.11686954273291053</c:v>
                </c:pt>
                <c:pt idx="3920">
                  <c:v>0.11803727014166585</c:v>
                </c:pt>
                <c:pt idx="3921">
                  <c:v>9.2199505872176998E-2</c:v>
                </c:pt>
                <c:pt idx="3922">
                  <c:v>0.13093866373229873</c:v>
                </c:pt>
                <c:pt idx="3923">
                  <c:v>0.10005841483839428</c:v>
                </c:pt>
                <c:pt idx="3924">
                  <c:v>0.14730898646885127</c:v>
                </c:pt>
                <c:pt idx="3925">
                  <c:v>9.8636254771973159E-2</c:v>
                </c:pt>
                <c:pt idx="3926">
                  <c:v>0.14759068313675835</c:v>
                </c:pt>
                <c:pt idx="3927">
                  <c:v>8.9509032495234814E-2</c:v>
                </c:pt>
                <c:pt idx="3928">
                  <c:v>0.12638752982546339</c:v>
                </c:pt>
                <c:pt idx="3929">
                  <c:v>0.13221924249556263</c:v>
                </c:pt>
                <c:pt idx="3930">
                  <c:v>0.12253060708536052</c:v>
                </c:pt>
                <c:pt idx="3931">
                  <c:v>0.12654934448034172</c:v>
                </c:pt>
                <c:pt idx="3932">
                  <c:v>0.11905391381887537</c:v>
                </c:pt>
                <c:pt idx="3933">
                  <c:v>0.12829311389149459</c:v>
                </c:pt>
                <c:pt idx="3934">
                  <c:v>0.11649082474913551</c:v>
                </c:pt>
                <c:pt idx="3935">
                  <c:v>0.13310337742164174</c:v>
                </c:pt>
                <c:pt idx="3936">
                  <c:v>0.10907268841965803</c:v>
                </c:pt>
                <c:pt idx="3937">
                  <c:v>9.7291559355707727E-2</c:v>
                </c:pt>
                <c:pt idx="3938">
                  <c:v>0.12142558047741753</c:v>
                </c:pt>
                <c:pt idx="3939">
                  <c:v>0.18033481353303585</c:v>
                </c:pt>
                <c:pt idx="3940">
                  <c:v>0.12650462840957638</c:v>
                </c:pt>
                <c:pt idx="3941">
                  <c:v>0.11124261492725979</c:v>
                </c:pt>
                <c:pt idx="3942">
                  <c:v>8.7408082290239039E-2</c:v>
                </c:pt>
                <c:pt idx="3943">
                  <c:v>0.16032604421096466</c:v>
                </c:pt>
                <c:pt idx="3944">
                  <c:v>0.14266826895283338</c:v>
                </c:pt>
                <c:pt idx="3945">
                  <c:v>0.10721453926660694</c:v>
                </c:pt>
                <c:pt idx="3946">
                  <c:v>0.12416133748464214</c:v>
                </c:pt>
                <c:pt idx="3947">
                  <c:v>0.10663681962953604</c:v>
                </c:pt>
                <c:pt idx="3948">
                  <c:v>0.13747456146257533</c:v>
                </c:pt>
                <c:pt idx="3949">
                  <c:v>0.14248258508276865</c:v>
                </c:pt>
                <c:pt idx="3950">
                  <c:v>0.12472704751692074</c:v>
                </c:pt>
                <c:pt idx="3951">
                  <c:v>0.12264755075833761</c:v>
                </c:pt>
                <c:pt idx="3952">
                  <c:v>0.1170584967959601</c:v>
                </c:pt>
                <c:pt idx="3953">
                  <c:v>0.13484957326264849</c:v>
                </c:pt>
                <c:pt idx="3954">
                  <c:v>0.13890855174478137</c:v>
                </c:pt>
                <c:pt idx="3955">
                  <c:v>0.1134969541253024</c:v>
                </c:pt>
                <c:pt idx="3956">
                  <c:v>0.13965824018088299</c:v>
                </c:pt>
                <c:pt idx="3957">
                  <c:v>0.13882770863361391</c:v>
                </c:pt>
                <c:pt idx="3958">
                  <c:v>0.11513180726108836</c:v>
                </c:pt>
                <c:pt idx="3959">
                  <c:v>0.12836013587883352</c:v>
                </c:pt>
                <c:pt idx="3960">
                  <c:v>0.13267660487928684</c:v>
                </c:pt>
                <c:pt idx="3961">
                  <c:v>0.13563969779338569</c:v>
                </c:pt>
                <c:pt idx="3962">
                  <c:v>0.10762203248311937</c:v>
                </c:pt>
                <c:pt idx="3963">
                  <c:v>9.7957752345471882E-2</c:v>
                </c:pt>
                <c:pt idx="3964">
                  <c:v>0.16283322256576882</c:v>
                </c:pt>
                <c:pt idx="3965">
                  <c:v>0.15148816790134603</c:v>
                </c:pt>
                <c:pt idx="3966">
                  <c:v>0.11761170005677922</c:v>
                </c:pt>
                <c:pt idx="3967">
                  <c:v>0.14379569537273637</c:v>
                </c:pt>
                <c:pt idx="3968">
                  <c:v>0.11042170230175226</c:v>
                </c:pt>
                <c:pt idx="3969">
                  <c:v>0.13776013361246209</c:v>
                </c:pt>
                <c:pt idx="3970">
                  <c:v>0.11749274771057489</c:v>
                </c:pt>
                <c:pt idx="3971">
                  <c:v>0.11339496161799517</c:v>
                </c:pt>
                <c:pt idx="3972">
                  <c:v>0.13902936977042657</c:v>
                </c:pt>
                <c:pt idx="3973">
                  <c:v>0.13702325711865854</c:v>
                </c:pt>
                <c:pt idx="3974">
                  <c:v>0.12466557114457705</c:v>
                </c:pt>
                <c:pt idx="3975">
                  <c:v>0.11993247392240018</c:v>
                </c:pt>
                <c:pt idx="3976">
                  <c:v>0.1348126230485395</c:v>
                </c:pt>
                <c:pt idx="3977">
                  <c:v>0.11150064920477548</c:v>
                </c:pt>
                <c:pt idx="3978">
                  <c:v>0.10373467119985583</c:v>
                </c:pt>
                <c:pt idx="3979">
                  <c:v>0.13635920470609017</c:v>
                </c:pt>
                <c:pt idx="3980">
                  <c:v>0.11867574356366005</c:v>
                </c:pt>
                <c:pt idx="3981">
                  <c:v>0.12144429478775526</c:v>
                </c:pt>
                <c:pt idx="3982">
                  <c:v>0.11934167103389329</c:v>
                </c:pt>
                <c:pt idx="3983">
                  <c:v>8.1528923489278329E-2</c:v>
                </c:pt>
                <c:pt idx="3984">
                  <c:v>0.11257529936380362</c:v>
                </c:pt>
                <c:pt idx="3985">
                  <c:v>0.11310103882316998</c:v>
                </c:pt>
                <c:pt idx="3986">
                  <c:v>0.16555075841602296</c:v>
                </c:pt>
                <c:pt idx="3987">
                  <c:v>0.14275485984334474</c:v>
                </c:pt>
                <c:pt idx="3988">
                  <c:v>0.15620673730953477</c:v>
                </c:pt>
                <c:pt idx="3989">
                  <c:v>0.14152002959567811</c:v>
                </c:pt>
                <c:pt idx="3990">
                  <c:v>0.15228786032398117</c:v>
                </c:pt>
                <c:pt idx="3991">
                  <c:v>0.13895410979629066</c:v>
                </c:pt>
                <c:pt idx="3992">
                  <c:v>8.8892251974629369E-2</c:v>
                </c:pt>
                <c:pt idx="3993">
                  <c:v>0.14042439463545925</c:v>
                </c:pt>
                <c:pt idx="3994">
                  <c:v>0.10858041533087724</c:v>
                </c:pt>
                <c:pt idx="3995">
                  <c:v>0.10681982600775664</c:v>
                </c:pt>
                <c:pt idx="3996">
                  <c:v>0.11833843756387438</c:v>
                </c:pt>
                <c:pt idx="3997">
                  <c:v>0.13928945658181741</c:v>
                </c:pt>
                <c:pt idx="3998">
                  <c:v>0.11965648283209565</c:v>
                </c:pt>
                <c:pt idx="3999">
                  <c:v>0.12525341910967461</c:v>
                </c:pt>
                <c:pt idx="4000">
                  <c:v>0.1423373514252482</c:v>
                </c:pt>
                <c:pt idx="4001">
                  <c:v>8.7736142688661659E-2</c:v>
                </c:pt>
                <c:pt idx="4002">
                  <c:v>0.10548249985159625</c:v>
                </c:pt>
                <c:pt idx="4003">
                  <c:v>0.12283738981926878</c:v>
                </c:pt>
                <c:pt idx="4004">
                  <c:v>0.12625139304826383</c:v>
                </c:pt>
                <c:pt idx="4005">
                  <c:v>0.1358224412811366</c:v>
                </c:pt>
                <c:pt idx="4006">
                  <c:v>0.15665539316640523</c:v>
                </c:pt>
                <c:pt idx="4007">
                  <c:v>0.11081374354104279</c:v>
                </c:pt>
                <c:pt idx="4008">
                  <c:v>0.13616159536498534</c:v>
                </c:pt>
                <c:pt idx="4009">
                  <c:v>0.11853929355805019</c:v>
                </c:pt>
                <c:pt idx="4010">
                  <c:v>0.15119176342659146</c:v>
                </c:pt>
                <c:pt idx="4011">
                  <c:v>0.13527350288700593</c:v>
                </c:pt>
                <c:pt idx="4012">
                  <c:v>0.16013231665691532</c:v>
                </c:pt>
                <c:pt idx="4013">
                  <c:v>0.16459101222248498</c:v>
                </c:pt>
                <c:pt idx="4014">
                  <c:v>0.12330675948157668</c:v>
                </c:pt>
                <c:pt idx="4015">
                  <c:v>9.3121909428769772E-2</c:v>
                </c:pt>
                <c:pt idx="4016">
                  <c:v>0.12308399951536188</c:v>
                </c:pt>
                <c:pt idx="4017">
                  <c:v>0.1497479866318262</c:v>
                </c:pt>
                <c:pt idx="4018">
                  <c:v>0.11590383720888019</c:v>
                </c:pt>
                <c:pt idx="4019">
                  <c:v>0.14409807153977738</c:v>
                </c:pt>
                <c:pt idx="4020">
                  <c:v>0.10851672063138842</c:v>
                </c:pt>
                <c:pt idx="4021">
                  <c:v>0.14144732537154953</c:v>
                </c:pt>
                <c:pt idx="4022">
                  <c:v>0.1096670920137723</c:v>
                </c:pt>
                <c:pt idx="4023">
                  <c:v>0.14802688943801529</c:v>
                </c:pt>
                <c:pt idx="4024">
                  <c:v>0.15962743222243725</c:v>
                </c:pt>
                <c:pt idx="4025">
                  <c:v>9.546497161376731E-2</c:v>
                </c:pt>
                <c:pt idx="4026">
                  <c:v>0.12290133839864072</c:v>
                </c:pt>
                <c:pt idx="4027">
                  <c:v>0.15064638129874081</c:v>
                </c:pt>
                <c:pt idx="4028">
                  <c:v>0.14434071439548304</c:v>
                </c:pt>
                <c:pt idx="4029">
                  <c:v>0.12196647114922857</c:v>
                </c:pt>
                <c:pt idx="4030">
                  <c:v>0.11708357887953888</c:v>
                </c:pt>
                <c:pt idx="4031">
                  <c:v>0.14841778744244777</c:v>
                </c:pt>
                <c:pt idx="4032">
                  <c:v>0.11954391095998324</c:v>
                </c:pt>
                <c:pt idx="4033">
                  <c:v>0.11716369322620725</c:v>
                </c:pt>
                <c:pt idx="4034">
                  <c:v>0.10376710652315597</c:v>
                </c:pt>
                <c:pt idx="4035">
                  <c:v>0.13780908387081239</c:v>
                </c:pt>
                <c:pt idx="4036">
                  <c:v>0.11987118617742297</c:v>
                </c:pt>
                <c:pt idx="4037">
                  <c:v>0.1143310871730152</c:v>
                </c:pt>
                <c:pt idx="4038">
                  <c:v>0.12042812369677858</c:v>
                </c:pt>
                <c:pt idx="4039">
                  <c:v>0.1483474695039993</c:v>
                </c:pt>
                <c:pt idx="4040">
                  <c:v>0.11626921447139822</c:v>
                </c:pt>
                <c:pt idx="4041">
                  <c:v>0.12194730744922497</c:v>
                </c:pt>
                <c:pt idx="4042">
                  <c:v>0.13915354282992368</c:v>
                </c:pt>
                <c:pt idx="4043">
                  <c:v>0.14786930776004262</c:v>
                </c:pt>
                <c:pt idx="4044">
                  <c:v>0.14073558821595125</c:v>
                </c:pt>
                <c:pt idx="4045">
                  <c:v>9.7693634463852347E-2</c:v>
                </c:pt>
                <c:pt idx="4046">
                  <c:v>0.1381345540277269</c:v>
                </c:pt>
                <c:pt idx="4047">
                  <c:v>0.12385565188084958</c:v>
                </c:pt>
                <c:pt idx="4048">
                  <c:v>9.6460710249926113E-2</c:v>
                </c:pt>
                <c:pt idx="4049">
                  <c:v>0.12639556683667982</c:v>
                </c:pt>
                <c:pt idx="4050">
                  <c:v>0.14427383917869729</c:v>
                </c:pt>
                <c:pt idx="4051">
                  <c:v>0.11873426462617942</c:v>
                </c:pt>
                <c:pt idx="4052">
                  <c:v>0.11826897050332517</c:v>
                </c:pt>
                <c:pt idx="4053">
                  <c:v>0.12995421041365993</c:v>
                </c:pt>
                <c:pt idx="4054">
                  <c:v>0.10795291630513462</c:v>
                </c:pt>
                <c:pt idx="4055">
                  <c:v>0.14976395339098592</c:v>
                </c:pt>
                <c:pt idx="4056">
                  <c:v>0.14351099282218488</c:v>
                </c:pt>
                <c:pt idx="4057">
                  <c:v>0.10378490920178136</c:v>
                </c:pt>
                <c:pt idx="4058">
                  <c:v>0.12904635532778058</c:v>
                </c:pt>
                <c:pt idx="4059">
                  <c:v>0.13881142202051458</c:v>
                </c:pt>
                <c:pt idx="4060">
                  <c:v>0.11543372728493523</c:v>
                </c:pt>
                <c:pt idx="4061">
                  <c:v>0.1161157438018635</c:v>
                </c:pt>
                <c:pt idx="4062">
                  <c:v>0.14028043476579619</c:v>
                </c:pt>
                <c:pt idx="4063">
                  <c:v>0.17446405851257502</c:v>
                </c:pt>
                <c:pt idx="4064">
                  <c:v>0.13358964015206271</c:v>
                </c:pt>
                <c:pt idx="4065">
                  <c:v>0.1332607600376465</c:v>
                </c:pt>
                <c:pt idx="4066">
                  <c:v>0.1063437479644497</c:v>
                </c:pt>
                <c:pt idx="4067">
                  <c:v>0.13211204434147705</c:v>
                </c:pt>
                <c:pt idx="4068">
                  <c:v>0.13190492848169549</c:v>
                </c:pt>
                <c:pt idx="4069">
                  <c:v>0.12478087519955693</c:v>
                </c:pt>
                <c:pt idx="4070">
                  <c:v>0.10047783136675074</c:v>
                </c:pt>
                <c:pt idx="4071">
                  <c:v>0.12816774983243795</c:v>
                </c:pt>
                <c:pt idx="4072">
                  <c:v>0.14022604542659042</c:v>
                </c:pt>
                <c:pt idx="4073">
                  <c:v>9.6236356843132836E-2</c:v>
                </c:pt>
                <c:pt idx="4074">
                  <c:v>0.13329336245935505</c:v>
                </c:pt>
                <c:pt idx="4075">
                  <c:v>0.13849539561984073</c:v>
                </c:pt>
                <c:pt idx="4076">
                  <c:v>0.11216083628173786</c:v>
                </c:pt>
                <c:pt idx="4077">
                  <c:v>0.13221700976602141</c:v>
                </c:pt>
                <c:pt idx="4078">
                  <c:v>0.11311593917600295</c:v>
                </c:pt>
                <c:pt idx="4079">
                  <c:v>0.14286834873305285</c:v>
                </c:pt>
                <c:pt idx="4080">
                  <c:v>0.12733264865467853</c:v>
                </c:pt>
                <c:pt idx="4081">
                  <c:v>0.13630215924098488</c:v>
                </c:pt>
                <c:pt idx="4082">
                  <c:v>0.10628913167712868</c:v>
                </c:pt>
                <c:pt idx="4083">
                  <c:v>0.11919006618037511</c:v>
                </c:pt>
                <c:pt idx="4084">
                  <c:v>0.13036238173228043</c:v>
                </c:pt>
                <c:pt idx="4085">
                  <c:v>0.1646403678735352</c:v>
                </c:pt>
                <c:pt idx="4086">
                  <c:v>0.1155112047346542</c:v>
                </c:pt>
                <c:pt idx="4087">
                  <c:v>0.10745606943969707</c:v>
                </c:pt>
                <c:pt idx="4088">
                  <c:v>9.2454901096152814E-2</c:v>
                </c:pt>
                <c:pt idx="4089">
                  <c:v>0.11740477313941117</c:v>
                </c:pt>
                <c:pt idx="4090">
                  <c:v>0.13347996994791392</c:v>
                </c:pt>
                <c:pt idx="4091">
                  <c:v>0.16035856739267035</c:v>
                </c:pt>
                <c:pt idx="4092">
                  <c:v>0.15469725137759624</c:v>
                </c:pt>
                <c:pt idx="4093">
                  <c:v>0.14063727289046529</c:v>
                </c:pt>
                <c:pt idx="4094">
                  <c:v>0.13217281130128086</c:v>
                </c:pt>
                <c:pt idx="4095">
                  <c:v>0.1035627313284021</c:v>
                </c:pt>
                <c:pt idx="4096">
                  <c:v>0.11082399470375269</c:v>
                </c:pt>
                <c:pt idx="4097">
                  <c:v>0.11466153282767068</c:v>
                </c:pt>
                <c:pt idx="4098">
                  <c:v>0.11362990985482915</c:v>
                </c:pt>
                <c:pt idx="4099">
                  <c:v>0.13193468557738941</c:v>
                </c:pt>
                <c:pt idx="4100">
                  <c:v>0.13896397904499425</c:v>
                </c:pt>
                <c:pt idx="4101">
                  <c:v>0.12352992793845789</c:v>
                </c:pt>
                <c:pt idx="4102">
                  <c:v>0.14714979898717295</c:v>
                </c:pt>
                <c:pt idx="4103">
                  <c:v>9.8840384550418464E-2</c:v>
                </c:pt>
                <c:pt idx="4104">
                  <c:v>0.12067859733241765</c:v>
                </c:pt>
                <c:pt idx="4105">
                  <c:v>0.11148325675612369</c:v>
                </c:pt>
                <c:pt idx="4106">
                  <c:v>0.11183394813952693</c:v>
                </c:pt>
                <c:pt idx="4107">
                  <c:v>0.13294653618327482</c:v>
                </c:pt>
                <c:pt idx="4108">
                  <c:v>8.9377655500972958E-2</c:v>
                </c:pt>
                <c:pt idx="4109">
                  <c:v>0.12878105185413263</c:v>
                </c:pt>
                <c:pt idx="4110">
                  <c:v>0.14070983296915393</c:v>
                </c:pt>
                <c:pt idx="4111">
                  <c:v>0.12198655999645862</c:v>
                </c:pt>
                <c:pt idx="4112">
                  <c:v>0.1132448536967398</c:v>
                </c:pt>
                <c:pt idx="4113">
                  <c:v>0.14681584451044513</c:v>
                </c:pt>
                <c:pt idx="4114">
                  <c:v>0.11165269584504353</c:v>
                </c:pt>
                <c:pt idx="4115">
                  <c:v>0.15115528148289098</c:v>
                </c:pt>
                <c:pt idx="4116">
                  <c:v>0.13243695140477826</c:v>
                </c:pt>
                <c:pt idx="4117">
                  <c:v>0.13928587792803834</c:v>
                </c:pt>
                <c:pt idx="4118">
                  <c:v>0.13755484114885672</c:v>
                </c:pt>
                <c:pt idx="4119">
                  <c:v>0.14533171196465897</c:v>
                </c:pt>
                <c:pt idx="4120">
                  <c:v>0.12976402748396029</c:v>
                </c:pt>
                <c:pt idx="4121">
                  <c:v>0.13446130462541556</c:v>
                </c:pt>
                <c:pt idx="4122">
                  <c:v>0.12110048516848479</c:v>
                </c:pt>
                <c:pt idx="4123">
                  <c:v>0.15438779555114257</c:v>
                </c:pt>
                <c:pt idx="4124">
                  <c:v>0.11893706280387287</c:v>
                </c:pt>
                <c:pt idx="4125">
                  <c:v>0.12303717166094562</c:v>
                </c:pt>
                <c:pt idx="4126">
                  <c:v>0.14017883271982901</c:v>
                </c:pt>
                <c:pt idx="4127">
                  <c:v>0.12328493657432769</c:v>
                </c:pt>
                <c:pt idx="4128">
                  <c:v>9.113332112415086E-2</c:v>
                </c:pt>
                <c:pt idx="4129">
                  <c:v>0.12950630302491303</c:v>
                </c:pt>
                <c:pt idx="4130">
                  <c:v>0.12474435706583525</c:v>
                </c:pt>
                <c:pt idx="4131">
                  <c:v>0.11297130297983556</c:v>
                </c:pt>
                <c:pt idx="4132">
                  <c:v>0.12570952094969259</c:v>
                </c:pt>
                <c:pt idx="4133">
                  <c:v>0.14649076493130889</c:v>
                </c:pt>
                <c:pt idx="4134">
                  <c:v>0.12898511759536216</c:v>
                </c:pt>
                <c:pt idx="4135">
                  <c:v>0.11662012801932008</c:v>
                </c:pt>
                <c:pt idx="4136">
                  <c:v>0.11231910446700598</c:v>
                </c:pt>
                <c:pt idx="4137">
                  <c:v>0.11564121836030958</c:v>
                </c:pt>
                <c:pt idx="4138">
                  <c:v>0.11968952327999306</c:v>
                </c:pt>
                <c:pt idx="4139">
                  <c:v>0.13028471504491615</c:v>
                </c:pt>
                <c:pt idx="4140">
                  <c:v>0.11816690127202795</c:v>
                </c:pt>
                <c:pt idx="4141">
                  <c:v>0.14906720780837748</c:v>
                </c:pt>
                <c:pt idx="4142">
                  <c:v>0.11921634989186425</c:v>
                </c:pt>
                <c:pt idx="4143">
                  <c:v>0.10544216482142901</c:v>
                </c:pt>
                <c:pt idx="4144">
                  <c:v>0.13155503018448667</c:v>
                </c:pt>
                <c:pt idx="4145">
                  <c:v>9.9539787678395206E-2</c:v>
                </c:pt>
                <c:pt idx="4146">
                  <c:v>0.12491534678031199</c:v>
                </c:pt>
                <c:pt idx="4147">
                  <c:v>9.8705998079183621E-2</c:v>
                </c:pt>
                <c:pt idx="4148">
                  <c:v>0.13424030378867519</c:v>
                </c:pt>
                <c:pt idx="4149">
                  <c:v>0.12362190297184557</c:v>
                </c:pt>
                <c:pt idx="4150">
                  <c:v>0.13789147594503515</c:v>
                </c:pt>
                <c:pt idx="4151">
                  <c:v>0.12991047786928814</c:v>
                </c:pt>
                <c:pt idx="4152">
                  <c:v>0.10861693937982418</c:v>
                </c:pt>
                <c:pt idx="4153">
                  <c:v>0.11153038599344306</c:v>
                </c:pt>
                <c:pt idx="4154">
                  <c:v>0.12096982161091087</c:v>
                </c:pt>
                <c:pt idx="4155">
                  <c:v>0.12044946857233202</c:v>
                </c:pt>
                <c:pt idx="4156">
                  <c:v>0.15769458098282391</c:v>
                </c:pt>
                <c:pt idx="4157">
                  <c:v>0.15876069880569688</c:v>
                </c:pt>
                <c:pt idx="4158">
                  <c:v>0.11744459945926847</c:v>
                </c:pt>
                <c:pt idx="4159">
                  <c:v>0.14383722719848852</c:v>
                </c:pt>
                <c:pt idx="4160">
                  <c:v>0.12563235511379781</c:v>
                </c:pt>
                <c:pt idx="4161">
                  <c:v>0.14856007740226848</c:v>
                </c:pt>
                <c:pt idx="4162">
                  <c:v>0.14281889607152551</c:v>
                </c:pt>
                <c:pt idx="4163">
                  <c:v>0.11504342739108567</c:v>
                </c:pt>
                <c:pt idx="4164">
                  <c:v>0.15159523490281218</c:v>
                </c:pt>
                <c:pt idx="4165">
                  <c:v>0.10457367573246241</c:v>
                </c:pt>
                <c:pt idx="4166">
                  <c:v>0.13138516243297566</c:v>
                </c:pt>
                <c:pt idx="4167">
                  <c:v>0.13251220712542525</c:v>
                </c:pt>
                <c:pt idx="4168">
                  <c:v>0.11407090165885163</c:v>
                </c:pt>
                <c:pt idx="4169">
                  <c:v>0.13507693390513498</c:v>
                </c:pt>
                <c:pt idx="4170">
                  <c:v>9.9138383206800379E-2</c:v>
                </c:pt>
                <c:pt idx="4171">
                  <c:v>0.14322035570170813</c:v>
                </c:pt>
                <c:pt idx="4172">
                  <c:v>0.12283582324900665</c:v>
                </c:pt>
                <c:pt idx="4173">
                  <c:v>0.13160278478073023</c:v>
                </c:pt>
                <c:pt idx="4174">
                  <c:v>0.12985451176126303</c:v>
                </c:pt>
                <c:pt idx="4175">
                  <c:v>0.12084392063709949</c:v>
                </c:pt>
                <c:pt idx="4176">
                  <c:v>0.13261753213746214</c:v>
                </c:pt>
                <c:pt idx="4177">
                  <c:v>0.14351812476223275</c:v>
                </c:pt>
                <c:pt idx="4178">
                  <c:v>0.11202679068479023</c:v>
                </c:pt>
                <c:pt idx="4179">
                  <c:v>0.12057513824421684</c:v>
                </c:pt>
                <c:pt idx="4180">
                  <c:v>0.11227159520307084</c:v>
                </c:pt>
                <c:pt idx="4181">
                  <c:v>0.11246051720765558</c:v>
                </c:pt>
                <c:pt idx="4182">
                  <c:v>0.12609111869068415</c:v>
                </c:pt>
                <c:pt idx="4183">
                  <c:v>0.11267905240999411</c:v>
                </c:pt>
                <c:pt idx="4184">
                  <c:v>0.12556725781890835</c:v>
                </c:pt>
                <c:pt idx="4185">
                  <c:v>0.13978615691115195</c:v>
                </c:pt>
                <c:pt idx="4186">
                  <c:v>0.13315676138612415</c:v>
                </c:pt>
                <c:pt idx="4187">
                  <c:v>0.12858666202872676</c:v>
                </c:pt>
                <c:pt idx="4188">
                  <c:v>0.12506778058086024</c:v>
                </c:pt>
                <c:pt idx="4189">
                  <c:v>0.12158984209966556</c:v>
                </c:pt>
                <c:pt idx="4190">
                  <c:v>0.12202696353916211</c:v>
                </c:pt>
                <c:pt idx="4191">
                  <c:v>0.13359003651713702</c:v>
                </c:pt>
                <c:pt idx="4192">
                  <c:v>0.10738359886667237</c:v>
                </c:pt>
                <c:pt idx="4193">
                  <c:v>0.15909461340290565</c:v>
                </c:pt>
                <c:pt idx="4194">
                  <c:v>0.10533962802080613</c:v>
                </c:pt>
                <c:pt idx="4195">
                  <c:v>0.13480365696943092</c:v>
                </c:pt>
                <c:pt idx="4196">
                  <c:v>0.12763024147002622</c:v>
                </c:pt>
                <c:pt idx="4197">
                  <c:v>0.1414318258517778</c:v>
                </c:pt>
                <c:pt idx="4198">
                  <c:v>0.16847935340001516</c:v>
                </c:pt>
                <c:pt idx="4199">
                  <c:v>0.12310953541156834</c:v>
                </c:pt>
                <c:pt idx="4200">
                  <c:v>0.14400730808877166</c:v>
                </c:pt>
                <c:pt idx="4201">
                  <c:v>0.1026337921548629</c:v>
                </c:pt>
                <c:pt idx="4202">
                  <c:v>0.13694397363638461</c:v>
                </c:pt>
                <c:pt idx="4203">
                  <c:v>0.16135160087713107</c:v>
                </c:pt>
                <c:pt idx="4204">
                  <c:v>0.13810521296194797</c:v>
                </c:pt>
                <c:pt idx="4205">
                  <c:v>0.13497700557420661</c:v>
                </c:pt>
                <c:pt idx="4206">
                  <c:v>0.12769276523618558</c:v>
                </c:pt>
                <c:pt idx="4207">
                  <c:v>0.14819543951163949</c:v>
                </c:pt>
                <c:pt idx="4208">
                  <c:v>0.1189179248055246</c:v>
                </c:pt>
                <c:pt idx="4209">
                  <c:v>0.11674865980887833</c:v>
                </c:pt>
                <c:pt idx="4210">
                  <c:v>0.10747013800078141</c:v>
                </c:pt>
                <c:pt idx="4211">
                  <c:v>0.13274900741103191</c:v>
                </c:pt>
                <c:pt idx="4212">
                  <c:v>0.10294231816473923</c:v>
                </c:pt>
                <c:pt idx="4213">
                  <c:v>0.1119025059190222</c:v>
                </c:pt>
                <c:pt idx="4214">
                  <c:v>0.12662967873406772</c:v>
                </c:pt>
                <c:pt idx="4215">
                  <c:v>0.12990090088648962</c:v>
                </c:pt>
                <c:pt idx="4216">
                  <c:v>0.11212797817903344</c:v>
                </c:pt>
                <c:pt idx="4217">
                  <c:v>0.14460053676939241</c:v>
                </c:pt>
                <c:pt idx="4218">
                  <c:v>0.12149866453378655</c:v>
                </c:pt>
                <c:pt idx="4219">
                  <c:v>0.13087040706139719</c:v>
                </c:pt>
                <c:pt idx="4220">
                  <c:v>0.11987647221361832</c:v>
                </c:pt>
                <c:pt idx="4221">
                  <c:v>0.13561709786260581</c:v>
                </c:pt>
                <c:pt idx="4222">
                  <c:v>0.12901470415460248</c:v>
                </c:pt>
                <c:pt idx="4223">
                  <c:v>0.13269576051327336</c:v>
                </c:pt>
                <c:pt idx="4224">
                  <c:v>9.9426479697983877E-2</c:v>
                </c:pt>
                <c:pt idx="4225">
                  <c:v>0.12904936224299599</c:v>
                </c:pt>
                <c:pt idx="4226">
                  <c:v>0.12772289712488674</c:v>
                </c:pt>
                <c:pt idx="4227">
                  <c:v>0.12384698569279028</c:v>
                </c:pt>
                <c:pt idx="4228">
                  <c:v>0.133739804395171</c:v>
                </c:pt>
                <c:pt idx="4229">
                  <c:v>0.13135645012672731</c:v>
                </c:pt>
                <c:pt idx="4230">
                  <c:v>0.11341058428599864</c:v>
                </c:pt>
                <c:pt idx="4231">
                  <c:v>0.1382757256960194</c:v>
                </c:pt>
                <c:pt idx="4232">
                  <c:v>0.11049336100105651</c:v>
                </c:pt>
                <c:pt idx="4233">
                  <c:v>0.11190578269444704</c:v>
                </c:pt>
                <c:pt idx="4234">
                  <c:v>9.8830648155333892E-2</c:v>
                </c:pt>
                <c:pt idx="4235">
                  <c:v>9.8347205563120099E-2</c:v>
                </c:pt>
                <c:pt idx="4236">
                  <c:v>0.11674341844862092</c:v>
                </c:pt>
                <c:pt idx="4237">
                  <c:v>0.12588410161232355</c:v>
                </c:pt>
                <c:pt idx="4238">
                  <c:v>0.11325501539452636</c:v>
                </c:pt>
                <c:pt idx="4239">
                  <c:v>0.14693365398480498</c:v>
                </c:pt>
                <c:pt idx="4240">
                  <c:v>0.10977155114949227</c:v>
                </c:pt>
                <c:pt idx="4241">
                  <c:v>0.12511358773063699</c:v>
                </c:pt>
                <c:pt idx="4242">
                  <c:v>9.5829301776949219E-2</c:v>
                </c:pt>
                <c:pt idx="4243">
                  <c:v>0.13298613180847244</c:v>
                </c:pt>
                <c:pt idx="4244">
                  <c:v>0.10622900595124761</c:v>
                </c:pt>
                <c:pt idx="4245">
                  <c:v>0.14262671461369361</c:v>
                </c:pt>
                <c:pt idx="4246">
                  <c:v>9.0611583127899284E-2</c:v>
                </c:pt>
                <c:pt idx="4247">
                  <c:v>0.10349031211487382</c:v>
                </c:pt>
                <c:pt idx="4248">
                  <c:v>0.14173967687876324</c:v>
                </c:pt>
                <c:pt idx="4249">
                  <c:v>0.14786559246350856</c:v>
                </c:pt>
                <c:pt idx="4250">
                  <c:v>0.14040624520179007</c:v>
                </c:pt>
                <c:pt idx="4251">
                  <c:v>0.12967781849985138</c:v>
                </c:pt>
                <c:pt idx="4252">
                  <c:v>9.2336641809712794E-2</c:v>
                </c:pt>
                <c:pt idx="4253">
                  <c:v>0.1004443210223475</c:v>
                </c:pt>
                <c:pt idx="4254">
                  <c:v>0.15163921790843951</c:v>
                </c:pt>
                <c:pt idx="4255">
                  <c:v>0.14304359886877285</c:v>
                </c:pt>
                <c:pt idx="4256">
                  <c:v>0.12023528945428377</c:v>
                </c:pt>
                <c:pt idx="4257">
                  <c:v>0.11180865779779758</c:v>
                </c:pt>
                <c:pt idx="4258">
                  <c:v>0.13728983731860855</c:v>
                </c:pt>
                <c:pt idx="4259">
                  <c:v>0.13390277874359441</c:v>
                </c:pt>
                <c:pt idx="4260">
                  <c:v>0.13114674440551927</c:v>
                </c:pt>
                <c:pt idx="4261">
                  <c:v>0.11610737717087748</c:v>
                </c:pt>
                <c:pt idx="4262">
                  <c:v>0.14333110373252556</c:v>
                </c:pt>
                <c:pt idx="4263">
                  <c:v>0.14443119102027513</c:v>
                </c:pt>
                <c:pt idx="4264">
                  <c:v>0.1285653146789833</c:v>
                </c:pt>
                <c:pt idx="4265">
                  <c:v>0.11676635872891816</c:v>
                </c:pt>
                <c:pt idx="4266">
                  <c:v>0.13244211556317725</c:v>
                </c:pt>
                <c:pt idx="4267">
                  <c:v>0.10233773417936123</c:v>
                </c:pt>
                <c:pt idx="4268">
                  <c:v>0.13061732494967199</c:v>
                </c:pt>
                <c:pt idx="4269">
                  <c:v>0.12357745883928833</c:v>
                </c:pt>
                <c:pt idx="4270">
                  <c:v>0.12438377494976666</c:v>
                </c:pt>
                <c:pt idx="4271">
                  <c:v>9.5525727760560925E-2</c:v>
                </c:pt>
                <c:pt idx="4272">
                  <c:v>0.11095679247135438</c:v>
                </c:pt>
                <c:pt idx="4273">
                  <c:v>0.11250018433756098</c:v>
                </c:pt>
                <c:pt idx="4274">
                  <c:v>0.12519860265365665</c:v>
                </c:pt>
                <c:pt idx="4275">
                  <c:v>0.1075951275150636</c:v>
                </c:pt>
                <c:pt idx="4276">
                  <c:v>0.12833337773075251</c:v>
                </c:pt>
                <c:pt idx="4277">
                  <c:v>0.13519942969240367</c:v>
                </c:pt>
                <c:pt idx="4278">
                  <c:v>0.11629586622073805</c:v>
                </c:pt>
                <c:pt idx="4279">
                  <c:v>0.11419342180741324</c:v>
                </c:pt>
                <c:pt idx="4280">
                  <c:v>0.1133053233180048</c:v>
                </c:pt>
                <c:pt idx="4281">
                  <c:v>0.13493573135290521</c:v>
                </c:pt>
                <c:pt idx="4282">
                  <c:v>0.13948632348401474</c:v>
                </c:pt>
                <c:pt idx="4283">
                  <c:v>0.13784226004888633</c:v>
                </c:pt>
                <c:pt idx="4284">
                  <c:v>0.1589877735529239</c:v>
                </c:pt>
                <c:pt idx="4285">
                  <c:v>0.12741132029211849</c:v>
                </c:pt>
                <c:pt idx="4286">
                  <c:v>0.10065845737836439</c:v>
                </c:pt>
                <c:pt idx="4287">
                  <c:v>0.10182083676272358</c:v>
                </c:pt>
                <c:pt idx="4288">
                  <c:v>0.1211808840813187</c:v>
                </c:pt>
                <c:pt idx="4289">
                  <c:v>0.12295370783085396</c:v>
                </c:pt>
                <c:pt idx="4290">
                  <c:v>0.1441186100059198</c:v>
                </c:pt>
                <c:pt idx="4291">
                  <c:v>0.11050066364574922</c:v>
                </c:pt>
                <c:pt idx="4292">
                  <c:v>0.15220765637325082</c:v>
                </c:pt>
                <c:pt idx="4293">
                  <c:v>0.1201823896983564</c:v>
                </c:pt>
                <c:pt idx="4294">
                  <c:v>0.13923447131003586</c:v>
                </c:pt>
                <c:pt idx="4295">
                  <c:v>0.12375176259035343</c:v>
                </c:pt>
                <c:pt idx="4296">
                  <c:v>0.10382943468065113</c:v>
                </c:pt>
                <c:pt idx="4297">
                  <c:v>0.10122613460109499</c:v>
                </c:pt>
                <c:pt idx="4298">
                  <c:v>0.11382061861701157</c:v>
                </c:pt>
                <c:pt idx="4299">
                  <c:v>0.13113520823560926</c:v>
                </c:pt>
                <c:pt idx="4300">
                  <c:v>0.13182774596494853</c:v>
                </c:pt>
                <c:pt idx="4301">
                  <c:v>0.10670014434425194</c:v>
                </c:pt>
                <c:pt idx="4302">
                  <c:v>0.10585818751684162</c:v>
                </c:pt>
                <c:pt idx="4303">
                  <c:v>0.14360628755333174</c:v>
                </c:pt>
                <c:pt idx="4304">
                  <c:v>0.1308134709860938</c:v>
                </c:pt>
                <c:pt idx="4305">
                  <c:v>0.11855243775452785</c:v>
                </c:pt>
                <c:pt idx="4306">
                  <c:v>0.11576598258362861</c:v>
                </c:pt>
                <c:pt idx="4307">
                  <c:v>0.1108841855861078</c:v>
                </c:pt>
                <c:pt idx="4308">
                  <c:v>0.13218738524196325</c:v>
                </c:pt>
                <c:pt idx="4309">
                  <c:v>0.12235387655155926</c:v>
                </c:pt>
                <c:pt idx="4310">
                  <c:v>0.11117198516937439</c:v>
                </c:pt>
                <c:pt idx="4311">
                  <c:v>0.1208264679380739</c:v>
                </c:pt>
                <c:pt idx="4312">
                  <c:v>9.8951871636133296E-2</c:v>
                </c:pt>
                <c:pt idx="4313">
                  <c:v>0.13242042196400072</c:v>
                </c:pt>
                <c:pt idx="4314">
                  <c:v>0.11173429762037797</c:v>
                </c:pt>
                <c:pt idx="4315">
                  <c:v>0.11528333951446411</c:v>
                </c:pt>
                <c:pt idx="4316">
                  <c:v>9.8449371177770348E-2</c:v>
                </c:pt>
                <c:pt idx="4317">
                  <c:v>0.14961072160994013</c:v>
                </c:pt>
                <c:pt idx="4318">
                  <c:v>0.11848871884104244</c:v>
                </c:pt>
                <c:pt idx="4319">
                  <c:v>0.12300492681074446</c:v>
                </c:pt>
                <c:pt idx="4320">
                  <c:v>0.12948508941542805</c:v>
                </c:pt>
                <c:pt idx="4321">
                  <c:v>0.16268943924633583</c:v>
                </c:pt>
                <c:pt idx="4322">
                  <c:v>0.15585274970076016</c:v>
                </c:pt>
                <c:pt idx="4323">
                  <c:v>0.10616753836185429</c:v>
                </c:pt>
                <c:pt idx="4324">
                  <c:v>0.13274909929737755</c:v>
                </c:pt>
                <c:pt idx="4325">
                  <c:v>0.12376262940815536</c:v>
                </c:pt>
                <c:pt idx="4326">
                  <c:v>0.14054768646544702</c:v>
                </c:pt>
                <c:pt idx="4327">
                  <c:v>0.12262868005744251</c:v>
                </c:pt>
                <c:pt idx="4328">
                  <c:v>0.11519636857366643</c:v>
                </c:pt>
                <c:pt idx="4329">
                  <c:v>0.13210631755681182</c:v>
                </c:pt>
                <c:pt idx="4330">
                  <c:v>0.12848865578422866</c:v>
                </c:pt>
                <c:pt idx="4331">
                  <c:v>0.13995080780361649</c:v>
                </c:pt>
                <c:pt idx="4332">
                  <c:v>0.15934878569161298</c:v>
                </c:pt>
                <c:pt idx="4333">
                  <c:v>0.13788500531346473</c:v>
                </c:pt>
                <c:pt idx="4334">
                  <c:v>0.13747246715959965</c:v>
                </c:pt>
                <c:pt idx="4335">
                  <c:v>0.12555115552695961</c:v>
                </c:pt>
                <c:pt idx="4336">
                  <c:v>0.1241120383169981</c:v>
                </c:pt>
                <c:pt idx="4337">
                  <c:v>0.13960976882406476</c:v>
                </c:pt>
                <c:pt idx="4338">
                  <c:v>0.15997252225184738</c:v>
                </c:pt>
                <c:pt idx="4339">
                  <c:v>0.12087931963533548</c:v>
                </c:pt>
                <c:pt idx="4340">
                  <c:v>0.12388528174024871</c:v>
                </c:pt>
                <c:pt idx="4341">
                  <c:v>0.12678901611486385</c:v>
                </c:pt>
                <c:pt idx="4342">
                  <c:v>0.12071439061250817</c:v>
                </c:pt>
                <c:pt idx="4343">
                  <c:v>0.15468822334789423</c:v>
                </c:pt>
                <c:pt idx="4344">
                  <c:v>0.11011960582229306</c:v>
                </c:pt>
                <c:pt idx="4345">
                  <c:v>0.1497964774967222</c:v>
                </c:pt>
                <c:pt idx="4346">
                  <c:v>0.10584025604838927</c:v>
                </c:pt>
                <c:pt idx="4347">
                  <c:v>0.11290968122725881</c:v>
                </c:pt>
                <c:pt idx="4348">
                  <c:v>0.12660989476131793</c:v>
                </c:pt>
                <c:pt idx="4349">
                  <c:v>0.11443487850786403</c:v>
                </c:pt>
                <c:pt idx="4350">
                  <c:v>0.10587292003484082</c:v>
                </c:pt>
                <c:pt idx="4351">
                  <c:v>0.11403180752924773</c:v>
                </c:pt>
                <c:pt idx="4352">
                  <c:v>0.1124726485957515</c:v>
                </c:pt>
                <c:pt idx="4353">
                  <c:v>0.13660339315318196</c:v>
                </c:pt>
                <c:pt idx="4354">
                  <c:v>0.1261971359924115</c:v>
                </c:pt>
                <c:pt idx="4355">
                  <c:v>0.14494556651078294</c:v>
                </c:pt>
                <c:pt idx="4356">
                  <c:v>0.12233684271008061</c:v>
                </c:pt>
                <c:pt idx="4357">
                  <c:v>0.1141912007455233</c:v>
                </c:pt>
                <c:pt idx="4358">
                  <c:v>8.5472141814783145E-2</c:v>
                </c:pt>
                <c:pt idx="4359">
                  <c:v>0.1235146160238253</c:v>
                </c:pt>
                <c:pt idx="4360">
                  <c:v>0.11368026090111688</c:v>
                </c:pt>
                <c:pt idx="4361">
                  <c:v>0.12336635200382072</c:v>
                </c:pt>
                <c:pt idx="4362">
                  <c:v>0.15154669192445938</c:v>
                </c:pt>
                <c:pt idx="4363">
                  <c:v>0.11451591734585022</c:v>
                </c:pt>
                <c:pt idx="4364">
                  <c:v>9.9004165871369273E-2</c:v>
                </c:pt>
                <c:pt idx="4365">
                  <c:v>0.11163654603746391</c:v>
                </c:pt>
                <c:pt idx="4366">
                  <c:v>0.12802255414194955</c:v>
                </c:pt>
                <c:pt idx="4367">
                  <c:v>9.3605582767438605E-2</c:v>
                </c:pt>
                <c:pt idx="4368">
                  <c:v>0.1438964829111386</c:v>
                </c:pt>
                <c:pt idx="4369">
                  <c:v>0.1117293379590034</c:v>
                </c:pt>
                <c:pt idx="4370">
                  <c:v>0.11573129992917387</c:v>
                </c:pt>
                <c:pt idx="4371">
                  <c:v>0.1455600859341839</c:v>
                </c:pt>
                <c:pt idx="4372">
                  <c:v>0.14382209803778001</c:v>
                </c:pt>
                <c:pt idx="4373">
                  <c:v>0.12570033551674475</c:v>
                </c:pt>
                <c:pt idx="4374">
                  <c:v>0.10806031722148052</c:v>
                </c:pt>
                <c:pt idx="4375">
                  <c:v>9.9760587117940516E-2</c:v>
                </c:pt>
                <c:pt idx="4376">
                  <c:v>0.16288094131695643</c:v>
                </c:pt>
                <c:pt idx="4377">
                  <c:v>0.12957419218849098</c:v>
                </c:pt>
                <c:pt idx="4378">
                  <c:v>0.145775968307718</c:v>
                </c:pt>
                <c:pt idx="4379">
                  <c:v>0.11252839109844326</c:v>
                </c:pt>
                <c:pt idx="4380">
                  <c:v>0.14248424576241966</c:v>
                </c:pt>
                <c:pt idx="4381">
                  <c:v>0.13132004886394233</c:v>
                </c:pt>
                <c:pt idx="4382">
                  <c:v>0.12246047448579972</c:v>
                </c:pt>
                <c:pt idx="4383">
                  <c:v>0.10668430612777216</c:v>
                </c:pt>
                <c:pt idx="4384">
                  <c:v>8.9994943024376661E-2</c:v>
                </c:pt>
                <c:pt idx="4385">
                  <c:v>0.13277676873336844</c:v>
                </c:pt>
                <c:pt idx="4386">
                  <c:v>0.15357937572796421</c:v>
                </c:pt>
                <c:pt idx="4387">
                  <c:v>0.12636784528683237</c:v>
                </c:pt>
                <c:pt idx="4388">
                  <c:v>0.13527766479375669</c:v>
                </c:pt>
                <c:pt idx="4389">
                  <c:v>0.1211520923658795</c:v>
                </c:pt>
                <c:pt idx="4390">
                  <c:v>0.13299053926448529</c:v>
                </c:pt>
                <c:pt idx="4391">
                  <c:v>9.9541389333411459E-2</c:v>
                </c:pt>
                <c:pt idx="4392">
                  <c:v>0.11922402205880323</c:v>
                </c:pt>
                <c:pt idx="4393">
                  <c:v>0.1324560069474707</c:v>
                </c:pt>
                <c:pt idx="4394">
                  <c:v>0.13160551806042406</c:v>
                </c:pt>
                <c:pt idx="4395">
                  <c:v>0.11864019316845198</c:v>
                </c:pt>
                <c:pt idx="4396">
                  <c:v>0.12355187681334025</c:v>
                </c:pt>
                <c:pt idx="4397">
                  <c:v>0.12468075170305078</c:v>
                </c:pt>
                <c:pt idx="4398">
                  <c:v>0.13606668754805271</c:v>
                </c:pt>
                <c:pt idx="4399">
                  <c:v>9.581552401649851E-2</c:v>
                </c:pt>
                <c:pt idx="4400">
                  <c:v>0.14764272657940386</c:v>
                </c:pt>
                <c:pt idx="4401">
                  <c:v>0.15010956621554206</c:v>
                </c:pt>
                <c:pt idx="4402">
                  <c:v>0.13539679946643862</c:v>
                </c:pt>
                <c:pt idx="4403">
                  <c:v>0.13384103646084636</c:v>
                </c:pt>
                <c:pt idx="4404">
                  <c:v>0.14447190274240385</c:v>
                </c:pt>
                <c:pt idx="4405">
                  <c:v>0.13607126634852343</c:v>
                </c:pt>
                <c:pt idx="4406">
                  <c:v>0.14891261082110341</c:v>
                </c:pt>
                <c:pt idx="4407">
                  <c:v>0.1593040359836875</c:v>
                </c:pt>
                <c:pt idx="4408">
                  <c:v>0.11562391190998428</c:v>
                </c:pt>
                <c:pt idx="4409">
                  <c:v>0.10023941723711186</c:v>
                </c:pt>
                <c:pt idx="4410">
                  <c:v>0.11519252987831285</c:v>
                </c:pt>
                <c:pt idx="4411">
                  <c:v>0.11968062859283454</c:v>
                </c:pt>
                <c:pt idx="4412">
                  <c:v>8.7079856842053896E-2</c:v>
                </c:pt>
                <c:pt idx="4413">
                  <c:v>0.1351757034885811</c:v>
                </c:pt>
                <c:pt idx="4414">
                  <c:v>0.12421535536163636</c:v>
                </c:pt>
                <c:pt idx="4415">
                  <c:v>0.11402767860135364</c:v>
                </c:pt>
                <c:pt idx="4416">
                  <c:v>0.13833197894775234</c:v>
                </c:pt>
                <c:pt idx="4417">
                  <c:v>0.1314549251787471</c:v>
                </c:pt>
                <c:pt idx="4418">
                  <c:v>0.13992773234464997</c:v>
                </c:pt>
                <c:pt idx="4419">
                  <c:v>0.11834473252000194</c:v>
                </c:pt>
                <c:pt idx="4420">
                  <c:v>0.13379090417577721</c:v>
                </c:pt>
                <c:pt idx="4421">
                  <c:v>0.11948651375208835</c:v>
                </c:pt>
                <c:pt idx="4422">
                  <c:v>8.1462735823564142E-2</c:v>
                </c:pt>
                <c:pt idx="4423">
                  <c:v>0.12314998947569748</c:v>
                </c:pt>
                <c:pt idx="4424">
                  <c:v>0.1736939141929498</c:v>
                </c:pt>
                <c:pt idx="4425">
                  <c:v>0.12959240503224562</c:v>
                </c:pt>
                <c:pt idx="4426">
                  <c:v>0.12945876393316447</c:v>
                </c:pt>
                <c:pt idx="4427">
                  <c:v>0.15615724442682319</c:v>
                </c:pt>
                <c:pt idx="4428">
                  <c:v>0.12710384487415005</c:v>
                </c:pt>
                <c:pt idx="4429">
                  <c:v>0.1347225202178344</c:v>
                </c:pt>
                <c:pt idx="4430">
                  <c:v>0.11852284447003454</c:v>
                </c:pt>
                <c:pt idx="4431">
                  <c:v>0.14036498193293939</c:v>
                </c:pt>
                <c:pt idx="4432">
                  <c:v>0.12721802594600815</c:v>
                </c:pt>
                <c:pt idx="4433">
                  <c:v>0.1222464519200815</c:v>
                </c:pt>
                <c:pt idx="4434">
                  <c:v>0.12588014771498404</c:v>
                </c:pt>
                <c:pt idx="4435">
                  <c:v>0.12131817897457084</c:v>
                </c:pt>
                <c:pt idx="4436">
                  <c:v>0.1379158855031653</c:v>
                </c:pt>
                <c:pt idx="4437">
                  <c:v>0.15742908443805104</c:v>
                </c:pt>
                <c:pt idx="4438">
                  <c:v>9.673815484781588E-2</c:v>
                </c:pt>
                <c:pt idx="4439">
                  <c:v>0.13259294575205124</c:v>
                </c:pt>
                <c:pt idx="4440">
                  <c:v>0.13713003661185466</c:v>
                </c:pt>
                <c:pt idx="4441">
                  <c:v>0.1146256550887165</c:v>
                </c:pt>
                <c:pt idx="4442">
                  <c:v>0.13260110058193184</c:v>
                </c:pt>
                <c:pt idx="4443">
                  <c:v>9.7666692693108015E-2</c:v>
                </c:pt>
                <c:pt idx="4444">
                  <c:v>0.12929899408180406</c:v>
                </c:pt>
                <c:pt idx="4445">
                  <c:v>0.11413374720620367</c:v>
                </c:pt>
                <c:pt idx="4446">
                  <c:v>0.12277339177458771</c:v>
                </c:pt>
                <c:pt idx="4447">
                  <c:v>0.12194930361221173</c:v>
                </c:pt>
                <c:pt idx="4448">
                  <c:v>0.12759435360545779</c:v>
                </c:pt>
                <c:pt idx="4449">
                  <c:v>0.13663414406523869</c:v>
                </c:pt>
                <c:pt idx="4450">
                  <c:v>0.13266179293369587</c:v>
                </c:pt>
                <c:pt idx="4451">
                  <c:v>9.8544434535414532E-2</c:v>
                </c:pt>
                <c:pt idx="4452">
                  <c:v>0.13344453561279232</c:v>
                </c:pt>
                <c:pt idx="4453">
                  <c:v>0.14274527202230411</c:v>
                </c:pt>
                <c:pt idx="4454">
                  <c:v>0.12066008225514684</c:v>
                </c:pt>
                <c:pt idx="4455">
                  <c:v>0.12728698545138539</c:v>
                </c:pt>
                <c:pt idx="4456">
                  <c:v>0.13603572381900131</c:v>
                </c:pt>
                <c:pt idx="4457">
                  <c:v>0.1221068123040316</c:v>
                </c:pt>
                <c:pt idx="4458">
                  <c:v>0.1126486603615347</c:v>
                </c:pt>
                <c:pt idx="4459">
                  <c:v>0.14897160205164339</c:v>
                </c:pt>
                <c:pt idx="4460">
                  <c:v>0.11726841790219565</c:v>
                </c:pt>
                <c:pt idx="4461">
                  <c:v>0.13308377411745881</c:v>
                </c:pt>
                <c:pt idx="4462">
                  <c:v>0.11944779827073836</c:v>
                </c:pt>
                <c:pt idx="4463">
                  <c:v>0.14060575149373514</c:v>
                </c:pt>
                <c:pt idx="4464">
                  <c:v>0.14545878086318337</c:v>
                </c:pt>
                <c:pt idx="4465">
                  <c:v>0.10765989967416095</c:v>
                </c:pt>
                <c:pt idx="4466">
                  <c:v>8.7763287533098935E-2</c:v>
                </c:pt>
                <c:pt idx="4467">
                  <c:v>0.13201725975925194</c:v>
                </c:pt>
                <c:pt idx="4468">
                  <c:v>0.1320637638904624</c:v>
                </c:pt>
                <c:pt idx="4469">
                  <c:v>0.11826215246925789</c:v>
                </c:pt>
                <c:pt idx="4470">
                  <c:v>0.1391598878139739</c:v>
                </c:pt>
                <c:pt idx="4471">
                  <c:v>0.14053958682639422</c:v>
                </c:pt>
                <c:pt idx="4472">
                  <c:v>0.11140998961205588</c:v>
                </c:pt>
                <c:pt idx="4473">
                  <c:v>0.11789769374811453</c:v>
                </c:pt>
                <c:pt idx="4474">
                  <c:v>0.13037383706828837</c:v>
                </c:pt>
                <c:pt idx="4475">
                  <c:v>0.1549785204152008</c:v>
                </c:pt>
                <c:pt idx="4476">
                  <c:v>0.15520399924347053</c:v>
                </c:pt>
                <c:pt idx="4477">
                  <c:v>0.11302184321250826</c:v>
                </c:pt>
                <c:pt idx="4478">
                  <c:v>0.11390580813081483</c:v>
                </c:pt>
                <c:pt idx="4479">
                  <c:v>0.10526789590595226</c:v>
                </c:pt>
                <c:pt idx="4480">
                  <c:v>0.1188727252968283</c:v>
                </c:pt>
                <c:pt idx="4481">
                  <c:v>0.12221860099795284</c:v>
                </c:pt>
                <c:pt idx="4482">
                  <c:v>0.11704225841685131</c:v>
                </c:pt>
                <c:pt idx="4483">
                  <c:v>0.1540862692911085</c:v>
                </c:pt>
                <c:pt idx="4484">
                  <c:v>0.13008881223567767</c:v>
                </c:pt>
                <c:pt idx="4485">
                  <c:v>0.12226930377772748</c:v>
                </c:pt>
                <c:pt idx="4486">
                  <c:v>0.13360630238858195</c:v>
                </c:pt>
                <c:pt idx="4487">
                  <c:v>0.11606652069680042</c:v>
                </c:pt>
                <c:pt idx="4488">
                  <c:v>8.8311181308235259E-2</c:v>
                </c:pt>
                <c:pt idx="4489">
                  <c:v>0.1160145223175004</c:v>
                </c:pt>
                <c:pt idx="4490">
                  <c:v>0.13905322603813189</c:v>
                </c:pt>
                <c:pt idx="4491">
                  <c:v>0.13097002402575331</c:v>
                </c:pt>
                <c:pt idx="4492">
                  <c:v>0.12254950521288122</c:v>
                </c:pt>
                <c:pt idx="4493">
                  <c:v>0.13049556962137526</c:v>
                </c:pt>
                <c:pt idx="4494">
                  <c:v>0.14811944508000832</c:v>
                </c:pt>
                <c:pt idx="4495">
                  <c:v>0.13269162754149713</c:v>
                </c:pt>
                <c:pt idx="4496">
                  <c:v>0.14948072872411347</c:v>
                </c:pt>
                <c:pt idx="4497">
                  <c:v>0.11351959059889266</c:v>
                </c:pt>
                <c:pt idx="4498">
                  <c:v>0.157308183590852</c:v>
                </c:pt>
                <c:pt idx="4499">
                  <c:v>9.2515658817037036E-2</c:v>
                </c:pt>
                <c:pt idx="4500">
                  <c:v>0.14571722262270237</c:v>
                </c:pt>
                <c:pt idx="4501">
                  <c:v>9.7326911922925002E-2</c:v>
                </c:pt>
                <c:pt idx="4502">
                  <c:v>0.15711389071781973</c:v>
                </c:pt>
                <c:pt idx="4503">
                  <c:v>0.11668681208149531</c:v>
                </c:pt>
                <c:pt idx="4504">
                  <c:v>0.13364899246471557</c:v>
                </c:pt>
                <c:pt idx="4505">
                  <c:v>0.13098488705499733</c:v>
                </c:pt>
                <c:pt idx="4506">
                  <c:v>9.8633726867006291E-2</c:v>
                </c:pt>
                <c:pt idx="4507">
                  <c:v>0.10033368274339681</c:v>
                </c:pt>
                <c:pt idx="4508">
                  <c:v>0.10721235255477048</c:v>
                </c:pt>
                <c:pt idx="4509">
                  <c:v>0.13925026975805685</c:v>
                </c:pt>
                <c:pt idx="4510">
                  <c:v>0.12023926815639223</c:v>
                </c:pt>
                <c:pt idx="4511">
                  <c:v>0.10507891439077205</c:v>
                </c:pt>
                <c:pt idx="4512">
                  <c:v>0.11068836559981091</c:v>
                </c:pt>
                <c:pt idx="4513">
                  <c:v>0.12496639189325824</c:v>
                </c:pt>
                <c:pt idx="4514">
                  <c:v>0.11855130424521614</c:v>
                </c:pt>
                <c:pt idx="4515">
                  <c:v>0.11222701712484033</c:v>
                </c:pt>
                <c:pt idx="4516">
                  <c:v>0.1258766545267255</c:v>
                </c:pt>
                <c:pt idx="4517">
                  <c:v>0.13321595590556712</c:v>
                </c:pt>
                <c:pt idx="4518">
                  <c:v>0.11605108057547762</c:v>
                </c:pt>
                <c:pt idx="4519">
                  <c:v>0.12918146543067779</c:v>
                </c:pt>
                <c:pt idx="4520">
                  <c:v>0.12766969410412168</c:v>
                </c:pt>
                <c:pt idx="4521">
                  <c:v>0.11738513876344654</c:v>
                </c:pt>
                <c:pt idx="4522">
                  <c:v>0.12242026455255763</c:v>
                </c:pt>
                <c:pt idx="4523">
                  <c:v>0.10322239638526516</c:v>
                </c:pt>
                <c:pt idx="4524">
                  <c:v>0.11441469743465565</c:v>
                </c:pt>
                <c:pt idx="4525">
                  <c:v>0.13697923795566247</c:v>
                </c:pt>
                <c:pt idx="4526">
                  <c:v>0.14690410431943418</c:v>
                </c:pt>
                <c:pt idx="4527">
                  <c:v>0.13601505213938495</c:v>
                </c:pt>
                <c:pt idx="4528">
                  <c:v>0.13058244215942819</c:v>
                </c:pt>
                <c:pt idx="4529">
                  <c:v>0.12328269601604275</c:v>
                </c:pt>
                <c:pt idx="4530">
                  <c:v>0.13215700667107289</c:v>
                </c:pt>
                <c:pt idx="4531">
                  <c:v>9.4866145198356192E-2</c:v>
                </c:pt>
                <c:pt idx="4532">
                  <c:v>0.11792888065829338</c:v>
                </c:pt>
                <c:pt idx="4533">
                  <c:v>0.14528461045558541</c:v>
                </c:pt>
                <c:pt idx="4534">
                  <c:v>0.13167481713208795</c:v>
                </c:pt>
                <c:pt idx="4535">
                  <c:v>0.13112392558907471</c:v>
                </c:pt>
                <c:pt idx="4536">
                  <c:v>0.10828416599463378</c:v>
                </c:pt>
                <c:pt idx="4537">
                  <c:v>0.11224296826947781</c:v>
                </c:pt>
                <c:pt idx="4538">
                  <c:v>0.12256897791064263</c:v>
                </c:pt>
                <c:pt idx="4539">
                  <c:v>0.13889799526710672</c:v>
                </c:pt>
                <c:pt idx="4540">
                  <c:v>0.111061195534272</c:v>
                </c:pt>
                <c:pt idx="4541">
                  <c:v>0.12836150979525288</c:v>
                </c:pt>
                <c:pt idx="4542">
                  <c:v>9.8741989038328565E-2</c:v>
                </c:pt>
                <c:pt idx="4543">
                  <c:v>0.11283037771788235</c:v>
                </c:pt>
                <c:pt idx="4544">
                  <c:v>0.13069300165486597</c:v>
                </c:pt>
                <c:pt idx="4545">
                  <c:v>0.13387777941244991</c:v>
                </c:pt>
                <c:pt idx="4546">
                  <c:v>0.13008548333502629</c:v>
                </c:pt>
                <c:pt idx="4547">
                  <c:v>0.12035475436676525</c:v>
                </c:pt>
                <c:pt idx="4548">
                  <c:v>9.8854354670470643E-2</c:v>
                </c:pt>
                <c:pt idx="4549">
                  <c:v>0.10808041585862631</c:v>
                </c:pt>
                <c:pt idx="4550">
                  <c:v>0.15383579230236635</c:v>
                </c:pt>
                <c:pt idx="4551">
                  <c:v>9.9817591580701845E-2</c:v>
                </c:pt>
                <c:pt idx="4552">
                  <c:v>0.13991788756719709</c:v>
                </c:pt>
                <c:pt idx="4553">
                  <c:v>0.13333688822342601</c:v>
                </c:pt>
                <c:pt idx="4554">
                  <c:v>0.12087833072738471</c:v>
                </c:pt>
                <c:pt idx="4555">
                  <c:v>0.13132059918799033</c:v>
                </c:pt>
                <c:pt idx="4556">
                  <c:v>0.1561071497015393</c:v>
                </c:pt>
                <c:pt idx="4557">
                  <c:v>0.14306342002799599</c:v>
                </c:pt>
                <c:pt idx="4558">
                  <c:v>0.13429946808291388</c:v>
                </c:pt>
                <c:pt idx="4559">
                  <c:v>0.11944282651128028</c:v>
                </c:pt>
                <c:pt idx="4560">
                  <c:v>0.14095409325659541</c:v>
                </c:pt>
                <c:pt idx="4561">
                  <c:v>0.14165751934214507</c:v>
                </c:pt>
                <c:pt idx="4562">
                  <c:v>0.10234436446498753</c:v>
                </c:pt>
                <c:pt idx="4563">
                  <c:v>0.13908190098936957</c:v>
                </c:pt>
                <c:pt idx="4564">
                  <c:v>0.1118266677567869</c:v>
                </c:pt>
                <c:pt idx="4565">
                  <c:v>0.14203284593222018</c:v>
                </c:pt>
                <c:pt idx="4566">
                  <c:v>0.11687749858913905</c:v>
                </c:pt>
                <c:pt idx="4567">
                  <c:v>0.116526231219531</c:v>
                </c:pt>
                <c:pt idx="4568">
                  <c:v>9.6531648755569285E-2</c:v>
                </c:pt>
                <c:pt idx="4569">
                  <c:v>0.12206823888306328</c:v>
                </c:pt>
                <c:pt idx="4570">
                  <c:v>0.11751813706212416</c:v>
                </c:pt>
                <c:pt idx="4571">
                  <c:v>0.14954748102167753</c:v>
                </c:pt>
                <c:pt idx="4572">
                  <c:v>0.13828370228085521</c:v>
                </c:pt>
                <c:pt idx="4573">
                  <c:v>9.0954110647021344E-2</c:v>
                </c:pt>
                <c:pt idx="4574">
                  <c:v>0.11993775644818107</c:v>
                </c:pt>
                <c:pt idx="4575">
                  <c:v>0.12028750007240155</c:v>
                </c:pt>
                <c:pt idx="4576">
                  <c:v>0.1052099168840951</c:v>
                </c:pt>
                <c:pt idx="4577">
                  <c:v>0.12838851370948651</c:v>
                </c:pt>
                <c:pt idx="4578">
                  <c:v>0.10028942551403812</c:v>
                </c:pt>
                <c:pt idx="4579">
                  <c:v>0.13013657700282963</c:v>
                </c:pt>
                <c:pt idx="4580">
                  <c:v>0.10690252747675894</c:v>
                </c:pt>
                <c:pt idx="4581">
                  <c:v>0.1132635196302746</c:v>
                </c:pt>
                <c:pt idx="4582">
                  <c:v>0.12636829193996651</c:v>
                </c:pt>
                <c:pt idx="4583">
                  <c:v>8.4442562058013135E-2</c:v>
                </c:pt>
                <c:pt idx="4584">
                  <c:v>0.12432404701195099</c:v>
                </c:pt>
                <c:pt idx="4585">
                  <c:v>0.12207442333160702</c:v>
                </c:pt>
                <c:pt idx="4586">
                  <c:v>0.13251168007783465</c:v>
                </c:pt>
                <c:pt idx="4587">
                  <c:v>0.11240139338636332</c:v>
                </c:pt>
                <c:pt idx="4588">
                  <c:v>0.12404428629235609</c:v>
                </c:pt>
                <c:pt idx="4589">
                  <c:v>0.12820112497364758</c:v>
                </c:pt>
                <c:pt idx="4590">
                  <c:v>0.10794610766807482</c:v>
                </c:pt>
                <c:pt idx="4591">
                  <c:v>9.0280773934458491E-2</c:v>
                </c:pt>
                <c:pt idx="4592">
                  <c:v>0.13602669771238954</c:v>
                </c:pt>
                <c:pt idx="4593">
                  <c:v>0.11513302225030142</c:v>
                </c:pt>
                <c:pt idx="4594">
                  <c:v>0.11883940456859332</c:v>
                </c:pt>
                <c:pt idx="4595">
                  <c:v>0.12371298881674875</c:v>
                </c:pt>
                <c:pt idx="4596">
                  <c:v>0.13078397732151364</c:v>
                </c:pt>
                <c:pt idx="4597">
                  <c:v>0.14406562298754411</c:v>
                </c:pt>
                <c:pt idx="4598">
                  <c:v>0.12118558649127875</c:v>
                </c:pt>
                <c:pt idx="4599">
                  <c:v>9.3079379549547925E-2</c:v>
                </c:pt>
                <c:pt idx="4600">
                  <c:v>0.14661553024682072</c:v>
                </c:pt>
                <c:pt idx="4601">
                  <c:v>0.10905139173654686</c:v>
                </c:pt>
                <c:pt idx="4602">
                  <c:v>0.13641448592721525</c:v>
                </c:pt>
                <c:pt idx="4603">
                  <c:v>0.14611923397326651</c:v>
                </c:pt>
                <c:pt idx="4604">
                  <c:v>0.11257925434754933</c:v>
                </c:pt>
                <c:pt idx="4605">
                  <c:v>0.14053421517422082</c:v>
                </c:pt>
                <c:pt idx="4606">
                  <c:v>0.12352747995687519</c:v>
                </c:pt>
                <c:pt idx="4607">
                  <c:v>0.12606683263186316</c:v>
                </c:pt>
                <c:pt idx="4608">
                  <c:v>0.14688397270962752</c:v>
                </c:pt>
                <c:pt idx="4609">
                  <c:v>0.13073917571325971</c:v>
                </c:pt>
                <c:pt idx="4610">
                  <c:v>0.13729992691273438</c:v>
                </c:pt>
                <c:pt idx="4611">
                  <c:v>0.11480670717231377</c:v>
                </c:pt>
                <c:pt idx="4612">
                  <c:v>0.13244634040620754</c:v>
                </c:pt>
                <c:pt idx="4613">
                  <c:v>0.13072178875996152</c:v>
                </c:pt>
                <c:pt idx="4614">
                  <c:v>0.15741472366887033</c:v>
                </c:pt>
                <c:pt idx="4615">
                  <c:v>0.1071928315458977</c:v>
                </c:pt>
                <c:pt idx="4616">
                  <c:v>0.13712835749466337</c:v>
                </c:pt>
                <c:pt idx="4617">
                  <c:v>9.373487771666747E-2</c:v>
                </c:pt>
                <c:pt idx="4618">
                  <c:v>0.12282658605392156</c:v>
                </c:pt>
                <c:pt idx="4619">
                  <c:v>0.13677902419136717</c:v>
                </c:pt>
                <c:pt idx="4620">
                  <c:v>0.16635555183487205</c:v>
                </c:pt>
                <c:pt idx="4621">
                  <c:v>9.9662991024309519E-2</c:v>
                </c:pt>
                <c:pt idx="4622">
                  <c:v>0.11457086623219011</c:v>
                </c:pt>
                <c:pt idx="4623">
                  <c:v>0.10791028206651858</c:v>
                </c:pt>
                <c:pt idx="4624">
                  <c:v>0.10106217097563559</c:v>
                </c:pt>
                <c:pt idx="4625">
                  <c:v>0.10777161376344237</c:v>
                </c:pt>
                <c:pt idx="4626">
                  <c:v>0.12074523137474376</c:v>
                </c:pt>
                <c:pt idx="4627">
                  <c:v>0.11512630257032057</c:v>
                </c:pt>
                <c:pt idx="4628">
                  <c:v>0.14590799372389643</c:v>
                </c:pt>
                <c:pt idx="4629">
                  <c:v>0.13365814707047977</c:v>
                </c:pt>
                <c:pt idx="4630">
                  <c:v>0.13875770170304566</c:v>
                </c:pt>
                <c:pt idx="4631">
                  <c:v>9.5341402250678067E-2</c:v>
                </c:pt>
                <c:pt idx="4632">
                  <c:v>0.12288953723444562</c:v>
                </c:pt>
                <c:pt idx="4633">
                  <c:v>0.11386855202214875</c:v>
                </c:pt>
                <c:pt idx="4634">
                  <c:v>0.12461023754693994</c:v>
                </c:pt>
                <c:pt idx="4635">
                  <c:v>0.12514569563565822</c:v>
                </c:pt>
                <c:pt idx="4636">
                  <c:v>0.14439878388378621</c:v>
                </c:pt>
                <c:pt idx="4637">
                  <c:v>0.11264044377779768</c:v>
                </c:pt>
                <c:pt idx="4638">
                  <c:v>0.14400713329236089</c:v>
                </c:pt>
                <c:pt idx="4639">
                  <c:v>0.12065775889427917</c:v>
                </c:pt>
                <c:pt idx="4640">
                  <c:v>0.12665791442624499</c:v>
                </c:pt>
                <c:pt idx="4641">
                  <c:v>0.1268992264693343</c:v>
                </c:pt>
                <c:pt idx="4642">
                  <c:v>0.12091618976323312</c:v>
                </c:pt>
                <c:pt idx="4643">
                  <c:v>0.12549135618788093</c:v>
                </c:pt>
                <c:pt idx="4644">
                  <c:v>0.11987244521289704</c:v>
                </c:pt>
                <c:pt idx="4645">
                  <c:v>0.10708779349805934</c:v>
                </c:pt>
                <c:pt idx="4646">
                  <c:v>0.10066916967625293</c:v>
                </c:pt>
                <c:pt idx="4647">
                  <c:v>0.14938945534535231</c:v>
                </c:pt>
                <c:pt idx="4648">
                  <c:v>9.4589300073177424E-2</c:v>
                </c:pt>
                <c:pt idx="4649">
                  <c:v>0.12056084936479339</c:v>
                </c:pt>
                <c:pt idx="4650">
                  <c:v>0.14739418790405001</c:v>
                </c:pt>
                <c:pt idx="4651">
                  <c:v>0.10942797832639056</c:v>
                </c:pt>
                <c:pt idx="4652">
                  <c:v>0.11086368672341544</c:v>
                </c:pt>
                <c:pt idx="4653">
                  <c:v>0.14101445490446149</c:v>
                </c:pt>
                <c:pt idx="4654">
                  <c:v>0.13517556235948122</c:v>
                </c:pt>
                <c:pt idx="4655">
                  <c:v>0.12480668679726099</c:v>
                </c:pt>
                <c:pt idx="4656">
                  <c:v>9.8219276258903476E-2</c:v>
                </c:pt>
                <c:pt idx="4657">
                  <c:v>0.10802740336869901</c:v>
                </c:pt>
                <c:pt idx="4658">
                  <c:v>0.13889613114188099</c:v>
                </c:pt>
                <c:pt idx="4659">
                  <c:v>0.14194459151763056</c:v>
                </c:pt>
                <c:pt idx="4660">
                  <c:v>0.11447652743983808</c:v>
                </c:pt>
                <c:pt idx="4661">
                  <c:v>0.11018918686824403</c:v>
                </c:pt>
                <c:pt idx="4662">
                  <c:v>9.4624581440748257E-2</c:v>
                </c:pt>
                <c:pt idx="4663">
                  <c:v>0.10392967967267003</c:v>
                </c:pt>
                <c:pt idx="4664">
                  <c:v>0.12676745463145264</c:v>
                </c:pt>
                <c:pt idx="4665">
                  <c:v>0.12057855082394713</c:v>
                </c:pt>
                <c:pt idx="4666">
                  <c:v>0.12727647371380149</c:v>
                </c:pt>
                <c:pt idx="4667">
                  <c:v>0.14194630680603493</c:v>
                </c:pt>
                <c:pt idx="4668">
                  <c:v>8.7684516886072886E-2</c:v>
                </c:pt>
                <c:pt idx="4669">
                  <c:v>0.11042398260789182</c:v>
                </c:pt>
                <c:pt idx="4670">
                  <c:v>0.11399371392121234</c:v>
                </c:pt>
                <c:pt idx="4671">
                  <c:v>0.14501193014154939</c:v>
                </c:pt>
                <c:pt idx="4672">
                  <c:v>0.10460991270067574</c:v>
                </c:pt>
                <c:pt idx="4673">
                  <c:v>0.16032574451945514</c:v>
                </c:pt>
                <c:pt idx="4674">
                  <c:v>0.11843773237263791</c:v>
                </c:pt>
                <c:pt idx="4675">
                  <c:v>0.11551032975465009</c:v>
                </c:pt>
                <c:pt idx="4676">
                  <c:v>0.13146072719989571</c:v>
                </c:pt>
                <c:pt idx="4677">
                  <c:v>0.13073381144961163</c:v>
                </c:pt>
                <c:pt idx="4678">
                  <c:v>0.10857804188762846</c:v>
                </c:pt>
                <c:pt idx="4679">
                  <c:v>0.12469149844582669</c:v>
                </c:pt>
                <c:pt idx="4680">
                  <c:v>0.11471149485716155</c:v>
                </c:pt>
                <c:pt idx="4681">
                  <c:v>0.15352442682607745</c:v>
                </c:pt>
                <c:pt idx="4682">
                  <c:v>9.6809830591841242E-2</c:v>
                </c:pt>
                <c:pt idx="4683">
                  <c:v>0.15194111446018752</c:v>
                </c:pt>
                <c:pt idx="4684">
                  <c:v>0.1277241795704909</c:v>
                </c:pt>
                <c:pt idx="4685">
                  <c:v>0.11292216864816049</c:v>
                </c:pt>
                <c:pt idx="4686">
                  <c:v>0.1100743886652522</c:v>
                </c:pt>
                <c:pt idx="4687">
                  <c:v>0.13214052499717943</c:v>
                </c:pt>
                <c:pt idx="4688">
                  <c:v>0.12999742245743259</c:v>
                </c:pt>
                <c:pt idx="4689">
                  <c:v>0.11363465932411906</c:v>
                </c:pt>
                <c:pt idx="4690">
                  <c:v>9.3542481051918869E-2</c:v>
                </c:pt>
                <c:pt idx="4691">
                  <c:v>0.12061719213989025</c:v>
                </c:pt>
                <c:pt idx="4692">
                  <c:v>0.14237891623689794</c:v>
                </c:pt>
                <c:pt idx="4693">
                  <c:v>0.10574825017574428</c:v>
                </c:pt>
                <c:pt idx="4694">
                  <c:v>0.12984869641871574</c:v>
                </c:pt>
                <c:pt idx="4695">
                  <c:v>0.14480595327201778</c:v>
                </c:pt>
                <c:pt idx="4696">
                  <c:v>0.13094431026287168</c:v>
                </c:pt>
                <c:pt idx="4697">
                  <c:v>9.8660399628439574E-2</c:v>
                </c:pt>
                <c:pt idx="4698">
                  <c:v>0.11705744929827321</c:v>
                </c:pt>
                <c:pt idx="4699">
                  <c:v>0.10289356324493966</c:v>
                </c:pt>
                <c:pt idx="4700">
                  <c:v>0.12035366395662161</c:v>
                </c:pt>
                <c:pt idx="4701">
                  <c:v>9.3247123777110683E-2</c:v>
                </c:pt>
                <c:pt idx="4702">
                  <c:v>0.10973680597513762</c:v>
                </c:pt>
                <c:pt idx="4703">
                  <c:v>0.11992739247987592</c:v>
                </c:pt>
                <c:pt idx="4704">
                  <c:v>0.14235472275351668</c:v>
                </c:pt>
                <c:pt idx="4705">
                  <c:v>0.11040630054589096</c:v>
                </c:pt>
                <c:pt idx="4706">
                  <c:v>0.14565857113205249</c:v>
                </c:pt>
                <c:pt idx="4707">
                  <c:v>0.14422883362533165</c:v>
                </c:pt>
                <c:pt idx="4708">
                  <c:v>0.10732331444963392</c:v>
                </c:pt>
                <c:pt idx="4709">
                  <c:v>0.10707316018862617</c:v>
                </c:pt>
                <c:pt idx="4710">
                  <c:v>0.11394688520994771</c:v>
                </c:pt>
                <c:pt idx="4711">
                  <c:v>0.10253909460960928</c:v>
                </c:pt>
                <c:pt idx="4712">
                  <c:v>0.11880438068463553</c:v>
                </c:pt>
                <c:pt idx="4713">
                  <c:v>7.6037357381954038E-2</c:v>
                </c:pt>
                <c:pt idx="4714">
                  <c:v>9.393177178265405E-2</c:v>
                </c:pt>
                <c:pt idx="4715">
                  <c:v>0.11728929550389329</c:v>
                </c:pt>
                <c:pt idx="4716">
                  <c:v>0.13359845640122195</c:v>
                </c:pt>
                <c:pt idx="4717">
                  <c:v>0.13127586651074372</c:v>
                </c:pt>
                <c:pt idx="4718">
                  <c:v>9.4482755559778211E-2</c:v>
                </c:pt>
                <c:pt idx="4719">
                  <c:v>0.12265262775354796</c:v>
                </c:pt>
                <c:pt idx="4720">
                  <c:v>0.11054225348114267</c:v>
                </c:pt>
                <c:pt idx="4721">
                  <c:v>0.12567996150406635</c:v>
                </c:pt>
                <c:pt idx="4722">
                  <c:v>0.10897213121820459</c:v>
                </c:pt>
                <c:pt idx="4723">
                  <c:v>0.12062052409656743</c:v>
                </c:pt>
                <c:pt idx="4724">
                  <c:v>0.11581779960286588</c:v>
                </c:pt>
                <c:pt idx="4725">
                  <c:v>0.13385939913469133</c:v>
                </c:pt>
                <c:pt idx="4726">
                  <c:v>9.1037811196363894E-2</c:v>
                </c:pt>
                <c:pt idx="4727">
                  <c:v>0.12379530268998416</c:v>
                </c:pt>
                <c:pt idx="4728">
                  <c:v>0.12059934938375082</c:v>
                </c:pt>
                <c:pt idx="4729">
                  <c:v>0.12778881363883618</c:v>
                </c:pt>
                <c:pt idx="4730">
                  <c:v>0.11634911080390517</c:v>
                </c:pt>
                <c:pt idx="4731">
                  <c:v>0.11287623912894335</c:v>
                </c:pt>
                <c:pt idx="4732">
                  <c:v>0.13347780133388923</c:v>
                </c:pt>
                <c:pt idx="4733">
                  <c:v>0.10533126350309485</c:v>
                </c:pt>
                <c:pt idx="4734">
                  <c:v>0.10334981279953245</c:v>
                </c:pt>
                <c:pt idx="4735">
                  <c:v>9.2771185622517516E-2</c:v>
                </c:pt>
                <c:pt idx="4736">
                  <c:v>0.11055476420797884</c:v>
                </c:pt>
                <c:pt idx="4737">
                  <c:v>0.11797717740376823</c:v>
                </c:pt>
                <c:pt idx="4738">
                  <c:v>0.11303659831539165</c:v>
                </c:pt>
                <c:pt idx="4739">
                  <c:v>0.11626532605597423</c:v>
                </c:pt>
                <c:pt idx="4740">
                  <c:v>0.1130164005035809</c:v>
                </c:pt>
                <c:pt idx="4741">
                  <c:v>0.10355488692326403</c:v>
                </c:pt>
                <c:pt idx="4742">
                  <c:v>0.1114593794652949</c:v>
                </c:pt>
                <c:pt idx="4743">
                  <c:v>0.13257422604398186</c:v>
                </c:pt>
                <c:pt idx="4744">
                  <c:v>0.11225001853766975</c:v>
                </c:pt>
                <c:pt idx="4745">
                  <c:v>0.11589769567782873</c:v>
                </c:pt>
                <c:pt idx="4746">
                  <c:v>0.12212026570108665</c:v>
                </c:pt>
                <c:pt idx="4747">
                  <c:v>0.11083024706337795</c:v>
                </c:pt>
                <c:pt idx="4748">
                  <c:v>0.1398063250721869</c:v>
                </c:pt>
                <c:pt idx="4749">
                  <c:v>8.8659912782166658E-2</c:v>
                </c:pt>
                <c:pt idx="4750">
                  <c:v>0.12335604028794943</c:v>
                </c:pt>
                <c:pt idx="4751">
                  <c:v>0.12733473830644804</c:v>
                </c:pt>
                <c:pt idx="4752">
                  <c:v>0.13325048640300569</c:v>
                </c:pt>
                <c:pt idx="4753">
                  <c:v>0.10848152174995611</c:v>
                </c:pt>
                <c:pt idx="4754">
                  <c:v>0.15144486998679885</c:v>
                </c:pt>
                <c:pt idx="4755">
                  <c:v>0.12456823369505246</c:v>
                </c:pt>
                <c:pt idx="4756">
                  <c:v>9.1101210674554692E-2</c:v>
                </c:pt>
                <c:pt idx="4757">
                  <c:v>0.10377440565132716</c:v>
                </c:pt>
                <c:pt idx="4758">
                  <c:v>0.12232065896047323</c:v>
                </c:pt>
                <c:pt idx="4759">
                  <c:v>0.12142901085078311</c:v>
                </c:pt>
                <c:pt idx="4760">
                  <c:v>0.13064194654090008</c:v>
                </c:pt>
                <c:pt idx="4761">
                  <c:v>0.13185254044860115</c:v>
                </c:pt>
                <c:pt idx="4762">
                  <c:v>0.10786208057681718</c:v>
                </c:pt>
                <c:pt idx="4763">
                  <c:v>0.11799352689661159</c:v>
                </c:pt>
                <c:pt idx="4764">
                  <c:v>0.11152343533598308</c:v>
                </c:pt>
                <c:pt idx="4765">
                  <c:v>0.14186787694178338</c:v>
                </c:pt>
                <c:pt idx="4766">
                  <c:v>0.14390102700963325</c:v>
                </c:pt>
                <c:pt idx="4767">
                  <c:v>0.10471226057097803</c:v>
                </c:pt>
                <c:pt idx="4768">
                  <c:v>0.11404088824522018</c:v>
                </c:pt>
                <c:pt idx="4769">
                  <c:v>0.1343453484271547</c:v>
                </c:pt>
                <c:pt idx="4770">
                  <c:v>0.10078194260771123</c:v>
                </c:pt>
                <c:pt idx="4771">
                  <c:v>9.833083525880984E-2</c:v>
                </c:pt>
                <c:pt idx="4772">
                  <c:v>9.1638425353330902E-2</c:v>
                </c:pt>
                <c:pt idx="4773">
                  <c:v>0.12362627907150892</c:v>
                </c:pt>
                <c:pt idx="4774">
                  <c:v>0.1241084990307763</c:v>
                </c:pt>
                <c:pt idx="4775">
                  <c:v>0.10906647254536932</c:v>
                </c:pt>
                <c:pt idx="4776">
                  <c:v>0.10411786727902564</c:v>
                </c:pt>
                <c:pt idx="4777">
                  <c:v>0.11550705609109428</c:v>
                </c:pt>
                <c:pt idx="4778">
                  <c:v>0.13384256637592468</c:v>
                </c:pt>
                <c:pt idx="4779">
                  <c:v>0.13807374056868527</c:v>
                </c:pt>
                <c:pt idx="4780">
                  <c:v>0.12900896607722426</c:v>
                </c:pt>
                <c:pt idx="4781">
                  <c:v>9.4542836937229674E-2</c:v>
                </c:pt>
                <c:pt idx="4782">
                  <c:v>0.12412080778004952</c:v>
                </c:pt>
                <c:pt idx="4783">
                  <c:v>0.14505869967863286</c:v>
                </c:pt>
                <c:pt idx="4784">
                  <c:v>0.12039748929289182</c:v>
                </c:pt>
                <c:pt idx="4785">
                  <c:v>0.12779381660486708</c:v>
                </c:pt>
                <c:pt idx="4786">
                  <c:v>0.12668637846557457</c:v>
                </c:pt>
                <c:pt idx="4787">
                  <c:v>0.13485453009047937</c:v>
                </c:pt>
                <c:pt idx="4788">
                  <c:v>0.12443332812831295</c:v>
                </c:pt>
                <c:pt idx="4789">
                  <c:v>0.11541830961952093</c:v>
                </c:pt>
                <c:pt idx="4790">
                  <c:v>0.13672404219790826</c:v>
                </c:pt>
                <c:pt idx="4791">
                  <c:v>0.11499067222123541</c:v>
                </c:pt>
                <c:pt idx="4792">
                  <c:v>0.10008231867117788</c:v>
                </c:pt>
                <c:pt idx="4793">
                  <c:v>0.10849422528619945</c:v>
                </c:pt>
                <c:pt idx="4794">
                  <c:v>0.12318133730312314</c:v>
                </c:pt>
                <c:pt idx="4795">
                  <c:v>0.11657013556036386</c:v>
                </c:pt>
                <c:pt idx="4796">
                  <c:v>0.13058890190114933</c:v>
                </c:pt>
                <c:pt idx="4797">
                  <c:v>9.8982878978308167E-2</c:v>
                </c:pt>
                <c:pt idx="4798">
                  <c:v>0.11495870329305652</c:v>
                </c:pt>
                <c:pt idx="4799">
                  <c:v>0.15243796073973961</c:v>
                </c:pt>
                <c:pt idx="4800">
                  <c:v>0.11677891974283031</c:v>
                </c:pt>
                <c:pt idx="4801">
                  <c:v>0.13213418464176027</c:v>
                </c:pt>
                <c:pt idx="4802">
                  <c:v>0.10331778240496647</c:v>
                </c:pt>
                <c:pt idx="4803">
                  <c:v>8.6824249637415238E-2</c:v>
                </c:pt>
                <c:pt idx="4804">
                  <c:v>0.12267881693746806</c:v>
                </c:pt>
                <c:pt idx="4805">
                  <c:v>0.12684654587825478</c:v>
                </c:pt>
                <c:pt idx="4806">
                  <c:v>0.12237074487535</c:v>
                </c:pt>
                <c:pt idx="4807">
                  <c:v>0.12909696918818195</c:v>
                </c:pt>
                <c:pt idx="4808">
                  <c:v>0.13473719721448416</c:v>
                </c:pt>
                <c:pt idx="4809">
                  <c:v>0.12461204476600007</c:v>
                </c:pt>
                <c:pt idx="4810">
                  <c:v>0.1297509865896356</c:v>
                </c:pt>
                <c:pt idx="4811">
                  <c:v>0.12617599834075338</c:v>
                </c:pt>
                <c:pt idx="4812">
                  <c:v>0.13076765479176797</c:v>
                </c:pt>
                <c:pt idx="4813">
                  <c:v>9.5921205052868275E-2</c:v>
                </c:pt>
                <c:pt idx="4814">
                  <c:v>0.11407647564758652</c:v>
                </c:pt>
                <c:pt idx="4815">
                  <c:v>0.11885816849304047</c:v>
                </c:pt>
                <c:pt idx="4816">
                  <c:v>0.12388637456411097</c:v>
                </c:pt>
                <c:pt idx="4817">
                  <c:v>9.4160844468728092E-2</c:v>
                </c:pt>
                <c:pt idx="4818">
                  <c:v>0.14092402719047595</c:v>
                </c:pt>
                <c:pt idx="4819">
                  <c:v>0.13915009692299896</c:v>
                </c:pt>
                <c:pt idx="4820">
                  <c:v>0.12418807646050888</c:v>
                </c:pt>
                <c:pt idx="4821">
                  <c:v>9.8761558398680616E-2</c:v>
                </c:pt>
                <c:pt idx="4822">
                  <c:v>0.12932480231737842</c:v>
                </c:pt>
                <c:pt idx="4823">
                  <c:v>0.13194925666442991</c:v>
                </c:pt>
                <c:pt idx="4824">
                  <c:v>0.12831786465839587</c:v>
                </c:pt>
                <c:pt idx="4825">
                  <c:v>0.1331354281532966</c:v>
                </c:pt>
                <c:pt idx="4826">
                  <c:v>0.11471913707869583</c:v>
                </c:pt>
                <c:pt idx="4827">
                  <c:v>0.1038979035831715</c:v>
                </c:pt>
                <c:pt idx="4828">
                  <c:v>0.12839583945887267</c:v>
                </c:pt>
                <c:pt idx="4829">
                  <c:v>9.9997570134365762E-2</c:v>
                </c:pt>
                <c:pt idx="4830">
                  <c:v>0.14076599447110938</c:v>
                </c:pt>
                <c:pt idx="4831">
                  <c:v>0.12411052621537547</c:v>
                </c:pt>
                <c:pt idx="4832">
                  <c:v>0.11028257178733185</c:v>
                </c:pt>
                <c:pt idx="4833">
                  <c:v>0.11059995362541523</c:v>
                </c:pt>
                <c:pt idx="4834">
                  <c:v>9.8803481616983518E-2</c:v>
                </c:pt>
                <c:pt idx="4835">
                  <c:v>0.10380615083670139</c:v>
                </c:pt>
                <c:pt idx="4836">
                  <c:v>0.10627309995480042</c:v>
                </c:pt>
                <c:pt idx="4837">
                  <c:v>0.14400527485969394</c:v>
                </c:pt>
                <c:pt idx="4838">
                  <c:v>0.12262180954225313</c:v>
                </c:pt>
                <c:pt idx="4839">
                  <c:v>0.12617224168162031</c:v>
                </c:pt>
                <c:pt idx="4840">
                  <c:v>0.12627037632897434</c:v>
                </c:pt>
                <c:pt idx="4841">
                  <c:v>0.11892564149682103</c:v>
                </c:pt>
                <c:pt idx="4842">
                  <c:v>0.14494872233013784</c:v>
                </c:pt>
                <c:pt idx="4843">
                  <c:v>0.11129513355113152</c:v>
                </c:pt>
                <c:pt idx="4844">
                  <c:v>0.14505277849165593</c:v>
                </c:pt>
                <c:pt idx="4845">
                  <c:v>0.11482452315457531</c:v>
                </c:pt>
                <c:pt idx="4846">
                  <c:v>0.12981326826615144</c:v>
                </c:pt>
                <c:pt idx="4847">
                  <c:v>0.12566405460658908</c:v>
                </c:pt>
                <c:pt idx="4848">
                  <c:v>0.14354723178343703</c:v>
                </c:pt>
                <c:pt idx="4849">
                  <c:v>0.14083719376745477</c:v>
                </c:pt>
                <c:pt idx="4850">
                  <c:v>0.13354090083562264</c:v>
                </c:pt>
                <c:pt idx="4851">
                  <c:v>0.12462059592199277</c:v>
                </c:pt>
                <c:pt idx="4852">
                  <c:v>0.12997642796945452</c:v>
                </c:pt>
                <c:pt idx="4853">
                  <c:v>0.12726410808108155</c:v>
                </c:pt>
                <c:pt idx="4854">
                  <c:v>0.13682164157030274</c:v>
                </c:pt>
                <c:pt idx="4855">
                  <c:v>0.14612551789681841</c:v>
                </c:pt>
                <c:pt idx="4856">
                  <c:v>0.12304206679285422</c:v>
                </c:pt>
                <c:pt idx="4857">
                  <c:v>0.1386055998505385</c:v>
                </c:pt>
                <c:pt idx="4858">
                  <c:v>0.13768637837265965</c:v>
                </c:pt>
                <c:pt idx="4859">
                  <c:v>0.13164458850054339</c:v>
                </c:pt>
                <c:pt idx="4860">
                  <c:v>0.10781633465592494</c:v>
                </c:pt>
                <c:pt idx="4861">
                  <c:v>0.13796019063038076</c:v>
                </c:pt>
                <c:pt idx="4862">
                  <c:v>0.13496496376624934</c:v>
                </c:pt>
                <c:pt idx="4863">
                  <c:v>0.11122993440770969</c:v>
                </c:pt>
                <c:pt idx="4864">
                  <c:v>0.10051560946035497</c:v>
                </c:pt>
                <c:pt idx="4865">
                  <c:v>0.14615708668876581</c:v>
                </c:pt>
                <c:pt idx="4866">
                  <c:v>0.10645719313860101</c:v>
                </c:pt>
                <c:pt idx="4867">
                  <c:v>0.12516972680417418</c:v>
                </c:pt>
                <c:pt idx="4868">
                  <c:v>0.15992212315992432</c:v>
                </c:pt>
                <c:pt idx="4869">
                  <c:v>0.14242641250466012</c:v>
                </c:pt>
                <c:pt idx="4870">
                  <c:v>9.8412160828408812E-2</c:v>
                </c:pt>
                <c:pt idx="4871">
                  <c:v>0.12650583106689114</c:v>
                </c:pt>
                <c:pt idx="4872">
                  <c:v>0.10665179344826697</c:v>
                </c:pt>
                <c:pt idx="4873">
                  <c:v>0.11713643579970923</c:v>
                </c:pt>
                <c:pt idx="4874">
                  <c:v>9.9779218918619517E-2</c:v>
                </c:pt>
                <c:pt idx="4875">
                  <c:v>0.12044234323623897</c:v>
                </c:pt>
                <c:pt idx="4876">
                  <c:v>0.13231422566827575</c:v>
                </c:pt>
                <c:pt idx="4877">
                  <c:v>0.11663344398769163</c:v>
                </c:pt>
                <c:pt idx="4878">
                  <c:v>0.13983302473629397</c:v>
                </c:pt>
                <c:pt idx="4879">
                  <c:v>0.10732487469661262</c:v>
                </c:pt>
                <c:pt idx="4880">
                  <c:v>0.1213588340189712</c:v>
                </c:pt>
                <c:pt idx="4881">
                  <c:v>0.10638294783749228</c:v>
                </c:pt>
                <c:pt idx="4882">
                  <c:v>0.10481580402099103</c:v>
                </c:pt>
                <c:pt idx="4883">
                  <c:v>0.12674419621745683</c:v>
                </c:pt>
                <c:pt idx="4884">
                  <c:v>0.12672828649687015</c:v>
                </c:pt>
                <c:pt idx="4885">
                  <c:v>0.12047364004528874</c:v>
                </c:pt>
                <c:pt idx="4886">
                  <c:v>9.1673055454339486E-2</c:v>
                </c:pt>
                <c:pt idx="4887">
                  <c:v>0.1253539061412296</c:v>
                </c:pt>
                <c:pt idx="4888">
                  <c:v>0.12196037499572392</c:v>
                </c:pt>
                <c:pt idx="4889">
                  <c:v>0.13823124233344139</c:v>
                </c:pt>
                <c:pt idx="4890">
                  <c:v>0.13491724509379074</c:v>
                </c:pt>
                <c:pt idx="4891">
                  <c:v>0.1201123558989682</c:v>
                </c:pt>
                <c:pt idx="4892">
                  <c:v>0.13746750722724116</c:v>
                </c:pt>
                <c:pt idx="4893">
                  <c:v>0.10241097721953932</c:v>
                </c:pt>
                <c:pt idx="4894">
                  <c:v>0.10005173074436445</c:v>
                </c:pt>
                <c:pt idx="4895">
                  <c:v>0.1279089733574576</c:v>
                </c:pt>
                <c:pt idx="4896">
                  <c:v>0.10156985298529285</c:v>
                </c:pt>
                <c:pt idx="4897">
                  <c:v>0.12098464424071348</c:v>
                </c:pt>
                <c:pt idx="4898">
                  <c:v>0.11407226098031371</c:v>
                </c:pt>
                <c:pt idx="4899">
                  <c:v>0.12682735216954741</c:v>
                </c:pt>
                <c:pt idx="4900">
                  <c:v>0.14464065986999297</c:v>
                </c:pt>
                <c:pt idx="4901">
                  <c:v>0.11492281742357868</c:v>
                </c:pt>
                <c:pt idx="4902">
                  <c:v>0.13001838641816088</c:v>
                </c:pt>
                <c:pt idx="4903">
                  <c:v>0.11307458555287479</c:v>
                </c:pt>
                <c:pt idx="4904">
                  <c:v>0.12943145073591272</c:v>
                </c:pt>
                <c:pt idx="4905">
                  <c:v>0.13913894005186184</c:v>
                </c:pt>
                <c:pt idx="4906">
                  <c:v>0.11757497122359419</c:v>
                </c:pt>
                <c:pt idx="4907">
                  <c:v>0.13342034103558723</c:v>
                </c:pt>
                <c:pt idx="4908">
                  <c:v>0.13820583885928267</c:v>
                </c:pt>
                <c:pt idx="4909">
                  <c:v>0.11146322744213179</c:v>
                </c:pt>
                <c:pt idx="4910">
                  <c:v>0.11694900081960768</c:v>
                </c:pt>
                <c:pt idx="4911">
                  <c:v>0.11688564639657514</c:v>
                </c:pt>
                <c:pt idx="4912">
                  <c:v>0.10832146289239634</c:v>
                </c:pt>
                <c:pt idx="4913">
                  <c:v>0.12068034939986544</c:v>
                </c:pt>
                <c:pt idx="4914">
                  <c:v>0.12741403895926537</c:v>
                </c:pt>
                <c:pt idx="4915">
                  <c:v>8.8909422108246774E-2</c:v>
                </c:pt>
                <c:pt idx="4916">
                  <c:v>0.1186233804061417</c:v>
                </c:pt>
                <c:pt idx="4917">
                  <c:v>0.15187996198206463</c:v>
                </c:pt>
                <c:pt idx="4918">
                  <c:v>0.12934923092601053</c:v>
                </c:pt>
                <c:pt idx="4919">
                  <c:v>0.11464977090754433</c:v>
                </c:pt>
                <c:pt idx="4920">
                  <c:v>0.14155813336563605</c:v>
                </c:pt>
                <c:pt idx="4921">
                  <c:v>0.12993994266429393</c:v>
                </c:pt>
                <c:pt idx="4922">
                  <c:v>0.14251871013025483</c:v>
                </c:pt>
                <c:pt idx="4923">
                  <c:v>0.11781802213051787</c:v>
                </c:pt>
                <c:pt idx="4924">
                  <c:v>0.10354020754779855</c:v>
                </c:pt>
                <c:pt idx="4925">
                  <c:v>0.12991875057303548</c:v>
                </c:pt>
                <c:pt idx="4926">
                  <c:v>0.12918004330721211</c:v>
                </c:pt>
                <c:pt idx="4927">
                  <c:v>8.2602612170729811E-2</c:v>
                </c:pt>
                <c:pt idx="4928">
                  <c:v>0.13518444873974816</c:v>
                </c:pt>
                <c:pt idx="4929">
                  <c:v>0.13458667654883449</c:v>
                </c:pt>
                <c:pt idx="4930">
                  <c:v>0.11717626695022761</c:v>
                </c:pt>
                <c:pt idx="4931">
                  <c:v>0.12681504118769193</c:v>
                </c:pt>
                <c:pt idx="4932">
                  <c:v>0.11530446409586317</c:v>
                </c:pt>
                <c:pt idx="4933">
                  <c:v>0.11767750132665462</c:v>
                </c:pt>
                <c:pt idx="4934">
                  <c:v>0.13749710660500752</c:v>
                </c:pt>
                <c:pt idx="4935">
                  <c:v>0.11905477197460336</c:v>
                </c:pt>
                <c:pt idx="4936">
                  <c:v>0.11405414833984602</c:v>
                </c:pt>
                <c:pt idx="4937">
                  <c:v>0.11071975743517866</c:v>
                </c:pt>
                <c:pt idx="4938">
                  <c:v>8.6960110362869256E-2</c:v>
                </c:pt>
                <c:pt idx="4939">
                  <c:v>0.1313256703442004</c:v>
                </c:pt>
                <c:pt idx="4940">
                  <c:v>0.10601111417677866</c:v>
                </c:pt>
                <c:pt idx="4941">
                  <c:v>0.14756064427430371</c:v>
                </c:pt>
                <c:pt idx="4942">
                  <c:v>0.13311882124625204</c:v>
                </c:pt>
                <c:pt idx="4943">
                  <c:v>0.11763755850486612</c:v>
                </c:pt>
                <c:pt idx="4944">
                  <c:v>0.10340962937243608</c:v>
                </c:pt>
                <c:pt idx="4945">
                  <c:v>0.10713675441280085</c:v>
                </c:pt>
                <c:pt idx="4946">
                  <c:v>0.11346437456172488</c:v>
                </c:pt>
                <c:pt idx="4947">
                  <c:v>0.1396220950667193</c:v>
                </c:pt>
                <c:pt idx="4948">
                  <c:v>0.13005959658671712</c:v>
                </c:pt>
                <c:pt idx="4949">
                  <c:v>0.13157382964415379</c:v>
                </c:pt>
                <c:pt idx="4950">
                  <c:v>0.13678279725492529</c:v>
                </c:pt>
                <c:pt idx="4951">
                  <c:v>0.12269282580426616</c:v>
                </c:pt>
                <c:pt idx="4952">
                  <c:v>8.9741041189179444E-2</c:v>
                </c:pt>
                <c:pt idx="4953">
                  <c:v>0.11239011366690935</c:v>
                </c:pt>
                <c:pt idx="4954">
                  <c:v>0.1447823880487506</c:v>
                </c:pt>
                <c:pt idx="4955">
                  <c:v>0.12234258160661805</c:v>
                </c:pt>
                <c:pt idx="4956">
                  <c:v>0.12164753513173376</c:v>
                </c:pt>
                <c:pt idx="4957">
                  <c:v>0.10783078406539665</c:v>
                </c:pt>
                <c:pt idx="4958">
                  <c:v>0.12888121476907333</c:v>
                </c:pt>
                <c:pt idx="4959">
                  <c:v>0.13918972220827011</c:v>
                </c:pt>
                <c:pt idx="4960">
                  <c:v>0.13078410697907986</c:v>
                </c:pt>
                <c:pt idx="4961">
                  <c:v>0.10639301941540902</c:v>
                </c:pt>
                <c:pt idx="4962">
                  <c:v>0.14632149272590136</c:v>
                </c:pt>
                <c:pt idx="4963">
                  <c:v>0.12767748275514834</c:v>
                </c:pt>
                <c:pt idx="4964">
                  <c:v>0.12355985995292323</c:v>
                </c:pt>
                <c:pt idx="4965">
                  <c:v>0.12194536648719541</c:v>
                </c:pt>
                <c:pt idx="4966">
                  <c:v>9.5850648736809291E-2</c:v>
                </c:pt>
                <c:pt idx="4967">
                  <c:v>0.14112048749862369</c:v>
                </c:pt>
                <c:pt idx="4968">
                  <c:v>0.14148273838449762</c:v>
                </c:pt>
                <c:pt idx="4969">
                  <c:v>0.11459497361866793</c:v>
                </c:pt>
                <c:pt idx="4970">
                  <c:v>0.12060793733690002</c:v>
                </c:pt>
                <c:pt idx="4971">
                  <c:v>0.10498960242227799</c:v>
                </c:pt>
                <c:pt idx="4972">
                  <c:v>0.11527636540249089</c:v>
                </c:pt>
                <c:pt idx="4973">
                  <c:v>0.11866577100977603</c:v>
                </c:pt>
                <c:pt idx="4974">
                  <c:v>0.12820286915613785</c:v>
                </c:pt>
                <c:pt idx="4975">
                  <c:v>0.10103241048644936</c:v>
                </c:pt>
                <c:pt idx="4976">
                  <c:v>0.12516033414944769</c:v>
                </c:pt>
                <c:pt idx="4977">
                  <c:v>9.6456020610309237E-2</c:v>
                </c:pt>
                <c:pt idx="4978">
                  <c:v>0.10937640496280722</c:v>
                </c:pt>
                <c:pt idx="4979">
                  <c:v>0.12330442407691057</c:v>
                </c:pt>
                <c:pt idx="4980">
                  <c:v>0.1180254917458038</c:v>
                </c:pt>
                <c:pt idx="4981">
                  <c:v>0.14912438796584815</c:v>
                </c:pt>
                <c:pt idx="4982">
                  <c:v>0.1140907352035896</c:v>
                </c:pt>
                <c:pt idx="4983">
                  <c:v>0.12058213537182032</c:v>
                </c:pt>
                <c:pt idx="4984">
                  <c:v>0.10612945621013047</c:v>
                </c:pt>
                <c:pt idx="4985">
                  <c:v>0.11352297245451425</c:v>
                </c:pt>
                <c:pt idx="4986">
                  <c:v>0.11386745510515549</c:v>
                </c:pt>
                <c:pt idx="4987">
                  <c:v>0.10587772509141759</c:v>
                </c:pt>
                <c:pt idx="4988">
                  <c:v>0.11774662375438882</c:v>
                </c:pt>
                <c:pt idx="4989">
                  <c:v>0.10566195884555046</c:v>
                </c:pt>
                <c:pt idx="4990">
                  <c:v>9.8690838018814092E-2</c:v>
                </c:pt>
                <c:pt idx="4991">
                  <c:v>0.11910351977126957</c:v>
                </c:pt>
                <c:pt idx="4992">
                  <c:v>0.13508087661947268</c:v>
                </c:pt>
                <c:pt idx="4993">
                  <c:v>0.10355688592297375</c:v>
                </c:pt>
                <c:pt idx="4994">
                  <c:v>0.10570672091120413</c:v>
                </c:pt>
                <c:pt idx="4995">
                  <c:v>0.10929996989695927</c:v>
                </c:pt>
                <c:pt idx="4996">
                  <c:v>9.7588940464957405E-2</c:v>
                </c:pt>
                <c:pt idx="4997">
                  <c:v>0.10883291747870127</c:v>
                </c:pt>
                <c:pt idx="4998">
                  <c:v>8.9266105327251738E-2</c:v>
                </c:pt>
                <c:pt idx="4999">
                  <c:v>0.10768249468046141</c:v>
                </c:pt>
              </c:numCache>
            </c:numRef>
          </c:yVal>
          <c:smooth val="0"/>
          <c:extLst>
            <c:ext xmlns:c16="http://schemas.microsoft.com/office/drawing/2014/chart" uri="{C3380CC4-5D6E-409C-BE32-E72D297353CC}">
              <c16:uniqueId val="{00000000-1710-42A5-9977-5365D1B91DEE}"/>
            </c:ext>
          </c:extLst>
        </c:ser>
        <c:ser>
          <c:idx val="1"/>
          <c:order val="1"/>
          <c:tx>
            <c:v>Parth</c:v>
          </c:tx>
          <c:spPr>
            <a:ln w="25400" cap="rnd">
              <a:noFill/>
              <a:round/>
            </a:ln>
            <a:effectLst/>
          </c:spPr>
          <c:marker>
            <c:symbol val="circle"/>
            <c:size val="5"/>
            <c:spPr>
              <a:solidFill>
                <a:schemeClr val="accent2"/>
              </a:solidFill>
              <a:ln w="9525">
                <a:solidFill>
                  <a:schemeClr val="accent2"/>
                </a:solidFill>
              </a:ln>
              <a:effectLst/>
            </c:spPr>
          </c:marker>
          <c:xVal>
            <c:numRef>
              <c:f>Parth!$A$76:$A$87</c:f>
              <c:numCache>
                <c:formatCode>0.00%</c:formatCode>
                <c:ptCount val="12"/>
                <c:pt idx="0">
                  <c:v>9.6287017366735367E-2</c:v>
                </c:pt>
                <c:pt idx="1">
                  <c:v>0.10134687816298042</c:v>
                </c:pt>
                <c:pt idx="2">
                  <c:v>0.10616585945294278</c:v>
                </c:pt>
                <c:pt idx="3">
                  <c:v>0.11077540211338437</c:v>
                </c:pt>
                <c:pt idx="4">
                  <c:v>0.11520064979583232</c:v>
                </c:pt>
                <c:pt idx="5">
                  <c:v>0.11946208483607677</c:v>
                </c:pt>
                <c:pt idx="6">
                  <c:v>0.1710882512429828</c:v>
                </c:pt>
                <c:pt idx="7">
                  <c:v>0.21040719976602987</c:v>
                </c:pt>
                <c:pt idx="8">
                  <c:v>0.24345675121750476</c:v>
                </c:pt>
                <c:pt idx="9">
                  <c:v>0.27252741093949062</c:v>
                </c:pt>
                <c:pt idx="10">
                  <c:v>0.29878284708694713</c:v>
                </c:pt>
                <c:pt idx="11">
                  <c:v>0.32291049799190802</c:v>
                </c:pt>
              </c:numCache>
            </c:numRef>
          </c:xVal>
          <c:yVal>
            <c:numRef>
              <c:f>Parth!$B$76:$B$87</c:f>
              <c:numCache>
                <c:formatCode>0.00%</c:formatCode>
                <c:ptCount val="12"/>
                <c:pt idx="0">
                  <c:v>0.13668</c:v>
                </c:pt>
                <c:pt idx="1">
                  <c:v>0.13868</c:v>
                </c:pt>
                <c:pt idx="2">
                  <c:v>0.14068</c:v>
                </c:pt>
                <c:pt idx="3">
                  <c:v>0.14268</c:v>
                </c:pt>
                <c:pt idx="4">
                  <c:v>0.14468</c:v>
                </c:pt>
                <c:pt idx="5">
                  <c:v>0.14668</c:v>
                </c:pt>
                <c:pt idx="6">
                  <c:v>0.17668</c:v>
                </c:pt>
                <c:pt idx="7">
                  <c:v>0.20668</c:v>
                </c:pt>
                <c:pt idx="8">
                  <c:v>0.23668</c:v>
                </c:pt>
                <c:pt idx="9">
                  <c:v>0.26668000000000003</c:v>
                </c:pt>
                <c:pt idx="10">
                  <c:v>0.29668000000000005</c:v>
                </c:pt>
                <c:pt idx="11">
                  <c:v>0.32668000000000008</c:v>
                </c:pt>
              </c:numCache>
            </c:numRef>
          </c:yVal>
          <c:smooth val="0"/>
          <c:extLst>
            <c:ext xmlns:c16="http://schemas.microsoft.com/office/drawing/2014/chart" uri="{C3380CC4-5D6E-409C-BE32-E72D297353CC}">
              <c16:uniqueId val="{00000001-1710-42A5-9977-5365D1B91DEE}"/>
            </c:ext>
          </c:extLst>
        </c:ser>
        <c:dLbls>
          <c:showLegendKey val="0"/>
          <c:showVal val="0"/>
          <c:showCatName val="0"/>
          <c:showSerName val="0"/>
          <c:showPercent val="0"/>
          <c:showBubbleSize val="0"/>
        </c:dLbls>
        <c:axId val="2105685119"/>
        <c:axId val="2105692319"/>
      </c:scatterChart>
      <c:valAx>
        <c:axId val="2105685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RISK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92319"/>
        <c:crosses val="autoZero"/>
        <c:crossBetween val="midCat"/>
      </c:valAx>
      <c:valAx>
        <c:axId val="210569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RETURN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685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6</xdr:col>
      <xdr:colOff>527539</xdr:colOff>
      <xdr:row>2</xdr:row>
      <xdr:rowOff>53458</xdr:rowOff>
    </xdr:from>
    <xdr:to>
      <xdr:col>16</xdr:col>
      <xdr:colOff>107462</xdr:colOff>
      <xdr:row>20</xdr:row>
      <xdr:rowOff>117230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595732</xdr:colOff>
      <xdr:row>28</xdr:row>
      <xdr:rowOff>7605</xdr:rowOff>
    </xdr:from>
    <xdr:to>
      <xdr:col>26</xdr:col>
      <xdr:colOff>466338</xdr:colOff>
      <xdr:row>47</xdr:row>
      <xdr:rowOff>148577</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70</xdr:row>
      <xdr:rowOff>53280</xdr:rowOff>
    </xdr:from>
    <xdr:to>
      <xdr:col>21</xdr:col>
      <xdr:colOff>473040</xdr:colOff>
      <xdr:row>91</xdr:row>
      <xdr:rowOff>76782</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143342</xdr:colOff>
      <xdr:row>4928</xdr:row>
      <xdr:rowOff>163925</xdr:rowOff>
    </xdr:from>
    <xdr:to>
      <xdr:col>20</xdr:col>
      <xdr:colOff>507317</xdr:colOff>
      <xdr:row>4943</xdr:row>
      <xdr:rowOff>124567</xdr:rowOff>
    </xdr:to>
    <xdr:graphicFrame macro="">
      <xdr:nvGraphicFramePr>
        <xdr:cNvPr id="4" name="Chart 1">
          <a:extLst>
            <a:ext uri="{FF2B5EF4-FFF2-40B4-BE49-F238E27FC236}">
              <a16:creationId xmlns:a16="http://schemas.microsoft.com/office/drawing/2014/main" id="{BCABF33A-F008-C5EF-4D1E-9DB362D32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421014</xdr:colOff>
      <xdr:row>76</xdr:row>
      <xdr:rowOff>45406</xdr:rowOff>
    </xdr:from>
    <xdr:to>
      <xdr:col>31</xdr:col>
      <xdr:colOff>254795</xdr:colOff>
      <xdr:row>90</xdr:row>
      <xdr:rowOff>45334</xdr:rowOff>
    </xdr:to>
    <xdr:graphicFrame macro="">
      <xdr:nvGraphicFramePr>
        <xdr:cNvPr id="5" name="Chart 2">
          <a:extLst>
            <a:ext uri="{FF2B5EF4-FFF2-40B4-BE49-F238E27FC236}">
              <a16:creationId xmlns:a16="http://schemas.microsoft.com/office/drawing/2014/main" id="{6787C87A-D841-EE3F-2DD8-6220040F2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47</xdr:row>
      <xdr:rowOff>0</xdr:rowOff>
    </xdr:from>
    <xdr:to>
      <xdr:col>11</xdr:col>
      <xdr:colOff>253490</xdr:colOff>
      <xdr:row>71</xdr:row>
      <xdr:rowOff>73352</xdr:rowOff>
    </xdr:to>
    <xdr:graphicFrame macro="">
      <xdr:nvGraphicFramePr>
        <xdr:cNvPr id="6" name="Chart 5">
          <a:extLst>
            <a:ext uri="{FF2B5EF4-FFF2-40B4-BE49-F238E27FC236}">
              <a16:creationId xmlns:a16="http://schemas.microsoft.com/office/drawing/2014/main" id="{BA90750B-78F4-453E-AF0D-33B921CDE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71</xdr:row>
      <xdr:rowOff>53640</xdr:rowOff>
    </xdr:from>
    <xdr:to>
      <xdr:col>21</xdr:col>
      <xdr:colOff>473040</xdr:colOff>
      <xdr:row>90</xdr:row>
      <xdr:rowOff>84370</xdr:rowOff>
    </xdr:to>
    <xdr:graphicFrame macro="">
      <xdr:nvGraphicFramePr>
        <xdr:cNvPr id="4" name="Chart 2">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0</xdr:colOff>
      <xdr:row>76</xdr:row>
      <xdr:rowOff>0</xdr:rowOff>
    </xdr:from>
    <xdr:to>
      <xdr:col>30</xdr:col>
      <xdr:colOff>454657</xdr:colOff>
      <xdr:row>88</xdr:row>
      <xdr:rowOff>127255</xdr:rowOff>
    </xdr:to>
    <xdr:graphicFrame macro="">
      <xdr:nvGraphicFramePr>
        <xdr:cNvPr id="2" name="Chart 2">
          <a:extLst>
            <a:ext uri="{FF2B5EF4-FFF2-40B4-BE49-F238E27FC236}">
              <a16:creationId xmlns:a16="http://schemas.microsoft.com/office/drawing/2014/main" id="{69526E77-B412-41F1-82A2-D01A2B3DE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234723</xdr:colOff>
      <xdr:row>8</xdr:row>
      <xdr:rowOff>129835</xdr:rowOff>
    </xdr:from>
    <xdr:to>
      <xdr:col>21</xdr:col>
      <xdr:colOff>145017</xdr:colOff>
      <xdr:row>28</xdr:row>
      <xdr:rowOff>112607</xdr:rowOff>
    </xdr:to>
    <xdr:graphicFrame macro="">
      <xdr:nvGraphicFramePr>
        <xdr:cNvPr id="5" name="Chart 4">
          <a:extLst>
            <a:ext uri="{FF2B5EF4-FFF2-40B4-BE49-F238E27FC236}">
              <a16:creationId xmlns:a16="http://schemas.microsoft.com/office/drawing/2014/main" id="{75B614EC-5CFF-41A9-93D4-30370AC07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76200</xdr:colOff>
      <xdr:row>31</xdr:row>
      <xdr:rowOff>149690</xdr:rowOff>
    </xdr:from>
    <xdr:to>
      <xdr:col>25</xdr:col>
      <xdr:colOff>549241</xdr:colOff>
      <xdr:row>48</xdr:row>
      <xdr:rowOff>313850</xdr:rowOff>
    </xdr:to>
    <xdr:graphicFrame macro="">
      <xdr:nvGraphicFramePr>
        <xdr:cNvPr id="5" name="Chart 1">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71</xdr:row>
      <xdr:rowOff>53640</xdr:rowOff>
    </xdr:from>
    <xdr:to>
      <xdr:col>21</xdr:col>
      <xdr:colOff>473041</xdr:colOff>
      <xdr:row>90</xdr:row>
      <xdr:rowOff>84370</xdr:rowOff>
    </xdr:to>
    <xdr:graphicFrame macro="">
      <xdr:nvGraphicFramePr>
        <xdr:cNvPr id="6" name="Chart 2">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76</xdr:row>
      <xdr:rowOff>0</xdr:rowOff>
    </xdr:from>
    <xdr:to>
      <xdr:col>30</xdr:col>
      <xdr:colOff>466828</xdr:colOff>
      <xdr:row>88</xdr:row>
      <xdr:rowOff>123314</xdr:rowOff>
    </xdr:to>
    <xdr:graphicFrame macro="">
      <xdr:nvGraphicFramePr>
        <xdr:cNvPr id="2" name="Chart 2">
          <a:extLst>
            <a:ext uri="{FF2B5EF4-FFF2-40B4-BE49-F238E27FC236}">
              <a16:creationId xmlns:a16="http://schemas.microsoft.com/office/drawing/2014/main" id="{08A7CAA8-8550-429E-8BE6-0A4126118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50800</xdr:colOff>
      <xdr:row>29</xdr:row>
      <xdr:rowOff>162750</xdr:rowOff>
    </xdr:from>
    <xdr:to>
      <xdr:col>25</xdr:col>
      <xdr:colOff>523840</xdr:colOff>
      <xdr:row>47</xdr:row>
      <xdr:rowOff>144060</xdr:rowOff>
    </xdr:to>
    <xdr:graphicFrame macro="">
      <xdr:nvGraphicFramePr>
        <xdr:cNvPr id="7" name="Chart 1">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69</xdr:row>
      <xdr:rowOff>53280</xdr:rowOff>
    </xdr:from>
    <xdr:to>
      <xdr:col>21</xdr:col>
      <xdr:colOff>473041</xdr:colOff>
      <xdr:row>88</xdr:row>
      <xdr:rowOff>84010</xdr:rowOff>
    </xdr:to>
    <xdr:graphicFrame macro="">
      <xdr:nvGraphicFramePr>
        <xdr:cNvPr id="8" name="Chart 2">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75</xdr:row>
      <xdr:rowOff>0</xdr:rowOff>
    </xdr:from>
    <xdr:to>
      <xdr:col>30</xdr:col>
      <xdr:colOff>448714</xdr:colOff>
      <xdr:row>88</xdr:row>
      <xdr:rowOff>42646</xdr:rowOff>
    </xdr:to>
    <xdr:graphicFrame macro="">
      <xdr:nvGraphicFramePr>
        <xdr:cNvPr id="2" name="Chart 2">
          <a:extLst>
            <a:ext uri="{FF2B5EF4-FFF2-40B4-BE49-F238E27FC236}">
              <a16:creationId xmlns:a16="http://schemas.microsoft.com/office/drawing/2014/main" id="{FC391563-CA19-4D0D-9BF3-AD18C4A19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6350</xdr:colOff>
      <xdr:row>29</xdr:row>
      <xdr:rowOff>16700</xdr:rowOff>
    </xdr:from>
    <xdr:to>
      <xdr:col>25</xdr:col>
      <xdr:colOff>479390</xdr:colOff>
      <xdr:row>49</xdr:row>
      <xdr:rowOff>731</xdr:rowOff>
    </xdr:to>
    <xdr:graphicFrame macro="">
      <xdr:nvGraphicFramePr>
        <xdr:cNvPr id="9" name="Chart 1">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68</xdr:row>
      <xdr:rowOff>53280</xdr:rowOff>
    </xdr:from>
    <xdr:to>
      <xdr:col>21</xdr:col>
      <xdr:colOff>473040</xdr:colOff>
      <xdr:row>87</xdr:row>
      <xdr:rowOff>84371</xdr:rowOff>
    </xdr:to>
    <xdr:graphicFrame macro="">
      <xdr:nvGraphicFramePr>
        <xdr:cNvPr id="10" name="Chart 2">
          <a:extLst>
            <a:ext uri="{FF2B5EF4-FFF2-40B4-BE49-F238E27FC236}">
              <a16:creationId xmlns:a16="http://schemas.microsoft.com/office/drawing/2014/main" id="{00000000-0008-0000-0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74</xdr:row>
      <xdr:rowOff>0</xdr:rowOff>
    </xdr:from>
    <xdr:to>
      <xdr:col>30</xdr:col>
      <xdr:colOff>483520</xdr:colOff>
      <xdr:row>87</xdr:row>
      <xdr:rowOff>99767</xdr:rowOff>
    </xdr:to>
    <xdr:graphicFrame macro="">
      <xdr:nvGraphicFramePr>
        <xdr:cNvPr id="2" name="Chart 2">
          <a:extLst>
            <a:ext uri="{FF2B5EF4-FFF2-40B4-BE49-F238E27FC236}">
              <a16:creationId xmlns:a16="http://schemas.microsoft.com/office/drawing/2014/main" id="{E40947D5-34CE-42C0-99FE-1FA014E59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aa76919c40b67b4/Desktop/WM/Copy%20of%20Updated_BFTA_Utility_Curves(1).xlsx" TargetMode="External"/><Relationship Id="rId1" Type="http://schemas.openxmlformats.org/officeDocument/2006/relationships/externalLinkPath" Target="WM/Copy%20of%20Updated_BFTA_Utility_Curves(1).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Responses 1"/>
      <sheetName val="Mental Accounting score"/>
      <sheetName val="Risk of an Individual "/>
      <sheetName val="Sheet2"/>
      <sheetName val="Mini DashBoard-Product Utility"/>
      <sheetName val="Product Utilities"/>
      <sheetName val="Sheet4"/>
      <sheetName val="1- Dr Amit"/>
      <sheetName val="Shruti"/>
      <sheetName val="Risk Profiling "/>
      <sheetName val="Steps "/>
      <sheetName val="Sheet1"/>
      <sheetName val="Smit Mehta"/>
      <sheetName val="Sheet3"/>
    </sheetNames>
    <sheetDataSet>
      <sheetData sheetId="0"/>
      <sheetData sheetId="1"/>
      <sheetData sheetId="2"/>
      <sheetData sheetId="3"/>
      <sheetData sheetId="4"/>
      <sheetData sheetId="5">
        <row r="6">
          <cell r="L6">
            <v>2</v>
          </cell>
        </row>
        <row r="7">
          <cell r="I7">
            <v>0.02</v>
          </cell>
          <cell r="L7">
            <v>7.46E-2</v>
          </cell>
        </row>
        <row r="8">
          <cell r="I8">
            <v>0.05</v>
          </cell>
          <cell r="L8">
            <v>7.7499999999999999E-2</v>
          </cell>
        </row>
        <row r="9">
          <cell r="I9">
            <v>0.05</v>
          </cell>
          <cell r="L9">
            <v>8.7499999999999994E-2</v>
          </cell>
        </row>
        <row r="10">
          <cell r="I10">
            <v>0.05</v>
          </cell>
          <cell r="L10">
            <v>7.7499999999999999E-2</v>
          </cell>
        </row>
        <row r="11">
          <cell r="I11">
            <v>0.11</v>
          </cell>
          <cell r="L11">
            <v>9.7900000000000001E-2</v>
          </cell>
        </row>
        <row r="12">
          <cell r="I12">
            <v>0.11</v>
          </cell>
          <cell r="L12">
            <v>9.7900000000000001E-2</v>
          </cell>
        </row>
        <row r="13">
          <cell r="I13">
            <v>0.12</v>
          </cell>
          <cell r="L13">
            <v>0.1056</v>
          </cell>
        </row>
        <row r="14">
          <cell r="I14">
            <v>0.13</v>
          </cell>
          <cell r="L14">
            <v>0.1109</v>
          </cell>
        </row>
        <row r="15">
          <cell r="I15">
            <v>0.15</v>
          </cell>
          <cell r="L15">
            <v>0.11750000000000002</v>
          </cell>
        </row>
        <row r="16">
          <cell r="I16">
            <v>0.17</v>
          </cell>
          <cell r="L16">
            <v>0.1011</v>
          </cell>
        </row>
        <row r="17">
          <cell r="I17">
            <v>0.18</v>
          </cell>
          <cell r="L17">
            <v>0.12759999999999999</v>
          </cell>
        </row>
        <row r="18">
          <cell r="I18">
            <v>0.22</v>
          </cell>
          <cell r="L18">
            <v>0.13159999999999999</v>
          </cell>
        </row>
        <row r="19">
          <cell r="I19">
            <v>0.25</v>
          </cell>
          <cell r="L19">
            <v>0.13750000000000001</v>
          </cell>
        </row>
      </sheetData>
      <sheetData sheetId="6"/>
      <sheetData sheetId="7">
        <row r="151">
          <cell r="B151" t="str">
            <v>Government Bonds</v>
          </cell>
          <cell r="C151">
            <v>0</v>
          </cell>
          <cell r="E151">
            <v>0.08</v>
          </cell>
        </row>
        <row r="152">
          <cell r="B152" t="str">
            <v>Corporate Bonds</v>
          </cell>
          <cell r="C152">
            <v>0.05</v>
          </cell>
          <cell r="E152">
            <v>0.11749999999999999</v>
          </cell>
        </row>
        <row r="153">
          <cell r="B153" t="str">
            <v>Gold Commodity</v>
          </cell>
          <cell r="C153">
            <v>0.04</v>
          </cell>
          <cell r="E153">
            <v>9.3399999999999997E-2</v>
          </cell>
        </row>
        <row r="154">
          <cell r="B154" t="str">
            <v>Hybrid Debt</v>
          </cell>
          <cell r="C154">
            <v>0.13</v>
          </cell>
          <cell r="E154">
            <v>0.1431</v>
          </cell>
        </row>
        <row r="155">
          <cell r="B155" t="str">
            <v xml:space="preserve"> Multi Asset Allocation Fund</v>
          </cell>
          <cell r="C155">
            <v>0.11</v>
          </cell>
          <cell r="E155">
            <v>0.1179</v>
          </cell>
        </row>
        <row r="156">
          <cell r="B156" t="str">
            <v>Equity (Large Cap)</v>
          </cell>
          <cell r="C156">
            <v>0.13</v>
          </cell>
          <cell r="E156">
            <v>0.1331</v>
          </cell>
        </row>
        <row r="157">
          <cell r="B157" t="str">
            <v>Child education plan</v>
          </cell>
          <cell r="C157">
            <v>0.04</v>
          </cell>
          <cell r="E157">
            <v>8.8399999999999992E-2</v>
          </cell>
        </row>
        <row r="158">
          <cell r="B158" t="str">
            <v xml:space="preserve">Pension Plan </v>
          </cell>
          <cell r="C158">
            <v>0.1</v>
          </cell>
          <cell r="E158">
            <v>0.12</v>
          </cell>
        </row>
        <row r="159">
          <cell r="B159" t="str">
            <v>ULIPs</v>
          </cell>
          <cell r="C159">
            <v>0.13</v>
          </cell>
          <cell r="E159">
            <v>0.1431</v>
          </cell>
        </row>
        <row r="160">
          <cell r="B160" t="str">
            <v>Mutual Fund (Large &amp; Mid)</v>
          </cell>
          <cell r="C160">
            <v>0.1</v>
          </cell>
          <cell r="E160">
            <v>0.12</v>
          </cell>
        </row>
        <row r="161">
          <cell r="B161" t="str">
            <v>Equity (Mid-Cap)</v>
          </cell>
          <cell r="C161">
            <v>0.16</v>
          </cell>
          <cell r="E161">
            <v>0.15439999999999998</v>
          </cell>
        </row>
        <row r="162">
          <cell r="B162" t="str">
            <v>Long-Only AIF</v>
          </cell>
          <cell r="C162">
            <v>0.13</v>
          </cell>
          <cell r="E162">
            <v>0.1431</v>
          </cell>
        </row>
        <row r="163">
          <cell r="B163" t="str">
            <v>Equity (Small-Cap)</v>
          </cell>
          <cell r="C163">
            <v>0.18</v>
          </cell>
          <cell r="E163">
            <v>0.16760000000000003</v>
          </cell>
        </row>
      </sheetData>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1E9D-51EA-414A-BCA6-4263E85AC438}">
  <dimension ref="A1:O71"/>
  <sheetViews>
    <sheetView topLeftCell="A28" zoomScale="64" zoomScaleNormal="64" workbookViewId="0">
      <selection activeCell="G4" sqref="G4:O7"/>
    </sheetView>
  </sheetViews>
  <sheetFormatPr defaultRowHeight="14.5" x14ac:dyDescent="0.35"/>
  <cols>
    <col min="1" max="1" width="30.7265625" bestFit="1" customWidth="1"/>
    <col min="2" max="2" width="22.1796875" customWidth="1"/>
    <col min="4" max="5" width="27.54296875" bestFit="1" customWidth="1"/>
  </cols>
  <sheetData>
    <row r="1" spans="1:15" ht="19" thickBot="1" x14ac:dyDescent="0.5">
      <c r="A1" s="202" t="s">
        <v>190</v>
      </c>
      <c r="B1" s="203"/>
      <c r="C1" s="203"/>
      <c r="D1" s="203"/>
      <c r="E1" s="203"/>
      <c r="F1" s="90"/>
      <c r="G1" s="90"/>
    </row>
    <row r="2" spans="1:15" ht="15" thickBot="1" x14ac:dyDescent="0.4"/>
    <row r="3" spans="1:15" ht="58" customHeight="1" thickBot="1" x14ac:dyDescent="0.4">
      <c r="A3" s="132" t="s">
        <v>206</v>
      </c>
      <c r="B3" s="133"/>
      <c r="D3" s="132" t="s">
        <v>191</v>
      </c>
      <c r="E3" s="133" t="s">
        <v>192</v>
      </c>
      <c r="G3" s="199" t="s">
        <v>217</v>
      </c>
      <c r="H3" s="200"/>
      <c r="I3" s="200"/>
      <c r="J3" s="200"/>
      <c r="K3" s="200"/>
      <c r="L3" s="200"/>
      <c r="M3" s="200"/>
      <c r="N3" s="200"/>
      <c r="O3" s="201"/>
    </row>
    <row r="4" spans="1:15" x14ac:dyDescent="0.35">
      <c r="A4" s="112" t="s">
        <v>91</v>
      </c>
      <c r="B4" s="123">
        <v>24</v>
      </c>
      <c r="D4" s="134" t="s">
        <v>193</v>
      </c>
      <c r="E4" s="135" t="s">
        <v>194</v>
      </c>
      <c r="G4" s="190" t="s">
        <v>218</v>
      </c>
      <c r="H4" s="191"/>
      <c r="I4" s="191"/>
      <c r="J4" s="191"/>
      <c r="K4" s="191"/>
      <c r="L4" s="191"/>
      <c r="M4" s="191"/>
      <c r="N4" s="191"/>
      <c r="O4" s="192"/>
    </row>
    <row r="5" spans="1:15" x14ac:dyDescent="0.35">
      <c r="A5" s="112" t="s">
        <v>92</v>
      </c>
      <c r="B5" s="123" t="s">
        <v>93</v>
      </c>
      <c r="D5" s="134" t="s">
        <v>195</v>
      </c>
      <c r="E5" s="135" t="s">
        <v>194</v>
      </c>
      <c r="G5" s="193"/>
      <c r="H5" s="194"/>
      <c r="I5" s="194"/>
      <c r="J5" s="194"/>
      <c r="K5" s="194"/>
      <c r="L5" s="194"/>
      <c r="M5" s="194"/>
      <c r="N5" s="194"/>
      <c r="O5" s="195"/>
    </row>
    <row r="6" spans="1:15" x14ac:dyDescent="0.35">
      <c r="A6" s="112" t="s">
        <v>94</v>
      </c>
      <c r="B6" s="123" t="s">
        <v>95</v>
      </c>
      <c r="D6" s="134" t="s">
        <v>197</v>
      </c>
      <c r="E6" s="135" t="s">
        <v>194</v>
      </c>
      <c r="G6" s="193"/>
      <c r="H6" s="194"/>
      <c r="I6" s="194"/>
      <c r="J6" s="194"/>
      <c r="K6" s="194"/>
      <c r="L6" s="194"/>
      <c r="M6" s="194"/>
      <c r="N6" s="194"/>
      <c r="O6" s="195"/>
    </row>
    <row r="7" spans="1:15" ht="15" thickBot="1" x14ac:dyDescent="0.4">
      <c r="A7" s="112" t="s">
        <v>96</v>
      </c>
      <c r="B7" s="123">
        <v>6000000</v>
      </c>
      <c r="D7" s="134" t="s">
        <v>198</v>
      </c>
      <c r="E7" s="135" t="s">
        <v>194</v>
      </c>
      <c r="G7" s="196"/>
      <c r="H7" s="197"/>
      <c r="I7" s="197"/>
      <c r="J7" s="197"/>
      <c r="K7" s="197"/>
      <c r="L7" s="197"/>
      <c r="M7" s="197"/>
      <c r="N7" s="197"/>
      <c r="O7" s="198"/>
    </row>
    <row r="8" spans="1:15" x14ac:dyDescent="0.35">
      <c r="A8" s="112" t="s">
        <v>97</v>
      </c>
      <c r="B8" s="123">
        <v>15</v>
      </c>
      <c r="D8" s="134" t="s">
        <v>199</v>
      </c>
      <c r="E8" s="135" t="s">
        <v>194</v>
      </c>
    </row>
    <row r="9" spans="1:15" x14ac:dyDescent="0.35">
      <c r="A9" s="112" t="s">
        <v>98</v>
      </c>
      <c r="B9" s="123">
        <v>10000</v>
      </c>
      <c r="D9" s="134" t="s">
        <v>200</v>
      </c>
      <c r="E9" s="135" t="s">
        <v>194</v>
      </c>
    </row>
    <row r="10" spans="1:15" x14ac:dyDescent="0.35">
      <c r="A10" s="112" t="s">
        <v>99</v>
      </c>
      <c r="B10" s="124">
        <v>0.1482</v>
      </c>
      <c r="D10" s="134" t="s">
        <v>201</v>
      </c>
      <c r="E10" s="141" t="s">
        <v>196</v>
      </c>
    </row>
    <row r="11" spans="1:15" x14ac:dyDescent="0.35">
      <c r="A11" s="112" t="s">
        <v>100</v>
      </c>
      <c r="B11" s="123">
        <v>35</v>
      </c>
      <c r="D11" s="134" t="s">
        <v>202</v>
      </c>
      <c r="E11" s="136">
        <v>1</v>
      </c>
    </row>
    <row r="12" spans="1:15" x14ac:dyDescent="0.35">
      <c r="A12" s="112" t="s">
        <v>101</v>
      </c>
      <c r="B12" s="123" t="s">
        <v>102</v>
      </c>
      <c r="D12" s="134" t="s">
        <v>203</v>
      </c>
      <c r="E12" s="136">
        <v>6</v>
      </c>
    </row>
    <row r="13" spans="1:15" ht="15" thickBot="1" x14ac:dyDescent="0.4">
      <c r="A13" s="112" t="s">
        <v>103</v>
      </c>
      <c r="B13" s="124">
        <v>0.2</v>
      </c>
      <c r="D13" s="137" t="s">
        <v>204</v>
      </c>
      <c r="E13" s="138">
        <v>1</v>
      </c>
    </row>
    <row r="14" spans="1:15" x14ac:dyDescent="0.35">
      <c r="A14" s="112" t="s">
        <v>104</v>
      </c>
      <c r="B14" s="123" t="s">
        <v>205</v>
      </c>
    </row>
    <row r="15" spans="1:15" ht="15" thickBot="1" x14ac:dyDescent="0.4">
      <c r="A15" s="114" t="s">
        <v>105</v>
      </c>
      <c r="B15" s="126" t="s">
        <v>106</v>
      </c>
    </row>
    <row r="16" spans="1:15" ht="15" thickBot="1" x14ac:dyDescent="0.4"/>
    <row r="17" spans="1:15" ht="15" thickBot="1" x14ac:dyDescent="0.4">
      <c r="A17" s="139" t="s">
        <v>207</v>
      </c>
      <c r="B17" s="140"/>
      <c r="D17" s="132" t="s">
        <v>191</v>
      </c>
      <c r="E17" s="133" t="s">
        <v>192</v>
      </c>
      <c r="G17" s="199" t="s">
        <v>217</v>
      </c>
      <c r="H17" s="200"/>
      <c r="I17" s="200"/>
      <c r="J17" s="200"/>
      <c r="K17" s="200"/>
      <c r="L17" s="200"/>
      <c r="M17" s="200"/>
      <c r="N17" s="200"/>
      <c r="O17" s="201"/>
    </row>
    <row r="18" spans="1:15" x14ac:dyDescent="0.35">
      <c r="A18" s="122" t="s">
        <v>91</v>
      </c>
      <c r="B18" s="123">
        <v>23</v>
      </c>
      <c r="D18" s="134" t="s">
        <v>193</v>
      </c>
      <c r="E18" s="135" t="s">
        <v>194</v>
      </c>
      <c r="G18" s="190" t="s">
        <v>219</v>
      </c>
      <c r="H18" s="191"/>
      <c r="I18" s="191"/>
      <c r="J18" s="191"/>
      <c r="K18" s="191"/>
      <c r="L18" s="191"/>
      <c r="M18" s="191"/>
      <c r="N18" s="191"/>
      <c r="O18" s="192"/>
    </row>
    <row r="19" spans="1:15" x14ac:dyDescent="0.35">
      <c r="A19" s="122" t="s">
        <v>92</v>
      </c>
      <c r="B19" s="123" t="s">
        <v>152</v>
      </c>
      <c r="D19" s="134" t="s">
        <v>195</v>
      </c>
      <c r="E19" s="135" t="s">
        <v>194</v>
      </c>
      <c r="G19" s="193"/>
      <c r="H19" s="194"/>
      <c r="I19" s="194"/>
      <c r="J19" s="194"/>
      <c r="K19" s="194"/>
      <c r="L19" s="194"/>
      <c r="M19" s="194"/>
      <c r="N19" s="194"/>
      <c r="O19" s="195"/>
    </row>
    <row r="20" spans="1:15" x14ac:dyDescent="0.35">
      <c r="A20" s="122" t="s">
        <v>94</v>
      </c>
      <c r="B20" s="123" t="s">
        <v>153</v>
      </c>
      <c r="D20" s="134" t="s">
        <v>197</v>
      </c>
      <c r="E20" s="135" t="s">
        <v>196</v>
      </c>
      <c r="G20" s="193"/>
      <c r="H20" s="194"/>
      <c r="I20" s="194"/>
      <c r="J20" s="194"/>
      <c r="K20" s="194"/>
      <c r="L20" s="194"/>
      <c r="M20" s="194"/>
      <c r="N20" s="194"/>
      <c r="O20" s="195"/>
    </row>
    <row r="21" spans="1:15" ht="15" thickBot="1" x14ac:dyDescent="0.4">
      <c r="A21" s="122" t="s">
        <v>96</v>
      </c>
      <c r="B21" s="123">
        <v>120000000</v>
      </c>
      <c r="D21" s="134" t="s">
        <v>198</v>
      </c>
      <c r="E21" s="135" t="s">
        <v>194</v>
      </c>
      <c r="G21" s="196"/>
      <c r="H21" s="197"/>
      <c r="I21" s="197"/>
      <c r="J21" s="197"/>
      <c r="K21" s="197"/>
      <c r="L21" s="197"/>
      <c r="M21" s="197"/>
      <c r="N21" s="197"/>
      <c r="O21" s="198"/>
    </row>
    <row r="22" spans="1:15" x14ac:dyDescent="0.35">
      <c r="A22" s="122" t="s">
        <v>97</v>
      </c>
      <c r="B22" s="123">
        <v>30</v>
      </c>
      <c r="D22" s="134" t="s">
        <v>199</v>
      </c>
      <c r="E22" s="135" t="s">
        <v>194</v>
      </c>
    </row>
    <row r="23" spans="1:15" x14ac:dyDescent="0.35">
      <c r="A23" s="122" t="s">
        <v>98</v>
      </c>
      <c r="B23" s="123">
        <v>20000</v>
      </c>
      <c r="D23" s="134" t="s">
        <v>200</v>
      </c>
      <c r="E23" s="135" t="s">
        <v>194</v>
      </c>
    </row>
    <row r="24" spans="1:15" x14ac:dyDescent="0.35">
      <c r="A24" s="122" t="s">
        <v>99</v>
      </c>
      <c r="B24" s="124">
        <v>0.1537</v>
      </c>
      <c r="D24" s="134" t="s">
        <v>201</v>
      </c>
      <c r="E24" s="135" t="s">
        <v>194</v>
      </c>
    </row>
    <row r="25" spans="1:15" x14ac:dyDescent="0.35">
      <c r="A25" s="122" t="s">
        <v>100</v>
      </c>
      <c r="B25" s="123">
        <v>37</v>
      </c>
      <c r="D25" s="134" t="s">
        <v>202</v>
      </c>
      <c r="E25" s="136">
        <v>1</v>
      </c>
    </row>
    <row r="26" spans="1:15" x14ac:dyDescent="0.35">
      <c r="A26" s="122" t="s">
        <v>101</v>
      </c>
      <c r="B26" s="123" t="s">
        <v>154</v>
      </c>
      <c r="D26" s="134" t="s">
        <v>203</v>
      </c>
      <c r="E26" s="136">
        <v>6</v>
      </c>
    </row>
    <row r="27" spans="1:15" ht="15" thickBot="1" x14ac:dyDescent="0.4">
      <c r="A27" s="122" t="s">
        <v>103</v>
      </c>
      <c r="B27" s="124">
        <v>0.2</v>
      </c>
      <c r="D27" s="137" t="s">
        <v>204</v>
      </c>
      <c r="E27" s="138">
        <v>1</v>
      </c>
    </row>
    <row r="28" spans="1:15" x14ac:dyDescent="0.35">
      <c r="A28" s="122" t="s">
        <v>104</v>
      </c>
      <c r="B28" s="123" t="s">
        <v>208</v>
      </c>
    </row>
    <row r="29" spans="1:15" ht="15" thickBot="1" x14ac:dyDescent="0.4">
      <c r="A29" s="125" t="s">
        <v>105</v>
      </c>
      <c r="B29" s="126" t="s">
        <v>106</v>
      </c>
    </row>
    <row r="30" spans="1:15" ht="15" thickBot="1" x14ac:dyDescent="0.4"/>
    <row r="31" spans="1:15" ht="15" thickBot="1" x14ac:dyDescent="0.4">
      <c r="A31" s="139" t="s">
        <v>209</v>
      </c>
      <c r="B31" s="140"/>
      <c r="D31" s="132" t="s">
        <v>191</v>
      </c>
      <c r="E31" s="133" t="s">
        <v>192</v>
      </c>
      <c r="G31" s="199" t="s">
        <v>220</v>
      </c>
      <c r="H31" s="200"/>
      <c r="I31" s="200"/>
      <c r="J31" s="200"/>
      <c r="K31" s="200"/>
      <c r="L31" s="200"/>
      <c r="M31" s="200"/>
      <c r="N31" s="200"/>
      <c r="O31" s="201"/>
    </row>
    <row r="32" spans="1:15" x14ac:dyDescent="0.35">
      <c r="A32" s="122" t="s">
        <v>91</v>
      </c>
      <c r="B32" s="123">
        <v>24</v>
      </c>
      <c r="D32" s="134" t="s">
        <v>193</v>
      </c>
      <c r="E32" s="135" t="s">
        <v>194</v>
      </c>
      <c r="G32" s="190" t="s">
        <v>221</v>
      </c>
      <c r="H32" s="191"/>
      <c r="I32" s="191"/>
      <c r="J32" s="191"/>
      <c r="K32" s="191"/>
      <c r="L32" s="191"/>
      <c r="M32" s="191"/>
      <c r="N32" s="191"/>
      <c r="O32" s="192"/>
    </row>
    <row r="33" spans="1:15" x14ac:dyDescent="0.35">
      <c r="A33" s="122" t="s">
        <v>92</v>
      </c>
      <c r="B33" s="123" t="s">
        <v>152</v>
      </c>
      <c r="D33" s="134" t="s">
        <v>195</v>
      </c>
      <c r="E33" s="135" t="s">
        <v>194</v>
      </c>
      <c r="G33" s="193"/>
      <c r="H33" s="194"/>
      <c r="I33" s="194"/>
      <c r="J33" s="194"/>
      <c r="K33" s="194"/>
      <c r="L33" s="194"/>
      <c r="M33" s="194"/>
      <c r="N33" s="194"/>
      <c r="O33" s="195"/>
    </row>
    <row r="34" spans="1:15" x14ac:dyDescent="0.35">
      <c r="A34" s="122" t="s">
        <v>94</v>
      </c>
      <c r="B34" s="123" t="s">
        <v>153</v>
      </c>
      <c r="D34" s="134" t="s">
        <v>197</v>
      </c>
      <c r="E34" s="142" t="s">
        <v>196</v>
      </c>
      <c r="G34" s="193"/>
      <c r="H34" s="194"/>
      <c r="I34" s="194"/>
      <c r="J34" s="194"/>
      <c r="K34" s="194"/>
      <c r="L34" s="194"/>
      <c r="M34" s="194"/>
      <c r="N34" s="194"/>
      <c r="O34" s="195"/>
    </row>
    <row r="35" spans="1:15" ht="15" thickBot="1" x14ac:dyDescent="0.4">
      <c r="A35" s="122" t="s">
        <v>96</v>
      </c>
      <c r="B35" s="123">
        <v>30000000</v>
      </c>
      <c r="D35" s="134" t="s">
        <v>198</v>
      </c>
      <c r="E35" s="142" t="s">
        <v>196</v>
      </c>
      <c r="G35" s="196"/>
      <c r="H35" s="197"/>
      <c r="I35" s="197"/>
      <c r="J35" s="197"/>
      <c r="K35" s="197"/>
      <c r="L35" s="197"/>
      <c r="M35" s="197"/>
      <c r="N35" s="197"/>
      <c r="O35" s="198"/>
    </row>
    <row r="36" spans="1:15" x14ac:dyDescent="0.35">
      <c r="A36" s="122" t="s">
        <v>97</v>
      </c>
      <c r="B36" s="123">
        <v>20</v>
      </c>
      <c r="D36" s="134" t="s">
        <v>199</v>
      </c>
      <c r="E36" s="142" t="s">
        <v>196</v>
      </c>
      <c r="G36" s="152"/>
    </row>
    <row r="37" spans="1:15" x14ac:dyDescent="0.35">
      <c r="A37" s="122" t="s">
        <v>98</v>
      </c>
      <c r="B37" s="123">
        <v>10000</v>
      </c>
      <c r="D37" s="134" t="s">
        <v>200</v>
      </c>
      <c r="E37" s="135" t="s">
        <v>194</v>
      </c>
    </row>
    <row r="38" spans="1:15" x14ac:dyDescent="0.35">
      <c r="A38" s="122" t="s">
        <v>99</v>
      </c>
      <c r="B38" s="124">
        <v>0.2165</v>
      </c>
      <c r="D38" s="134" t="s">
        <v>201</v>
      </c>
      <c r="E38" s="135" t="s">
        <v>194</v>
      </c>
    </row>
    <row r="39" spans="1:15" x14ac:dyDescent="0.35">
      <c r="A39" s="122" t="s">
        <v>100</v>
      </c>
      <c r="B39" s="123">
        <v>30</v>
      </c>
      <c r="D39" s="134" t="s">
        <v>202</v>
      </c>
      <c r="E39" s="142">
        <v>3</v>
      </c>
    </row>
    <row r="40" spans="1:15" x14ac:dyDescent="0.35">
      <c r="A40" s="122" t="s">
        <v>101</v>
      </c>
      <c r="B40" s="123" t="s">
        <v>102</v>
      </c>
      <c r="D40" s="134" t="s">
        <v>203</v>
      </c>
      <c r="E40" s="142">
        <v>4</v>
      </c>
    </row>
    <row r="41" spans="1:15" ht="15" thickBot="1" x14ac:dyDescent="0.4">
      <c r="A41" s="122" t="s">
        <v>103</v>
      </c>
      <c r="B41" s="124">
        <v>0.3</v>
      </c>
      <c r="D41" s="137" t="s">
        <v>204</v>
      </c>
      <c r="E41" s="138">
        <v>3</v>
      </c>
    </row>
    <row r="42" spans="1:15" x14ac:dyDescent="0.35">
      <c r="A42" s="122" t="s">
        <v>104</v>
      </c>
      <c r="B42" s="123">
        <v>3</v>
      </c>
    </row>
    <row r="43" spans="1:15" ht="15" thickBot="1" x14ac:dyDescent="0.4">
      <c r="A43" s="125" t="s">
        <v>105</v>
      </c>
      <c r="B43" s="126" t="s">
        <v>159</v>
      </c>
    </row>
    <row r="44" spans="1:15" ht="15" thickBot="1" x14ac:dyDescent="0.4"/>
    <row r="45" spans="1:15" ht="15" thickBot="1" x14ac:dyDescent="0.4">
      <c r="A45" s="204" t="s">
        <v>210</v>
      </c>
      <c r="B45" s="205"/>
      <c r="D45" s="132" t="s">
        <v>191</v>
      </c>
      <c r="E45" s="133" t="s">
        <v>192</v>
      </c>
      <c r="G45" s="199" t="s">
        <v>220</v>
      </c>
      <c r="H45" s="200"/>
      <c r="I45" s="200"/>
      <c r="J45" s="200"/>
      <c r="K45" s="200"/>
      <c r="L45" s="200"/>
      <c r="M45" s="200"/>
      <c r="N45" s="200"/>
      <c r="O45" s="201"/>
    </row>
    <row r="46" spans="1:15" x14ac:dyDescent="0.35">
      <c r="A46" s="112" t="s">
        <v>91</v>
      </c>
      <c r="B46" s="123">
        <v>22</v>
      </c>
      <c r="D46" s="134" t="s">
        <v>193</v>
      </c>
      <c r="E46" s="135" t="s">
        <v>194</v>
      </c>
      <c r="G46" s="190" t="s">
        <v>222</v>
      </c>
      <c r="H46" s="191"/>
      <c r="I46" s="191"/>
      <c r="J46" s="191"/>
      <c r="K46" s="191"/>
      <c r="L46" s="191"/>
      <c r="M46" s="191"/>
      <c r="N46" s="191"/>
      <c r="O46" s="192"/>
    </row>
    <row r="47" spans="1:15" x14ac:dyDescent="0.35">
      <c r="A47" s="112" t="s">
        <v>92</v>
      </c>
      <c r="B47" s="123" t="s">
        <v>167</v>
      </c>
      <c r="D47" s="134" t="s">
        <v>195</v>
      </c>
      <c r="E47" s="135" t="s">
        <v>194</v>
      </c>
      <c r="G47" s="193"/>
      <c r="H47" s="194"/>
      <c r="I47" s="194"/>
      <c r="J47" s="194"/>
      <c r="K47" s="194"/>
      <c r="L47" s="194"/>
      <c r="M47" s="194"/>
      <c r="N47" s="194"/>
      <c r="O47" s="195"/>
    </row>
    <row r="48" spans="1:15" x14ac:dyDescent="0.35">
      <c r="A48" s="112" t="s">
        <v>94</v>
      </c>
      <c r="B48" s="123" t="s">
        <v>168</v>
      </c>
      <c r="D48" s="134" t="s">
        <v>197</v>
      </c>
      <c r="E48" s="142" t="s">
        <v>196</v>
      </c>
      <c r="G48" s="193"/>
      <c r="H48" s="194"/>
      <c r="I48" s="194"/>
      <c r="J48" s="194"/>
      <c r="K48" s="194"/>
      <c r="L48" s="194"/>
      <c r="M48" s="194"/>
      <c r="N48" s="194"/>
      <c r="O48" s="195"/>
    </row>
    <row r="49" spans="1:15" ht="15" thickBot="1" x14ac:dyDescent="0.4">
      <c r="A49" s="112" t="s">
        <v>96</v>
      </c>
      <c r="B49" s="123">
        <v>5000000</v>
      </c>
      <c r="D49" s="134" t="s">
        <v>198</v>
      </c>
      <c r="E49" s="135" t="s">
        <v>194</v>
      </c>
      <c r="G49" s="196"/>
      <c r="H49" s="197"/>
      <c r="I49" s="197"/>
      <c r="J49" s="197"/>
      <c r="K49" s="197"/>
      <c r="L49" s="197"/>
      <c r="M49" s="197"/>
      <c r="N49" s="197"/>
      <c r="O49" s="198"/>
    </row>
    <row r="50" spans="1:15" x14ac:dyDescent="0.35">
      <c r="A50" s="112" t="s">
        <v>97</v>
      </c>
      <c r="B50" s="123">
        <v>10</v>
      </c>
      <c r="D50" s="134" t="s">
        <v>199</v>
      </c>
      <c r="E50" s="142" t="s">
        <v>196</v>
      </c>
    </row>
    <row r="51" spans="1:15" x14ac:dyDescent="0.35">
      <c r="A51" s="112" t="s">
        <v>98</v>
      </c>
      <c r="B51" s="123">
        <v>25000</v>
      </c>
      <c r="D51" s="134" t="s">
        <v>200</v>
      </c>
      <c r="E51" s="142" t="s">
        <v>196</v>
      </c>
    </row>
    <row r="52" spans="1:15" x14ac:dyDescent="0.35">
      <c r="A52" s="112" t="s">
        <v>99</v>
      </c>
      <c r="B52" s="124">
        <v>0.10009999999999999</v>
      </c>
      <c r="D52" s="134" t="s">
        <v>201</v>
      </c>
      <c r="E52" s="135" t="s">
        <v>194</v>
      </c>
    </row>
    <row r="53" spans="1:15" x14ac:dyDescent="0.35">
      <c r="A53" s="112" t="s">
        <v>100</v>
      </c>
      <c r="B53" s="123">
        <v>40</v>
      </c>
      <c r="D53" s="134" t="s">
        <v>202</v>
      </c>
      <c r="E53" s="142">
        <v>3</v>
      </c>
    </row>
    <row r="54" spans="1:15" x14ac:dyDescent="0.35">
      <c r="A54" s="112" t="s">
        <v>101</v>
      </c>
      <c r="B54" s="123" t="s">
        <v>102</v>
      </c>
      <c r="D54" s="134" t="s">
        <v>203</v>
      </c>
      <c r="E54" s="142">
        <v>4</v>
      </c>
    </row>
    <row r="55" spans="1:15" ht="15" thickBot="1" x14ac:dyDescent="0.4">
      <c r="A55" s="112" t="s">
        <v>103</v>
      </c>
      <c r="B55" s="124">
        <v>0.25</v>
      </c>
      <c r="D55" s="137" t="s">
        <v>204</v>
      </c>
      <c r="E55" s="138">
        <v>3</v>
      </c>
    </row>
    <row r="56" spans="1:15" x14ac:dyDescent="0.35">
      <c r="A56" s="112" t="s">
        <v>104</v>
      </c>
      <c r="B56" s="123">
        <v>3</v>
      </c>
    </row>
    <row r="57" spans="1:15" ht="15" thickBot="1" x14ac:dyDescent="0.4">
      <c r="A57" s="114" t="s">
        <v>105</v>
      </c>
      <c r="B57" s="126" t="s">
        <v>159</v>
      </c>
    </row>
    <row r="58" spans="1:15" ht="15" thickBot="1" x14ac:dyDescent="0.4"/>
    <row r="59" spans="1:15" ht="15" thickBot="1" x14ac:dyDescent="0.4">
      <c r="A59" s="130" t="s">
        <v>211</v>
      </c>
      <c r="B59" s="131"/>
      <c r="D59" s="132" t="s">
        <v>191</v>
      </c>
      <c r="E59" s="133" t="s">
        <v>192</v>
      </c>
      <c r="G59" s="199" t="s">
        <v>223</v>
      </c>
      <c r="H59" s="200"/>
      <c r="I59" s="200"/>
      <c r="J59" s="200"/>
      <c r="K59" s="200"/>
      <c r="L59" s="200"/>
      <c r="M59" s="200"/>
      <c r="N59" s="200"/>
      <c r="O59" s="201"/>
    </row>
    <row r="60" spans="1:15" x14ac:dyDescent="0.35">
      <c r="A60" s="112" t="s">
        <v>91</v>
      </c>
      <c r="B60" s="123">
        <v>23</v>
      </c>
      <c r="D60" s="134" t="s">
        <v>193</v>
      </c>
      <c r="E60" s="142" t="s">
        <v>196</v>
      </c>
      <c r="G60" s="190" t="s">
        <v>224</v>
      </c>
      <c r="H60" s="191"/>
      <c r="I60" s="191"/>
      <c r="J60" s="191"/>
      <c r="K60" s="191"/>
      <c r="L60" s="191"/>
      <c r="M60" s="191"/>
      <c r="N60" s="191"/>
      <c r="O60" s="192"/>
    </row>
    <row r="61" spans="1:15" x14ac:dyDescent="0.35">
      <c r="A61" s="112" t="s">
        <v>92</v>
      </c>
      <c r="B61" s="123" t="s">
        <v>172</v>
      </c>
      <c r="D61" s="134" t="s">
        <v>195</v>
      </c>
      <c r="E61" s="142" t="s">
        <v>196</v>
      </c>
      <c r="G61" s="193"/>
      <c r="H61" s="194"/>
      <c r="I61" s="194"/>
      <c r="J61" s="194"/>
      <c r="K61" s="194"/>
      <c r="L61" s="194"/>
      <c r="M61" s="194"/>
      <c r="N61" s="194"/>
      <c r="O61" s="195"/>
    </row>
    <row r="62" spans="1:15" x14ac:dyDescent="0.35">
      <c r="A62" s="112" t="s">
        <v>94</v>
      </c>
      <c r="B62" s="123" t="s">
        <v>152</v>
      </c>
      <c r="D62" s="134" t="s">
        <v>197</v>
      </c>
      <c r="E62" s="135" t="s">
        <v>194</v>
      </c>
      <c r="G62" s="193"/>
      <c r="H62" s="194"/>
      <c r="I62" s="194"/>
      <c r="J62" s="194"/>
      <c r="K62" s="194"/>
      <c r="L62" s="194"/>
      <c r="M62" s="194"/>
      <c r="N62" s="194"/>
      <c r="O62" s="195"/>
    </row>
    <row r="63" spans="1:15" ht="15" thickBot="1" x14ac:dyDescent="0.4">
      <c r="A63" s="112" t="s">
        <v>96</v>
      </c>
      <c r="B63" s="123">
        <v>50000000</v>
      </c>
      <c r="D63" s="134" t="s">
        <v>198</v>
      </c>
      <c r="E63" s="135" t="s">
        <v>194</v>
      </c>
      <c r="G63" s="196"/>
      <c r="H63" s="197"/>
      <c r="I63" s="197"/>
      <c r="J63" s="197"/>
      <c r="K63" s="197"/>
      <c r="L63" s="197"/>
      <c r="M63" s="197"/>
      <c r="N63" s="197"/>
      <c r="O63" s="198"/>
    </row>
    <row r="64" spans="1:15" x14ac:dyDescent="0.35">
      <c r="A64" s="112" t="s">
        <v>97</v>
      </c>
      <c r="B64" s="123">
        <v>30</v>
      </c>
      <c r="D64" s="134" t="s">
        <v>199</v>
      </c>
      <c r="E64" s="135" t="s">
        <v>194</v>
      </c>
    </row>
    <row r="65" spans="1:5" x14ac:dyDescent="0.35">
      <c r="A65" s="112" t="s">
        <v>98</v>
      </c>
      <c r="B65" s="123">
        <v>5000</v>
      </c>
      <c r="D65" s="134" t="s">
        <v>200</v>
      </c>
      <c r="E65" s="142" t="s">
        <v>196</v>
      </c>
    </row>
    <row r="66" spans="1:5" x14ac:dyDescent="0.35">
      <c r="A66" s="112" t="s">
        <v>99</v>
      </c>
      <c r="B66" s="124">
        <v>0.17879999999999999</v>
      </c>
      <c r="D66" s="134" t="s">
        <v>201</v>
      </c>
      <c r="E66" s="142" t="s">
        <v>196</v>
      </c>
    </row>
    <row r="67" spans="1:5" x14ac:dyDescent="0.35">
      <c r="A67" s="112" t="s">
        <v>100</v>
      </c>
      <c r="B67" s="123">
        <v>40</v>
      </c>
      <c r="D67" s="134" t="s">
        <v>202</v>
      </c>
      <c r="E67" s="142">
        <v>4</v>
      </c>
    </row>
    <row r="68" spans="1:5" x14ac:dyDescent="0.35">
      <c r="A68" s="112" t="s">
        <v>101</v>
      </c>
      <c r="B68" s="123" t="s">
        <v>102</v>
      </c>
      <c r="D68" s="134" t="s">
        <v>203</v>
      </c>
      <c r="E68" s="142">
        <v>3</v>
      </c>
    </row>
    <row r="69" spans="1:5" ht="15" thickBot="1" x14ac:dyDescent="0.4">
      <c r="A69" s="112" t="s">
        <v>103</v>
      </c>
      <c r="B69" s="124">
        <v>0.2</v>
      </c>
      <c r="D69" s="137" t="s">
        <v>204</v>
      </c>
      <c r="E69" s="138">
        <v>3</v>
      </c>
    </row>
    <row r="70" spans="1:5" x14ac:dyDescent="0.35">
      <c r="A70" s="112" t="s">
        <v>104</v>
      </c>
      <c r="B70" s="123">
        <v>4</v>
      </c>
    </row>
    <row r="71" spans="1:5" ht="15" thickBot="1" x14ac:dyDescent="0.4">
      <c r="A71" s="114" t="s">
        <v>105</v>
      </c>
      <c r="B71" s="126" t="s">
        <v>159</v>
      </c>
    </row>
  </sheetData>
  <mergeCells count="12">
    <mergeCell ref="G46:O49"/>
    <mergeCell ref="G59:O59"/>
    <mergeCell ref="G60:O63"/>
    <mergeCell ref="A1:E1"/>
    <mergeCell ref="A45:B45"/>
    <mergeCell ref="G4:O7"/>
    <mergeCell ref="G3:O3"/>
    <mergeCell ref="G17:O17"/>
    <mergeCell ref="G18:O21"/>
    <mergeCell ref="G31:O31"/>
    <mergeCell ref="G32:O35"/>
    <mergeCell ref="G45:O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
  <sheetViews>
    <sheetView zoomScale="89" zoomScaleNormal="89" workbookViewId="0">
      <pane ySplit="5" topLeftCell="A6" activePane="bottomLeft" state="frozen"/>
      <selection pane="bottomLeft" activeCell="G4" sqref="G4"/>
    </sheetView>
  </sheetViews>
  <sheetFormatPr defaultColWidth="8.6328125" defaultRowHeight="14.5" x14ac:dyDescent="0.35"/>
  <cols>
    <col min="1" max="1" width="8" customWidth="1"/>
    <col min="2" max="2" width="30" customWidth="1"/>
    <col min="3" max="3" width="20" customWidth="1"/>
    <col min="4" max="4" width="15" customWidth="1"/>
    <col min="5" max="5" width="16" customWidth="1"/>
    <col min="6" max="6" width="14" customWidth="1"/>
    <col min="7" max="7" width="16" customWidth="1"/>
    <col min="8" max="8" width="42" customWidth="1"/>
  </cols>
  <sheetData>
    <row r="1" spans="1:8" ht="18.5" x14ac:dyDescent="0.45">
      <c r="A1" s="206" t="s">
        <v>178</v>
      </c>
      <c r="B1" s="207"/>
      <c r="C1" s="207"/>
      <c r="D1" s="207"/>
      <c r="E1" s="207"/>
      <c r="F1" s="207"/>
      <c r="G1" s="207"/>
      <c r="H1" s="208"/>
    </row>
    <row r="2" spans="1:8" ht="15" thickBot="1" x14ac:dyDescent="0.4">
      <c r="A2" s="28" t="s">
        <v>0</v>
      </c>
      <c r="B2" s="29"/>
      <c r="C2" s="29"/>
      <c r="D2" s="29"/>
      <c r="E2" s="29"/>
      <c r="F2" s="29"/>
      <c r="G2" s="29"/>
      <c r="H2" s="30"/>
    </row>
    <row r="3" spans="1:8" ht="15" thickBot="1" x14ac:dyDescent="0.4"/>
    <row r="4" spans="1:8" ht="29" x14ac:dyDescent="0.35">
      <c r="A4" s="31" t="s">
        <v>1</v>
      </c>
      <c r="B4" s="32" t="s">
        <v>2</v>
      </c>
      <c r="C4" s="32" t="s">
        <v>3</v>
      </c>
      <c r="D4" s="32" t="s">
        <v>4</v>
      </c>
      <c r="E4" s="32" t="s">
        <v>5</v>
      </c>
      <c r="F4" s="32" t="s">
        <v>6</v>
      </c>
      <c r="G4" s="32" t="s">
        <v>7</v>
      </c>
      <c r="H4" s="33" t="s">
        <v>8</v>
      </c>
    </row>
    <row r="5" spans="1:8" x14ac:dyDescent="0.35">
      <c r="A5" s="20">
        <v>1</v>
      </c>
      <c r="B5" s="14" t="s">
        <v>9</v>
      </c>
      <c r="C5" s="13" t="s">
        <v>10</v>
      </c>
      <c r="D5" s="15">
        <v>0.2</v>
      </c>
      <c r="E5" s="15">
        <v>0.25</v>
      </c>
      <c r="F5" s="16">
        <f t="shared" ref="F5:F18" si="0">(D5-0.075)/E5</f>
        <v>0.5</v>
      </c>
      <c r="G5" s="166">
        <v>5</v>
      </c>
      <c r="H5" s="21" t="s">
        <v>11</v>
      </c>
    </row>
    <row r="6" spans="1:8" x14ac:dyDescent="0.35">
      <c r="A6" s="20">
        <v>2</v>
      </c>
      <c r="B6" s="14" t="s">
        <v>12</v>
      </c>
      <c r="C6" s="13" t="s">
        <v>10</v>
      </c>
      <c r="D6" s="15">
        <v>0.18</v>
      </c>
      <c r="E6" s="15">
        <v>0.22</v>
      </c>
      <c r="F6" s="16">
        <f t="shared" si="0"/>
        <v>0.47727272727272724</v>
      </c>
      <c r="G6" s="166">
        <v>5</v>
      </c>
      <c r="H6" s="21" t="s">
        <v>11</v>
      </c>
    </row>
    <row r="7" spans="1:8" x14ac:dyDescent="0.35">
      <c r="A7" s="20">
        <v>3</v>
      </c>
      <c r="B7" s="14" t="s">
        <v>13</v>
      </c>
      <c r="C7" s="13" t="s">
        <v>14</v>
      </c>
      <c r="D7" s="15">
        <v>0.25</v>
      </c>
      <c r="E7" s="15">
        <v>0.4</v>
      </c>
      <c r="F7" s="16">
        <f t="shared" si="0"/>
        <v>0.43749999999999994</v>
      </c>
      <c r="G7" s="166">
        <v>3</v>
      </c>
      <c r="H7" s="21" t="s">
        <v>15</v>
      </c>
    </row>
    <row r="8" spans="1:8" x14ac:dyDescent="0.35">
      <c r="A8" s="20">
        <v>4</v>
      </c>
      <c r="B8" s="14" t="s">
        <v>16</v>
      </c>
      <c r="C8" s="13" t="s">
        <v>10</v>
      </c>
      <c r="D8" s="15">
        <v>0.14000000000000001</v>
      </c>
      <c r="E8" s="15">
        <v>0.15</v>
      </c>
      <c r="F8" s="16">
        <f t="shared" si="0"/>
        <v>0.43333333333333346</v>
      </c>
      <c r="G8" s="166">
        <v>5</v>
      </c>
      <c r="H8" s="21" t="s">
        <v>11</v>
      </c>
    </row>
    <row r="9" spans="1:8" x14ac:dyDescent="0.35">
      <c r="A9" s="20">
        <v>5</v>
      </c>
      <c r="B9" s="14" t="s">
        <v>17</v>
      </c>
      <c r="C9" s="13" t="s">
        <v>18</v>
      </c>
      <c r="D9" s="15">
        <v>0.1278</v>
      </c>
      <c r="E9" s="15">
        <v>0.13</v>
      </c>
      <c r="F9" s="16">
        <f t="shared" si="0"/>
        <v>0.40615384615384614</v>
      </c>
      <c r="G9" s="166">
        <v>4</v>
      </c>
      <c r="H9" s="21" t="s">
        <v>11</v>
      </c>
    </row>
    <row r="10" spans="1:8" x14ac:dyDescent="0.35">
      <c r="A10" s="20">
        <v>6</v>
      </c>
      <c r="B10" s="14" t="s">
        <v>19</v>
      </c>
      <c r="C10" s="13" t="s">
        <v>20</v>
      </c>
      <c r="D10" s="15">
        <v>0.12</v>
      </c>
      <c r="E10" s="15">
        <v>0.12</v>
      </c>
      <c r="F10" s="16">
        <f t="shared" si="0"/>
        <v>0.375</v>
      </c>
      <c r="G10" s="166">
        <v>5</v>
      </c>
      <c r="H10" s="21" t="s">
        <v>11</v>
      </c>
    </row>
    <row r="11" spans="1:8" x14ac:dyDescent="0.35">
      <c r="A11" s="20">
        <v>7</v>
      </c>
      <c r="B11" s="14" t="s">
        <v>21</v>
      </c>
      <c r="C11" s="13" t="s">
        <v>10</v>
      </c>
      <c r="D11" s="15">
        <v>0.13</v>
      </c>
      <c r="E11" s="15">
        <v>0.17</v>
      </c>
      <c r="F11" s="16">
        <f t="shared" si="0"/>
        <v>0.3235294117647059</v>
      </c>
      <c r="G11" s="166">
        <v>5</v>
      </c>
      <c r="H11" s="21" t="s">
        <v>11</v>
      </c>
    </row>
    <row r="12" spans="1:8" ht="24" x14ac:dyDescent="0.35">
      <c r="A12" s="20">
        <v>8</v>
      </c>
      <c r="B12" s="14" t="s">
        <v>22</v>
      </c>
      <c r="C12" s="13" t="s">
        <v>23</v>
      </c>
      <c r="D12" s="15">
        <v>0.11</v>
      </c>
      <c r="E12" s="15">
        <v>0.11</v>
      </c>
      <c r="F12" s="16">
        <f t="shared" si="0"/>
        <v>0.31818181818181823</v>
      </c>
      <c r="G12" s="166">
        <v>0</v>
      </c>
      <c r="H12" s="21" t="s">
        <v>24</v>
      </c>
    </row>
    <row r="13" spans="1:8" ht="24" x14ac:dyDescent="0.35">
      <c r="A13" s="20">
        <v>9</v>
      </c>
      <c r="B13" s="14" t="s">
        <v>25</v>
      </c>
      <c r="C13" s="13" t="s">
        <v>23</v>
      </c>
      <c r="D13" s="15">
        <v>0.11</v>
      </c>
      <c r="E13" s="15">
        <v>0.11</v>
      </c>
      <c r="F13" s="16">
        <f t="shared" si="0"/>
        <v>0.31818181818181823</v>
      </c>
      <c r="G13" s="166">
        <v>0</v>
      </c>
      <c r="H13" s="21" t="s">
        <v>24</v>
      </c>
    </row>
    <row r="14" spans="1:8" x14ac:dyDescent="0.35">
      <c r="A14" s="20">
        <v>10</v>
      </c>
      <c r="B14" s="14" t="s">
        <v>26</v>
      </c>
      <c r="C14" s="13" t="s">
        <v>27</v>
      </c>
      <c r="D14" s="15">
        <v>0.09</v>
      </c>
      <c r="E14" s="15">
        <v>0.05</v>
      </c>
      <c r="F14" s="16">
        <f t="shared" si="0"/>
        <v>0.3</v>
      </c>
      <c r="G14" s="166">
        <v>4</v>
      </c>
      <c r="H14" s="21" t="s">
        <v>28</v>
      </c>
    </row>
    <row r="15" spans="1:8" x14ac:dyDescent="0.35">
      <c r="A15" s="20">
        <v>11</v>
      </c>
      <c r="B15" s="14" t="s">
        <v>29</v>
      </c>
      <c r="C15" s="13" t="s">
        <v>30</v>
      </c>
      <c r="D15" s="15">
        <v>0.11</v>
      </c>
      <c r="E15" s="15">
        <v>0.16</v>
      </c>
      <c r="F15" s="16">
        <f t="shared" si="0"/>
        <v>0.21875000000000003</v>
      </c>
      <c r="G15" s="166">
        <v>3</v>
      </c>
      <c r="H15" s="21" t="s">
        <v>11</v>
      </c>
    </row>
    <row r="16" spans="1:8" ht="24" x14ac:dyDescent="0.35">
      <c r="A16" s="20">
        <v>12</v>
      </c>
      <c r="B16" s="14" t="s">
        <v>31</v>
      </c>
      <c r="C16" s="13" t="s">
        <v>27</v>
      </c>
      <c r="D16" s="15">
        <v>0.08</v>
      </c>
      <c r="E16" s="15">
        <v>0.05</v>
      </c>
      <c r="F16" s="16">
        <f t="shared" si="0"/>
        <v>0.10000000000000009</v>
      </c>
      <c r="G16" s="166">
        <v>0</v>
      </c>
      <c r="H16" s="21" t="s">
        <v>32</v>
      </c>
    </row>
    <row r="17" spans="1:8" ht="24" x14ac:dyDescent="0.35">
      <c r="A17" s="20">
        <v>13</v>
      </c>
      <c r="B17" s="14" t="s">
        <v>33</v>
      </c>
      <c r="C17" s="13" t="s">
        <v>23</v>
      </c>
      <c r="D17" s="15">
        <v>0.08</v>
      </c>
      <c r="E17" s="15">
        <v>0.05</v>
      </c>
      <c r="F17" s="16">
        <f t="shared" si="0"/>
        <v>0.10000000000000009</v>
      </c>
      <c r="G17" s="166">
        <v>0</v>
      </c>
      <c r="H17" s="21" t="s">
        <v>32</v>
      </c>
    </row>
    <row r="18" spans="1:8" ht="15" thickBot="1" x14ac:dyDescent="0.4">
      <c r="A18" s="22">
        <v>14</v>
      </c>
      <c r="B18" s="23" t="s">
        <v>34</v>
      </c>
      <c r="C18" s="24" t="s">
        <v>27</v>
      </c>
      <c r="D18" s="25">
        <v>7.4999999999999997E-2</v>
      </c>
      <c r="E18" s="25">
        <v>0.02</v>
      </c>
      <c r="F18" s="26">
        <f t="shared" si="0"/>
        <v>0</v>
      </c>
      <c r="G18" s="167">
        <v>5</v>
      </c>
      <c r="H18" s="27" t="s">
        <v>28</v>
      </c>
    </row>
    <row r="20" spans="1:8" x14ac:dyDescent="0.35">
      <c r="A20" s="3"/>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3"/>
  <sheetViews>
    <sheetView topLeftCell="A21" zoomScaleNormal="100" workbookViewId="0">
      <selection activeCell="B35" sqref="B35"/>
    </sheetView>
  </sheetViews>
  <sheetFormatPr defaultColWidth="8.6328125" defaultRowHeight="14.5" x14ac:dyDescent="0.35"/>
  <cols>
    <col min="1" max="1" width="26" customWidth="1"/>
    <col min="2" max="11" width="13" customWidth="1"/>
  </cols>
  <sheetData>
    <row r="1" spans="1:11" ht="19" thickBot="1" x14ac:dyDescent="0.5">
      <c r="A1" s="202" t="s">
        <v>181</v>
      </c>
      <c r="B1" s="203"/>
      <c r="C1" s="203"/>
      <c r="D1" s="203"/>
      <c r="E1" s="203"/>
      <c r="F1" s="203"/>
      <c r="G1" s="203"/>
      <c r="H1" s="212"/>
    </row>
    <row r="2" spans="1:11" x14ac:dyDescent="0.35">
      <c r="A2" s="3"/>
    </row>
    <row r="4" spans="1:11" ht="15" thickBot="1" x14ac:dyDescent="0.4"/>
    <row r="5" spans="1:11" ht="43.5" x14ac:dyDescent="0.35">
      <c r="A5" s="31" t="s">
        <v>35</v>
      </c>
      <c r="B5" s="32" t="s">
        <v>34</v>
      </c>
      <c r="C5" s="32" t="s">
        <v>26</v>
      </c>
      <c r="D5" s="32" t="s">
        <v>21</v>
      </c>
      <c r="E5" s="32" t="s">
        <v>36</v>
      </c>
      <c r="F5" s="32" t="s">
        <v>37</v>
      </c>
      <c r="G5" s="32" t="s">
        <v>9</v>
      </c>
      <c r="H5" s="32" t="s">
        <v>12</v>
      </c>
      <c r="I5" s="32" t="s">
        <v>19</v>
      </c>
      <c r="J5" s="32" t="s">
        <v>17</v>
      </c>
      <c r="K5" s="33" t="s">
        <v>13</v>
      </c>
    </row>
    <row r="6" spans="1:11" x14ac:dyDescent="0.35">
      <c r="A6" s="37" t="s">
        <v>34</v>
      </c>
      <c r="B6" s="36">
        <v>1</v>
      </c>
      <c r="C6" s="36">
        <v>0.9194</v>
      </c>
      <c r="D6" s="36">
        <v>0.11799999999999999</v>
      </c>
      <c r="E6" s="36">
        <v>9.11E-2</v>
      </c>
      <c r="F6" s="36">
        <v>0.2596</v>
      </c>
      <c r="G6" s="36">
        <v>4.7899999999999998E-2</v>
      </c>
      <c r="H6" s="36">
        <v>8.6699999999999999E-2</v>
      </c>
      <c r="I6" s="36">
        <v>0.24379999999999999</v>
      </c>
      <c r="J6" s="36">
        <v>0.2631</v>
      </c>
      <c r="K6" s="38">
        <v>0.05</v>
      </c>
    </row>
    <row r="7" spans="1:11" x14ac:dyDescent="0.35">
      <c r="A7" s="37" t="s">
        <v>26</v>
      </c>
      <c r="B7" s="36">
        <v>0.9194</v>
      </c>
      <c r="C7" s="36">
        <v>1</v>
      </c>
      <c r="D7" s="36">
        <v>0.23139999999999999</v>
      </c>
      <c r="E7" s="36">
        <v>0.20780000000000001</v>
      </c>
      <c r="F7" s="36">
        <v>0.33489999999999998</v>
      </c>
      <c r="G7" s="36">
        <v>0.1681</v>
      </c>
      <c r="H7" s="36">
        <v>0.21160000000000001</v>
      </c>
      <c r="I7" s="36">
        <v>0.18859999999999999</v>
      </c>
      <c r="J7" s="36">
        <v>0.36180000000000001</v>
      </c>
      <c r="K7" s="38">
        <v>0.1</v>
      </c>
    </row>
    <row r="8" spans="1:11" x14ac:dyDescent="0.35">
      <c r="A8" s="37" t="s">
        <v>21</v>
      </c>
      <c r="B8" s="36">
        <v>0.11799999999999999</v>
      </c>
      <c r="C8" s="36">
        <v>0.23139999999999999</v>
      </c>
      <c r="D8" s="36">
        <v>1</v>
      </c>
      <c r="E8" s="36">
        <v>0.92700000000000005</v>
      </c>
      <c r="F8" s="36">
        <v>0.50409999999999999</v>
      </c>
      <c r="G8" s="36">
        <v>0.8236</v>
      </c>
      <c r="H8" s="36">
        <v>0.90380000000000005</v>
      </c>
      <c r="I8" s="36">
        <v>-0.1105</v>
      </c>
      <c r="J8" s="36">
        <v>0.94469999999999998</v>
      </c>
      <c r="K8" s="38">
        <v>0.45</v>
      </c>
    </row>
    <row r="9" spans="1:11" x14ac:dyDescent="0.35">
      <c r="A9" s="37" t="s">
        <v>36</v>
      </c>
      <c r="B9" s="36">
        <v>9.11E-2</v>
      </c>
      <c r="C9" s="36">
        <v>0.20780000000000001</v>
      </c>
      <c r="D9" s="36">
        <v>0.92700000000000005</v>
      </c>
      <c r="E9" s="36">
        <v>1</v>
      </c>
      <c r="F9" s="36">
        <v>0.50619999999999998</v>
      </c>
      <c r="G9" s="36">
        <v>0.84609999999999996</v>
      </c>
      <c r="H9" s="36">
        <v>0.89549999999999996</v>
      </c>
      <c r="I9" s="36">
        <v>-0.15920000000000001</v>
      </c>
      <c r="J9" s="36">
        <v>0.85799999999999998</v>
      </c>
      <c r="K9" s="38">
        <v>0.45</v>
      </c>
    </row>
    <row r="10" spans="1:11" x14ac:dyDescent="0.35">
      <c r="A10" s="37" t="s">
        <v>37</v>
      </c>
      <c r="B10" s="36">
        <v>0.2596</v>
      </c>
      <c r="C10" s="36">
        <v>0.33489999999999998</v>
      </c>
      <c r="D10" s="36">
        <v>0.50409999999999999</v>
      </c>
      <c r="E10" s="36">
        <v>0.50619999999999998</v>
      </c>
      <c r="F10" s="36">
        <v>1</v>
      </c>
      <c r="G10" s="36">
        <v>0.49819999999999998</v>
      </c>
      <c r="H10" s="36">
        <v>0.47399999999999998</v>
      </c>
      <c r="I10" s="36">
        <v>3.0300000000000001E-2</v>
      </c>
      <c r="J10" s="36">
        <v>0.52039999999999997</v>
      </c>
      <c r="K10" s="38">
        <v>0.3</v>
      </c>
    </row>
    <row r="11" spans="1:11" x14ac:dyDescent="0.35">
      <c r="A11" s="37" t="s">
        <v>9</v>
      </c>
      <c r="B11" s="36">
        <v>4.7899999999999998E-2</v>
      </c>
      <c r="C11" s="36">
        <v>0.1681</v>
      </c>
      <c r="D11" s="36">
        <v>0.8236</v>
      </c>
      <c r="E11" s="36">
        <v>0.84609999999999996</v>
      </c>
      <c r="F11" s="36">
        <v>0.49819999999999998</v>
      </c>
      <c r="G11" s="36">
        <v>1</v>
      </c>
      <c r="H11" s="36">
        <v>0.95369999999999999</v>
      </c>
      <c r="I11" s="36">
        <v>-0.19189999999999999</v>
      </c>
      <c r="J11" s="36">
        <v>0.74570000000000003</v>
      </c>
      <c r="K11" s="38">
        <v>0.4</v>
      </c>
    </row>
    <row r="12" spans="1:11" x14ac:dyDescent="0.35">
      <c r="A12" s="37" t="s">
        <v>12</v>
      </c>
      <c r="B12" s="36">
        <v>8.6699999999999999E-2</v>
      </c>
      <c r="C12" s="36">
        <v>0.21160000000000001</v>
      </c>
      <c r="D12" s="36">
        <v>0.90380000000000005</v>
      </c>
      <c r="E12" s="36">
        <v>0.89549999999999996</v>
      </c>
      <c r="F12" s="36">
        <v>0.47399999999999998</v>
      </c>
      <c r="G12" s="36">
        <v>0.95369999999999999</v>
      </c>
      <c r="H12" s="36">
        <v>1</v>
      </c>
      <c r="I12" s="36">
        <v>-0.22889999999999999</v>
      </c>
      <c r="J12" s="36">
        <v>0.81499999999999995</v>
      </c>
      <c r="K12" s="38">
        <v>0.45</v>
      </c>
    </row>
    <row r="13" spans="1:11" x14ac:dyDescent="0.35">
      <c r="A13" s="37" t="s">
        <v>19</v>
      </c>
      <c r="B13" s="36">
        <v>0.24379999999999999</v>
      </c>
      <c r="C13" s="36">
        <v>0.18859999999999999</v>
      </c>
      <c r="D13" s="36">
        <v>-0.1105</v>
      </c>
      <c r="E13" s="36">
        <v>-0.15920000000000001</v>
      </c>
      <c r="F13" s="36">
        <v>3.0300000000000001E-2</v>
      </c>
      <c r="G13" s="36">
        <v>-0.19189999999999999</v>
      </c>
      <c r="H13" s="36">
        <v>-0.22889999999999999</v>
      </c>
      <c r="I13" s="36">
        <v>1</v>
      </c>
      <c r="J13" s="36">
        <v>0.21199999999999999</v>
      </c>
      <c r="K13" s="38">
        <v>0.05</v>
      </c>
    </row>
    <row r="14" spans="1:11" x14ac:dyDescent="0.35">
      <c r="A14" s="37" t="s">
        <v>17</v>
      </c>
      <c r="B14" s="36">
        <v>0.2631</v>
      </c>
      <c r="C14" s="36">
        <v>0.36180000000000001</v>
      </c>
      <c r="D14" s="36">
        <v>0.94469999999999998</v>
      </c>
      <c r="E14" s="36">
        <v>0.85799999999999998</v>
      </c>
      <c r="F14" s="36">
        <v>0.52039999999999997</v>
      </c>
      <c r="G14" s="36">
        <v>0.74570000000000003</v>
      </c>
      <c r="H14" s="36">
        <v>0.81499999999999995</v>
      </c>
      <c r="I14" s="36">
        <v>0.21199999999999999</v>
      </c>
      <c r="J14" s="36">
        <v>1</v>
      </c>
      <c r="K14" s="38">
        <v>0.45</v>
      </c>
    </row>
    <row r="15" spans="1:11" ht="15" thickBot="1" x14ac:dyDescent="0.4">
      <c r="A15" s="39" t="s">
        <v>13</v>
      </c>
      <c r="B15" s="40">
        <v>0.05</v>
      </c>
      <c r="C15" s="40">
        <v>0.1</v>
      </c>
      <c r="D15" s="40">
        <v>0.45</v>
      </c>
      <c r="E15" s="40">
        <v>0.45</v>
      </c>
      <c r="F15" s="40">
        <v>0.3</v>
      </c>
      <c r="G15" s="40">
        <v>0.4</v>
      </c>
      <c r="H15" s="40">
        <v>0.45</v>
      </c>
      <c r="I15" s="40">
        <v>0.05</v>
      </c>
      <c r="J15" s="40">
        <v>0.45</v>
      </c>
      <c r="K15" s="41">
        <v>1</v>
      </c>
    </row>
    <row r="17" spans="1:3" ht="15" thickBot="1" x14ac:dyDescent="0.4"/>
    <row r="18" spans="1:3" ht="29" customHeight="1" thickBot="1" x14ac:dyDescent="0.4">
      <c r="A18" s="209" t="s">
        <v>38</v>
      </c>
      <c r="B18" s="210"/>
      <c r="C18" s="211"/>
    </row>
    <row r="19" spans="1:3" ht="29" x14ac:dyDescent="0.35">
      <c r="A19" s="17" t="s">
        <v>39</v>
      </c>
      <c r="B19" s="18" t="s">
        <v>4</v>
      </c>
      <c r="C19" s="19" t="s">
        <v>5</v>
      </c>
    </row>
    <row r="20" spans="1:3" x14ac:dyDescent="0.35">
      <c r="A20" s="37" t="s">
        <v>34</v>
      </c>
      <c r="B20" s="42">
        <v>7.4999999999999997E-2</v>
      </c>
      <c r="C20" s="43">
        <v>0.02</v>
      </c>
    </row>
    <row r="21" spans="1:3" x14ac:dyDescent="0.35">
      <c r="A21" s="37" t="s">
        <v>26</v>
      </c>
      <c r="B21" s="42">
        <v>0.09</v>
      </c>
      <c r="C21" s="43">
        <v>0.05</v>
      </c>
    </row>
    <row r="22" spans="1:3" x14ac:dyDescent="0.35">
      <c r="A22" s="37" t="s">
        <v>21</v>
      </c>
      <c r="B22" s="42">
        <v>0.13</v>
      </c>
      <c r="C22" s="43">
        <v>0.17</v>
      </c>
    </row>
    <row r="23" spans="1:3" x14ac:dyDescent="0.35">
      <c r="A23" s="37" t="s">
        <v>36</v>
      </c>
      <c r="B23" s="42">
        <v>0.14000000000000001</v>
      </c>
      <c r="C23" s="43">
        <v>0.15</v>
      </c>
    </row>
    <row r="24" spans="1:3" x14ac:dyDescent="0.35">
      <c r="A24" s="37" t="s">
        <v>37</v>
      </c>
      <c r="B24" s="42">
        <v>0.11</v>
      </c>
      <c r="C24" s="43">
        <v>0.16</v>
      </c>
    </row>
    <row r="25" spans="1:3" x14ac:dyDescent="0.35">
      <c r="A25" s="37" t="s">
        <v>9</v>
      </c>
      <c r="B25" s="42">
        <v>0.2</v>
      </c>
      <c r="C25" s="43">
        <v>0.25</v>
      </c>
    </row>
    <row r="26" spans="1:3" x14ac:dyDescent="0.35">
      <c r="A26" s="37" t="s">
        <v>12</v>
      </c>
      <c r="B26" s="42">
        <v>0.18</v>
      </c>
      <c r="C26" s="43">
        <v>0.22</v>
      </c>
    </row>
    <row r="27" spans="1:3" x14ac:dyDescent="0.35">
      <c r="A27" s="37" t="s">
        <v>19</v>
      </c>
      <c r="B27" s="42">
        <v>0.12</v>
      </c>
      <c r="C27" s="43">
        <v>0.12</v>
      </c>
    </row>
    <row r="28" spans="1:3" x14ac:dyDescent="0.35">
      <c r="A28" s="37" t="s">
        <v>17</v>
      </c>
      <c r="B28" s="42">
        <v>0.1278</v>
      </c>
      <c r="C28" s="43">
        <v>0.13</v>
      </c>
    </row>
    <row r="29" spans="1:3" ht="15" thickBot="1" x14ac:dyDescent="0.4">
      <c r="A29" s="39" t="s">
        <v>13</v>
      </c>
      <c r="B29" s="44">
        <v>0.25</v>
      </c>
      <c r="C29" s="45">
        <v>0.4</v>
      </c>
    </row>
    <row r="32" spans="1:3" ht="15" thickBot="1" x14ac:dyDescent="0.4"/>
    <row r="33" spans="1:11" ht="58" x14ac:dyDescent="0.35">
      <c r="A33" s="17" t="s">
        <v>40</v>
      </c>
      <c r="B33" s="18" t="s">
        <v>34</v>
      </c>
      <c r="C33" s="18" t="s">
        <v>26</v>
      </c>
      <c r="D33" s="18" t="s">
        <v>21</v>
      </c>
      <c r="E33" s="18" t="s">
        <v>36</v>
      </c>
      <c r="F33" s="18" t="s">
        <v>37</v>
      </c>
      <c r="G33" s="18" t="s">
        <v>9</v>
      </c>
      <c r="H33" s="18" t="s">
        <v>12</v>
      </c>
      <c r="I33" s="18" t="s">
        <v>19</v>
      </c>
      <c r="J33" s="18" t="s">
        <v>17</v>
      </c>
      <c r="K33" s="19" t="s">
        <v>13</v>
      </c>
    </row>
    <row r="34" spans="1:11" x14ac:dyDescent="0.35">
      <c r="A34" s="37" t="s">
        <v>34</v>
      </c>
      <c r="B34" s="46">
        <f>B6*C20*C20</f>
        <v>4.0000000000000002E-4</v>
      </c>
      <c r="C34" s="46">
        <f>C6*C20*C21</f>
        <v>9.1940000000000012E-4</v>
      </c>
      <c r="D34" s="46">
        <f>D6*C20*C22</f>
        <v>4.0120000000000005E-4</v>
      </c>
      <c r="E34" s="46">
        <f>E6*C20*C23</f>
        <v>2.7329999999999998E-4</v>
      </c>
      <c r="F34" s="46">
        <f>F6*C20*C24</f>
        <v>8.3072000000000007E-4</v>
      </c>
      <c r="G34" s="46">
        <f>G6*C20*C25</f>
        <v>2.3949999999999999E-4</v>
      </c>
      <c r="H34" s="46">
        <f>H6*C20*C26</f>
        <v>3.8148000000000001E-4</v>
      </c>
      <c r="I34" s="46">
        <f>I6*C20*C27</f>
        <v>5.8511999999999995E-4</v>
      </c>
      <c r="J34" s="46">
        <f>J6*C20*C28</f>
        <v>6.8406000000000001E-4</v>
      </c>
      <c r="K34" s="47">
        <f>K6*C20*C29</f>
        <v>4.0000000000000002E-4</v>
      </c>
    </row>
    <row r="35" spans="1:11" x14ac:dyDescent="0.35">
      <c r="A35" s="37" t="s">
        <v>26</v>
      </c>
      <c r="B35" s="46">
        <f>B7*C21*C20</f>
        <v>9.1940000000000012E-4</v>
      </c>
      <c r="C35" s="46">
        <f>C7*C21*C21</f>
        <v>2.5000000000000005E-3</v>
      </c>
      <c r="D35" s="46">
        <f>D7*C21*C22</f>
        <v>1.9669000000000002E-3</v>
      </c>
      <c r="E35" s="46">
        <f>E7*C21*C23</f>
        <v>1.5585000000000002E-3</v>
      </c>
      <c r="F35" s="46">
        <f>F7*C21*C24</f>
        <v>2.6792000000000001E-3</v>
      </c>
      <c r="G35" s="46">
        <f>G7*C21*C25</f>
        <v>2.1012500000000003E-3</v>
      </c>
      <c r="H35" s="46">
        <f>H7*C21*C26</f>
        <v>2.3276000000000004E-3</v>
      </c>
      <c r="I35" s="46">
        <f>I7*C21*C27</f>
        <v>1.1316E-3</v>
      </c>
      <c r="J35" s="46">
        <f>J7*C21*C28</f>
        <v>2.3517000000000004E-3</v>
      </c>
      <c r="K35" s="47">
        <f>K7*C21*C29</f>
        <v>2.0000000000000005E-3</v>
      </c>
    </row>
    <row r="36" spans="1:11" x14ac:dyDescent="0.35">
      <c r="A36" s="37" t="s">
        <v>21</v>
      </c>
      <c r="B36" s="46">
        <f>B8*C22*C20</f>
        <v>4.0120000000000005E-4</v>
      </c>
      <c r="C36" s="46">
        <f>C8*C22*C21</f>
        <v>1.9669000000000002E-3</v>
      </c>
      <c r="D36" s="46">
        <f>D8*C22*C22</f>
        <v>2.8900000000000006E-2</v>
      </c>
      <c r="E36" s="46">
        <f>E8*C22*C23</f>
        <v>2.36385E-2</v>
      </c>
      <c r="F36" s="46">
        <f>F8*C22*C24</f>
        <v>1.3711520000000001E-2</v>
      </c>
      <c r="G36" s="46">
        <f>G8*C22*C25</f>
        <v>3.5002999999999999E-2</v>
      </c>
      <c r="H36" s="46">
        <f>H8*C22*C26</f>
        <v>3.3802120000000005E-2</v>
      </c>
      <c r="I36" s="46">
        <f>I8*C22*C27</f>
        <v>-2.2542000000000005E-3</v>
      </c>
      <c r="J36" s="46">
        <f>J8*C22*C28</f>
        <v>2.0877870000000003E-2</v>
      </c>
      <c r="K36" s="47">
        <f>K8*C22*C29</f>
        <v>3.0600000000000006E-2</v>
      </c>
    </row>
    <row r="37" spans="1:11" x14ac:dyDescent="0.35">
      <c r="A37" s="37" t="s">
        <v>36</v>
      </c>
      <c r="B37" s="46">
        <f>B9*C23*C20</f>
        <v>2.7330000000000003E-4</v>
      </c>
      <c r="C37" s="46">
        <f>C9*C23*C21</f>
        <v>1.5585E-3</v>
      </c>
      <c r="D37" s="46">
        <f>D9*C23*C22</f>
        <v>2.3638500000000003E-2</v>
      </c>
      <c r="E37" s="46">
        <f>E9*C23*C23</f>
        <v>2.2499999999999999E-2</v>
      </c>
      <c r="F37" s="46">
        <f>F9*C23*C24</f>
        <v>1.21488E-2</v>
      </c>
      <c r="G37" s="46">
        <f>G9*C23*C25</f>
        <v>3.172875E-2</v>
      </c>
      <c r="H37" s="46">
        <f>H9*C23*C26</f>
        <v>2.9551500000000001E-2</v>
      </c>
      <c r="I37" s="46">
        <f>I9*C23*C27</f>
        <v>-2.8656000000000003E-3</v>
      </c>
      <c r="J37" s="46">
        <f>J9*C23*C28</f>
        <v>1.6730999999999999E-2</v>
      </c>
      <c r="K37" s="47">
        <f>K9*C23*C29</f>
        <v>2.7000000000000003E-2</v>
      </c>
    </row>
    <row r="38" spans="1:11" x14ac:dyDescent="0.35">
      <c r="A38" s="37" t="s">
        <v>37</v>
      </c>
      <c r="B38" s="46">
        <f>B10*C24*C20</f>
        <v>8.3072000000000007E-4</v>
      </c>
      <c r="C38" s="46">
        <f>C10*C24*C21</f>
        <v>2.6792000000000001E-3</v>
      </c>
      <c r="D38" s="46">
        <f>D10*C24*C22</f>
        <v>1.3711520000000001E-2</v>
      </c>
      <c r="E38" s="46">
        <f>E10*C24*C23</f>
        <v>1.21488E-2</v>
      </c>
      <c r="F38" s="46">
        <f>F10*C24*C24</f>
        <v>2.5600000000000001E-2</v>
      </c>
      <c r="G38" s="46">
        <f>G10*C24*C25</f>
        <v>1.9927999999999998E-2</v>
      </c>
      <c r="H38" s="46">
        <f>H10*C24*C26</f>
        <v>1.66848E-2</v>
      </c>
      <c r="I38" s="46">
        <f>I10*C24*C27</f>
        <v>5.8175999999999996E-4</v>
      </c>
      <c r="J38" s="46">
        <f>J10*C24*C28</f>
        <v>1.0824319999999998E-2</v>
      </c>
      <c r="K38" s="47">
        <f>K10*C24*C29</f>
        <v>1.9200000000000002E-2</v>
      </c>
    </row>
    <row r="39" spans="1:11" x14ac:dyDescent="0.35">
      <c r="A39" s="37" t="s">
        <v>9</v>
      </c>
      <c r="B39" s="46">
        <f>B11*C25*C20</f>
        <v>2.3949999999999999E-4</v>
      </c>
      <c r="C39" s="46">
        <f>C11*C25*C21</f>
        <v>2.1012500000000003E-3</v>
      </c>
      <c r="D39" s="46">
        <f>D11*C25*C22</f>
        <v>3.5002999999999999E-2</v>
      </c>
      <c r="E39" s="46">
        <f>E11*C25*C23</f>
        <v>3.172875E-2</v>
      </c>
      <c r="F39" s="46">
        <f>F11*C25*C24</f>
        <v>1.9927999999999998E-2</v>
      </c>
      <c r="G39" s="46">
        <f>G11*C25*C25</f>
        <v>6.25E-2</v>
      </c>
      <c r="H39" s="46">
        <f>H11*C25*C26</f>
        <v>5.24535E-2</v>
      </c>
      <c r="I39" s="46">
        <f>I11*C25*C27</f>
        <v>-5.7569999999999991E-3</v>
      </c>
      <c r="J39" s="46">
        <f>J11*C25*C28</f>
        <v>2.4235250000000003E-2</v>
      </c>
      <c r="K39" s="47">
        <f>K11*C25*C29</f>
        <v>4.0000000000000008E-2</v>
      </c>
    </row>
    <row r="40" spans="1:11" x14ac:dyDescent="0.35">
      <c r="A40" s="37" t="s">
        <v>12</v>
      </c>
      <c r="B40" s="46">
        <f>B12*C26*C20</f>
        <v>3.8148000000000001E-4</v>
      </c>
      <c r="C40" s="46">
        <f>C12*C26*C21</f>
        <v>2.3276000000000004E-3</v>
      </c>
      <c r="D40" s="46">
        <f>D12*C26*C22</f>
        <v>3.3802120000000005E-2</v>
      </c>
      <c r="E40" s="46">
        <f>E12*C26*C23</f>
        <v>2.9551499999999998E-2</v>
      </c>
      <c r="F40" s="46">
        <f>F12*C26*C24</f>
        <v>1.66848E-2</v>
      </c>
      <c r="G40" s="46">
        <f>G12*C26*C25</f>
        <v>5.24535E-2</v>
      </c>
      <c r="H40" s="46">
        <f>H12*C26*C26</f>
        <v>4.8399999999999999E-2</v>
      </c>
      <c r="I40" s="46">
        <f>I12*C26*C27</f>
        <v>-6.04296E-3</v>
      </c>
      <c r="J40" s="46">
        <f>J12*C26*C28</f>
        <v>2.3309E-2</v>
      </c>
      <c r="K40" s="47">
        <f>K12*C26*C29</f>
        <v>3.9600000000000003E-2</v>
      </c>
    </row>
    <row r="41" spans="1:11" x14ac:dyDescent="0.35">
      <c r="A41" s="37" t="s">
        <v>19</v>
      </c>
      <c r="B41" s="46">
        <f>B13*C27*C20</f>
        <v>5.8511999999999995E-4</v>
      </c>
      <c r="C41" s="46">
        <f>C13*C27*C21</f>
        <v>1.1316E-3</v>
      </c>
      <c r="D41" s="46">
        <f>D13*C27*C22</f>
        <v>-2.2542E-3</v>
      </c>
      <c r="E41" s="46">
        <f>E13*C27*C23</f>
        <v>-2.8655999999999998E-3</v>
      </c>
      <c r="F41" s="46">
        <f>F13*C27*C24</f>
        <v>5.8175999999999996E-4</v>
      </c>
      <c r="G41" s="46">
        <f>G13*C27*C25</f>
        <v>-5.7569999999999991E-3</v>
      </c>
      <c r="H41" s="46">
        <f>H13*C27*C26</f>
        <v>-6.04296E-3</v>
      </c>
      <c r="I41" s="46">
        <f>I13*C27*C27</f>
        <v>1.44E-2</v>
      </c>
      <c r="J41" s="46">
        <f>J13*C27*C28</f>
        <v>3.3071999999999997E-3</v>
      </c>
      <c r="K41" s="47">
        <f>K13*C27*C29</f>
        <v>2.4000000000000002E-3</v>
      </c>
    </row>
    <row r="42" spans="1:11" x14ac:dyDescent="0.35">
      <c r="A42" s="37" t="s">
        <v>17</v>
      </c>
      <c r="B42" s="46">
        <f>B14*C28*C20</f>
        <v>6.8406000000000012E-4</v>
      </c>
      <c r="C42" s="46">
        <f>C14*C28*C21</f>
        <v>2.3517000000000004E-3</v>
      </c>
      <c r="D42" s="46">
        <f>D14*C28*C22</f>
        <v>2.0877870000000003E-2</v>
      </c>
      <c r="E42" s="46">
        <f>E14*C28*C23</f>
        <v>1.6730999999999999E-2</v>
      </c>
      <c r="F42" s="46">
        <f>F14*C28*C24</f>
        <v>1.082432E-2</v>
      </c>
      <c r="G42" s="46">
        <f>G14*C28*C25</f>
        <v>2.4235250000000003E-2</v>
      </c>
      <c r="H42" s="46">
        <f>H14*C28*C26</f>
        <v>2.3309E-2</v>
      </c>
      <c r="I42" s="46">
        <f>I14*C28*C27</f>
        <v>3.3072000000000002E-3</v>
      </c>
      <c r="J42" s="46">
        <f>J14*C28*C28</f>
        <v>1.6900000000000002E-2</v>
      </c>
      <c r="K42" s="47">
        <f>K14*C28*C29</f>
        <v>2.3400000000000004E-2</v>
      </c>
    </row>
    <row r="43" spans="1:11" ht="15" thickBot="1" x14ac:dyDescent="0.4">
      <c r="A43" s="39" t="s">
        <v>13</v>
      </c>
      <c r="B43" s="48">
        <f>B15*C29*C20</f>
        <v>4.0000000000000007E-4</v>
      </c>
      <c r="C43" s="48">
        <f>C15*C29*C21</f>
        <v>2.0000000000000005E-3</v>
      </c>
      <c r="D43" s="48">
        <f>D15*C29*C22</f>
        <v>3.0600000000000006E-2</v>
      </c>
      <c r="E43" s="48">
        <f>E15*C29*C23</f>
        <v>2.7000000000000003E-2</v>
      </c>
      <c r="F43" s="48">
        <f>F15*C29*C24</f>
        <v>1.9199999999999998E-2</v>
      </c>
      <c r="G43" s="48">
        <f>G15*C29*C25</f>
        <v>4.0000000000000008E-2</v>
      </c>
      <c r="H43" s="48">
        <f>H15*C29*C26</f>
        <v>3.9600000000000003E-2</v>
      </c>
      <c r="I43" s="48">
        <f>I15*C29*C27</f>
        <v>2.4000000000000002E-3</v>
      </c>
      <c r="J43" s="48">
        <f>J15*C29*C28</f>
        <v>2.3400000000000004E-2</v>
      </c>
      <c r="K43" s="49">
        <f>K15*C29*C29</f>
        <v>0.16000000000000003</v>
      </c>
    </row>
  </sheetData>
  <mergeCells count="2">
    <mergeCell ref="A18:C18"/>
    <mergeCell ref="A1:H1"/>
  </mergeCells>
  <conditionalFormatting sqref="B6:K15">
    <cfRule type="colorScale" priority="1">
      <colorScale>
        <cfvo type="min"/>
        <cfvo type="percentile" val="50"/>
        <cfvo type="max"/>
        <color rgb="FFF8696B"/>
        <color rgb="FFFCFCFF"/>
        <color rgb="FF5A8AC6"/>
      </colorScale>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zoomScale="82" zoomScaleNormal="82" workbookViewId="0">
      <selection activeCell="G18" sqref="G18"/>
    </sheetView>
  </sheetViews>
  <sheetFormatPr defaultColWidth="8.6328125" defaultRowHeight="14.5" x14ac:dyDescent="0.35"/>
  <cols>
    <col min="1" max="1" width="30" customWidth="1"/>
    <col min="2" max="9" width="13" customWidth="1"/>
  </cols>
  <sheetData>
    <row r="1" spans="1:9" ht="19" thickBot="1" x14ac:dyDescent="0.5">
      <c r="A1" s="202" t="s">
        <v>180</v>
      </c>
      <c r="B1" s="203"/>
      <c r="C1" s="203"/>
      <c r="D1" s="203"/>
      <c r="E1" s="203"/>
      <c r="F1" s="203"/>
      <c r="G1" s="203"/>
      <c r="H1" s="203"/>
      <c r="I1" s="212"/>
    </row>
    <row r="2" spans="1:9" x14ac:dyDescent="0.35">
      <c r="A2" s="50" t="s">
        <v>179</v>
      </c>
    </row>
    <row r="3" spans="1:9" ht="15" thickBot="1" x14ac:dyDescent="0.4"/>
    <row r="4" spans="1:9" ht="29" x14ac:dyDescent="0.35">
      <c r="A4" s="54" t="s">
        <v>2</v>
      </c>
      <c r="B4" s="55" t="s">
        <v>4</v>
      </c>
      <c r="C4" s="55" t="s">
        <v>5</v>
      </c>
      <c r="D4" s="55" t="s">
        <v>41</v>
      </c>
      <c r="E4" s="55" t="s">
        <v>42</v>
      </c>
      <c r="F4" s="55" t="s">
        <v>43</v>
      </c>
      <c r="G4" s="55" t="s">
        <v>44</v>
      </c>
      <c r="H4" s="55" t="s">
        <v>45</v>
      </c>
      <c r="I4" s="56" t="s">
        <v>46</v>
      </c>
    </row>
    <row r="5" spans="1:9" x14ac:dyDescent="0.35">
      <c r="A5" s="57" t="s">
        <v>34</v>
      </c>
      <c r="B5" s="53">
        <v>7.4999999999999997E-2</v>
      </c>
      <c r="C5" s="53">
        <v>0.02</v>
      </c>
      <c r="D5" s="53">
        <f>$B5-0.5*1*$C5^2</f>
        <v>7.4799999999999991E-2</v>
      </c>
      <c r="E5" s="53">
        <f t="shared" ref="E5:E18" si="0">$B5-0.5*2*$C5^2</f>
        <v>7.46E-2</v>
      </c>
      <c r="F5" s="53">
        <f t="shared" ref="F5:F18" si="1">$B5-0.5*3*$C5^2</f>
        <v>7.4399999999999994E-2</v>
      </c>
      <c r="G5" s="53">
        <f t="shared" ref="G5:G18" si="2">$B5-0.5*4*$C5^2</f>
        <v>7.4200000000000002E-2</v>
      </c>
      <c r="H5" s="53">
        <f t="shared" ref="H5:H18" si="3">$B5-0.5*5*$C5^2</f>
        <v>7.3999999999999996E-2</v>
      </c>
      <c r="I5" s="58">
        <f t="shared" ref="I5:I18" si="4">$B5-0.5*6*$C5^2</f>
        <v>7.3799999999999991E-2</v>
      </c>
    </row>
    <row r="6" spans="1:9" x14ac:dyDescent="0.35">
      <c r="A6" s="57" t="s">
        <v>31</v>
      </c>
      <c r="B6" s="53">
        <v>0.08</v>
      </c>
      <c r="C6" s="53">
        <v>0.05</v>
      </c>
      <c r="D6" s="53">
        <f t="shared" ref="D6:D18" si="5">$B6-0.5*1*$C6^2</f>
        <v>7.8750000000000001E-2</v>
      </c>
      <c r="E6" s="53">
        <f t="shared" si="0"/>
        <v>7.7499999999999999E-2</v>
      </c>
      <c r="F6" s="53">
        <f t="shared" si="1"/>
        <v>7.6249999999999998E-2</v>
      </c>
      <c r="G6" s="53">
        <f t="shared" si="2"/>
        <v>7.4999999999999997E-2</v>
      </c>
      <c r="H6" s="53">
        <f t="shared" si="3"/>
        <v>7.3749999999999996E-2</v>
      </c>
      <c r="I6" s="58">
        <f t="shared" si="4"/>
        <v>7.2499999999999995E-2</v>
      </c>
    </row>
    <row r="7" spans="1:9" x14ac:dyDescent="0.35">
      <c r="A7" s="57" t="s">
        <v>33</v>
      </c>
      <c r="B7" s="53">
        <v>0.08</v>
      </c>
      <c r="C7" s="53">
        <v>0.05</v>
      </c>
      <c r="D7" s="53">
        <f t="shared" si="5"/>
        <v>7.8750000000000001E-2</v>
      </c>
      <c r="E7" s="53">
        <f t="shared" si="0"/>
        <v>7.7499999999999999E-2</v>
      </c>
      <c r="F7" s="53">
        <f t="shared" si="1"/>
        <v>7.6249999999999998E-2</v>
      </c>
      <c r="G7" s="53">
        <f t="shared" si="2"/>
        <v>7.4999999999999997E-2</v>
      </c>
      <c r="H7" s="53">
        <f t="shared" si="3"/>
        <v>7.3749999999999996E-2</v>
      </c>
      <c r="I7" s="58">
        <f t="shared" si="4"/>
        <v>7.2499999999999995E-2</v>
      </c>
    </row>
    <row r="8" spans="1:9" x14ac:dyDescent="0.35">
      <c r="A8" s="57" t="s">
        <v>26</v>
      </c>
      <c r="B8" s="53">
        <v>0.09</v>
      </c>
      <c r="C8" s="53">
        <v>0.05</v>
      </c>
      <c r="D8" s="53">
        <f t="shared" si="5"/>
        <v>8.8749999999999996E-2</v>
      </c>
      <c r="E8" s="53">
        <f t="shared" si="0"/>
        <v>8.7499999999999994E-2</v>
      </c>
      <c r="F8" s="53">
        <f t="shared" si="1"/>
        <v>8.6249999999999993E-2</v>
      </c>
      <c r="G8" s="53">
        <f t="shared" si="2"/>
        <v>8.4999999999999992E-2</v>
      </c>
      <c r="H8" s="53">
        <f t="shared" si="3"/>
        <v>8.3749999999999991E-2</v>
      </c>
      <c r="I8" s="58">
        <f t="shared" si="4"/>
        <v>8.249999999999999E-2</v>
      </c>
    </row>
    <row r="9" spans="1:9" x14ac:dyDescent="0.35">
      <c r="A9" s="57" t="s">
        <v>29</v>
      </c>
      <c r="B9" s="53">
        <v>0.11</v>
      </c>
      <c r="C9" s="53">
        <v>0.16</v>
      </c>
      <c r="D9" s="53">
        <f t="shared" si="5"/>
        <v>9.7199999999999995E-2</v>
      </c>
      <c r="E9" s="53">
        <f t="shared" si="0"/>
        <v>8.4400000000000003E-2</v>
      </c>
      <c r="F9" s="53">
        <f t="shared" si="1"/>
        <v>7.1599999999999997E-2</v>
      </c>
      <c r="G9" s="53">
        <f t="shared" si="2"/>
        <v>5.8799999999999998E-2</v>
      </c>
      <c r="H9" s="53">
        <f t="shared" si="3"/>
        <v>4.5999999999999999E-2</v>
      </c>
      <c r="I9" s="58">
        <f t="shared" si="4"/>
        <v>3.3199999999999993E-2</v>
      </c>
    </row>
    <row r="10" spans="1:9" x14ac:dyDescent="0.35">
      <c r="A10" s="57" t="s">
        <v>22</v>
      </c>
      <c r="B10" s="53">
        <v>0.11</v>
      </c>
      <c r="C10" s="53">
        <v>0.11</v>
      </c>
      <c r="D10" s="53">
        <f t="shared" si="5"/>
        <v>0.10395</v>
      </c>
      <c r="E10" s="53">
        <f t="shared" si="0"/>
        <v>9.7900000000000001E-2</v>
      </c>
      <c r="F10" s="53">
        <f t="shared" si="1"/>
        <v>9.1850000000000001E-2</v>
      </c>
      <c r="G10" s="53">
        <f t="shared" si="2"/>
        <v>8.5800000000000001E-2</v>
      </c>
      <c r="H10" s="53">
        <f t="shared" si="3"/>
        <v>7.9750000000000001E-2</v>
      </c>
      <c r="I10" s="58">
        <f t="shared" si="4"/>
        <v>7.3700000000000002E-2</v>
      </c>
    </row>
    <row r="11" spans="1:9" x14ac:dyDescent="0.35">
      <c r="A11" s="57" t="s">
        <v>25</v>
      </c>
      <c r="B11" s="53">
        <v>0.11</v>
      </c>
      <c r="C11" s="53">
        <v>0.11</v>
      </c>
      <c r="D11" s="53">
        <f t="shared" si="5"/>
        <v>0.10395</v>
      </c>
      <c r="E11" s="53">
        <f t="shared" si="0"/>
        <v>9.7900000000000001E-2</v>
      </c>
      <c r="F11" s="53">
        <f t="shared" si="1"/>
        <v>9.1850000000000001E-2</v>
      </c>
      <c r="G11" s="53">
        <f t="shared" si="2"/>
        <v>8.5800000000000001E-2</v>
      </c>
      <c r="H11" s="53">
        <f t="shared" si="3"/>
        <v>7.9750000000000001E-2</v>
      </c>
      <c r="I11" s="58">
        <f t="shared" si="4"/>
        <v>7.3700000000000002E-2</v>
      </c>
    </row>
    <row r="12" spans="1:9" x14ac:dyDescent="0.35">
      <c r="A12" s="57" t="s">
        <v>19</v>
      </c>
      <c r="B12" s="53">
        <v>0.12</v>
      </c>
      <c r="C12" s="53">
        <v>0.12</v>
      </c>
      <c r="D12" s="53">
        <f t="shared" si="5"/>
        <v>0.1128</v>
      </c>
      <c r="E12" s="53">
        <f t="shared" si="0"/>
        <v>0.1056</v>
      </c>
      <c r="F12" s="53">
        <f t="shared" si="1"/>
        <v>9.8399999999999987E-2</v>
      </c>
      <c r="G12" s="53">
        <f t="shared" si="2"/>
        <v>9.1200000000000003E-2</v>
      </c>
      <c r="H12" s="53">
        <f t="shared" si="3"/>
        <v>8.3999999999999991E-2</v>
      </c>
      <c r="I12" s="58">
        <f t="shared" si="4"/>
        <v>7.6799999999999993E-2</v>
      </c>
    </row>
    <row r="13" spans="1:9" x14ac:dyDescent="0.35">
      <c r="A13" s="57" t="s">
        <v>17</v>
      </c>
      <c r="B13" s="53">
        <v>0.1278</v>
      </c>
      <c r="C13" s="53">
        <v>0.13</v>
      </c>
      <c r="D13" s="53">
        <f t="shared" si="5"/>
        <v>0.11935</v>
      </c>
      <c r="E13" s="53">
        <f t="shared" si="0"/>
        <v>0.1109</v>
      </c>
      <c r="F13" s="53">
        <f t="shared" si="1"/>
        <v>0.10244999999999999</v>
      </c>
      <c r="G13" s="53">
        <f t="shared" si="2"/>
        <v>9.4E-2</v>
      </c>
      <c r="H13" s="53">
        <f t="shared" si="3"/>
        <v>8.5549999999999987E-2</v>
      </c>
      <c r="I13" s="58">
        <f t="shared" si="4"/>
        <v>7.7099999999999988E-2</v>
      </c>
    </row>
    <row r="14" spans="1:9" x14ac:dyDescent="0.35">
      <c r="A14" s="57" t="s">
        <v>21</v>
      </c>
      <c r="B14" s="53">
        <v>0.13</v>
      </c>
      <c r="C14" s="53">
        <v>0.17</v>
      </c>
      <c r="D14" s="53">
        <f t="shared" si="5"/>
        <v>0.11555</v>
      </c>
      <c r="E14" s="53">
        <f t="shared" si="0"/>
        <v>0.1011</v>
      </c>
      <c r="F14" s="53">
        <f t="shared" si="1"/>
        <v>8.6650000000000005E-2</v>
      </c>
      <c r="G14" s="53">
        <f t="shared" si="2"/>
        <v>7.2199999999999986E-2</v>
      </c>
      <c r="H14" s="53">
        <f t="shared" si="3"/>
        <v>5.7749999999999996E-2</v>
      </c>
      <c r="I14" s="58">
        <f t="shared" si="4"/>
        <v>4.3299999999999991E-2</v>
      </c>
    </row>
    <row r="15" spans="1:9" x14ac:dyDescent="0.35">
      <c r="A15" s="57" t="s">
        <v>16</v>
      </c>
      <c r="B15" s="53">
        <v>0.14000000000000001</v>
      </c>
      <c r="C15" s="53">
        <v>0.15</v>
      </c>
      <c r="D15" s="53">
        <f t="shared" si="5"/>
        <v>0.12875</v>
      </c>
      <c r="E15" s="53">
        <f t="shared" si="0"/>
        <v>0.11750000000000002</v>
      </c>
      <c r="F15" s="53">
        <f t="shared" si="1"/>
        <v>0.10625000000000001</v>
      </c>
      <c r="G15" s="53">
        <f t="shared" si="2"/>
        <v>9.5000000000000015E-2</v>
      </c>
      <c r="H15" s="53">
        <f t="shared" si="3"/>
        <v>8.3750000000000019E-2</v>
      </c>
      <c r="I15" s="58">
        <f t="shared" si="4"/>
        <v>7.2500000000000009E-2</v>
      </c>
    </row>
    <row r="16" spans="1:9" x14ac:dyDescent="0.35">
      <c r="A16" s="57" t="s">
        <v>12</v>
      </c>
      <c r="B16" s="53">
        <v>0.18</v>
      </c>
      <c r="C16" s="53">
        <v>0.22</v>
      </c>
      <c r="D16" s="53">
        <f t="shared" si="5"/>
        <v>0.15579999999999999</v>
      </c>
      <c r="E16" s="53">
        <f t="shared" si="0"/>
        <v>0.13159999999999999</v>
      </c>
      <c r="F16" s="53">
        <f t="shared" si="1"/>
        <v>0.1074</v>
      </c>
      <c r="G16" s="53">
        <f t="shared" si="2"/>
        <v>8.3199999999999996E-2</v>
      </c>
      <c r="H16" s="53">
        <f t="shared" si="3"/>
        <v>5.8999999999999997E-2</v>
      </c>
      <c r="I16" s="58">
        <f t="shared" si="4"/>
        <v>3.4799999999999998E-2</v>
      </c>
    </row>
    <row r="17" spans="1:9" x14ac:dyDescent="0.35">
      <c r="A17" s="57" t="s">
        <v>9</v>
      </c>
      <c r="B17" s="53">
        <v>0.2</v>
      </c>
      <c r="C17" s="53">
        <v>0.25</v>
      </c>
      <c r="D17" s="53">
        <f t="shared" si="5"/>
        <v>0.16875000000000001</v>
      </c>
      <c r="E17" s="53">
        <f t="shared" si="0"/>
        <v>0.13750000000000001</v>
      </c>
      <c r="F17" s="53">
        <f t="shared" si="1"/>
        <v>0.10625000000000001</v>
      </c>
      <c r="G17" s="53">
        <f t="shared" si="2"/>
        <v>7.5000000000000011E-2</v>
      </c>
      <c r="H17" s="53">
        <f t="shared" si="3"/>
        <v>4.3750000000000011E-2</v>
      </c>
      <c r="I17" s="58">
        <f t="shared" si="4"/>
        <v>1.2500000000000011E-2</v>
      </c>
    </row>
    <row r="18" spans="1:9" ht="15" thickBot="1" x14ac:dyDescent="0.4">
      <c r="A18" s="59" t="s">
        <v>13</v>
      </c>
      <c r="B18" s="60">
        <v>0.25</v>
      </c>
      <c r="C18" s="60">
        <v>0.4</v>
      </c>
      <c r="D18" s="60">
        <f t="shared" si="5"/>
        <v>0.16999999999999998</v>
      </c>
      <c r="E18" s="60">
        <f t="shared" si="0"/>
        <v>8.9999999999999969E-2</v>
      </c>
      <c r="F18" s="60">
        <f t="shared" si="1"/>
        <v>9.9999999999999534E-3</v>
      </c>
      <c r="G18" s="60">
        <f t="shared" si="2"/>
        <v>-7.0000000000000062E-2</v>
      </c>
      <c r="H18" s="60">
        <f t="shared" si="3"/>
        <v>-0.15000000000000008</v>
      </c>
      <c r="I18" s="61">
        <f t="shared" si="4"/>
        <v>-0.23000000000000009</v>
      </c>
    </row>
  </sheetData>
  <mergeCells count="1">
    <mergeCell ref="A1:I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5"/>
  <sheetViews>
    <sheetView topLeftCell="A55" zoomScale="65" zoomScaleNormal="65" workbookViewId="0">
      <selection activeCell="B81" sqref="B81"/>
    </sheetView>
  </sheetViews>
  <sheetFormatPr defaultColWidth="8.6328125" defaultRowHeight="14.5" x14ac:dyDescent="0.35"/>
  <cols>
    <col min="1" max="1" width="42.36328125" customWidth="1"/>
    <col min="2" max="5" width="14" customWidth="1"/>
    <col min="6" max="6" width="12.81640625" customWidth="1"/>
    <col min="7" max="8" width="10.7265625" customWidth="1"/>
    <col min="9" max="9" width="15.54296875" customWidth="1"/>
    <col min="10" max="10" width="11.1796875" customWidth="1"/>
    <col min="11" max="11" width="12.81640625" customWidth="1"/>
  </cols>
  <sheetData>
    <row r="1" spans="1:11" ht="19" thickBot="1" x14ac:dyDescent="0.5">
      <c r="A1" s="202" t="s">
        <v>182</v>
      </c>
      <c r="B1" s="203"/>
      <c r="C1" s="203"/>
      <c r="D1" s="203"/>
      <c r="E1" s="203"/>
      <c r="F1" s="203"/>
      <c r="G1" s="203"/>
      <c r="H1" s="203"/>
      <c r="I1" s="203"/>
      <c r="J1" s="203"/>
      <c r="K1" s="212"/>
    </row>
    <row r="2" spans="1:11" x14ac:dyDescent="0.35">
      <c r="A2" s="3"/>
    </row>
    <row r="3" spans="1:11" ht="15" thickBot="1" x14ac:dyDescent="0.4"/>
    <row r="4" spans="1:11" x14ac:dyDescent="0.35">
      <c r="A4" s="64" t="s">
        <v>47</v>
      </c>
      <c r="B4" s="65"/>
      <c r="C4" s="65"/>
      <c r="D4" s="65"/>
      <c r="E4" s="66"/>
    </row>
    <row r="5" spans="1:11" ht="29" x14ac:dyDescent="0.35">
      <c r="A5" s="76" t="s">
        <v>39</v>
      </c>
      <c r="B5" s="51" t="s">
        <v>4</v>
      </c>
      <c r="C5" s="51" t="s">
        <v>5</v>
      </c>
      <c r="D5" s="51" t="s">
        <v>48</v>
      </c>
      <c r="E5" s="77" t="s">
        <v>49</v>
      </c>
    </row>
    <row r="6" spans="1:11" x14ac:dyDescent="0.35">
      <c r="A6" s="37" t="s">
        <v>34</v>
      </c>
      <c r="B6" s="42">
        <v>7.4999999999999997E-2</v>
      </c>
      <c r="C6" s="42">
        <v>0.02</v>
      </c>
      <c r="D6" s="63">
        <v>0.4</v>
      </c>
      <c r="E6" s="67">
        <v>0</v>
      </c>
    </row>
    <row r="7" spans="1:11" x14ac:dyDescent="0.35">
      <c r="A7" s="37" t="s">
        <v>26</v>
      </c>
      <c r="B7" s="42">
        <v>0.09</v>
      </c>
      <c r="C7" s="42">
        <v>0.05</v>
      </c>
      <c r="D7" s="63">
        <v>0.4</v>
      </c>
      <c r="E7" s="67">
        <v>0.31969999999999998</v>
      </c>
    </row>
    <row r="8" spans="1:11" x14ac:dyDescent="0.35">
      <c r="A8" s="37" t="s">
        <v>21</v>
      </c>
      <c r="B8" s="42">
        <v>0.13</v>
      </c>
      <c r="C8" s="42">
        <v>0.17</v>
      </c>
      <c r="D8" s="63">
        <v>0</v>
      </c>
      <c r="E8" s="67">
        <v>0</v>
      </c>
    </row>
    <row r="9" spans="1:11" x14ac:dyDescent="0.35">
      <c r="A9" s="37" t="s">
        <v>36</v>
      </c>
      <c r="B9" s="42">
        <v>0.14000000000000001</v>
      </c>
      <c r="C9" s="42">
        <v>0.15</v>
      </c>
      <c r="D9" s="63">
        <v>7.6799999999999993E-2</v>
      </c>
      <c r="E9" s="67">
        <v>0</v>
      </c>
    </row>
    <row r="10" spans="1:11" x14ac:dyDescent="0.35">
      <c r="A10" s="37" t="s">
        <v>37</v>
      </c>
      <c r="B10" s="42">
        <v>0.11</v>
      </c>
      <c r="C10" s="42">
        <v>0.16</v>
      </c>
      <c r="D10" s="63">
        <v>0</v>
      </c>
      <c r="E10" s="67">
        <v>0</v>
      </c>
    </row>
    <row r="11" spans="1:11" x14ac:dyDescent="0.35">
      <c r="A11" s="37" t="s">
        <v>9</v>
      </c>
      <c r="B11" s="42">
        <v>0.2</v>
      </c>
      <c r="C11" s="42">
        <v>0.25</v>
      </c>
      <c r="D11" s="63">
        <v>0</v>
      </c>
      <c r="E11" s="67">
        <v>0.21829999999999999</v>
      </c>
    </row>
    <row r="12" spans="1:11" x14ac:dyDescent="0.35">
      <c r="A12" s="37" t="s">
        <v>12</v>
      </c>
      <c r="B12" s="42">
        <v>0.18</v>
      </c>
      <c r="C12" s="42">
        <v>0.22</v>
      </c>
      <c r="D12" s="63">
        <v>0</v>
      </c>
      <c r="E12" s="67">
        <v>0</v>
      </c>
    </row>
    <row r="13" spans="1:11" x14ac:dyDescent="0.35">
      <c r="A13" s="37" t="s">
        <v>19</v>
      </c>
      <c r="B13" s="42">
        <v>0.12</v>
      </c>
      <c r="C13" s="42">
        <v>0.12</v>
      </c>
      <c r="D13" s="63">
        <v>0.1232</v>
      </c>
      <c r="E13" s="67">
        <v>0.4</v>
      </c>
    </row>
    <row r="14" spans="1:11" x14ac:dyDescent="0.35">
      <c r="A14" s="37" t="s">
        <v>17</v>
      </c>
      <c r="B14" s="42">
        <v>0.1278</v>
      </c>
      <c r="C14" s="42">
        <v>0.13</v>
      </c>
      <c r="D14" s="63">
        <v>0</v>
      </c>
      <c r="E14" s="67">
        <v>0</v>
      </c>
    </row>
    <row r="15" spans="1:11" x14ac:dyDescent="0.35">
      <c r="A15" s="37" t="s">
        <v>13</v>
      </c>
      <c r="B15" s="42">
        <v>0.25</v>
      </c>
      <c r="C15" s="42">
        <v>0.4</v>
      </c>
      <c r="D15" s="63">
        <v>0</v>
      </c>
      <c r="E15" s="67">
        <v>6.1899999999999997E-2</v>
      </c>
    </row>
    <row r="16" spans="1:11" ht="15" thickBot="1" x14ac:dyDescent="0.4">
      <c r="A16" s="39" t="s">
        <v>50</v>
      </c>
      <c r="B16" s="68"/>
      <c r="C16" s="68"/>
      <c r="D16" s="69">
        <f>SUM(D6:D15)</f>
        <v>1</v>
      </c>
      <c r="E16" s="70">
        <f>SUM(E6:E15)</f>
        <v>0.99990000000000001</v>
      </c>
    </row>
    <row r="17" spans="1:11" ht="15" thickBot="1" x14ac:dyDescent="0.4"/>
    <row r="18" spans="1:11" x14ac:dyDescent="0.35">
      <c r="A18" s="213" t="s">
        <v>51</v>
      </c>
      <c r="B18" s="214"/>
      <c r="C18" s="214"/>
      <c r="D18" s="84">
        <f>SUMPRODUCT(D6:D15,B6:B15)</f>
        <v>9.1536000000000006E-2</v>
      </c>
      <c r="E18" s="85">
        <f>SUMPRODUCT(E6:E15,B6:B15)</f>
        <v>0.135908</v>
      </c>
    </row>
    <row r="19" spans="1:11" x14ac:dyDescent="0.35">
      <c r="A19" s="215" t="s">
        <v>52</v>
      </c>
      <c r="B19" s="216"/>
      <c r="C19" s="216"/>
      <c r="D19" s="82">
        <f>SUM(B25:K34)</f>
        <v>1.3370035322880006E-3</v>
      </c>
      <c r="E19" s="86">
        <f>SUM(B38:K47)</f>
        <v>7.0073459242750019E-3</v>
      </c>
    </row>
    <row r="20" spans="1:11" x14ac:dyDescent="0.35">
      <c r="A20" s="215" t="s">
        <v>53</v>
      </c>
      <c r="B20" s="216"/>
      <c r="C20" s="216"/>
      <c r="D20" s="81">
        <f>SQRT(D19)</f>
        <v>3.6565058899009045E-2</v>
      </c>
      <c r="E20" s="87">
        <f>SQRT(E19)</f>
        <v>8.3709891436287279E-2</v>
      </c>
    </row>
    <row r="21" spans="1:11" ht="15" thickBot="1" x14ac:dyDescent="0.4">
      <c r="A21" s="217" t="s">
        <v>54</v>
      </c>
      <c r="B21" s="218"/>
      <c r="C21" s="218"/>
      <c r="D21" s="88">
        <f>(D18-0.075)/D20</f>
        <v>0.45223501610298661</v>
      </c>
      <c r="E21" s="89">
        <f>(E18-0.075)/E20</f>
        <v>0.72760815902333242</v>
      </c>
    </row>
    <row r="23" spans="1:11" ht="15" thickBot="1" x14ac:dyDescent="0.4"/>
    <row r="24" spans="1:11" x14ac:dyDescent="0.35">
      <c r="A24" s="31" t="s">
        <v>184</v>
      </c>
      <c r="B24" s="32" t="s">
        <v>55</v>
      </c>
      <c r="C24" s="32" t="s">
        <v>56</v>
      </c>
      <c r="D24" s="32" t="s">
        <v>186</v>
      </c>
      <c r="E24" s="32" t="s">
        <v>185</v>
      </c>
      <c r="F24" s="32" t="s">
        <v>37</v>
      </c>
      <c r="G24" s="32" t="s">
        <v>60</v>
      </c>
      <c r="H24" s="32" t="s">
        <v>61</v>
      </c>
      <c r="I24" s="32" t="s">
        <v>19</v>
      </c>
      <c r="J24" s="32" t="s">
        <v>18</v>
      </c>
      <c r="K24" s="33" t="s">
        <v>64</v>
      </c>
    </row>
    <row r="25" spans="1:11" x14ac:dyDescent="0.35">
      <c r="A25" s="37" t="s">
        <v>55</v>
      </c>
      <c r="B25" s="75">
        <f>$D$6*$D$6*'2. Correlation Matrix'!B34</f>
        <v>6.4000000000000011E-5</v>
      </c>
      <c r="C25" s="75">
        <f>$D$6*$D$7*'2. Correlation Matrix'!C34</f>
        <v>1.4710400000000006E-4</v>
      </c>
      <c r="D25" s="75">
        <f>$D$6*$D$8*'2. Correlation Matrix'!D34</f>
        <v>0</v>
      </c>
      <c r="E25" s="75">
        <f>$D$6*$D$9*'2. Correlation Matrix'!E34</f>
        <v>8.3957759999999978E-6</v>
      </c>
      <c r="F25" s="75">
        <f>$D$6*$D$10*'2. Correlation Matrix'!F34</f>
        <v>0</v>
      </c>
      <c r="G25" s="75">
        <f>$D$6*$D$11*'2. Correlation Matrix'!G34</f>
        <v>0</v>
      </c>
      <c r="H25" s="75">
        <f>$D$6*$D$12*'2. Correlation Matrix'!H34</f>
        <v>0</v>
      </c>
      <c r="I25" s="75">
        <f>$D$6*$D$13*'2. Correlation Matrix'!I34</f>
        <v>2.8834713599999999E-5</v>
      </c>
      <c r="J25" s="75">
        <f>$D$6*$D$14*'2. Correlation Matrix'!J34</f>
        <v>0</v>
      </c>
      <c r="K25" s="78">
        <f>$D$6*$D$15*'2. Correlation Matrix'!K34</f>
        <v>0</v>
      </c>
    </row>
    <row r="26" spans="1:11" x14ac:dyDescent="0.35">
      <c r="A26" s="37" t="s">
        <v>56</v>
      </c>
      <c r="B26" s="75">
        <f>$D$7*$D$6*'2. Correlation Matrix'!B35</f>
        <v>1.4710400000000006E-4</v>
      </c>
      <c r="C26" s="75">
        <f>$D$7*$D$7*'2. Correlation Matrix'!C35</f>
        <v>4.0000000000000018E-4</v>
      </c>
      <c r="D26" s="75">
        <f>$D$7*$D$8*'2. Correlation Matrix'!D35</f>
        <v>0</v>
      </c>
      <c r="E26" s="75">
        <f>$D$7*$D$9*'2. Correlation Matrix'!E35</f>
        <v>4.7877120000000004E-5</v>
      </c>
      <c r="F26" s="75">
        <f>$D$7*$D$10*'2. Correlation Matrix'!F35</f>
        <v>0</v>
      </c>
      <c r="G26" s="75">
        <f>$D$7*$D$11*'2. Correlation Matrix'!G35</f>
        <v>0</v>
      </c>
      <c r="H26" s="75">
        <f>$D$7*$D$12*'2. Correlation Matrix'!H35</f>
        <v>0</v>
      </c>
      <c r="I26" s="75">
        <f>$D$7*$D$13*'2. Correlation Matrix'!I35</f>
        <v>5.5765248000000004E-5</v>
      </c>
      <c r="J26" s="75">
        <f>$D$7*$D$14*'2. Correlation Matrix'!J35</f>
        <v>0</v>
      </c>
      <c r="K26" s="78">
        <f>$D$7*$D$15*'2. Correlation Matrix'!K35</f>
        <v>0</v>
      </c>
    </row>
    <row r="27" spans="1:11" x14ac:dyDescent="0.35">
      <c r="A27" s="37" t="s">
        <v>57</v>
      </c>
      <c r="B27" s="75">
        <f>$D$8*$D$6*'2. Correlation Matrix'!B36</f>
        <v>0</v>
      </c>
      <c r="C27" s="75">
        <f>$D$8*$D$7*'2. Correlation Matrix'!C36</f>
        <v>0</v>
      </c>
      <c r="D27" s="75">
        <f>$D$8*$D$8*'2. Correlation Matrix'!D36</f>
        <v>0</v>
      </c>
      <c r="E27" s="75">
        <f>$D$8*$D$9*'2. Correlation Matrix'!E36</f>
        <v>0</v>
      </c>
      <c r="F27" s="75">
        <f>$D$8*$D$10*'2. Correlation Matrix'!F36</f>
        <v>0</v>
      </c>
      <c r="G27" s="75">
        <f>$D$8*$D$11*'2. Correlation Matrix'!G36</f>
        <v>0</v>
      </c>
      <c r="H27" s="75">
        <f>$D$8*$D$12*'2. Correlation Matrix'!H36</f>
        <v>0</v>
      </c>
      <c r="I27" s="75">
        <f>$D$8*$D$13*'2. Correlation Matrix'!I36</f>
        <v>0</v>
      </c>
      <c r="J27" s="75">
        <f>$D$8*$D$14*'2. Correlation Matrix'!J36</f>
        <v>0</v>
      </c>
      <c r="K27" s="78">
        <f>$D$8*$D$15*'2. Correlation Matrix'!K36</f>
        <v>0</v>
      </c>
    </row>
    <row r="28" spans="1:11" x14ac:dyDescent="0.35">
      <c r="A28" s="37" t="s">
        <v>58</v>
      </c>
      <c r="B28" s="75">
        <f>$D$9*$D$6*'2. Correlation Matrix'!B37</f>
        <v>8.3957759999999995E-6</v>
      </c>
      <c r="C28" s="75">
        <f>$D$9*$D$7*'2. Correlation Matrix'!C37</f>
        <v>4.7877119999999997E-5</v>
      </c>
      <c r="D28" s="75">
        <f>$D$9*$D$8*'2. Correlation Matrix'!D37</f>
        <v>0</v>
      </c>
      <c r="E28" s="75">
        <f>$D$9*$D$9*'2. Correlation Matrix'!E37</f>
        <v>1.3271039999999997E-4</v>
      </c>
      <c r="F28" s="75">
        <f>$D$9*$D$10*'2. Correlation Matrix'!F37</f>
        <v>0</v>
      </c>
      <c r="G28" s="75">
        <f>$D$9*$D$11*'2. Correlation Matrix'!G37</f>
        <v>0</v>
      </c>
      <c r="H28" s="75">
        <f>$D$9*$D$12*'2. Correlation Matrix'!H37</f>
        <v>0</v>
      </c>
      <c r="I28" s="75">
        <f>$D$9*$D$13*'2. Correlation Matrix'!I37</f>
        <v>-2.7113619456E-5</v>
      </c>
      <c r="J28" s="75">
        <f>$D$9*$D$14*'2. Correlation Matrix'!J37</f>
        <v>0</v>
      </c>
      <c r="K28" s="78">
        <f>$D$9*$D$15*'2. Correlation Matrix'!K37</f>
        <v>0</v>
      </c>
    </row>
    <row r="29" spans="1:11" x14ac:dyDescent="0.35">
      <c r="A29" s="37" t="s">
        <v>59</v>
      </c>
      <c r="B29" s="75">
        <f>$D$10*$D$6*'2. Correlation Matrix'!B38</f>
        <v>0</v>
      </c>
      <c r="C29" s="75">
        <f>$D$10*$D$7*'2. Correlation Matrix'!C38</f>
        <v>0</v>
      </c>
      <c r="D29" s="75">
        <f>$D$10*$D$8*'2. Correlation Matrix'!D38</f>
        <v>0</v>
      </c>
      <c r="E29" s="75">
        <f>$D$10*$D$9*'2. Correlation Matrix'!E38</f>
        <v>0</v>
      </c>
      <c r="F29" s="75">
        <f>$D$10*$D$10*'2. Correlation Matrix'!F38</f>
        <v>0</v>
      </c>
      <c r="G29" s="75">
        <f>$D$10*$D$11*'2. Correlation Matrix'!G38</f>
        <v>0</v>
      </c>
      <c r="H29" s="75">
        <f>$D$10*$D$12*'2. Correlation Matrix'!H38</f>
        <v>0</v>
      </c>
      <c r="I29" s="75">
        <f>$D$10*$D$13*'2. Correlation Matrix'!I38</f>
        <v>0</v>
      </c>
      <c r="J29" s="75">
        <f>$D$10*$D$14*'2. Correlation Matrix'!J38</f>
        <v>0</v>
      </c>
      <c r="K29" s="78">
        <f>$D$10*$D$15*'2. Correlation Matrix'!K38</f>
        <v>0</v>
      </c>
    </row>
    <row r="30" spans="1:11" x14ac:dyDescent="0.35">
      <c r="A30" s="37" t="s">
        <v>60</v>
      </c>
      <c r="B30" s="75">
        <f>$D$11*$D$6*'2. Correlation Matrix'!B39</f>
        <v>0</v>
      </c>
      <c r="C30" s="75">
        <f>$D$11*$D$7*'2. Correlation Matrix'!C39</f>
        <v>0</v>
      </c>
      <c r="D30" s="75">
        <f>$D$11*$D$8*'2. Correlation Matrix'!D39</f>
        <v>0</v>
      </c>
      <c r="E30" s="75">
        <f>$D$11*$D$9*'2. Correlation Matrix'!E39</f>
        <v>0</v>
      </c>
      <c r="F30" s="75">
        <f>$D$11*$D$10*'2. Correlation Matrix'!F39</f>
        <v>0</v>
      </c>
      <c r="G30" s="75">
        <f>$D$11*$D$11*'2. Correlation Matrix'!G39</f>
        <v>0</v>
      </c>
      <c r="H30" s="75">
        <f>$D$11*$D$12*'2. Correlation Matrix'!H39</f>
        <v>0</v>
      </c>
      <c r="I30" s="75">
        <f>$D$11*$D$13*'2. Correlation Matrix'!I39</f>
        <v>0</v>
      </c>
      <c r="J30" s="75">
        <f>$D$11*$D$14*'2. Correlation Matrix'!J39</f>
        <v>0</v>
      </c>
      <c r="K30" s="78">
        <f>$D$11*$D$15*'2. Correlation Matrix'!K39</f>
        <v>0</v>
      </c>
    </row>
    <row r="31" spans="1:11" x14ac:dyDescent="0.35">
      <c r="A31" s="37" t="s">
        <v>61</v>
      </c>
      <c r="B31" s="75">
        <f>$D$12*$D$6*'2. Correlation Matrix'!B40</f>
        <v>0</v>
      </c>
      <c r="C31" s="75">
        <f>$D$12*$D$7*'2. Correlation Matrix'!C40</f>
        <v>0</v>
      </c>
      <c r="D31" s="75">
        <f>$D$12*$D$8*'2. Correlation Matrix'!D40</f>
        <v>0</v>
      </c>
      <c r="E31" s="75">
        <f>$D$12*$D$9*'2. Correlation Matrix'!E40</f>
        <v>0</v>
      </c>
      <c r="F31" s="75">
        <f>$D$12*$D$10*'2. Correlation Matrix'!F40</f>
        <v>0</v>
      </c>
      <c r="G31" s="75">
        <f>$D$12*$D$11*'2. Correlation Matrix'!G40</f>
        <v>0</v>
      </c>
      <c r="H31" s="75">
        <f>$D$12*$D$12*'2. Correlation Matrix'!H40</f>
        <v>0</v>
      </c>
      <c r="I31" s="75">
        <f>$D$12*$D$13*'2. Correlation Matrix'!I40</f>
        <v>0</v>
      </c>
      <c r="J31" s="75">
        <f>$D$12*$D$14*'2. Correlation Matrix'!J40</f>
        <v>0</v>
      </c>
      <c r="K31" s="78">
        <f>$D$12*$D$15*'2. Correlation Matrix'!K40</f>
        <v>0</v>
      </c>
    </row>
    <row r="32" spans="1:11" x14ac:dyDescent="0.35">
      <c r="A32" s="37" t="s">
        <v>62</v>
      </c>
      <c r="B32" s="75">
        <f>$D$13*$D$6*'2. Correlation Matrix'!B41</f>
        <v>2.8834713599999999E-5</v>
      </c>
      <c r="C32" s="75">
        <f>$D$13*$D$7*'2. Correlation Matrix'!C41</f>
        <v>5.5765248000000004E-5</v>
      </c>
      <c r="D32" s="75">
        <f>$D$13*$D$8*'2. Correlation Matrix'!D41</f>
        <v>0</v>
      </c>
      <c r="E32" s="75">
        <f>$D$13*$D$9*'2. Correlation Matrix'!E41</f>
        <v>-2.7113619455999997E-5</v>
      </c>
      <c r="F32" s="75">
        <f>$D$13*$D$10*'2. Correlation Matrix'!F41</f>
        <v>0</v>
      </c>
      <c r="G32" s="75">
        <f>$D$13*$D$11*'2. Correlation Matrix'!G41</f>
        <v>0</v>
      </c>
      <c r="H32" s="75">
        <f>$D$13*$D$12*'2. Correlation Matrix'!H41</f>
        <v>0</v>
      </c>
      <c r="I32" s="75">
        <f>$D$13*$D$13*'2. Correlation Matrix'!I41</f>
        <v>2.1856665600000002E-4</v>
      </c>
      <c r="J32" s="75">
        <f>$D$13*$D$14*'2. Correlation Matrix'!J41</f>
        <v>0</v>
      </c>
      <c r="K32" s="78">
        <f>$D$13*$D$15*'2. Correlation Matrix'!K41</f>
        <v>0</v>
      </c>
    </row>
    <row r="33" spans="1:11" x14ac:dyDescent="0.35">
      <c r="A33" s="37" t="s">
        <v>63</v>
      </c>
      <c r="B33" s="75">
        <f>$D$14*$D$6*'2. Correlation Matrix'!B42</f>
        <v>0</v>
      </c>
      <c r="C33" s="75">
        <f>$D$14*$D$7*'2. Correlation Matrix'!C42</f>
        <v>0</v>
      </c>
      <c r="D33" s="75">
        <f>$D$14*$D$8*'2. Correlation Matrix'!D42</f>
        <v>0</v>
      </c>
      <c r="E33" s="75">
        <f>$D$14*$D$9*'2. Correlation Matrix'!E42</f>
        <v>0</v>
      </c>
      <c r="F33" s="75">
        <f>$D$14*$D$10*'2. Correlation Matrix'!F42</f>
        <v>0</v>
      </c>
      <c r="G33" s="75">
        <f>$D$14*$D$11*'2. Correlation Matrix'!G42</f>
        <v>0</v>
      </c>
      <c r="H33" s="75">
        <f>$D$14*$D$12*'2. Correlation Matrix'!H42</f>
        <v>0</v>
      </c>
      <c r="I33" s="75">
        <f>$D$14*$D$13*'2. Correlation Matrix'!I42</f>
        <v>0</v>
      </c>
      <c r="J33" s="75">
        <f>$D$14*$D$14*'2. Correlation Matrix'!J42</f>
        <v>0</v>
      </c>
      <c r="K33" s="78">
        <f>$D$14*$D$15*'2. Correlation Matrix'!K42</f>
        <v>0</v>
      </c>
    </row>
    <row r="34" spans="1:11" ht="15" thickBot="1" x14ac:dyDescent="0.4">
      <c r="A34" s="39" t="s">
        <v>64</v>
      </c>
      <c r="B34" s="79">
        <f>$D$15*$D$6*'2. Correlation Matrix'!B43</f>
        <v>0</v>
      </c>
      <c r="C34" s="79">
        <f>$D$15*$D$7*'2. Correlation Matrix'!C43</f>
        <v>0</v>
      </c>
      <c r="D34" s="79">
        <f>$D$15*$D$8*'2. Correlation Matrix'!D43</f>
        <v>0</v>
      </c>
      <c r="E34" s="79">
        <f>$D$15*$D$9*'2. Correlation Matrix'!E43</f>
        <v>0</v>
      </c>
      <c r="F34" s="79">
        <f>$D$15*$D$10*'2. Correlation Matrix'!F43</f>
        <v>0</v>
      </c>
      <c r="G34" s="79">
        <f>$D$15*$D$11*'2. Correlation Matrix'!G43</f>
        <v>0</v>
      </c>
      <c r="H34" s="79">
        <f>$D$15*$D$12*'2. Correlation Matrix'!H43</f>
        <v>0</v>
      </c>
      <c r="I34" s="79">
        <f>$D$15*$D$13*'2. Correlation Matrix'!I43</f>
        <v>0</v>
      </c>
      <c r="J34" s="79">
        <f>$D$15*$D$14*'2. Correlation Matrix'!J43</f>
        <v>0</v>
      </c>
      <c r="K34" s="80">
        <f>$D$15*$D$15*'2. Correlation Matrix'!K43</f>
        <v>0</v>
      </c>
    </row>
    <row r="36" spans="1:11" ht="15" thickBot="1" x14ac:dyDescent="0.4"/>
    <row r="37" spans="1:11" x14ac:dyDescent="0.35">
      <c r="A37" s="54" t="s">
        <v>183</v>
      </c>
      <c r="B37" s="32" t="s">
        <v>55</v>
      </c>
      <c r="C37" s="32" t="s">
        <v>56</v>
      </c>
      <c r="D37" s="32" t="s">
        <v>186</v>
      </c>
      <c r="E37" s="32" t="s">
        <v>185</v>
      </c>
      <c r="F37" s="32" t="s">
        <v>37</v>
      </c>
      <c r="G37" s="32" t="s">
        <v>60</v>
      </c>
      <c r="H37" s="32" t="s">
        <v>61</v>
      </c>
      <c r="I37" s="32" t="s">
        <v>19</v>
      </c>
      <c r="J37" s="32" t="s">
        <v>18</v>
      </c>
      <c r="K37" s="33" t="s">
        <v>64</v>
      </c>
    </row>
    <row r="38" spans="1:11" x14ac:dyDescent="0.35">
      <c r="A38" s="37" t="s">
        <v>55</v>
      </c>
      <c r="B38" s="75">
        <f>$E$6*$E$6*'2. Correlation Matrix'!B34</f>
        <v>0</v>
      </c>
      <c r="C38" s="75">
        <f>$E$6*$E$7*'2. Correlation Matrix'!C34</f>
        <v>0</v>
      </c>
      <c r="D38" s="75">
        <f>$E$6*$E$8*'2. Correlation Matrix'!D34</f>
        <v>0</v>
      </c>
      <c r="E38" s="75">
        <f>$E$6*$E$9*'2. Correlation Matrix'!E34</f>
        <v>0</v>
      </c>
      <c r="F38" s="75">
        <f>$E$6*$E$10*'2. Correlation Matrix'!F34</f>
        <v>0</v>
      </c>
      <c r="G38" s="75">
        <f>$E$6*$E$11*'2. Correlation Matrix'!G34</f>
        <v>0</v>
      </c>
      <c r="H38" s="75">
        <f>$E$6*$E$12*'2. Correlation Matrix'!H34</f>
        <v>0</v>
      </c>
      <c r="I38" s="75">
        <f>$E$6*$E$13*'2. Correlation Matrix'!I34</f>
        <v>0</v>
      </c>
      <c r="J38" s="75">
        <f>$E$6*$E$14*'2. Correlation Matrix'!J34</f>
        <v>0</v>
      </c>
      <c r="K38" s="78">
        <f>$E$6*$E$15*'2. Correlation Matrix'!K34</f>
        <v>0</v>
      </c>
    </row>
    <row r="39" spans="1:11" x14ac:dyDescent="0.35">
      <c r="A39" s="37" t="s">
        <v>56</v>
      </c>
      <c r="B39" s="75">
        <f>$E$7*$E$6*'2. Correlation Matrix'!B35</f>
        <v>0</v>
      </c>
      <c r="C39" s="75">
        <f>$E$7*$E$7*'2. Correlation Matrix'!C35</f>
        <v>2.5552022500000004E-4</v>
      </c>
      <c r="D39" s="75">
        <f>$E$7*$E$8*'2. Correlation Matrix'!D35</f>
        <v>0</v>
      </c>
      <c r="E39" s="75">
        <f>$E$7*$E$9*'2. Correlation Matrix'!E35</f>
        <v>0</v>
      </c>
      <c r="F39" s="75">
        <f>$E$7*$E$10*'2. Correlation Matrix'!F35</f>
        <v>0</v>
      </c>
      <c r="G39" s="75">
        <f>$E$7*$E$11*'2. Correlation Matrix'!G35</f>
        <v>1.4664730913750002E-4</v>
      </c>
      <c r="H39" s="75">
        <f>$E$7*$E$12*'2. Correlation Matrix'!H35</f>
        <v>0</v>
      </c>
      <c r="I39" s="75">
        <f>$E$7*$E$13*'2. Correlation Matrix'!I35</f>
        <v>1.4470900799999999E-4</v>
      </c>
      <c r="J39" s="75">
        <f>$E$7*$E$14*'2. Correlation Matrix'!J35</f>
        <v>0</v>
      </c>
      <c r="K39" s="78">
        <f>$E$7*$E$15*'2. Correlation Matrix'!K35</f>
        <v>3.9578860000000005E-5</v>
      </c>
    </row>
    <row r="40" spans="1:11" x14ac:dyDescent="0.35">
      <c r="A40" s="37" t="s">
        <v>57</v>
      </c>
      <c r="B40" s="75">
        <f>$E$8*$E$6*'2. Correlation Matrix'!B36</f>
        <v>0</v>
      </c>
      <c r="C40" s="75">
        <f>$E$8*$E$7*'2. Correlation Matrix'!C36</f>
        <v>0</v>
      </c>
      <c r="D40" s="75">
        <f>$E$8*$E$8*'2. Correlation Matrix'!D36</f>
        <v>0</v>
      </c>
      <c r="E40" s="75">
        <f>$E$8*$E$9*'2. Correlation Matrix'!E36</f>
        <v>0</v>
      </c>
      <c r="F40" s="75">
        <f>$E$8*$E$10*'2. Correlation Matrix'!F36</f>
        <v>0</v>
      </c>
      <c r="G40" s="75">
        <f>$E$8*$E$11*'2. Correlation Matrix'!G36</f>
        <v>0</v>
      </c>
      <c r="H40" s="75">
        <f>$E$8*$E$12*'2. Correlation Matrix'!H36</f>
        <v>0</v>
      </c>
      <c r="I40" s="75">
        <f>$E$8*$E$13*'2. Correlation Matrix'!I36</f>
        <v>0</v>
      </c>
      <c r="J40" s="75">
        <f>$E$8*$E$14*'2. Correlation Matrix'!J36</f>
        <v>0</v>
      </c>
      <c r="K40" s="78">
        <f>$E$8*$E$15*'2. Correlation Matrix'!K36</f>
        <v>0</v>
      </c>
    </row>
    <row r="41" spans="1:11" x14ac:dyDescent="0.35">
      <c r="A41" s="37" t="s">
        <v>58</v>
      </c>
      <c r="B41" s="75">
        <f>$E$9*$E$6*'2. Correlation Matrix'!B37</f>
        <v>0</v>
      </c>
      <c r="C41" s="75">
        <f>$E$9*$E$7*'2. Correlation Matrix'!C37</f>
        <v>0</v>
      </c>
      <c r="D41" s="75">
        <f>$E$9*$E$8*'2. Correlation Matrix'!D37</f>
        <v>0</v>
      </c>
      <c r="E41" s="75">
        <f>$E$9*$E$9*'2. Correlation Matrix'!E37</f>
        <v>0</v>
      </c>
      <c r="F41" s="75">
        <f>$E$9*$E$10*'2. Correlation Matrix'!F37</f>
        <v>0</v>
      </c>
      <c r="G41" s="75">
        <f>$E$9*$E$11*'2. Correlation Matrix'!G37</f>
        <v>0</v>
      </c>
      <c r="H41" s="75">
        <f>$E$9*$E$12*'2. Correlation Matrix'!H37</f>
        <v>0</v>
      </c>
      <c r="I41" s="75">
        <f>$E$9*$E$13*'2. Correlation Matrix'!I37</f>
        <v>0</v>
      </c>
      <c r="J41" s="75">
        <f>$E$9*$E$14*'2. Correlation Matrix'!J37</f>
        <v>0</v>
      </c>
      <c r="K41" s="78">
        <f>$E$9*$E$15*'2. Correlation Matrix'!K37</f>
        <v>0</v>
      </c>
    </row>
    <row r="42" spans="1:11" x14ac:dyDescent="0.35">
      <c r="A42" s="37" t="s">
        <v>59</v>
      </c>
      <c r="B42" s="75">
        <f>$E$10*$E$6*'2. Correlation Matrix'!B38</f>
        <v>0</v>
      </c>
      <c r="C42" s="75">
        <f>$E$10*$E$7*'2. Correlation Matrix'!C38</f>
        <v>0</v>
      </c>
      <c r="D42" s="75">
        <f>$E$10*$E$8*'2. Correlation Matrix'!D38</f>
        <v>0</v>
      </c>
      <c r="E42" s="75">
        <f>$E$10*$E$9*'2. Correlation Matrix'!E38</f>
        <v>0</v>
      </c>
      <c r="F42" s="75">
        <f>$E$10*$E$10*'2. Correlation Matrix'!F38</f>
        <v>0</v>
      </c>
      <c r="G42" s="75">
        <f>$E$10*$E$11*'2. Correlation Matrix'!G38</f>
        <v>0</v>
      </c>
      <c r="H42" s="75">
        <f>$E$10*$E$12*'2. Correlation Matrix'!H38</f>
        <v>0</v>
      </c>
      <c r="I42" s="75">
        <f>$E$10*$E$13*'2. Correlation Matrix'!I38</f>
        <v>0</v>
      </c>
      <c r="J42" s="75">
        <f>$E$10*$E$14*'2. Correlation Matrix'!J38</f>
        <v>0</v>
      </c>
      <c r="K42" s="78">
        <f>$E$10*$E$15*'2. Correlation Matrix'!K38</f>
        <v>0</v>
      </c>
    </row>
    <row r="43" spans="1:11" x14ac:dyDescent="0.35">
      <c r="A43" s="37" t="s">
        <v>60</v>
      </c>
      <c r="B43" s="75">
        <f>$E$11*$E$6*'2. Correlation Matrix'!B39</f>
        <v>0</v>
      </c>
      <c r="C43" s="75">
        <f>$E$11*$E$7*'2. Correlation Matrix'!C39</f>
        <v>1.4664730913750002E-4</v>
      </c>
      <c r="D43" s="75">
        <f>$E$11*$E$8*'2. Correlation Matrix'!D39</f>
        <v>0</v>
      </c>
      <c r="E43" s="75">
        <f>$E$11*$E$9*'2. Correlation Matrix'!E39</f>
        <v>0</v>
      </c>
      <c r="F43" s="75">
        <f>$E$11*$E$10*'2. Correlation Matrix'!F39</f>
        <v>0</v>
      </c>
      <c r="G43" s="75">
        <f>$E$11*$E$11*'2. Correlation Matrix'!G39</f>
        <v>2.9784306249999999E-3</v>
      </c>
      <c r="H43" s="75">
        <f>$E$11*$E$12*'2. Correlation Matrix'!H39</f>
        <v>0</v>
      </c>
      <c r="I43" s="75">
        <f>$E$11*$E$13*'2. Correlation Matrix'!I39</f>
        <v>-5.0270123999999995E-4</v>
      </c>
      <c r="J43" s="75">
        <f>$E$11*$E$14*'2. Correlation Matrix'!J39</f>
        <v>0</v>
      </c>
      <c r="K43" s="78">
        <f>$E$11*$E$15*'2. Correlation Matrix'!K39</f>
        <v>5.4051080000000007E-4</v>
      </c>
    </row>
    <row r="44" spans="1:11" x14ac:dyDescent="0.35">
      <c r="A44" s="37" t="s">
        <v>61</v>
      </c>
      <c r="B44" s="75">
        <f>$E$12*$E$6*'2. Correlation Matrix'!B40</f>
        <v>0</v>
      </c>
      <c r="C44" s="75">
        <f>$E$12*$E$7*'2. Correlation Matrix'!C40</f>
        <v>0</v>
      </c>
      <c r="D44" s="75">
        <f>$E$12*$E$8*'2. Correlation Matrix'!D40</f>
        <v>0</v>
      </c>
      <c r="E44" s="75">
        <f>$E$12*$E$9*'2. Correlation Matrix'!E40</f>
        <v>0</v>
      </c>
      <c r="F44" s="75">
        <f>$E$12*$E$10*'2. Correlation Matrix'!F40</f>
        <v>0</v>
      </c>
      <c r="G44" s="75">
        <f>$E$12*$E$11*'2. Correlation Matrix'!G40</f>
        <v>0</v>
      </c>
      <c r="H44" s="75">
        <f>$E$12*$E$12*'2. Correlation Matrix'!H40</f>
        <v>0</v>
      </c>
      <c r="I44" s="75">
        <f>$E$12*$E$13*'2. Correlation Matrix'!I40</f>
        <v>0</v>
      </c>
      <c r="J44" s="75">
        <f>$E$12*$E$14*'2. Correlation Matrix'!J40</f>
        <v>0</v>
      </c>
      <c r="K44" s="78">
        <f>$E$12*$E$15*'2. Correlation Matrix'!K40</f>
        <v>0</v>
      </c>
    </row>
    <row r="45" spans="1:11" x14ac:dyDescent="0.35">
      <c r="A45" s="37" t="s">
        <v>62</v>
      </c>
      <c r="B45" s="75">
        <f>$E$13*$E$6*'2. Correlation Matrix'!B41</f>
        <v>0</v>
      </c>
      <c r="C45" s="75">
        <f>$E$13*$E$7*'2. Correlation Matrix'!C41</f>
        <v>1.4470900799999999E-4</v>
      </c>
      <c r="D45" s="75">
        <f>$E$13*$E$8*'2. Correlation Matrix'!D41</f>
        <v>0</v>
      </c>
      <c r="E45" s="75">
        <f>$E$13*$E$9*'2. Correlation Matrix'!E41</f>
        <v>0</v>
      </c>
      <c r="F45" s="75">
        <f>$E$13*$E$10*'2. Correlation Matrix'!F41</f>
        <v>0</v>
      </c>
      <c r="G45" s="75">
        <f>$E$13*$E$11*'2. Correlation Matrix'!G41</f>
        <v>-5.0270123999999995E-4</v>
      </c>
      <c r="H45" s="75">
        <f>$E$13*$E$12*'2. Correlation Matrix'!H41</f>
        <v>0</v>
      </c>
      <c r="I45" s="75">
        <f>$E$13*$E$13*'2. Correlation Matrix'!I41</f>
        <v>2.3040000000000005E-3</v>
      </c>
      <c r="J45" s="75">
        <f>$E$13*$E$14*'2. Correlation Matrix'!J41</f>
        <v>0</v>
      </c>
      <c r="K45" s="78">
        <f>$E$13*$E$15*'2. Correlation Matrix'!K41</f>
        <v>5.9424000000000006E-5</v>
      </c>
    </row>
    <row r="46" spans="1:11" x14ac:dyDescent="0.35">
      <c r="A46" s="37" t="s">
        <v>63</v>
      </c>
      <c r="B46" s="75">
        <f>$E$14*$E$6*'2. Correlation Matrix'!B42</f>
        <v>0</v>
      </c>
      <c r="C46" s="75">
        <f>$E$14*$E$7*'2. Correlation Matrix'!C42</f>
        <v>0</v>
      </c>
      <c r="D46" s="75">
        <f>$E$14*$E$8*'2. Correlation Matrix'!D42</f>
        <v>0</v>
      </c>
      <c r="E46" s="75">
        <f>$E$14*$E$9*'2. Correlation Matrix'!E42</f>
        <v>0</v>
      </c>
      <c r="F46" s="75">
        <f>$E$14*$E$10*'2. Correlation Matrix'!F42</f>
        <v>0</v>
      </c>
      <c r="G46" s="75">
        <f>$E$14*$E$11*'2. Correlation Matrix'!G42</f>
        <v>0</v>
      </c>
      <c r="H46" s="75">
        <f>$E$14*$E$12*'2. Correlation Matrix'!H42</f>
        <v>0</v>
      </c>
      <c r="I46" s="75">
        <f>$E$14*$E$13*'2. Correlation Matrix'!I42</f>
        <v>0</v>
      </c>
      <c r="J46" s="75">
        <f>$E$14*$E$14*'2. Correlation Matrix'!J42</f>
        <v>0</v>
      </c>
      <c r="K46" s="78">
        <f>$E$14*$E$15*'2. Correlation Matrix'!K42</f>
        <v>0</v>
      </c>
    </row>
    <row r="47" spans="1:11" ht="15" thickBot="1" x14ac:dyDescent="0.4">
      <c r="A47" s="39" t="s">
        <v>64</v>
      </c>
      <c r="B47" s="79">
        <f>$E$15*$E$6*'2. Correlation Matrix'!B43</f>
        <v>0</v>
      </c>
      <c r="C47" s="79">
        <f>$E$15*$E$7*'2. Correlation Matrix'!C43</f>
        <v>3.9578860000000005E-5</v>
      </c>
      <c r="D47" s="79">
        <f>$E$15*$E$8*'2. Correlation Matrix'!D43</f>
        <v>0</v>
      </c>
      <c r="E47" s="79">
        <f>$E$15*$E$9*'2. Correlation Matrix'!E43</f>
        <v>0</v>
      </c>
      <c r="F47" s="79">
        <f>$E$15*$E$10*'2. Correlation Matrix'!F43</f>
        <v>0</v>
      </c>
      <c r="G47" s="79">
        <f>$E$15*$E$11*'2. Correlation Matrix'!G43</f>
        <v>5.4051080000000007E-4</v>
      </c>
      <c r="H47" s="79">
        <f>$E$15*$E$12*'2. Correlation Matrix'!H43</f>
        <v>0</v>
      </c>
      <c r="I47" s="79">
        <f>$E$15*$E$13*'2. Correlation Matrix'!I43</f>
        <v>5.9424000000000006E-5</v>
      </c>
      <c r="J47" s="79">
        <f>$E$15*$E$14*'2. Correlation Matrix'!J43</f>
        <v>0</v>
      </c>
      <c r="K47" s="80">
        <f>$E$15*$E$15*'2. Correlation Matrix'!K43</f>
        <v>6.1305760000000006E-4</v>
      </c>
    </row>
    <row r="49" spans="1:3" ht="15" thickBot="1" x14ac:dyDescent="0.4">
      <c r="A49" s="5" t="s">
        <v>65</v>
      </c>
    </row>
    <row r="50" spans="1:3" x14ac:dyDescent="0.35">
      <c r="A50" s="31" t="s">
        <v>66</v>
      </c>
      <c r="B50" s="32" t="s">
        <v>67</v>
      </c>
      <c r="C50" s="33" t="s">
        <v>68</v>
      </c>
    </row>
    <row r="51" spans="1:3" x14ac:dyDescent="0.35">
      <c r="A51" s="71">
        <v>1</v>
      </c>
      <c r="B51" s="42">
        <v>3.6590311868517703E-2</v>
      </c>
      <c r="C51" s="43">
        <v>9.1535941682664407E-2</v>
      </c>
    </row>
    <row r="52" spans="1:3" x14ac:dyDescent="0.35">
      <c r="A52" s="71">
        <v>2</v>
      </c>
      <c r="B52" s="42">
        <v>4.3831341657900098E-2</v>
      </c>
      <c r="C52" s="43">
        <v>0.102497660133903</v>
      </c>
    </row>
    <row r="53" spans="1:3" x14ac:dyDescent="0.35">
      <c r="A53" s="71">
        <v>3</v>
      </c>
      <c r="B53" s="42">
        <v>5.59128656901643E-2</v>
      </c>
      <c r="C53" s="43">
        <v>0.113459378585141</v>
      </c>
    </row>
    <row r="54" spans="1:3" x14ac:dyDescent="0.35">
      <c r="A54" s="71">
        <v>4</v>
      </c>
      <c r="B54" s="42">
        <v>6.9353946811972197E-2</v>
      </c>
      <c r="C54" s="43">
        <v>0.12442109703637901</v>
      </c>
    </row>
    <row r="55" spans="1:3" x14ac:dyDescent="0.35">
      <c r="A55" s="71">
        <v>5</v>
      </c>
      <c r="B55" s="42">
        <v>8.2981734094203397E-2</v>
      </c>
      <c r="C55" s="43">
        <v>0.13538281548761699</v>
      </c>
    </row>
    <row r="56" spans="1:3" x14ac:dyDescent="0.35">
      <c r="A56" s="71">
        <v>6</v>
      </c>
      <c r="B56" s="42">
        <v>9.9120388560481998E-2</v>
      </c>
      <c r="C56" s="43">
        <v>0.14634453393885599</v>
      </c>
    </row>
    <row r="57" spans="1:3" x14ac:dyDescent="0.35">
      <c r="A57" s="71">
        <v>7</v>
      </c>
      <c r="B57" s="42">
        <v>0.116993330483316</v>
      </c>
      <c r="C57" s="43">
        <v>0.15730625239009399</v>
      </c>
    </row>
    <row r="58" spans="1:3" x14ac:dyDescent="0.35">
      <c r="A58" s="71">
        <v>8</v>
      </c>
      <c r="B58" s="42">
        <v>0.13592015426555901</v>
      </c>
      <c r="C58" s="43">
        <v>0.16826797084133199</v>
      </c>
    </row>
    <row r="59" spans="1:3" x14ac:dyDescent="0.35">
      <c r="A59" s="71">
        <v>9</v>
      </c>
      <c r="B59" s="42">
        <v>0.15656483419517001</v>
      </c>
      <c r="C59" s="43">
        <v>0.17922968929256999</v>
      </c>
    </row>
    <row r="60" spans="1:3" x14ac:dyDescent="0.35">
      <c r="A60" s="71">
        <v>10</v>
      </c>
      <c r="B60" s="42">
        <v>0.18325181678524499</v>
      </c>
      <c r="C60" s="43">
        <v>0.19019140774380899</v>
      </c>
    </row>
    <row r="61" spans="1:3" x14ac:dyDescent="0.35">
      <c r="A61" s="71">
        <v>11</v>
      </c>
      <c r="B61" s="42">
        <v>0.212131273449012</v>
      </c>
      <c r="C61" s="43">
        <v>0.20115312619504699</v>
      </c>
    </row>
    <row r="62" spans="1:3" ht="15" thickBot="1" x14ac:dyDescent="0.4">
      <c r="A62" s="72">
        <v>12</v>
      </c>
      <c r="B62" s="44">
        <v>0.24295274194673899</v>
      </c>
      <c r="C62" s="45">
        <v>0.21211484464628499</v>
      </c>
    </row>
    <row r="64" spans="1:3" ht="15" thickBot="1" x14ac:dyDescent="0.4">
      <c r="A64" s="5" t="s">
        <v>69</v>
      </c>
    </row>
    <row r="65" spans="1:6" x14ac:dyDescent="0.35">
      <c r="A65" s="31" t="s">
        <v>39</v>
      </c>
      <c r="B65" s="32" t="s">
        <v>70</v>
      </c>
      <c r="C65" s="33" t="s">
        <v>68</v>
      </c>
    </row>
    <row r="66" spans="1:6" x14ac:dyDescent="0.35">
      <c r="A66" s="73" t="s">
        <v>34</v>
      </c>
      <c r="B66" s="53">
        <v>0.02</v>
      </c>
      <c r="C66" s="58">
        <v>7.4999999999999997E-2</v>
      </c>
    </row>
    <row r="67" spans="1:6" x14ac:dyDescent="0.35">
      <c r="A67" s="73" t="s">
        <v>26</v>
      </c>
      <c r="B67" s="53">
        <v>0.05</v>
      </c>
      <c r="C67" s="58">
        <v>0.09</v>
      </c>
    </row>
    <row r="68" spans="1:6" x14ac:dyDescent="0.35">
      <c r="A68" s="73" t="s">
        <v>21</v>
      </c>
      <c r="B68" s="53">
        <v>0.17</v>
      </c>
      <c r="C68" s="58">
        <v>0.13</v>
      </c>
    </row>
    <row r="69" spans="1:6" x14ac:dyDescent="0.35">
      <c r="A69" s="73" t="s">
        <v>36</v>
      </c>
      <c r="B69" s="53">
        <v>0.15</v>
      </c>
      <c r="C69" s="58">
        <v>0.14000000000000001</v>
      </c>
    </row>
    <row r="70" spans="1:6" x14ac:dyDescent="0.35">
      <c r="A70" s="73" t="s">
        <v>37</v>
      </c>
      <c r="B70" s="53">
        <v>0.16</v>
      </c>
      <c r="C70" s="58">
        <v>0.11</v>
      </c>
    </row>
    <row r="71" spans="1:6" x14ac:dyDescent="0.35">
      <c r="A71" s="73" t="s">
        <v>9</v>
      </c>
      <c r="B71" s="53">
        <v>0.25</v>
      </c>
      <c r="C71" s="58">
        <v>0.2</v>
      </c>
    </row>
    <row r="72" spans="1:6" x14ac:dyDescent="0.35">
      <c r="A72" s="73" t="s">
        <v>12</v>
      </c>
      <c r="B72" s="53">
        <v>0.22</v>
      </c>
      <c r="C72" s="58">
        <v>0.18</v>
      </c>
    </row>
    <row r="73" spans="1:6" x14ac:dyDescent="0.35">
      <c r="A73" s="73" t="s">
        <v>19</v>
      </c>
      <c r="B73" s="53">
        <v>0.12</v>
      </c>
      <c r="C73" s="58">
        <v>0.12</v>
      </c>
    </row>
    <row r="74" spans="1:6" x14ac:dyDescent="0.35">
      <c r="A74" s="73" t="s">
        <v>17</v>
      </c>
      <c r="B74" s="53">
        <v>0.13</v>
      </c>
      <c r="C74" s="58">
        <v>0.1278</v>
      </c>
    </row>
    <row r="75" spans="1:6" ht="15" thickBot="1" x14ac:dyDescent="0.4">
      <c r="A75" s="74" t="s">
        <v>13</v>
      </c>
      <c r="B75" s="60">
        <v>0.4</v>
      </c>
      <c r="C75" s="61">
        <v>0.25</v>
      </c>
    </row>
    <row r="77" spans="1:6" x14ac:dyDescent="0.35">
      <c r="A77" s="5" t="s">
        <v>71</v>
      </c>
    </row>
    <row r="78" spans="1:6" x14ac:dyDescent="0.35">
      <c r="A78" s="35" t="s">
        <v>66</v>
      </c>
      <c r="B78" s="35" t="s">
        <v>70</v>
      </c>
      <c r="C78" s="35" t="s">
        <v>68</v>
      </c>
      <c r="D78" s="35" t="s">
        <v>212</v>
      </c>
      <c r="E78" s="35" t="s">
        <v>213</v>
      </c>
      <c r="F78" s="35" t="s">
        <v>214</v>
      </c>
    </row>
    <row r="79" spans="1:6" x14ac:dyDescent="0.35">
      <c r="A79" s="62" t="s">
        <v>72</v>
      </c>
      <c r="B79" s="42">
        <v>0</v>
      </c>
      <c r="C79" s="42">
        <v>7.4999999999999997E-2</v>
      </c>
      <c r="D79" s="143">
        <f t="shared" ref="D79:F81" si="0">$C79-((1/2)*1*$B79^2)</f>
        <v>7.4999999999999997E-2</v>
      </c>
      <c r="E79" s="143">
        <f t="shared" si="0"/>
        <v>7.4999999999999997E-2</v>
      </c>
      <c r="F79" s="143">
        <f t="shared" si="0"/>
        <v>7.4999999999999997E-2</v>
      </c>
    </row>
    <row r="80" spans="1:6" x14ac:dyDescent="0.35">
      <c r="A80" s="62" t="s">
        <v>73</v>
      </c>
      <c r="B80" s="42">
        <f>E20</f>
        <v>8.3709891436287279E-2</v>
      </c>
      <c r="C80" s="42">
        <f>E18</f>
        <v>0.135908</v>
      </c>
      <c r="D80" s="143">
        <f t="shared" si="0"/>
        <v>0.13240432703786251</v>
      </c>
      <c r="E80" s="143">
        <f t="shared" si="0"/>
        <v>0.13240432703786251</v>
      </c>
      <c r="F80" s="143">
        <f t="shared" si="0"/>
        <v>0.13240432703786251</v>
      </c>
    </row>
    <row r="81" spans="1:6" x14ac:dyDescent="0.35">
      <c r="A81" s="62" t="s">
        <v>74</v>
      </c>
      <c r="B81" s="42">
        <v>0.142337916200616</v>
      </c>
      <c r="C81" s="42">
        <v>0.17857870542613799</v>
      </c>
      <c r="D81" s="143">
        <f t="shared" si="0"/>
        <v>0.16844866423197119</v>
      </c>
      <c r="E81" s="143">
        <f t="shared" si="0"/>
        <v>0.16844866423197119</v>
      </c>
      <c r="F81" s="143">
        <f t="shared" si="0"/>
        <v>0.16844866423197119</v>
      </c>
    </row>
    <row r="83" spans="1:6" x14ac:dyDescent="0.35">
      <c r="A83" s="8" t="s">
        <v>75</v>
      </c>
    </row>
    <row r="84" spans="1:6" x14ac:dyDescent="0.35">
      <c r="A84" s="8" t="s">
        <v>76</v>
      </c>
    </row>
    <row r="85" spans="1:6" x14ac:dyDescent="0.35">
      <c r="A85" s="8" t="s">
        <v>77</v>
      </c>
    </row>
  </sheetData>
  <mergeCells count="5">
    <mergeCell ref="A1:K1"/>
    <mergeCell ref="A18:C18"/>
    <mergeCell ref="A19:C19"/>
    <mergeCell ref="A20:C20"/>
    <mergeCell ref="A21:C21"/>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004"/>
  <sheetViews>
    <sheetView zoomScale="66" zoomScaleNormal="67" workbookViewId="0">
      <selection activeCell="T5" sqref="T5"/>
    </sheetView>
  </sheetViews>
  <sheetFormatPr defaultColWidth="8.6328125" defaultRowHeight="14.5" x14ac:dyDescent="0.35"/>
  <cols>
    <col min="1" max="1" width="10" customWidth="1"/>
    <col min="2" max="18" width="12" customWidth="1"/>
    <col min="19" max="19" width="14.90625" bestFit="1" customWidth="1"/>
  </cols>
  <sheetData>
    <row r="1" spans="1:18" ht="19" thickBot="1" x14ac:dyDescent="0.5">
      <c r="A1" s="202" t="s">
        <v>187</v>
      </c>
      <c r="B1" s="203"/>
      <c r="C1" s="203"/>
      <c r="D1" s="203"/>
      <c r="E1" s="203"/>
      <c r="F1" s="203"/>
      <c r="G1" s="203"/>
      <c r="H1" s="203"/>
      <c r="I1" s="212"/>
      <c r="J1" s="90"/>
      <c r="K1" s="91"/>
      <c r="L1" s="91"/>
      <c r="M1" s="91"/>
      <c r="N1" s="91"/>
      <c r="O1" s="91"/>
      <c r="P1" s="91"/>
      <c r="Q1" s="91"/>
      <c r="R1" s="91"/>
    </row>
    <row r="2" spans="1:18" ht="28" customHeight="1" thickBot="1" x14ac:dyDescent="0.4">
      <c r="A2" s="219" t="s">
        <v>188</v>
      </c>
      <c r="B2" s="220"/>
      <c r="C2" s="220"/>
      <c r="D2" s="220"/>
      <c r="E2" s="220"/>
      <c r="F2" s="220"/>
      <c r="G2" s="220"/>
      <c r="H2" s="220"/>
      <c r="I2" s="221"/>
      <c r="J2" s="1"/>
      <c r="K2" s="1"/>
      <c r="L2" s="1"/>
      <c r="M2" s="1"/>
      <c r="N2" s="1"/>
      <c r="O2" s="1"/>
      <c r="P2" s="1"/>
      <c r="Q2" s="1"/>
    </row>
    <row r="3" spans="1:18" ht="15" thickBot="1" x14ac:dyDescent="0.4"/>
    <row r="4" spans="1:18" ht="29.5" thickBot="1" x14ac:dyDescent="0.4">
      <c r="A4" s="97" t="s">
        <v>78</v>
      </c>
      <c r="B4" s="98" t="s">
        <v>189</v>
      </c>
      <c r="C4" s="98" t="s">
        <v>79</v>
      </c>
      <c r="D4" s="98" t="s">
        <v>80</v>
      </c>
      <c r="E4" s="98" t="s">
        <v>81</v>
      </c>
      <c r="F4" s="98" t="s">
        <v>37</v>
      </c>
      <c r="G4" s="98" t="s">
        <v>82</v>
      </c>
      <c r="H4" s="98" t="s">
        <v>83</v>
      </c>
      <c r="I4" s="98" t="s">
        <v>19</v>
      </c>
      <c r="J4" s="98" t="s">
        <v>84</v>
      </c>
      <c r="K4" s="98" t="s">
        <v>13</v>
      </c>
      <c r="L4" s="98" t="s">
        <v>252</v>
      </c>
      <c r="M4" s="98" t="s">
        <v>68</v>
      </c>
      <c r="N4" s="98" t="s">
        <v>70</v>
      </c>
      <c r="O4" s="98" t="s">
        <v>85</v>
      </c>
      <c r="P4" s="98" t="s">
        <v>86</v>
      </c>
      <c r="Q4" s="98" t="s">
        <v>87</v>
      </c>
      <c r="R4" s="99" t="s">
        <v>88</v>
      </c>
    </row>
    <row r="5" spans="1:18" x14ac:dyDescent="0.35">
      <c r="A5" s="94">
        <v>439</v>
      </c>
      <c r="B5" s="159">
        <v>0.1313</v>
      </c>
      <c r="C5" s="159">
        <v>0.19570000000000001</v>
      </c>
      <c r="D5" s="159">
        <v>6.2100000000000002E-2</v>
      </c>
      <c r="E5" s="159">
        <v>1.43E-2</v>
      </c>
      <c r="F5" s="159">
        <v>9.4999999999999998E-3</v>
      </c>
      <c r="G5" s="159">
        <v>6.9199999999999998E-2</v>
      </c>
      <c r="H5" s="159">
        <v>0.14080000000000001</v>
      </c>
      <c r="I5" s="159">
        <v>0.2339</v>
      </c>
      <c r="J5" s="159">
        <v>4.0599999999999997E-2</v>
      </c>
      <c r="K5" s="159">
        <v>0.1026</v>
      </c>
      <c r="L5" s="93">
        <f t="shared" ref="L5:L68" si="0">SUM(B5:K5)</f>
        <v>1</v>
      </c>
      <c r="M5" s="93">
        <v>0.13668</v>
      </c>
      <c r="N5" s="93">
        <f t="array" ref="N5">SQRT(MMULT(MMULT(B5:K5, '2. Correlation Matrix'!$B$34:$K$43), TRANSPOSE(B5:K5)))</f>
        <v>9.6287017366735381E-2</v>
      </c>
      <c r="O5" s="154">
        <f t="shared" ref="O5:O68" si="1">(M5-0.075)/N5</f>
        <v>0.6405848024669295</v>
      </c>
      <c r="P5" s="93">
        <f t="shared" ref="P5:P68" si="2">M5-((1/2)*1*N5^2)</f>
        <v>0.13204440514330901</v>
      </c>
      <c r="Q5" s="93">
        <f t="shared" ref="Q5:Q68" si="3">$M$5-((1/2)*3*$N$5^2)</f>
        <v>0.122773215429927</v>
      </c>
      <c r="R5" s="95">
        <f t="shared" ref="R5:R68" si="4">$M$5-((1/2)*4*$N$5^2)</f>
        <v>0.118137620573236</v>
      </c>
    </row>
    <row r="6" spans="1:18" x14ac:dyDescent="0.35">
      <c r="A6" s="73">
        <v>778</v>
      </c>
      <c r="B6" s="42">
        <v>6.93E-2</v>
      </c>
      <c r="C6" s="42">
        <v>0.2</v>
      </c>
      <c r="D6" s="42">
        <v>5.3E-3</v>
      </c>
      <c r="E6" s="42">
        <v>3.73E-2</v>
      </c>
      <c r="F6" s="42">
        <v>0.08</v>
      </c>
      <c r="G6" s="42">
        <v>0.13070000000000001</v>
      </c>
      <c r="H6" s="42">
        <v>3.2000000000000001E-2</v>
      </c>
      <c r="I6" s="42">
        <v>0.24</v>
      </c>
      <c r="J6" s="42">
        <v>0.1173</v>
      </c>
      <c r="K6" s="42">
        <v>8.7999999999999995E-2</v>
      </c>
      <c r="L6" s="93">
        <f t="shared" si="0"/>
        <v>0.99990000000000001</v>
      </c>
      <c r="M6" s="42">
        <v>0.13561000000000001</v>
      </c>
      <c r="N6" s="93">
        <f t="array" ref="N6">SQRT(MMULT(MMULT(B6:K6, '2. Correlation Matrix'!$B$34:$K$43), TRANSPOSE(B6:K6)))</f>
        <v>9.4896391527061766E-2</v>
      </c>
      <c r="O6" s="155">
        <f t="shared" si="1"/>
        <v>0.63869657238458588</v>
      </c>
      <c r="P6" s="42">
        <f t="shared" si="2"/>
        <v>0.1311073374375713</v>
      </c>
      <c r="Q6" s="42">
        <f t="shared" si="3"/>
        <v>0.122773215429927</v>
      </c>
      <c r="R6" s="43">
        <f t="shared" si="4"/>
        <v>0.118137620573236</v>
      </c>
    </row>
    <row r="7" spans="1:18" x14ac:dyDescent="0.35">
      <c r="A7" s="73">
        <v>3539</v>
      </c>
      <c r="B7" s="42">
        <v>0.1076</v>
      </c>
      <c r="C7" s="42">
        <v>0.22</v>
      </c>
      <c r="D7" s="42">
        <v>1.2200000000000001E-2</v>
      </c>
      <c r="E7" s="42">
        <v>8.0699999999999994E-2</v>
      </c>
      <c r="F7" s="42">
        <v>1.2200000000000001E-2</v>
      </c>
      <c r="G7" s="42">
        <v>8.7999999999999995E-2</v>
      </c>
      <c r="H7" s="42">
        <v>0.1883</v>
      </c>
      <c r="I7" s="42">
        <v>0.19800000000000001</v>
      </c>
      <c r="J7" s="42">
        <v>3.1800000000000002E-2</v>
      </c>
      <c r="K7" s="42">
        <v>6.1100000000000002E-2</v>
      </c>
      <c r="L7" s="93">
        <f t="shared" si="0"/>
        <v>0.99990000000000012</v>
      </c>
      <c r="M7" s="42">
        <v>0.13669999999999999</v>
      </c>
      <c r="N7" s="93">
        <f t="array" ref="N7">SQRT(MMULT(MMULT(B7:K7, '2. Correlation Matrix'!$B$34:$K$43), TRANSPOSE(B7:K7)))</f>
        <v>9.7282610995501159E-2</v>
      </c>
      <c r="O7" s="92">
        <f t="shared" si="1"/>
        <v>0.63423462187762736</v>
      </c>
      <c r="P7" s="42">
        <f t="shared" si="2"/>
        <v>0.131968046798949</v>
      </c>
      <c r="Q7" s="42">
        <f t="shared" si="3"/>
        <v>0.122773215429927</v>
      </c>
      <c r="R7" s="43">
        <f t="shared" si="4"/>
        <v>0.118137620573236</v>
      </c>
    </row>
    <row r="8" spans="1:18" x14ac:dyDescent="0.35">
      <c r="A8" s="73">
        <v>4838</v>
      </c>
      <c r="B8" s="42">
        <v>0.2198</v>
      </c>
      <c r="C8" s="42">
        <v>0.13739999999999999</v>
      </c>
      <c r="D8" s="42">
        <v>1.0999999999999999E-2</v>
      </c>
      <c r="E8" s="42">
        <v>2.1999999999999999E-2</v>
      </c>
      <c r="F8" s="42">
        <v>9.8900000000000002E-2</v>
      </c>
      <c r="G8" s="42">
        <v>2.75E-2</v>
      </c>
      <c r="H8" s="42">
        <v>8.2400000000000001E-2</v>
      </c>
      <c r="I8" s="42">
        <v>0.2747</v>
      </c>
      <c r="J8" s="42">
        <v>4.3999999999999997E-2</v>
      </c>
      <c r="K8" s="42">
        <v>8.2400000000000001E-2</v>
      </c>
      <c r="L8" s="93">
        <f t="shared" si="0"/>
        <v>1.0001</v>
      </c>
      <c r="M8" s="42">
        <v>0.12375</v>
      </c>
      <c r="N8" s="93">
        <f t="array" ref="N8">SQRT(MMULT(MMULT(B8:K8, '2. Correlation Matrix'!$B$34:$K$43), TRANSPOSE(B8:K8)))</f>
        <v>7.6949363212624453E-2</v>
      </c>
      <c r="O8" s="92">
        <f t="shared" si="1"/>
        <v>0.63353350781208273</v>
      </c>
      <c r="P8" s="42">
        <f t="shared" si="2"/>
        <v>0.12078939775058579</v>
      </c>
      <c r="Q8" s="42">
        <f t="shared" si="3"/>
        <v>0.122773215429927</v>
      </c>
      <c r="R8" s="43">
        <f t="shared" si="4"/>
        <v>0.118137620573236</v>
      </c>
    </row>
    <row r="9" spans="1:18" x14ac:dyDescent="0.35">
      <c r="A9" s="73">
        <v>2733</v>
      </c>
      <c r="B9" s="42">
        <v>9.4799999999999995E-2</v>
      </c>
      <c r="C9" s="42">
        <v>0.19450000000000001</v>
      </c>
      <c r="D9" s="42">
        <v>5.0000000000000001E-3</v>
      </c>
      <c r="E9" s="42">
        <v>2.24E-2</v>
      </c>
      <c r="F9" s="42">
        <v>1.2500000000000001E-2</v>
      </c>
      <c r="G9" s="42">
        <v>0.24440000000000001</v>
      </c>
      <c r="H9" s="42">
        <v>4.7399999999999998E-2</v>
      </c>
      <c r="I9" s="42">
        <v>0.17710000000000001</v>
      </c>
      <c r="J9" s="42">
        <v>9.7299999999999998E-2</v>
      </c>
      <c r="K9" s="42">
        <v>0.1047</v>
      </c>
      <c r="L9" s="93">
        <f t="shared" si="0"/>
        <v>1.0001</v>
      </c>
      <c r="M9" s="42">
        <v>0.14704</v>
      </c>
      <c r="N9" s="93">
        <f t="array" ref="N9">SQRT(MMULT(MMULT(B9:K9, '2. Correlation Matrix'!$B$34:$K$43), TRANSPOSE(B9:K9)))</f>
        <v>0.1140607488674452</v>
      </c>
      <c r="O9" s="92">
        <f t="shared" si="1"/>
        <v>0.63159325811301414</v>
      </c>
      <c r="P9" s="42">
        <f t="shared" si="2"/>
        <v>0.14053507278389879</v>
      </c>
      <c r="Q9" s="42">
        <f t="shared" si="3"/>
        <v>0.122773215429927</v>
      </c>
      <c r="R9" s="43">
        <f t="shared" si="4"/>
        <v>0.118137620573236</v>
      </c>
    </row>
    <row r="10" spans="1:18" x14ac:dyDescent="0.35">
      <c r="A10" s="73">
        <v>2469</v>
      </c>
      <c r="B10" s="42">
        <v>0.22170000000000001</v>
      </c>
      <c r="C10" s="42">
        <v>0.23580000000000001</v>
      </c>
      <c r="D10" s="42">
        <v>3.5400000000000001E-2</v>
      </c>
      <c r="E10" s="42">
        <v>3.3000000000000002E-2</v>
      </c>
      <c r="F10" s="42">
        <v>7.3099999999999998E-2</v>
      </c>
      <c r="G10" s="42">
        <v>6.8400000000000002E-2</v>
      </c>
      <c r="H10" s="42">
        <v>6.3700000000000007E-2</v>
      </c>
      <c r="I10" s="42">
        <v>0.20050000000000001</v>
      </c>
      <c r="J10" s="42">
        <v>2.12E-2</v>
      </c>
      <c r="K10" s="42">
        <v>4.7199999999999999E-2</v>
      </c>
      <c r="L10" s="93">
        <f t="shared" si="0"/>
        <v>1</v>
      </c>
      <c r="M10" s="42">
        <v>0.11882</v>
      </c>
      <c r="N10" s="93">
        <f t="array" ref="N10">SQRT(MMULT(MMULT(B10:K10, '2. Correlation Matrix'!$B$34:$K$43), TRANSPOSE(B10:K10)))</f>
        <v>6.9615693015704444E-2</v>
      </c>
      <c r="O10" s="92">
        <f t="shared" si="1"/>
        <v>0.62945577500915983</v>
      </c>
      <c r="P10" s="42">
        <f t="shared" si="2"/>
        <v>0.1163968276429716</v>
      </c>
      <c r="Q10" s="42">
        <f t="shared" si="3"/>
        <v>0.122773215429927</v>
      </c>
      <c r="R10" s="43">
        <f t="shared" si="4"/>
        <v>0.118137620573236</v>
      </c>
    </row>
    <row r="11" spans="1:18" x14ac:dyDescent="0.35">
      <c r="A11" s="73">
        <v>2</v>
      </c>
      <c r="B11" s="42">
        <v>0.19639999999999999</v>
      </c>
      <c r="C11" s="42">
        <v>0.22320000000000001</v>
      </c>
      <c r="D11" s="42">
        <v>5.3600000000000002E-2</v>
      </c>
      <c r="E11" s="42">
        <v>6.7000000000000002E-3</v>
      </c>
      <c r="F11" s="42">
        <v>4.9099999999999998E-2</v>
      </c>
      <c r="G11" s="42">
        <v>0.1183</v>
      </c>
      <c r="H11" s="42">
        <v>4.4999999999999997E-3</v>
      </c>
      <c r="I11" s="42">
        <v>0.19639999999999999</v>
      </c>
      <c r="J11" s="42">
        <v>6.7000000000000004E-2</v>
      </c>
      <c r="K11" s="42">
        <v>8.48E-2</v>
      </c>
      <c r="L11" s="93">
        <f t="shared" si="0"/>
        <v>0.99999999999999978</v>
      </c>
      <c r="M11" s="42">
        <v>0.12592</v>
      </c>
      <c r="N11" s="93">
        <f t="array" ref="N11">SQRT(MMULT(MMULT(B11:K11, '2. Correlation Matrix'!$B$34:$K$43), TRANSPOSE(B11:K11)))</f>
        <v>8.0991769421566537E-2</v>
      </c>
      <c r="O11" s="92">
        <f t="shared" si="1"/>
        <v>0.62870585941836454</v>
      </c>
      <c r="P11" s="42">
        <f t="shared" si="2"/>
        <v>0.1226401666429819</v>
      </c>
      <c r="Q11" s="42">
        <f t="shared" si="3"/>
        <v>0.122773215429927</v>
      </c>
      <c r="R11" s="43">
        <f t="shared" si="4"/>
        <v>0.118137620573236</v>
      </c>
    </row>
    <row r="12" spans="1:18" x14ac:dyDescent="0.35">
      <c r="A12" s="73">
        <v>1483</v>
      </c>
      <c r="B12" s="42">
        <v>0.18990000000000001</v>
      </c>
      <c r="C12" s="42">
        <v>0.25140000000000001</v>
      </c>
      <c r="D12" s="42">
        <v>1.12E-2</v>
      </c>
      <c r="E12" s="42">
        <v>2.5100000000000001E-2</v>
      </c>
      <c r="F12" s="42">
        <v>8.3799999999999999E-2</v>
      </c>
      <c r="G12" s="42">
        <v>0.12570000000000001</v>
      </c>
      <c r="H12" s="42">
        <v>1.12E-2</v>
      </c>
      <c r="I12" s="42">
        <v>0.19270000000000001</v>
      </c>
      <c r="J12" s="42">
        <v>6.4199999999999993E-2</v>
      </c>
      <c r="K12" s="42">
        <v>4.4699999999999997E-2</v>
      </c>
      <c r="L12" s="93">
        <f t="shared" si="0"/>
        <v>0.99990000000000001</v>
      </c>
      <c r="M12" s="42">
        <v>0.12071999999999999</v>
      </c>
      <c r="N12" s="93">
        <f t="array" ref="N12">SQRT(MMULT(MMULT(B12:K12, '2. Correlation Matrix'!$B$34:$K$43), TRANSPOSE(B12:K12)))</f>
        <v>7.2812063416262285E-2</v>
      </c>
      <c r="O12" s="92">
        <f t="shared" si="1"/>
        <v>0.62791792808591962</v>
      </c>
      <c r="P12" s="42">
        <f t="shared" si="2"/>
        <v>0.11806920171053309</v>
      </c>
      <c r="Q12" s="42">
        <f t="shared" si="3"/>
        <v>0.122773215429927</v>
      </c>
      <c r="R12" s="43">
        <f t="shared" si="4"/>
        <v>0.118137620573236</v>
      </c>
    </row>
    <row r="13" spans="1:18" x14ac:dyDescent="0.35">
      <c r="A13" s="73">
        <v>471</v>
      </c>
      <c r="B13" s="42">
        <v>0.1497</v>
      </c>
      <c r="C13" s="42">
        <v>0.21190000000000001</v>
      </c>
      <c r="D13" s="42">
        <v>1.41E-2</v>
      </c>
      <c r="E13" s="42">
        <v>7.6300000000000007E-2</v>
      </c>
      <c r="F13" s="42">
        <v>3.39E-2</v>
      </c>
      <c r="G13" s="42">
        <v>4.8000000000000001E-2</v>
      </c>
      <c r="H13" s="42">
        <v>1.6899999999999998E-2</v>
      </c>
      <c r="I13" s="42">
        <v>0.27400000000000002</v>
      </c>
      <c r="J13" s="42">
        <v>1.41E-2</v>
      </c>
      <c r="K13" s="42">
        <v>0.161</v>
      </c>
      <c r="L13" s="93">
        <f t="shared" si="0"/>
        <v>0.99990000000000012</v>
      </c>
      <c r="M13" s="42">
        <v>0.13414000000000001</v>
      </c>
      <c r="N13" s="93">
        <f t="array" ref="N13">SQRT(MMULT(MMULT(B13:K13, '2. Correlation Matrix'!$B$34:$K$43), TRANSPOSE(B13:K13)))</f>
        <v>9.4292635937991476E-2</v>
      </c>
      <c r="O13" s="92">
        <f t="shared" si="1"/>
        <v>0.6271963808381763</v>
      </c>
      <c r="P13" s="42">
        <f t="shared" si="2"/>
        <v>0.12969444940393271</v>
      </c>
      <c r="Q13" s="42">
        <f t="shared" si="3"/>
        <v>0.122773215429927</v>
      </c>
      <c r="R13" s="43">
        <f t="shared" si="4"/>
        <v>0.118137620573236</v>
      </c>
    </row>
    <row r="14" spans="1:18" x14ac:dyDescent="0.35">
      <c r="A14" s="73">
        <v>188</v>
      </c>
      <c r="B14" s="42">
        <v>0.13830000000000001</v>
      </c>
      <c r="C14" s="42">
        <v>0.2021</v>
      </c>
      <c r="D14" s="42">
        <v>1.8599999999999998E-2</v>
      </c>
      <c r="E14" s="42">
        <v>7.7100000000000002E-2</v>
      </c>
      <c r="F14" s="42">
        <v>2.93E-2</v>
      </c>
      <c r="G14" s="42">
        <v>8.7800000000000003E-2</v>
      </c>
      <c r="H14" s="42">
        <v>1.6E-2</v>
      </c>
      <c r="I14" s="42">
        <v>0.21010000000000001</v>
      </c>
      <c r="J14" s="42">
        <v>8.5099999999999995E-2</v>
      </c>
      <c r="K14" s="42">
        <v>0.1356</v>
      </c>
      <c r="L14" s="93">
        <f t="shared" si="0"/>
        <v>1</v>
      </c>
      <c r="M14" s="42">
        <v>0.13542000000000001</v>
      </c>
      <c r="N14" s="93">
        <f t="array" ref="N14">SQRT(MMULT(MMULT(B14:K14, '2. Correlation Matrix'!$B$34:$K$43), TRANSPOSE(B14:K14)))</f>
        <v>9.653765293300226E-2</v>
      </c>
      <c r="O14" s="92">
        <f t="shared" si="1"/>
        <v>0.62586978411347827</v>
      </c>
      <c r="P14" s="42">
        <f t="shared" si="2"/>
        <v>0.13076024078309362</v>
      </c>
      <c r="Q14" s="42">
        <f t="shared" si="3"/>
        <v>0.122773215429927</v>
      </c>
      <c r="R14" s="43">
        <f t="shared" si="4"/>
        <v>0.118137620573236</v>
      </c>
    </row>
    <row r="15" spans="1:18" x14ac:dyDescent="0.35">
      <c r="A15" s="73">
        <v>2110</v>
      </c>
      <c r="B15" s="42">
        <v>3.7199999999999997E-2</v>
      </c>
      <c r="C15" s="42">
        <v>0.20250000000000001</v>
      </c>
      <c r="D15" s="42">
        <v>2.4799999999999999E-2</v>
      </c>
      <c r="E15" s="42">
        <v>3.3099999999999997E-2</v>
      </c>
      <c r="F15" s="42">
        <v>8.3000000000000001E-3</v>
      </c>
      <c r="G15" s="42">
        <v>0.18390000000000001</v>
      </c>
      <c r="H15" s="42">
        <v>7.0199999999999999E-2</v>
      </c>
      <c r="I15" s="42">
        <v>0.19009999999999999</v>
      </c>
      <c r="J15" s="42">
        <v>9.5000000000000001E-2</v>
      </c>
      <c r="K15" s="42">
        <v>0.155</v>
      </c>
      <c r="L15" s="93">
        <f t="shared" si="0"/>
        <v>1.0001</v>
      </c>
      <c r="M15" s="42">
        <v>0.15289</v>
      </c>
      <c r="N15" s="93">
        <f t="array" ref="N15">SQRT(MMULT(MMULT(B15:K15, '2. Correlation Matrix'!$B$34:$K$43), TRANSPOSE(B15:K15)))</f>
        <v>0.12445835830261784</v>
      </c>
      <c r="O15" s="92">
        <f t="shared" si="1"/>
        <v>0.62583181284307265</v>
      </c>
      <c r="P15" s="42">
        <f t="shared" si="2"/>
        <v>0.14514505852430859</v>
      </c>
      <c r="Q15" s="42">
        <f t="shared" si="3"/>
        <v>0.122773215429927</v>
      </c>
      <c r="R15" s="43">
        <f t="shared" si="4"/>
        <v>0.118137620573236</v>
      </c>
    </row>
    <row r="16" spans="1:18" x14ac:dyDescent="0.35">
      <c r="A16" s="73">
        <v>4859</v>
      </c>
      <c r="B16" s="42">
        <v>0.13780000000000001</v>
      </c>
      <c r="C16" s="42">
        <v>0.1454</v>
      </c>
      <c r="D16" s="42">
        <v>2.5100000000000001E-2</v>
      </c>
      <c r="E16" s="42">
        <v>7.0199999999999999E-2</v>
      </c>
      <c r="F16" s="42">
        <v>3.5099999999999999E-2</v>
      </c>
      <c r="G16" s="42">
        <v>0.20799999999999999</v>
      </c>
      <c r="H16" s="42">
        <v>6.5199999999999994E-2</v>
      </c>
      <c r="I16" s="42">
        <v>0.1855</v>
      </c>
      <c r="J16" s="42">
        <v>4.2599999999999999E-2</v>
      </c>
      <c r="K16" s="42">
        <v>8.5199999999999998E-2</v>
      </c>
      <c r="L16" s="93">
        <f t="shared" si="0"/>
        <v>1.0001</v>
      </c>
      <c r="M16" s="42">
        <v>0.14269999999999999</v>
      </c>
      <c r="N16" s="93">
        <f t="array" ref="N16">SQRT(MMULT(MMULT(B16:K16, '2. Correlation Matrix'!$B$34:$K$43), TRANSPOSE(B16:K16)))</f>
        <v>0.1083344060578928</v>
      </c>
      <c r="O16" s="92">
        <f t="shared" si="1"/>
        <v>0.62491688895051323</v>
      </c>
      <c r="P16" s="42">
        <f t="shared" si="2"/>
        <v>0.13683182823204179</v>
      </c>
      <c r="Q16" s="42">
        <f t="shared" si="3"/>
        <v>0.122773215429927</v>
      </c>
      <c r="R16" s="43">
        <f t="shared" si="4"/>
        <v>0.118137620573236</v>
      </c>
    </row>
    <row r="17" spans="1:18" x14ac:dyDescent="0.35">
      <c r="A17" s="73">
        <v>279</v>
      </c>
      <c r="B17" s="42">
        <v>2.5399999999999999E-2</v>
      </c>
      <c r="C17" s="42">
        <v>0.11550000000000001</v>
      </c>
      <c r="D17" s="42">
        <v>2.8E-3</v>
      </c>
      <c r="E17" s="42">
        <v>5.5999999999999999E-3</v>
      </c>
      <c r="F17" s="42">
        <v>0.16900000000000001</v>
      </c>
      <c r="G17" s="42">
        <v>0.13519999999999999</v>
      </c>
      <c r="H17" s="42">
        <v>8.1699999999999995E-2</v>
      </c>
      <c r="I17" s="42">
        <v>0.2732</v>
      </c>
      <c r="J17" s="42">
        <v>2.8199999999999999E-2</v>
      </c>
      <c r="K17" s="42">
        <v>0.16339999999999999</v>
      </c>
      <c r="L17" s="93">
        <f t="shared" si="0"/>
        <v>1</v>
      </c>
      <c r="M17" s="42">
        <v>0.15101999999999999</v>
      </c>
      <c r="N17" s="93">
        <f t="array" ref="N17">SQRT(MMULT(MMULT(B17:K17, '2. Correlation Matrix'!$B$34:$K$43), TRANSPOSE(B17:K17)))</f>
        <v>0.1219714698348003</v>
      </c>
      <c r="O17" s="92">
        <f t="shared" si="1"/>
        <v>0.62326050594423799</v>
      </c>
      <c r="P17" s="42">
        <f t="shared" si="2"/>
        <v>0.14358148027316919</v>
      </c>
      <c r="Q17" s="42">
        <f t="shared" si="3"/>
        <v>0.122773215429927</v>
      </c>
      <c r="R17" s="43">
        <f t="shared" si="4"/>
        <v>0.118137620573236</v>
      </c>
    </row>
    <row r="18" spans="1:18" x14ac:dyDescent="0.35">
      <c r="A18" s="73">
        <v>2441</v>
      </c>
      <c r="B18" s="42">
        <v>0.18659999999999999</v>
      </c>
      <c r="C18" s="42">
        <v>0.1459</v>
      </c>
      <c r="D18" s="42">
        <v>9.0899999999999995E-2</v>
      </c>
      <c r="E18" s="42">
        <v>7.6600000000000001E-2</v>
      </c>
      <c r="F18" s="42">
        <v>5.5E-2</v>
      </c>
      <c r="G18" s="42">
        <v>8.8499999999999995E-2</v>
      </c>
      <c r="H18" s="42">
        <v>7.1999999999999998E-3</v>
      </c>
      <c r="I18" s="42">
        <v>0.23680000000000001</v>
      </c>
      <c r="J18" s="42">
        <v>3.1099999999999999E-2</v>
      </c>
      <c r="K18" s="42">
        <v>8.1299999999999997E-2</v>
      </c>
      <c r="L18" s="93">
        <f t="shared" si="0"/>
        <v>0.99990000000000012</v>
      </c>
      <c r="M18" s="42">
        <v>0.12744</v>
      </c>
      <c r="N18" s="93">
        <f t="array" ref="N18">SQRT(MMULT(MMULT(B18:K18, '2. Correlation Matrix'!$B$34:$K$43), TRANSPOSE(B18:K18)))</f>
        <v>8.4140793735216213E-2</v>
      </c>
      <c r="O18" s="92">
        <f t="shared" si="1"/>
        <v>0.62324108998809946</v>
      </c>
      <c r="P18" s="42">
        <f t="shared" si="2"/>
        <v>0.12390016341480389</v>
      </c>
      <c r="Q18" s="42">
        <f t="shared" si="3"/>
        <v>0.122773215429927</v>
      </c>
      <c r="R18" s="43">
        <f t="shared" si="4"/>
        <v>0.118137620573236</v>
      </c>
    </row>
    <row r="19" spans="1:18" x14ac:dyDescent="0.35">
      <c r="A19" s="73">
        <v>272</v>
      </c>
      <c r="B19" s="42">
        <v>3.8899999999999997E-2</v>
      </c>
      <c r="C19" s="42">
        <v>0.23599999999999999</v>
      </c>
      <c r="D19" s="42">
        <v>9.7000000000000003E-3</v>
      </c>
      <c r="E19" s="42">
        <v>9.7000000000000003E-3</v>
      </c>
      <c r="F19" s="42">
        <v>9.7299999999999998E-2</v>
      </c>
      <c r="G19" s="42">
        <v>4.1399999999999999E-2</v>
      </c>
      <c r="H19" s="42">
        <v>0.1265</v>
      </c>
      <c r="I19" s="42">
        <v>0.2263</v>
      </c>
      <c r="J19" s="42">
        <v>0.1265</v>
      </c>
      <c r="K19" s="42">
        <v>8.7599999999999997E-2</v>
      </c>
      <c r="L19" s="93">
        <f t="shared" si="0"/>
        <v>0.9998999999999999</v>
      </c>
      <c r="M19" s="42">
        <v>0.13375999999999999</v>
      </c>
      <c r="N19" s="93">
        <f t="array" ref="N19">SQRT(MMULT(MMULT(B19:K19, '2. Correlation Matrix'!$B$34:$K$43), TRANSPOSE(B19:K19)))</f>
        <v>9.4353127587970279E-2</v>
      </c>
      <c r="O19" s="92">
        <f t="shared" si="1"/>
        <v>0.62276684941063576</v>
      </c>
      <c r="P19" s="42">
        <f t="shared" si="2"/>
        <v>0.12930874365718409</v>
      </c>
      <c r="Q19" s="42">
        <f t="shared" si="3"/>
        <v>0.122773215429927</v>
      </c>
      <c r="R19" s="43">
        <f t="shared" si="4"/>
        <v>0.118137620573236</v>
      </c>
    </row>
    <row r="20" spans="1:18" x14ac:dyDescent="0.35">
      <c r="A20" s="73">
        <v>98</v>
      </c>
      <c r="B20" s="42">
        <v>0.1545</v>
      </c>
      <c r="C20" s="42">
        <v>0.14660000000000001</v>
      </c>
      <c r="D20" s="42">
        <v>1.83E-2</v>
      </c>
      <c r="E20" s="42">
        <v>7.9000000000000008E-3</v>
      </c>
      <c r="F20" s="42">
        <v>6.0199999999999997E-2</v>
      </c>
      <c r="G20" s="42">
        <v>4.7100000000000003E-2</v>
      </c>
      <c r="H20" s="42">
        <v>9.9500000000000005E-2</v>
      </c>
      <c r="I20" s="42">
        <v>0.25919999999999999</v>
      </c>
      <c r="J20" s="42">
        <v>3.9300000000000002E-2</v>
      </c>
      <c r="K20" s="42">
        <v>0.16750000000000001</v>
      </c>
      <c r="L20" s="93">
        <f t="shared" si="0"/>
        <v>1.0001</v>
      </c>
      <c r="M20" s="42">
        <v>0.14021</v>
      </c>
      <c r="N20" s="93">
        <f t="array" ref="N20">SQRT(MMULT(MMULT(B20:K20, '2. Correlation Matrix'!$B$34:$K$43), TRANSPOSE(B20:K20)))</f>
        <v>0.10475019432671331</v>
      </c>
      <c r="O20" s="92">
        <f t="shared" si="1"/>
        <v>0.62252867805296475</v>
      </c>
      <c r="P20" s="42">
        <f t="shared" si="2"/>
        <v>0.13472369839425791</v>
      </c>
      <c r="Q20" s="42">
        <f t="shared" si="3"/>
        <v>0.122773215429927</v>
      </c>
      <c r="R20" s="43">
        <f t="shared" si="4"/>
        <v>0.118137620573236</v>
      </c>
    </row>
    <row r="21" spans="1:18" x14ac:dyDescent="0.35">
      <c r="A21" s="73">
        <v>30</v>
      </c>
      <c r="B21" s="42">
        <v>2.7000000000000001E-3</v>
      </c>
      <c r="C21" s="42">
        <v>0.1283</v>
      </c>
      <c r="D21" s="42">
        <v>3.2099999999999997E-2</v>
      </c>
      <c r="E21" s="42">
        <v>0.1845</v>
      </c>
      <c r="F21" s="42">
        <v>9.8900000000000002E-2</v>
      </c>
      <c r="G21" s="42">
        <v>8.5599999999999996E-2</v>
      </c>
      <c r="H21" s="42">
        <v>2.41E-2</v>
      </c>
      <c r="I21" s="42">
        <v>0.26469999999999999</v>
      </c>
      <c r="J21" s="42">
        <v>5.0799999999999998E-2</v>
      </c>
      <c r="K21" s="42">
        <v>0.1283</v>
      </c>
      <c r="L21" s="93">
        <f t="shared" si="0"/>
        <v>0.99999999999999989</v>
      </c>
      <c r="M21" s="42">
        <v>0.14441999999999999</v>
      </c>
      <c r="N21" s="93">
        <f t="array" ref="N21">SQRT(MMULT(MMULT(B21:K21, '2. Correlation Matrix'!$B$34:$K$43), TRANSPOSE(B21:K21)))</f>
        <v>0.11152776458965005</v>
      </c>
      <c r="O21" s="92">
        <f t="shared" si="1"/>
        <v>0.62244590174850756</v>
      </c>
      <c r="P21" s="42">
        <f t="shared" si="2"/>
        <v>0.13820077886281779</v>
      </c>
      <c r="Q21" s="42">
        <f t="shared" si="3"/>
        <v>0.122773215429927</v>
      </c>
      <c r="R21" s="43">
        <f t="shared" si="4"/>
        <v>0.118137620573236</v>
      </c>
    </row>
    <row r="22" spans="1:18" x14ac:dyDescent="0.35">
      <c r="A22" s="73">
        <v>3834</v>
      </c>
      <c r="B22" s="42">
        <v>4.9099999999999998E-2</v>
      </c>
      <c r="C22" s="42">
        <v>0.13389999999999999</v>
      </c>
      <c r="D22" s="42">
        <v>4.4999999999999997E-3</v>
      </c>
      <c r="E22" s="42">
        <v>0.125</v>
      </c>
      <c r="F22" s="42">
        <v>8.9300000000000004E-2</v>
      </c>
      <c r="G22" s="42">
        <v>6.25E-2</v>
      </c>
      <c r="H22" s="42">
        <v>0.1719</v>
      </c>
      <c r="I22" s="42">
        <v>0.2165</v>
      </c>
      <c r="J22" s="42">
        <v>6.7000000000000002E-3</v>
      </c>
      <c r="K22" s="42">
        <v>0.1406</v>
      </c>
      <c r="L22" s="93">
        <f t="shared" si="0"/>
        <v>1</v>
      </c>
      <c r="M22" s="42">
        <v>0.14907000000000001</v>
      </c>
      <c r="N22" s="93">
        <f t="array" ref="N22">SQRT(MMULT(MMULT(B22:K22, '2. Correlation Matrix'!$B$34:$K$43), TRANSPOSE(B22:K22)))</f>
        <v>0.11932831519267086</v>
      </c>
      <c r="O22" s="92">
        <f t="shared" si="1"/>
        <v>0.62072442638953296</v>
      </c>
      <c r="P22" s="42">
        <f t="shared" si="2"/>
        <v>0.14195037659663931</v>
      </c>
      <c r="Q22" s="42">
        <f t="shared" si="3"/>
        <v>0.122773215429927</v>
      </c>
      <c r="R22" s="43">
        <f t="shared" si="4"/>
        <v>0.118137620573236</v>
      </c>
    </row>
    <row r="23" spans="1:18" x14ac:dyDescent="0.35">
      <c r="A23" s="73">
        <v>628</v>
      </c>
      <c r="B23" s="42">
        <v>0.22070000000000001</v>
      </c>
      <c r="C23" s="42">
        <v>0.15920000000000001</v>
      </c>
      <c r="D23" s="42">
        <v>5.5899999999999998E-2</v>
      </c>
      <c r="E23" s="42">
        <v>2.5100000000000001E-2</v>
      </c>
      <c r="F23" s="42">
        <v>8.9399999999999993E-2</v>
      </c>
      <c r="G23" s="42">
        <v>1.12E-2</v>
      </c>
      <c r="H23" s="42">
        <v>0.13969999999999999</v>
      </c>
      <c r="I23" s="42">
        <v>0.2291</v>
      </c>
      <c r="J23" s="42">
        <v>1.4E-2</v>
      </c>
      <c r="K23" s="42">
        <v>5.5899999999999998E-2</v>
      </c>
      <c r="L23" s="93">
        <f t="shared" si="0"/>
        <v>1.0002</v>
      </c>
      <c r="M23" s="42">
        <v>0.12211</v>
      </c>
      <c r="N23" s="93">
        <f t="array" ref="N23">SQRT(MMULT(MMULT(B23:K23, '2. Correlation Matrix'!$B$34:$K$43), TRANSPOSE(B23:K23)))</f>
        <v>7.6056247218886625E-2</v>
      </c>
      <c r="O23" s="92">
        <f t="shared" si="1"/>
        <v>0.61940999881863001</v>
      </c>
      <c r="P23" s="42">
        <f t="shared" si="2"/>
        <v>0.11921772362948979</v>
      </c>
      <c r="Q23" s="42">
        <f t="shared" si="3"/>
        <v>0.122773215429927</v>
      </c>
      <c r="R23" s="43">
        <f t="shared" si="4"/>
        <v>0.118137620573236</v>
      </c>
    </row>
    <row r="24" spans="1:18" x14ac:dyDescent="0.35">
      <c r="A24" s="73">
        <v>3829</v>
      </c>
      <c r="B24" s="42">
        <v>0.04</v>
      </c>
      <c r="C24" s="42">
        <v>0.17599999999999999</v>
      </c>
      <c r="D24" s="42">
        <v>0.04</v>
      </c>
      <c r="E24" s="42">
        <v>0.216</v>
      </c>
      <c r="F24" s="42">
        <v>5.33E-2</v>
      </c>
      <c r="G24" s="42">
        <v>0.1333</v>
      </c>
      <c r="H24" s="42">
        <v>1.6E-2</v>
      </c>
      <c r="I24" s="42">
        <v>0.2107</v>
      </c>
      <c r="J24" s="42">
        <v>4.53E-2</v>
      </c>
      <c r="K24" s="42">
        <v>6.93E-2</v>
      </c>
      <c r="L24" s="93">
        <f t="shared" si="0"/>
        <v>0.99990000000000001</v>
      </c>
      <c r="M24" s="42">
        <v>0.1381</v>
      </c>
      <c r="N24" s="93">
        <f t="array" ref="N24">SQRT(MMULT(MMULT(B24:K24, '2. Correlation Matrix'!$B$34:$K$43), TRANSPOSE(B24:K24)))</f>
        <v>0.10207472962810042</v>
      </c>
      <c r="O24" s="92">
        <f t="shared" si="1"/>
        <v>0.61817454946879469</v>
      </c>
      <c r="P24" s="42">
        <f t="shared" si="2"/>
        <v>0.13289037478567509</v>
      </c>
      <c r="Q24" s="42">
        <f t="shared" si="3"/>
        <v>0.122773215429927</v>
      </c>
      <c r="R24" s="43">
        <f t="shared" si="4"/>
        <v>0.118137620573236</v>
      </c>
    </row>
    <row r="25" spans="1:18" x14ac:dyDescent="0.35">
      <c r="A25" s="73">
        <v>4317</v>
      </c>
      <c r="B25" s="42">
        <v>0.16289999999999999</v>
      </c>
      <c r="C25" s="42">
        <v>0.18140000000000001</v>
      </c>
      <c r="D25" s="42">
        <v>6.3899999999999998E-2</v>
      </c>
      <c r="E25" s="42">
        <v>4.1200000000000001E-2</v>
      </c>
      <c r="F25" s="42">
        <v>2.06E-2</v>
      </c>
      <c r="G25" s="42">
        <v>2.2700000000000001E-2</v>
      </c>
      <c r="H25" s="42">
        <v>0.1691</v>
      </c>
      <c r="I25" s="42">
        <v>0.2021</v>
      </c>
      <c r="J25" s="42">
        <v>5.7700000000000001E-2</v>
      </c>
      <c r="K25" s="42">
        <v>7.8399999999999997E-2</v>
      </c>
      <c r="L25" s="93">
        <f t="shared" si="0"/>
        <v>1</v>
      </c>
      <c r="M25" s="42">
        <v>0.13108</v>
      </c>
      <c r="N25" s="93">
        <f t="array" ref="N25">SQRT(MMULT(MMULT(B25:K25, '2. Correlation Matrix'!$B$34:$K$43), TRANSPOSE(B25:K25)))</f>
        <v>9.0726327424614742E-2</v>
      </c>
      <c r="O25" s="92">
        <f t="shared" si="1"/>
        <v>0.61812267278863842</v>
      </c>
      <c r="P25" s="42">
        <f t="shared" si="2"/>
        <v>0.1269643667560208</v>
      </c>
      <c r="Q25" s="42">
        <f t="shared" si="3"/>
        <v>0.122773215429927</v>
      </c>
      <c r="R25" s="43">
        <f t="shared" si="4"/>
        <v>0.118137620573236</v>
      </c>
    </row>
    <row r="26" spans="1:18" x14ac:dyDescent="0.35">
      <c r="A26" s="73">
        <v>2759</v>
      </c>
      <c r="B26" s="42">
        <v>4.1599999999999998E-2</v>
      </c>
      <c r="C26" s="42">
        <v>0.2208</v>
      </c>
      <c r="D26" s="42">
        <v>3.9E-2</v>
      </c>
      <c r="E26" s="42">
        <v>0.161</v>
      </c>
      <c r="F26" s="42">
        <v>1.2999999999999999E-2</v>
      </c>
      <c r="G26" s="42">
        <v>0.1169</v>
      </c>
      <c r="H26" s="42">
        <v>0.1351</v>
      </c>
      <c r="I26" s="42">
        <v>0.18440000000000001</v>
      </c>
      <c r="J26" s="42">
        <v>1.8200000000000001E-2</v>
      </c>
      <c r="K26" s="42">
        <v>7.0099999999999996E-2</v>
      </c>
      <c r="L26" s="93">
        <f t="shared" si="0"/>
        <v>1.0001</v>
      </c>
      <c r="M26" s="42">
        <v>0.14169999999999999</v>
      </c>
      <c r="N26" s="93">
        <f t="array" ref="N26">SQRT(MMULT(MMULT(B26:K26, '2. Correlation Matrix'!$B$34:$K$43), TRANSPOSE(B26:K26)))</f>
        <v>0.10793900117997572</v>
      </c>
      <c r="O26" s="92">
        <f t="shared" si="1"/>
        <v>0.61794160841627122</v>
      </c>
      <c r="P26" s="42">
        <f t="shared" si="2"/>
        <v>0.13587458601213459</v>
      </c>
      <c r="Q26" s="42">
        <f t="shared" si="3"/>
        <v>0.122773215429927</v>
      </c>
      <c r="R26" s="43">
        <f t="shared" si="4"/>
        <v>0.118137620573236</v>
      </c>
    </row>
    <row r="27" spans="1:18" x14ac:dyDescent="0.35">
      <c r="A27" s="73">
        <v>2886</v>
      </c>
      <c r="B27" s="42">
        <v>0.18659999999999999</v>
      </c>
      <c r="C27" s="42">
        <v>0.1014</v>
      </c>
      <c r="D27" s="42">
        <v>6.2199999999999998E-2</v>
      </c>
      <c r="E27" s="42">
        <v>0.11749999999999999</v>
      </c>
      <c r="F27" s="42">
        <v>5.5300000000000002E-2</v>
      </c>
      <c r="G27" s="42">
        <v>4.6100000000000002E-2</v>
      </c>
      <c r="H27" s="42">
        <v>7.3700000000000002E-2</v>
      </c>
      <c r="I27" s="42">
        <v>0.2281</v>
      </c>
      <c r="J27" s="42">
        <v>0.03</v>
      </c>
      <c r="K27" s="42">
        <v>9.9099999999999994E-2</v>
      </c>
      <c r="L27" s="93">
        <f t="shared" si="0"/>
        <v>0.99999999999999989</v>
      </c>
      <c r="M27" s="42">
        <v>0.13220000000000001</v>
      </c>
      <c r="N27" s="93">
        <f t="array" ref="N27">SQRT(MMULT(MMULT(B27:K27, '2. Correlation Matrix'!$B$34:$K$43), TRANSPOSE(B27:K27)))</f>
        <v>9.2581055082532948E-2</v>
      </c>
      <c r="O27" s="92">
        <f t="shared" si="1"/>
        <v>0.61783698564472078</v>
      </c>
      <c r="P27" s="42">
        <f t="shared" si="2"/>
        <v>0.1279143741199025</v>
      </c>
      <c r="Q27" s="42">
        <f t="shared" si="3"/>
        <v>0.122773215429927</v>
      </c>
      <c r="R27" s="43">
        <f t="shared" si="4"/>
        <v>0.118137620573236</v>
      </c>
    </row>
    <row r="28" spans="1:18" x14ac:dyDescent="0.35">
      <c r="A28" s="73">
        <v>3430</v>
      </c>
      <c r="B28" s="42">
        <v>0.1411</v>
      </c>
      <c r="C28" s="42">
        <v>4.53E-2</v>
      </c>
      <c r="D28" s="42">
        <v>3.0200000000000001E-2</v>
      </c>
      <c r="E28" s="42">
        <v>4.0300000000000002E-2</v>
      </c>
      <c r="F28" s="42">
        <v>6.8000000000000005E-2</v>
      </c>
      <c r="G28" s="42">
        <v>0.25190000000000001</v>
      </c>
      <c r="H28" s="42">
        <v>4.2799999999999998E-2</v>
      </c>
      <c r="I28" s="42">
        <v>0.21410000000000001</v>
      </c>
      <c r="J28" s="42">
        <v>7.8100000000000003E-2</v>
      </c>
      <c r="K28" s="42">
        <v>8.8200000000000001E-2</v>
      </c>
      <c r="L28" s="93">
        <f t="shared" si="0"/>
        <v>1</v>
      </c>
      <c r="M28" s="42">
        <v>0.14751</v>
      </c>
      <c r="N28" s="93">
        <f t="array" ref="N28">SQRT(MMULT(MMULT(B28:K28, '2. Correlation Matrix'!$B$34:$K$43), TRANSPOSE(B28:K28)))</f>
        <v>0.11742887065791359</v>
      </c>
      <c r="O28" s="92">
        <f t="shared" si="1"/>
        <v>0.61748017837309854</v>
      </c>
      <c r="P28" s="42">
        <f t="shared" si="2"/>
        <v>0.14061523016800351</v>
      </c>
      <c r="Q28" s="42">
        <f t="shared" si="3"/>
        <v>0.122773215429927</v>
      </c>
      <c r="R28" s="43">
        <f t="shared" si="4"/>
        <v>0.118137620573236</v>
      </c>
    </row>
    <row r="29" spans="1:18" x14ac:dyDescent="0.35">
      <c r="A29" s="73">
        <v>2820</v>
      </c>
      <c r="B29" s="42">
        <v>0.20780000000000001</v>
      </c>
      <c r="C29" s="42">
        <v>5.9700000000000003E-2</v>
      </c>
      <c r="D29" s="42">
        <v>2.3400000000000001E-2</v>
      </c>
      <c r="E29" s="42">
        <v>8.5699999999999998E-2</v>
      </c>
      <c r="F29" s="42">
        <v>9.0899999999999995E-2</v>
      </c>
      <c r="G29" s="42">
        <v>0.12989999999999999</v>
      </c>
      <c r="H29" s="42">
        <v>6.2300000000000001E-2</v>
      </c>
      <c r="I29" s="42">
        <v>0.2286</v>
      </c>
      <c r="J29" s="42">
        <v>6.2300000000000001E-2</v>
      </c>
      <c r="K29" s="42">
        <v>4.9399999999999999E-2</v>
      </c>
      <c r="L29" s="93">
        <f t="shared" si="0"/>
        <v>1</v>
      </c>
      <c r="M29" s="42">
        <v>0.13092999999999999</v>
      </c>
      <c r="N29" s="93">
        <f t="array" ref="N29">SQRT(MMULT(MMULT(B29:K29, '2. Correlation Matrix'!$B$34:$K$43), TRANSPOSE(B29:K29)))</f>
        <v>9.0649564024909687E-2</v>
      </c>
      <c r="O29" s="92">
        <f t="shared" si="1"/>
        <v>0.6169913843670658</v>
      </c>
      <c r="P29" s="42">
        <f t="shared" si="2"/>
        <v>0.12682132827104689</v>
      </c>
      <c r="Q29" s="42">
        <f t="shared" si="3"/>
        <v>0.122773215429927</v>
      </c>
      <c r="R29" s="43">
        <f t="shared" si="4"/>
        <v>0.118137620573236</v>
      </c>
    </row>
    <row r="30" spans="1:18" x14ac:dyDescent="0.35">
      <c r="A30" s="73">
        <v>2366</v>
      </c>
      <c r="B30" s="42">
        <v>7.2999999999999995E-2</v>
      </c>
      <c r="C30" s="42">
        <v>0.2135</v>
      </c>
      <c r="D30" s="42">
        <v>0.1216</v>
      </c>
      <c r="E30" s="42">
        <v>9.4600000000000004E-2</v>
      </c>
      <c r="F30" s="42">
        <v>7.0300000000000001E-2</v>
      </c>
      <c r="G30" s="42">
        <v>6.2199999999999998E-2</v>
      </c>
      <c r="H30" s="42">
        <v>3.5099999999999999E-2</v>
      </c>
      <c r="I30" s="42">
        <v>0.2432</v>
      </c>
      <c r="J30" s="42">
        <v>8.0999999999999996E-3</v>
      </c>
      <c r="K30" s="42">
        <v>7.8399999999999997E-2</v>
      </c>
      <c r="L30" s="93">
        <f t="shared" si="0"/>
        <v>1</v>
      </c>
      <c r="M30" s="42">
        <v>0.13005</v>
      </c>
      <c r="N30" s="93">
        <f t="array" ref="N30">SQRT(MMULT(MMULT(B30:K30, '2. Correlation Matrix'!$B$34:$K$43), TRANSPOSE(B30:K30)))</f>
        <v>8.9226745156897894E-2</v>
      </c>
      <c r="O30" s="92">
        <f t="shared" si="1"/>
        <v>0.61696747878900104</v>
      </c>
      <c r="P30" s="42">
        <f t="shared" si="2"/>
        <v>0.12606929397435299</v>
      </c>
      <c r="Q30" s="42">
        <f t="shared" si="3"/>
        <v>0.122773215429927</v>
      </c>
      <c r="R30" s="43">
        <f t="shared" si="4"/>
        <v>0.118137620573236</v>
      </c>
    </row>
    <row r="31" spans="1:18" x14ac:dyDescent="0.35">
      <c r="A31" s="73">
        <v>4451</v>
      </c>
      <c r="B31" s="42">
        <v>0.13489999999999999</v>
      </c>
      <c r="C31" s="42">
        <v>0.1638</v>
      </c>
      <c r="D31" s="42">
        <v>7.7000000000000002E-3</v>
      </c>
      <c r="E31" s="42">
        <v>6.3600000000000004E-2</v>
      </c>
      <c r="F31" s="42">
        <v>1.9300000000000001E-2</v>
      </c>
      <c r="G31" s="42">
        <v>6.9400000000000003E-2</v>
      </c>
      <c r="H31" s="42">
        <v>0.1484</v>
      </c>
      <c r="I31" s="42">
        <v>0.19270000000000001</v>
      </c>
      <c r="J31" s="42">
        <v>0.14069999999999999</v>
      </c>
      <c r="K31" s="42">
        <v>5.9700000000000003E-2</v>
      </c>
      <c r="L31" s="93">
        <f t="shared" si="0"/>
        <v>1.0002</v>
      </c>
      <c r="M31" s="42">
        <v>0.13349</v>
      </c>
      <c r="N31" s="93">
        <f t="array" ref="N31">SQRT(MMULT(MMULT(B31:K31, '2. Correlation Matrix'!$B$34:$K$43), TRANSPOSE(B31:K31)))</f>
        <v>9.4897554888982272E-2</v>
      </c>
      <c r="O31" s="92">
        <f t="shared" si="1"/>
        <v>0.6163488623961455</v>
      </c>
      <c r="P31" s="42">
        <f t="shared" si="2"/>
        <v>0.1289872270380463</v>
      </c>
      <c r="Q31" s="42">
        <f t="shared" si="3"/>
        <v>0.122773215429927</v>
      </c>
      <c r="R31" s="43">
        <f t="shared" si="4"/>
        <v>0.118137620573236</v>
      </c>
    </row>
    <row r="32" spans="1:18" x14ac:dyDescent="0.35">
      <c r="A32" s="73">
        <v>1631</v>
      </c>
      <c r="B32" s="42">
        <v>0.12130000000000001</v>
      </c>
      <c r="C32" s="42">
        <v>5.4000000000000003E-3</v>
      </c>
      <c r="D32" s="42">
        <v>7.5499999999999998E-2</v>
      </c>
      <c r="E32" s="42">
        <v>7.0099999999999996E-2</v>
      </c>
      <c r="F32" s="42">
        <v>6.2E-2</v>
      </c>
      <c r="G32" s="42">
        <v>0.21290000000000001</v>
      </c>
      <c r="H32" s="42">
        <v>9.7000000000000003E-2</v>
      </c>
      <c r="I32" s="42">
        <v>0.24529999999999999</v>
      </c>
      <c r="J32" s="42">
        <v>1.6199999999999999E-2</v>
      </c>
      <c r="K32" s="42">
        <v>9.4299999999999995E-2</v>
      </c>
      <c r="L32" s="93">
        <f t="shared" si="0"/>
        <v>1</v>
      </c>
      <c r="M32" s="42">
        <v>0.15115999999999999</v>
      </c>
      <c r="N32" s="93">
        <f t="array" ref="N32">SQRT(MMULT(MMULT(B32:K32, '2. Correlation Matrix'!$B$34:$K$43), TRANSPOSE(B32:K32)))</f>
        <v>0.12358800587461471</v>
      </c>
      <c r="O32" s="92">
        <f t="shared" si="1"/>
        <v>0.61624102971017714</v>
      </c>
      <c r="P32" s="42">
        <f t="shared" si="2"/>
        <v>0.14352300240196808</v>
      </c>
      <c r="Q32" s="42">
        <f t="shared" si="3"/>
        <v>0.122773215429927</v>
      </c>
      <c r="R32" s="43">
        <f t="shared" si="4"/>
        <v>0.118137620573236</v>
      </c>
    </row>
    <row r="33" spans="1:18" x14ac:dyDescent="0.35">
      <c r="A33" s="73">
        <v>1361</v>
      </c>
      <c r="B33" s="42">
        <v>3.3099999999999997E-2</v>
      </c>
      <c r="C33" s="42">
        <v>0.14460000000000001</v>
      </c>
      <c r="D33" s="42">
        <v>4.5199999999999997E-2</v>
      </c>
      <c r="E33" s="42">
        <v>5.1200000000000002E-2</v>
      </c>
      <c r="F33" s="42">
        <v>0.16270000000000001</v>
      </c>
      <c r="G33" s="42">
        <v>0.15060000000000001</v>
      </c>
      <c r="H33" s="42">
        <v>8.43E-2</v>
      </c>
      <c r="I33" s="42">
        <v>0.25</v>
      </c>
      <c r="J33" s="42">
        <v>1.2E-2</v>
      </c>
      <c r="K33" s="42">
        <v>6.6299999999999998E-2</v>
      </c>
      <c r="L33" s="93">
        <f t="shared" si="0"/>
        <v>1</v>
      </c>
      <c r="M33" s="42">
        <v>0.13983999999999999</v>
      </c>
      <c r="N33" s="93">
        <f t="array" ref="N33">SQRT(MMULT(MMULT(B33:K33, '2. Correlation Matrix'!$B$34:$K$43), TRANSPOSE(B33:K33)))</f>
        <v>0.10524075649386791</v>
      </c>
      <c r="O33" s="92">
        <f t="shared" si="1"/>
        <v>0.61611111664498575</v>
      </c>
      <c r="P33" s="42">
        <f t="shared" si="2"/>
        <v>0.13430219158629919</v>
      </c>
      <c r="Q33" s="42">
        <f t="shared" si="3"/>
        <v>0.122773215429927</v>
      </c>
      <c r="R33" s="43">
        <f t="shared" si="4"/>
        <v>0.118137620573236</v>
      </c>
    </row>
    <row r="34" spans="1:18" x14ac:dyDescent="0.35">
      <c r="A34" s="73">
        <v>165</v>
      </c>
      <c r="B34" s="42">
        <v>0.1512</v>
      </c>
      <c r="C34" s="42">
        <v>0.13900000000000001</v>
      </c>
      <c r="D34" s="42">
        <v>3.9E-2</v>
      </c>
      <c r="E34" s="42">
        <v>0.1366</v>
      </c>
      <c r="F34" s="42">
        <v>2.4400000000000002E-2</v>
      </c>
      <c r="G34" s="42">
        <v>7.3200000000000001E-2</v>
      </c>
      <c r="H34" s="42">
        <v>6.0999999999999999E-2</v>
      </c>
      <c r="I34" s="42">
        <v>0.2049</v>
      </c>
      <c r="J34" s="42">
        <v>1.2200000000000001E-2</v>
      </c>
      <c r="K34" s="42">
        <v>0.1585</v>
      </c>
      <c r="L34" s="93">
        <f t="shared" si="0"/>
        <v>1</v>
      </c>
      <c r="M34" s="42">
        <v>0.14212</v>
      </c>
      <c r="N34" s="93">
        <f t="array" ref="N34">SQRT(MMULT(MMULT(B34:K34, '2. Correlation Matrix'!$B$34:$K$43), TRANSPOSE(B34:K34)))</f>
        <v>0.10901872844001438</v>
      </c>
      <c r="O34" s="92">
        <f t="shared" si="1"/>
        <v>0.61567403106275986</v>
      </c>
      <c r="P34" s="42">
        <f t="shared" si="2"/>
        <v>0.1361774584246612</v>
      </c>
      <c r="Q34" s="42">
        <f t="shared" si="3"/>
        <v>0.122773215429927</v>
      </c>
      <c r="R34" s="43">
        <f t="shared" si="4"/>
        <v>0.118137620573236</v>
      </c>
    </row>
    <row r="35" spans="1:18" x14ac:dyDescent="0.35">
      <c r="A35" s="73">
        <v>4463</v>
      </c>
      <c r="B35" s="42">
        <v>9.9000000000000008E-3</v>
      </c>
      <c r="C35" s="42">
        <v>0.1245</v>
      </c>
      <c r="D35" s="42">
        <v>5.8999999999999999E-3</v>
      </c>
      <c r="E35" s="42">
        <v>1.5800000000000002E-2</v>
      </c>
      <c r="F35" s="42">
        <v>5.1400000000000001E-2</v>
      </c>
      <c r="G35" s="42">
        <v>0.1462</v>
      </c>
      <c r="H35" s="42">
        <v>0.19370000000000001</v>
      </c>
      <c r="I35" s="42">
        <v>0.1976</v>
      </c>
      <c r="J35" s="42">
        <v>0.1047</v>
      </c>
      <c r="K35" s="42">
        <v>0.1502</v>
      </c>
      <c r="L35" s="93">
        <f t="shared" si="0"/>
        <v>0.99990000000000001</v>
      </c>
      <c r="M35" s="42">
        <v>0.15934000000000001</v>
      </c>
      <c r="N35" s="93">
        <f t="array" ref="N35">SQRT(MMULT(MMULT(B35:K35, '2. Correlation Matrix'!$B$34:$K$43), TRANSPOSE(B35:K35)))</f>
        <v>0.13707627345426998</v>
      </c>
      <c r="O35" s="92">
        <f t="shared" si="1"/>
        <v>0.61527788781139192</v>
      </c>
      <c r="P35" s="42">
        <f t="shared" si="2"/>
        <v>0.14994504762794511</v>
      </c>
      <c r="Q35" s="42">
        <f t="shared" si="3"/>
        <v>0.122773215429927</v>
      </c>
      <c r="R35" s="43">
        <f t="shared" si="4"/>
        <v>0.118137620573236</v>
      </c>
    </row>
    <row r="36" spans="1:18" x14ac:dyDescent="0.35">
      <c r="A36" s="73">
        <v>118</v>
      </c>
      <c r="B36" s="42">
        <v>6.6900000000000001E-2</v>
      </c>
      <c r="C36" s="42">
        <v>0.19070000000000001</v>
      </c>
      <c r="D36" s="42">
        <v>5.4800000000000001E-2</v>
      </c>
      <c r="E36" s="42">
        <v>7.2999999999999995E-2</v>
      </c>
      <c r="F36" s="42">
        <v>5.8799999999999998E-2</v>
      </c>
      <c r="G36" s="42">
        <v>7.7100000000000002E-2</v>
      </c>
      <c r="H36" s="42">
        <v>0.11559999999999999</v>
      </c>
      <c r="I36" s="42">
        <v>0.1968</v>
      </c>
      <c r="J36" s="42">
        <v>5.4800000000000001E-2</v>
      </c>
      <c r="K36" s="42">
        <v>0.1116</v>
      </c>
      <c r="L36" s="93">
        <f t="shared" si="0"/>
        <v>1.0001</v>
      </c>
      <c r="M36" s="42">
        <v>0.14072000000000001</v>
      </c>
      <c r="N36" s="93">
        <f t="array" ref="N36">SQRT(MMULT(MMULT(B36:K36, '2. Correlation Matrix'!$B$34:$K$43), TRANSPOSE(B36:K36)))</f>
        <v>0.10682465622519269</v>
      </c>
      <c r="O36" s="92">
        <f t="shared" si="1"/>
        <v>0.61521377481859962</v>
      </c>
      <c r="P36" s="42">
        <f t="shared" si="2"/>
        <v>0.1350142464111847</v>
      </c>
      <c r="Q36" s="42">
        <f t="shared" si="3"/>
        <v>0.122773215429927</v>
      </c>
      <c r="R36" s="43">
        <f t="shared" si="4"/>
        <v>0.118137620573236</v>
      </c>
    </row>
    <row r="37" spans="1:18" x14ac:dyDescent="0.35">
      <c r="A37" s="73">
        <v>3662</v>
      </c>
      <c r="B37" s="42">
        <v>2.18E-2</v>
      </c>
      <c r="C37" s="42">
        <v>0.20519999999999999</v>
      </c>
      <c r="D37" s="42">
        <v>8.6999999999999994E-3</v>
      </c>
      <c r="E37" s="42">
        <v>2.2000000000000001E-3</v>
      </c>
      <c r="F37" s="42">
        <v>9.3899999999999997E-2</v>
      </c>
      <c r="G37" s="42">
        <v>0.1812</v>
      </c>
      <c r="H37" s="42">
        <v>1.09E-2</v>
      </c>
      <c r="I37" s="42">
        <v>0.20519999999999999</v>
      </c>
      <c r="J37" s="42">
        <v>0.19650000000000001</v>
      </c>
      <c r="K37" s="42">
        <v>7.4200000000000002E-2</v>
      </c>
      <c r="L37" s="93">
        <f t="shared" si="0"/>
        <v>0.99980000000000013</v>
      </c>
      <c r="M37" s="42">
        <v>0.13839000000000001</v>
      </c>
      <c r="N37" s="93">
        <f t="array" ref="N37">SQRT(MMULT(MMULT(B37:K37, '2. Correlation Matrix'!$B$34:$K$43), TRANSPOSE(B37:K37)))</f>
        <v>0.1030444497487264</v>
      </c>
      <c r="O37" s="92">
        <f t="shared" si="1"/>
        <v>0.61517141538992492</v>
      </c>
      <c r="P37" s="42">
        <f t="shared" si="2"/>
        <v>0.1330809206879911</v>
      </c>
      <c r="Q37" s="42">
        <f t="shared" si="3"/>
        <v>0.122773215429927</v>
      </c>
      <c r="R37" s="43">
        <f t="shared" si="4"/>
        <v>0.118137620573236</v>
      </c>
    </row>
    <row r="38" spans="1:18" x14ac:dyDescent="0.35">
      <c r="A38" s="73">
        <v>3658</v>
      </c>
      <c r="B38" s="42">
        <v>1.2E-2</v>
      </c>
      <c r="C38" s="42">
        <v>0.1663</v>
      </c>
      <c r="D38" s="42">
        <v>2E-3</v>
      </c>
      <c r="E38" s="42">
        <v>0.14230000000000001</v>
      </c>
      <c r="F38" s="42">
        <v>6.8099999999999994E-2</v>
      </c>
      <c r="G38" s="42">
        <v>0.11219999999999999</v>
      </c>
      <c r="H38" s="42">
        <v>0.1663</v>
      </c>
      <c r="I38" s="42">
        <v>0.19439999999999999</v>
      </c>
      <c r="J38" s="42">
        <v>5.21E-2</v>
      </c>
      <c r="K38" s="42">
        <v>8.4199999999999997E-2</v>
      </c>
      <c r="L38" s="93">
        <f t="shared" si="0"/>
        <v>0.99990000000000001</v>
      </c>
      <c r="M38" s="42">
        <v>0.14696000000000001</v>
      </c>
      <c r="N38" s="93">
        <f t="array" ref="N38">SQRT(MMULT(MMULT(B38:K38, '2. Correlation Matrix'!$B$34:$K$43), TRANSPOSE(B38:K38)))</f>
        <v>0.11697945186938088</v>
      </c>
      <c r="O38" s="92">
        <f t="shared" si="1"/>
        <v>0.61515077092642267</v>
      </c>
      <c r="P38" s="42">
        <f t="shared" si="2"/>
        <v>0.1401179039201696</v>
      </c>
      <c r="Q38" s="42">
        <f t="shared" si="3"/>
        <v>0.122773215429927</v>
      </c>
      <c r="R38" s="43">
        <f t="shared" si="4"/>
        <v>0.118137620573236</v>
      </c>
    </row>
    <row r="39" spans="1:18" x14ac:dyDescent="0.35">
      <c r="A39" s="73">
        <v>387</v>
      </c>
      <c r="B39" s="42">
        <v>0.1154</v>
      </c>
      <c r="C39" s="42">
        <v>0.1205</v>
      </c>
      <c r="D39" s="42">
        <v>3.0800000000000001E-2</v>
      </c>
      <c r="E39" s="42">
        <v>5.3800000000000001E-2</v>
      </c>
      <c r="F39" s="42">
        <v>2.8199999999999999E-2</v>
      </c>
      <c r="G39" s="42">
        <v>0.2359</v>
      </c>
      <c r="H39" s="42">
        <v>1.2800000000000001E-2</v>
      </c>
      <c r="I39" s="42">
        <v>0.2077</v>
      </c>
      <c r="J39" s="42">
        <v>0.14360000000000001</v>
      </c>
      <c r="K39" s="42">
        <v>5.1299999999999998E-2</v>
      </c>
      <c r="L39" s="93">
        <f t="shared" si="0"/>
        <v>1</v>
      </c>
      <c r="M39" s="42">
        <v>0.13972000000000001</v>
      </c>
      <c r="N39" s="93">
        <f t="array" ref="N39">SQRT(MMULT(MMULT(B39:K39, '2. Correlation Matrix'!$B$34:$K$43), TRANSPOSE(B39:K39)))</f>
        <v>0.10528835715605502</v>
      </c>
      <c r="O39" s="92">
        <f t="shared" si="1"/>
        <v>0.61469284684605829</v>
      </c>
      <c r="P39" s="42">
        <f t="shared" si="2"/>
        <v>0.13417718092368952</v>
      </c>
      <c r="Q39" s="42">
        <f t="shared" si="3"/>
        <v>0.122773215429927</v>
      </c>
      <c r="R39" s="43">
        <f t="shared" si="4"/>
        <v>0.118137620573236</v>
      </c>
    </row>
    <row r="40" spans="1:18" x14ac:dyDescent="0.35">
      <c r="A40" s="73">
        <v>316</v>
      </c>
      <c r="B40" s="42">
        <v>1.55E-2</v>
      </c>
      <c r="C40" s="42">
        <v>0.15490000000000001</v>
      </c>
      <c r="D40" s="42">
        <v>3.32E-2</v>
      </c>
      <c r="E40" s="42">
        <v>0.18140000000000001</v>
      </c>
      <c r="F40" s="42">
        <v>7.0800000000000002E-2</v>
      </c>
      <c r="G40" s="42">
        <v>0.16589999999999999</v>
      </c>
      <c r="H40" s="42">
        <v>4.4200000000000003E-2</v>
      </c>
      <c r="I40" s="42">
        <v>0.19470000000000001</v>
      </c>
      <c r="J40" s="42">
        <v>3.32E-2</v>
      </c>
      <c r="K40" s="42">
        <v>0.1062</v>
      </c>
      <c r="L40" s="93">
        <f t="shared" si="0"/>
        <v>0.99999999999999989</v>
      </c>
      <c r="M40" s="42">
        <v>0.1479</v>
      </c>
      <c r="N40" s="93">
        <f t="array" ref="N40">SQRT(MMULT(MMULT(B40:K40, '2. Correlation Matrix'!$B$34:$K$43), TRANSPOSE(B40:K40)))</f>
        <v>0.11862337364166221</v>
      </c>
      <c r="O40" s="92">
        <f t="shared" si="1"/>
        <v>0.61455004829163362</v>
      </c>
      <c r="P40" s="42">
        <f t="shared" si="2"/>
        <v>0.14086424761293531</v>
      </c>
      <c r="Q40" s="42">
        <f t="shared" si="3"/>
        <v>0.122773215429927</v>
      </c>
      <c r="R40" s="43">
        <f t="shared" si="4"/>
        <v>0.118137620573236</v>
      </c>
    </row>
    <row r="41" spans="1:18" x14ac:dyDescent="0.35">
      <c r="A41" s="73">
        <v>898</v>
      </c>
      <c r="B41" s="42">
        <v>0.1022</v>
      </c>
      <c r="C41" s="42">
        <v>0.1636</v>
      </c>
      <c r="D41" s="42">
        <v>8.3799999999999999E-2</v>
      </c>
      <c r="E41" s="42">
        <v>3.6799999999999999E-2</v>
      </c>
      <c r="F41" s="42">
        <v>4.4999999999999998E-2</v>
      </c>
      <c r="G41" s="42">
        <v>0.13500000000000001</v>
      </c>
      <c r="H41" s="42">
        <v>4.2900000000000001E-2</v>
      </c>
      <c r="I41" s="42">
        <v>0.20449999999999999</v>
      </c>
      <c r="J41" s="42">
        <v>0.09</v>
      </c>
      <c r="K41" s="42">
        <v>9.6100000000000005E-2</v>
      </c>
      <c r="L41" s="93">
        <f t="shared" si="0"/>
        <v>0.99990000000000001</v>
      </c>
      <c r="M41" s="42">
        <v>0.13819000000000001</v>
      </c>
      <c r="N41" s="93">
        <f t="array" ref="N41">SQRT(MMULT(MMULT(B41:K41, '2. Correlation Matrix'!$B$34:$K$43), TRANSPOSE(B41:K41)))</f>
        <v>0.10285860100136304</v>
      </c>
      <c r="O41" s="92">
        <f t="shared" si="1"/>
        <v>0.61433851311240995</v>
      </c>
      <c r="P41" s="42">
        <f t="shared" si="2"/>
        <v>0.1329000541000212</v>
      </c>
      <c r="Q41" s="42">
        <f t="shared" si="3"/>
        <v>0.122773215429927</v>
      </c>
      <c r="R41" s="43">
        <f t="shared" si="4"/>
        <v>0.118137620573236</v>
      </c>
    </row>
    <row r="42" spans="1:18" x14ac:dyDescent="0.35">
      <c r="A42" s="73">
        <v>379</v>
      </c>
      <c r="B42" s="42">
        <v>0.15659999999999999</v>
      </c>
      <c r="C42" s="42">
        <v>9.3899999999999997E-2</v>
      </c>
      <c r="D42" s="42">
        <v>8.3999999999999995E-3</v>
      </c>
      <c r="E42" s="42">
        <v>5.4300000000000001E-2</v>
      </c>
      <c r="F42" s="42">
        <v>5.6399999999999999E-2</v>
      </c>
      <c r="G42" s="42">
        <v>9.6000000000000002E-2</v>
      </c>
      <c r="H42" s="42">
        <v>0.1336</v>
      </c>
      <c r="I42" s="42">
        <v>0.19</v>
      </c>
      <c r="J42" s="42">
        <v>0.1065</v>
      </c>
      <c r="K42" s="42">
        <v>0.10440000000000001</v>
      </c>
      <c r="L42" s="93">
        <f t="shared" si="0"/>
        <v>1.0001</v>
      </c>
      <c r="M42" s="42">
        <v>0.14083999999999999</v>
      </c>
      <c r="N42" s="93">
        <f t="array" ref="N42">SQRT(MMULT(MMULT(B42:K42, '2. Correlation Matrix'!$B$34:$K$43), TRANSPOSE(B42:K42)))</f>
        <v>0.10720537866903508</v>
      </c>
      <c r="O42" s="92">
        <f t="shared" si="1"/>
        <v>0.6141482901082933</v>
      </c>
      <c r="P42" s="42">
        <f t="shared" si="2"/>
        <v>0.1350935033922144</v>
      </c>
      <c r="Q42" s="42">
        <f t="shared" si="3"/>
        <v>0.122773215429927</v>
      </c>
      <c r="R42" s="43">
        <f t="shared" si="4"/>
        <v>0.118137620573236</v>
      </c>
    </row>
    <row r="43" spans="1:18" x14ac:dyDescent="0.35">
      <c r="A43" s="73">
        <v>405</v>
      </c>
      <c r="B43" s="42">
        <v>5.6800000000000003E-2</v>
      </c>
      <c r="C43" s="42">
        <v>9.0899999999999995E-2</v>
      </c>
      <c r="D43" s="42">
        <v>3.9800000000000002E-2</v>
      </c>
      <c r="E43" s="42">
        <v>0.14199999999999999</v>
      </c>
      <c r="F43" s="42">
        <v>7.9500000000000001E-2</v>
      </c>
      <c r="G43" s="42">
        <v>0.15060000000000001</v>
      </c>
      <c r="H43" s="42">
        <v>6.8199999999999997E-2</v>
      </c>
      <c r="I43" s="42">
        <v>0.22439999999999999</v>
      </c>
      <c r="J43" s="42">
        <v>6.25E-2</v>
      </c>
      <c r="K43" s="42">
        <v>8.5199999999999998E-2</v>
      </c>
      <c r="L43" s="93">
        <f t="shared" si="0"/>
        <v>0.99990000000000001</v>
      </c>
      <c r="M43" s="42">
        <v>0.14485999999999999</v>
      </c>
      <c r="N43" s="93">
        <f t="array" ref="N43">SQRT(MMULT(MMULT(B43:K43, '2. Correlation Matrix'!$B$34:$K$43), TRANSPOSE(B43:K43)))</f>
        <v>0.11375723880129651</v>
      </c>
      <c r="O43" s="92">
        <f t="shared" si="1"/>
        <v>0.61411476523288977</v>
      </c>
      <c r="P43" s="42">
        <f t="shared" si="2"/>
        <v>0.13838964531015238</v>
      </c>
      <c r="Q43" s="42">
        <f t="shared" si="3"/>
        <v>0.122773215429927</v>
      </c>
      <c r="R43" s="43">
        <f t="shared" si="4"/>
        <v>0.118137620573236</v>
      </c>
    </row>
    <row r="44" spans="1:18" x14ac:dyDescent="0.35">
      <c r="A44" s="73">
        <v>3675</v>
      </c>
      <c r="B44" s="42">
        <v>0.12620000000000001</v>
      </c>
      <c r="C44" s="42">
        <v>0.1188</v>
      </c>
      <c r="D44" s="42">
        <v>4.2099999999999999E-2</v>
      </c>
      <c r="E44" s="42">
        <v>3.2199999999999999E-2</v>
      </c>
      <c r="F44" s="42">
        <v>6.93E-2</v>
      </c>
      <c r="G44" s="42">
        <v>0.1658</v>
      </c>
      <c r="H44" s="42">
        <v>1.24E-2</v>
      </c>
      <c r="I44" s="42">
        <v>0.2475</v>
      </c>
      <c r="J44" s="42">
        <v>0.14849999999999999</v>
      </c>
      <c r="K44" s="42">
        <v>3.7100000000000001E-2</v>
      </c>
      <c r="L44" s="93">
        <f t="shared" si="0"/>
        <v>0.99990000000000001</v>
      </c>
      <c r="M44" s="42">
        <v>0.13111999999999999</v>
      </c>
      <c r="N44" s="93">
        <f t="array" ref="N44">SQRT(MMULT(MMULT(B44:K44, '2. Correlation Matrix'!$B$34:$K$43), TRANSPOSE(B44:K44)))</f>
        <v>9.1422467582717326E-2</v>
      </c>
      <c r="O44" s="92">
        <f t="shared" si="1"/>
        <v>0.61385348135811002</v>
      </c>
      <c r="P44" s="42">
        <f t="shared" si="2"/>
        <v>0.12694096621054349</v>
      </c>
      <c r="Q44" s="42">
        <f t="shared" si="3"/>
        <v>0.122773215429927</v>
      </c>
      <c r="R44" s="43">
        <f t="shared" si="4"/>
        <v>0.118137620573236</v>
      </c>
    </row>
    <row r="45" spans="1:18" x14ac:dyDescent="0.35">
      <c r="A45" s="73">
        <v>1189</v>
      </c>
      <c r="B45" s="42">
        <v>2.5399999999999999E-2</v>
      </c>
      <c r="C45" s="42">
        <v>0.20619999999999999</v>
      </c>
      <c r="D45" s="42">
        <v>7.6300000000000007E-2</v>
      </c>
      <c r="E45" s="42">
        <v>4.8000000000000001E-2</v>
      </c>
      <c r="F45" s="42">
        <v>0.12429999999999999</v>
      </c>
      <c r="G45" s="42">
        <v>0.12709999999999999</v>
      </c>
      <c r="H45" s="42">
        <v>2.2599999999999999E-2</v>
      </c>
      <c r="I45" s="42">
        <v>0.22600000000000001</v>
      </c>
      <c r="J45" s="42">
        <v>5.0799999999999998E-2</v>
      </c>
      <c r="K45" s="42">
        <v>9.3200000000000005E-2</v>
      </c>
      <c r="L45" s="93">
        <f t="shared" si="0"/>
        <v>0.99989999999999979</v>
      </c>
      <c r="M45" s="42">
        <v>0.13719000000000001</v>
      </c>
      <c r="N45" s="93">
        <f t="array" ref="N45">SQRT(MMULT(MMULT(B45:K45, '2. Correlation Matrix'!$B$34:$K$43), TRANSPOSE(B45:K45)))</f>
        <v>0.10138917359688658</v>
      </c>
      <c r="O45" s="92">
        <f t="shared" si="1"/>
        <v>0.61337909950091274</v>
      </c>
      <c r="P45" s="42">
        <f t="shared" si="2"/>
        <v>0.1320501177386702</v>
      </c>
      <c r="Q45" s="42">
        <f t="shared" si="3"/>
        <v>0.122773215429927</v>
      </c>
      <c r="R45" s="43">
        <f t="shared" si="4"/>
        <v>0.118137620573236</v>
      </c>
    </row>
    <row r="46" spans="1:18" x14ac:dyDescent="0.35">
      <c r="A46" s="73">
        <v>386</v>
      </c>
      <c r="B46" s="42">
        <v>6.6199999999999995E-2</v>
      </c>
      <c r="C46" s="42">
        <v>1.18E-2</v>
      </c>
      <c r="D46" s="42">
        <v>4.02E-2</v>
      </c>
      <c r="E46" s="42">
        <v>8.5099999999999995E-2</v>
      </c>
      <c r="F46" s="42">
        <v>4.4900000000000002E-2</v>
      </c>
      <c r="G46" s="42">
        <v>0.15129999999999999</v>
      </c>
      <c r="H46" s="42">
        <v>0.21510000000000001</v>
      </c>
      <c r="I46" s="42">
        <v>0.23169999999999999</v>
      </c>
      <c r="J46" s="42">
        <v>2.5999999999999999E-2</v>
      </c>
      <c r="K46" s="42">
        <v>0.12770000000000001</v>
      </c>
      <c r="L46" s="93">
        <f t="shared" si="0"/>
        <v>1</v>
      </c>
      <c r="M46" s="42">
        <v>0.16012999999999999</v>
      </c>
      <c r="N46" s="93">
        <f t="array" ref="N46">SQRT(MMULT(MMULT(B46:K46, '2. Correlation Matrix'!$B$34:$K$43), TRANSPOSE(B46:K46)))</f>
        <v>0.13880884091405057</v>
      </c>
      <c r="O46" s="92">
        <f t="shared" si="1"/>
        <v>0.61328946657448047</v>
      </c>
      <c r="P46" s="42">
        <f t="shared" si="2"/>
        <v>0.15049605284204889</v>
      </c>
      <c r="Q46" s="42">
        <f t="shared" si="3"/>
        <v>0.122773215429927</v>
      </c>
      <c r="R46" s="43">
        <f t="shared" si="4"/>
        <v>0.118137620573236</v>
      </c>
    </row>
    <row r="47" spans="1:18" x14ac:dyDescent="0.35">
      <c r="A47" s="73">
        <v>2100</v>
      </c>
      <c r="B47" s="42">
        <v>0.14419999999999999</v>
      </c>
      <c r="C47" s="42">
        <v>0.1734</v>
      </c>
      <c r="D47" s="42">
        <v>2.7400000000000001E-2</v>
      </c>
      <c r="E47" s="42">
        <v>5.11E-2</v>
      </c>
      <c r="F47" s="42">
        <v>7.3000000000000001E-3</v>
      </c>
      <c r="G47" s="42">
        <v>6.5699999999999995E-2</v>
      </c>
      <c r="H47" s="42">
        <v>0.1186</v>
      </c>
      <c r="I47" s="42">
        <v>0.17879999999999999</v>
      </c>
      <c r="J47" s="42">
        <v>8.5800000000000001E-2</v>
      </c>
      <c r="K47" s="42">
        <v>0.14779999999999999</v>
      </c>
      <c r="L47" s="93">
        <f t="shared" si="0"/>
        <v>1.0000999999999998</v>
      </c>
      <c r="M47" s="42">
        <v>0.14179</v>
      </c>
      <c r="N47" s="93">
        <f t="array" ref="N47">SQRT(MMULT(MMULT(B47:K47, '2. Correlation Matrix'!$B$34:$K$43), TRANSPOSE(B47:K47)))</f>
        <v>0.10890636180815241</v>
      </c>
      <c r="O47" s="92">
        <f t="shared" si="1"/>
        <v>0.6132791408242626</v>
      </c>
      <c r="P47" s="42">
        <f t="shared" si="2"/>
        <v>0.1358597021788559</v>
      </c>
      <c r="Q47" s="42">
        <f t="shared" si="3"/>
        <v>0.122773215429927</v>
      </c>
      <c r="R47" s="43">
        <f t="shared" si="4"/>
        <v>0.118137620573236</v>
      </c>
    </row>
    <row r="48" spans="1:18" x14ac:dyDescent="0.35">
      <c r="A48" s="73">
        <v>2976</v>
      </c>
      <c r="B48" s="42">
        <v>0.1774</v>
      </c>
      <c r="C48" s="42">
        <v>0.159</v>
      </c>
      <c r="D48" s="42">
        <v>1.4800000000000001E-2</v>
      </c>
      <c r="E48" s="42">
        <v>0.11459999999999999</v>
      </c>
      <c r="F48" s="42">
        <v>3.3300000000000003E-2</v>
      </c>
      <c r="G48" s="42">
        <v>0.1701</v>
      </c>
      <c r="H48" s="42">
        <v>5.1799999999999999E-2</v>
      </c>
      <c r="I48" s="42">
        <v>0.1386</v>
      </c>
      <c r="J48" s="42">
        <v>2.2200000000000001E-2</v>
      </c>
      <c r="K48" s="42">
        <v>0.1183</v>
      </c>
      <c r="L48" s="93">
        <f t="shared" si="0"/>
        <v>1.0001</v>
      </c>
      <c r="M48" s="42">
        <v>0.14161000000000001</v>
      </c>
      <c r="N48" s="93">
        <f t="array" ref="N48">SQRT(MMULT(MMULT(B48:K48, '2. Correlation Matrix'!$B$34:$K$43), TRANSPOSE(B48:K48)))</f>
        <v>0.10871920036378671</v>
      </c>
      <c r="O48" s="92">
        <f t="shared" si="1"/>
        <v>0.61267926711303466</v>
      </c>
      <c r="P48" s="42">
        <f t="shared" si="2"/>
        <v>0.13570006773612941</v>
      </c>
      <c r="Q48" s="42">
        <f t="shared" si="3"/>
        <v>0.122773215429927</v>
      </c>
      <c r="R48" s="43">
        <f t="shared" si="4"/>
        <v>0.118137620573236</v>
      </c>
    </row>
    <row r="49" spans="1:18" x14ac:dyDescent="0.35">
      <c r="A49" s="73">
        <v>399</v>
      </c>
      <c r="B49" s="42">
        <v>0.1817</v>
      </c>
      <c r="C49" s="42">
        <v>0.1321</v>
      </c>
      <c r="D49" s="42">
        <v>5.4999999999999997E-3</v>
      </c>
      <c r="E49" s="42">
        <v>2.5700000000000001E-2</v>
      </c>
      <c r="F49" s="42">
        <v>0.1101</v>
      </c>
      <c r="G49" s="42">
        <v>0.14130000000000001</v>
      </c>
      <c r="H49" s="42">
        <v>8.2600000000000007E-2</v>
      </c>
      <c r="I49" s="42">
        <v>0.17610000000000001</v>
      </c>
      <c r="J49" s="42">
        <v>6.2399999999999997E-2</v>
      </c>
      <c r="K49" s="42">
        <v>8.2600000000000007E-2</v>
      </c>
      <c r="L49" s="93">
        <f t="shared" si="0"/>
        <v>1.0001</v>
      </c>
      <c r="M49" s="42">
        <v>0.13481000000000001</v>
      </c>
      <c r="N49" s="93">
        <f t="array" ref="N49">SQRT(MMULT(MMULT(B49:K49, '2. Correlation Matrix'!$B$34:$K$43), TRANSPOSE(B49:K49)))</f>
        <v>9.7646596384830545E-2</v>
      </c>
      <c r="O49" s="92">
        <f t="shared" si="1"/>
        <v>0.61251494895209202</v>
      </c>
      <c r="P49" s="42">
        <f t="shared" si="2"/>
        <v>0.130042571107229</v>
      </c>
      <c r="Q49" s="42">
        <f t="shared" si="3"/>
        <v>0.122773215429927</v>
      </c>
      <c r="R49" s="43">
        <f t="shared" si="4"/>
        <v>0.118137620573236</v>
      </c>
    </row>
    <row r="50" spans="1:18" x14ac:dyDescent="0.35">
      <c r="A50" s="73">
        <v>13</v>
      </c>
      <c r="B50" s="42">
        <v>0.10290000000000001</v>
      </c>
      <c r="C50" s="42">
        <v>9.7100000000000006E-2</v>
      </c>
      <c r="D50" s="42">
        <v>1.47E-2</v>
      </c>
      <c r="E50" s="42">
        <v>0.1206</v>
      </c>
      <c r="F50" s="42">
        <v>8.2400000000000001E-2</v>
      </c>
      <c r="G50" s="42">
        <v>2.06E-2</v>
      </c>
      <c r="H50" s="42">
        <v>0.2147</v>
      </c>
      <c r="I50" s="42">
        <v>0.21179999999999999</v>
      </c>
      <c r="J50" s="42">
        <v>3.5299999999999998E-2</v>
      </c>
      <c r="K50" s="42">
        <v>0.1</v>
      </c>
      <c r="L50" s="93">
        <f t="shared" si="0"/>
        <v>1.0001</v>
      </c>
      <c r="M50" s="42">
        <v>0.14199999999999999</v>
      </c>
      <c r="N50" s="93">
        <f t="array" ref="N50">SQRT(MMULT(MMULT(B50:K50, '2. Correlation Matrix'!$B$34:$K$43), TRANSPOSE(B50:K50)))</f>
        <v>0.10939199345795195</v>
      </c>
      <c r="O50" s="92">
        <f t="shared" si="1"/>
        <v>0.61247626889397011</v>
      </c>
      <c r="P50" s="42">
        <f t="shared" si="2"/>
        <v>0.13601669588364768</v>
      </c>
      <c r="Q50" s="42">
        <f t="shared" si="3"/>
        <v>0.122773215429927</v>
      </c>
      <c r="R50" s="43">
        <f t="shared" si="4"/>
        <v>0.118137620573236</v>
      </c>
    </row>
    <row r="51" spans="1:18" x14ac:dyDescent="0.35">
      <c r="A51" s="73">
        <v>1266</v>
      </c>
      <c r="B51" s="42">
        <v>0.17560000000000001</v>
      </c>
      <c r="C51" s="42">
        <v>0.1416</v>
      </c>
      <c r="D51" s="42">
        <v>1.7899999999999999E-2</v>
      </c>
      <c r="E51" s="42">
        <v>2.69E-2</v>
      </c>
      <c r="F51" s="42">
        <v>7.5300000000000006E-2</v>
      </c>
      <c r="G51" s="42">
        <v>0.16669999999999999</v>
      </c>
      <c r="H51" s="42">
        <v>0.1022</v>
      </c>
      <c r="I51" s="42">
        <v>0.15590000000000001</v>
      </c>
      <c r="J51" s="42">
        <v>3.0499999999999999E-2</v>
      </c>
      <c r="K51" s="42">
        <v>0.1075</v>
      </c>
      <c r="L51" s="93">
        <f t="shared" si="0"/>
        <v>1.0001</v>
      </c>
      <c r="M51" s="42">
        <v>0.14149</v>
      </c>
      <c r="N51" s="93">
        <f t="array" ref="N51">SQRT(MMULT(MMULT(B51:K51, '2. Correlation Matrix'!$B$34:$K$43), TRANSPOSE(B51:K51)))</f>
        <v>0.10856160174984432</v>
      </c>
      <c r="O51" s="92">
        <f t="shared" si="1"/>
        <v>0.61246332891450139</v>
      </c>
      <c r="P51" s="42">
        <f t="shared" si="2"/>
        <v>0.13559718931275411</v>
      </c>
      <c r="Q51" s="42">
        <f t="shared" si="3"/>
        <v>0.122773215429927</v>
      </c>
      <c r="R51" s="43">
        <f t="shared" si="4"/>
        <v>0.118137620573236</v>
      </c>
    </row>
    <row r="52" spans="1:18" x14ac:dyDescent="0.35">
      <c r="A52" s="73">
        <v>960</v>
      </c>
      <c r="B52" s="42">
        <v>0.23019999999999999</v>
      </c>
      <c r="C52" s="42">
        <v>5.0299999999999997E-2</v>
      </c>
      <c r="D52" s="42">
        <v>3.1699999999999999E-2</v>
      </c>
      <c r="E52" s="42">
        <v>3.9699999999999999E-2</v>
      </c>
      <c r="F52" s="42">
        <v>8.2000000000000003E-2</v>
      </c>
      <c r="G52" s="42">
        <v>0.1138</v>
      </c>
      <c r="H52" s="42">
        <v>9.7900000000000001E-2</v>
      </c>
      <c r="I52" s="42">
        <v>0.20899999999999999</v>
      </c>
      <c r="J52" s="42">
        <v>7.6700000000000004E-2</v>
      </c>
      <c r="K52" s="42">
        <v>6.88E-2</v>
      </c>
      <c r="L52" s="93">
        <f t="shared" si="0"/>
        <v>1.0001</v>
      </c>
      <c r="M52" s="42">
        <v>0.13294</v>
      </c>
      <c r="N52" s="93">
        <f t="array" ref="N52">SQRT(MMULT(MMULT(B52:K52, '2. Correlation Matrix'!$B$34:$K$43), TRANSPOSE(B52:K52)))</f>
        <v>9.4644945555647078E-2</v>
      </c>
      <c r="O52" s="92">
        <f t="shared" si="1"/>
        <v>0.61218271783920908</v>
      </c>
      <c r="P52" s="42">
        <f t="shared" si="2"/>
        <v>0.1284611671403843</v>
      </c>
      <c r="Q52" s="42">
        <f t="shared" si="3"/>
        <v>0.122773215429927</v>
      </c>
      <c r="R52" s="43">
        <f t="shared" si="4"/>
        <v>0.118137620573236</v>
      </c>
    </row>
    <row r="53" spans="1:18" x14ac:dyDescent="0.35">
      <c r="A53" s="73">
        <v>4903</v>
      </c>
      <c r="B53" s="42">
        <v>5.0700000000000002E-2</v>
      </c>
      <c r="C53" s="42">
        <v>0.1079</v>
      </c>
      <c r="D53" s="42">
        <v>4.41E-2</v>
      </c>
      <c r="E53" s="42">
        <v>0.20699999999999999</v>
      </c>
      <c r="F53" s="42">
        <v>3.3000000000000002E-2</v>
      </c>
      <c r="G53" s="42">
        <v>0.1454</v>
      </c>
      <c r="H53" s="42">
        <v>6.6100000000000006E-2</v>
      </c>
      <c r="I53" s="42">
        <v>0.19600000000000001</v>
      </c>
      <c r="J53" s="42">
        <v>8.8000000000000005E-3</v>
      </c>
      <c r="K53" s="42">
        <v>0.14099999999999999</v>
      </c>
      <c r="L53" s="93">
        <f t="shared" si="0"/>
        <v>1</v>
      </c>
      <c r="M53" s="42">
        <v>0.15271999999999999</v>
      </c>
      <c r="N53" s="93">
        <f t="array" ref="N53">SQRT(MMULT(MMULT(B53:K53, '2. Correlation Matrix'!$B$34:$K$43), TRANSPOSE(B53:K53)))</f>
        <v>0.12698290704582252</v>
      </c>
      <c r="O53" s="92">
        <f t="shared" si="1"/>
        <v>0.61205087998146301</v>
      </c>
      <c r="P53" s="42">
        <f t="shared" si="2"/>
        <v>0.14465767065909599</v>
      </c>
      <c r="Q53" s="42">
        <f t="shared" si="3"/>
        <v>0.122773215429927</v>
      </c>
      <c r="R53" s="43">
        <f t="shared" si="4"/>
        <v>0.118137620573236</v>
      </c>
    </row>
    <row r="54" spans="1:18" x14ac:dyDescent="0.35">
      <c r="A54" s="73">
        <v>2439</v>
      </c>
      <c r="B54" s="42">
        <v>0.1358</v>
      </c>
      <c r="C54" s="42">
        <v>1.7299999999999999E-2</v>
      </c>
      <c r="D54" s="42">
        <v>0.1086</v>
      </c>
      <c r="E54" s="42">
        <v>0.19009999999999999</v>
      </c>
      <c r="F54" s="42">
        <v>1.23E-2</v>
      </c>
      <c r="G54" s="42">
        <v>0.14810000000000001</v>
      </c>
      <c r="H54" s="42">
        <v>1.4800000000000001E-2</v>
      </c>
      <c r="I54" s="42">
        <v>0.24199999999999999</v>
      </c>
      <c r="J54" s="42">
        <v>1.7299999999999999E-2</v>
      </c>
      <c r="K54" s="42">
        <v>0.11360000000000001</v>
      </c>
      <c r="L54" s="93">
        <f t="shared" si="0"/>
        <v>0.99990000000000012</v>
      </c>
      <c r="M54" s="42">
        <v>0.14577999999999999</v>
      </c>
      <c r="N54" s="93">
        <f t="array" ref="N54">SQRT(MMULT(MMULT(B54:K54, '2. Correlation Matrix'!$B$34:$K$43), TRANSPOSE(B54:K54)))</f>
        <v>0.11564590772074471</v>
      </c>
      <c r="O54" s="92">
        <f t="shared" si="1"/>
        <v>0.61204067999462286</v>
      </c>
      <c r="P54" s="42">
        <f t="shared" si="2"/>
        <v>0.13909301201372248</v>
      </c>
      <c r="Q54" s="42">
        <f t="shared" si="3"/>
        <v>0.122773215429927</v>
      </c>
      <c r="R54" s="43">
        <f t="shared" si="4"/>
        <v>0.118137620573236</v>
      </c>
    </row>
    <row r="55" spans="1:18" x14ac:dyDescent="0.35">
      <c r="A55" s="73">
        <v>114</v>
      </c>
      <c r="B55" s="42">
        <v>0.15629999999999999</v>
      </c>
      <c r="C55" s="42">
        <v>0.1469</v>
      </c>
      <c r="D55" s="42">
        <v>4.9000000000000002E-2</v>
      </c>
      <c r="E55" s="42">
        <v>0.1168</v>
      </c>
      <c r="F55" s="42">
        <v>7.4999999999999997E-3</v>
      </c>
      <c r="G55" s="42">
        <v>0.1676</v>
      </c>
      <c r="H55" s="42">
        <v>7.9100000000000004E-2</v>
      </c>
      <c r="I55" s="42">
        <v>0.1676</v>
      </c>
      <c r="J55" s="42">
        <v>3.39E-2</v>
      </c>
      <c r="K55" s="42">
        <v>7.5300000000000006E-2</v>
      </c>
      <c r="L55" s="93">
        <f t="shared" si="0"/>
        <v>1</v>
      </c>
      <c r="M55" s="42">
        <v>0.13952000000000001</v>
      </c>
      <c r="N55" s="93">
        <f t="array" ref="N55">SQRT(MMULT(MMULT(B55:K55, '2. Correlation Matrix'!$B$34:$K$43), TRANSPOSE(B55:K55)))</f>
        <v>0.10542715529714912</v>
      </c>
      <c r="O55" s="92">
        <f t="shared" si="1"/>
        <v>0.61198654007260977</v>
      </c>
      <c r="P55" s="42">
        <f t="shared" si="2"/>
        <v>0.13396255746297542</v>
      </c>
      <c r="Q55" s="42">
        <f t="shared" si="3"/>
        <v>0.122773215429927</v>
      </c>
      <c r="R55" s="43">
        <f t="shared" si="4"/>
        <v>0.118137620573236</v>
      </c>
    </row>
    <row r="56" spans="1:18" x14ac:dyDescent="0.35">
      <c r="A56" s="73">
        <v>2192</v>
      </c>
      <c r="B56" s="42">
        <v>0.17979999999999999</v>
      </c>
      <c r="C56" s="42">
        <v>0.18390000000000001</v>
      </c>
      <c r="D56" s="42">
        <v>1.4500000000000001E-2</v>
      </c>
      <c r="E56" s="42">
        <v>0.17150000000000001</v>
      </c>
      <c r="F56" s="42">
        <v>1.4500000000000001E-2</v>
      </c>
      <c r="G56" s="42">
        <v>9.7100000000000006E-2</v>
      </c>
      <c r="H56" s="42">
        <v>1.6500000000000001E-2</v>
      </c>
      <c r="I56" s="42">
        <v>0.16120000000000001</v>
      </c>
      <c r="J56" s="42">
        <v>2.0999999999999999E-3</v>
      </c>
      <c r="K56" s="42">
        <v>0.15909999999999999</v>
      </c>
      <c r="L56" s="93">
        <f t="shared" si="0"/>
        <v>1.0002</v>
      </c>
      <c r="M56" s="42">
        <v>0.13927999999999999</v>
      </c>
      <c r="N56" s="93">
        <f t="array" ref="N56">SQRT(MMULT(MMULT(B56:K56, '2. Correlation Matrix'!$B$34:$K$43), TRANSPOSE(B56:K56)))</f>
        <v>0.10505798068305901</v>
      </c>
      <c r="O56" s="92">
        <f t="shared" si="1"/>
        <v>0.61185261302443228</v>
      </c>
      <c r="P56" s="42">
        <f t="shared" si="2"/>
        <v>0.133761410347399</v>
      </c>
      <c r="Q56" s="42">
        <f t="shared" si="3"/>
        <v>0.122773215429927</v>
      </c>
      <c r="R56" s="43">
        <f t="shared" si="4"/>
        <v>0.118137620573236</v>
      </c>
    </row>
    <row r="57" spans="1:18" x14ac:dyDescent="0.35">
      <c r="A57" s="73">
        <v>4394</v>
      </c>
      <c r="B57" s="42">
        <v>3.2000000000000001E-2</v>
      </c>
      <c r="C57" s="42">
        <v>9.8799999999999999E-2</v>
      </c>
      <c r="D57" s="42">
        <v>5.7999999999999996E-3</v>
      </c>
      <c r="E57" s="42">
        <v>6.0999999999999999E-2</v>
      </c>
      <c r="F57" s="42">
        <v>7.5600000000000001E-2</v>
      </c>
      <c r="G57" s="42">
        <v>0.22090000000000001</v>
      </c>
      <c r="H57" s="42">
        <v>0.2122</v>
      </c>
      <c r="I57" s="42">
        <v>0.25290000000000001</v>
      </c>
      <c r="J57" s="42">
        <v>1.4500000000000001E-2</v>
      </c>
      <c r="K57" s="42">
        <v>2.6200000000000001E-2</v>
      </c>
      <c r="L57" s="93">
        <f t="shared" si="0"/>
        <v>0.9998999999999999</v>
      </c>
      <c r="M57" s="42">
        <v>0.15004000000000001</v>
      </c>
      <c r="N57" s="93">
        <f t="array" ref="N57">SQRT(MMULT(MMULT(B57:K57, '2. Correlation Matrix'!$B$34:$K$43), TRANSPOSE(B57:K57)))</f>
        <v>0.12274292702515205</v>
      </c>
      <c r="O57" s="92">
        <f t="shared" si="1"/>
        <v>0.61135905602628393</v>
      </c>
      <c r="P57" s="42">
        <f t="shared" si="2"/>
        <v>0.1425070869326491</v>
      </c>
      <c r="Q57" s="42">
        <f t="shared" si="3"/>
        <v>0.122773215429927</v>
      </c>
      <c r="R57" s="43">
        <f t="shared" si="4"/>
        <v>0.118137620573236</v>
      </c>
    </row>
    <row r="58" spans="1:18" x14ac:dyDescent="0.35">
      <c r="A58" s="73">
        <v>1767</v>
      </c>
      <c r="B58" s="42">
        <v>5.5100000000000003E-2</v>
      </c>
      <c r="C58" s="42">
        <v>0.19489999999999999</v>
      </c>
      <c r="D58" s="42">
        <v>1.38E-2</v>
      </c>
      <c r="E58" s="42">
        <v>0.122</v>
      </c>
      <c r="F58" s="42">
        <v>0.1004</v>
      </c>
      <c r="G58" s="42">
        <v>9.06E-2</v>
      </c>
      <c r="H58" s="42">
        <v>3.9399999999999998E-2</v>
      </c>
      <c r="I58" s="42">
        <v>0.189</v>
      </c>
      <c r="J58" s="42">
        <v>7.4800000000000005E-2</v>
      </c>
      <c r="K58" s="42">
        <v>0.1201</v>
      </c>
      <c r="L58" s="93">
        <f t="shared" si="0"/>
        <v>1.0001</v>
      </c>
      <c r="M58" s="42">
        <v>0.13905000000000001</v>
      </c>
      <c r="N58" s="93">
        <f t="array" ref="N58">SQRT(MMULT(MMULT(B58:K58, '2. Correlation Matrix'!$B$34:$K$43), TRANSPOSE(B58:K58)))</f>
        <v>0.10483695175873629</v>
      </c>
      <c r="O58" s="92">
        <f t="shared" si="1"/>
        <v>0.61094870582845406</v>
      </c>
      <c r="P58" s="42">
        <f t="shared" si="2"/>
        <v>0.13355460677296821</v>
      </c>
      <c r="Q58" s="42">
        <f t="shared" si="3"/>
        <v>0.122773215429927</v>
      </c>
      <c r="R58" s="43">
        <f t="shared" si="4"/>
        <v>0.118137620573236</v>
      </c>
    </row>
    <row r="59" spans="1:18" x14ac:dyDescent="0.35">
      <c r="A59" s="73">
        <v>2278</v>
      </c>
      <c r="B59" s="42">
        <v>0.1066</v>
      </c>
      <c r="C59" s="42">
        <v>1.5900000000000001E-2</v>
      </c>
      <c r="D59" s="42">
        <v>3.1699999999999999E-2</v>
      </c>
      <c r="E59" s="42">
        <v>0.10879999999999999</v>
      </c>
      <c r="F59" s="42">
        <v>1.3599999999999999E-2</v>
      </c>
      <c r="G59" s="42">
        <v>7.7100000000000002E-2</v>
      </c>
      <c r="H59" s="42">
        <v>0.18140000000000001</v>
      </c>
      <c r="I59" s="42">
        <v>0.2268</v>
      </c>
      <c r="J59" s="42">
        <v>0.1043</v>
      </c>
      <c r="K59" s="42">
        <v>0.1338</v>
      </c>
      <c r="L59" s="93">
        <f t="shared" si="0"/>
        <v>1</v>
      </c>
      <c r="M59" s="42">
        <v>0.15234</v>
      </c>
      <c r="N59" s="93">
        <f t="array" ref="N59">SQRT(MMULT(MMULT(B59:K59, '2. Correlation Matrix'!$B$34:$K$43), TRANSPOSE(B59:K59)))</f>
        <v>0.12660492651367639</v>
      </c>
      <c r="O59" s="92">
        <f t="shared" si="1"/>
        <v>0.61087670227149826</v>
      </c>
      <c r="P59" s="42">
        <f t="shared" si="2"/>
        <v>0.14432559629123332</v>
      </c>
      <c r="Q59" s="42">
        <f t="shared" si="3"/>
        <v>0.122773215429927</v>
      </c>
      <c r="R59" s="43">
        <f t="shared" si="4"/>
        <v>0.118137620573236</v>
      </c>
    </row>
    <row r="60" spans="1:18" x14ac:dyDescent="0.35">
      <c r="A60" s="73">
        <v>1083</v>
      </c>
      <c r="B60" s="42">
        <v>0.1275</v>
      </c>
      <c r="C60" s="42">
        <v>1.9599999999999999E-2</v>
      </c>
      <c r="D60" s="42">
        <v>9.7999999999999997E-3</v>
      </c>
      <c r="E60" s="42">
        <v>6.6199999999999995E-2</v>
      </c>
      <c r="F60" s="42">
        <v>0.10780000000000001</v>
      </c>
      <c r="G60" s="42">
        <v>9.8000000000000004E-2</v>
      </c>
      <c r="H60" s="42">
        <v>0.1152</v>
      </c>
      <c r="I60" s="42">
        <v>0.23039999999999999</v>
      </c>
      <c r="J60" s="42">
        <v>0.10780000000000001</v>
      </c>
      <c r="K60" s="42">
        <v>0.1176</v>
      </c>
      <c r="L60" s="93">
        <f t="shared" si="0"/>
        <v>0.99990000000000001</v>
      </c>
      <c r="M60" s="42">
        <v>0.14491000000000001</v>
      </c>
      <c r="N60" s="93">
        <f t="array" ref="N60">SQRT(MMULT(MMULT(B60:K60, '2. Correlation Matrix'!$B$34:$K$43), TRANSPOSE(B60:K60)))</f>
        <v>0.11444271158599835</v>
      </c>
      <c r="O60" s="92">
        <f t="shared" si="1"/>
        <v>0.61087332719712706</v>
      </c>
      <c r="P60" s="42">
        <f t="shared" si="2"/>
        <v>0.138361432882422</v>
      </c>
      <c r="Q60" s="42">
        <f t="shared" si="3"/>
        <v>0.122773215429927</v>
      </c>
      <c r="R60" s="43">
        <f t="shared" si="4"/>
        <v>0.118137620573236</v>
      </c>
    </row>
    <row r="61" spans="1:18" x14ac:dyDescent="0.35">
      <c r="A61" s="73">
        <v>756</v>
      </c>
      <c r="B61" s="42">
        <v>0.1004</v>
      </c>
      <c r="C61" s="42">
        <v>0.2165</v>
      </c>
      <c r="D61" s="42">
        <v>5.1299999999999998E-2</v>
      </c>
      <c r="E61" s="42">
        <v>5.1299999999999998E-2</v>
      </c>
      <c r="F61" s="42">
        <v>5.8000000000000003E-2</v>
      </c>
      <c r="G61" s="42">
        <v>0.1719</v>
      </c>
      <c r="H61" s="42">
        <v>1.5599999999999999E-2</v>
      </c>
      <c r="I61" s="42">
        <v>0.17630000000000001</v>
      </c>
      <c r="J61" s="42">
        <v>9.8199999999999996E-2</v>
      </c>
      <c r="K61" s="42">
        <v>6.0299999999999999E-2</v>
      </c>
      <c r="L61" s="93">
        <f t="shared" si="0"/>
        <v>0.99979999999999991</v>
      </c>
      <c r="M61" s="42">
        <v>0.13322999999999999</v>
      </c>
      <c r="N61" s="93">
        <f t="array" ref="N61">SQRT(MMULT(MMULT(B61:K61, '2. Correlation Matrix'!$B$34:$K$43), TRANSPOSE(B61:K61)))</f>
        <v>9.5323325106307533E-2</v>
      </c>
      <c r="O61" s="92">
        <f t="shared" si="1"/>
        <v>0.61086832561768156</v>
      </c>
      <c r="P61" s="42">
        <f t="shared" si="2"/>
        <v>0.12868673184533858</v>
      </c>
      <c r="Q61" s="42">
        <f t="shared" si="3"/>
        <v>0.122773215429927</v>
      </c>
      <c r="R61" s="43">
        <f t="shared" si="4"/>
        <v>0.118137620573236</v>
      </c>
    </row>
    <row r="62" spans="1:18" x14ac:dyDescent="0.35">
      <c r="A62" s="73">
        <v>3593</v>
      </c>
      <c r="B62" s="42">
        <v>9.8299999999999998E-2</v>
      </c>
      <c r="C62" s="42">
        <v>9.5899999999999999E-2</v>
      </c>
      <c r="D62" s="42">
        <v>2.64E-2</v>
      </c>
      <c r="E62" s="42">
        <v>0.21579999999999999</v>
      </c>
      <c r="F62" s="42">
        <v>2.3999999999999998E-3</v>
      </c>
      <c r="G62" s="42">
        <v>7.1900000000000006E-2</v>
      </c>
      <c r="H62" s="42">
        <v>0.1031</v>
      </c>
      <c r="I62" s="42">
        <v>0.1966</v>
      </c>
      <c r="J62" s="42">
        <v>6.2399999999999997E-2</v>
      </c>
      <c r="K62" s="42">
        <v>0.12709999999999999</v>
      </c>
      <c r="L62" s="93">
        <f t="shared" si="0"/>
        <v>0.99990000000000001</v>
      </c>
      <c r="M62" s="42">
        <v>0.14621000000000001</v>
      </c>
      <c r="N62" s="93">
        <f t="array" ref="N62">SQRT(MMULT(MMULT(B62:K62, '2. Correlation Matrix'!$B$34:$K$43), TRANSPOSE(B62:K62)))</f>
        <v>0.11658476098255981</v>
      </c>
      <c r="O62" s="92">
        <f t="shared" si="1"/>
        <v>0.61080024009872513</v>
      </c>
      <c r="P62" s="42">
        <f t="shared" si="2"/>
        <v>0.1394139967533197</v>
      </c>
      <c r="Q62" s="42">
        <f t="shared" si="3"/>
        <v>0.122773215429927</v>
      </c>
      <c r="R62" s="43">
        <f t="shared" si="4"/>
        <v>0.118137620573236</v>
      </c>
    </row>
    <row r="63" spans="1:18" x14ac:dyDescent="0.35">
      <c r="A63" s="73">
        <v>4361</v>
      </c>
      <c r="B63" s="42">
        <v>0.1198</v>
      </c>
      <c r="C63" s="42">
        <v>0.13020000000000001</v>
      </c>
      <c r="D63" s="42">
        <v>2.0799999999999999E-2</v>
      </c>
      <c r="E63" s="42">
        <v>1.04E-2</v>
      </c>
      <c r="F63" s="42">
        <v>3.9100000000000003E-2</v>
      </c>
      <c r="G63" s="42">
        <v>0.11459999999999999</v>
      </c>
      <c r="H63" s="42">
        <v>0.1016</v>
      </c>
      <c r="I63" s="42">
        <v>0.19789999999999999</v>
      </c>
      <c r="J63" s="42">
        <v>7.5499999999999998E-2</v>
      </c>
      <c r="K63" s="42">
        <v>0.19009999999999999</v>
      </c>
      <c r="L63" s="93">
        <f t="shared" si="0"/>
        <v>1</v>
      </c>
      <c r="M63" s="42">
        <v>0.15129000000000001</v>
      </c>
      <c r="N63" s="93">
        <f t="array" ref="N63">SQRT(MMULT(MMULT(B63:K63, '2. Correlation Matrix'!$B$34:$K$43), TRANSPOSE(B63:K63)))</f>
        <v>0.12504498809777703</v>
      </c>
      <c r="O63" s="92">
        <f t="shared" si="1"/>
        <v>0.61010042194051151</v>
      </c>
      <c r="P63" s="42">
        <f t="shared" si="2"/>
        <v>0.14347187547581342</v>
      </c>
      <c r="Q63" s="42">
        <f t="shared" si="3"/>
        <v>0.122773215429927</v>
      </c>
      <c r="R63" s="43">
        <f t="shared" si="4"/>
        <v>0.118137620573236</v>
      </c>
    </row>
    <row r="64" spans="1:18" x14ac:dyDescent="0.35">
      <c r="A64" s="73">
        <v>1726</v>
      </c>
      <c r="B64" s="42">
        <v>0.1951</v>
      </c>
      <c r="C64" s="42">
        <v>2.0299999999999999E-2</v>
      </c>
      <c r="D64" s="42">
        <v>2.64E-2</v>
      </c>
      <c r="E64" s="42">
        <v>9.5500000000000002E-2</v>
      </c>
      <c r="F64" s="42">
        <v>4.6699999999999998E-2</v>
      </c>
      <c r="G64" s="42">
        <v>0.1016</v>
      </c>
      <c r="H64" s="42">
        <v>0.17680000000000001</v>
      </c>
      <c r="I64" s="42">
        <v>0.19309999999999999</v>
      </c>
      <c r="J64" s="42">
        <v>8.0999999999999996E-3</v>
      </c>
      <c r="K64" s="42">
        <v>0.13619999999999999</v>
      </c>
      <c r="L64" s="93">
        <f t="shared" si="0"/>
        <v>0.99980000000000013</v>
      </c>
      <c r="M64" s="42">
        <v>0.14882000000000001</v>
      </c>
      <c r="N64" s="93">
        <f t="array" ref="N64">SQRT(MMULT(MMULT(B64:K64, '2. Correlation Matrix'!$B$34:$K$43), TRANSPOSE(B64:K64)))</f>
        <v>0.12103885708635223</v>
      </c>
      <c r="O64" s="92">
        <f t="shared" si="1"/>
        <v>0.60988678988710976</v>
      </c>
      <c r="P64" s="42">
        <f t="shared" si="2"/>
        <v>0.14149479753761482</v>
      </c>
      <c r="Q64" s="42">
        <f t="shared" si="3"/>
        <v>0.122773215429927</v>
      </c>
      <c r="R64" s="43">
        <f t="shared" si="4"/>
        <v>0.118137620573236</v>
      </c>
    </row>
    <row r="65" spans="1:18" x14ac:dyDescent="0.35">
      <c r="A65" s="73">
        <v>4402</v>
      </c>
      <c r="B65" s="42">
        <v>6.0699999999999997E-2</v>
      </c>
      <c r="C65" s="42">
        <v>8.09E-2</v>
      </c>
      <c r="D65" s="42">
        <v>2.8999999999999998E-3</v>
      </c>
      <c r="E65" s="42">
        <v>4.0500000000000001E-2</v>
      </c>
      <c r="F65" s="42">
        <v>5.7799999999999997E-2</v>
      </c>
      <c r="G65" s="42">
        <v>0.21099999999999999</v>
      </c>
      <c r="H65" s="42">
        <v>0.13009999999999999</v>
      </c>
      <c r="I65" s="42">
        <v>0.17630000000000001</v>
      </c>
      <c r="J65" s="42">
        <v>7.8E-2</v>
      </c>
      <c r="K65" s="42">
        <v>0.1618</v>
      </c>
      <c r="L65" s="93">
        <f t="shared" si="0"/>
        <v>1</v>
      </c>
      <c r="M65" s="42">
        <v>0.16142999999999999</v>
      </c>
      <c r="N65" s="93">
        <f t="array" ref="N65">SQRT(MMULT(MMULT(B65:K65, '2. Correlation Matrix'!$B$34:$K$43), TRANSPOSE(B65:K65)))</f>
        <v>0.14184171537800719</v>
      </c>
      <c r="O65" s="92">
        <f t="shared" si="1"/>
        <v>0.60934119253750307</v>
      </c>
      <c r="P65" s="42">
        <f t="shared" si="2"/>
        <v>0.15137046388931219</v>
      </c>
      <c r="Q65" s="42">
        <f t="shared" si="3"/>
        <v>0.122773215429927</v>
      </c>
      <c r="R65" s="43">
        <f t="shared" si="4"/>
        <v>0.118137620573236</v>
      </c>
    </row>
    <row r="66" spans="1:18" x14ac:dyDescent="0.35">
      <c r="A66" s="73">
        <v>4662</v>
      </c>
      <c r="B66" s="42">
        <v>2.2000000000000001E-3</v>
      </c>
      <c r="C66" s="42">
        <v>0.17630000000000001</v>
      </c>
      <c r="D66" s="42">
        <v>3.3500000000000002E-2</v>
      </c>
      <c r="E66" s="42">
        <v>6.25E-2</v>
      </c>
      <c r="F66" s="42">
        <v>8.0399999999999999E-2</v>
      </c>
      <c r="G66" s="42">
        <v>0.21429999999999999</v>
      </c>
      <c r="H66" s="42">
        <v>0.1027</v>
      </c>
      <c r="I66" s="42">
        <v>0.1719</v>
      </c>
      <c r="J66" s="42">
        <v>4.6899999999999997E-2</v>
      </c>
      <c r="K66" s="42">
        <v>0.1094</v>
      </c>
      <c r="L66" s="93">
        <f t="shared" si="0"/>
        <v>1.0000999999999998</v>
      </c>
      <c r="M66" s="42">
        <v>0.15328</v>
      </c>
      <c r="N66" s="93">
        <f t="array" ref="N66">SQRT(MMULT(MMULT(B66:K66, '2. Correlation Matrix'!$B$34:$K$43), TRANSPOSE(B66:K66)))</f>
        <v>0.12862499521783627</v>
      </c>
      <c r="O66" s="92">
        <f t="shared" si="1"/>
        <v>0.60859088754426649</v>
      </c>
      <c r="P66" s="42">
        <f t="shared" si="2"/>
        <v>0.14500780530260579</v>
      </c>
      <c r="Q66" s="42">
        <f t="shared" si="3"/>
        <v>0.122773215429927</v>
      </c>
      <c r="R66" s="43">
        <f t="shared" si="4"/>
        <v>0.118137620573236</v>
      </c>
    </row>
    <row r="67" spans="1:18" x14ac:dyDescent="0.35">
      <c r="A67" s="73">
        <v>4264</v>
      </c>
      <c r="B67" s="42">
        <v>3.73E-2</v>
      </c>
      <c r="C67" s="42">
        <v>0.1573</v>
      </c>
      <c r="D67" s="42">
        <v>6.93E-2</v>
      </c>
      <c r="E67" s="42">
        <v>0.1173</v>
      </c>
      <c r="F67" s="42">
        <v>5.33E-2</v>
      </c>
      <c r="G67" s="42">
        <v>0.224</v>
      </c>
      <c r="H67" s="42">
        <v>1.3299999999999999E-2</v>
      </c>
      <c r="I67" s="42">
        <v>0.17330000000000001</v>
      </c>
      <c r="J67" s="42">
        <v>2.93E-2</v>
      </c>
      <c r="K67" s="42">
        <v>0.12529999999999999</v>
      </c>
      <c r="L67" s="93">
        <f t="shared" si="0"/>
        <v>0.99970000000000003</v>
      </c>
      <c r="M67" s="42">
        <v>0.15135000000000001</v>
      </c>
      <c r="N67" s="93">
        <f t="array" ref="N67">SQRT(MMULT(MMULT(B67:K67, '2. Correlation Matrix'!$B$34:$K$43), TRANSPOSE(B67:K67)))</f>
        <v>0.12549904479691387</v>
      </c>
      <c r="O67" s="92">
        <f t="shared" si="1"/>
        <v>0.60837116428696136</v>
      </c>
      <c r="P67" s="42">
        <f t="shared" si="2"/>
        <v>0.14347499487753113</v>
      </c>
      <c r="Q67" s="42">
        <f t="shared" si="3"/>
        <v>0.122773215429927</v>
      </c>
      <c r="R67" s="43">
        <f t="shared" si="4"/>
        <v>0.118137620573236</v>
      </c>
    </row>
    <row r="68" spans="1:18" x14ac:dyDescent="0.35">
      <c r="A68" s="73">
        <v>2427</v>
      </c>
      <c r="B68" s="42">
        <v>0.11459999999999999</v>
      </c>
      <c r="C68" s="42">
        <v>0.1401</v>
      </c>
      <c r="D68" s="42">
        <v>1.7000000000000001E-2</v>
      </c>
      <c r="E68" s="42">
        <v>0.1338</v>
      </c>
      <c r="F68" s="42">
        <v>1.9099999999999999E-2</v>
      </c>
      <c r="G68" s="42">
        <v>0.12740000000000001</v>
      </c>
      <c r="H68" s="42">
        <v>0.1338</v>
      </c>
      <c r="I68" s="42">
        <v>0.15290000000000001</v>
      </c>
      <c r="J68" s="42">
        <v>6.4000000000000003E-3</v>
      </c>
      <c r="K68" s="42">
        <v>0.155</v>
      </c>
      <c r="L68" s="93">
        <f t="shared" si="0"/>
        <v>1.0001</v>
      </c>
      <c r="M68" s="42">
        <v>0.15171000000000001</v>
      </c>
      <c r="N68" s="93">
        <f t="array" ref="N68">SQRT(MMULT(MMULT(B68:K68, '2. Correlation Matrix'!$B$34:$K$43), TRANSPOSE(B68:K68)))</f>
        <v>0.12615369318094338</v>
      </c>
      <c r="O68" s="92">
        <f t="shared" si="1"/>
        <v>0.60806781050772862</v>
      </c>
      <c r="P68" s="42">
        <f t="shared" si="2"/>
        <v>0.1437526228484042</v>
      </c>
      <c r="Q68" s="42">
        <f t="shared" si="3"/>
        <v>0.122773215429927</v>
      </c>
      <c r="R68" s="43">
        <f t="shared" si="4"/>
        <v>0.118137620573236</v>
      </c>
    </row>
    <row r="69" spans="1:18" x14ac:dyDescent="0.35">
      <c r="A69" s="73">
        <v>244</v>
      </c>
      <c r="B69" s="42">
        <v>2.4E-2</v>
      </c>
      <c r="C69" s="42">
        <v>6.93E-2</v>
      </c>
      <c r="D69" s="42">
        <v>2.4E-2</v>
      </c>
      <c r="E69" s="42">
        <v>0.04</v>
      </c>
      <c r="F69" s="42">
        <v>2.6700000000000002E-2</v>
      </c>
      <c r="G69" s="42">
        <v>0.23469999999999999</v>
      </c>
      <c r="H69" s="42">
        <v>0.112</v>
      </c>
      <c r="I69" s="42">
        <v>0.192</v>
      </c>
      <c r="J69" s="42">
        <v>6.4000000000000001E-2</v>
      </c>
      <c r="K69" s="42">
        <v>0.21329999999999999</v>
      </c>
      <c r="L69" s="93">
        <f t="shared" ref="L69:L132" si="5">SUM(B69:K69)</f>
        <v>1</v>
      </c>
      <c r="M69" s="42">
        <v>0.17133999999999999</v>
      </c>
      <c r="N69" s="93">
        <f t="array" ref="N69">SQRT(MMULT(MMULT(B69:K69, '2. Correlation Matrix'!$B$34:$K$43), TRANSPOSE(B69:K69)))</f>
        <v>0.15850626855031003</v>
      </c>
      <c r="O69" s="92">
        <f t="shared" ref="O69:O132" si="6">(M69-0.075)/N69</f>
        <v>0.60779930586418163</v>
      </c>
      <c r="P69" s="42">
        <f t="shared" ref="P69:P132" si="7">M69-((1/2)*1*N69^2)</f>
        <v>0.1587778814151285</v>
      </c>
      <c r="Q69" s="42">
        <f t="shared" ref="Q69:Q132" si="8">$M$5-((1/2)*3*$N$5^2)</f>
        <v>0.122773215429927</v>
      </c>
      <c r="R69" s="43">
        <f t="shared" ref="R69:R132" si="9">$M$5-((1/2)*4*$N$5^2)</f>
        <v>0.118137620573236</v>
      </c>
    </row>
    <row r="70" spans="1:18" x14ac:dyDescent="0.35">
      <c r="A70" s="73">
        <v>788</v>
      </c>
      <c r="B70" s="42">
        <v>0.1245</v>
      </c>
      <c r="C70" s="42">
        <v>0.1908</v>
      </c>
      <c r="D70" s="42">
        <v>2E-3</v>
      </c>
      <c r="E70" s="42">
        <v>2.41E-2</v>
      </c>
      <c r="F70" s="42">
        <v>8.0000000000000002E-3</v>
      </c>
      <c r="G70" s="42">
        <v>8.43E-2</v>
      </c>
      <c r="H70" s="42">
        <v>2.6100000000000002E-2</v>
      </c>
      <c r="I70" s="42">
        <v>0.1968</v>
      </c>
      <c r="J70" s="42">
        <v>0.17069999999999999</v>
      </c>
      <c r="K70" s="42">
        <v>0.17269999999999999</v>
      </c>
      <c r="L70" s="93">
        <f t="shared" si="5"/>
        <v>1</v>
      </c>
      <c r="M70" s="42">
        <v>0.14119000000000001</v>
      </c>
      <c r="N70" s="93">
        <f t="array" ref="N70">SQRT(MMULT(MMULT(B70:K70, '2. Correlation Matrix'!$B$34:$K$43), TRANSPOSE(B70:K70)))</f>
        <v>0.10895558852107771</v>
      </c>
      <c r="O70" s="92">
        <f t="shared" si="6"/>
        <v>0.60749522716951232</v>
      </c>
      <c r="P70" s="42">
        <f t="shared" si="7"/>
        <v>0.13525433986501281</v>
      </c>
      <c r="Q70" s="42">
        <f t="shared" si="8"/>
        <v>0.122773215429927</v>
      </c>
      <c r="R70" s="43">
        <f t="shared" si="9"/>
        <v>0.118137620573236</v>
      </c>
    </row>
    <row r="71" spans="1:18" x14ac:dyDescent="0.35">
      <c r="A71" s="73">
        <v>782</v>
      </c>
      <c r="B71" s="42">
        <v>3.4500000000000003E-2</v>
      </c>
      <c r="C71" s="42">
        <v>0.1789</v>
      </c>
      <c r="D71" s="42">
        <v>7.3300000000000004E-2</v>
      </c>
      <c r="E71" s="42">
        <v>9.4799999999999995E-2</v>
      </c>
      <c r="F71" s="42">
        <v>1.29E-2</v>
      </c>
      <c r="G71" s="42">
        <v>0.16589999999999999</v>
      </c>
      <c r="H71" s="42">
        <v>0.13789999999999999</v>
      </c>
      <c r="I71" s="42">
        <v>0.2155</v>
      </c>
      <c r="J71" s="42">
        <v>4.7399999999999998E-2</v>
      </c>
      <c r="K71" s="42">
        <v>3.8800000000000001E-2</v>
      </c>
      <c r="L71" s="93">
        <f t="shared" si="5"/>
        <v>0.99990000000000001</v>
      </c>
      <c r="M71" s="42">
        <v>0.14255000000000001</v>
      </c>
      <c r="N71" s="93">
        <f t="array" ref="N71">SQRT(MMULT(MMULT(B71:K71, '2. Correlation Matrix'!$B$34:$K$43), TRANSPOSE(B71:K71)))</f>
        <v>0.11123482567321172</v>
      </c>
      <c r="O71" s="92">
        <f t="shared" si="6"/>
        <v>0.60727384244256366</v>
      </c>
      <c r="P71" s="42">
        <f t="shared" si="7"/>
        <v>0.1363634067787251</v>
      </c>
      <c r="Q71" s="42">
        <f t="shared" si="8"/>
        <v>0.122773215429927</v>
      </c>
      <c r="R71" s="43">
        <f t="shared" si="9"/>
        <v>0.118137620573236</v>
      </c>
    </row>
    <row r="72" spans="1:18" x14ac:dyDescent="0.35">
      <c r="A72" s="73">
        <v>2036</v>
      </c>
      <c r="B72" s="42">
        <v>0.14549999999999999</v>
      </c>
      <c r="C72" s="42">
        <v>9.5799999999999996E-2</v>
      </c>
      <c r="D72" s="42">
        <v>6.4500000000000002E-2</v>
      </c>
      <c r="E72" s="42">
        <v>0.1363</v>
      </c>
      <c r="F72" s="42">
        <v>2.58E-2</v>
      </c>
      <c r="G72" s="42">
        <v>0.1676</v>
      </c>
      <c r="H72" s="42">
        <v>2.58E-2</v>
      </c>
      <c r="I72" s="42">
        <v>0.18229999999999999</v>
      </c>
      <c r="J72" s="42">
        <v>6.08E-2</v>
      </c>
      <c r="K72" s="42">
        <v>9.5799999999999996E-2</v>
      </c>
      <c r="L72" s="93">
        <f t="shared" si="5"/>
        <v>1.0002</v>
      </c>
      <c r="M72" s="42">
        <v>0.14157</v>
      </c>
      <c r="N72" s="93">
        <f t="array" ref="N72">SQRT(MMULT(MMULT(B72:K72, '2. Correlation Matrix'!$B$34:$K$43), TRANSPOSE(B72:K72)))</f>
        <v>0.10962276678269711</v>
      </c>
      <c r="O72" s="92">
        <f t="shared" si="6"/>
        <v>0.60726436627858793</v>
      </c>
      <c r="P72" s="42">
        <f t="shared" si="7"/>
        <v>0.1355614245014532</v>
      </c>
      <c r="Q72" s="42">
        <f t="shared" si="8"/>
        <v>0.122773215429927</v>
      </c>
      <c r="R72" s="43">
        <f t="shared" si="9"/>
        <v>0.118137620573236</v>
      </c>
    </row>
    <row r="73" spans="1:18" x14ac:dyDescent="0.35">
      <c r="A73" s="73">
        <v>4157</v>
      </c>
      <c r="B73" s="42">
        <v>4.0899999999999999E-2</v>
      </c>
      <c r="C73" s="42">
        <v>1.17E-2</v>
      </c>
      <c r="D73" s="42">
        <v>7.0199999999999999E-2</v>
      </c>
      <c r="E73" s="42">
        <v>0.28070000000000001</v>
      </c>
      <c r="F73" s="42">
        <v>2.92E-2</v>
      </c>
      <c r="G73" s="42">
        <v>4.6800000000000001E-2</v>
      </c>
      <c r="H73" s="42">
        <v>0.114</v>
      </c>
      <c r="I73" s="42">
        <v>0.28070000000000001</v>
      </c>
      <c r="J73" s="42">
        <v>5.2600000000000001E-2</v>
      </c>
      <c r="K73" s="42">
        <v>7.3099999999999998E-2</v>
      </c>
      <c r="L73" s="93">
        <f t="shared" si="5"/>
        <v>0.99990000000000001</v>
      </c>
      <c r="M73" s="42">
        <v>0.14433000000000001</v>
      </c>
      <c r="N73" s="93">
        <f t="array" ref="N73">SQRT(MMULT(MMULT(B73:K73, '2. Correlation Matrix'!$B$34:$K$43), TRANSPOSE(B73:K73)))</f>
        <v>0.11421927102323497</v>
      </c>
      <c r="O73" s="92">
        <f t="shared" si="6"/>
        <v>0.60699039119148834</v>
      </c>
      <c r="P73" s="42">
        <f t="shared" si="7"/>
        <v>0.1378069790634604</v>
      </c>
      <c r="Q73" s="42">
        <f t="shared" si="8"/>
        <v>0.122773215429927</v>
      </c>
      <c r="R73" s="43">
        <f t="shared" si="9"/>
        <v>0.118137620573236</v>
      </c>
    </row>
    <row r="74" spans="1:18" x14ac:dyDescent="0.35">
      <c r="A74" s="73">
        <v>3181</v>
      </c>
      <c r="B74" s="42">
        <v>0.16919999999999999</v>
      </c>
      <c r="C74" s="42">
        <v>7.7899999999999997E-2</v>
      </c>
      <c r="D74" s="42">
        <v>3.9899999999999998E-2</v>
      </c>
      <c r="E74" s="42">
        <v>2.6599999999999999E-2</v>
      </c>
      <c r="F74" s="42">
        <v>3.7999999999999999E-2</v>
      </c>
      <c r="G74" s="42">
        <v>0.1749</v>
      </c>
      <c r="H74" s="42">
        <v>0.16159999999999999</v>
      </c>
      <c r="I74" s="42">
        <v>0.16539999999999999</v>
      </c>
      <c r="J74" s="42">
        <v>2.0899999999999998E-2</v>
      </c>
      <c r="K74" s="42">
        <v>0.1255</v>
      </c>
      <c r="L74" s="93">
        <f t="shared" si="5"/>
        <v>0.99990000000000001</v>
      </c>
      <c r="M74" s="42">
        <v>0.15076000000000001</v>
      </c>
      <c r="N74" s="93">
        <f t="array" ref="N74">SQRT(MMULT(MMULT(B74:K74, '2. Correlation Matrix'!$B$34:$K$43), TRANSPOSE(B74:K74)))</f>
        <v>0.12484060853876915</v>
      </c>
      <c r="O74" s="92">
        <f t="shared" si="6"/>
        <v>0.60685381853511877</v>
      </c>
      <c r="P74" s="42">
        <f t="shared" si="7"/>
        <v>0.14296741122983492</v>
      </c>
      <c r="Q74" s="42">
        <f t="shared" si="8"/>
        <v>0.122773215429927</v>
      </c>
      <c r="R74" s="43">
        <f t="shared" si="9"/>
        <v>0.118137620573236</v>
      </c>
    </row>
    <row r="75" spans="1:18" x14ac:dyDescent="0.35">
      <c r="A75" s="73">
        <v>3261</v>
      </c>
      <c r="B75" s="42">
        <v>0.12820000000000001</v>
      </c>
      <c r="C75" s="42">
        <v>0.15939999999999999</v>
      </c>
      <c r="D75" s="42">
        <v>2.5999999999999999E-2</v>
      </c>
      <c r="E75" s="42">
        <v>0.17330000000000001</v>
      </c>
      <c r="F75" s="42">
        <v>1.6999999999999999E-3</v>
      </c>
      <c r="G75" s="42">
        <v>3.8100000000000002E-2</v>
      </c>
      <c r="H75" s="42">
        <v>0.15770000000000001</v>
      </c>
      <c r="I75" s="42">
        <v>0.16120000000000001</v>
      </c>
      <c r="J75" s="42">
        <v>2.5999999999999999E-2</v>
      </c>
      <c r="K75" s="42">
        <v>0.12820000000000001</v>
      </c>
      <c r="L75" s="93">
        <f t="shared" si="5"/>
        <v>0.99979999999999991</v>
      </c>
      <c r="M75" s="42">
        <v>0.14254</v>
      </c>
      <c r="N75" s="93">
        <f t="array" ref="N75">SQRT(MMULT(MMULT(B75:K75, '2. Correlation Matrix'!$B$34:$K$43), TRANSPOSE(B75:K75)))</f>
        <v>0.11129573818387928</v>
      </c>
      <c r="O75" s="92">
        <f t="shared" si="6"/>
        <v>0.60685162884146171</v>
      </c>
      <c r="P75" s="42">
        <f t="shared" si="7"/>
        <v>0.13634662933105271</v>
      </c>
      <c r="Q75" s="42">
        <f t="shared" si="8"/>
        <v>0.122773215429927</v>
      </c>
      <c r="R75" s="43">
        <f t="shared" si="9"/>
        <v>0.118137620573236</v>
      </c>
    </row>
    <row r="76" spans="1:18" x14ac:dyDescent="0.35">
      <c r="A76" s="73">
        <v>2209</v>
      </c>
      <c r="B76" s="42">
        <v>3.7600000000000001E-2</v>
      </c>
      <c r="C76" s="42">
        <v>0.185</v>
      </c>
      <c r="D76" s="42">
        <v>2.3099999999999999E-2</v>
      </c>
      <c r="E76" s="42">
        <v>0.18790000000000001</v>
      </c>
      <c r="F76" s="42">
        <v>2.5999999999999999E-2</v>
      </c>
      <c r="G76" s="42">
        <v>0.26590000000000003</v>
      </c>
      <c r="H76" s="42">
        <v>5.7999999999999996E-3</v>
      </c>
      <c r="I76" s="42">
        <v>0.22539999999999999</v>
      </c>
      <c r="J76" s="42">
        <v>3.7600000000000001E-2</v>
      </c>
      <c r="K76" s="42">
        <v>5.7999999999999996E-3</v>
      </c>
      <c r="L76" s="93">
        <f t="shared" si="5"/>
        <v>1.0001</v>
      </c>
      <c r="M76" s="42">
        <v>0.13915</v>
      </c>
      <c r="N76" s="93">
        <f t="array" ref="N76">SQRT(MMULT(MMULT(B76:K76, '2. Correlation Matrix'!$B$34:$K$43), TRANSPOSE(B76:K76)))</f>
        <v>0.10571727570233638</v>
      </c>
      <c r="O76" s="92">
        <f t="shared" si="6"/>
        <v>0.60680716159035741</v>
      </c>
      <c r="P76" s="42">
        <f t="shared" si="7"/>
        <v>0.13356192880903808</v>
      </c>
      <c r="Q76" s="42">
        <f t="shared" si="8"/>
        <v>0.122773215429927</v>
      </c>
      <c r="R76" s="43">
        <f t="shared" si="9"/>
        <v>0.118137620573236</v>
      </c>
    </row>
    <row r="77" spans="1:18" x14ac:dyDescent="0.35">
      <c r="A77" s="73">
        <v>1788</v>
      </c>
      <c r="B77" s="42">
        <v>8.2199999999999995E-2</v>
      </c>
      <c r="C77" s="42">
        <v>0.16830000000000001</v>
      </c>
      <c r="D77" s="42">
        <v>0.02</v>
      </c>
      <c r="E77" s="42">
        <v>0.1242</v>
      </c>
      <c r="F77" s="42">
        <v>5.21E-2</v>
      </c>
      <c r="G77" s="42">
        <v>0.1363</v>
      </c>
      <c r="H77" s="42">
        <v>4.8099999999999997E-2</v>
      </c>
      <c r="I77" s="42">
        <v>0.15629999999999999</v>
      </c>
      <c r="J77" s="42">
        <v>8.2199999999999995E-2</v>
      </c>
      <c r="K77" s="42">
        <v>0.1303</v>
      </c>
      <c r="L77" s="93">
        <f t="shared" si="5"/>
        <v>1.0000000000000002</v>
      </c>
      <c r="M77" s="42">
        <v>0.14477999999999999</v>
      </c>
      <c r="N77" s="93">
        <f t="array" ref="N77">SQRT(MMULT(MMULT(B77:K77, '2. Correlation Matrix'!$B$34:$K$43), TRANSPOSE(B77:K77)))</f>
        <v>0.11499602291315557</v>
      </c>
      <c r="O77" s="92">
        <f t="shared" si="6"/>
        <v>0.60680359400513795</v>
      </c>
      <c r="P77" s="42">
        <f t="shared" si="7"/>
        <v>0.13816795735707849</v>
      </c>
      <c r="Q77" s="42">
        <f t="shared" si="8"/>
        <v>0.122773215429927</v>
      </c>
      <c r="R77" s="43">
        <f t="shared" si="9"/>
        <v>0.118137620573236</v>
      </c>
    </row>
    <row r="78" spans="1:18" x14ac:dyDescent="0.35">
      <c r="A78" s="73">
        <v>2387</v>
      </c>
      <c r="B78" s="42">
        <v>0.14860000000000001</v>
      </c>
      <c r="C78" s="42">
        <v>0.1351</v>
      </c>
      <c r="D78" s="42">
        <v>3.09E-2</v>
      </c>
      <c r="E78" s="42">
        <v>0.13320000000000001</v>
      </c>
      <c r="F78" s="42">
        <v>0.1023</v>
      </c>
      <c r="G78" s="42">
        <v>8.6900000000000005E-2</v>
      </c>
      <c r="H78" s="42">
        <v>9.8500000000000004E-2</v>
      </c>
      <c r="I78" s="42">
        <v>0.18920000000000001</v>
      </c>
      <c r="J78" s="42">
        <v>1.1599999999999999E-2</v>
      </c>
      <c r="K78" s="42">
        <v>6.3700000000000007E-2</v>
      </c>
      <c r="L78" s="93">
        <f t="shared" si="5"/>
        <v>1.0000000000000002</v>
      </c>
      <c r="M78" s="42">
        <v>0.13244</v>
      </c>
      <c r="N78" s="93">
        <f t="array" ref="N78">SQRT(MMULT(MMULT(B78:K78, '2. Correlation Matrix'!$B$34:$K$43), TRANSPOSE(B78:K78)))</f>
        <v>9.4678152397768098E-2</v>
      </c>
      <c r="O78" s="92">
        <f t="shared" si="6"/>
        <v>0.60668695517714888</v>
      </c>
      <c r="P78" s="42">
        <f t="shared" si="7"/>
        <v>0.12795802372927251</v>
      </c>
      <c r="Q78" s="42">
        <f t="shared" si="8"/>
        <v>0.122773215429927</v>
      </c>
      <c r="R78" s="43">
        <f t="shared" si="9"/>
        <v>0.118137620573236</v>
      </c>
    </row>
    <row r="79" spans="1:18" x14ac:dyDescent="0.35">
      <c r="A79" s="73">
        <v>3380</v>
      </c>
      <c r="B79" s="42">
        <v>0.17760000000000001</v>
      </c>
      <c r="C79" s="42">
        <v>2.8000000000000001E-2</v>
      </c>
      <c r="D79" s="42">
        <v>2.8000000000000001E-2</v>
      </c>
      <c r="E79" s="42">
        <v>0.1706</v>
      </c>
      <c r="F79" s="42">
        <v>5.1400000000000001E-2</v>
      </c>
      <c r="G79" s="42">
        <v>0.1145</v>
      </c>
      <c r="H79" s="42">
        <v>0.1168</v>
      </c>
      <c r="I79" s="42">
        <v>0.18690000000000001</v>
      </c>
      <c r="J79" s="42">
        <v>9.2999999999999992E-3</v>
      </c>
      <c r="K79" s="42">
        <v>0.1168</v>
      </c>
      <c r="L79" s="93">
        <f t="shared" si="5"/>
        <v>0.99990000000000012</v>
      </c>
      <c r="M79" s="42">
        <v>0.14577000000000001</v>
      </c>
      <c r="N79" s="93">
        <f t="array" ref="N79">SQRT(MMULT(MMULT(B79:K79, '2. Correlation Matrix'!$B$34:$K$43), TRANSPOSE(B79:K79)))</f>
        <v>0.11666041201306553</v>
      </c>
      <c r="O79" s="92">
        <f t="shared" si="6"/>
        <v>0.60663252236820531</v>
      </c>
      <c r="P79" s="42">
        <f t="shared" si="7"/>
        <v>0.1389651741344709</v>
      </c>
      <c r="Q79" s="42">
        <f t="shared" si="8"/>
        <v>0.122773215429927</v>
      </c>
      <c r="R79" s="43">
        <f t="shared" si="9"/>
        <v>0.118137620573236</v>
      </c>
    </row>
    <row r="80" spans="1:18" x14ac:dyDescent="0.35">
      <c r="A80" s="73">
        <v>2946</v>
      </c>
      <c r="B80" s="42">
        <v>8.6999999999999994E-2</v>
      </c>
      <c r="C80" s="42">
        <v>9.9400000000000002E-2</v>
      </c>
      <c r="D80" s="42">
        <v>5.5899999999999998E-2</v>
      </c>
      <c r="E80" s="42">
        <v>0.14910000000000001</v>
      </c>
      <c r="F80" s="42">
        <v>6.83E-2</v>
      </c>
      <c r="G80" s="42">
        <v>0.1573</v>
      </c>
      <c r="H80" s="42">
        <v>7.2499999999999995E-2</v>
      </c>
      <c r="I80" s="42">
        <v>0.2029</v>
      </c>
      <c r="J80" s="42">
        <v>3.3099999999999997E-2</v>
      </c>
      <c r="K80" s="42">
        <v>7.4499999999999997E-2</v>
      </c>
      <c r="L80" s="93">
        <f t="shared" si="5"/>
        <v>1</v>
      </c>
      <c r="M80" s="42">
        <v>0.14285</v>
      </c>
      <c r="N80" s="93">
        <f t="array" ref="N80">SQRT(MMULT(MMULT(B80:K80, '2. Correlation Matrix'!$B$34:$K$43), TRANSPOSE(B80:K80)))</f>
        <v>0.11185996086725133</v>
      </c>
      <c r="O80" s="92">
        <f t="shared" si="6"/>
        <v>0.60656198584335552</v>
      </c>
      <c r="P80" s="42">
        <f t="shared" si="7"/>
        <v>0.1365936745773885</v>
      </c>
      <c r="Q80" s="42">
        <f t="shared" si="8"/>
        <v>0.122773215429927</v>
      </c>
      <c r="R80" s="43">
        <f t="shared" si="9"/>
        <v>0.118137620573236</v>
      </c>
    </row>
    <row r="81" spans="1:18" x14ac:dyDescent="0.35">
      <c r="A81" s="73">
        <v>4689</v>
      </c>
      <c r="B81" s="42">
        <v>8.5199999999999998E-2</v>
      </c>
      <c r="C81" s="42">
        <v>7.3999999999999996E-2</v>
      </c>
      <c r="D81" s="42">
        <v>1.35E-2</v>
      </c>
      <c r="E81" s="42">
        <v>2.9100000000000001E-2</v>
      </c>
      <c r="F81" s="42">
        <v>0.1726</v>
      </c>
      <c r="G81" s="42">
        <v>0.1726</v>
      </c>
      <c r="H81" s="42">
        <v>4.48E-2</v>
      </c>
      <c r="I81" s="42">
        <v>0.22420000000000001</v>
      </c>
      <c r="J81" s="42">
        <v>8.3000000000000004E-2</v>
      </c>
      <c r="K81" s="42">
        <v>0.1009</v>
      </c>
      <c r="L81" s="93">
        <f t="shared" si="5"/>
        <v>0.99990000000000001</v>
      </c>
      <c r="M81" s="42">
        <v>0.14319999999999999</v>
      </c>
      <c r="N81" s="93">
        <f t="array" ref="N81">SQRT(MMULT(MMULT(B81:K81, '2. Correlation Matrix'!$B$34:$K$43), TRANSPOSE(B81:K81)))</f>
        <v>0.11243810332678687</v>
      </c>
      <c r="O81" s="92">
        <f t="shared" si="6"/>
        <v>0.60655594484536501</v>
      </c>
      <c r="P81" s="42">
        <f t="shared" si="7"/>
        <v>0.1368788364601374</v>
      </c>
      <c r="Q81" s="42">
        <f t="shared" si="8"/>
        <v>0.122773215429927</v>
      </c>
      <c r="R81" s="43">
        <f t="shared" si="9"/>
        <v>0.118137620573236</v>
      </c>
    </row>
    <row r="82" spans="1:18" x14ac:dyDescent="0.35">
      <c r="A82" s="73">
        <v>1221</v>
      </c>
      <c r="B82" s="42">
        <v>7.2900000000000006E-2</v>
      </c>
      <c r="C82" s="42">
        <v>9.3799999999999994E-2</v>
      </c>
      <c r="D82" s="42">
        <v>2.7099999999999999E-2</v>
      </c>
      <c r="E82" s="42">
        <v>2.0799999999999999E-2</v>
      </c>
      <c r="F82" s="42">
        <v>0.13750000000000001</v>
      </c>
      <c r="G82" s="42">
        <v>0.14580000000000001</v>
      </c>
      <c r="H82" s="42">
        <v>0.15</v>
      </c>
      <c r="I82" s="42">
        <v>0.20830000000000001</v>
      </c>
      <c r="J82" s="42">
        <v>5.21E-2</v>
      </c>
      <c r="K82" s="42">
        <v>9.1700000000000004E-2</v>
      </c>
      <c r="L82" s="93">
        <f t="shared" si="5"/>
        <v>1</v>
      </c>
      <c r="M82" s="42">
        <v>0.14621000000000001</v>
      </c>
      <c r="N82" s="93">
        <f t="array" ref="N82">SQRT(MMULT(MMULT(B82:K82, '2. Correlation Matrix'!$B$34:$K$43), TRANSPOSE(B82:K82)))</f>
        <v>0.11742215211475644</v>
      </c>
      <c r="O82" s="92">
        <f t="shared" si="6"/>
        <v>0.60644434391226809</v>
      </c>
      <c r="P82" s="42">
        <f t="shared" si="7"/>
        <v>0.13931601909636951</v>
      </c>
      <c r="Q82" s="42">
        <f t="shared" si="8"/>
        <v>0.122773215429927</v>
      </c>
      <c r="R82" s="43">
        <f t="shared" si="9"/>
        <v>0.118137620573236</v>
      </c>
    </row>
    <row r="83" spans="1:18" x14ac:dyDescent="0.35">
      <c r="A83" s="73">
        <v>1885</v>
      </c>
      <c r="B83" s="42">
        <v>0.1527</v>
      </c>
      <c r="C83" s="42">
        <v>0.1232</v>
      </c>
      <c r="D83" s="42">
        <v>9.9000000000000008E-3</v>
      </c>
      <c r="E83" s="42">
        <v>4.8999999999999998E-3</v>
      </c>
      <c r="F83" s="42">
        <v>2.3E-2</v>
      </c>
      <c r="G83" s="42">
        <v>0.1084</v>
      </c>
      <c r="H83" s="42">
        <v>0.15759999999999999</v>
      </c>
      <c r="I83" s="42">
        <v>0.156</v>
      </c>
      <c r="J83" s="42">
        <v>0.1232</v>
      </c>
      <c r="K83" s="42">
        <v>0.14119999999999999</v>
      </c>
      <c r="L83" s="93">
        <f t="shared" si="5"/>
        <v>1.0001000000000002</v>
      </c>
      <c r="M83" s="42">
        <v>0.14685000000000001</v>
      </c>
      <c r="N83" s="93">
        <f t="array" ref="N83">SQRT(MMULT(MMULT(B83:K83, '2. Correlation Matrix'!$B$34:$K$43), TRANSPOSE(B83:K83)))</f>
        <v>0.11849456702669875</v>
      </c>
      <c r="O83" s="92">
        <f t="shared" si="6"/>
        <v>0.60635691410063586</v>
      </c>
      <c r="P83" s="42">
        <f t="shared" si="7"/>
        <v>0.1398295187925776</v>
      </c>
      <c r="Q83" s="42">
        <f t="shared" si="8"/>
        <v>0.122773215429927</v>
      </c>
      <c r="R83" s="43">
        <f t="shared" si="9"/>
        <v>0.118137620573236</v>
      </c>
    </row>
    <row r="84" spans="1:18" x14ac:dyDescent="0.35">
      <c r="A84" s="73">
        <v>2014</v>
      </c>
      <c r="B84" s="42">
        <v>1.77E-2</v>
      </c>
      <c r="C84" s="42">
        <v>0.13420000000000001</v>
      </c>
      <c r="D84" s="42">
        <v>7.85E-2</v>
      </c>
      <c r="E84" s="42">
        <v>4.5600000000000002E-2</v>
      </c>
      <c r="F84" s="42">
        <v>3.04E-2</v>
      </c>
      <c r="G84" s="42">
        <v>0.1215</v>
      </c>
      <c r="H84" s="42">
        <v>7.5899999999999995E-2</v>
      </c>
      <c r="I84" s="42">
        <v>0.24560000000000001</v>
      </c>
      <c r="J84" s="42">
        <v>1.77E-2</v>
      </c>
      <c r="K84" s="42">
        <v>0.2329</v>
      </c>
      <c r="L84" s="93">
        <f t="shared" si="5"/>
        <v>1</v>
      </c>
      <c r="M84" s="42">
        <v>0.16125999999999999</v>
      </c>
      <c r="N84" s="93">
        <f t="array" ref="N84">SQRT(MMULT(MMULT(B84:K84, '2. Correlation Matrix'!$B$34:$K$43), TRANSPOSE(B84:K84)))</f>
        <v>0.14225969184171181</v>
      </c>
      <c r="O84" s="92">
        <f t="shared" si="6"/>
        <v>0.60635587553485615</v>
      </c>
      <c r="P84" s="42">
        <f t="shared" si="7"/>
        <v>0.15114109003855059</v>
      </c>
      <c r="Q84" s="42">
        <f t="shared" si="8"/>
        <v>0.122773215429927</v>
      </c>
      <c r="R84" s="43">
        <f t="shared" si="9"/>
        <v>0.118137620573236</v>
      </c>
    </row>
    <row r="85" spans="1:18" x14ac:dyDescent="0.35">
      <c r="A85" s="73">
        <v>1466</v>
      </c>
      <c r="B85" s="42">
        <v>0.15049999999999999</v>
      </c>
      <c r="C85" s="42">
        <v>5.6099999999999997E-2</v>
      </c>
      <c r="D85" s="42">
        <v>2.0400000000000001E-2</v>
      </c>
      <c r="E85" s="42">
        <v>0.125</v>
      </c>
      <c r="F85" s="42">
        <v>0.1071</v>
      </c>
      <c r="G85" s="42">
        <v>6.8900000000000003E-2</v>
      </c>
      <c r="H85" s="42">
        <v>9.9500000000000005E-2</v>
      </c>
      <c r="I85" s="42">
        <v>0.2117</v>
      </c>
      <c r="J85" s="42">
        <v>6.3799999999999996E-2</v>
      </c>
      <c r="K85" s="42">
        <v>9.69E-2</v>
      </c>
      <c r="L85" s="93">
        <f t="shared" si="5"/>
        <v>0.9998999999999999</v>
      </c>
      <c r="M85" s="42">
        <v>0.13775999999999999</v>
      </c>
      <c r="N85" s="93">
        <f t="array" ref="N85">SQRT(MMULT(MMULT(B85:K85, '2. Correlation Matrix'!$B$34:$K$43), TRANSPOSE(B85:K85)))</f>
        <v>0.10352524128399315</v>
      </c>
      <c r="O85" s="92">
        <f t="shared" si="6"/>
        <v>0.60622896620772049</v>
      </c>
      <c r="P85" s="42">
        <f t="shared" si="7"/>
        <v>0.13240126220854551</v>
      </c>
      <c r="Q85" s="42">
        <f t="shared" si="8"/>
        <v>0.122773215429927</v>
      </c>
      <c r="R85" s="43">
        <f t="shared" si="9"/>
        <v>0.118137620573236</v>
      </c>
    </row>
    <row r="86" spans="1:18" x14ac:dyDescent="0.35">
      <c r="A86" s="73">
        <v>2294</v>
      </c>
      <c r="B86" s="42">
        <v>3.5499999999999997E-2</v>
      </c>
      <c r="C86" s="42">
        <v>0.21859999999999999</v>
      </c>
      <c r="D86" s="42">
        <v>8.2000000000000003E-2</v>
      </c>
      <c r="E86" s="42">
        <v>8.4699999999999998E-2</v>
      </c>
      <c r="F86" s="42">
        <v>1.37E-2</v>
      </c>
      <c r="G86" s="42">
        <v>8.7400000000000005E-2</v>
      </c>
      <c r="H86" s="42">
        <v>4.3700000000000003E-2</v>
      </c>
      <c r="I86" s="42">
        <v>0.19950000000000001</v>
      </c>
      <c r="J86" s="42">
        <v>6.0100000000000001E-2</v>
      </c>
      <c r="K86" s="42">
        <v>0.1749</v>
      </c>
      <c r="L86" s="93">
        <f t="shared" si="5"/>
        <v>1.0001</v>
      </c>
      <c r="M86" s="42">
        <v>0.14704</v>
      </c>
      <c r="N86" s="93">
        <f t="array" ref="N86">SQRT(MMULT(MMULT(B86:K86, '2. Correlation Matrix'!$B$34:$K$43), TRANSPOSE(B86:K86)))</f>
        <v>0.11883443055977844</v>
      </c>
      <c r="O86" s="92">
        <f t="shared" si="6"/>
        <v>0.60622161153674248</v>
      </c>
      <c r="P86" s="42">
        <f t="shared" si="7"/>
        <v>0.1399791890567666</v>
      </c>
      <c r="Q86" s="42">
        <f t="shared" si="8"/>
        <v>0.122773215429927</v>
      </c>
      <c r="R86" s="43">
        <f t="shared" si="9"/>
        <v>0.118137620573236</v>
      </c>
    </row>
    <row r="87" spans="1:18" x14ac:dyDescent="0.35">
      <c r="A87" s="73">
        <v>3948</v>
      </c>
      <c r="B87" s="42">
        <v>0.13869999999999999</v>
      </c>
      <c r="C87" s="42">
        <v>0.152</v>
      </c>
      <c r="D87" s="42">
        <v>0.1227</v>
      </c>
      <c r="E87" s="42">
        <v>0.1173</v>
      </c>
      <c r="F87" s="42">
        <v>6.4000000000000001E-2</v>
      </c>
      <c r="G87" s="42">
        <v>2.4E-2</v>
      </c>
      <c r="H87" s="42">
        <v>3.2000000000000001E-2</v>
      </c>
      <c r="I87" s="42">
        <v>0.26669999999999999</v>
      </c>
      <c r="J87" s="42">
        <v>2.4E-2</v>
      </c>
      <c r="K87" s="42">
        <v>5.8700000000000002E-2</v>
      </c>
      <c r="L87" s="93">
        <f t="shared" si="5"/>
        <v>1.0001</v>
      </c>
      <c r="M87" s="42">
        <v>0.12379</v>
      </c>
      <c r="N87" s="93">
        <f t="array" ref="N87">SQRT(MMULT(MMULT(B87:K87, '2. Correlation Matrix'!$B$34:$K$43), TRANSPOSE(B87:K87)))</f>
        <v>8.0482263215652675E-2</v>
      </c>
      <c r="O87" s="92">
        <f t="shared" si="6"/>
        <v>0.60622052674223292</v>
      </c>
      <c r="P87" s="42">
        <f t="shared" si="7"/>
        <v>0.1205513026538432</v>
      </c>
      <c r="Q87" s="42">
        <f t="shared" si="8"/>
        <v>0.122773215429927</v>
      </c>
      <c r="R87" s="43">
        <f t="shared" si="9"/>
        <v>0.118137620573236</v>
      </c>
    </row>
    <row r="88" spans="1:18" x14ac:dyDescent="0.35">
      <c r="A88" s="73">
        <v>2859</v>
      </c>
      <c r="B88" s="42">
        <v>7.2999999999999995E-2</v>
      </c>
      <c r="C88" s="42">
        <v>6.8099999999999994E-2</v>
      </c>
      <c r="D88" s="42">
        <v>5.6000000000000001E-2</v>
      </c>
      <c r="E88" s="42">
        <v>0.23599999999999999</v>
      </c>
      <c r="F88" s="42">
        <v>9.7000000000000003E-3</v>
      </c>
      <c r="G88" s="42">
        <v>7.3000000000000001E-3</v>
      </c>
      <c r="H88" s="42">
        <v>0.1484</v>
      </c>
      <c r="I88" s="42">
        <v>0.2336</v>
      </c>
      <c r="J88" s="42">
        <v>9.7000000000000003E-3</v>
      </c>
      <c r="K88" s="42">
        <v>0.15820000000000001</v>
      </c>
      <c r="L88" s="93">
        <f t="shared" si="5"/>
        <v>1</v>
      </c>
      <c r="M88" s="42">
        <v>0.14998</v>
      </c>
      <c r="N88" s="93">
        <f t="array" ref="N88">SQRT(MMULT(MMULT(B88:K88, '2. Correlation Matrix'!$B$34:$K$43), TRANSPOSE(B88:K88)))</f>
        <v>0.12371822095244986</v>
      </c>
      <c r="O88" s="92">
        <f t="shared" si="6"/>
        <v>0.60605462495955209</v>
      </c>
      <c r="P88" s="42">
        <f t="shared" si="7"/>
        <v>0.14232690090218039</v>
      </c>
      <c r="Q88" s="42">
        <f t="shared" si="8"/>
        <v>0.122773215429927</v>
      </c>
      <c r="R88" s="43">
        <f t="shared" si="9"/>
        <v>0.118137620573236</v>
      </c>
    </row>
    <row r="89" spans="1:18" x14ac:dyDescent="0.35">
      <c r="A89" s="73">
        <v>2144</v>
      </c>
      <c r="B89" s="42">
        <v>0.1676</v>
      </c>
      <c r="C89" s="42">
        <v>8.09E-2</v>
      </c>
      <c r="D89" s="42">
        <v>4.0500000000000001E-2</v>
      </c>
      <c r="E89" s="42">
        <v>2.5999999999999999E-2</v>
      </c>
      <c r="F89" s="42">
        <v>7.51E-2</v>
      </c>
      <c r="G89" s="42">
        <v>5.7999999999999996E-3</v>
      </c>
      <c r="H89" s="42">
        <v>0.21679999999999999</v>
      </c>
      <c r="I89" s="42">
        <v>0.2341</v>
      </c>
      <c r="J89" s="42">
        <v>9.8299999999999998E-2</v>
      </c>
      <c r="K89" s="42">
        <v>5.4899999999999997E-2</v>
      </c>
      <c r="L89" s="93">
        <f t="shared" si="5"/>
        <v>1</v>
      </c>
      <c r="M89" s="42">
        <v>0.13158</v>
      </c>
      <c r="N89" s="93">
        <f t="array" ref="N89">SQRT(MMULT(MMULT(B89:K89, '2. Correlation Matrix'!$B$34:$K$43), TRANSPOSE(B89:K89)))</f>
        <v>9.3360623678170662E-2</v>
      </c>
      <c r="O89" s="92">
        <f t="shared" si="6"/>
        <v>0.6060370825610647</v>
      </c>
      <c r="P89" s="42">
        <f t="shared" si="7"/>
        <v>0.12722189697321151</v>
      </c>
      <c r="Q89" s="42">
        <f t="shared" si="8"/>
        <v>0.122773215429927</v>
      </c>
      <c r="R89" s="43">
        <f t="shared" si="9"/>
        <v>0.118137620573236</v>
      </c>
    </row>
    <row r="90" spans="1:18" x14ac:dyDescent="0.35">
      <c r="A90" s="73">
        <v>3405</v>
      </c>
      <c r="B90" s="42">
        <v>6.08E-2</v>
      </c>
      <c r="C90" s="42">
        <v>0.1094</v>
      </c>
      <c r="D90" s="42">
        <v>6.1000000000000004E-3</v>
      </c>
      <c r="E90" s="42">
        <v>0.21279999999999999</v>
      </c>
      <c r="F90" s="42">
        <v>6.1000000000000004E-3</v>
      </c>
      <c r="G90" s="42">
        <v>9.1000000000000004E-3</v>
      </c>
      <c r="H90" s="42">
        <v>2.1299999999999999E-2</v>
      </c>
      <c r="I90" s="42">
        <v>0.25530000000000003</v>
      </c>
      <c r="J90" s="42">
        <v>0.19450000000000001</v>
      </c>
      <c r="K90" s="42">
        <v>0.1246</v>
      </c>
      <c r="L90" s="93">
        <f t="shared" si="5"/>
        <v>1</v>
      </c>
      <c r="M90" s="42">
        <v>0.13796</v>
      </c>
      <c r="N90" s="93">
        <f t="array" ref="N90">SQRT(MMULT(MMULT(B90:K90, '2. Correlation Matrix'!$B$34:$K$43), TRANSPOSE(B90:K90)))</f>
        <v>0.1038890018550549</v>
      </c>
      <c r="O90" s="92">
        <f t="shared" si="6"/>
        <v>0.60603142657815978</v>
      </c>
      <c r="P90" s="42">
        <f t="shared" si="7"/>
        <v>0.13256353764678019</v>
      </c>
      <c r="Q90" s="42">
        <f t="shared" si="8"/>
        <v>0.122773215429927</v>
      </c>
      <c r="R90" s="43">
        <f t="shared" si="9"/>
        <v>0.118137620573236</v>
      </c>
    </row>
    <row r="91" spans="1:18" x14ac:dyDescent="0.35">
      <c r="A91" s="73">
        <v>3731</v>
      </c>
      <c r="B91" s="42">
        <v>3.4200000000000001E-2</v>
      </c>
      <c r="C91" s="42">
        <v>0.13239999999999999</v>
      </c>
      <c r="D91" s="42">
        <v>5.2499999999999998E-2</v>
      </c>
      <c r="E91" s="42">
        <v>8.6800000000000002E-2</v>
      </c>
      <c r="F91" s="42">
        <v>9.3600000000000003E-2</v>
      </c>
      <c r="G91" s="42">
        <v>0.17119999999999999</v>
      </c>
      <c r="H91" s="42">
        <v>3.4200000000000001E-2</v>
      </c>
      <c r="I91" s="42">
        <v>0.1986</v>
      </c>
      <c r="J91" s="42">
        <v>6.7999999999999996E-3</v>
      </c>
      <c r="K91" s="42">
        <v>0.1895</v>
      </c>
      <c r="L91" s="93">
        <f t="shared" si="5"/>
        <v>0.99980000000000002</v>
      </c>
      <c r="M91" s="42">
        <v>0.15625</v>
      </c>
      <c r="N91" s="93">
        <f t="array" ref="N91">SQRT(MMULT(MMULT(B91:K91, '2. Correlation Matrix'!$B$34:$K$43), TRANSPOSE(B91:K91)))</f>
        <v>0.13414743662173795</v>
      </c>
      <c r="O91" s="92">
        <f t="shared" si="6"/>
        <v>0.60567687349184751</v>
      </c>
      <c r="P91" s="42">
        <f t="shared" si="7"/>
        <v>0.14725223262390841</v>
      </c>
      <c r="Q91" s="42">
        <f t="shared" si="8"/>
        <v>0.122773215429927</v>
      </c>
      <c r="R91" s="43">
        <f t="shared" si="9"/>
        <v>0.118137620573236</v>
      </c>
    </row>
    <row r="92" spans="1:18" x14ac:dyDescent="0.35">
      <c r="A92" s="73">
        <v>287</v>
      </c>
      <c r="B92" s="42">
        <v>0.10879999999999999</v>
      </c>
      <c r="C92" s="42">
        <v>0.2361</v>
      </c>
      <c r="D92" s="42">
        <v>0.16450000000000001</v>
      </c>
      <c r="E92" s="42">
        <v>2.6499999999999999E-2</v>
      </c>
      <c r="F92" s="42">
        <v>5.57E-2</v>
      </c>
      <c r="G92" s="42">
        <v>9.5500000000000002E-2</v>
      </c>
      <c r="H92" s="42">
        <v>3.1800000000000002E-2</v>
      </c>
      <c r="I92" s="42">
        <v>0.2414</v>
      </c>
      <c r="J92" s="42">
        <v>5.3E-3</v>
      </c>
      <c r="K92" s="42">
        <v>3.4500000000000003E-2</v>
      </c>
      <c r="L92" s="93">
        <f t="shared" si="5"/>
        <v>1.0001</v>
      </c>
      <c r="M92" s="42">
        <v>0.12372</v>
      </c>
      <c r="N92" s="93">
        <f t="array" ref="N92">SQRT(MMULT(MMULT(B92:K92, '2. Correlation Matrix'!$B$34:$K$43), TRANSPOSE(B92:K92)))</f>
        <v>8.0448761998317922E-2</v>
      </c>
      <c r="O92" s="92">
        <f t="shared" si="6"/>
        <v>0.60560285565387162</v>
      </c>
      <c r="P92" s="42">
        <f t="shared" si="7"/>
        <v>0.120483998346469</v>
      </c>
      <c r="Q92" s="42">
        <f t="shared" si="8"/>
        <v>0.122773215429927</v>
      </c>
      <c r="R92" s="43">
        <f t="shared" si="9"/>
        <v>0.118137620573236</v>
      </c>
    </row>
    <row r="93" spans="1:18" x14ac:dyDescent="0.35">
      <c r="A93" s="73">
        <v>2919</v>
      </c>
      <c r="B93" s="42">
        <v>0.10639999999999999</v>
      </c>
      <c r="C93" s="42">
        <v>0.13730000000000001</v>
      </c>
      <c r="D93" s="42">
        <v>4.4499999999999998E-2</v>
      </c>
      <c r="E93" s="42">
        <v>0.15670000000000001</v>
      </c>
      <c r="F93" s="42">
        <v>2.3199999999999998E-2</v>
      </c>
      <c r="G93" s="42">
        <v>2.1299999999999999E-2</v>
      </c>
      <c r="H93" s="42">
        <v>0.14510000000000001</v>
      </c>
      <c r="I93" s="42">
        <v>0.18959999999999999</v>
      </c>
      <c r="J93" s="42">
        <v>5.6099999999999997E-2</v>
      </c>
      <c r="K93" s="42">
        <v>0.11990000000000001</v>
      </c>
      <c r="L93" s="93">
        <f t="shared" si="5"/>
        <v>1.0001000000000002</v>
      </c>
      <c r="M93" s="42">
        <v>0.14087</v>
      </c>
      <c r="N93" s="93">
        <f t="array" ref="N93">SQRT(MMULT(MMULT(B93:K93, '2. Correlation Matrix'!$B$34:$K$43), TRANSPOSE(B93:K93)))</f>
        <v>0.10878270397554016</v>
      </c>
      <c r="O93" s="92">
        <f t="shared" si="6"/>
        <v>0.60551905397397454</v>
      </c>
      <c r="P93" s="42">
        <f t="shared" si="7"/>
        <v>0.13495316165788498</v>
      </c>
      <c r="Q93" s="42">
        <f t="shared" si="8"/>
        <v>0.122773215429927</v>
      </c>
      <c r="R93" s="43">
        <f t="shared" si="9"/>
        <v>0.118137620573236</v>
      </c>
    </row>
    <row r="94" spans="1:18" x14ac:dyDescent="0.35">
      <c r="A94" s="73">
        <v>719</v>
      </c>
      <c r="B94" s="42">
        <v>0.1721</v>
      </c>
      <c r="C94" s="42">
        <v>0.10639999999999999</v>
      </c>
      <c r="D94" s="42">
        <v>6.7699999999999996E-2</v>
      </c>
      <c r="E94" s="42">
        <v>0.10639999999999999</v>
      </c>
      <c r="F94" s="42">
        <v>2.7099999999999999E-2</v>
      </c>
      <c r="G94" s="42">
        <v>9.4799999999999995E-2</v>
      </c>
      <c r="H94" s="42">
        <v>0.1605</v>
      </c>
      <c r="I94" s="42">
        <v>0.19339999999999999</v>
      </c>
      <c r="J94" s="42">
        <v>1.35E-2</v>
      </c>
      <c r="K94" s="42">
        <v>5.8000000000000003E-2</v>
      </c>
      <c r="L94" s="93">
        <f t="shared" si="5"/>
        <v>0.99990000000000001</v>
      </c>
      <c r="M94" s="42">
        <v>0.13646</v>
      </c>
      <c r="N94" s="93">
        <f t="array" ref="N94">SQRT(MMULT(MMULT(B94:K94, '2. Correlation Matrix'!$B$34:$K$43), TRANSPOSE(B94:K94)))</f>
        <v>0.10153868936901146</v>
      </c>
      <c r="O94" s="92">
        <f t="shared" si="6"/>
        <v>0.60528652065462785</v>
      </c>
      <c r="P94" s="42">
        <f t="shared" si="7"/>
        <v>0.13130494728061171</v>
      </c>
      <c r="Q94" s="42">
        <f t="shared" si="8"/>
        <v>0.122773215429927</v>
      </c>
      <c r="R94" s="43">
        <f t="shared" si="9"/>
        <v>0.118137620573236</v>
      </c>
    </row>
    <row r="95" spans="1:18" x14ac:dyDescent="0.35">
      <c r="A95" s="73">
        <v>4159</v>
      </c>
      <c r="B95" s="42">
        <v>0.112</v>
      </c>
      <c r="C95" s="42">
        <v>0.1366</v>
      </c>
      <c r="D95" s="42">
        <v>6.0699999999999997E-2</v>
      </c>
      <c r="E95" s="42">
        <v>0.1651</v>
      </c>
      <c r="F95" s="42">
        <v>3.2300000000000002E-2</v>
      </c>
      <c r="G95" s="42">
        <v>0.14799999999999999</v>
      </c>
      <c r="H95" s="42">
        <v>3.2300000000000002E-2</v>
      </c>
      <c r="I95" s="42">
        <v>0.16889999999999999</v>
      </c>
      <c r="J95" s="42">
        <v>3.9800000000000002E-2</v>
      </c>
      <c r="K95" s="42">
        <v>0.10440000000000001</v>
      </c>
      <c r="L95" s="93">
        <f t="shared" si="5"/>
        <v>1.0001</v>
      </c>
      <c r="M95" s="42">
        <v>0.1421</v>
      </c>
      <c r="N95" s="93">
        <f t="array" ref="N95">SQRT(MMULT(MMULT(B95:K95, '2. Correlation Matrix'!$B$34:$K$43), TRANSPOSE(B95:K95)))</f>
        <v>0.11086283673712667</v>
      </c>
      <c r="O95" s="92">
        <f t="shared" si="6"/>
        <v>0.60525241798660379</v>
      </c>
      <c r="P95" s="42">
        <f t="shared" si="7"/>
        <v>0.1359547157152986</v>
      </c>
      <c r="Q95" s="42">
        <f t="shared" si="8"/>
        <v>0.122773215429927</v>
      </c>
      <c r="R95" s="43">
        <f t="shared" si="9"/>
        <v>0.118137620573236</v>
      </c>
    </row>
    <row r="96" spans="1:18" x14ac:dyDescent="0.35">
      <c r="A96" s="73">
        <v>4492</v>
      </c>
      <c r="B96" s="42">
        <v>2.35E-2</v>
      </c>
      <c r="C96" s="42">
        <v>0.1709</v>
      </c>
      <c r="D96" s="42">
        <v>5.5599999999999997E-2</v>
      </c>
      <c r="E96" s="42">
        <v>0.2009</v>
      </c>
      <c r="F96" s="42">
        <v>4.3E-3</v>
      </c>
      <c r="G96" s="42">
        <v>7.2599999999999998E-2</v>
      </c>
      <c r="H96" s="42">
        <v>8.7599999999999997E-2</v>
      </c>
      <c r="I96" s="42">
        <v>0.18379999999999999</v>
      </c>
      <c r="J96" s="42">
        <v>6.6199999999999995E-2</v>
      </c>
      <c r="K96" s="42">
        <v>0.1346</v>
      </c>
      <c r="L96" s="93">
        <f t="shared" si="5"/>
        <v>1</v>
      </c>
      <c r="M96" s="42">
        <v>0.14743000000000001</v>
      </c>
      <c r="N96" s="93">
        <f t="array" ref="N96">SQRT(MMULT(MMULT(B96:K96, '2. Correlation Matrix'!$B$34:$K$43), TRANSPOSE(B96:K96)))</f>
        <v>0.11975760829807849</v>
      </c>
      <c r="O96" s="92">
        <f t="shared" si="6"/>
        <v>0.60480499760583595</v>
      </c>
      <c r="P96" s="42">
        <f t="shared" si="7"/>
        <v>0.14025905762736202</v>
      </c>
      <c r="Q96" s="42">
        <f t="shared" si="8"/>
        <v>0.122773215429927</v>
      </c>
      <c r="R96" s="43">
        <f t="shared" si="9"/>
        <v>0.118137620573236</v>
      </c>
    </row>
    <row r="97" spans="1:18" x14ac:dyDescent="0.35">
      <c r="A97" s="73">
        <v>261</v>
      </c>
      <c r="B97" s="42">
        <v>0.1971</v>
      </c>
      <c r="C97" s="42">
        <v>0.13220000000000001</v>
      </c>
      <c r="D97" s="42">
        <v>1.44E-2</v>
      </c>
      <c r="E97" s="42">
        <v>8.4099999999999994E-2</v>
      </c>
      <c r="F97" s="42">
        <v>5.2900000000000003E-2</v>
      </c>
      <c r="G97" s="42">
        <v>0.10340000000000001</v>
      </c>
      <c r="H97" s="42">
        <v>3.61E-2</v>
      </c>
      <c r="I97" s="42">
        <v>0.20669999999999999</v>
      </c>
      <c r="J97" s="42">
        <v>0.14419999999999999</v>
      </c>
      <c r="K97" s="42">
        <v>2.8799999999999999E-2</v>
      </c>
      <c r="L97" s="93">
        <f t="shared" si="5"/>
        <v>0.99990000000000012</v>
      </c>
      <c r="M97" s="42">
        <v>0.12377000000000001</v>
      </c>
      <c r="N97" s="93">
        <f t="array" ref="N97">SQRT(MMULT(MMULT(B97:K97, '2. Correlation Matrix'!$B$34:$K$43), TRANSPOSE(B97:K97)))</f>
        <v>8.0669178409588385E-2</v>
      </c>
      <c r="O97" s="92">
        <f t="shared" si="6"/>
        <v>0.60456795224039594</v>
      </c>
      <c r="P97" s="42">
        <f t="shared" si="7"/>
        <v>0.12051624182736101</v>
      </c>
      <c r="Q97" s="42">
        <f t="shared" si="8"/>
        <v>0.122773215429927</v>
      </c>
      <c r="R97" s="43">
        <f t="shared" si="9"/>
        <v>0.118137620573236</v>
      </c>
    </row>
    <row r="98" spans="1:18" x14ac:dyDescent="0.35">
      <c r="A98" s="73">
        <v>3488</v>
      </c>
      <c r="B98" s="42">
        <v>0.13120000000000001</v>
      </c>
      <c r="C98" s="42">
        <v>0.15160000000000001</v>
      </c>
      <c r="D98" s="42">
        <v>6.9800000000000001E-2</v>
      </c>
      <c r="E98" s="42">
        <v>7.8399999999999997E-2</v>
      </c>
      <c r="F98" s="42">
        <v>1.6999999999999999E-3</v>
      </c>
      <c r="G98" s="42">
        <v>0.1244</v>
      </c>
      <c r="H98" s="42">
        <v>0.1158</v>
      </c>
      <c r="I98" s="42">
        <v>0.15670000000000001</v>
      </c>
      <c r="J98" s="42">
        <v>2.0400000000000001E-2</v>
      </c>
      <c r="K98" s="42">
        <v>0.14990000000000001</v>
      </c>
      <c r="L98" s="93">
        <f t="shared" si="5"/>
        <v>0.99990000000000012</v>
      </c>
      <c r="M98" s="42">
        <v>0.14835000000000001</v>
      </c>
      <c r="N98" s="93">
        <f t="array" ref="N98">SQRT(MMULT(MMULT(B98:K98, '2. Correlation Matrix'!$B$34:$K$43), TRANSPOSE(B98:K98)))</f>
        <v>0.12141602672721588</v>
      </c>
      <c r="O98" s="92">
        <f t="shared" si="6"/>
        <v>0.60412123487449221</v>
      </c>
      <c r="P98" s="42">
        <f t="shared" si="7"/>
        <v>0.14097907422688802</v>
      </c>
      <c r="Q98" s="42">
        <f t="shared" si="8"/>
        <v>0.122773215429927</v>
      </c>
      <c r="R98" s="43">
        <f t="shared" si="9"/>
        <v>0.118137620573236</v>
      </c>
    </row>
    <row r="99" spans="1:18" x14ac:dyDescent="0.35">
      <c r="A99" s="73">
        <v>2150</v>
      </c>
      <c r="B99" s="42">
        <v>0.1023</v>
      </c>
      <c r="C99" s="42">
        <v>0.1109</v>
      </c>
      <c r="D99" s="42">
        <v>1.3899999999999999E-2</v>
      </c>
      <c r="E99" s="42">
        <v>9.01E-2</v>
      </c>
      <c r="F99" s="42">
        <v>3.1199999999999999E-2</v>
      </c>
      <c r="G99" s="42">
        <v>0.15770000000000001</v>
      </c>
      <c r="H99" s="42">
        <v>0.1421</v>
      </c>
      <c r="I99" s="42">
        <v>0.16639999999999999</v>
      </c>
      <c r="J99" s="42">
        <v>0.10050000000000001</v>
      </c>
      <c r="K99" s="42">
        <v>8.4900000000000003E-2</v>
      </c>
      <c r="L99" s="93">
        <f t="shared" si="5"/>
        <v>1</v>
      </c>
      <c r="M99" s="42">
        <v>0.14666999999999999</v>
      </c>
      <c r="N99" s="93">
        <f t="array" ref="N99">SQRT(MMULT(MMULT(B99:K99, '2. Correlation Matrix'!$B$34:$K$43), TRANSPOSE(B99:K99)))</f>
        <v>0.11868000929318132</v>
      </c>
      <c r="O99" s="92">
        <f t="shared" si="6"/>
        <v>0.60389277374380645</v>
      </c>
      <c r="P99" s="42">
        <f t="shared" si="7"/>
        <v>0.1396275276970852</v>
      </c>
      <c r="Q99" s="42">
        <f t="shared" si="8"/>
        <v>0.122773215429927</v>
      </c>
      <c r="R99" s="43">
        <f t="shared" si="9"/>
        <v>0.118137620573236</v>
      </c>
    </row>
    <row r="100" spans="1:18" x14ac:dyDescent="0.35">
      <c r="A100" s="73">
        <v>1859</v>
      </c>
      <c r="B100" s="42">
        <v>0.15029999999999999</v>
      </c>
      <c r="C100" s="42">
        <v>7.2900000000000006E-2</v>
      </c>
      <c r="D100" s="42">
        <v>2.9600000000000001E-2</v>
      </c>
      <c r="E100" s="42">
        <v>7.5200000000000003E-2</v>
      </c>
      <c r="F100" s="42">
        <v>7.2900000000000006E-2</v>
      </c>
      <c r="G100" s="42">
        <v>0.12759999999999999</v>
      </c>
      <c r="H100" s="42">
        <v>5.4699999999999999E-2</v>
      </c>
      <c r="I100" s="42">
        <v>0.20730000000000001</v>
      </c>
      <c r="J100" s="42">
        <v>9.1000000000000004E-3</v>
      </c>
      <c r="K100" s="42">
        <v>0.20050000000000001</v>
      </c>
      <c r="L100" s="93">
        <f t="shared" si="5"/>
        <v>1.0001</v>
      </c>
      <c r="M100" s="42">
        <v>0.15173</v>
      </c>
      <c r="N100" s="93">
        <f t="array" ref="N100">SQRT(MMULT(MMULT(B100:K100, '2. Correlation Matrix'!$B$34:$K$43), TRANSPOSE(B100:K100)))</f>
        <v>0.12711005122338359</v>
      </c>
      <c r="O100" s="92">
        <f t="shared" si="6"/>
        <v>0.60365013829751724</v>
      </c>
      <c r="P100" s="42">
        <f t="shared" si="7"/>
        <v>0.1436515174389944</v>
      </c>
      <c r="Q100" s="42">
        <f t="shared" si="8"/>
        <v>0.122773215429927</v>
      </c>
      <c r="R100" s="43">
        <f t="shared" si="9"/>
        <v>0.118137620573236</v>
      </c>
    </row>
    <row r="101" spans="1:18" x14ac:dyDescent="0.35">
      <c r="A101" s="73">
        <v>1190</v>
      </c>
      <c r="B101" s="42">
        <v>2.5999999999999999E-3</v>
      </c>
      <c r="C101" s="42">
        <v>0.19489999999999999</v>
      </c>
      <c r="D101" s="42">
        <v>1.54E-2</v>
      </c>
      <c r="E101" s="42">
        <v>0.1051</v>
      </c>
      <c r="F101" s="42">
        <v>0.14099999999999999</v>
      </c>
      <c r="G101" s="42">
        <v>1.2800000000000001E-2</v>
      </c>
      <c r="H101" s="42">
        <v>0.15129999999999999</v>
      </c>
      <c r="I101" s="42">
        <v>0.2051</v>
      </c>
      <c r="J101" s="42">
        <v>4.6199999999999998E-2</v>
      </c>
      <c r="K101" s="42">
        <v>0.12559999999999999</v>
      </c>
      <c r="L101" s="93">
        <f t="shared" si="5"/>
        <v>1</v>
      </c>
      <c r="M101" s="42">
        <v>0.14168</v>
      </c>
      <c r="N101" s="93">
        <f t="array" ref="N101">SQRT(MMULT(MMULT(B101:K101, '2. Correlation Matrix'!$B$34:$K$43), TRANSPOSE(B101:K101)))</f>
        <v>0.11049286251929578</v>
      </c>
      <c r="O101" s="92">
        <f t="shared" si="6"/>
        <v>0.60347789422466469</v>
      </c>
      <c r="P101" s="42">
        <f t="shared" si="7"/>
        <v>0.13557566366614601</v>
      </c>
      <c r="Q101" s="42">
        <f t="shared" si="8"/>
        <v>0.122773215429927</v>
      </c>
      <c r="R101" s="43">
        <f t="shared" si="9"/>
        <v>0.118137620573236</v>
      </c>
    </row>
    <row r="102" spans="1:18" x14ac:dyDescent="0.35">
      <c r="A102" s="73">
        <v>2285</v>
      </c>
      <c r="B102" s="42">
        <v>0.11310000000000001</v>
      </c>
      <c r="C102" s="42">
        <v>0.1845</v>
      </c>
      <c r="D102" s="42">
        <v>1.1900000000000001E-2</v>
      </c>
      <c r="E102" s="42">
        <v>0.11310000000000001</v>
      </c>
      <c r="F102" s="42">
        <v>7.9000000000000008E-3</v>
      </c>
      <c r="G102" s="42">
        <v>2.18E-2</v>
      </c>
      <c r="H102" s="42">
        <v>0.14680000000000001</v>
      </c>
      <c r="I102" s="42">
        <v>0.1825</v>
      </c>
      <c r="J102" s="42">
        <v>2.18E-2</v>
      </c>
      <c r="K102" s="42">
        <v>0.19639999999999999</v>
      </c>
      <c r="L102" s="93">
        <f t="shared" si="5"/>
        <v>0.99980000000000002</v>
      </c>
      <c r="M102" s="42">
        <v>0.14793999999999999</v>
      </c>
      <c r="N102" s="93">
        <f t="array" ref="N102">SQRT(MMULT(MMULT(B102:K102, '2. Correlation Matrix'!$B$34:$K$43), TRANSPOSE(B102:K102)))</f>
        <v>0.12095743349808147</v>
      </c>
      <c r="O102" s="92">
        <f t="shared" si="6"/>
        <v>0.6030220540447967</v>
      </c>
      <c r="P102" s="42">
        <f t="shared" si="7"/>
        <v>0.14062464964077859</v>
      </c>
      <c r="Q102" s="42">
        <f t="shared" si="8"/>
        <v>0.122773215429927</v>
      </c>
      <c r="R102" s="43">
        <f t="shared" si="9"/>
        <v>0.118137620573236</v>
      </c>
    </row>
    <row r="103" spans="1:18" x14ac:dyDescent="0.35">
      <c r="A103" s="73">
        <v>3553</v>
      </c>
      <c r="B103" s="42">
        <v>4.1999999999999997E-3</v>
      </c>
      <c r="C103" s="42">
        <v>0.13100000000000001</v>
      </c>
      <c r="D103" s="42">
        <v>3.3300000000000003E-2</v>
      </c>
      <c r="E103" s="42">
        <v>7.6899999999999996E-2</v>
      </c>
      <c r="F103" s="42">
        <v>3.3300000000000003E-2</v>
      </c>
      <c r="G103" s="42">
        <v>0.18090000000000001</v>
      </c>
      <c r="H103" s="42">
        <v>0.18709999999999999</v>
      </c>
      <c r="I103" s="42">
        <v>0.1663</v>
      </c>
      <c r="J103" s="42">
        <v>5.6099999999999997E-2</v>
      </c>
      <c r="K103" s="42">
        <v>0.13100000000000001</v>
      </c>
      <c r="L103" s="93">
        <f t="shared" si="5"/>
        <v>1.0001000000000002</v>
      </c>
      <c r="M103" s="42">
        <v>0.16058</v>
      </c>
      <c r="N103" s="93">
        <f t="array" ref="N103">SQRT(MMULT(MMULT(B103:K103, '2. Correlation Matrix'!$B$34:$K$43), TRANSPOSE(B103:K103)))</f>
        <v>0.14198377990535327</v>
      </c>
      <c r="O103" s="92">
        <f t="shared" si="6"/>
        <v>0.60274490548883708</v>
      </c>
      <c r="P103" s="42">
        <f t="shared" si="7"/>
        <v>0.15050030312189411</v>
      </c>
      <c r="Q103" s="42">
        <f t="shared" si="8"/>
        <v>0.122773215429927</v>
      </c>
      <c r="R103" s="43">
        <f t="shared" si="9"/>
        <v>0.118137620573236</v>
      </c>
    </row>
    <row r="104" spans="1:18" x14ac:dyDescent="0.35">
      <c r="A104" s="73">
        <v>1678</v>
      </c>
      <c r="B104" s="42">
        <v>0.1022</v>
      </c>
      <c r="C104" s="42">
        <v>0.14230000000000001</v>
      </c>
      <c r="D104" s="42">
        <v>2.5499999999999998E-2</v>
      </c>
      <c r="E104" s="42">
        <v>0.14230000000000001</v>
      </c>
      <c r="F104" s="42">
        <v>4.5600000000000002E-2</v>
      </c>
      <c r="G104" s="42">
        <v>0.1825</v>
      </c>
      <c r="H104" s="42">
        <v>7.3000000000000001E-3</v>
      </c>
      <c r="I104" s="42">
        <v>0.14419999999999999</v>
      </c>
      <c r="J104" s="42">
        <v>5.8400000000000001E-2</v>
      </c>
      <c r="K104" s="42">
        <v>0.14960000000000001</v>
      </c>
      <c r="L104" s="93">
        <f t="shared" si="5"/>
        <v>0.99990000000000001</v>
      </c>
      <c r="M104" s="42">
        <v>0.14871999999999999</v>
      </c>
      <c r="N104" s="93">
        <f t="array" ref="N104">SQRT(MMULT(MMULT(B104:K104, '2. Correlation Matrix'!$B$34:$K$43), TRANSPOSE(B104:K104)))</f>
        <v>0.12231236229224092</v>
      </c>
      <c r="O104" s="92">
        <f t="shared" si="6"/>
        <v>0.60271912518426229</v>
      </c>
      <c r="P104" s="42">
        <f t="shared" si="7"/>
        <v>0.14123984301524578</v>
      </c>
      <c r="Q104" s="42">
        <f t="shared" si="8"/>
        <v>0.122773215429927</v>
      </c>
      <c r="R104" s="43">
        <f t="shared" si="9"/>
        <v>0.118137620573236</v>
      </c>
    </row>
    <row r="105" spans="1:18" x14ac:dyDescent="0.35">
      <c r="A105" s="73">
        <v>3281</v>
      </c>
      <c r="B105" s="42">
        <v>1.15E-2</v>
      </c>
      <c r="C105" s="42">
        <v>0.1055</v>
      </c>
      <c r="D105" s="42">
        <v>2.52E-2</v>
      </c>
      <c r="E105" s="42">
        <v>0.14910000000000001</v>
      </c>
      <c r="F105" s="42">
        <v>2.29E-2</v>
      </c>
      <c r="G105" s="42">
        <v>9.4E-2</v>
      </c>
      <c r="H105" s="42">
        <v>0.1009</v>
      </c>
      <c r="I105" s="42">
        <v>0.2064</v>
      </c>
      <c r="J105" s="42">
        <v>7.5700000000000003E-2</v>
      </c>
      <c r="K105" s="42">
        <v>0.2087</v>
      </c>
      <c r="L105" s="93">
        <f t="shared" si="5"/>
        <v>0.99990000000000001</v>
      </c>
      <c r="M105" s="42">
        <v>0.16062000000000001</v>
      </c>
      <c r="N105" s="93">
        <f t="array" ref="N105">SQRT(MMULT(MMULT(B105:K105, '2. Correlation Matrix'!$B$34:$K$43), TRANSPOSE(B105:K105)))</f>
        <v>0.14206756780698823</v>
      </c>
      <c r="O105" s="92">
        <f t="shared" si="6"/>
        <v>0.60267097777251033</v>
      </c>
      <c r="P105" s="42">
        <f t="shared" si="7"/>
        <v>0.15052840308870341</v>
      </c>
      <c r="Q105" s="42">
        <f t="shared" si="8"/>
        <v>0.122773215429927</v>
      </c>
      <c r="R105" s="43">
        <f t="shared" si="9"/>
        <v>0.118137620573236</v>
      </c>
    </row>
    <row r="106" spans="1:18" x14ac:dyDescent="0.35">
      <c r="A106" s="73">
        <v>2546</v>
      </c>
      <c r="B106" s="42">
        <v>0.16719999999999999</v>
      </c>
      <c r="C106" s="42">
        <v>9.9699999999999997E-2</v>
      </c>
      <c r="D106" s="42">
        <v>8.3599999999999994E-2</v>
      </c>
      <c r="E106" s="42">
        <v>0.1158</v>
      </c>
      <c r="F106" s="42">
        <v>8.3599999999999994E-2</v>
      </c>
      <c r="G106" s="42">
        <v>0.09</v>
      </c>
      <c r="H106" s="42">
        <v>1.61E-2</v>
      </c>
      <c r="I106" s="42">
        <v>0.2379</v>
      </c>
      <c r="J106" s="42">
        <v>5.79E-2</v>
      </c>
      <c r="K106" s="42">
        <v>4.82E-2</v>
      </c>
      <c r="L106" s="93">
        <f t="shared" si="5"/>
        <v>0.99999999999999989</v>
      </c>
      <c r="M106" s="42">
        <v>0.12669</v>
      </c>
      <c r="N106" s="93">
        <f t="array" ref="N106">SQRT(MMULT(MMULT(B106:K106, '2. Correlation Matrix'!$B$34:$K$43), TRANSPOSE(B106:K106)))</f>
        <v>8.578667208602278E-2</v>
      </c>
      <c r="O106" s="92">
        <f t="shared" si="6"/>
        <v>0.60254114937769976</v>
      </c>
      <c r="P106" s="42">
        <f t="shared" si="7"/>
        <v>0.12301032344620259</v>
      </c>
      <c r="Q106" s="42">
        <f t="shared" si="8"/>
        <v>0.122773215429927</v>
      </c>
      <c r="R106" s="43">
        <f t="shared" si="9"/>
        <v>0.118137620573236</v>
      </c>
    </row>
    <row r="107" spans="1:18" x14ac:dyDescent="0.35">
      <c r="A107" s="73">
        <v>3854</v>
      </c>
      <c r="B107" s="42">
        <v>0.129</v>
      </c>
      <c r="C107" s="42">
        <v>3.85E-2</v>
      </c>
      <c r="D107" s="42">
        <v>3.39E-2</v>
      </c>
      <c r="E107" s="42">
        <v>0.1855</v>
      </c>
      <c r="F107" s="42">
        <v>3.1699999999999999E-2</v>
      </c>
      <c r="G107" s="42">
        <v>3.1699999999999999E-2</v>
      </c>
      <c r="H107" s="42">
        <v>0.1018</v>
      </c>
      <c r="I107" s="42">
        <v>0.2195</v>
      </c>
      <c r="J107" s="42">
        <v>8.5999999999999993E-2</v>
      </c>
      <c r="K107" s="42">
        <v>0.14249999999999999</v>
      </c>
      <c r="L107" s="93">
        <f t="shared" si="5"/>
        <v>1.0001</v>
      </c>
      <c r="M107" s="42">
        <v>0.14462</v>
      </c>
      <c r="N107" s="93">
        <f t="array" ref="N107">SQRT(MMULT(MMULT(B107:K107, '2. Correlation Matrix'!$B$34:$K$43), TRANSPOSE(B107:K107)))</f>
        <v>0.11555123155907945</v>
      </c>
      <c r="O107" s="92">
        <f t="shared" si="6"/>
        <v>0.60250331442295735</v>
      </c>
      <c r="P107" s="42">
        <f t="shared" si="7"/>
        <v>0.13794395644259</v>
      </c>
      <c r="Q107" s="42">
        <f t="shared" si="8"/>
        <v>0.122773215429927</v>
      </c>
      <c r="R107" s="43">
        <f t="shared" si="9"/>
        <v>0.118137620573236</v>
      </c>
    </row>
    <row r="108" spans="1:18" x14ac:dyDescent="0.35">
      <c r="A108" s="73">
        <v>3851</v>
      </c>
      <c r="B108" s="42">
        <v>5.8999999999999999E-3</v>
      </c>
      <c r="C108" s="42">
        <v>0.182</v>
      </c>
      <c r="D108" s="42">
        <v>1.37E-2</v>
      </c>
      <c r="E108" s="42">
        <v>0.1605</v>
      </c>
      <c r="F108" s="42">
        <v>3.1300000000000001E-2</v>
      </c>
      <c r="G108" s="42">
        <v>9.5899999999999999E-2</v>
      </c>
      <c r="H108" s="42">
        <v>6.2600000000000003E-2</v>
      </c>
      <c r="I108" s="42">
        <v>0.17419999999999999</v>
      </c>
      <c r="J108" s="42">
        <v>8.6099999999999996E-2</v>
      </c>
      <c r="K108" s="42">
        <v>0.18790000000000001</v>
      </c>
      <c r="L108" s="93">
        <f t="shared" si="5"/>
        <v>1.0001</v>
      </c>
      <c r="M108" s="42">
        <v>0.15382999999999999</v>
      </c>
      <c r="N108" s="93">
        <f t="array" ref="N108">SQRT(MMULT(MMULT(B108:K108, '2. Correlation Matrix'!$B$34:$K$43), TRANSPOSE(B108:K108)))</f>
        <v>0.13084051056263196</v>
      </c>
      <c r="O108" s="92">
        <f t="shared" si="6"/>
        <v>0.60248924175716134</v>
      </c>
      <c r="P108" s="42">
        <f t="shared" si="7"/>
        <v>0.14527038039785489</v>
      </c>
      <c r="Q108" s="42">
        <f t="shared" si="8"/>
        <v>0.122773215429927</v>
      </c>
      <c r="R108" s="43">
        <f t="shared" si="9"/>
        <v>0.118137620573236</v>
      </c>
    </row>
    <row r="109" spans="1:18" x14ac:dyDescent="0.35">
      <c r="A109" s="73">
        <v>1273</v>
      </c>
      <c r="B109" s="42">
        <v>4.7399999999999998E-2</v>
      </c>
      <c r="C109" s="42">
        <v>0.17530000000000001</v>
      </c>
      <c r="D109" s="42">
        <v>2.2700000000000001E-2</v>
      </c>
      <c r="E109" s="42">
        <v>8.0399999999999999E-2</v>
      </c>
      <c r="F109" s="42">
        <v>0.14019999999999999</v>
      </c>
      <c r="G109" s="42">
        <v>5.1499999999999997E-2</v>
      </c>
      <c r="H109" s="42">
        <v>0.12989999999999999</v>
      </c>
      <c r="I109" s="42">
        <v>0.19789999999999999</v>
      </c>
      <c r="J109" s="42">
        <v>6.1899999999999997E-2</v>
      </c>
      <c r="K109" s="42">
        <v>9.2799999999999994E-2</v>
      </c>
      <c r="L109" s="93">
        <f t="shared" si="5"/>
        <v>0.99999999999999989</v>
      </c>
      <c r="M109" s="42">
        <v>0.13750000000000001</v>
      </c>
      <c r="N109" s="93">
        <f t="array" ref="N109">SQRT(MMULT(MMULT(B109:K109, '2. Correlation Matrix'!$B$34:$K$43), TRANSPOSE(B109:K109)))</f>
        <v>0.10373784779481883</v>
      </c>
      <c r="O109" s="92">
        <f t="shared" si="6"/>
        <v>0.60248020687317139</v>
      </c>
      <c r="P109" s="42">
        <f t="shared" si="7"/>
        <v>0.1321192294674495</v>
      </c>
      <c r="Q109" s="42">
        <f t="shared" si="8"/>
        <v>0.122773215429927</v>
      </c>
      <c r="R109" s="43">
        <f t="shared" si="9"/>
        <v>0.118137620573236</v>
      </c>
    </row>
    <row r="110" spans="1:18" x14ac:dyDescent="0.35">
      <c r="A110" s="73">
        <v>1846</v>
      </c>
      <c r="B110" s="42">
        <v>6.3100000000000003E-2</v>
      </c>
      <c r="C110" s="42">
        <v>0.2087</v>
      </c>
      <c r="D110" s="42">
        <v>5.5800000000000002E-2</v>
      </c>
      <c r="E110" s="42">
        <v>0.15049999999999999</v>
      </c>
      <c r="F110" s="42">
        <v>3.1600000000000003E-2</v>
      </c>
      <c r="G110" s="42">
        <v>2.18E-2</v>
      </c>
      <c r="H110" s="42">
        <v>4.8500000000000001E-2</v>
      </c>
      <c r="I110" s="42">
        <v>0.2233</v>
      </c>
      <c r="J110" s="42">
        <v>0.13830000000000001</v>
      </c>
      <c r="K110" s="42">
        <v>5.8299999999999998E-2</v>
      </c>
      <c r="L110" s="93">
        <f t="shared" si="5"/>
        <v>0.9998999999999999</v>
      </c>
      <c r="M110" s="42">
        <v>0.12745999999999999</v>
      </c>
      <c r="N110" s="93">
        <f t="array" ref="N110">SQRT(MMULT(MMULT(B110:K110, '2. Correlation Matrix'!$B$34:$K$43), TRANSPOSE(B110:K110)))</f>
        <v>8.7095206560446253E-2</v>
      </c>
      <c r="O110" s="92">
        <f t="shared" si="6"/>
        <v>0.60232935969434143</v>
      </c>
      <c r="P110" s="42">
        <f t="shared" si="7"/>
        <v>0.12366721249709658</v>
      </c>
      <c r="Q110" s="42">
        <f t="shared" si="8"/>
        <v>0.122773215429927</v>
      </c>
      <c r="R110" s="43">
        <f t="shared" si="9"/>
        <v>0.118137620573236</v>
      </c>
    </row>
    <row r="111" spans="1:18" x14ac:dyDescent="0.35">
      <c r="A111" s="73">
        <v>2136</v>
      </c>
      <c r="B111" s="42">
        <v>0.12180000000000001</v>
      </c>
      <c r="C111" s="42">
        <v>2.07E-2</v>
      </c>
      <c r="D111" s="42">
        <v>0.1399</v>
      </c>
      <c r="E111" s="42">
        <v>2.3300000000000001E-2</v>
      </c>
      <c r="F111" s="42">
        <v>7.7999999999999996E-3</v>
      </c>
      <c r="G111" s="42">
        <v>0.1399</v>
      </c>
      <c r="H111" s="42">
        <v>5.4399999999999997E-2</v>
      </c>
      <c r="I111" s="42">
        <v>0.24610000000000001</v>
      </c>
      <c r="J111" s="42">
        <v>0.1244</v>
      </c>
      <c r="K111" s="42">
        <v>0.12180000000000001</v>
      </c>
      <c r="L111" s="93">
        <f t="shared" si="5"/>
        <v>1.0000999999999998</v>
      </c>
      <c r="M111" s="42">
        <v>0.14693999999999999</v>
      </c>
      <c r="N111" s="93">
        <f t="array" ref="N111">SQRT(MMULT(MMULT(B111:K111, '2. Correlation Matrix'!$B$34:$K$43), TRANSPOSE(B111:K111)))</f>
        <v>0.1194739989852085</v>
      </c>
      <c r="O111" s="92">
        <f t="shared" si="6"/>
        <v>0.60213938271963707</v>
      </c>
      <c r="P111" s="42">
        <f t="shared" si="7"/>
        <v>0.13980298178324119</v>
      </c>
      <c r="Q111" s="42">
        <f t="shared" si="8"/>
        <v>0.122773215429927</v>
      </c>
      <c r="R111" s="43">
        <f t="shared" si="9"/>
        <v>0.118137620573236</v>
      </c>
    </row>
    <row r="112" spans="1:18" x14ac:dyDescent="0.35">
      <c r="A112" s="73">
        <v>4302</v>
      </c>
      <c r="B112" s="42">
        <v>0.14410000000000001</v>
      </c>
      <c r="C112" s="42">
        <v>0.14410000000000001</v>
      </c>
      <c r="D112" s="42">
        <v>6.5299999999999997E-2</v>
      </c>
      <c r="E112" s="42">
        <v>2.2499999999999999E-2</v>
      </c>
      <c r="F112" s="42">
        <v>6.5299999999999997E-2</v>
      </c>
      <c r="G112" s="42">
        <v>6.9800000000000001E-2</v>
      </c>
      <c r="H112" s="42">
        <v>0.16889999999999999</v>
      </c>
      <c r="I112" s="42">
        <v>0.19589999999999999</v>
      </c>
      <c r="J112" s="42">
        <v>6.7599999999999993E-2</v>
      </c>
      <c r="K112" s="42">
        <v>5.6300000000000003E-2</v>
      </c>
      <c r="L112" s="93">
        <f t="shared" si="5"/>
        <v>0.99979999999999991</v>
      </c>
      <c r="M112" s="42">
        <v>0.13321</v>
      </c>
      <c r="N112" s="93">
        <f t="array" ref="N112">SQRT(MMULT(MMULT(B112:K112, '2. Correlation Matrix'!$B$34:$K$43), TRANSPOSE(B112:K112)))</f>
        <v>9.6672123794941014E-2</v>
      </c>
      <c r="O112" s="92">
        <f t="shared" si="6"/>
        <v>0.60213842124203143</v>
      </c>
      <c r="P112" s="42">
        <f t="shared" si="7"/>
        <v>0.12853725024048779</v>
      </c>
      <c r="Q112" s="42">
        <f t="shared" si="8"/>
        <v>0.122773215429927</v>
      </c>
      <c r="R112" s="43">
        <f t="shared" si="9"/>
        <v>0.118137620573236</v>
      </c>
    </row>
    <row r="113" spans="1:18" x14ac:dyDescent="0.35">
      <c r="A113" s="73">
        <v>12</v>
      </c>
      <c r="B113" s="42">
        <v>2.3E-2</v>
      </c>
      <c r="C113" s="42">
        <v>0.22450000000000001</v>
      </c>
      <c r="D113" s="42">
        <v>2.5999999999999999E-3</v>
      </c>
      <c r="E113" s="42">
        <v>2.0400000000000001E-2</v>
      </c>
      <c r="F113" s="42">
        <v>0.22450000000000001</v>
      </c>
      <c r="G113" s="42">
        <v>0.16070000000000001</v>
      </c>
      <c r="H113" s="42">
        <v>2.81E-2</v>
      </c>
      <c r="I113" s="42">
        <v>0.20660000000000001</v>
      </c>
      <c r="J113" s="42">
        <v>2.0400000000000001E-2</v>
      </c>
      <c r="K113" s="42">
        <v>8.9300000000000004E-2</v>
      </c>
      <c r="L113" s="93">
        <f t="shared" si="5"/>
        <v>1.0001</v>
      </c>
      <c r="M113" s="42">
        <v>0.13672999999999999</v>
      </c>
      <c r="N113" s="93">
        <f t="array" ref="N113">SQRT(MMULT(MMULT(B113:K113, '2. Correlation Matrix'!$B$34:$K$43), TRANSPOSE(B113:K113)))</f>
        <v>0.10253507290394737</v>
      </c>
      <c r="O113" s="92">
        <f t="shared" si="6"/>
        <v>0.60203790031755589</v>
      </c>
      <c r="P113" s="42">
        <f t="shared" si="7"/>
        <v>0.13147327941229109</v>
      </c>
      <c r="Q113" s="42">
        <f t="shared" si="8"/>
        <v>0.122773215429927</v>
      </c>
      <c r="R113" s="43">
        <f t="shared" si="9"/>
        <v>0.118137620573236</v>
      </c>
    </row>
    <row r="114" spans="1:18" x14ac:dyDescent="0.35">
      <c r="A114" s="73">
        <v>2760</v>
      </c>
      <c r="B114" s="42">
        <v>0.19220000000000001</v>
      </c>
      <c r="C114" s="42">
        <v>0.1857</v>
      </c>
      <c r="D114" s="42">
        <v>2.81E-2</v>
      </c>
      <c r="E114" s="42">
        <v>3.6700000000000003E-2</v>
      </c>
      <c r="F114" s="42">
        <v>9.5000000000000001E-2</v>
      </c>
      <c r="G114" s="42">
        <v>2.81E-2</v>
      </c>
      <c r="H114" s="42">
        <v>0.19439999999999999</v>
      </c>
      <c r="I114" s="42">
        <v>0.15770000000000001</v>
      </c>
      <c r="J114" s="42">
        <v>1.0800000000000001E-2</v>
      </c>
      <c r="K114" s="42">
        <v>7.1300000000000002E-2</v>
      </c>
      <c r="L114" s="93">
        <f t="shared" si="5"/>
        <v>1.0000000000000002</v>
      </c>
      <c r="M114" s="42">
        <v>0.12909999999999999</v>
      </c>
      <c r="N114" s="93">
        <f t="array" ref="N114">SQRT(MMULT(MMULT(B114:K114, '2. Correlation Matrix'!$B$34:$K$43), TRANSPOSE(B114:K114)))</f>
        <v>8.9874793627717456E-2</v>
      </c>
      <c r="O114" s="92">
        <f t="shared" si="6"/>
        <v>0.60194853102077683</v>
      </c>
      <c r="P114" s="42">
        <f t="shared" si="7"/>
        <v>0.12506126073518758</v>
      </c>
      <c r="Q114" s="42">
        <f t="shared" si="8"/>
        <v>0.122773215429927</v>
      </c>
      <c r="R114" s="43">
        <f t="shared" si="9"/>
        <v>0.118137620573236</v>
      </c>
    </row>
    <row r="115" spans="1:18" x14ac:dyDescent="0.35">
      <c r="A115" s="73">
        <v>2084</v>
      </c>
      <c r="B115" s="42">
        <v>9.4799999999999995E-2</v>
      </c>
      <c r="C115" s="42">
        <v>4.7399999999999998E-2</v>
      </c>
      <c r="D115" s="42">
        <v>2.2599999999999999E-2</v>
      </c>
      <c r="E115" s="42">
        <v>0.12870000000000001</v>
      </c>
      <c r="F115" s="42">
        <v>5.6399999999999999E-2</v>
      </c>
      <c r="G115" s="42">
        <v>0.12640000000000001</v>
      </c>
      <c r="H115" s="42">
        <v>8.5800000000000001E-2</v>
      </c>
      <c r="I115" s="42">
        <v>0.19409999999999999</v>
      </c>
      <c r="J115" s="42">
        <v>0.13769999999999999</v>
      </c>
      <c r="K115" s="42">
        <v>0.1061</v>
      </c>
      <c r="L115" s="93">
        <f t="shared" si="5"/>
        <v>0.99999999999999989</v>
      </c>
      <c r="M115" s="42">
        <v>0.14666999999999999</v>
      </c>
      <c r="N115" s="93">
        <f t="array" ref="N115">SQRT(MMULT(MMULT(B115:K115, '2. Correlation Matrix'!$B$34:$K$43), TRANSPOSE(B115:K115)))</f>
        <v>0.11917291538823577</v>
      </c>
      <c r="O115" s="92">
        <f t="shared" si="6"/>
        <v>0.6013950381805877</v>
      </c>
      <c r="P115" s="42">
        <f t="shared" si="7"/>
        <v>0.13956890811893419</v>
      </c>
      <c r="Q115" s="42">
        <f t="shared" si="8"/>
        <v>0.122773215429927</v>
      </c>
      <c r="R115" s="43">
        <f t="shared" si="9"/>
        <v>0.118137620573236</v>
      </c>
    </row>
    <row r="116" spans="1:18" x14ac:dyDescent="0.35">
      <c r="A116" s="73">
        <v>1156</v>
      </c>
      <c r="B116" s="42">
        <v>6.7599999999999993E-2</v>
      </c>
      <c r="C116" s="42">
        <v>2.93E-2</v>
      </c>
      <c r="D116" s="42">
        <v>4.2799999999999998E-2</v>
      </c>
      <c r="E116" s="42">
        <v>1.5800000000000002E-2</v>
      </c>
      <c r="F116" s="42">
        <v>2.0299999999999999E-2</v>
      </c>
      <c r="G116" s="42">
        <v>0.18690000000000001</v>
      </c>
      <c r="H116" s="42">
        <v>0.1216</v>
      </c>
      <c r="I116" s="42">
        <v>0.19370000000000001</v>
      </c>
      <c r="J116" s="42">
        <v>0.1847</v>
      </c>
      <c r="K116" s="42">
        <v>0.13739999999999999</v>
      </c>
      <c r="L116" s="93">
        <f t="shared" si="5"/>
        <v>1.0001</v>
      </c>
      <c r="M116" s="42">
        <v>0.15817000000000001</v>
      </c>
      <c r="N116" s="93">
        <f t="array" ref="N116">SQRT(MMULT(MMULT(B116:K116, '2. Correlation Matrix'!$B$34:$K$43), TRANSPOSE(B116:K116)))</f>
        <v>0.13841749482879107</v>
      </c>
      <c r="O116" s="92">
        <f t="shared" si="6"/>
        <v>0.60086335259045964</v>
      </c>
      <c r="P116" s="42">
        <f t="shared" si="7"/>
        <v>0.14859029856266082</v>
      </c>
      <c r="Q116" s="42">
        <f t="shared" si="8"/>
        <v>0.122773215429927</v>
      </c>
      <c r="R116" s="43">
        <f t="shared" si="9"/>
        <v>0.118137620573236</v>
      </c>
    </row>
    <row r="117" spans="1:18" x14ac:dyDescent="0.35">
      <c r="A117" s="73">
        <v>403</v>
      </c>
      <c r="B117" s="42">
        <v>3.2099999999999997E-2</v>
      </c>
      <c r="C117" s="42">
        <v>5.1900000000000002E-2</v>
      </c>
      <c r="D117" s="42">
        <v>4.6899999999999997E-2</v>
      </c>
      <c r="E117" s="42">
        <v>0.13089999999999999</v>
      </c>
      <c r="F117" s="42">
        <v>4.6899999999999997E-2</v>
      </c>
      <c r="G117" s="42">
        <v>0.14069999999999999</v>
      </c>
      <c r="H117" s="42">
        <v>6.1699999999999998E-2</v>
      </c>
      <c r="I117" s="42">
        <v>0.21229999999999999</v>
      </c>
      <c r="J117" s="42">
        <v>7.6499999999999999E-2</v>
      </c>
      <c r="K117" s="42">
        <v>0.2</v>
      </c>
      <c r="L117" s="93">
        <f t="shared" si="5"/>
        <v>0.99990000000000001</v>
      </c>
      <c r="M117" s="42">
        <v>0.16117999999999999</v>
      </c>
      <c r="N117" s="93">
        <f t="array" ref="N117">SQRT(MMULT(MMULT(B117:K117, '2. Correlation Matrix'!$B$34:$K$43), TRANSPOSE(B117:K117)))</f>
        <v>0.14343191657221485</v>
      </c>
      <c r="O117" s="92">
        <f t="shared" si="6"/>
        <v>0.60084256042559558</v>
      </c>
      <c r="P117" s="42">
        <f t="shared" si="7"/>
        <v>0.1508936426542106</v>
      </c>
      <c r="Q117" s="42">
        <f t="shared" si="8"/>
        <v>0.122773215429927</v>
      </c>
      <c r="R117" s="43">
        <f t="shared" si="9"/>
        <v>0.118137620573236</v>
      </c>
    </row>
    <row r="118" spans="1:18" x14ac:dyDescent="0.35">
      <c r="A118" s="73">
        <v>1524</v>
      </c>
      <c r="B118" s="42">
        <v>0.1356</v>
      </c>
      <c r="C118" s="42">
        <v>0.1729</v>
      </c>
      <c r="D118" s="42">
        <v>0.112</v>
      </c>
      <c r="E118" s="42">
        <v>5.11E-2</v>
      </c>
      <c r="F118" s="42">
        <v>1.18E-2</v>
      </c>
      <c r="G118" s="42">
        <v>3.1399999999999997E-2</v>
      </c>
      <c r="H118" s="42">
        <v>0.1179</v>
      </c>
      <c r="I118" s="42">
        <v>0.19650000000000001</v>
      </c>
      <c r="J118" s="42">
        <v>2.3599999999999999E-2</v>
      </c>
      <c r="K118" s="42">
        <v>0.14729999999999999</v>
      </c>
      <c r="L118" s="93">
        <f t="shared" si="5"/>
        <v>1.0000999999999998</v>
      </c>
      <c r="M118" s="42">
        <v>0.13966000000000001</v>
      </c>
      <c r="N118" s="93">
        <f t="array" ref="N118">SQRT(MMULT(MMULT(B118:K118, '2. Correlation Matrix'!$B$34:$K$43), TRANSPOSE(B118:K118)))</f>
        <v>0.10761910860524723</v>
      </c>
      <c r="O118" s="92">
        <f t="shared" si="6"/>
        <v>0.60082266837180764</v>
      </c>
      <c r="P118" s="42">
        <f t="shared" si="7"/>
        <v>0.13386906373150601</v>
      </c>
      <c r="Q118" s="42">
        <f t="shared" si="8"/>
        <v>0.122773215429927</v>
      </c>
      <c r="R118" s="43">
        <f t="shared" si="9"/>
        <v>0.118137620573236</v>
      </c>
    </row>
    <row r="119" spans="1:18" x14ac:dyDescent="0.35">
      <c r="A119" s="73">
        <v>4428</v>
      </c>
      <c r="B119" s="42">
        <v>0.10589999999999999</v>
      </c>
      <c r="C119" s="42">
        <v>0.1303</v>
      </c>
      <c r="D119" s="42">
        <v>8.0999999999999996E-3</v>
      </c>
      <c r="E119" s="42">
        <v>7.4899999999999994E-2</v>
      </c>
      <c r="F119" s="42">
        <v>0.1042</v>
      </c>
      <c r="G119" s="42">
        <v>0.1336</v>
      </c>
      <c r="H119" s="42">
        <v>6.6799999999999998E-2</v>
      </c>
      <c r="I119" s="42">
        <v>0.15959999999999999</v>
      </c>
      <c r="J119" s="42">
        <v>7.17E-2</v>
      </c>
      <c r="K119" s="42">
        <v>0.14499999999999999</v>
      </c>
      <c r="L119" s="93">
        <f t="shared" si="5"/>
        <v>1.0000999999999998</v>
      </c>
      <c r="M119" s="42">
        <v>0.14596000000000001</v>
      </c>
      <c r="N119" s="93">
        <f t="array" ref="N119">SQRT(MMULT(MMULT(B119:K119, '2. Correlation Matrix'!$B$34:$K$43), TRANSPOSE(B119:K119)))</f>
        <v>0.11812576175139697</v>
      </c>
      <c r="O119" s="92">
        <f t="shared" si="6"/>
        <v>0.60071570289078646</v>
      </c>
      <c r="P119" s="42">
        <f t="shared" si="7"/>
        <v>0.13898315220532612</v>
      </c>
      <c r="Q119" s="42">
        <f t="shared" si="8"/>
        <v>0.122773215429927</v>
      </c>
      <c r="R119" s="43">
        <f t="shared" si="9"/>
        <v>0.118137620573236</v>
      </c>
    </row>
    <row r="120" spans="1:18" x14ac:dyDescent="0.35">
      <c r="A120" s="73">
        <v>3815</v>
      </c>
      <c r="B120" s="42">
        <v>4.8300000000000003E-2</v>
      </c>
      <c r="C120" s="42">
        <v>0.15060000000000001</v>
      </c>
      <c r="D120" s="42">
        <v>1.7000000000000001E-2</v>
      </c>
      <c r="E120" s="42">
        <v>0.1108</v>
      </c>
      <c r="F120" s="42">
        <v>7.0999999999999994E-2</v>
      </c>
      <c r="G120" s="42">
        <v>0.1193</v>
      </c>
      <c r="H120" s="42">
        <v>0.1193</v>
      </c>
      <c r="I120" s="42">
        <v>0.1676</v>
      </c>
      <c r="J120" s="42">
        <v>0.108</v>
      </c>
      <c r="K120" s="42">
        <v>8.8099999999999998E-2</v>
      </c>
      <c r="L120" s="93">
        <f t="shared" si="5"/>
        <v>0.99999999999999989</v>
      </c>
      <c r="M120" s="42">
        <v>0.14398</v>
      </c>
      <c r="N120" s="93">
        <f t="array" ref="N120">SQRT(MMULT(MMULT(B120:K120, '2. Correlation Matrix'!$B$34:$K$43), TRANSPOSE(B120:K120)))</f>
        <v>0.11486072030856327</v>
      </c>
      <c r="O120" s="92">
        <f t="shared" si="6"/>
        <v>0.60055343388663474</v>
      </c>
      <c r="P120" s="42">
        <f t="shared" si="7"/>
        <v>0.137383507465099</v>
      </c>
      <c r="Q120" s="42">
        <f t="shared" si="8"/>
        <v>0.122773215429927</v>
      </c>
      <c r="R120" s="43">
        <f t="shared" si="9"/>
        <v>0.118137620573236</v>
      </c>
    </row>
    <row r="121" spans="1:18" x14ac:dyDescent="0.35">
      <c r="A121" s="73">
        <v>1927</v>
      </c>
      <c r="B121" s="42">
        <v>9.74E-2</v>
      </c>
      <c r="C121" s="42">
        <v>0.11260000000000001</v>
      </c>
      <c r="D121" s="42">
        <v>9.1000000000000004E-3</v>
      </c>
      <c r="E121" s="42">
        <v>8.6800000000000002E-2</v>
      </c>
      <c r="F121" s="42">
        <v>4.5699999999999998E-2</v>
      </c>
      <c r="G121" s="42">
        <v>0.1507</v>
      </c>
      <c r="H121" s="42">
        <v>0.11260000000000001</v>
      </c>
      <c r="I121" s="42">
        <v>0.14610000000000001</v>
      </c>
      <c r="J121" s="42">
        <v>0.10199999999999999</v>
      </c>
      <c r="K121" s="42">
        <v>0.13700000000000001</v>
      </c>
      <c r="L121" s="93">
        <f t="shared" si="5"/>
        <v>1</v>
      </c>
      <c r="M121" s="42">
        <v>0.15101999999999999</v>
      </c>
      <c r="N121" s="93">
        <f t="array" ref="N121">SQRT(MMULT(MMULT(B121:K121, '2. Correlation Matrix'!$B$34:$K$43), TRANSPOSE(B121:K121)))</f>
        <v>0.12662269577363927</v>
      </c>
      <c r="O121" s="92">
        <f t="shared" si="6"/>
        <v>0.60036630507298105</v>
      </c>
      <c r="P121" s="42">
        <f t="shared" si="7"/>
        <v>0.14300334645750817</v>
      </c>
      <c r="Q121" s="42">
        <f t="shared" si="8"/>
        <v>0.122773215429927</v>
      </c>
      <c r="R121" s="43">
        <f t="shared" si="9"/>
        <v>0.118137620573236</v>
      </c>
    </row>
    <row r="122" spans="1:18" x14ac:dyDescent="0.35">
      <c r="A122" s="73">
        <v>4780</v>
      </c>
      <c r="B122" s="42">
        <v>2.5999999999999999E-2</v>
      </c>
      <c r="C122" s="42">
        <v>6.9400000000000003E-2</v>
      </c>
      <c r="D122" s="42">
        <v>9.8299999999999998E-2</v>
      </c>
      <c r="E122" s="42">
        <v>0.104</v>
      </c>
      <c r="F122" s="42">
        <v>1.1599999999999999E-2</v>
      </c>
      <c r="G122" s="42">
        <v>8.3799999999999999E-2</v>
      </c>
      <c r="H122" s="42">
        <v>0.25140000000000001</v>
      </c>
      <c r="I122" s="42">
        <v>0.28610000000000002</v>
      </c>
      <c r="J122" s="42">
        <v>4.6199999999999998E-2</v>
      </c>
      <c r="K122" s="42">
        <v>2.3099999999999999E-2</v>
      </c>
      <c r="L122" s="93">
        <f t="shared" si="5"/>
        <v>0.99990000000000001</v>
      </c>
      <c r="M122" s="42">
        <v>0.14485000000000001</v>
      </c>
      <c r="N122" s="93">
        <f t="array" ref="N122">SQRT(MMULT(MMULT(B122:K122, '2. Correlation Matrix'!$B$34:$K$43), TRANSPOSE(B122:K122)))</f>
        <v>0.11634990361683847</v>
      </c>
      <c r="O122" s="92">
        <f t="shared" si="6"/>
        <v>0.60034428760705161</v>
      </c>
      <c r="P122" s="42">
        <f t="shared" si="7"/>
        <v>0.1380813499641762</v>
      </c>
      <c r="Q122" s="42">
        <f t="shared" si="8"/>
        <v>0.122773215429927</v>
      </c>
      <c r="R122" s="43">
        <f t="shared" si="9"/>
        <v>0.118137620573236</v>
      </c>
    </row>
    <row r="123" spans="1:18" x14ac:dyDescent="0.35">
      <c r="A123" s="73">
        <v>2024</v>
      </c>
      <c r="B123" s="42">
        <v>0.14610000000000001</v>
      </c>
      <c r="C123" s="42">
        <v>0.12479999999999999</v>
      </c>
      <c r="D123" s="42">
        <v>1.4800000000000001E-2</v>
      </c>
      <c r="E123" s="42">
        <v>1.6400000000000001E-2</v>
      </c>
      <c r="F123" s="42">
        <v>1.6400000000000001E-2</v>
      </c>
      <c r="G123" s="42">
        <v>0.11990000000000001</v>
      </c>
      <c r="H123" s="42">
        <v>0.1018</v>
      </c>
      <c r="I123" s="42">
        <v>0.14779999999999999</v>
      </c>
      <c r="J123" s="42">
        <v>0.16259999999999999</v>
      </c>
      <c r="K123" s="42">
        <v>0.14940000000000001</v>
      </c>
      <c r="L123" s="93">
        <f t="shared" si="5"/>
        <v>0.99999999999999989</v>
      </c>
      <c r="M123" s="42">
        <v>0.14638000000000001</v>
      </c>
      <c r="N123" s="93">
        <f t="array" ref="N123">SQRT(MMULT(MMULT(B123:K123, '2. Correlation Matrix'!$B$34:$K$43), TRANSPOSE(B123:K123)))</f>
        <v>0.11891401778830619</v>
      </c>
      <c r="O123" s="92">
        <f t="shared" si="6"/>
        <v>0.60026564847108721</v>
      </c>
      <c r="P123" s="42">
        <f t="shared" si="7"/>
        <v>0.13930972818672122</v>
      </c>
      <c r="Q123" s="42">
        <f t="shared" si="8"/>
        <v>0.122773215429927</v>
      </c>
      <c r="R123" s="43">
        <f t="shared" si="9"/>
        <v>0.118137620573236</v>
      </c>
    </row>
    <row r="124" spans="1:18" x14ac:dyDescent="0.35">
      <c r="A124" s="73">
        <v>637</v>
      </c>
      <c r="B124" s="42">
        <v>0.1237</v>
      </c>
      <c r="C124" s="42">
        <v>0.1113</v>
      </c>
      <c r="D124" s="42">
        <v>6.1899999999999997E-2</v>
      </c>
      <c r="E124" s="42">
        <v>0.17319999999999999</v>
      </c>
      <c r="F124" s="42">
        <v>7.8399999999999997E-2</v>
      </c>
      <c r="G124" s="42">
        <v>5.7700000000000001E-2</v>
      </c>
      <c r="H124" s="42">
        <v>5.1499999999999997E-2</v>
      </c>
      <c r="I124" s="42">
        <v>0.19789999999999999</v>
      </c>
      <c r="J124" s="42">
        <v>2.06E-2</v>
      </c>
      <c r="K124" s="42">
        <v>0.1237</v>
      </c>
      <c r="L124" s="93">
        <f t="shared" si="5"/>
        <v>0.9998999999999999</v>
      </c>
      <c r="M124" s="42">
        <v>0.13835</v>
      </c>
      <c r="N124" s="93">
        <f t="array" ref="N124">SQRT(MMULT(MMULT(B124:K124, '2. Correlation Matrix'!$B$34:$K$43), TRANSPOSE(B124:K124)))</f>
        <v>0.10553876105045293</v>
      </c>
      <c r="O124" s="92">
        <f t="shared" si="6"/>
        <v>0.60025339855672044</v>
      </c>
      <c r="P124" s="42">
        <f t="shared" si="7"/>
        <v>0.13278078495796769</v>
      </c>
      <c r="Q124" s="42">
        <f t="shared" si="8"/>
        <v>0.122773215429927</v>
      </c>
      <c r="R124" s="43">
        <f t="shared" si="9"/>
        <v>0.118137620573236</v>
      </c>
    </row>
    <row r="125" spans="1:18" x14ac:dyDescent="0.35">
      <c r="A125" s="73">
        <v>3866</v>
      </c>
      <c r="B125" s="42">
        <v>5.5599999999999997E-2</v>
      </c>
      <c r="C125" s="42">
        <v>9.7900000000000001E-2</v>
      </c>
      <c r="D125" s="42">
        <v>9.2600000000000002E-2</v>
      </c>
      <c r="E125" s="42">
        <v>0.10050000000000001</v>
      </c>
      <c r="F125" s="42">
        <v>0.14019999999999999</v>
      </c>
      <c r="G125" s="42">
        <v>3.9699999999999999E-2</v>
      </c>
      <c r="H125" s="42">
        <v>0.1111</v>
      </c>
      <c r="I125" s="42">
        <v>0.2487</v>
      </c>
      <c r="J125" s="42">
        <v>1.06E-2</v>
      </c>
      <c r="K125" s="42">
        <v>0.1032</v>
      </c>
      <c r="L125" s="93">
        <f t="shared" si="5"/>
        <v>1.0001</v>
      </c>
      <c r="M125" s="42">
        <v>0.13943</v>
      </c>
      <c r="N125" s="93">
        <f t="array" ref="N125">SQRT(MMULT(MMULT(B125:K125, '2. Correlation Matrix'!$B$34:$K$43), TRANSPOSE(B125:K125)))</f>
        <v>0.10736614726641355</v>
      </c>
      <c r="O125" s="92">
        <f t="shared" si="6"/>
        <v>0.60009604181964626</v>
      </c>
      <c r="P125" s="42">
        <f t="shared" si="7"/>
        <v>0.1336662552105834</v>
      </c>
      <c r="Q125" s="42">
        <f t="shared" si="8"/>
        <v>0.122773215429927</v>
      </c>
      <c r="R125" s="43">
        <f t="shared" si="9"/>
        <v>0.118137620573236</v>
      </c>
    </row>
    <row r="126" spans="1:18" x14ac:dyDescent="0.35">
      <c r="A126" s="73">
        <v>3853</v>
      </c>
      <c r="B126" s="42">
        <v>0.1386</v>
      </c>
      <c r="C126" s="42">
        <v>0.1807</v>
      </c>
      <c r="D126" s="42">
        <v>7.0300000000000001E-2</v>
      </c>
      <c r="E126" s="42">
        <v>3.8199999999999998E-2</v>
      </c>
      <c r="F126" s="42">
        <v>3.4099999999999998E-2</v>
      </c>
      <c r="G126" s="42">
        <v>7.0300000000000001E-2</v>
      </c>
      <c r="H126" s="42">
        <v>0.15459999999999999</v>
      </c>
      <c r="I126" s="42">
        <v>0.15659999999999999</v>
      </c>
      <c r="J126" s="42">
        <v>6.0199999999999997E-2</v>
      </c>
      <c r="K126" s="42">
        <v>9.64E-2</v>
      </c>
      <c r="L126" s="93">
        <f t="shared" si="5"/>
        <v>1</v>
      </c>
      <c r="M126" s="42">
        <v>0.13736999999999999</v>
      </c>
      <c r="N126" s="93">
        <f t="array" ref="N126">SQRT(MMULT(MMULT(B126:K126, '2. Correlation Matrix'!$B$34:$K$43), TRANSPOSE(B126:K126)))</f>
        <v>0.10398371554246079</v>
      </c>
      <c r="O126" s="92">
        <f t="shared" si="6"/>
        <v>0.5998054567932013</v>
      </c>
      <c r="P126" s="42">
        <f t="shared" si="7"/>
        <v>0.13196369345099229</v>
      </c>
      <c r="Q126" s="42">
        <f t="shared" si="8"/>
        <v>0.122773215429927</v>
      </c>
      <c r="R126" s="43">
        <f t="shared" si="9"/>
        <v>0.118137620573236</v>
      </c>
    </row>
    <row r="127" spans="1:18" x14ac:dyDescent="0.35">
      <c r="A127" s="73">
        <v>3672</v>
      </c>
      <c r="B127" s="42">
        <v>3.3300000000000003E-2</v>
      </c>
      <c r="C127" s="42">
        <v>0.22220000000000001</v>
      </c>
      <c r="D127" s="42">
        <v>6.7000000000000002E-3</v>
      </c>
      <c r="E127" s="42">
        <v>5.33E-2</v>
      </c>
      <c r="F127" s="42">
        <v>9.11E-2</v>
      </c>
      <c r="G127" s="42">
        <v>0.14000000000000001</v>
      </c>
      <c r="H127" s="42">
        <v>0.1067</v>
      </c>
      <c r="I127" s="42">
        <v>0.1356</v>
      </c>
      <c r="J127" s="42">
        <v>0.1067</v>
      </c>
      <c r="K127" s="42">
        <v>0.10440000000000001</v>
      </c>
      <c r="L127" s="93">
        <f t="shared" si="5"/>
        <v>1</v>
      </c>
      <c r="M127" s="42">
        <v>0.14407</v>
      </c>
      <c r="N127" s="93">
        <f t="array" ref="N127">SQRT(MMULT(MMULT(B127:K127, '2. Correlation Matrix'!$B$34:$K$43), TRANSPOSE(B127:K127)))</f>
        <v>0.11516072548533117</v>
      </c>
      <c r="O127" s="92">
        <f t="shared" si="6"/>
        <v>0.5997704487264448</v>
      </c>
      <c r="P127" s="42">
        <f t="shared" si="7"/>
        <v>0.13743900365284611</v>
      </c>
      <c r="Q127" s="42">
        <f t="shared" si="8"/>
        <v>0.122773215429927</v>
      </c>
      <c r="R127" s="43">
        <f t="shared" si="9"/>
        <v>0.118137620573236</v>
      </c>
    </row>
    <row r="128" spans="1:18" x14ac:dyDescent="0.35">
      <c r="A128" s="73">
        <v>4679</v>
      </c>
      <c r="B128" s="42">
        <v>0.18140000000000001</v>
      </c>
      <c r="C128" s="42">
        <v>0.1835</v>
      </c>
      <c r="D128" s="42">
        <v>2.7400000000000001E-2</v>
      </c>
      <c r="E128" s="42">
        <v>0.13500000000000001</v>
      </c>
      <c r="F128" s="42">
        <v>5.91E-2</v>
      </c>
      <c r="G128" s="42">
        <v>0.1983</v>
      </c>
      <c r="H128" s="42">
        <v>1.0500000000000001E-2</v>
      </c>
      <c r="I128" s="42">
        <v>0.15609999999999999</v>
      </c>
      <c r="J128" s="42">
        <v>1.9E-2</v>
      </c>
      <c r="K128" s="42">
        <v>2.9499999999999998E-2</v>
      </c>
      <c r="L128" s="93">
        <f t="shared" si="5"/>
        <v>0.99980000000000002</v>
      </c>
      <c r="M128" s="42">
        <v>0.12920000000000001</v>
      </c>
      <c r="N128" s="93">
        <f t="array" ref="N128">SQRT(MMULT(MMULT(B128:K128, '2. Correlation Matrix'!$B$34:$K$43), TRANSPOSE(B128:K128)))</f>
        <v>9.0370423844104E-2</v>
      </c>
      <c r="O128" s="92">
        <f t="shared" si="6"/>
        <v>0.59975374347584365</v>
      </c>
      <c r="P128" s="42">
        <f t="shared" si="7"/>
        <v>0.12511659324711852</v>
      </c>
      <c r="Q128" s="42">
        <f t="shared" si="8"/>
        <v>0.122773215429927</v>
      </c>
      <c r="R128" s="43">
        <f t="shared" si="9"/>
        <v>0.118137620573236</v>
      </c>
    </row>
    <row r="129" spans="1:18" x14ac:dyDescent="0.35">
      <c r="A129" s="73">
        <v>4212</v>
      </c>
      <c r="B129" s="42">
        <v>0.12559999999999999</v>
      </c>
      <c r="C129" s="42">
        <v>1.03E-2</v>
      </c>
      <c r="D129" s="42">
        <v>4.6199999999999998E-2</v>
      </c>
      <c r="E129" s="42">
        <v>9.2299999999999993E-2</v>
      </c>
      <c r="F129" s="42">
        <v>8.9700000000000002E-2</v>
      </c>
      <c r="G129" s="42">
        <v>7.6899999999999996E-2</v>
      </c>
      <c r="H129" s="42">
        <v>0.1615</v>
      </c>
      <c r="I129" s="42">
        <v>0.21029999999999999</v>
      </c>
      <c r="J129" s="42">
        <v>5.3800000000000001E-2</v>
      </c>
      <c r="K129" s="42">
        <v>0.1333</v>
      </c>
      <c r="L129" s="93">
        <f t="shared" si="5"/>
        <v>0.9998999999999999</v>
      </c>
      <c r="M129" s="42">
        <v>0.14904999999999999</v>
      </c>
      <c r="N129" s="93">
        <f t="array" ref="N129">SQRT(MMULT(MMULT(B129:K129, '2. Correlation Matrix'!$B$34:$K$43), TRANSPOSE(B129:K129)))</f>
        <v>0.12348783415348737</v>
      </c>
      <c r="O129" s="92">
        <f t="shared" si="6"/>
        <v>0.5996542129644985</v>
      </c>
      <c r="P129" s="42">
        <f t="shared" si="7"/>
        <v>0.1414253774080404</v>
      </c>
      <c r="Q129" s="42">
        <f t="shared" si="8"/>
        <v>0.122773215429927</v>
      </c>
      <c r="R129" s="43">
        <f t="shared" si="9"/>
        <v>0.118137620573236</v>
      </c>
    </row>
    <row r="130" spans="1:18" x14ac:dyDescent="0.35">
      <c r="A130" s="73">
        <v>2006</v>
      </c>
      <c r="B130" s="42">
        <v>0.22</v>
      </c>
      <c r="C130" s="42">
        <v>0.17460000000000001</v>
      </c>
      <c r="D130" s="42">
        <v>0.11559999999999999</v>
      </c>
      <c r="E130" s="42">
        <v>2.3E-3</v>
      </c>
      <c r="F130" s="42">
        <v>2.9499999999999998E-2</v>
      </c>
      <c r="G130" s="42">
        <v>9.7500000000000003E-2</v>
      </c>
      <c r="H130" s="42">
        <v>6.1199999999999997E-2</v>
      </c>
      <c r="I130" s="42">
        <v>0.161</v>
      </c>
      <c r="J130" s="42">
        <v>6.7999999999999996E-3</v>
      </c>
      <c r="K130" s="42">
        <v>0.13150000000000001</v>
      </c>
      <c r="L130" s="93">
        <f t="shared" si="5"/>
        <v>1</v>
      </c>
      <c r="M130" s="42">
        <v>0.13439999999999999</v>
      </c>
      <c r="N130" s="93">
        <f t="array" ref="N130">SQRT(MMULT(MMULT(B130:K130, '2. Correlation Matrix'!$B$34:$K$43), TRANSPOSE(B130:K130)))</f>
        <v>9.9080981770009721E-2</v>
      </c>
      <c r="O130" s="92">
        <f t="shared" si="6"/>
        <v>0.59950960253786523</v>
      </c>
      <c r="P130" s="42">
        <f t="shared" si="7"/>
        <v>0.1294914795257455</v>
      </c>
      <c r="Q130" s="42">
        <f t="shared" si="8"/>
        <v>0.122773215429927</v>
      </c>
      <c r="R130" s="43">
        <f t="shared" si="9"/>
        <v>0.118137620573236</v>
      </c>
    </row>
    <row r="131" spans="1:18" x14ac:dyDescent="0.35">
      <c r="A131" s="73">
        <v>141</v>
      </c>
      <c r="B131" s="42">
        <v>6.4600000000000005E-2</v>
      </c>
      <c r="C131" s="42">
        <v>0.23880000000000001</v>
      </c>
      <c r="D131" s="42">
        <v>5.3400000000000003E-2</v>
      </c>
      <c r="E131" s="42">
        <v>5.3400000000000003E-2</v>
      </c>
      <c r="F131" s="42">
        <v>0.1011</v>
      </c>
      <c r="G131" s="42">
        <v>8.1500000000000003E-2</v>
      </c>
      <c r="H131" s="42">
        <v>0.16850000000000001</v>
      </c>
      <c r="I131" s="42">
        <v>0.2303</v>
      </c>
      <c r="J131" s="42">
        <v>5.5999999999999999E-3</v>
      </c>
      <c r="K131" s="42">
        <v>2.8E-3</v>
      </c>
      <c r="L131" s="93">
        <f t="shared" si="5"/>
        <v>1</v>
      </c>
      <c r="M131" s="42">
        <v>0.12756000000000001</v>
      </c>
      <c r="N131" s="93">
        <f t="array" ref="N131">SQRT(MMULT(MMULT(B131:K131, '2. Correlation Matrix'!$B$34:$K$43), TRANSPOSE(B131:K131)))</f>
        <v>8.7677719123526482E-2</v>
      </c>
      <c r="O131" s="92">
        <f t="shared" si="6"/>
        <v>0.59946814909669144</v>
      </c>
      <c r="P131" s="42">
        <f t="shared" si="7"/>
        <v>0.12371630878464801</v>
      </c>
      <c r="Q131" s="42">
        <f t="shared" si="8"/>
        <v>0.122773215429927</v>
      </c>
      <c r="R131" s="43">
        <f t="shared" si="9"/>
        <v>0.118137620573236</v>
      </c>
    </row>
    <row r="132" spans="1:18" x14ac:dyDescent="0.35">
      <c r="A132" s="73">
        <v>1006</v>
      </c>
      <c r="B132" s="42">
        <v>0.12889999999999999</v>
      </c>
      <c r="C132" s="42">
        <v>0.10979999999999999</v>
      </c>
      <c r="D132" s="42">
        <v>5.2499999999999998E-2</v>
      </c>
      <c r="E132" s="42">
        <v>0.1527</v>
      </c>
      <c r="F132" s="42">
        <v>1.9099999999999999E-2</v>
      </c>
      <c r="G132" s="42">
        <v>4.7699999999999999E-2</v>
      </c>
      <c r="H132" s="42">
        <v>0.1217</v>
      </c>
      <c r="I132" s="42">
        <v>0.1862</v>
      </c>
      <c r="J132" s="42">
        <v>9.3100000000000002E-2</v>
      </c>
      <c r="K132" s="42">
        <v>8.8300000000000003E-2</v>
      </c>
      <c r="L132" s="93">
        <f t="shared" si="5"/>
        <v>1</v>
      </c>
      <c r="M132" s="42">
        <v>0.13761999999999999</v>
      </c>
      <c r="N132" s="93">
        <f t="array" ref="N132">SQRT(MMULT(MMULT(B132:K132, '2. Correlation Matrix'!$B$34:$K$43), TRANSPOSE(B132:K132)))</f>
        <v>0.10447375463666174</v>
      </c>
      <c r="O132" s="92">
        <f t="shared" si="6"/>
        <v>0.59938498638035453</v>
      </c>
      <c r="P132" s="42">
        <f t="shared" si="7"/>
        <v>0.1321626172960593</v>
      </c>
      <c r="Q132" s="42">
        <f t="shared" si="8"/>
        <v>0.122773215429927</v>
      </c>
      <c r="R132" s="43">
        <f t="shared" si="9"/>
        <v>0.118137620573236</v>
      </c>
    </row>
    <row r="133" spans="1:18" x14ac:dyDescent="0.35">
      <c r="A133" s="73">
        <v>3129</v>
      </c>
      <c r="B133" s="42">
        <v>0.15160000000000001</v>
      </c>
      <c r="C133" s="42">
        <v>0.1197</v>
      </c>
      <c r="D133" s="42">
        <v>2.93E-2</v>
      </c>
      <c r="E133" s="42">
        <v>3.4599999999999999E-2</v>
      </c>
      <c r="F133" s="42">
        <v>8.2400000000000001E-2</v>
      </c>
      <c r="G133" s="42">
        <v>0.20480000000000001</v>
      </c>
      <c r="H133" s="42">
        <v>6.9099999999999995E-2</v>
      </c>
      <c r="I133" s="42">
        <v>0.1676</v>
      </c>
      <c r="J133" s="42">
        <v>8.2400000000000001E-2</v>
      </c>
      <c r="K133" s="42">
        <v>5.8500000000000003E-2</v>
      </c>
      <c r="L133" s="93">
        <f t="shared" ref="L133:L196" si="10">SUM(B133:K133)</f>
        <v>1</v>
      </c>
      <c r="M133" s="42">
        <v>0.13852999999999999</v>
      </c>
      <c r="N133" s="93">
        <f t="array" ref="N133">SQRT(MMULT(MMULT(B133:K133, '2. Correlation Matrix'!$B$34:$K$43), TRANSPOSE(B133:K133)))</f>
        <v>0.10602227805968518</v>
      </c>
      <c r="O133" s="92">
        <f t="shared" ref="O133:O196" si="11">(M133-0.075)/N133</f>
        <v>0.59921368567685185</v>
      </c>
      <c r="P133" s="42">
        <f t="shared" ref="P133:P196" si="12">M133-((1/2)*1*N133^2)</f>
        <v>0.13290963827751739</v>
      </c>
      <c r="Q133" s="42">
        <f t="shared" ref="Q133:Q196" si="13">$M$5-((1/2)*3*$N$5^2)</f>
        <v>0.122773215429927</v>
      </c>
      <c r="R133" s="43">
        <f t="shared" ref="R133:R196" si="14">$M$5-((1/2)*4*$N$5^2)</f>
        <v>0.118137620573236</v>
      </c>
    </row>
    <row r="134" spans="1:18" x14ac:dyDescent="0.35">
      <c r="A134" s="73">
        <v>2884</v>
      </c>
      <c r="B134" s="42">
        <v>0.2</v>
      </c>
      <c r="C134" s="42">
        <v>0.18310000000000001</v>
      </c>
      <c r="D134" s="42">
        <v>6.0999999999999999E-2</v>
      </c>
      <c r="E134" s="42">
        <v>3.3999999999999998E-3</v>
      </c>
      <c r="F134" s="42">
        <v>7.1199999999999999E-2</v>
      </c>
      <c r="G134" s="42">
        <v>9.4899999999999998E-2</v>
      </c>
      <c r="H134" s="42">
        <v>5.4199999999999998E-2</v>
      </c>
      <c r="I134" s="42">
        <v>0.16270000000000001</v>
      </c>
      <c r="J134" s="42">
        <v>9.4899999999999998E-2</v>
      </c>
      <c r="K134" s="42">
        <v>7.46E-2</v>
      </c>
      <c r="L134" s="93">
        <f t="shared" si="10"/>
        <v>1</v>
      </c>
      <c r="M134" s="42">
        <v>0.12676000000000001</v>
      </c>
      <c r="N134" s="93">
        <f t="array" ref="N134">SQRT(MMULT(MMULT(B134:K134, '2. Correlation Matrix'!$B$34:$K$43), TRANSPOSE(B134:K134)))</f>
        <v>8.6387931720218886E-2</v>
      </c>
      <c r="O134" s="92">
        <f t="shared" si="11"/>
        <v>0.59915776392972386</v>
      </c>
      <c r="P134" s="42">
        <f t="shared" si="12"/>
        <v>0.12302856262655142</v>
      </c>
      <c r="Q134" s="42">
        <f t="shared" si="13"/>
        <v>0.122773215429927</v>
      </c>
      <c r="R134" s="43">
        <f t="shared" si="14"/>
        <v>0.118137620573236</v>
      </c>
    </row>
    <row r="135" spans="1:18" x14ac:dyDescent="0.35">
      <c r="A135" s="73">
        <v>2074</v>
      </c>
      <c r="B135" s="42">
        <v>0.14799999999999999</v>
      </c>
      <c r="C135" s="42">
        <v>6.7299999999999999E-2</v>
      </c>
      <c r="D135" s="42">
        <v>2.0199999999999999E-2</v>
      </c>
      <c r="E135" s="42">
        <v>0.20399999999999999</v>
      </c>
      <c r="F135" s="42">
        <v>9.4200000000000006E-2</v>
      </c>
      <c r="G135" s="42">
        <v>7.6200000000000004E-2</v>
      </c>
      <c r="H135" s="42">
        <v>8.9700000000000002E-2</v>
      </c>
      <c r="I135" s="42">
        <v>0.1973</v>
      </c>
      <c r="J135" s="42">
        <v>3.8100000000000002E-2</v>
      </c>
      <c r="K135" s="42">
        <v>6.5000000000000002E-2</v>
      </c>
      <c r="L135" s="93">
        <f t="shared" si="10"/>
        <v>1.0000000000000002</v>
      </c>
      <c r="M135" s="42">
        <v>0.13489000000000001</v>
      </c>
      <c r="N135" s="93">
        <f t="array" ref="N135">SQRT(MMULT(MMULT(B135:K135, '2. Correlation Matrix'!$B$34:$K$43), TRANSPOSE(B135:K135)))</f>
        <v>9.9977834084144873E-2</v>
      </c>
      <c r="O135" s="92">
        <f t="shared" si="11"/>
        <v>0.59903278110220382</v>
      </c>
      <c r="P135" s="42">
        <f t="shared" si="12"/>
        <v>0.1298922163459216</v>
      </c>
      <c r="Q135" s="42">
        <f t="shared" si="13"/>
        <v>0.122773215429927</v>
      </c>
      <c r="R135" s="43">
        <f t="shared" si="14"/>
        <v>0.118137620573236</v>
      </c>
    </row>
    <row r="136" spans="1:18" x14ac:dyDescent="0.35">
      <c r="A136" s="73">
        <v>4453</v>
      </c>
      <c r="B136" s="42">
        <v>0.16969999999999999</v>
      </c>
      <c r="C136" s="42">
        <v>4.6899999999999997E-2</v>
      </c>
      <c r="D136" s="42">
        <v>7.1999999999999998E-3</v>
      </c>
      <c r="E136" s="42">
        <v>1.8E-3</v>
      </c>
      <c r="F136" s="42">
        <v>3.61E-2</v>
      </c>
      <c r="G136" s="42">
        <v>0.1661</v>
      </c>
      <c r="H136" s="42">
        <v>8.1199999999999994E-2</v>
      </c>
      <c r="I136" s="42">
        <v>0.1588</v>
      </c>
      <c r="J136" s="42">
        <v>0.1661</v>
      </c>
      <c r="K136" s="42">
        <v>0.1661</v>
      </c>
      <c r="L136" s="93">
        <f t="shared" si="10"/>
        <v>1</v>
      </c>
      <c r="M136" s="42">
        <v>0.15175</v>
      </c>
      <c r="N136" s="93">
        <f t="array" ref="N136">SQRT(MMULT(MMULT(B136:K136, '2. Correlation Matrix'!$B$34:$K$43), TRANSPOSE(B136:K136)))</f>
        <v>0.12815082923431281</v>
      </c>
      <c r="O136" s="92">
        <f t="shared" si="11"/>
        <v>0.59890365484619068</v>
      </c>
      <c r="P136" s="42">
        <f t="shared" si="12"/>
        <v>0.143538682483279</v>
      </c>
      <c r="Q136" s="42">
        <f t="shared" si="13"/>
        <v>0.122773215429927</v>
      </c>
      <c r="R136" s="43">
        <f t="shared" si="14"/>
        <v>0.118137620573236</v>
      </c>
    </row>
    <row r="137" spans="1:18" x14ac:dyDescent="0.35">
      <c r="A137" s="73">
        <v>643</v>
      </c>
      <c r="B137" s="42">
        <v>2.1399999999999999E-2</v>
      </c>
      <c r="C137" s="42">
        <v>0.16669999999999999</v>
      </c>
      <c r="D137" s="42">
        <v>3.85E-2</v>
      </c>
      <c r="E137" s="42">
        <v>0.188</v>
      </c>
      <c r="F137" s="42">
        <v>2.9899999999999999E-2</v>
      </c>
      <c r="G137" s="42">
        <v>7.2599999999999998E-2</v>
      </c>
      <c r="H137" s="42">
        <v>0.1239</v>
      </c>
      <c r="I137" s="42">
        <v>0.16239999999999999</v>
      </c>
      <c r="J137" s="42">
        <v>4.7E-2</v>
      </c>
      <c r="K137" s="42">
        <v>0.14960000000000001</v>
      </c>
      <c r="L137" s="93">
        <f t="shared" si="10"/>
        <v>1</v>
      </c>
      <c r="M137" s="42">
        <v>0.15093999999999999</v>
      </c>
      <c r="N137" s="93">
        <f t="array" ref="N137">SQRT(MMULT(MMULT(B137:K137, '2. Correlation Matrix'!$B$34:$K$43), TRANSPOSE(B137:K137)))</f>
        <v>0.12680676431462323</v>
      </c>
      <c r="O137" s="92">
        <f t="shared" si="11"/>
        <v>0.59886395185972474</v>
      </c>
      <c r="P137" s="42">
        <f t="shared" si="12"/>
        <v>0.14290002226202778</v>
      </c>
      <c r="Q137" s="42">
        <f t="shared" si="13"/>
        <v>0.122773215429927</v>
      </c>
      <c r="R137" s="43">
        <f t="shared" si="14"/>
        <v>0.118137620573236</v>
      </c>
    </row>
    <row r="138" spans="1:18" x14ac:dyDescent="0.35">
      <c r="A138" s="73">
        <v>840</v>
      </c>
      <c r="B138" s="42">
        <v>0.1128</v>
      </c>
      <c r="C138" s="42">
        <v>5.3100000000000001E-2</v>
      </c>
      <c r="D138" s="42">
        <v>3.1E-2</v>
      </c>
      <c r="E138" s="42">
        <v>0.1527</v>
      </c>
      <c r="F138" s="42">
        <v>3.9800000000000002E-2</v>
      </c>
      <c r="G138" s="42">
        <v>9.2899999999999996E-2</v>
      </c>
      <c r="H138" s="42">
        <v>0.12609999999999999</v>
      </c>
      <c r="I138" s="42">
        <v>0.18360000000000001</v>
      </c>
      <c r="J138" s="42">
        <v>2.6499999999999999E-2</v>
      </c>
      <c r="K138" s="42">
        <v>0.18140000000000001</v>
      </c>
      <c r="L138" s="93">
        <f t="shared" si="10"/>
        <v>0.99990000000000001</v>
      </c>
      <c r="M138" s="42">
        <v>0.15509000000000001</v>
      </c>
      <c r="N138" s="93">
        <f t="array" ref="N138">SQRT(MMULT(MMULT(B138:K138, '2. Correlation Matrix'!$B$34:$K$43), TRANSPOSE(B138:K138)))</f>
        <v>0.13375597308543272</v>
      </c>
      <c r="O138" s="92">
        <f t="shared" si="11"/>
        <v>0.59877699778569782</v>
      </c>
      <c r="P138" s="42">
        <f t="shared" si="12"/>
        <v>0.14614466983198451</v>
      </c>
      <c r="Q138" s="42">
        <f t="shared" si="13"/>
        <v>0.122773215429927</v>
      </c>
      <c r="R138" s="43">
        <f t="shared" si="14"/>
        <v>0.118137620573236</v>
      </c>
    </row>
    <row r="139" spans="1:18" x14ac:dyDescent="0.35">
      <c r="A139" s="73">
        <v>3111</v>
      </c>
      <c r="B139" s="42">
        <v>1.61E-2</v>
      </c>
      <c r="C139" s="42">
        <v>0.12609999999999999</v>
      </c>
      <c r="D139" s="42">
        <v>6.8999999999999999E-3</v>
      </c>
      <c r="E139" s="42">
        <v>0.1537</v>
      </c>
      <c r="F139" s="42">
        <v>4.1300000000000003E-2</v>
      </c>
      <c r="G139" s="42">
        <v>0.1032</v>
      </c>
      <c r="H139" s="42">
        <v>0.2225</v>
      </c>
      <c r="I139" s="42">
        <v>0.21099999999999999</v>
      </c>
      <c r="J139" s="42">
        <v>8.2600000000000007E-2</v>
      </c>
      <c r="K139" s="42">
        <v>3.6700000000000003E-2</v>
      </c>
      <c r="L139" s="93">
        <f t="shared" si="10"/>
        <v>1.0001</v>
      </c>
      <c r="M139" s="42">
        <v>0.14524000000000001</v>
      </c>
      <c r="N139" s="93">
        <f t="array" ref="N139">SQRT(MMULT(MMULT(B139:K139, '2. Correlation Matrix'!$B$34:$K$43), TRANSPOSE(B139:K139)))</f>
        <v>0.11732118259802873</v>
      </c>
      <c r="O139" s="92">
        <f t="shared" si="11"/>
        <v>0.59869836328414405</v>
      </c>
      <c r="P139" s="42">
        <f t="shared" si="12"/>
        <v>0.13835787005690001</v>
      </c>
      <c r="Q139" s="42">
        <f t="shared" si="13"/>
        <v>0.122773215429927</v>
      </c>
      <c r="R139" s="43">
        <f t="shared" si="14"/>
        <v>0.118137620573236</v>
      </c>
    </row>
    <row r="140" spans="1:18" x14ac:dyDescent="0.35">
      <c r="A140" s="73">
        <v>3431</v>
      </c>
      <c r="B140" s="42">
        <v>6.1499999999999999E-2</v>
      </c>
      <c r="C140" s="42">
        <v>0.19819999999999999</v>
      </c>
      <c r="D140" s="42">
        <v>7.2900000000000006E-2</v>
      </c>
      <c r="E140" s="42">
        <v>3.8699999999999998E-2</v>
      </c>
      <c r="F140" s="42">
        <v>2.5100000000000001E-2</v>
      </c>
      <c r="G140" s="42">
        <v>2.3E-3</v>
      </c>
      <c r="H140" s="42">
        <v>0.20960000000000001</v>
      </c>
      <c r="I140" s="42">
        <v>0.18679999999999999</v>
      </c>
      <c r="J140" s="42">
        <v>0.1116</v>
      </c>
      <c r="K140" s="42">
        <v>9.3399999999999997E-2</v>
      </c>
      <c r="L140" s="93">
        <f t="shared" si="10"/>
        <v>1.0001</v>
      </c>
      <c r="M140" s="42">
        <v>0.13830999999999999</v>
      </c>
      <c r="N140" s="93">
        <f t="array" ref="N140">SQRT(MMULT(MMULT(B140:K140, '2. Correlation Matrix'!$B$34:$K$43), TRANSPOSE(B140:K140)))</f>
        <v>0.10576836144576601</v>
      </c>
      <c r="O140" s="92">
        <f t="shared" si="11"/>
        <v>0.59857219242696647</v>
      </c>
      <c r="P140" s="42">
        <f t="shared" si="12"/>
        <v>0.13271652685853888</v>
      </c>
      <c r="Q140" s="42">
        <f t="shared" si="13"/>
        <v>0.122773215429927</v>
      </c>
      <c r="R140" s="43">
        <f t="shared" si="14"/>
        <v>0.118137620573236</v>
      </c>
    </row>
    <row r="141" spans="1:18" x14ac:dyDescent="0.35">
      <c r="A141" s="73">
        <v>1294</v>
      </c>
      <c r="B141" s="42">
        <v>0.13220000000000001</v>
      </c>
      <c r="C141" s="42">
        <v>0.11020000000000001</v>
      </c>
      <c r="D141" s="42">
        <v>4.6800000000000001E-2</v>
      </c>
      <c r="E141" s="42">
        <v>0.11020000000000001</v>
      </c>
      <c r="F141" s="42">
        <v>1.9300000000000001E-2</v>
      </c>
      <c r="G141" s="42">
        <v>0.157</v>
      </c>
      <c r="H141" s="42">
        <v>2.1999999999999999E-2</v>
      </c>
      <c r="I141" s="42">
        <v>0.15429999999999999</v>
      </c>
      <c r="J141" s="42">
        <v>8.5400000000000004E-2</v>
      </c>
      <c r="K141" s="42">
        <v>0.16250000000000001</v>
      </c>
      <c r="L141" s="93">
        <f t="shared" si="10"/>
        <v>0.99990000000000001</v>
      </c>
      <c r="M141" s="42">
        <v>0.1489</v>
      </c>
      <c r="N141" s="93">
        <f t="array" ref="N141">SQRT(MMULT(MMULT(B141:K141, '2. Correlation Matrix'!$B$34:$K$43), TRANSPOSE(B141:K141)))</f>
        <v>0.12346742530365815</v>
      </c>
      <c r="O141" s="92">
        <f t="shared" si="11"/>
        <v>0.59853843893034087</v>
      </c>
      <c r="P141" s="42">
        <f t="shared" si="12"/>
        <v>0.1412778974444428</v>
      </c>
      <c r="Q141" s="42">
        <f t="shared" si="13"/>
        <v>0.122773215429927</v>
      </c>
      <c r="R141" s="43">
        <f t="shared" si="14"/>
        <v>0.118137620573236</v>
      </c>
    </row>
    <row r="142" spans="1:18" x14ac:dyDescent="0.35">
      <c r="A142" s="73">
        <v>2072</v>
      </c>
      <c r="B142" s="42">
        <v>2.53E-2</v>
      </c>
      <c r="C142" s="42">
        <v>2.53E-2</v>
      </c>
      <c r="D142" s="42">
        <v>2.53E-2</v>
      </c>
      <c r="E142" s="42">
        <v>0.18479999999999999</v>
      </c>
      <c r="F142" s="42">
        <v>7.0900000000000005E-2</v>
      </c>
      <c r="G142" s="42">
        <v>6.08E-2</v>
      </c>
      <c r="H142" s="42">
        <v>4.8099999999999997E-2</v>
      </c>
      <c r="I142" s="42">
        <v>0.24560000000000001</v>
      </c>
      <c r="J142" s="42">
        <v>0.17219999999999999</v>
      </c>
      <c r="K142" s="42">
        <v>0.14180000000000001</v>
      </c>
      <c r="L142" s="93">
        <f t="shared" si="10"/>
        <v>1.0001</v>
      </c>
      <c r="M142" s="42">
        <v>0.14885999999999999</v>
      </c>
      <c r="N142" s="93">
        <f t="array" ref="N142">SQRT(MMULT(MMULT(B142:K142, '2. Correlation Matrix'!$B$34:$K$43), TRANSPOSE(B142:K142)))</f>
        <v>0.12341682084435331</v>
      </c>
      <c r="O142" s="92">
        <f t="shared" si="11"/>
        <v>0.59845975203937785</v>
      </c>
      <c r="P142" s="42">
        <f t="shared" si="12"/>
        <v>0.14124414416633641</v>
      </c>
      <c r="Q142" s="42">
        <f t="shared" si="13"/>
        <v>0.122773215429927</v>
      </c>
      <c r="R142" s="43">
        <f t="shared" si="14"/>
        <v>0.118137620573236</v>
      </c>
    </row>
    <row r="143" spans="1:18" x14ac:dyDescent="0.35">
      <c r="A143" s="73">
        <v>3780</v>
      </c>
      <c r="B143" s="42">
        <v>0.1043</v>
      </c>
      <c r="C143" s="42">
        <v>0.1348</v>
      </c>
      <c r="D143" s="42">
        <v>1.2800000000000001E-2</v>
      </c>
      <c r="E143" s="42">
        <v>0.1075</v>
      </c>
      <c r="F143" s="42">
        <v>7.8700000000000006E-2</v>
      </c>
      <c r="G143" s="42">
        <v>0.15409999999999999</v>
      </c>
      <c r="H143" s="42">
        <v>0.1429</v>
      </c>
      <c r="I143" s="42">
        <v>0.1429</v>
      </c>
      <c r="J143" s="42">
        <v>2.2499999999999999E-2</v>
      </c>
      <c r="K143" s="42">
        <v>9.9500000000000005E-2</v>
      </c>
      <c r="L143" s="93">
        <f t="shared" si="10"/>
        <v>1</v>
      </c>
      <c r="M143" s="42">
        <v>0.14676</v>
      </c>
      <c r="N143" s="93">
        <f t="array" ref="N143">SQRT(MMULT(MMULT(B143:K143, '2. Correlation Matrix'!$B$34:$K$43), TRANSPOSE(B143:K143)))</f>
        <v>0.11992141347345769</v>
      </c>
      <c r="O143" s="92">
        <f t="shared" si="11"/>
        <v>0.59839187949433825</v>
      </c>
      <c r="P143" s="42">
        <f t="shared" si="12"/>
        <v>0.139569427295264</v>
      </c>
      <c r="Q143" s="42">
        <f t="shared" si="13"/>
        <v>0.122773215429927</v>
      </c>
      <c r="R143" s="43">
        <f t="shared" si="14"/>
        <v>0.118137620573236</v>
      </c>
    </row>
    <row r="144" spans="1:18" x14ac:dyDescent="0.35">
      <c r="A144" s="73">
        <v>2015</v>
      </c>
      <c r="B144" s="42">
        <v>5.3E-3</v>
      </c>
      <c r="C144" s="42">
        <v>0.11210000000000001</v>
      </c>
      <c r="D144" s="42">
        <v>1.0699999999999999E-2</v>
      </c>
      <c r="E144" s="42">
        <v>0.16900000000000001</v>
      </c>
      <c r="F144" s="42">
        <v>2.6700000000000002E-2</v>
      </c>
      <c r="G144" s="42">
        <v>0.1263</v>
      </c>
      <c r="H144" s="42">
        <v>7.6499999999999999E-2</v>
      </c>
      <c r="I144" s="42">
        <v>0.1673</v>
      </c>
      <c r="J144" s="42">
        <v>0.16189999999999999</v>
      </c>
      <c r="K144" s="42">
        <v>0.14410000000000001</v>
      </c>
      <c r="L144" s="93">
        <f t="shared" si="10"/>
        <v>0.99990000000000012</v>
      </c>
      <c r="M144" s="42">
        <v>0.15431</v>
      </c>
      <c r="N144" s="93">
        <f t="array" ref="N144">SQRT(MMULT(MMULT(B144:K144, '2. Correlation Matrix'!$B$34:$K$43), TRANSPOSE(B144:K144)))</f>
        <v>0.13254767199671447</v>
      </c>
      <c r="O144" s="92">
        <f t="shared" si="11"/>
        <v>0.59835075792176795</v>
      </c>
      <c r="P144" s="42">
        <f t="shared" si="12"/>
        <v>0.1455255573241257</v>
      </c>
      <c r="Q144" s="42">
        <f t="shared" si="13"/>
        <v>0.122773215429927</v>
      </c>
      <c r="R144" s="43">
        <f t="shared" si="14"/>
        <v>0.118137620573236</v>
      </c>
    </row>
    <row r="145" spans="1:18" x14ac:dyDescent="0.35">
      <c r="A145" s="73">
        <v>944</v>
      </c>
      <c r="B145" s="42">
        <v>9.0200000000000002E-2</v>
      </c>
      <c r="C145" s="42">
        <v>8.4500000000000006E-2</v>
      </c>
      <c r="D145" s="42">
        <v>1.7299999999999999E-2</v>
      </c>
      <c r="E145" s="42">
        <v>0.16700000000000001</v>
      </c>
      <c r="F145" s="42">
        <v>9.6000000000000002E-2</v>
      </c>
      <c r="G145" s="42">
        <v>0.14779999999999999</v>
      </c>
      <c r="H145" s="42">
        <v>0.1152</v>
      </c>
      <c r="I145" s="42">
        <v>0.18429999999999999</v>
      </c>
      <c r="J145" s="42">
        <v>2.8799999999999999E-2</v>
      </c>
      <c r="K145" s="42">
        <v>6.9099999999999995E-2</v>
      </c>
      <c r="L145" s="93">
        <f t="shared" si="10"/>
        <v>1.0002</v>
      </c>
      <c r="M145" s="42">
        <v>0.1439</v>
      </c>
      <c r="N145" s="93">
        <f t="array" ref="N145">SQRT(MMULT(MMULT(B145:K145, '2. Correlation Matrix'!$B$34:$K$43), TRANSPOSE(B145:K145)))</f>
        <v>0.11518997979757095</v>
      </c>
      <c r="O145" s="92">
        <f t="shared" si="11"/>
        <v>0.59814230474804653</v>
      </c>
      <c r="P145" s="42">
        <f t="shared" si="12"/>
        <v>0.1372656342771176</v>
      </c>
      <c r="Q145" s="42">
        <f t="shared" si="13"/>
        <v>0.122773215429927</v>
      </c>
      <c r="R145" s="43">
        <f t="shared" si="14"/>
        <v>0.118137620573236</v>
      </c>
    </row>
    <row r="146" spans="1:18" x14ac:dyDescent="0.35">
      <c r="A146" s="73">
        <v>1729</v>
      </c>
      <c r="B146" s="42">
        <v>0.12520000000000001</v>
      </c>
      <c r="C146" s="42">
        <v>0.14960000000000001</v>
      </c>
      <c r="D146" s="42">
        <v>2.2800000000000001E-2</v>
      </c>
      <c r="E146" s="42">
        <v>0.13980000000000001</v>
      </c>
      <c r="F146" s="42">
        <v>4.8800000000000003E-2</v>
      </c>
      <c r="G146" s="42">
        <v>7.1499999999999994E-2</v>
      </c>
      <c r="H146" s="42">
        <v>0.1366</v>
      </c>
      <c r="I146" s="42">
        <v>0.14799999999999999</v>
      </c>
      <c r="J146" s="42">
        <v>6.1800000000000001E-2</v>
      </c>
      <c r="K146" s="42">
        <v>9.5899999999999999E-2</v>
      </c>
      <c r="L146" s="93">
        <f t="shared" si="10"/>
        <v>0.99999999999999989</v>
      </c>
      <c r="M146" s="42">
        <v>0.13929</v>
      </c>
      <c r="N146" s="93">
        <f t="array" ref="N146">SQRT(MMULT(MMULT(B146:K146, '2. Correlation Matrix'!$B$34:$K$43), TRANSPOSE(B146:K146)))</f>
        <v>0.10749954887531761</v>
      </c>
      <c r="O146" s="92">
        <f t="shared" si="11"/>
        <v>0.59804902134581217</v>
      </c>
      <c r="P146" s="42">
        <f t="shared" si="12"/>
        <v>0.1335119234958016</v>
      </c>
      <c r="Q146" s="42">
        <f t="shared" si="13"/>
        <v>0.122773215429927</v>
      </c>
      <c r="R146" s="43">
        <f t="shared" si="14"/>
        <v>0.118137620573236</v>
      </c>
    </row>
    <row r="147" spans="1:18" x14ac:dyDescent="0.35">
      <c r="A147" s="73">
        <v>1532</v>
      </c>
      <c r="B147" s="42">
        <v>0.19570000000000001</v>
      </c>
      <c r="C147" s="42">
        <v>0.1585</v>
      </c>
      <c r="D147" s="42">
        <v>7.2400000000000006E-2</v>
      </c>
      <c r="E147" s="42">
        <v>8.6099999999999996E-2</v>
      </c>
      <c r="F147" s="42">
        <v>1.7600000000000001E-2</v>
      </c>
      <c r="G147" s="42">
        <v>0.1135</v>
      </c>
      <c r="H147" s="42">
        <v>3.9100000000000003E-2</v>
      </c>
      <c r="I147" s="42">
        <v>0.18</v>
      </c>
      <c r="J147" s="42">
        <v>9.7799999999999998E-2</v>
      </c>
      <c r="K147" s="42">
        <v>3.9100000000000003E-2</v>
      </c>
      <c r="L147" s="93">
        <f t="shared" si="10"/>
        <v>0.99980000000000002</v>
      </c>
      <c r="M147" s="42">
        <v>0.12598999999999999</v>
      </c>
      <c r="N147" s="93">
        <f t="array" ref="N147">SQRT(MMULT(MMULT(B147:K147, '2. Correlation Matrix'!$B$34:$K$43), TRANSPOSE(B147:K147)))</f>
        <v>8.5281365544357932E-2</v>
      </c>
      <c r="O147" s="92">
        <f t="shared" si="11"/>
        <v>0.59790318406051135</v>
      </c>
      <c r="P147" s="42">
        <f t="shared" si="12"/>
        <v>0.12235354434544479</v>
      </c>
      <c r="Q147" s="42">
        <f t="shared" si="13"/>
        <v>0.122773215429927</v>
      </c>
      <c r="R147" s="43">
        <f t="shared" si="14"/>
        <v>0.118137620573236</v>
      </c>
    </row>
    <row r="148" spans="1:18" x14ac:dyDescent="0.35">
      <c r="A148" s="73">
        <v>53</v>
      </c>
      <c r="B148" s="42">
        <v>7.0400000000000004E-2</v>
      </c>
      <c r="C148" s="42">
        <v>0.18049999999999999</v>
      </c>
      <c r="D148" s="42">
        <v>5.96E-2</v>
      </c>
      <c r="E148" s="42">
        <v>0.16969999999999999</v>
      </c>
      <c r="F148" s="42">
        <v>4.1500000000000002E-2</v>
      </c>
      <c r="G148" s="42">
        <v>1.8100000000000002E-2</v>
      </c>
      <c r="H148" s="42">
        <v>0.1245</v>
      </c>
      <c r="I148" s="42">
        <v>0.18049999999999999</v>
      </c>
      <c r="J148" s="42">
        <v>6.1400000000000003E-2</v>
      </c>
      <c r="K148" s="42">
        <v>9.3899999999999997E-2</v>
      </c>
      <c r="L148" s="93">
        <f t="shared" si="10"/>
        <v>1.0001</v>
      </c>
      <c r="M148" s="42">
        <v>0.13658999999999999</v>
      </c>
      <c r="N148" s="93">
        <f t="array" ref="N148">SQRT(MMULT(MMULT(B148:K148, '2. Correlation Matrix'!$B$34:$K$43), TRANSPOSE(B148:K148)))</f>
        <v>0.10301348379976673</v>
      </c>
      <c r="O148" s="92">
        <f t="shared" si="11"/>
        <v>0.59788289579368115</v>
      </c>
      <c r="P148" s="42">
        <f t="shared" si="12"/>
        <v>0.13128411107771759</v>
      </c>
      <c r="Q148" s="42">
        <f t="shared" si="13"/>
        <v>0.122773215429927</v>
      </c>
      <c r="R148" s="43">
        <f t="shared" si="14"/>
        <v>0.118137620573236</v>
      </c>
    </row>
    <row r="149" spans="1:18" x14ac:dyDescent="0.35">
      <c r="A149" s="73">
        <v>1850</v>
      </c>
      <c r="B149" s="42">
        <v>8.3999999999999995E-3</v>
      </c>
      <c r="C149" s="42">
        <v>7.9500000000000001E-2</v>
      </c>
      <c r="D149" s="42">
        <v>0.1318</v>
      </c>
      <c r="E149" s="42">
        <v>6.0699999999999997E-2</v>
      </c>
      <c r="F149" s="42">
        <v>3.9699999999999999E-2</v>
      </c>
      <c r="G149" s="42">
        <v>0.19040000000000001</v>
      </c>
      <c r="H149" s="42">
        <v>6.0699999999999997E-2</v>
      </c>
      <c r="I149" s="42">
        <v>0.2092</v>
      </c>
      <c r="J149" s="42">
        <v>7.3200000000000001E-2</v>
      </c>
      <c r="K149" s="42">
        <v>0.1464</v>
      </c>
      <c r="L149" s="93">
        <f t="shared" si="10"/>
        <v>1</v>
      </c>
      <c r="M149" s="42">
        <v>0.15784999999999999</v>
      </c>
      <c r="N149" s="93">
        <f t="array" ref="N149">SQRT(MMULT(MMULT(B149:K149, '2. Correlation Matrix'!$B$34:$K$43), TRANSPOSE(B149:K149)))</f>
        <v>0.1385726106987438</v>
      </c>
      <c r="O149" s="92">
        <f t="shared" si="11"/>
        <v>0.59788149752129227</v>
      </c>
      <c r="P149" s="42">
        <f t="shared" si="12"/>
        <v>0.14824881578206719</v>
      </c>
      <c r="Q149" s="42">
        <f t="shared" si="13"/>
        <v>0.122773215429927</v>
      </c>
      <c r="R149" s="43">
        <f t="shared" si="14"/>
        <v>0.118137620573236</v>
      </c>
    </row>
    <row r="150" spans="1:18" x14ac:dyDescent="0.35">
      <c r="A150" s="73">
        <v>4070</v>
      </c>
      <c r="B150" s="42">
        <v>0.1225</v>
      </c>
      <c r="C150" s="42">
        <v>8.8300000000000003E-2</v>
      </c>
      <c r="D150" s="42">
        <v>3.2399999999999998E-2</v>
      </c>
      <c r="E150" s="42">
        <v>6.4899999999999999E-2</v>
      </c>
      <c r="F150" s="42">
        <v>0.1153</v>
      </c>
      <c r="G150" s="42">
        <v>0.17299999999999999</v>
      </c>
      <c r="H150" s="42">
        <v>5.0500000000000003E-2</v>
      </c>
      <c r="I150" s="42">
        <v>0.1658</v>
      </c>
      <c r="J150" s="42">
        <v>5.7700000000000001E-2</v>
      </c>
      <c r="K150" s="42">
        <v>0.12970000000000001</v>
      </c>
      <c r="L150" s="93">
        <f t="shared" si="10"/>
        <v>1.0001</v>
      </c>
      <c r="M150" s="42">
        <v>0.14649000000000001</v>
      </c>
      <c r="N150" s="93">
        <f t="array" ref="N150">SQRT(MMULT(MMULT(B150:K150, '2. Correlation Matrix'!$B$34:$K$43), TRANSPOSE(B150:K150)))</f>
        <v>0.11957921111002197</v>
      </c>
      <c r="O150" s="92">
        <f t="shared" si="11"/>
        <v>0.59784639266622841</v>
      </c>
      <c r="P150" s="42">
        <f t="shared" si="12"/>
        <v>0.13934040613515242</v>
      </c>
      <c r="Q150" s="42">
        <f t="shared" si="13"/>
        <v>0.122773215429927</v>
      </c>
      <c r="R150" s="43">
        <f t="shared" si="14"/>
        <v>0.118137620573236</v>
      </c>
    </row>
    <row r="151" spans="1:18" x14ac:dyDescent="0.35">
      <c r="A151" s="73">
        <v>623</v>
      </c>
      <c r="B151" s="42">
        <v>0.13750000000000001</v>
      </c>
      <c r="C151" s="42">
        <v>0.13200000000000001</v>
      </c>
      <c r="D151" s="42">
        <v>9.6699999999999994E-2</v>
      </c>
      <c r="E151" s="42">
        <v>6.88E-2</v>
      </c>
      <c r="F151" s="42">
        <v>5.3900000000000003E-2</v>
      </c>
      <c r="G151" s="42">
        <v>0.1245</v>
      </c>
      <c r="H151" s="42">
        <v>2.7900000000000001E-2</v>
      </c>
      <c r="I151" s="42">
        <v>0.18590000000000001</v>
      </c>
      <c r="J151" s="42">
        <v>8.7400000000000005E-2</v>
      </c>
      <c r="K151" s="42">
        <v>8.5500000000000007E-2</v>
      </c>
      <c r="L151" s="93">
        <f t="shared" si="10"/>
        <v>1.0001000000000002</v>
      </c>
      <c r="M151" s="42">
        <v>0.13508999999999999</v>
      </c>
      <c r="N151" s="93">
        <f t="array" ref="N151">SQRT(MMULT(MMULT(B151:K151, '2. Correlation Matrix'!$B$34:$K$43), TRANSPOSE(B151:K151)))</f>
        <v>0.10051374288866176</v>
      </c>
      <c r="O151" s="92">
        <f t="shared" si="11"/>
        <v>0.5978286975798045</v>
      </c>
      <c r="P151" s="42">
        <f t="shared" si="12"/>
        <v>0.130038493745256</v>
      </c>
      <c r="Q151" s="42">
        <f t="shared" si="13"/>
        <v>0.122773215429927</v>
      </c>
      <c r="R151" s="43">
        <f t="shared" si="14"/>
        <v>0.118137620573236</v>
      </c>
    </row>
    <row r="152" spans="1:18" x14ac:dyDescent="0.35">
      <c r="A152" s="73">
        <v>926</v>
      </c>
      <c r="B152" s="42">
        <v>0.1767</v>
      </c>
      <c r="C152" s="42">
        <v>0.1163</v>
      </c>
      <c r="D152" s="42">
        <v>4.4999999999999997E-3</v>
      </c>
      <c r="E152" s="42">
        <v>5.5899999999999998E-2</v>
      </c>
      <c r="F152" s="42">
        <v>2.9100000000000001E-2</v>
      </c>
      <c r="G152" s="42">
        <v>0.21920000000000001</v>
      </c>
      <c r="H152" s="42">
        <v>0.11409999999999999</v>
      </c>
      <c r="I152" s="42">
        <v>0.1298</v>
      </c>
      <c r="J152" s="42">
        <v>7.6100000000000001E-2</v>
      </c>
      <c r="K152" s="42">
        <v>7.8299999999999995E-2</v>
      </c>
      <c r="L152" s="93">
        <f t="shared" si="10"/>
        <v>1</v>
      </c>
      <c r="M152" s="42">
        <v>0.14459</v>
      </c>
      <c r="N152" s="93">
        <f t="array" ref="N152">SQRT(MMULT(MMULT(B152:K152, '2. Correlation Matrix'!$B$34:$K$43), TRANSPOSE(B152:K152)))</f>
        <v>0.11640583064209542</v>
      </c>
      <c r="O152" s="92">
        <f t="shared" si="11"/>
        <v>0.59782228790552028</v>
      </c>
      <c r="P152" s="42">
        <f t="shared" si="12"/>
        <v>0.1378148412962619</v>
      </c>
      <c r="Q152" s="42">
        <f t="shared" si="13"/>
        <v>0.122773215429927</v>
      </c>
      <c r="R152" s="43">
        <f t="shared" si="14"/>
        <v>0.118137620573236</v>
      </c>
    </row>
    <row r="153" spans="1:18" x14ac:dyDescent="0.35">
      <c r="A153" s="73">
        <v>1282</v>
      </c>
      <c r="B153" s="42">
        <v>0.14030000000000001</v>
      </c>
      <c r="C153" s="42">
        <v>0.1452</v>
      </c>
      <c r="D153" s="42">
        <v>4.1300000000000003E-2</v>
      </c>
      <c r="E153" s="42">
        <v>7.7600000000000002E-2</v>
      </c>
      <c r="F153" s="42">
        <v>9.0800000000000006E-2</v>
      </c>
      <c r="G153" s="42">
        <v>0.1056</v>
      </c>
      <c r="H153" s="42">
        <v>0.13700000000000001</v>
      </c>
      <c r="I153" s="42">
        <v>0.1535</v>
      </c>
      <c r="J153" s="42">
        <v>1.6500000000000001E-2</v>
      </c>
      <c r="K153" s="42">
        <v>9.2399999999999996E-2</v>
      </c>
      <c r="L153" s="93">
        <f t="shared" si="10"/>
        <v>1.0002</v>
      </c>
      <c r="M153" s="42">
        <v>0.13919999999999999</v>
      </c>
      <c r="N153" s="93">
        <f t="array" ref="N153">SQRT(MMULT(MMULT(B153:K153, '2. Correlation Matrix'!$B$34:$K$43), TRANSPOSE(B153:K153)))</f>
        <v>0.10739811635569872</v>
      </c>
      <c r="O153" s="92">
        <f t="shared" si="11"/>
        <v>0.59777584727251531</v>
      </c>
      <c r="P153" s="42">
        <f t="shared" si="12"/>
        <v>0.1334328223016239</v>
      </c>
      <c r="Q153" s="42">
        <f t="shared" si="13"/>
        <v>0.122773215429927</v>
      </c>
      <c r="R153" s="43">
        <f t="shared" si="14"/>
        <v>0.118137620573236</v>
      </c>
    </row>
    <row r="154" spans="1:18" x14ac:dyDescent="0.35">
      <c r="A154" s="73">
        <v>4732</v>
      </c>
      <c r="B154" s="42">
        <v>1.6E-2</v>
      </c>
      <c r="C154" s="42">
        <v>0.1363</v>
      </c>
      <c r="D154" s="42">
        <v>1.6E-2</v>
      </c>
      <c r="E154" s="42">
        <v>0.17430000000000001</v>
      </c>
      <c r="F154" s="42">
        <v>3.2099999999999997E-2</v>
      </c>
      <c r="G154" s="42">
        <v>9.6199999999999994E-2</v>
      </c>
      <c r="H154" s="42">
        <v>6.8099999999999994E-2</v>
      </c>
      <c r="I154" s="42">
        <v>0.17230000000000001</v>
      </c>
      <c r="J154" s="42">
        <v>0.17430000000000001</v>
      </c>
      <c r="K154" s="42">
        <v>0.1142</v>
      </c>
      <c r="L154" s="93">
        <f t="shared" si="10"/>
        <v>0.99980000000000002</v>
      </c>
      <c r="M154" s="42">
        <v>0.14651</v>
      </c>
      <c r="N154" s="93">
        <f t="array" ref="N154">SQRT(MMULT(MMULT(B154:K154, '2. Correlation Matrix'!$B$34:$K$43), TRANSPOSE(B154:K154)))</f>
        <v>0.11962906579675024</v>
      </c>
      <c r="O154" s="92">
        <f t="shared" si="11"/>
        <v>0.59776442726298207</v>
      </c>
      <c r="P154" s="42">
        <f t="shared" si="12"/>
        <v>0.13935444330829841</v>
      </c>
      <c r="Q154" s="42">
        <f t="shared" si="13"/>
        <v>0.122773215429927</v>
      </c>
      <c r="R154" s="43">
        <f t="shared" si="14"/>
        <v>0.118137620573236</v>
      </c>
    </row>
    <row r="155" spans="1:18" x14ac:dyDescent="0.35">
      <c r="A155" s="73">
        <v>2827</v>
      </c>
      <c r="B155" s="42">
        <v>9.2399999999999996E-2</v>
      </c>
      <c r="C155" s="42">
        <v>0.14810000000000001</v>
      </c>
      <c r="D155" s="42">
        <v>1.7500000000000002E-2</v>
      </c>
      <c r="E155" s="42">
        <v>8.7599999999999997E-2</v>
      </c>
      <c r="F155" s="42">
        <v>3.0300000000000001E-2</v>
      </c>
      <c r="G155" s="42">
        <v>0.14649999999999999</v>
      </c>
      <c r="H155" s="42">
        <v>6.2100000000000002E-2</v>
      </c>
      <c r="I155" s="42">
        <v>0.13539999999999999</v>
      </c>
      <c r="J155" s="42">
        <v>0.14330000000000001</v>
      </c>
      <c r="K155" s="42">
        <v>0.13689999999999999</v>
      </c>
      <c r="L155" s="93">
        <f t="shared" si="10"/>
        <v>1.0001</v>
      </c>
      <c r="M155" s="42">
        <v>0.14738999999999999</v>
      </c>
      <c r="N155" s="93">
        <f t="array" ref="N155">SQRT(MMULT(MMULT(B155:K155, '2. Correlation Matrix'!$B$34:$K$43), TRANSPOSE(B155:K155)))</f>
        <v>0.12113501771766991</v>
      </c>
      <c r="O155" s="92">
        <f t="shared" si="11"/>
        <v>0.59759763414341338</v>
      </c>
      <c r="P155" s="42">
        <f t="shared" si="12"/>
        <v>0.14005315374126989</v>
      </c>
      <c r="Q155" s="42">
        <f t="shared" si="13"/>
        <v>0.122773215429927</v>
      </c>
      <c r="R155" s="43">
        <f t="shared" si="14"/>
        <v>0.118137620573236</v>
      </c>
    </row>
    <row r="156" spans="1:18" x14ac:dyDescent="0.35">
      <c r="A156" s="73">
        <v>857</v>
      </c>
      <c r="B156" s="42">
        <v>0.1789</v>
      </c>
      <c r="C156" s="42">
        <v>2.98E-2</v>
      </c>
      <c r="D156" s="42">
        <v>6.1899999999999997E-2</v>
      </c>
      <c r="E156" s="42">
        <v>1.38E-2</v>
      </c>
      <c r="F156" s="42">
        <v>3.9E-2</v>
      </c>
      <c r="G156" s="42">
        <v>8.2600000000000007E-2</v>
      </c>
      <c r="H156" s="42">
        <v>0.2271</v>
      </c>
      <c r="I156" s="42">
        <v>0.18579999999999999</v>
      </c>
      <c r="J156" s="42">
        <v>4.5999999999999999E-3</v>
      </c>
      <c r="K156" s="42">
        <v>0.17660000000000001</v>
      </c>
      <c r="L156" s="93">
        <f t="shared" si="10"/>
        <v>1.0001</v>
      </c>
      <c r="M156" s="42">
        <v>0.15478</v>
      </c>
      <c r="N156" s="93">
        <f t="array" ref="N156">SQRT(MMULT(MMULT(B156:K156, '2. Correlation Matrix'!$B$34:$K$43), TRANSPOSE(B156:K156)))</f>
        <v>0.13353693798538141</v>
      </c>
      <c r="O156" s="92">
        <f t="shared" si="11"/>
        <v>0.59743769179980521</v>
      </c>
      <c r="P156" s="42">
        <f t="shared" si="12"/>
        <v>0.14586394309674419</v>
      </c>
      <c r="Q156" s="42">
        <f t="shared" si="13"/>
        <v>0.122773215429927</v>
      </c>
      <c r="R156" s="43">
        <f t="shared" si="14"/>
        <v>0.118137620573236</v>
      </c>
    </row>
    <row r="157" spans="1:18" x14ac:dyDescent="0.35">
      <c r="A157" s="73">
        <v>2816</v>
      </c>
      <c r="B157" s="42">
        <v>2.1000000000000001E-2</v>
      </c>
      <c r="C157" s="42">
        <v>0.14680000000000001</v>
      </c>
      <c r="D157" s="42">
        <v>1.6000000000000001E-3</v>
      </c>
      <c r="E157" s="42">
        <v>3.2000000000000002E-3</v>
      </c>
      <c r="F157" s="42">
        <v>0.1323</v>
      </c>
      <c r="G157" s="42">
        <v>0.1613</v>
      </c>
      <c r="H157" s="42">
        <v>0.1565</v>
      </c>
      <c r="I157" s="42">
        <v>0.1613</v>
      </c>
      <c r="J157" s="42">
        <v>0.1065</v>
      </c>
      <c r="K157" s="42">
        <v>0.10970000000000001</v>
      </c>
      <c r="L157" s="93">
        <f t="shared" si="10"/>
        <v>1.0002</v>
      </c>
      <c r="M157" s="42">
        <v>0.15079000000000001</v>
      </c>
      <c r="N157" s="93">
        <f t="array" ref="N157">SQRT(MMULT(MMULT(B157:K157, '2. Correlation Matrix'!$B$34:$K$43), TRANSPOSE(B157:K157)))</f>
        <v>0.12686117364791719</v>
      </c>
      <c r="O157" s="92">
        <f t="shared" si="11"/>
        <v>0.59742471097061567</v>
      </c>
      <c r="P157" s="42">
        <f t="shared" si="12"/>
        <v>0.14274312131033651</v>
      </c>
      <c r="Q157" s="42">
        <f t="shared" si="13"/>
        <v>0.122773215429927</v>
      </c>
      <c r="R157" s="43">
        <f t="shared" si="14"/>
        <v>0.118137620573236</v>
      </c>
    </row>
    <row r="158" spans="1:18" x14ac:dyDescent="0.35">
      <c r="A158" s="73">
        <v>1382</v>
      </c>
      <c r="B158" s="42">
        <v>9.8199999999999996E-2</v>
      </c>
      <c r="C158" s="42">
        <v>4.4600000000000001E-2</v>
      </c>
      <c r="D158" s="42">
        <v>8.0399999999999999E-2</v>
      </c>
      <c r="E158" s="42">
        <v>1.5599999999999999E-2</v>
      </c>
      <c r="F158" s="42">
        <v>7.1400000000000005E-2</v>
      </c>
      <c r="G158" s="42">
        <v>0.14960000000000001</v>
      </c>
      <c r="H158" s="42">
        <v>8.7099999999999997E-2</v>
      </c>
      <c r="I158" s="42">
        <v>0.20760000000000001</v>
      </c>
      <c r="J158" s="42">
        <v>5.3600000000000002E-2</v>
      </c>
      <c r="K158" s="42">
        <v>0.192</v>
      </c>
      <c r="L158" s="93">
        <f t="shared" si="10"/>
        <v>1.0001</v>
      </c>
      <c r="M158" s="42">
        <v>0.15720000000000001</v>
      </c>
      <c r="N158" s="93">
        <f t="array" ref="N158">SQRT(MMULT(MMULT(B158:K158, '2. Correlation Matrix'!$B$34:$K$43), TRANSPOSE(B158:K158)))</f>
        <v>0.13759161188737634</v>
      </c>
      <c r="O158" s="92">
        <f t="shared" si="11"/>
        <v>0.597420139734126</v>
      </c>
      <c r="P158" s="42">
        <f t="shared" si="12"/>
        <v>0.1477342741691168</v>
      </c>
      <c r="Q158" s="42">
        <f t="shared" si="13"/>
        <v>0.122773215429927</v>
      </c>
      <c r="R158" s="43">
        <f t="shared" si="14"/>
        <v>0.118137620573236</v>
      </c>
    </row>
    <row r="159" spans="1:18" x14ac:dyDescent="0.35">
      <c r="A159" s="73">
        <v>1520</v>
      </c>
      <c r="B159" s="42">
        <v>0.1227</v>
      </c>
      <c r="C159" s="42">
        <v>0.20860000000000001</v>
      </c>
      <c r="D159" s="42">
        <v>0.1104</v>
      </c>
      <c r="E159" s="42">
        <v>0.15640000000000001</v>
      </c>
      <c r="F159" s="42">
        <v>3.0999999999999999E-3</v>
      </c>
      <c r="G159" s="42">
        <v>0.1012</v>
      </c>
      <c r="H159" s="42">
        <v>2.1499999999999998E-2</v>
      </c>
      <c r="I159" s="42">
        <v>0.1595</v>
      </c>
      <c r="J159" s="42">
        <v>3.3700000000000001E-2</v>
      </c>
      <c r="K159" s="42">
        <v>8.2799999999999999E-2</v>
      </c>
      <c r="L159" s="93">
        <f t="shared" si="10"/>
        <v>0.9998999999999999</v>
      </c>
      <c r="M159" s="42">
        <v>0.13284000000000001</v>
      </c>
      <c r="N159" s="93">
        <f t="array" ref="N159">SQRT(MMULT(MMULT(B159:K159, '2. Correlation Matrix'!$B$34:$K$43), TRANSPOSE(B159:K159)))</f>
        <v>9.6843856275621337E-2</v>
      </c>
      <c r="O159" s="92">
        <f t="shared" si="11"/>
        <v>0.5972500706228091</v>
      </c>
      <c r="P159" s="42">
        <f t="shared" si="12"/>
        <v>0.12815063375083341</v>
      </c>
      <c r="Q159" s="42">
        <f t="shared" si="13"/>
        <v>0.122773215429927</v>
      </c>
      <c r="R159" s="43">
        <f t="shared" si="14"/>
        <v>0.118137620573236</v>
      </c>
    </row>
    <row r="160" spans="1:18" x14ac:dyDescent="0.35">
      <c r="A160" s="73">
        <v>1140</v>
      </c>
      <c r="B160" s="42">
        <v>0.13289999999999999</v>
      </c>
      <c r="C160" s="42">
        <v>6.7500000000000004E-2</v>
      </c>
      <c r="D160" s="42">
        <v>7.7700000000000005E-2</v>
      </c>
      <c r="E160" s="42">
        <v>5.11E-2</v>
      </c>
      <c r="F160" s="42">
        <v>5.3199999999999997E-2</v>
      </c>
      <c r="G160" s="42">
        <v>0.1575</v>
      </c>
      <c r="H160" s="42">
        <v>0.1207</v>
      </c>
      <c r="I160" s="42">
        <v>0.18809999999999999</v>
      </c>
      <c r="J160" s="42">
        <v>6.7500000000000004E-2</v>
      </c>
      <c r="K160" s="42">
        <v>8.3799999999999999E-2</v>
      </c>
      <c r="L160" s="93">
        <f t="shared" si="10"/>
        <v>1</v>
      </c>
      <c r="M160" s="42">
        <v>0.14452000000000001</v>
      </c>
      <c r="N160" s="93">
        <f t="array" ref="N160">SQRT(MMULT(MMULT(B160:K160, '2. Correlation Matrix'!$B$34:$K$43), TRANSPOSE(B160:K160)))</f>
        <v>0.11640024666826441</v>
      </c>
      <c r="O160" s="92">
        <f t="shared" si="11"/>
        <v>0.59724959344913553</v>
      </c>
      <c r="P160" s="42">
        <f t="shared" si="12"/>
        <v>0.1377454912877836</v>
      </c>
      <c r="Q160" s="42">
        <f t="shared" si="13"/>
        <v>0.122773215429927</v>
      </c>
      <c r="R160" s="43">
        <f t="shared" si="14"/>
        <v>0.118137620573236</v>
      </c>
    </row>
    <row r="161" spans="1:18" x14ac:dyDescent="0.35">
      <c r="A161" s="73">
        <v>3952</v>
      </c>
      <c r="B161" s="42">
        <v>4.8500000000000001E-2</v>
      </c>
      <c r="C161" s="42">
        <v>0.1293</v>
      </c>
      <c r="D161" s="42">
        <v>8.2799999999999999E-2</v>
      </c>
      <c r="E161" s="42">
        <v>0.18990000000000001</v>
      </c>
      <c r="F161" s="42">
        <v>4.4400000000000002E-2</v>
      </c>
      <c r="G161" s="42">
        <v>0.1232</v>
      </c>
      <c r="H161" s="42">
        <v>2.4199999999999999E-2</v>
      </c>
      <c r="I161" s="42">
        <v>0.18179999999999999</v>
      </c>
      <c r="J161" s="42">
        <v>8.0999999999999996E-3</v>
      </c>
      <c r="K161" s="42">
        <v>0.16769999999999999</v>
      </c>
      <c r="L161" s="93">
        <f t="shared" si="10"/>
        <v>0.9998999999999999</v>
      </c>
      <c r="M161" s="42">
        <v>0.15129999999999999</v>
      </c>
      <c r="N161" s="93">
        <f t="array" ref="N161">SQRT(MMULT(MMULT(B161:K161, '2. Correlation Matrix'!$B$34:$K$43), TRANSPOSE(B161:K161)))</f>
        <v>0.12776934654537137</v>
      </c>
      <c r="O161" s="92">
        <f t="shared" si="11"/>
        <v>0.59716983817323965</v>
      </c>
      <c r="P161" s="42">
        <f t="shared" si="12"/>
        <v>0.14313749704168438</v>
      </c>
      <c r="Q161" s="42">
        <f t="shared" si="13"/>
        <v>0.122773215429927</v>
      </c>
      <c r="R161" s="43">
        <f t="shared" si="14"/>
        <v>0.118137620573236</v>
      </c>
    </row>
    <row r="162" spans="1:18" x14ac:dyDescent="0.35">
      <c r="A162" s="73">
        <v>2571</v>
      </c>
      <c r="B162" s="42">
        <v>6.3299999999999995E-2</v>
      </c>
      <c r="C162" s="42">
        <v>5.57E-2</v>
      </c>
      <c r="D162" s="42">
        <v>4.0300000000000002E-2</v>
      </c>
      <c r="E162" s="42">
        <v>0.1036</v>
      </c>
      <c r="F162" s="42">
        <v>0.1075</v>
      </c>
      <c r="G162" s="42">
        <v>0.1804</v>
      </c>
      <c r="H162" s="42">
        <v>4.0300000000000002E-2</v>
      </c>
      <c r="I162" s="42">
        <v>0.19189999999999999</v>
      </c>
      <c r="J162" s="42">
        <v>0.1056</v>
      </c>
      <c r="K162" s="42">
        <v>0.1113</v>
      </c>
      <c r="L162" s="93">
        <f t="shared" si="10"/>
        <v>0.9998999999999999</v>
      </c>
      <c r="M162" s="42">
        <v>0.14903</v>
      </c>
      <c r="N162" s="93">
        <f t="array" ref="N162">SQRT(MMULT(MMULT(B162:K162, '2. Correlation Matrix'!$B$34:$K$43), TRANSPOSE(B162:K162)))</f>
        <v>0.12398678323800968</v>
      </c>
      <c r="O162" s="92">
        <f t="shared" si="11"/>
        <v>0.59707976984844613</v>
      </c>
      <c r="P162" s="42">
        <f t="shared" si="12"/>
        <v>0.14134363879114539</v>
      </c>
      <c r="Q162" s="42">
        <f t="shared" si="13"/>
        <v>0.122773215429927</v>
      </c>
      <c r="R162" s="43">
        <f t="shared" si="14"/>
        <v>0.118137620573236</v>
      </c>
    </row>
    <row r="163" spans="1:18" x14ac:dyDescent="0.35">
      <c r="A163" s="73">
        <v>3331</v>
      </c>
      <c r="B163" s="42">
        <v>0.14419999999999999</v>
      </c>
      <c r="C163" s="42">
        <v>0.1091</v>
      </c>
      <c r="D163" s="42">
        <v>3.7000000000000002E-3</v>
      </c>
      <c r="E163" s="42">
        <v>1.4800000000000001E-2</v>
      </c>
      <c r="F163" s="42">
        <v>4.07E-2</v>
      </c>
      <c r="G163" s="42">
        <v>0.14230000000000001</v>
      </c>
      <c r="H163" s="42">
        <v>3.8800000000000001E-2</v>
      </c>
      <c r="I163" s="42">
        <v>0.15709999999999999</v>
      </c>
      <c r="J163" s="42">
        <v>0.1701</v>
      </c>
      <c r="K163" s="42">
        <v>0.17929999999999999</v>
      </c>
      <c r="L163" s="93">
        <f t="shared" si="10"/>
        <v>1.0001</v>
      </c>
      <c r="M163" s="42">
        <v>0.14852000000000001</v>
      </c>
      <c r="N163" s="93">
        <f t="array" ref="N163">SQRT(MMULT(MMULT(B163:K163, '2. Correlation Matrix'!$B$34:$K$43), TRANSPOSE(B163:K163)))</f>
        <v>0.12313708686568722</v>
      </c>
      <c r="O163" s="92">
        <f t="shared" si="11"/>
        <v>0.59705813960169896</v>
      </c>
      <c r="P163" s="42">
        <f t="shared" si="12"/>
        <v>0.14093862891911613</v>
      </c>
      <c r="Q163" s="42">
        <f t="shared" si="13"/>
        <v>0.122773215429927</v>
      </c>
      <c r="R163" s="43">
        <f t="shared" si="14"/>
        <v>0.118137620573236</v>
      </c>
    </row>
    <row r="164" spans="1:18" x14ac:dyDescent="0.35">
      <c r="A164" s="73">
        <v>596</v>
      </c>
      <c r="B164" s="42">
        <v>0.191</v>
      </c>
      <c r="C164" s="42">
        <v>0.16309999999999999</v>
      </c>
      <c r="D164" s="42">
        <v>2.0999999999999999E-3</v>
      </c>
      <c r="E164" s="42">
        <v>0.11799999999999999</v>
      </c>
      <c r="F164" s="42">
        <v>4.7199999999999999E-2</v>
      </c>
      <c r="G164" s="42">
        <v>8.5800000000000001E-2</v>
      </c>
      <c r="H164" s="42">
        <v>2.0999999999999999E-3</v>
      </c>
      <c r="I164" s="42">
        <v>0.13950000000000001</v>
      </c>
      <c r="J164" s="42">
        <v>0.13519999999999999</v>
      </c>
      <c r="K164" s="42">
        <v>0.1159</v>
      </c>
      <c r="L164" s="93">
        <f t="shared" si="10"/>
        <v>0.9998999999999999</v>
      </c>
      <c r="M164" s="42">
        <v>0.13153999999999999</v>
      </c>
      <c r="N164" s="93">
        <f t="array" ref="N164">SQRT(MMULT(MMULT(B164:K164, '2. Correlation Matrix'!$B$34:$K$43), TRANSPOSE(B164:K164)))</f>
        <v>9.4703383229035695E-2</v>
      </c>
      <c r="O164" s="92">
        <f t="shared" si="11"/>
        <v>0.59702196555386677</v>
      </c>
      <c r="P164" s="42">
        <f t="shared" si="12"/>
        <v>0.1270556346024872</v>
      </c>
      <c r="Q164" s="42">
        <f t="shared" si="13"/>
        <v>0.122773215429927</v>
      </c>
      <c r="R164" s="43">
        <f t="shared" si="14"/>
        <v>0.118137620573236</v>
      </c>
    </row>
    <row r="165" spans="1:18" x14ac:dyDescent="0.35">
      <c r="A165" s="73">
        <v>1838</v>
      </c>
      <c r="B165" s="42">
        <v>6.7500000000000004E-2</v>
      </c>
      <c r="C165" s="42">
        <v>0.1983</v>
      </c>
      <c r="D165" s="42">
        <v>2.2000000000000001E-3</v>
      </c>
      <c r="E165" s="42">
        <v>1.3100000000000001E-2</v>
      </c>
      <c r="F165" s="42">
        <v>2.4E-2</v>
      </c>
      <c r="G165" s="42">
        <v>7.4099999999999999E-2</v>
      </c>
      <c r="H165" s="42">
        <v>0.183</v>
      </c>
      <c r="I165" s="42">
        <v>0.13730000000000001</v>
      </c>
      <c r="J165" s="42">
        <v>0.11550000000000001</v>
      </c>
      <c r="K165" s="42">
        <v>0.1852</v>
      </c>
      <c r="L165" s="93">
        <f t="shared" si="10"/>
        <v>1.0002</v>
      </c>
      <c r="M165" s="42">
        <v>0.15293999999999999</v>
      </c>
      <c r="N165" s="93">
        <f t="array" ref="N165">SQRT(MMULT(MMULT(B165:K165, '2. Correlation Matrix'!$B$34:$K$43), TRANSPOSE(B165:K165)))</f>
        <v>0.13054901968665641</v>
      </c>
      <c r="O165" s="92">
        <f t="shared" si="11"/>
        <v>0.59701712189851353</v>
      </c>
      <c r="P165" s="42">
        <f t="shared" si="12"/>
        <v>0.14441847672942648</v>
      </c>
      <c r="Q165" s="42">
        <f t="shared" si="13"/>
        <v>0.122773215429927</v>
      </c>
      <c r="R165" s="43">
        <f t="shared" si="14"/>
        <v>0.118137620573236</v>
      </c>
    </row>
    <row r="166" spans="1:18" x14ac:dyDescent="0.35">
      <c r="A166" s="73">
        <v>3056</v>
      </c>
      <c r="B166" s="42">
        <v>0.1118</v>
      </c>
      <c r="C166" s="42">
        <v>9.2499999999999999E-2</v>
      </c>
      <c r="D166" s="42">
        <v>1.9E-3</v>
      </c>
      <c r="E166" s="42">
        <v>1.54E-2</v>
      </c>
      <c r="F166" s="42">
        <v>4.0500000000000001E-2</v>
      </c>
      <c r="G166" s="42">
        <v>0.1888</v>
      </c>
      <c r="H166" s="42">
        <v>0.1696</v>
      </c>
      <c r="I166" s="42">
        <v>0.1734</v>
      </c>
      <c r="J166" s="42">
        <v>0.15029999999999999</v>
      </c>
      <c r="K166" s="42">
        <v>5.5899999999999998E-2</v>
      </c>
      <c r="L166" s="93">
        <f t="shared" si="10"/>
        <v>1.0001</v>
      </c>
      <c r="M166" s="42">
        <v>0.14584</v>
      </c>
      <c r="N166" s="93">
        <f t="array" ref="N166">SQRT(MMULT(MMULT(B166:K166, '2. Correlation Matrix'!$B$34:$K$43), TRANSPOSE(B166:K166)))</f>
        <v>0.11871883461885481</v>
      </c>
      <c r="O166" s="92">
        <f t="shared" si="11"/>
        <v>0.59670397058251834</v>
      </c>
      <c r="P166" s="42">
        <f t="shared" si="12"/>
        <v>0.1387929191533705</v>
      </c>
      <c r="Q166" s="42">
        <f t="shared" si="13"/>
        <v>0.122773215429927</v>
      </c>
      <c r="R166" s="43">
        <f t="shared" si="14"/>
        <v>0.118137620573236</v>
      </c>
    </row>
    <row r="167" spans="1:18" x14ac:dyDescent="0.35">
      <c r="A167" s="73">
        <v>4509</v>
      </c>
      <c r="B167" s="42">
        <v>8.8800000000000004E-2</v>
      </c>
      <c r="C167" s="42">
        <v>0.14560000000000001</v>
      </c>
      <c r="D167" s="42">
        <v>4.3499999999999997E-2</v>
      </c>
      <c r="E167" s="42">
        <v>0.1399</v>
      </c>
      <c r="F167" s="42">
        <v>2.6499999999999999E-2</v>
      </c>
      <c r="G167" s="42">
        <v>0.1153</v>
      </c>
      <c r="H167" s="42">
        <v>0.12670000000000001</v>
      </c>
      <c r="I167" s="42">
        <v>0.14369999999999999</v>
      </c>
      <c r="J167" s="42">
        <v>4.7300000000000002E-2</v>
      </c>
      <c r="K167" s="42">
        <v>0.1229</v>
      </c>
      <c r="L167" s="93">
        <f t="shared" si="10"/>
        <v>1.0002</v>
      </c>
      <c r="M167" s="42">
        <v>0.14777000000000001</v>
      </c>
      <c r="N167" s="93">
        <f t="array" ref="N167">SQRT(MMULT(MMULT(B167:K167, '2. Correlation Matrix'!$B$34:$K$43), TRANSPOSE(B167:K167)))</f>
        <v>0.12196181541404261</v>
      </c>
      <c r="O167" s="92">
        <f t="shared" si="11"/>
        <v>0.59666215817595414</v>
      </c>
      <c r="P167" s="42">
        <f t="shared" si="12"/>
        <v>0.14033265779045551</v>
      </c>
      <c r="Q167" s="42">
        <f t="shared" si="13"/>
        <v>0.122773215429927</v>
      </c>
      <c r="R167" s="43">
        <f t="shared" si="14"/>
        <v>0.118137620573236</v>
      </c>
    </row>
    <row r="168" spans="1:18" x14ac:dyDescent="0.35">
      <c r="A168" s="73">
        <v>2340</v>
      </c>
      <c r="B168" s="42">
        <v>0.1328</v>
      </c>
      <c r="C168" s="42">
        <v>0.20799999999999999</v>
      </c>
      <c r="D168" s="42">
        <v>4.0099999999999997E-2</v>
      </c>
      <c r="E168" s="42">
        <v>7.0199999999999999E-2</v>
      </c>
      <c r="F168" s="42">
        <v>0.01</v>
      </c>
      <c r="G168" s="42">
        <v>0.13780000000000001</v>
      </c>
      <c r="H168" s="42">
        <v>3.7600000000000001E-2</v>
      </c>
      <c r="I168" s="42">
        <v>0.16039999999999999</v>
      </c>
      <c r="J168" s="42">
        <v>0.16289999999999999</v>
      </c>
      <c r="K168" s="42">
        <v>4.0099999999999997E-2</v>
      </c>
      <c r="L168" s="93">
        <f t="shared" si="10"/>
        <v>0.99990000000000001</v>
      </c>
      <c r="M168" s="42">
        <v>0.12925</v>
      </c>
      <c r="N168" s="93">
        <f t="array" ref="N168">SQRT(MMULT(MMULT(B168:K168, '2. Correlation Matrix'!$B$34:$K$43), TRANSPOSE(B168:K168)))</f>
        <v>9.0926352847742656E-2</v>
      </c>
      <c r="O168" s="92">
        <f t="shared" si="11"/>
        <v>0.59663670983089279</v>
      </c>
      <c r="P168" s="42">
        <f t="shared" si="12"/>
        <v>0.1251161991789039</v>
      </c>
      <c r="Q168" s="42">
        <f t="shared" si="13"/>
        <v>0.122773215429927</v>
      </c>
      <c r="R168" s="43">
        <f t="shared" si="14"/>
        <v>0.118137620573236</v>
      </c>
    </row>
    <row r="169" spans="1:18" x14ac:dyDescent="0.35">
      <c r="A169" s="73">
        <v>96</v>
      </c>
      <c r="B169" s="42">
        <v>0.16700000000000001</v>
      </c>
      <c r="C169" s="42">
        <v>5.3600000000000002E-2</v>
      </c>
      <c r="D169" s="42">
        <v>7.4200000000000002E-2</v>
      </c>
      <c r="E169" s="42">
        <v>2.0999999999999999E-3</v>
      </c>
      <c r="F169" s="42">
        <v>1.6500000000000001E-2</v>
      </c>
      <c r="G169" s="42">
        <v>0.2041</v>
      </c>
      <c r="H169" s="42">
        <v>0.1072</v>
      </c>
      <c r="I169" s="42">
        <v>0.16289999999999999</v>
      </c>
      <c r="J169" s="42">
        <v>9.69E-2</v>
      </c>
      <c r="K169" s="42">
        <v>0.11550000000000001</v>
      </c>
      <c r="L169" s="93">
        <f t="shared" si="10"/>
        <v>1</v>
      </c>
      <c r="M169" s="42">
        <v>0.15001999999999999</v>
      </c>
      <c r="N169" s="93">
        <f t="array" ref="N169">SQRT(MMULT(MMULT(B169:K169, '2. Correlation Matrix'!$B$34:$K$43), TRANSPOSE(B169:K169)))</f>
        <v>0.1257551774859437</v>
      </c>
      <c r="O169" s="92">
        <f t="shared" si="11"/>
        <v>0.59655595498949032</v>
      </c>
      <c r="P169" s="42">
        <f t="shared" si="12"/>
        <v>0.14211281766773939</v>
      </c>
      <c r="Q169" s="42">
        <f t="shared" si="13"/>
        <v>0.122773215429927</v>
      </c>
      <c r="R169" s="43">
        <f t="shared" si="14"/>
        <v>0.118137620573236</v>
      </c>
    </row>
    <row r="170" spans="1:18" x14ac:dyDescent="0.35">
      <c r="A170" s="73">
        <v>1186</v>
      </c>
      <c r="B170" s="42">
        <v>0.13880000000000001</v>
      </c>
      <c r="C170" s="42">
        <v>0.11360000000000001</v>
      </c>
      <c r="D170" s="42">
        <v>5.0500000000000003E-2</v>
      </c>
      <c r="E170" s="42">
        <v>8.9899999999999994E-2</v>
      </c>
      <c r="F170" s="42">
        <v>5.9900000000000002E-2</v>
      </c>
      <c r="G170" s="42">
        <v>9.4600000000000004E-2</v>
      </c>
      <c r="H170" s="42">
        <v>0.1356</v>
      </c>
      <c r="I170" s="42">
        <v>0.15459999999999999</v>
      </c>
      <c r="J170" s="42">
        <v>0.03</v>
      </c>
      <c r="K170" s="42">
        <v>0.13250000000000001</v>
      </c>
      <c r="L170" s="93">
        <f t="shared" si="10"/>
        <v>1</v>
      </c>
      <c r="M170" s="42">
        <v>0.14521999999999999</v>
      </c>
      <c r="N170" s="93">
        <f t="array" ref="N170">SQRT(MMULT(MMULT(B170:K170, '2. Correlation Matrix'!$B$34:$K$43), TRANSPOSE(B170:K170)))</f>
        <v>0.11777444100069591</v>
      </c>
      <c r="O170" s="92">
        <f t="shared" si="11"/>
        <v>0.59622443887961285</v>
      </c>
      <c r="P170" s="42">
        <f t="shared" si="12"/>
        <v>0.13828459052348679</v>
      </c>
      <c r="Q170" s="42">
        <f t="shared" si="13"/>
        <v>0.122773215429927</v>
      </c>
      <c r="R170" s="43">
        <f t="shared" si="14"/>
        <v>0.118137620573236</v>
      </c>
    </row>
    <row r="171" spans="1:18" x14ac:dyDescent="0.35">
      <c r="A171" s="73">
        <v>2977</v>
      </c>
      <c r="B171" s="42">
        <v>6.1000000000000004E-3</v>
      </c>
      <c r="C171" s="42">
        <v>0.17929999999999999</v>
      </c>
      <c r="D171" s="42">
        <v>0.1125</v>
      </c>
      <c r="E171" s="42">
        <v>1.2200000000000001E-2</v>
      </c>
      <c r="F171" s="42">
        <v>0.1246</v>
      </c>
      <c r="G171" s="42">
        <v>0.1368</v>
      </c>
      <c r="H171" s="42">
        <v>0.1033</v>
      </c>
      <c r="I171" s="42">
        <v>0.26440000000000002</v>
      </c>
      <c r="J171" s="42">
        <v>3.95E-2</v>
      </c>
      <c r="K171" s="42">
        <v>2.1299999999999999E-2</v>
      </c>
      <c r="L171" s="93">
        <f t="shared" si="10"/>
        <v>1</v>
      </c>
      <c r="M171" s="42">
        <v>0.13469</v>
      </c>
      <c r="N171" s="93">
        <f t="array" ref="N171">SQRT(MMULT(MMULT(B171:K171, '2. Correlation Matrix'!$B$34:$K$43), TRANSPOSE(B171:K171)))</f>
        <v>0.10011398116322315</v>
      </c>
      <c r="O171" s="92">
        <f t="shared" si="11"/>
        <v>0.59622042102873751</v>
      </c>
      <c r="P171" s="42">
        <f t="shared" si="12"/>
        <v>0.12967859538782489</v>
      </c>
      <c r="Q171" s="42">
        <f t="shared" si="13"/>
        <v>0.122773215429927</v>
      </c>
      <c r="R171" s="43">
        <f t="shared" si="14"/>
        <v>0.118137620573236</v>
      </c>
    </row>
    <row r="172" spans="1:18" x14ac:dyDescent="0.35">
      <c r="A172" s="73">
        <v>2353</v>
      </c>
      <c r="B172" s="42">
        <v>8.5800000000000001E-2</v>
      </c>
      <c r="C172" s="42">
        <v>0.1172</v>
      </c>
      <c r="D172" s="42">
        <v>6.0699999999999997E-2</v>
      </c>
      <c r="E172" s="42">
        <v>6.4899999999999999E-2</v>
      </c>
      <c r="F172" s="42">
        <v>0.13600000000000001</v>
      </c>
      <c r="G172" s="42">
        <v>0.20499999999999999</v>
      </c>
      <c r="H172" s="42">
        <v>3.7699999999999997E-2</v>
      </c>
      <c r="I172" s="42">
        <v>0.17150000000000001</v>
      </c>
      <c r="J172" s="42">
        <v>1.26E-2</v>
      </c>
      <c r="K172" s="42">
        <v>0.10879999999999999</v>
      </c>
      <c r="L172" s="93">
        <f t="shared" si="10"/>
        <v>1.0002</v>
      </c>
      <c r="M172" s="42">
        <v>0.14607000000000001</v>
      </c>
      <c r="N172" s="93">
        <f t="array" ref="N172">SQRT(MMULT(MMULT(B172:K172, '2. Correlation Matrix'!$B$34:$K$43), TRANSPOSE(B172:K172)))</f>
        <v>0.11922565296571708</v>
      </c>
      <c r="O172" s="92">
        <f t="shared" si="11"/>
        <v>0.59609654660843792</v>
      </c>
      <c r="P172" s="42">
        <f t="shared" si="12"/>
        <v>0.1389626218374492</v>
      </c>
      <c r="Q172" s="42">
        <f t="shared" si="13"/>
        <v>0.122773215429927</v>
      </c>
      <c r="R172" s="43">
        <f t="shared" si="14"/>
        <v>0.118137620573236</v>
      </c>
    </row>
    <row r="173" spans="1:18" x14ac:dyDescent="0.35">
      <c r="A173" s="73">
        <v>607</v>
      </c>
      <c r="B173" s="42">
        <v>2.0799999999999999E-2</v>
      </c>
      <c r="C173" s="42">
        <v>6.25E-2</v>
      </c>
      <c r="D173" s="42">
        <v>3.9100000000000003E-2</v>
      </c>
      <c r="E173" s="42">
        <v>0.112</v>
      </c>
      <c r="F173" s="42">
        <v>8.0699999999999994E-2</v>
      </c>
      <c r="G173" s="42">
        <v>0.19009999999999999</v>
      </c>
      <c r="H173" s="42">
        <v>0.1172</v>
      </c>
      <c r="I173" s="42">
        <v>0.1719</v>
      </c>
      <c r="J173" s="42">
        <v>2.0799999999999999E-2</v>
      </c>
      <c r="K173" s="42">
        <v>0.18490000000000001</v>
      </c>
      <c r="L173" s="93">
        <f t="shared" si="10"/>
        <v>1</v>
      </c>
      <c r="M173" s="42">
        <v>0.16545000000000001</v>
      </c>
      <c r="N173" s="93">
        <f t="array" ref="N173">SQRT(MMULT(MMULT(B173:K173, '2. Correlation Matrix'!$B$34:$K$43), TRANSPOSE(B173:K173)))</f>
        <v>0.15175409060955095</v>
      </c>
      <c r="O173" s="92">
        <f t="shared" si="11"/>
        <v>0.59603006177091722</v>
      </c>
      <c r="P173" s="42">
        <f t="shared" si="12"/>
        <v>0.15393534799163411</v>
      </c>
      <c r="Q173" s="42">
        <f t="shared" si="13"/>
        <v>0.122773215429927</v>
      </c>
      <c r="R173" s="43">
        <f t="shared" si="14"/>
        <v>0.118137620573236</v>
      </c>
    </row>
    <row r="174" spans="1:18" x14ac:dyDescent="0.35">
      <c r="A174" s="73">
        <v>2258</v>
      </c>
      <c r="B174" s="42">
        <v>0.1278</v>
      </c>
      <c r="C174" s="42">
        <v>0.1298</v>
      </c>
      <c r="D174" s="42">
        <v>2.4299999999999999E-2</v>
      </c>
      <c r="E174" s="42">
        <v>8.3199999999999996E-2</v>
      </c>
      <c r="F174" s="42">
        <v>5.8799999999999998E-2</v>
      </c>
      <c r="G174" s="42">
        <v>4.6699999999999998E-2</v>
      </c>
      <c r="H174" s="42">
        <v>0.1724</v>
      </c>
      <c r="I174" s="42">
        <v>0.1623</v>
      </c>
      <c r="J174" s="42">
        <v>0.10340000000000001</v>
      </c>
      <c r="K174" s="42">
        <v>9.1300000000000006E-2</v>
      </c>
      <c r="L174" s="93">
        <f t="shared" si="10"/>
        <v>1</v>
      </c>
      <c r="M174" s="42">
        <v>0.13841999999999999</v>
      </c>
      <c r="N174" s="93">
        <f t="array" ref="N174">SQRT(MMULT(MMULT(B174:K174, '2. Correlation Matrix'!$B$34:$K$43), TRANSPOSE(B174:K174)))</f>
        <v>0.10640808175249285</v>
      </c>
      <c r="O174" s="92">
        <f t="shared" si="11"/>
        <v>0.59600736105285756</v>
      </c>
      <c r="P174" s="42">
        <f t="shared" si="12"/>
        <v>0.13275866006887738</v>
      </c>
      <c r="Q174" s="42">
        <f t="shared" si="13"/>
        <v>0.122773215429927</v>
      </c>
      <c r="R174" s="43">
        <f t="shared" si="14"/>
        <v>0.118137620573236</v>
      </c>
    </row>
    <row r="175" spans="1:18" x14ac:dyDescent="0.35">
      <c r="A175" s="73">
        <v>1856</v>
      </c>
      <c r="B175" s="42">
        <v>0.13009999999999999</v>
      </c>
      <c r="C175" s="42">
        <v>0.13009999999999999</v>
      </c>
      <c r="D175" s="42">
        <v>7.9100000000000004E-2</v>
      </c>
      <c r="E175" s="42">
        <v>0.1038</v>
      </c>
      <c r="F175" s="42">
        <v>6.59E-2</v>
      </c>
      <c r="G175" s="42">
        <v>0.1384</v>
      </c>
      <c r="H175" s="42">
        <v>2.47E-2</v>
      </c>
      <c r="I175" s="42">
        <v>0.16309999999999999</v>
      </c>
      <c r="J175" s="42">
        <v>9.9000000000000008E-3</v>
      </c>
      <c r="K175" s="42">
        <v>0.15490000000000001</v>
      </c>
      <c r="L175" s="93">
        <f t="shared" si="10"/>
        <v>1</v>
      </c>
      <c r="M175" s="42">
        <v>0.14521000000000001</v>
      </c>
      <c r="N175" s="93">
        <f t="array" ref="N175">SQRT(MMULT(MMULT(B175:K175, '2. Correlation Matrix'!$B$34:$K$43), TRANSPOSE(B175:K175)))</f>
        <v>0.11780327612878091</v>
      </c>
      <c r="O175" s="92">
        <f t="shared" si="11"/>
        <v>0.59599361161439524</v>
      </c>
      <c r="P175" s="42">
        <f t="shared" si="12"/>
        <v>0.13827119406666311</v>
      </c>
      <c r="Q175" s="42">
        <f t="shared" si="13"/>
        <v>0.122773215429927</v>
      </c>
      <c r="R175" s="43">
        <f t="shared" si="14"/>
        <v>0.118137620573236</v>
      </c>
    </row>
    <row r="176" spans="1:18" x14ac:dyDescent="0.35">
      <c r="A176" s="73">
        <v>24</v>
      </c>
      <c r="B176" s="42">
        <v>2.3999999999999998E-3</v>
      </c>
      <c r="C176" s="42">
        <v>4.6199999999999998E-2</v>
      </c>
      <c r="D176" s="42">
        <v>4.8999999999999998E-3</v>
      </c>
      <c r="E176" s="42">
        <v>0.129</v>
      </c>
      <c r="F176" s="42">
        <v>0.1071</v>
      </c>
      <c r="G176" s="42">
        <v>0.219</v>
      </c>
      <c r="H176" s="42">
        <v>7.7899999999999997E-2</v>
      </c>
      <c r="I176" s="42">
        <v>0.17030000000000001</v>
      </c>
      <c r="J176" s="42">
        <v>7.7899999999999997E-2</v>
      </c>
      <c r="K176" s="42">
        <v>0.16550000000000001</v>
      </c>
      <c r="L176" s="93">
        <f t="shared" si="10"/>
        <v>1.0002</v>
      </c>
      <c r="M176" s="42">
        <v>0.16436999999999999</v>
      </c>
      <c r="N176" s="93">
        <f t="array" ref="N176">SQRT(MMULT(MMULT(B176:K176, '2. Correlation Matrix'!$B$34:$K$43), TRANSPOSE(B176:K176)))</f>
        <v>0.14995316021576005</v>
      </c>
      <c r="O176" s="92">
        <f t="shared" si="11"/>
        <v>0.59598610573735156</v>
      </c>
      <c r="P176" s="42">
        <f t="shared" si="12"/>
        <v>0.15312702487065327</v>
      </c>
      <c r="Q176" s="42">
        <f t="shared" si="13"/>
        <v>0.122773215429927</v>
      </c>
      <c r="R176" s="43">
        <f t="shared" si="14"/>
        <v>0.118137620573236</v>
      </c>
    </row>
    <row r="177" spans="1:18" x14ac:dyDescent="0.35">
      <c r="A177" s="73">
        <v>2094</v>
      </c>
      <c r="B177" s="42">
        <v>0.1744</v>
      </c>
      <c r="C177" s="42">
        <v>8.72E-2</v>
      </c>
      <c r="D177" s="42">
        <v>5.4300000000000001E-2</v>
      </c>
      <c r="E177" s="42">
        <v>9.69E-2</v>
      </c>
      <c r="F177" s="42">
        <v>3.8999999999999998E-3</v>
      </c>
      <c r="G177" s="42">
        <v>0.1628</v>
      </c>
      <c r="H177" s="42">
        <v>0.1318</v>
      </c>
      <c r="I177" s="42">
        <v>0.1492</v>
      </c>
      <c r="J177" s="42">
        <v>4.65E-2</v>
      </c>
      <c r="K177" s="42">
        <v>9.2999999999999999E-2</v>
      </c>
      <c r="L177" s="93">
        <f t="shared" si="10"/>
        <v>1</v>
      </c>
      <c r="M177" s="42">
        <v>0.14535999999999999</v>
      </c>
      <c r="N177" s="93">
        <f t="array" ref="N177">SQRT(MMULT(MMULT(B177:K177, '2. Correlation Matrix'!$B$34:$K$43), TRANSPOSE(B177:K177)))</f>
        <v>0.11805818246942734</v>
      </c>
      <c r="O177" s="92">
        <f t="shared" si="11"/>
        <v>0.59597732684238636</v>
      </c>
      <c r="P177" s="42">
        <f t="shared" si="12"/>
        <v>0.13839113277600767</v>
      </c>
      <c r="Q177" s="42">
        <f t="shared" si="13"/>
        <v>0.122773215429927</v>
      </c>
      <c r="R177" s="43">
        <f t="shared" si="14"/>
        <v>0.118137620573236</v>
      </c>
    </row>
    <row r="178" spans="1:18" x14ac:dyDescent="0.35">
      <c r="A178" s="73">
        <v>3647</v>
      </c>
      <c r="B178" s="42">
        <v>0.12039999999999999</v>
      </c>
      <c r="C178" s="42">
        <v>9.0300000000000005E-2</v>
      </c>
      <c r="D178" s="42">
        <v>5.16E-2</v>
      </c>
      <c r="E178" s="42">
        <v>0.1118</v>
      </c>
      <c r="F178" s="42">
        <v>9.2499999999999999E-2</v>
      </c>
      <c r="G178" s="42">
        <v>7.3099999999999998E-2</v>
      </c>
      <c r="H178" s="42">
        <v>0.129</v>
      </c>
      <c r="I178" s="42">
        <v>0.17849999999999999</v>
      </c>
      <c r="J178" s="42">
        <v>6.4999999999999997E-3</v>
      </c>
      <c r="K178" s="42">
        <v>0.1462</v>
      </c>
      <c r="L178" s="93">
        <f t="shared" si="10"/>
        <v>0.99990000000000001</v>
      </c>
      <c r="M178" s="42">
        <v>0.14635000000000001</v>
      </c>
      <c r="N178" s="93">
        <f t="array" ref="N178">SQRT(MMULT(MMULT(B178:K178, '2. Correlation Matrix'!$B$34:$K$43), TRANSPOSE(B178:K178)))</f>
        <v>0.11972000750018352</v>
      </c>
      <c r="O178" s="92">
        <f t="shared" si="11"/>
        <v>0.59597390185504817</v>
      </c>
      <c r="P178" s="42">
        <f t="shared" si="12"/>
        <v>0.13918355990207801</v>
      </c>
      <c r="Q178" s="42">
        <f t="shared" si="13"/>
        <v>0.122773215429927</v>
      </c>
      <c r="R178" s="43">
        <f t="shared" si="14"/>
        <v>0.118137620573236</v>
      </c>
    </row>
    <row r="179" spans="1:18" x14ac:dyDescent="0.35">
      <c r="A179" s="73">
        <v>3021</v>
      </c>
      <c r="B179" s="42">
        <v>0.1789</v>
      </c>
      <c r="C179" s="42">
        <v>0.161</v>
      </c>
      <c r="D179" s="42">
        <v>3.4000000000000002E-2</v>
      </c>
      <c r="E179" s="42">
        <v>0.10730000000000001</v>
      </c>
      <c r="F179" s="42">
        <v>6.6199999999999995E-2</v>
      </c>
      <c r="G179" s="42">
        <v>5.4000000000000003E-3</v>
      </c>
      <c r="H179" s="42">
        <v>0.1646</v>
      </c>
      <c r="I179" s="42">
        <v>0.15379999999999999</v>
      </c>
      <c r="J179" s="42">
        <v>3.4000000000000002E-2</v>
      </c>
      <c r="K179" s="42">
        <v>9.4799999999999995E-2</v>
      </c>
      <c r="L179" s="93">
        <f t="shared" si="10"/>
        <v>1</v>
      </c>
      <c r="M179" s="42">
        <v>0.13184000000000001</v>
      </c>
      <c r="N179" s="93">
        <f t="array" ref="N179">SQRT(MMULT(MMULT(B179:K179, '2. Correlation Matrix'!$B$34:$K$43), TRANSPOSE(B179:K179)))</f>
        <v>9.5380026457178121E-2</v>
      </c>
      <c r="O179" s="92">
        <f t="shared" si="11"/>
        <v>0.59593189592497064</v>
      </c>
      <c r="P179" s="42">
        <f t="shared" si="12"/>
        <v>0.12729132527651402</v>
      </c>
      <c r="Q179" s="42">
        <f t="shared" si="13"/>
        <v>0.122773215429927</v>
      </c>
      <c r="R179" s="43">
        <f t="shared" si="14"/>
        <v>0.118137620573236</v>
      </c>
    </row>
    <row r="180" spans="1:18" x14ac:dyDescent="0.35">
      <c r="A180" s="73">
        <v>2348</v>
      </c>
      <c r="B180" s="42">
        <v>0.219</v>
      </c>
      <c r="C180" s="42">
        <v>0.2009</v>
      </c>
      <c r="D180" s="42">
        <v>2.3E-3</v>
      </c>
      <c r="E180" s="42">
        <v>6.7999999999999996E-3</v>
      </c>
      <c r="F180" s="42">
        <v>6.3200000000000006E-2</v>
      </c>
      <c r="G180" s="42">
        <v>9.7100000000000006E-2</v>
      </c>
      <c r="H180" s="42">
        <v>0.219</v>
      </c>
      <c r="I180" s="42">
        <v>0.1038</v>
      </c>
      <c r="J180" s="42">
        <v>2.3E-3</v>
      </c>
      <c r="K180" s="42">
        <v>8.5800000000000001E-2</v>
      </c>
      <c r="L180" s="93">
        <f t="shared" si="10"/>
        <v>1.0002</v>
      </c>
      <c r="M180" s="42">
        <v>0.13572000000000001</v>
      </c>
      <c r="N180" s="93">
        <f t="array" ref="N180">SQRT(MMULT(MMULT(B180:K180, '2. Correlation Matrix'!$B$34:$K$43), TRANSPOSE(B180:K180)))</f>
        <v>0.10189548640017673</v>
      </c>
      <c r="O180" s="92">
        <f t="shared" si="11"/>
        <v>0.59590470731483447</v>
      </c>
      <c r="P180" s="42">
        <f t="shared" si="12"/>
        <v>0.1305286549256357</v>
      </c>
      <c r="Q180" s="42">
        <f t="shared" si="13"/>
        <v>0.122773215429927</v>
      </c>
      <c r="R180" s="43">
        <f t="shared" si="14"/>
        <v>0.118137620573236</v>
      </c>
    </row>
    <row r="181" spans="1:18" x14ac:dyDescent="0.35">
      <c r="A181" s="73">
        <v>872</v>
      </c>
      <c r="B181" s="42">
        <v>0.1236</v>
      </c>
      <c r="C181" s="42">
        <v>5.6000000000000001E-2</v>
      </c>
      <c r="D181" s="42">
        <v>2.12E-2</v>
      </c>
      <c r="E181" s="42">
        <v>0.18729999999999999</v>
      </c>
      <c r="F181" s="42">
        <v>0.112</v>
      </c>
      <c r="G181" s="42">
        <v>0.14480000000000001</v>
      </c>
      <c r="H181" s="42">
        <v>5.21E-2</v>
      </c>
      <c r="I181" s="42">
        <v>0.18729999999999999</v>
      </c>
      <c r="J181" s="42">
        <v>4.0500000000000001E-2</v>
      </c>
      <c r="K181" s="42">
        <v>7.5300000000000006E-2</v>
      </c>
      <c r="L181" s="93">
        <f t="shared" si="10"/>
        <v>1.0001</v>
      </c>
      <c r="M181" s="42">
        <v>0.14041000000000001</v>
      </c>
      <c r="N181" s="93">
        <f t="array" ref="N181">SQRT(MMULT(MMULT(B181:K181, '2. Correlation Matrix'!$B$34:$K$43), TRANSPOSE(B181:K181)))</f>
        <v>0.10976999366304983</v>
      </c>
      <c r="O181" s="92">
        <f t="shared" si="11"/>
        <v>0.59588233375308974</v>
      </c>
      <c r="P181" s="42">
        <f t="shared" si="12"/>
        <v>0.13438527424560701</v>
      </c>
      <c r="Q181" s="42">
        <f t="shared" si="13"/>
        <v>0.122773215429927</v>
      </c>
      <c r="R181" s="43">
        <f t="shared" si="14"/>
        <v>0.118137620573236</v>
      </c>
    </row>
    <row r="182" spans="1:18" x14ac:dyDescent="0.35">
      <c r="A182" s="73">
        <v>437</v>
      </c>
      <c r="B182" s="42">
        <v>2.07E-2</v>
      </c>
      <c r="C182" s="42">
        <v>0.17860000000000001</v>
      </c>
      <c r="D182" s="42">
        <v>5.2600000000000001E-2</v>
      </c>
      <c r="E182" s="42">
        <v>0.13159999999999999</v>
      </c>
      <c r="F182" s="42">
        <v>7.7100000000000002E-2</v>
      </c>
      <c r="G182" s="42">
        <v>3.0099999999999998E-2</v>
      </c>
      <c r="H182" s="42">
        <v>0.1278</v>
      </c>
      <c r="I182" s="42">
        <v>0.18609999999999999</v>
      </c>
      <c r="J182" s="42">
        <v>9.0200000000000002E-2</v>
      </c>
      <c r="K182" s="42">
        <v>0.1053</v>
      </c>
      <c r="L182" s="93">
        <f t="shared" si="10"/>
        <v>1.0001</v>
      </c>
      <c r="M182" s="42">
        <v>0.14055999999999999</v>
      </c>
      <c r="N182" s="93">
        <f t="array" ref="N182">SQRT(MMULT(MMULT(B182:K182, '2. Correlation Matrix'!$B$34:$K$43), TRANSPOSE(B182:K182)))</f>
        <v>0.11002201547975206</v>
      </c>
      <c r="O182" s="92">
        <f t="shared" si="11"/>
        <v>0.59588073999667235</v>
      </c>
      <c r="P182" s="42">
        <f t="shared" si="12"/>
        <v>0.13450757805488658</v>
      </c>
      <c r="Q182" s="42">
        <f t="shared" si="13"/>
        <v>0.122773215429927</v>
      </c>
      <c r="R182" s="43">
        <f t="shared" si="14"/>
        <v>0.118137620573236</v>
      </c>
    </row>
    <row r="183" spans="1:18" x14ac:dyDescent="0.35">
      <c r="A183" s="73">
        <v>4633</v>
      </c>
      <c r="B183" s="42">
        <v>0.08</v>
      </c>
      <c r="C183" s="42">
        <v>0.06</v>
      </c>
      <c r="D183" s="42">
        <v>0.02</v>
      </c>
      <c r="E183" s="42">
        <v>0.128</v>
      </c>
      <c r="F183" s="42">
        <v>8.4000000000000005E-2</v>
      </c>
      <c r="G183" s="42">
        <v>0.15</v>
      </c>
      <c r="H183" s="42">
        <v>0.106</v>
      </c>
      <c r="I183" s="42">
        <v>0.186</v>
      </c>
      <c r="J183" s="42">
        <v>0.106</v>
      </c>
      <c r="K183" s="42">
        <v>0.08</v>
      </c>
      <c r="L183" s="93">
        <f t="shared" si="10"/>
        <v>1</v>
      </c>
      <c r="M183" s="42">
        <v>0.14610999999999999</v>
      </c>
      <c r="N183" s="93">
        <f t="array" ref="N183">SQRT(MMULT(MMULT(B183:K183, '2. Correlation Matrix'!$B$34:$K$43), TRANSPOSE(B183:K183)))</f>
        <v>0.11936911883699233</v>
      </c>
      <c r="O183" s="92">
        <f t="shared" si="11"/>
        <v>0.59571521255096249</v>
      </c>
      <c r="P183" s="42">
        <f t="shared" si="12"/>
        <v>0.13898550673404</v>
      </c>
      <c r="Q183" s="42">
        <f t="shared" si="13"/>
        <v>0.122773215429927</v>
      </c>
      <c r="R183" s="43">
        <f t="shared" si="14"/>
        <v>0.118137620573236</v>
      </c>
    </row>
    <row r="184" spans="1:18" x14ac:dyDescent="0.35">
      <c r="A184" s="73">
        <v>590</v>
      </c>
      <c r="B184" s="42">
        <v>4.07E-2</v>
      </c>
      <c r="C184" s="42">
        <v>0.17050000000000001</v>
      </c>
      <c r="D184" s="42">
        <v>9.7000000000000003E-3</v>
      </c>
      <c r="E184" s="42">
        <v>0.13569999999999999</v>
      </c>
      <c r="F184" s="42">
        <v>9.11E-2</v>
      </c>
      <c r="G184" s="42">
        <v>0.1686</v>
      </c>
      <c r="H184" s="42">
        <v>0.1318</v>
      </c>
      <c r="I184" s="42">
        <v>0.1764</v>
      </c>
      <c r="J184" s="42">
        <v>3.49E-2</v>
      </c>
      <c r="K184" s="42">
        <v>4.07E-2</v>
      </c>
      <c r="L184" s="93">
        <f t="shared" si="10"/>
        <v>1.0001</v>
      </c>
      <c r="M184" s="42">
        <v>0.14191000000000001</v>
      </c>
      <c r="N184" s="93">
        <f t="array" ref="N184">SQRT(MMULT(MMULT(B184:K184, '2. Correlation Matrix'!$B$34:$K$43), TRANSPOSE(B184:K184)))</f>
        <v>0.11233307845724962</v>
      </c>
      <c r="O184" s="92">
        <f t="shared" si="11"/>
        <v>0.5956393336577509</v>
      </c>
      <c r="P184" s="42">
        <f t="shared" si="12"/>
        <v>0.13560063974215872</v>
      </c>
      <c r="Q184" s="42">
        <f t="shared" si="13"/>
        <v>0.122773215429927</v>
      </c>
      <c r="R184" s="43">
        <f t="shared" si="14"/>
        <v>0.118137620573236</v>
      </c>
    </row>
    <row r="185" spans="1:18" x14ac:dyDescent="0.35">
      <c r="A185" s="73">
        <v>3383</v>
      </c>
      <c r="B185" s="42">
        <v>5.6099999999999997E-2</v>
      </c>
      <c r="C185" s="42">
        <v>0.18779999999999999</v>
      </c>
      <c r="D185" s="42">
        <v>5.1200000000000002E-2</v>
      </c>
      <c r="E185" s="42">
        <v>6.0999999999999999E-2</v>
      </c>
      <c r="F185" s="42">
        <v>0.14149999999999999</v>
      </c>
      <c r="G185" s="42">
        <v>9.0200000000000002E-2</v>
      </c>
      <c r="H185" s="42">
        <v>0.1195</v>
      </c>
      <c r="I185" s="42">
        <v>0.18779999999999999</v>
      </c>
      <c r="J185" s="42">
        <v>3.6600000000000001E-2</v>
      </c>
      <c r="K185" s="42">
        <v>6.83E-2</v>
      </c>
      <c r="L185" s="93">
        <f t="shared" si="10"/>
        <v>1</v>
      </c>
      <c r="M185" s="42">
        <v>0.13571</v>
      </c>
      <c r="N185" s="93">
        <f t="array" ref="N185">SQRT(MMULT(MMULT(B185:K185, '2. Correlation Matrix'!$B$34:$K$43), TRANSPOSE(B185:K185)))</f>
        <v>0.10193277551417503</v>
      </c>
      <c r="O185" s="92">
        <f t="shared" si="11"/>
        <v>0.59558860919623946</v>
      </c>
      <c r="P185" s="42">
        <f t="shared" si="12"/>
        <v>0.1305148546379884</v>
      </c>
      <c r="Q185" s="42">
        <f t="shared" si="13"/>
        <v>0.122773215429927</v>
      </c>
      <c r="R185" s="43">
        <f t="shared" si="14"/>
        <v>0.118137620573236</v>
      </c>
    </row>
    <row r="186" spans="1:18" x14ac:dyDescent="0.35">
      <c r="A186" s="73">
        <v>2146</v>
      </c>
      <c r="B186" s="42">
        <v>0.14630000000000001</v>
      </c>
      <c r="C186" s="42">
        <v>0.1056</v>
      </c>
      <c r="D186" s="42">
        <v>1.9E-3</v>
      </c>
      <c r="E186" s="42">
        <v>5.1900000000000002E-2</v>
      </c>
      <c r="F186" s="42">
        <v>0.1148</v>
      </c>
      <c r="G186" s="42">
        <v>8.6999999999999994E-2</v>
      </c>
      <c r="H186" s="42">
        <v>0.1444</v>
      </c>
      <c r="I186" s="42">
        <v>0.18149999999999999</v>
      </c>
      <c r="J186" s="42">
        <v>0.10929999999999999</v>
      </c>
      <c r="K186" s="42">
        <v>5.74E-2</v>
      </c>
      <c r="L186" s="93">
        <f t="shared" si="10"/>
        <v>1.0001</v>
      </c>
      <c r="M186" s="42">
        <v>0.1341</v>
      </c>
      <c r="N186" s="93">
        <f t="array" ref="N186">SQRT(MMULT(MMULT(B186:K186, '2. Correlation Matrix'!$B$34:$K$43), TRANSPOSE(B186:K186)))</f>
        <v>9.9245241436686532E-2</v>
      </c>
      <c r="O186" s="92">
        <f t="shared" si="11"/>
        <v>0.59549454608060803</v>
      </c>
      <c r="P186" s="42">
        <f t="shared" si="12"/>
        <v>0.12917519102608691</v>
      </c>
      <c r="Q186" s="42">
        <f t="shared" si="13"/>
        <v>0.122773215429927</v>
      </c>
      <c r="R186" s="43">
        <f t="shared" si="14"/>
        <v>0.118137620573236</v>
      </c>
    </row>
    <row r="187" spans="1:18" x14ac:dyDescent="0.35">
      <c r="A187" s="73">
        <v>1438</v>
      </c>
      <c r="B187" s="42">
        <v>0.13930000000000001</v>
      </c>
      <c r="C187" s="42">
        <v>0.13109999999999999</v>
      </c>
      <c r="D187" s="42">
        <v>2.1899999999999999E-2</v>
      </c>
      <c r="E187" s="42">
        <v>3.5499999999999997E-2</v>
      </c>
      <c r="F187" s="42">
        <v>0.13109999999999999</v>
      </c>
      <c r="G187" s="42">
        <v>8.2000000000000007E-3</v>
      </c>
      <c r="H187" s="42">
        <v>0.17760000000000001</v>
      </c>
      <c r="I187" s="42">
        <v>0.19950000000000001</v>
      </c>
      <c r="J187" s="42">
        <v>8.4699999999999998E-2</v>
      </c>
      <c r="K187" s="42">
        <v>7.0999999999999994E-2</v>
      </c>
      <c r="L187" s="93">
        <f t="shared" si="10"/>
        <v>0.9998999999999999</v>
      </c>
      <c r="M187" s="42">
        <v>0.13062000000000001</v>
      </c>
      <c r="N187" s="93">
        <f t="array" ref="N187">SQRT(MMULT(MMULT(B187:K187, '2. Correlation Matrix'!$B$34:$K$43), TRANSPOSE(B187:K187)))</f>
        <v>9.3427057327646792E-2</v>
      </c>
      <c r="O187" s="92">
        <f t="shared" si="11"/>
        <v>0.59533074883159176</v>
      </c>
      <c r="P187" s="42">
        <f t="shared" si="12"/>
        <v>0.12625569247954832</v>
      </c>
      <c r="Q187" s="42">
        <f t="shared" si="13"/>
        <v>0.122773215429927</v>
      </c>
      <c r="R187" s="43">
        <f t="shared" si="14"/>
        <v>0.118137620573236</v>
      </c>
    </row>
    <row r="188" spans="1:18" x14ac:dyDescent="0.35">
      <c r="A188" s="73">
        <v>154</v>
      </c>
      <c r="B188" s="42">
        <v>5.9499999999999997E-2</v>
      </c>
      <c r="C188" s="42">
        <v>9.2899999999999996E-2</v>
      </c>
      <c r="D188" s="42">
        <v>8.3299999999999999E-2</v>
      </c>
      <c r="E188" s="42">
        <v>7.1000000000000004E-3</v>
      </c>
      <c r="F188" s="42">
        <v>0.1048</v>
      </c>
      <c r="G188" s="42">
        <v>0.12139999999999999</v>
      </c>
      <c r="H188" s="42">
        <v>0.2238</v>
      </c>
      <c r="I188" s="42">
        <v>0.23330000000000001</v>
      </c>
      <c r="J188" s="42">
        <v>2.86E-2</v>
      </c>
      <c r="K188" s="42">
        <v>4.5199999999999997E-2</v>
      </c>
      <c r="L188" s="93">
        <f t="shared" si="10"/>
        <v>0.9998999999999999</v>
      </c>
      <c r="M188" s="42">
        <v>0.14371</v>
      </c>
      <c r="N188" s="93">
        <f t="array" ref="N188">SQRT(MMULT(MMULT(B188:K188, '2. Correlation Matrix'!$B$34:$K$43), TRANSPOSE(B188:K188)))</f>
        <v>0.11541782419544913</v>
      </c>
      <c r="O188" s="92">
        <f t="shared" si="11"/>
        <v>0.5953153291440163</v>
      </c>
      <c r="P188" s="42">
        <f t="shared" si="12"/>
        <v>0.1370493629289942</v>
      </c>
      <c r="Q188" s="42">
        <f t="shared" si="13"/>
        <v>0.122773215429927</v>
      </c>
      <c r="R188" s="43">
        <f t="shared" si="14"/>
        <v>0.118137620573236</v>
      </c>
    </row>
    <row r="189" spans="1:18" x14ac:dyDescent="0.35">
      <c r="A189" s="73">
        <v>3196</v>
      </c>
      <c r="B189" s="42">
        <v>4.6199999999999998E-2</v>
      </c>
      <c r="C189" s="42">
        <v>4.2299999999999997E-2</v>
      </c>
      <c r="D189" s="42">
        <v>1.15E-2</v>
      </c>
      <c r="E189" s="42">
        <v>8.4599999999999995E-2</v>
      </c>
      <c r="F189" s="42">
        <v>1.54E-2</v>
      </c>
      <c r="G189" s="42">
        <v>3.0800000000000001E-2</v>
      </c>
      <c r="H189" s="42">
        <v>5.3800000000000001E-2</v>
      </c>
      <c r="I189" s="42">
        <v>0.3231</v>
      </c>
      <c r="J189" s="42">
        <v>0.33850000000000002</v>
      </c>
      <c r="K189" s="42">
        <v>5.3800000000000001E-2</v>
      </c>
      <c r="L189" s="93">
        <f t="shared" si="10"/>
        <v>0.99999999999999989</v>
      </c>
      <c r="M189" s="42">
        <v>0.13364000000000001</v>
      </c>
      <c r="N189" s="93">
        <f t="array" ref="N189">SQRT(MMULT(MMULT(B189:K189, '2. Correlation Matrix'!$B$34:$K$43), TRANSPOSE(B189:K189)))</f>
        <v>9.8514917548571307E-2</v>
      </c>
      <c r="O189" s="92">
        <f t="shared" si="11"/>
        <v>0.59523980184106062</v>
      </c>
      <c r="P189" s="42">
        <f t="shared" si="12"/>
        <v>0.1287874055101991</v>
      </c>
      <c r="Q189" s="42">
        <f t="shared" si="13"/>
        <v>0.122773215429927</v>
      </c>
      <c r="R189" s="43">
        <f t="shared" si="14"/>
        <v>0.118137620573236</v>
      </c>
    </row>
    <row r="190" spans="1:18" x14ac:dyDescent="0.35">
      <c r="A190" s="73">
        <v>4148</v>
      </c>
      <c r="B190" s="42">
        <v>1.38E-2</v>
      </c>
      <c r="C190" s="42">
        <v>0.20660000000000001</v>
      </c>
      <c r="D190" s="42">
        <v>2.4799999999999999E-2</v>
      </c>
      <c r="E190" s="42">
        <v>3.0300000000000001E-2</v>
      </c>
      <c r="F190" s="42">
        <v>0.17910000000000001</v>
      </c>
      <c r="G190" s="42">
        <v>0.1736</v>
      </c>
      <c r="H190" s="42">
        <v>7.1599999999999997E-2</v>
      </c>
      <c r="I190" s="42">
        <v>0.2039</v>
      </c>
      <c r="J190" s="42">
        <v>5.2299999999999999E-2</v>
      </c>
      <c r="K190" s="42">
        <v>4.41E-2</v>
      </c>
      <c r="L190" s="93">
        <f t="shared" si="10"/>
        <v>1.0001</v>
      </c>
      <c r="M190" s="42">
        <v>0.13657</v>
      </c>
      <c r="N190" s="93">
        <f t="array" ref="N190">SQRT(MMULT(MMULT(B190:K190, '2. Correlation Matrix'!$B$34:$K$43), TRANSPOSE(B190:K190)))</f>
        <v>0.10346967195695944</v>
      </c>
      <c r="O190" s="92">
        <f t="shared" si="11"/>
        <v>0.59505359237643507</v>
      </c>
      <c r="P190" s="42">
        <f t="shared" si="12"/>
        <v>0.1312170134925596</v>
      </c>
      <c r="Q190" s="42">
        <f t="shared" si="13"/>
        <v>0.122773215429927</v>
      </c>
      <c r="R190" s="43">
        <f t="shared" si="14"/>
        <v>0.118137620573236</v>
      </c>
    </row>
    <row r="191" spans="1:18" x14ac:dyDescent="0.35">
      <c r="A191" s="73">
        <v>4074</v>
      </c>
      <c r="B191" s="42">
        <v>0.1084</v>
      </c>
      <c r="C191" s="42">
        <v>8.4099999999999994E-2</v>
      </c>
      <c r="D191" s="42">
        <v>4.4000000000000003E-3</v>
      </c>
      <c r="E191" s="42">
        <v>1.9900000000000001E-2</v>
      </c>
      <c r="F191" s="42">
        <v>0.1018</v>
      </c>
      <c r="G191" s="42">
        <v>0.14380000000000001</v>
      </c>
      <c r="H191" s="42">
        <v>0.1084</v>
      </c>
      <c r="I191" s="42">
        <v>0.16589999999999999</v>
      </c>
      <c r="J191" s="42">
        <v>6.4199999999999993E-2</v>
      </c>
      <c r="K191" s="42">
        <v>0.1991</v>
      </c>
      <c r="L191" s="93">
        <f t="shared" si="10"/>
        <v>1</v>
      </c>
      <c r="M191" s="42">
        <v>0.15642</v>
      </c>
      <c r="N191" s="93">
        <f t="array" ref="N191">SQRT(MMULT(MMULT(B191:K191, '2. Correlation Matrix'!$B$34:$K$43), TRANSPOSE(B191:K191)))</f>
        <v>0.13682802027164029</v>
      </c>
      <c r="O191" s="92">
        <f t="shared" si="11"/>
        <v>0.5950535558313238</v>
      </c>
      <c r="P191" s="42">
        <f t="shared" si="12"/>
        <v>0.14705904643427181</v>
      </c>
      <c r="Q191" s="42">
        <f t="shared" si="13"/>
        <v>0.122773215429927</v>
      </c>
      <c r="R191" s="43">
        <f t="shared" si="14"/>
        <v>0.118137620573236</v>
      </c>
    </row>
    <row r="192" spans="1:18" x14ac:dyDescent="0.35">
      <c r="A192" s="73">
        <v>4617</v>
      </c>
      <c r="B192" s="42">
        <v>4.4000000000000003E-3</v>
      </c>
      <c r="C192" s="42">
        <v>0.20610000000000001</v>
      </c>
      <c r="D192" s="42">
        <v>4.1700000000000001E-2</v>
      </c>
      <c r="E192" s="42">
        <v>9.8699999999999996E-2</v>
      </c>
      <c r="F192" s="42">
        <v>0.1009</v>
      </c>
      <c r="G192" s="42">
        <v>0.1031</v>
      </c>
      <c r="H192" s="42">
        <v>0.1075</v>
      </c>
      <c r="I192" s="42">
        <v>0.17319999999999999</v>
      </c>
      <c r="J192" s="42">
        <v>9.2100000000000001E-2</v>
      </c>
      <c r="K192" s="42">
        <v>7.2400000000000006E-2</v>
      </c>
      <c r="L192" s="93">
        <f t="shared" si="10"/>
        <v>1.0001</v>
      </c>
      <c r="M192" s="42">
        <v>0.13982</v>
      </c>
      <c r="N192" s="93">
        <f t="array" ref="N192">SQRT(MMULT(MMULT(B192:K192, '2. Correlation Matrix'!$B$34:$K$43), TRANSPOSE(B192:K192)))</f>
        <v>0.10893638199449071</v>
      </c>
      <c r="O192" s="92">
        <f t="shared" si="11"/>
        <v>0.59502618696550957</v>
      </c>
      <c r="P192" s="42">
        <f t="shared" si="12"/>
        <v>0.13388643233897521</v>
      </c>
      <c r="Q192" s="42">
        <f t="shared" si="13"/>
        <v>0.122773215429927</v>
      </c>
      <c r="R192" s="43">
        <f t="shared" si="14"/>
        <v>0.118137620573236</v>
      </c>
    </row>
    <row r="193" spans="1:18" x14ac:dyDescent="0.35">
      <c r="A193" s="73">
        <v>1072</v>
      </c>
      <c r="B193" s="42">
        <v>0.1086</v>
      </c>
      <c r="C193" s="42">
        <v>0.14380000000000001</v>
      </c>
      <c r="D193" s="42">
        <v>2.7199999999999998E-2</v>
      </c>
      <c r="E193" s="42">
        <v>3.04E-2</v>
      </c>
      <c r="F193" s="42">
        <v>8.1500000000000003E-2</v>
      </c>
      <c r="G193" s="42">
        <v>0.1118</v>
      </c>
      <c r="H193" s="42">
        <v>0.10059999999999999</v>
      </c>
      <c r="I193" s="42">
        <v>0.14860000000000001</v>
      </c>
      <c r="J193" s="42">
        <v>0.1198</v>
      </c>
      <c r="K193" s="42">
        <v>0.1278</v>
      </c>
      <c r="L193" s="93">
        <f t="shared" si="10"/>
        <v>1.0001</v>
      </c>
      <c r="M193" s="42">
        <v>0.14338999999999999</v>
      </c>
      <c r="N193" s="93">
        <f t="array" ref="N193">SQRT(MMULT(MMULT(B193:K193, '2. Correlation Matrix'!$B$34:$K$43), TRANSPOSE(B193:K193)))</f>
        <v>0.11493998525262478</v>
      </c>
      <c r="O193" s="92">
        <f t="shared" si="11"/>
        <v>0.59500616647624138</v>
      </c>
      <c r="P193" s="42">
        <f t="shared" si="12"/>
        <v>0.13678439989506319</v>
      </c>
      <c r="Q193" s="42">
        <f t="shared" si="13"/>
        <v>0.122773215429927</v>
      </c>
      <c r="R193" s="43">
        <f t="shared" si="14"/>
        <v>0.118137620573236</v>
      </c>
    </row>
    <row r="194" spans="1:18" x14ac:dyDescent="0.35">
      <c r="A194" s="73">
        <v>678</v>
      </c>
      <c r="B194" s="42">
        <v>8.2100000000000006E-2</v>
      </c>
      <c r="C194" s="42">
        <v>0.1565</v>
      </c>
      <c r="D194" s="42">
        <v>7.2499999999999995E-2</v>
      </c>
      <c r="E194" s="42">
        <v>7.0599999999999996E-2</v>
      </c>
      <c r="F194" s="42">
        <v>0.11070000000000001</v>
      </c>
      <c r="G194" s="42">
        <v>6.3E-2</v>
      </c>
      <c r="H194" s="42">
        <v>0.11260000000000001</v>
      </c>
      <c r="I194" s="42">
        <v>0.18129999999999999</v>
      </c>
      <c r="J194" s="42">
        <v>2.1000000000000001E-2</v>
      </c>
      <c r="K194" s="42">
        <v>0.1298</v>
      </c>
      <c r="L194" s="93">
        <f t="shared" si="10"/>
        <v>1.0001</v>
      </c>
      <c r="M194" s="42">
        <v>0.14147000000000001</v>
      </c>
      <c r="N194" s="93">
        <f t="array" ref="N194">SQRT(MMULT(MMULT(B194:K194, '2. Correlation Matrix'!$B$34:$K$43), TRANSPOSE(B194:K194)))</f>
        <v>0.11173550114069029</v>
      </c>
      <c r="O194" s="92">
        <f t="shared" si="11"/>
        <v>0.59488702624875855</v>
      </c>
      <c r="P194" s="42">
        <f t="shared" si="12"/>
        <v>0.1352275888924194</v>
      </c>
      <c r="Q194" s="42">
        <f t="shared" si="13"/>
        <v>0.122773215429927</v>
      </c>
      <c r="R194" s="43">
        <f t="shared" si="14"/>
        <v>0.118137620573236</v>
      </c>
    </row>
    <row r="195" spans="1:18" x14ac:dyDescent="0.35">
      <c r="A195" s="73">
        <v>4002</v>
      </c>
      <c r="B195" s="42">
        <v>1.1299999999999999E-2</v>
      </c>
      <c r="C195" s="42">
        <v>0.14929999999999999</v>
      </c>
      <c r="D195" s="42">
        <v>4.9799999999999997E-2</v>
      </c>
      <c r="E195" s="42">
        <v>0.15840000000000001</v>
      </c>
      <c r="F195" s="42">
        <v>4.4999999999999997E-3</v>
      </c>
      <c r="G195" s="42">
        <v>6.5600000000000006E-2</v>
      </c>
      <c r="H195" s="42">
        <v>0.13800000000000001</v>
      </c>
      <c r="I195" s="42">
        <v>0.22620000000000001</v>
      </c>
      <c r="J195" s="42">
        <v>0.16059999999999999</v>
      </c>
      <c r="K195" s="42">
        <v>3.6200000000000003E-2</v>
      </c>
      <c r="L195" s="93">
        <f t="shared" si="10"/>
        <v>0.9998999999999999</v>
      </c>
      <c r="M195" s="42">
        <v>0.13811999999999999</v>
      </c>
      <c r="N195" s="93">
        <f t="array" ref="N195">SQRT(MMULT(MMULT(B195:K195, '2. Correlation Matrix'!$B$34:$K$43), TRANSPOSE(B195:K195)))</f>
        <v>0.10611477236075664</v>
      </c>
      <c r="O195" s="92">
        <f t="shared" si="11"/>
        <v>0.59482764365183738</v>
      </c>
      <c r="P195" s="42">
        <f t="shared" si="12"/>
        <v>0.1324898275434124</v>
      </c>
      <c r="Q195" s="42">
        <f t="shared" si="13"/>
        <v>0.122773215429927</v>
      </c>
      <c r="R195" s="43">
        <f t="shared" si="14"/>
        <v>0.118137620573236</v>
      </c>
    </row>
    <row r="196" spans="1:18" x14ac:dyDescent="0.35">
      <c r="A196" s="73">
        <v>2577</v>
      </c>
      <c r="B196" s="42">
        <v>0.121</v>
      </c>
      <c r="C196" s="42">
        <v>1.9099999999999999E-2</v>
      </c>
      <c r="D196" s="42">
        <v>1.06E-2</v>
      </c>
      <c r="E196" s="42">
        <v>0.16769999999999999</v>
      </c>
      <c r="F196" s="42">
        <v>1.9099999999999999E-2</v>
      </c>
      <c r="G196" s="42">
        <v>9.5500000000000002E-2</v>
      </c>
      <c r="H196" s="42">
        <v>0.1953</v>
      </c>
      <c r="I196" s="42">
        <v>0.16350000000000001</v>
      </c>
      <c r="J196" s="42">
        <v>5.0999999999999997E-2</v>
      </c>
      <c r="K196" s="42">
        <v>0.15709999999999999</v>
      </c>
      <c r="L196" s="93">
        <f t="shared" si="10"/>
        <v>0.99990000000000012</v>
      </c>
      <c r="M196" s="42">
        <v>0.15744</v>
      </c>
      <c r="N196" s="93">
        <f t="array" ref="N196">SQRT(MMULT(MMULT(B196:K196, '2. Correlation Matrix'!$B$34:$K$43), TRANSPOSE(B196:K196)))</f>
        <v>0.13859556679373117</v>
      </c>
      <c r="O196" s="92">
        <f t="shared" si="11"/>
        <v>0.59482422062383633</v>
      </c>
      <c r="P196" s="42">
        <f t="shared" si="12"/>
        <v>0.1478356344325622</v>
      </c>
      <c r="Q196" s="42">
        <f t="shared" si="13"/>
        <v>0.122773215429927</v>
      </c>
      <c r="R196" s="43">
        <f t="shared" si="14"/>
        <v>0.118137620573236</v>
      </c>
    </row>
    <row r="197" spans="1:18" x14ac:dyDescent="0.35">
      <c r="A197" s="73">
        <v>1165</v>
      </c>
      <c r="B197" s="42">
        <v>0.1178</v>
      </c>
      <c r="C197" s="42">
        <v>2E-3</v>
      </c>
      <c r="D197" s="42">
        <v>6.0000000000000001E-3</v>
      </c>
      <c r="E197" s="42">
        <v>0.13370000000000001</v>
      </c>
      <c r="F197" s="42">
        <v>7.3899999999999993E-2</v>
      </c>
      <c r="G197" s="42">
        <v>0.16569999999999999</v>
      </c>
      <c r="H197" s="42">
        <v>5.79E-2</v>
      </c>
      <c r="I197" s="42">
        <v>0.17760000000000001</v>
      </c>
      <c r="J197" s="42">
        <v>6.59E-2</v>
      </c>
      <c r="K197" s="42">
        <v>0.1996</v>
      </c>
      <c r="L197" s="93">
        <f t="shared" ref="L197:L260" si="15">SUM(B197:K197)</f>
        <v>1.0000999999999998</v>
      </c>
      <c r="M197" s="42">
        <v>0.15983</v>
      </c>
      <c r="N197" s="93">
        <f t="array" ref="N197">SQRT(MMULT(MMULT(B197:K197, '2. Correlation Matrix'!$B$34:$K$43), TRANSPOSE(B197:K197)))</f>
        <v>0.14266160194264607</v>
      </c>
      <c r="O197" s="92">
        <f t="shared" ref="O197:O260" si="16">(M197-0.075)/N197</f>
        <v>0.5946239131262806</v>
      </c>
      <c r="P197" s="42">
        <f t="shared" ref="P197:P260" si="17">M197-((1/2)*1*N197^2)</f>
        <v>0.14965383366557899</v>
      </c>
      <c r="Q197" s="42">
        <f t="shared" ref="Q197:Q260" si="18">$M$5-((1/2)*3*$N$5^2)</f>
        <v>0.122773215429927</v>
      </c>
      <c r="R197" s="43">
        <f t="shared" ref="R197:R260" si="19">$M$5-((1/2)*4*$N$5^2)</f>
        <v>0.118137620573236</v>
      </c>
    </row>
    <row r="198" spans="1:18" x14ac:dyDescent="0.35">
      <c r="A198" s="73">
        <v>3071</v>
      </c>
      <c r="B198" s="42">
        <v>6.6199999999999995E-2</v>
      </c>
      <c r="C198" s="42">
        <v>0.188</v>
      </c>
      <c r="D198" s="42">
        <v>3.4200000000000001E-2</v>
      </c>
      <c r="E198" s="42">
        <v>4.2700000000000002E-2</v>
      </c>
      <c r="F198" s="42">
        <v>8.1199999999999994E-2</v>
      </c>
      <c r="G198" s="42">
        <v>3.2099999999999997E-2</v>
      </c>
      <c r="H198" s="42">
        <v>0.16669999999999999</v>
      </c>
      <c r="I198" s="42">
        <v>0.16239999999999999</v>
      </c>
      <c r="J198" s="42">
        <v>7.2599999999999998E-2</v>
      </c>
      <c r="K198" s="42">
        <v>0.15379999999999999</v>
      </c>
      <c r="L198" s="93">
        <f t="shared" si="15"/>
        <v>0.99990000000000001</v>
      </c>
      <c r="M198" s="42">
        <v>0.14488999999999999</v>
      </c>
      <c r="N198" s="93">
        <f t="array" ref="N198">SQRT(MMULT(MMULT(B198:K198, '2. Correlation Matrix'!$B$34:$K$43), TRANSPOSE(B198:K198)))</f>
        <v>0.11753658388733867</v>
      </c>
      <c r="O198" s="92">
        <f t="shared" si="16"/>
        <v>0.59462337332341608</v>
      </c>
      <c r="P198" s="42">
        <f t="shared" si="17"/>
        <v>0.13798257572404729</v>
      </c>
      <c r="Q198" s="42">
        <f t="shared" si="18"/>
        <v>0.122773215429927</v>
      </c>
      <c r="R198" s="43">
        <f t="shared" si="19"/>
        <v>0.118137620573236</v>
      </c>
    </row>
    <row r="199" spans="1:18" x14ac:dyDescent="0.35">
      <c r="A199" s="73">
        <v>4471</v>
      </c>
      <c r="B199" s="42">
        <v>1.49E-2</v>
      </c>
      <c r="C199" s="42">
        <v>0.14430000000000001</v>
      </c>
      <c r="D199" s="42">
        <v>0.1169</v>
      </c>
      <c r="E199" s="42">
        <v>1.24E-2</v>
      </c>
      <c r="F199" s="42">
        <v>0.1517</v>
      </c>
      <c r="G199" s="42">
        <v>0.13930000000000001</v>
      </c>
      <c r="H199" s="42">
        <v>8.7099999999999997E-2</v>
      </c>
      <c r="I199" s="42">
        <v>0.23630000000000001</v>
      </c>
      <c r="J199" s="42">
        <v>3.2300000000000002E-2</v>
      </c>
      <c r="K199" s="42">
        <v>6.4699999999999994E-2</v>
      </c>
      <c r="L199" s="93">
        <f t="shared" si="15"/>
        <v>0.99990000000000001</v>
      </c>
      <c r="M199" s="42">
        <v>0.13993</v>
      </c>
      <c r="N199" s="93">
        <f t="array" ref="N199">SQRT(MMULT(MMULT(B199:K199, '2. Correlation Matrix'!$B$34:$K$43), TRANSPOSE(B199:K199)))</f>
        <v>0.10920591592745972</v>
      </c>
      <c r="O199" s="92">
        <f t="shared" si="16"/>
        <v>0.59456485895077238</v>
      </c>
      <c r="P199" s="42">
        <f t="shared" si="17"/>
        <v>0.13396703396322229</v>
      </c>
      <c r="Q199" s="42">
        <f t="shared" si="18"/>
        <v>0.122773215429927</v>
      </c>
      <c r="R199" s="43">
        <f t="shared" si="19"/>
        <v>0.118137620573236</v>
      </c>
    </row>
    <row r="200" spans="1:18" x14ac:dyDescent="0.35">
      <c r="A200" s="73">
        <v>4048</v>
      </c>
      <c r="B200" s="42">
        <v>6.3500000000000001E-2</v>
      </c>
      <c r="C200" s="42">
        <v>0.12520000000000001</v>
      </c>
      <c r="D200" s="42">
        <v>2.18E-2</v>
      </c>
      <c r="E200" s="42">
        <v>0.1525</v>
      </c>
      <c r="F200" s="42">
        <v>8.3500000000000005E-2</v>
      </c>
      <c r="G200" s="42">
        <v>0.12520000000000001</v>
      </c>
      <c r="H200" s="42">
        <v>6.5299999999999997E-2</v>
      </c>
      <c r="I200" s="42">
        <v>0.15429999999999999</v>
      </c>
      <c r="J200" s="42">
        <v>8.7099999999999997E-2</v>
      </c>
      <c r="K200" s="42">
        <v>0.1216</v>
      </c>
      <c r="L200" s="93">
        <f t="shared" si="15"/>
        <v>1</v>
      </c>
      <c r="M200" s="42">
        <v>0.14624000000000001</v>
      </c>
      <c r="N200" s="93">
        <f t="array" ref="N200">SQRT(MMULT(MMULT(B200:K200, '2. Correlation Matrix'!$B$34:$K$43), TRANSPOSE(B200:K200)))</f>
        <v>0.11982600938419005</v>
      </c>
      <c r="O200" s="92">
        <f t="shared" si="16"/>
        <v>0.59452868676939752</v>
      </c>
      <c r="P200" s="42">
        <f t="shared" si="17"/>
        <v>0.13906086373753002</v>
      </c>
      <c r="Q200" s="42">
        <f t="shared" si="18"/>
        <v>0.122773215429927</v>
      </c>
      <c r="R200" s="43">
        <f t="shared" si="19"/>
        <v>0.118137620573236</v>
      </c>
    </row>
    <row r="201" spans="1:18" x14ac:dyDescent="0.35">
      <c r="A201" s="73">
        <v>3367</v>
      </c>
      <c r="B201" s="42">
        <v>1.7899999999999999E-2</v>
      </c>
      <c r="C201" s="42">
        <v>4.02E-2</v>
      </c>
      <c r="D201" s="42">
        <v>8.8999999999999999E-3</v>
      </c>
      <c r="E201" s="42">
        <v>0.15620000000000001</v>
      </c>
      <c r="F201" s="42">
        <v>0.1696</v>
      </c>
      <c r="G201" s="42">
        <v>0.2009</v>
      </c>
      <c r="H201" s="42">
        <v>6.7000000000000004E-2</v>
      </c>
      <c r="I201" s="42">
        <v>0.1875</v>
      </c>
      <c r="J201" s="42">
        <v>1.34E-2</v>
      </c>
      <c r="K201" s="42">
        <v>0.1384</v>
      </c>
      <c r="L201" s="93">
        <f t="shared" si="15"/>
        <v>1</v>
      </c>
      <c r="M201" s="42">
        <v>0.15769</v>
      </c>
      <c r="N201" s="93">
        <f t="array" ref="N201">SQRT(MMULT(MMULT(B201:K201, '2. Correlation Matrix'!$B$34:$K$43), TRANSPOSE(B201:K201)))</f>
        <v>0.13909441113669663</v>
      </c>
      <c r="O201" s="92">
        <f t="shared" si="16"/>
        <v>0.59448829988384977</v>
      </c>
      <c r="P201" s="42">
        <f t="shared" si="17"/>
        <v>0.1480163723952678</v>
      </c>
      <c r="Q201" s="42">
        <f t="shared" si="18"/>
        <v>0.122773215429927</v>
      </c>
      <c r="R201" s="43">
        <f t="shared" si="19"/>
        <v>0.118137620573236</v>
      </c>
    </row>
    <row r="202" spans="1:18" x14ac:dyDescent="0.35">
      <c r="A202" s="73">
        <v>3438</v>
      </c>
      <c r="B202" s="42">
        <v>0.14680000000000001</v>
      </c>
      <c r="C202" s="42">
        <v>0.15359999999999999</v>
      </c>
      <c r="D202" s="42">
        <v>2.3900000000000001E-2</v>
      </c>
      <c r="E202" s="42">
        <v>9.5600000000000004E-2</v>
      </c>
      <c r="F202" s="42">
        <v>6.3100000000000003E-2</v>
      </c>
      <c r="G202" s="42">
        <v>8.3599999999999994E-2</v>
      </c>
      <c r="H202" s="42">
        <v>0.1331</v>
      </c>
      <c r="I202" s="42">
        <v>0.15359999999999999</v>
      </c>
      <c r="J202" s="42">
        <v>8.5300000000000001E-2</v>
      </c>
      <c r="K202" s="42">
        <v>6.1400000000000003E-2</v>
      </c>
      <c r="L202" s="93">
        <f t="shared" si="15"/>
        <v>1</v>
      </c>
      <c r="M202" s="42">
        <v>0.13363</v>
      </c>
      <c r="N202" s="93">
        <f t="array" ref="N202">SQRT(MMULT(MMULT(B202:K202, '2. Correlation Matrix'!$B$34:$K$43), TRANSPOSE(B202:K202)))</f>
        <v>9.8631499563639397E-2</v>
      </c>
      <c r="O202" s="92">
        <f t="shared" si="16"/>
        <v>0.59443484342616659</v>
      </c>
      <c r="P202" s="42">
        <f t="shared" si="17"/>
        <v>0.12876591364691389</v>
      </c>
      <c r="Q202" s="42">
        <f t="shared" si="18"/>
        <v>0.122773215429927</v>
      </c>
      <c r="R202" s="43">
        <f t="shared" si="19"/>
        <v>0.118137620573236</v>
      </c>
    </row>
    <row r="203" spans="1:18" x14ac:dyDescent="0.35">
      <c r="A203" s="73">
        <v>1740</v>
      </c>
      <c r="B203" s="42">
        <v>0.13009999999999999</v>
      </c>
      <c r="C203" s="42">
        <v>0.14560000000000001</v>
      </c>
      <c r="D203" s="42">
        <v>5.7999999999999996E-3</v>
      </c>
      <c r="E203" s="42">
        <v>5.4399999999999997E-2</v>
      </c>
      <c r="F203" s="42">
        <v>0.14369999999999999</v>
      </c>
      <c r="G203" s="42">
        <v>0.1883</v>
      </c>
      <c r="H203" s="42">
        <v>9.3200000000000005E-2</v>
      </c>
      <c r="I203" s="42">
        <v>0.15529999999999999</v>
      </c>
      <c r="J203" s="42">
        <v>1.9400000000000001E-2</v>
      </c>
      <c r="K203" s="42">
        <v>6.4100000000000004E-2</v>
      </c>
      <c r="L203" s="93">
        <f t="shared" si="15"/>
        <v>0.9998999999999999</v>
      </c>
      <c r="M203" s="42">
        <v>0.13863</v>
      </c>
      <c r="N203" s="93">
        <f t="array" ref="N203">SQRT(MMULT(MMULT(B203:K203, '2. Correlation Matrix'!$B$34:$K$43), TRANSPOSE(B203:K203)))</f>
        <v>0.10704555911831561</v>
      </c>
      <c r="O203" s="92">
        <f t="shared" si="16"/>
        <v>0.59441980147603202</v>
      </c>
      <c r="P203" s="42">
        <f t="shared" si="17"/>
        <v>0.13290062413652359</v>
      </c>
      <c r="Q203" s="42">
        <f t="shared" si="18"/>
        <v>0.122773215429927</v>
      </c>
      <c r="R203" s="43">
        <f t="shared" si="19"/>
        <v>0.118137620573236</v>
      </c>
    </row>
    <row r="204" spans="1:18" x14ac:dyDescent="0.35">
      <c r="A204" s="73">
        <v>909</v>
      </c>
      <c r="B204" s="42">
        <v>9.1000000000000004E-3</v>
      </c>
      <c r="C204" s="42">
        <v>0.27439999999999998</v>
      </c>
      <c r="D204" s="42">
        <v>0.17380000000000001</v>
      </c>
      <c r="E204" s="42">
        <v>9.1499999999999998E-2</v>
      </c>
      <c r="F204" s="42">
        <v>2.7400000000000001E-2</v>
      </c>
      <c r="G204" s="42">
        <v>7.9299999999999995E-2</v>
      </c>
      <c r="H204" s="42">
        <v>6.1000000000000004E-3</v>
      </c>
      <c r="I204" s="42">
        <v>0.189</v>
      </c>
      <c r="J204" s="42">
        <v>9.1000000000000004E-3</v>
      </c>
      <c r="K204" s="42">
        <v>0.14019999999999999</v>
      </c>
      <c r="L204" s="93">
        <f t="shared" si="15"/>
        <v>0.99990000000000001</v>
      </c>
      <c r="M204" s="42">
        <v>0.13966000000000001</v>
      </c>
      <c r="N204" s="93">
        <f t="array" ref="N204">SQRT(MMULT(MMULT(B204:K204, '2. Correlation Matrix'!$B$34:$K$43), TRANSPOSE(B204:K204)))</f>
        <v>0.10879059126699883</v>
      </c>
      <c r="O204" s="92">
        <f t="shared" si="16"/>
        <v>0.59435286863464587</v>
      </c>
      <c r="P204" s="42">
        <f t="shared" si="17"/>
        <v>0.1337423036258884</v>
      </c>
      <c r="Q204" s="42">
        <f t="shared" si="18"/>
        <v>0.122773215429927</v>
      </c>
      <c r="R204" s="43">
        <f t="shared" si="19"/>
        <v>0.118137620573236</v>
      </c>
    </row>
    <row r="205" spans="1:18" x14ac:dyDescent="0.35">
      <c r="A205" s="73">
        <v>1983</v>
      </c>
      <c r="B205" s="42">
        <v>0.17979999999999999</v>
      </c>
      <c r="C205" s="42">
        <v>0.1142</v>
      </c>
      <c r="D205" s="42">
        <v>2.6200000000000001E-2</v>
      </c>
      <c r="E205" s="42">
        <v>0.14419999999999999</v>
      </c>
      <c r="F205" s="42">
        <v>3.9300000000000002E-2</v>
      </c>
      <c r="G205" s="42">
        <v>4.4900000000000002E-2</v>
      </c>
      <c r="H205" s="42">
        <v>9.3600000000000003E-2</v>
      </c>
      <c r="I205" s="42">
        <v>0.15359999999999999</v>
      </c>
      <c r="J205" s="42">
        <v>8.43E-2</v>
      </c>
      <c r="K205" s="42">
        <v>0.11990000000000001</v>
      </c>
      <c r="L205" s="93">
        <f t="shared" si="15"/>
        <v>1</v>
      </c>
      <c r="M205" s="42">
        <v>0.13669000000000001</v>
      </c>
      <c r="N205" s="93">
        <f t="array" ref="N205">SQRT(MMULT(MMULT(B205:K205, '2. Correlation Matrix'!$B$34:$K$43), TRANSPOSE(B205:K205)))</f>
        <v>0.10380227322174115</v>
      </c>
      <c r="O205" s="92">
        <f t="shared" si="16"/>
        <v>0.59430297704770474</v>
      </c>
      <c r="P205" s="42">
        <f t="shared" si="17"/>
        <v>0.13130254403699951</v>
      </c>
      <c r="Q205" s="42">
        <f t="shared" si="18"/>
        <v>0.122773215429927</v>
      </c>
      <c r="R205" s="43">
        <f t="shared" si="19"/>
        <v>0.118137620573236</v>
      </c>
    </row>
    <row r="206" spans="1:18" x14ac:dyDescent="0.35">
      <c r="A206" s="73">
        <v>4181</v>
      </c>
      <c r="B206" s="42">
        <v>0.1109</v>
      </c>
      <c r="C206" s="42">
        <v>0.13200000000000001</v>
      </c>
      <c r="D206" s="42">
        <v>7.3899999999999993E-2</v>
      </c>
      <c r="E206" s="42">
        <v>1.9400000000000001E-2</v>
      </c>
      <c r="F206" s="42">
        <v>1.5800000000000002E-2</v>
      </c>
      <c r="G206" s="42">
        <v>6.1600000000000002E-2</v>
      </c>
      <c r="H206" s="42">
        <v>0.1532</v>
      </c>
      <c r="I206" s="42">
        <v>0.17080000000000001</v>
      </c>
      <c r="J206" s="42">
        <v>0.1144</v>
      </c>
      <c r="K206" s="42">
        <v>0.1479</v>
      </c>
      <c r="L206" s="93">
        <f t="shared" si="15"/>
        <v>0.99990000000000012</v>
      </c>
      <c r="M206" s="42">
        <v>0.14624999999999999</v>
      </c>
      <c r="N206" s="93">
        <f t="array" ref="N206">SQRT(MMULT(MMULT(B206:K206, '2. Correlation Matrix'!$B$34:$K$43), TRANSPOSE(B206:K206)))</f>
        <v>0.11989352549684408</v>
      </c>
      <c r="O206" s="92">
        <f t="shared" si="16"/>
        <v>0.59427729483086633</v>
      </c>
      <c r="P206" s="42">
        <f t="shared" si="17"/>
        <v>0.13906277127196878</v>
      </c>
      <c r="Q206" s="42">
        <f t="shared" si="18"/>
        <v>0.122773215429927</v>
      </c>
      <c r="R206" s="43">
        <f t="shared" si="19"/>
        <v>0.118137620573236</v>
      </c>
    </row>
    <row r="207" spans="1:18" x14ac:dyDescent="0.35">
      <c r="A207" s="73">
        <v>3448</v>
      </c>
      <c r="B207" s="42">
        <v>0.12280000000000001</v>
      </c>
      <c r="C207" s="42">
        <v>0.14460000000000001</v>
      </c>
      <c r="D207" s="42">
        <v>5.8999999999999999E-3</v>
      </c>
      <c r="E207" s="42">
        <v>3.9600000000000003E-2</v>
      </c>
      <c r="F207" s="42">
        <v>0.19209999999999999</v>
      </c>
      <c r="G207" s="42">
        <v>8.7099999999999997E-2</v>
      </c>
      <c r="H207" s="42">
        <v>6.3399999999999998E-2</v>
      </c>
      <c r="I207" s="42">
        <v>0.19800000000000001</v>
      </c>
      <c r="J207" s="42">
        <v>5.1499999999999997E-2</v>
      </c>
      <c r="K207" s="42">
        <v>9.5000000000000001E-2</v>
      </c>
      <c r="L207" s="93">
        <f t="shared" si="15"/>
        <v>1.0000000000000002</v>
      </c>
      <c r="M207" s="42">
        <v>0.1326</v>
      </c>
      <c r="N207" s="93">
        <f t="array" ref="N207">SQRT(MMULT(MMULT(B207:K207, '2. Correlation Matrix'!$B$34:$K$43), TRANSPOSE(B207:K207)))</f>
        <v>9.6927111538889887E-2</v>
      </c>
      <c r="O207" s="92">
        <f t="shared" si="16"/>
        <v>0.59426097699083147</v>
      </c>
      <c r="P207" s="42">
        <f t="shared" si="17"/>
        <v>0.1279025675243638</v>
      </c>
      <c r="Q207" s="42">
        <f t="shared" si="18"/>
        <v>0.122773215429927</v>
      </c>
      <c r="R207" s="43">
        <f t="shared" si="19"/>
        <v>0.118137620573236</v>
      </c>
    </row>
    <row r="208" spans="1:18" x14ac:dyDescent="0.35">
      <c r="A208" s="73">
        <v>4625</v>
      </c>
      <c r="B208" s="42">
        <v>0.12479999999999999</v>
      </c>
      <c r="C208" s="42">
        <v>0.17829999999999999</v>
      </c>
      <c r="D208" s="42">
        <v>8.7300000000000003E-2</v>
      </c>
      <c r="E208" s="42">
        <v>2.6700000000000002E-2</v>
      </c>
      <c r="F208" s="42">
        <v>3.2099999999999997E-2</v>
      </c>
      <c r="G208" s="42">
        <v>6.7699999999999996E-2</v>
      </c>
      <c r="H208" s="42">
        <v>0.15859999999999999</v>
      </c>
      <c r="I208" s="42">
        <v>0.1497</v>
      </c>
      <c r="J208" s="42">
        <v>3.9199999999999999E-2</v>
      </c>
      <c r="K208" s="42">
        <v>0.13550000000000001</v>
      </c>
      <c r="L208" s="93">
        <f t="shared" si="15"/>
        <v>0.99990000000000001</v>
      </c>
      <c r="M208" s="42">
        <v>0.14298</v>
      </c>
      <c r="N208" s="93">
        <f t="array" ref="N208">SQRT(MMULT(MMULT(B208:K208, '2. Correlation Matrix'!$B$34:$K$43), TRANSPOSE(B208:K208)))</f>
        <v>0.11442590929124924</v>
      </c>
      <c r="O208" s="92">
        <f t="shared" si="16"/>
        <v>0.59409621842698168</v>
      </c>
      <c r="P208" s="42">
        <f t="shared" si="17"/>
        <v>0.13643335564143538</v>
      </c>
      <c r="Q208" s="42">
        <f t="shared" si="18"/>
        <v>0.122773215429927</v>
      </c>
      <c r="R208" s="43">
        <f t="shared" si="19"/>
        <v>0.118137620573236</v>
      </c>
    </row>
    <row r="209" spans="1:18" x14ac:dyDescent="0.35">
      <c r="A209" s="73">
        <v>302</v>
      </c>
      <c r="B209" s="42">
        <v>3.5200000000000002E-2</v>
      </c>
      <c r="C209" s="42">
        <v>0.14699999999999999</v>
      </c>
      <c r="D209" s="42">
        <v>8.3000000000000001E-3</v>
      </c>
      <c r="E209" s="42">
        <v>0.1925</v>
      </c>
      <c r="F209" s="42">
        <v>2.9000000000000001E-2</v>
      </c>
      <c r="G209" s="42">
        <v>6.1999999999999998E-3</v>
      </c>
      <c r="H209" s="42">
        <v>0.1822</v>
      </c>
      <c r="I209" s="42">
        <v>0.1656</v>
      </c>
      <c r="J209" s="42">
        <v>0.1201</v>
      </c>
      <c r="K209" s="42">
        <v>0.1139</v>
      </c>
      <c r="L209" s="93">
        <f t="shared" si="15"/>
        <v>1</v>
      </c>
      <c r="M209" s="42">
        <v>0.14482</v>
      </c>
      <c r="N209" s="93">
        <f t="array" ref="N209">SQRT(MMULT(MMULT(B209:K209, '2. Correlation Matrix'!$B$34:$K$43), TRANSPOSE(B209:K209)))</f>
        <v>0.11752931397424135</v>
      </c>
      <c r="O209" s="92">
        <f t="shared" si="16"/>
        <v>0.59406455835607364</v>
      </c>
      <c r="P209" s="42">
        <f t="shared" si="17"/>
        <v>0.1379134301783721</v>
      </c>
      <c r="Q209" s="42">
        <f t="shared" si="18"/>
        <v>0.122773215429927</v>
      </c>
      <c r="R209" s="43">
        <f t="shared" si="19"/>
        <v>0.118137620573236</v>
      </c>
    </row>
    <row r="210" spans="1:18" x14ac:dyDescent="0.35">
      <c r="A210" s="73">
        <v>833</v>
      </c>
      <c r="B210" s="42">
        <v>6.1499999999999999E-2</v>
      </c>
      <c r="C210" s="42">
        <v>1.0999999999999999E-2</v>
      </c>
      <c r="D210" s="42">
        <v>4.6199999999999998E-2</v>
      </c>
      <c r="E210" s="42">
        <v>3.9600000000000003E-2</v>
      </c>
      <c r="F210" s="42">
        <v>0.1033</v>
      </c>
      <c r="G210" s="42">
        <v>0.15379999999999999</v>
      </c>
      <c r="H210" s="42">
        <v>0.12529999999999999</v>
      </c>
      <c r="I210" s="42">
        <v>0.2044</v>
      </c>
      <c r="J210" s="42">
        <v>4.1799999999999997E-2</v>
      </c>
      <c r="K210" s="42">
        <v>0.2132</v>
      </c>
      <c r="L210" s="93">
        <f t="shared" si="15"/>
        <v>1.0001</v>
      </c>
      <c r="M210" s="42">
        <v>0.16499</v>
      </c>
      <c r="N210" s="93">
        <f t="array" ref="N210">SQRT(MMULT(MMULT(B210:K210, '2. Correlation Matrix'!$B$34:$K$43), TRANSPOSE(B210:K210)))</f>
        <v>0.15151185146927881</v>
      </c>
      <c r="O210" s="92">
        <f t="shared" si="16"/>
        <v>0.5939469363440969</v>
      </c>
      <c r="P210" s="42">
        <f t="shared" si="17"/>
        <v>0.1535120794321756</v>
      </c>
      <c r="Q210" s="42">
        <f t="shared" si="18"/>
        <v>0.122773215429927</v>
      </c>
      <c r="R210" s="43">
        <f t="shared" si="19"/>
        <v>0.118137620573236</v>
      </c>
    </row>
    <row r="211" spans="1:18" x14ac:dyDescent="0.35">
      <c r="A211" s="73">
        <v>4867</v>
      </c>
      <c r="B211" s="42">
        <v>5.8299999999999998E-2</v>
      </c>
      <c r="C211" s="42">
        <v>0.18790000000000001</v>
      </c>
      <c r="D211" s="42">
        <v>2.2000000000000001E-3</v>
      </c>
      <c r="E211" s="42">
        <v>4.3E-3</v>
      </c>
      <c r="F211" s="42">
        <v>0.20519999999999999</v>
      </c>
      <c r="G211" s="42">
        <v>0.14249999999999999</v>
      </c>
      <c r="H211" s="42">
        <v>0.10580000000000001</v>
      </c>
      <c r="I211" s="42">
        <v>0.19220000000000001</v>
      </c>
      <c r="J211" s="42">
        <v>4.1000000000000002E-2</v>
      </c>
      <c r="K211" s="42">
        <v>6.0499999999999998E-2</v>
      </c>
      <c r="L211" s="93">
        <f t="shared" si="15"/>
        <v>0.99990000000000012</v>
      </c>
      <c r="M211" s="42">
        <v>0.13572999999999999</v>
      </c>
      <c r="N211" s="93">
        <f t="array" ref="N211">SQRT(MMULT(MMULT(B211:K211, '2. Correlation Matrix'!$B$34:$K$43), TRANSPOSE(B211:K211)))</f>
        <v>0.1022575625232325</v>
      </c>
      <c r="O211" s="92">
        <f t="shared" si="16"/>
        <v>0.59389250537046967</v>
      </c>
      <c r="P211" s="42">
        <f t="shared" si="17"/>
        <v>0.13050169545340359</v>
      </c>
      <c r="Q211" s="42">
        <f t="shared" si="18"/>
        <v>0.122773215429927</v>
      </c>
      <c r="R211" s="43">
        <f t="shared" si="19"/>
        <v>0.118137620573236</v>
      </c>
    </row>
    <row r="212" spans="1:18" x14ac:dyDescent="0.35">
      <c r="A212" s="73">
        <v>1167</v>
      </c>
      <c r="B212" s="42">
        <v>0.15160000000000001</v>
      </c>
      <c r="C212" s="42">
        <v>0.14810000000000001</v>
      </c>
      <c r="D212" s="42">
        <v>4.0099999999999997E-2</v>
      </c>
      <c r="E212" s="42">
        <v>0.11849999999999999</v>
      </c>
      <c r="F212" s="42">
        <v>3.6600000000000001E-2</v>
      </c>
      <c r="G212" s="42">
        <v>7.4899999999999994E-2</v>
      </c>
      <c r="H212" s="42">
        <v>0.16550000000000001</v>
      </c>
      <c r="I212" s="42">
        <v>0.14810000000000001</v>
      </c>
      <c r="J212" s="42">
        <v>4.53E-2</v>
      </c>
      <c r="K212" s="42">
        <v>7.1400000000000005E-2</v>
      </c>
      <c r="L212" s="93">
        <f t="shared" si="15"/>
        <v>1.0001</v>
      </c>
      <c r="M212" s="42">
        <v>0.13669999999999999</v>
      </c>
      <c r="N212" s="93">
        <f t="array" ref="N212">SQRT(MMULT(MMULT(B212:K212, '2. Correlation Matrix'!$B$34:$K$43), TRANSPOSE(B212:K212)))</f>
        <v>0.10389919201694689</v>
      </c>
      <c r="O212" s="92">
        <f t="shared" si="16"/>
        <v>0.5938448490526872</v>
      </c>
      <c r="P212" s="42">
        <f t="shared" si="17"/>
        <v>0.13130247894911279</v>
      </c>
      <c r="Q212" s="42">
        <f t="shared" si="18"/>
        <v>0.122773215429927</v>
      </c>
      <c r="R212" s="43">
        <f t="shared" si="19"/>
        <v>0.118137620573236</v>
      </c>
    </row>
    <row r="213" spans="1:18" x14ac:dyDescent="0.35">
      <c r="A213" s="73">
        <v>1789</v>
      </c>
      <c r="B213" s="42">
        <v>3.9899999999999998E-2</v>
      </c>
      <c r="C213" s="42">
        <v>5.6300000000000003E-2</v>
      </c>
      <c r="D213" s="42">
        <v>6.3399999999999998E-2</v>
      </c>
      <c r="E213" s="42">
        <v>1.6400000000000001E-2</v>
      </c>
      <c r="F213" s="42">
        <v>0.1714</v>
      </c>
      <c r="G213" s="42">
        <v>0.2324</v>
      </c>
      <c r="H213" s="42">
        <v>2.8199999999999999E-2</v>
      </c>
      <c r="I213" s="42">
        <v>0.19950000000000001</v>
      </c>
      <c r="J213" s="42">
        <v>7.0000000000000001E-3</v>
      </c>
      <c r="K213" s="42">
        <v>0.18540000000000001</v>
      </c>
      <c r="L213" s="93">
        <f t="shared" si="15"/>
        <v>0.99990000000000012</v>
      </c>
      <c r="M213" s="42">
        <v>0.16020999999999999</v>
      </c>
      <c r="N213" s="93">
        <f t="array" ref="N213">SQRT(MMULT(MMULT(B213:K213, '2. Correlation Matrix'!$B$34:$K$43), TRANSPOSE(B213:K213)))</f>
        <v>0.14350539842566482</v>
      </c>
      <c r="O213" s="92">
        <f t="shared" si="16"/>
        <v>0.59377557175410656</v>
      </c>
      <c r="P213" s="42">
        <f t="shared" si="17"/>
        <v>0.14991310031134558</v>
      </c>
      <c r="Q213" s="42">
        <f t="shared" si="18"/>
        <v>0.122773215429927</v>
      </c>
      <c r="R213" s="43">
        <f t="shared" si="19"/>
        <v>0.118137620573236</v>
      </c>
    </row>
    <row r="214" spans="1:18" x14ac:dyDescent="0.35">
      <c r="A214" s="73">
        <v>3598</v>
      </c>
      <c r="B214" s="42">
        <v>7.3000000000000001E-3</v>
      </c>
      <c r="C214" s="42">
        <v>0.1053</v>
      </c>
      <c r="D214" s="42">
        <v>6.7199999999999996E-2</v>
      </c>
      <c r="E214" s="42">
        <v>0.12889999999999999</v>
      </c>
      <c r="F214" s="42">
        <v>1.09E-2</v>
      </c>
      <c r="G214" s="42">
        <v>9.2600000000000002E-2</v>
      </c>
      <c r="H214" s="42">
        <v>0.1434</v>
      </c>
      <c r="I214" s="42">
        <v>0.1797</v>
      </c>
      <c r="J214" s="42">
        <v>9.0700000000000003E-2</v>
      </c>
      <c r="K214" s="42">
        <v>0.17419999999999999</v>
      </c>
      <c r="L214" s="93">
        <f t="shared" si="15"/>
        <v>1.0002</v>
      </c>
      <c r="M214" s="42">
        <v>0.15901999999999999</v>
      </c>
      <c r="N214" s="93">
        <f t="array" ref="N214">SQRT(MMULT(MMULT(B214:K214, '2. Correlation Matrix'!$B$34:$K$43), TRANSPOSE(B214:K214)))</f>
        <v>0.14152187484884024</v>
      </c>
      <c r="O214" s="92">
        <f t="shared" si="16"/>
        <v>0.59368913879739016</v>
      </c>
      <c r="P214" s="42">
        <f t="shared" si="17"/>
        <v>0.14900577946963459</v>
      </c>
      <c r="Q214" s="42">
        <f t="shared" si="18"/>
        <v>0.122773215429927</v>
      </c>
      <c r="R214" s="43">
        <f t="shared" si="19"/>
        <v>0.118137620573236</v>
      </c>
    </row>
    <row r="215" spans="1:18" x14ac:dyDescent="0.35">
      <c r="A215" s="73">
        <v>2206</v>
      </c>
      <c r="B215" s="42">
        <v>1.7299999999999999E-2</v>
      </c>
      <c r="C215" s="42">
        <v>0.19040000000000001</v>
      </c>
      <c r="D215" s="42">
        <v>3.85E-2</v>
      </c>
      <c r="E215" s="42">
        <v>0.15959999999999999</v>
      </c>
      <c r="F215" s="42">
        <v>3.4599999999999999E-2</v>
      </c>
      <c r="G215" s="42">
        <v>0.1615</v>
      </c>
      <c r="H215" s="42">
        <v>5.7700000000000001E-2</v>
      </c>
      <c r="I215" s="42">
        <v>0.125</v>
      </c>
      <c r="J215" s="42">
        <v>4.6199999999999998E-2</v>
      </c>
      <c r="K215" s="42">
        <v>0.16919999999999999</v>
      </c>
      <c r="L215" s="93">
        <f t="shared" si="15"/>
        <v>1</v>
      </c>
      <c r="M215" s="42">
        <v>0.15548999999999999</v>
      </c>
      <c r="N215" s="93">
        <f t="array" ref="N215">SQRT(MMULT(MMULT(B215:K215, '2. Correlation Matrix'!$B$34:$K$43), TRANSPOSE(B215:K215)))</f>
        <v>0.13557925878354993</v>
      </c>
      <c r="O215" s="92">
        <f t="shared" si="16"/>
        <v>0.59367487860736101</v>
      </c>
      <c r="P215" s="42">
        <f t="shared" si="17"/>
        <v>0.14629913229385158</v>
      </c>
      <c r="Q215" s="42">
        <f t="shared" si="18"/>
        <v>0.122773215429927</v>
      </c>
      <c r="R215" s="43">
        <f t="shared" si="19"/>
        <v>0.118137620573236</v>
      </c>
    </row>
    <row r="216" spans="1:18" x14ac:dyDescent="0.35">
      <c r="A216" s="73">
        <v>4837</v>
      </c>
      <c r="B216" s="42">
        <v>1.7399999999999999E-2</v>
      </c>
      <c r="C216" s="42">
        <v>0.1242</v>
      </c>
      <c r="D216" s="42">
        <v>0.1198</v>
      </c>
      <c r="E216" s="42">
        <v>0.1721</v>
      </c>
      <c r="F216" s="42">
        <v>2.2000000000000001E-3</v>
      </c>
      <c r="G216" s="42">
        <v>8.7099999999999997E-2</v>
      </c>
      <c r="H216" s="42">
        <v>5.0099999999999999E-2</v>
      </c>
      <c r="I216" s="42">
        <v>0.21790000000000001</v>
      </c>
      <c r="J216" s="42">
        <v>0.1176</v>
      </c>
      <c r="K216" s="42">
        <v>9.1499999999999998E-2</v>
      </c>
      <c r="L216" s="93">
        <f t="shared" si="15"/>
        <v>0.99990000000000001</v>
      </c>
      <c r="M216" s="42">
        <v>0.1429</v>
      </c>
      <c r="N216" s="93">
        <f t="array" ref="N216">SQRT(MMULT(MMULT(B216:K216, '2. Correlation Matrix'!$B$34:$K$43), TRANSPOSE(B216:K216)))</f>
        <v>0.11437547297254863</v>
      </c>
      <c r="O216" s="92">
        <f t="shared" si="16"/>
        <v>0.59365874724117418</v>
      </c>
      <c r="P216" s="42">
        <f t="shared" si="17"/>
        <v>0.1363591255911529</v>
      </c>
      <c r="Q216" s="42">
        <f t="shared" si="18"/>
        <v>0.122773215429927</v>
      </c>
      <c r="R216" s="43">
        <f t="shared" si="19"/>
        <v>0.118137620573236</v>
      </c>
    </row>
    <row r="217" spans="1:18" x14ac:dyDescent="0.35">
      <c r="A217" s="73">
        <v>271</v>
      </c>
      <c r="B217" s="42">
        <v>0.1585</v>
      </c>
      <c r="C217" s="42">
        <v>0.1512</v>
      </c>
      <c r="D217" s="42">
        <v>1.6400000000000001E-2</v>
      </c>
      <c r="E217" s="42">
        <v>0.18029999999999999</v>
      </c>
      <c r="F217" s="42">
        <v>3.8300000000000001E-2</v>
      </c>
      <c r="G217" s="42">
        <v>0.13300000000000001</v>
      </c>
      <c r="H217" s="42">
        <v>5.0999999999999997E-2</v>
      </c>
      <c r="I217" s="42">
        <v>0.1129</v>
      </c>
      <c r="J217" s="42">
        <v>1.2800000000000001E-2</v>
      </c>
      <c r="K217" s="42">
        <v>0.1457</v>
      </c>
      <c r="L217" s="93">
        <f t="shared" si="15"/>
        <v>1.0001</v>
      </c>
      <c r="M217" s="42">
        <v>0.14446000000000001</v>
      </c>
      <c r="N217" s="93">
        <f t="array" ref="N217">SQRT(MMULT(MMULT(B217:K217, '2. Correlation Matrix'!$B$34:$K$43), TRANSPOSE(B217:K217)))</f>
        <v>0.11700583472070784</v>
      </c>
      <c r="O217" s="92">
        <f t="shared" si="16"/>
        <v>0.59364560892027796</v>
      </c>
      <c r="P217" s="42">
        <f t="shared" si="17"/>
        <v>0.1376148173206552</v>
      </c>
      <c r="Q217" s="42">
        <f t="shared" si="18"/>
        <v>0.122773215429927</v>
      </c>
      <c r="R217" s="43">
        <f t="shared" si="19"/>
        <v>0.118137620573236</v>
      </c>
    </row>
    <row r="218" spans="1:18" x14ac:dyDescent="0.35">
      <c r="A218" s="73">
        <v>3673</v>
      </c>
      <c r="B218" s="42">
        <v>0.1071</v>
      </c>
      <c r="C218" s="42">
        <v>0.14530000000000001</v>
      </c>
      <c r="D218" s="42">
        <v>1.5299999999999999E-2</v>
      </c>
      <c r="E218" s="42">
        <v>0.14910000000000001</v>
      </c>
      <c r="F218" s="42">
        <v>3.44E-2</v>
      </c>
      <c r="G218" s="42">
        <v>0.16059999999999999</v>
      </c>
      <c r="H218" s="42">
        <v>4.3999999999999997E-2</v>
      </c>
      <c r="I218" s="42">
        <v>0.13189999999999999</v>
      </c>
      <c r="J218" s="42">
        <v>0.12429999999999999</v>
      </c>
      <c r="K218" s="42">
        <v>8.7999999999999995E-2</v>
      </c>
      <c r="L218" s="93">
        <f t="shared" si="15"/>
        <v>1</v>
      </c>
      <c r="M218" s="42">
        <v>0.14149999999999999</v>
      </c>
      <c r="N218" s="93">
        <f t="array" ref="N218">SQRT(MMULT(MMULT(B218:K218, '2. Correlation Matrix'!$B$34:$K$43), TRANSPOSE(B218:K218)))</f>
        <v>0.11202065608992924</v>
      </c>
      <c r="O218" s="92">
        <f t="shared" si="16"/>
        <v>0.59364051525117245</v>
      </c>
      <c r="P218" s="42">
        <f t="shared" si="17"/>
        <v>0.13522568630459089</v>
      </c>
      <c r="Q218" s="42">
        <f t="shared" si="18"/>
        <v>0.122773215429927</v>
      </c>
      <c r="R218" s="43">
        <f t="shared" si="19"/>
        <v>0.118137620573236</v>
      </c>
    </row>
    <row r="219" spans="1:18" x14ac:dyDescent="0.35">
      <c r="A219" s="73">
        <v>264</v>
      </c>
      <c r="B219" s="42">
        <v>0.13439999999999999</v>
      </c>
      <c r="C219" s="42">
        <v>0.18529999999999999</v>
      </c>
      <c r="D219" s="42">
        <v>4.1000000000000003E-3</v>
      </c>
      <c r="E219" s="42">
        <v>7.1300000000000002E-2</v>
      </c>
      <c r="F219" s="42">
        <v>0.16700000000000001</v>
      </c>
      <c r="G219" s="42">
        <v>0.15890000000000001</v>
      </c>
      <c r="H219" s="42">
        <v>4.07E-2</v>
      </c>
      <c r="I219" s="42">
        <v>0.16700000000000001</v>
      </c>
      <c r="J219" s="42">
        <v>2.0400000000000001E-2</v>
      </c>
      <c r="K219" s="42">
        <v>5.0900000000000001E-2</v>
      </c>
      <c r="L219" s="93">
        <f t="shared" si="15"/>
        <v>1</v>
      </c>
      <c r="M219" s="42">
        <v>0.13012000000000001</v>
      </c>
      <c r="N219" s="93">
        <f t="array" ref="N219">SQRT(MMULT(MMULT(B219:K219, '2. Correlation Matrix'!$B$34:$K$43), TRANSPOSE(B219:K219)))</f>
        <v>9.2854056737034382E-2</v>
      </c>
      <c r="O219" s="92">
        <f t="shared" si="16"/>
        <v>0.5936197290345816</v>
      </c>
      <c r="P219" s="42">
        <f t="shared" si="17"/>
        <v>0.12580906207373782</v>
      </c>
      <c r="Q219" s="42">
        <f t="shared" si="18"/>
        <v>0.122773215429927</v>
      </c>
      <c r="R219" s="43">
        <f t="shared" si="19"/>
        <v>0.118137620573236</v>
      </c>
    </row>
    <row r="220" spans="1:18" x14ac:dyDescent="0.35">
      <c r="A220" s="73">
        <v>347</v>
      </c>
      <c r="B220" s="42">
        <v>0.1419</v>
      </c>
      <c r="C220" s="42">
        <v>0.16439999999999999</v>
      </c>
      <c r="D220" s="42">
        <v>4.2799999999999998E-2</v>
      </c>
      <c r="E220" s="42">
        <v>0.10589999999999999</v>
      </c>
      <c r="F220" s="42">
        <v>3.15E-2</v>
      </c>
      <c r="G220" s="42">
        <v>8.5599999999999996E-2</v>
      </c>
      <c r="H220" s="42">
        <v>0.11940000000000001</v>
      </c>
      <c r="I220" s="42">
        <v>0.13739999999999999</v>
      </c>
      <c r="J220" s="42">
        <v>8.1100000000000005E-2</v>
      </c>
      <c r="K220" s="42">
        <v>9.01E-2</v>
      </c>
      <c r="L220" s="93">
        <f t="shared" si="15"/>
        <v>1.0001</v>
      </c>
      <c r="M220" s="42">
        <v>0.13727</v>
      </c>
      <c r="N220" s="93">
        <f t="array" ref="N220">SQRT(MMULT(MMULT(B220:K220, '2. Correlation Matrix'!$B$34:$K$43), TRANSPOSE(B220:K220)))</f>
        <v>0.10489883240611213</v>
      </c>
      <c r="O220" s="92">
        <f t="shared" si="16"/>
        <v>0.59361957203607285</v>
      </c>
      <c r="P220" s="42">
        <f t="shared" si="17"/>
        <v>0.13176811747991721</v>
      </c>
      <c r="Q220" s="42">
        <f t="shared" si="18"/>
        <v>0.122773215429927</v>
      </c>
      <c r="R220" s="43">
        <f t="shared" si="19"/>
        <v>0.118137620573236</v>
      </c>
    </row>
    <row r="221" spans="1:18" x14ac:dyDescent="0.35">
      <c r="A221" s="73">
        <v>2833</v>
      </c>
      <c r="B221" s="42">
        <v>2.07E-2</v>
      </c>
      <c r="C221" s="42">
        <v>0.14630000000000001</v>
      </c>
      <c r="D221" s="42">
        <v>2.75E-2</v>
      </c>
      <c r="E221" s="42">
        <v>0.1343</v>
      </c>
      <c r="F221" s="42">
        <v>0.14630000000000001</v>
      </c>
      <c r="G221" s="42">
        <v>8.2600000000000007E-2</v>
      </c>
      <c r="H221" s="42">
        <v>0.15659999999999999</v>
      </c>
      <c r="I221" s="42">
        <v>0.1721</v>
      </c>
      <c r="J221" s="42">
        <v>1.6999999999999999E-3</v>
      </c>
      <c r="K221" s="42">
        <v>0.1119</v>
      </c>
      <c r="L221" s="93">
        <f t="shared" si="15"/>
        <v>1</v>
      </c>
      <c r="M221" s="42">
        <v>0.14674000000000001</v>
      </c>
      <c r="N221" s="93">
        <f t="array" ref="N221">SQRT(MMULT(MMULT(B221:K221, '2. Correlation Matrix'!$B$34:$K$43), TRANSPOSE(B221:K221)))</f>
        <v>0.12086930682443332</v>
      </c>
      <c r="O221" s="92">
        <f t="shared" si="16"/>
        <v>0.59353364294712752</v>
      </c>
      <c r="P221" s="42">
        <f t="shared" si="17"/>
        <v>0.13943530533389051</v>
      </c>
      <c r="Q221" s="42">
        <f t="shared" si="18"/>
        <v>0.122773215429927</v>
      </c>
      <c r="R221" s="43">
        <f t="shared" si="19"/>
        <v>0.118137620573236</v>
      </c>
    </row>
    <row r="222" spans="1:18" x14ac:dyDescent="0.35">
      <c r="A222" s="73">
        <v>4862</v>
      </c>
      <c r="B222" s="42">
        <v>0.1389</v>
      </c>
      <c r="C222" s="42">
        <v>0.1694</v>
      </c>
      <c r="D222" s="42">
        <v>0.1</v>
      </c>
      <c r="E222" s="42">
        <v>4.1700000000000001E-2</v>
      </c>
      <c r="F222" s="42">
        <v>1.3899999999999999E-2</v>
      </c>
      <c r="G222" s="42">
        <v>0.1472</v>
      </c>
      <c r="H222" s="42">
        <v>0.1333</v>
      </c>
      <c r="I222" s="42">
        <v>0.21940000000000001</v>
      </c>
      <c r="J222" s="42">
        <v>3.0599999999999999E-2</v>
      </c>
      <c r="K222" s="42">
        <v>5.5999999999999999E-3</v>
      </c>
      <c r="L222" s="93">
        <f t="shared" si="15"/>
        <v>1</v>
      </c>
      <c r="M222" s="42">
        <v>0.13109999999999999</v>
      </c>
      <c r="N222" s="93">
        <f t="array" ref="N222">SQRT(MMULT(MMULT(B222:K222, '2. Correlation Matrix'!$B$34:$K$43), TRANSPOSE(B222:K222)))</f>
        <v>9.4552943318287036E-2</v>
      </c>
      <c r="O222" s="92">
        <f t="shared" si="16"/>
        <v>0.59331838894908273</v>
      </c>
      <c r="P222" s="42">
        <f t="shared" si="17"/>
        <v>0.12662987045492438</v>
      </c>
      <c r="Q222" s="42">
        <f t="shared" si="18"/>
        <v>0.122773215429927</v>
      </c>
      <c r="R222" s="43">
        <f t="shared" si="19"/>
        <v>0.118137620573236</v>
      </c>
    </row>
    <row r="223" spans="1:18" x14ac:dyDescent="0.35">
      <c r="A223" s="73">
        <v>4223</v>
      </c>
      <c r="B223" s="42">
        <v>5.9400000000000001E-2</v>
      </c>
      <c r="C223" s="42">
        <v>5.9400000000000001E-2</v>
      </c>
      <c r="D223" s="42">
        <v>3.8800000000000001E-2</v>
      </c>
      <c r="E223" s="42">
        <v>0.20780000000000001</v>
      </c>
      <c r="F223" s="42">
        <v>6.6199999999999995E-2</v>
      </c>
      <c r="G223" s="42">
        <v>9.8199999999999996E-2</v>
      </c>
      <c r="H223" s="42">
        <v>0.16669999999999999</v>
      </c>
      <c r="I223" s="42">
        <v>0.17810000000000001</v>
      </c>
      <c r="J223" s="42">
        <v>1.14E-2</v>
      </c>
      <c r="K223" s="42">
        <v>0.1142</v>
      </c>
      <c r="L223" s="93">
        <f t="shared" si="15"/>
        <v>1.0002</v>
      </c>
      <c r="M223" s="42">
        <v>0.15221000000000001</v>
      </c>
      <c r="N223" s="93">
        <f t="array" ref="N223">SQRT(MMULT(MMULT(B223:K223, '2. Correlation Matrix'!$B$34:$K$43), TRANSPOSE(B223:K223)))</f>
        <v>0.13014907720329635</v>
      </c>
      <c r="O223" s="92">
        <f t="shared" si="16"/>
        <v>0.59324277712239115</v>
      </c>
      <c r="P223" s="42">
        <f t="shared" si="17"/>
        <v>0.14374060885156523</v>
      </c>
      <c r="Q223" s="42">
        <f t="shared" si="18"/>
        <v>0.122773215429927</v>
      </c>
      <c r="R223" s="43">
        <f t="shared" si="19"/>
        <v>0.118137620573236</v>
      </c>
    </row>
    <row r="224" spans="1:18" x14ac:dyDescent="0.35">
      <c r="A224" s="73">
        <v>1421</v>
      </c>
      <c r="B224" s="42">
        <v>0.13919999999999999</v>
      </c>
      <c r="C224" s="42">
        <v>0.13120000000000001</v>
      </c>
      <c r="D224" s="42">
        <v>2.58E-2</v>
      </c>
      <c r="E224" s="42">
        <v>9.3399999999999997E-2</v>
      </c>
      <c r="F224" s="42">
        <v>1.7899999999999999E-2</v>
      </c>
      <c r="G224" s="42">
        <v>0.12520000000000001</v>
      </c>
      <c r="H224" s="42">
        <v>6.7599999999999993E-2</v>
      </c>
      <c r="I224" s="42">
        <v>0.161</v>
      </c>
      <c r="J224" s="42">
        <v>0.18090000000000001</v>
      </c>
      <c r="K224" s="42">
        <v>5.7700000000000001E-2</v>
      </c>
      <c r="L224" s="93">
        <f t="shared" si="15"/>
        <v>0.9998999999999999</v>
      </c>
      <c r="M224" s="42">
        <v>0.13472999999999999</v>
      </c>
      <c r="N224" s="93">
        <f t="array" ref="N224">SQRT(MMULT(MMULT(B224:K224, '2. Correlation Matrix'!$B$34:$K$43), TRANSPOSE(B224:K224)))</f>
        <v>0.10069904928689845</v>
      </c>
      <c r="O224" s="92">
        <f t="shared" si="16"/>
        <v>0.59315356423897458</v>
      </c>
      <c r="P224" s="42">
        <f t="shared" si="17"/>
        <v>0.12965985073635738</v>
      </c>
      <c r="Q224" s="42">
        <f t="shared" si="18"/>
        <v>0.122773215429927</v>
      </c>
      <c r="R224" s="43">
        <f t="shared" si="19"/>
        <v>0.118137620573236</v>
      </c>
    </row>
    <row r="225" spans="1:18" x14ac:dyDescent="0.35">
      <c r="A225" s="73">
        <v>378</v>
      </c>
      <c r="B225" s="42">
        <v>0.14099999999999999</v>
      </c>
      <c r="C225" s="42">
        <v>0.1206</v>
      </c>
      <c r="D225" s="42">
        <v>5.7500000000000002E-2</v>
      </c>
      <c r="E225" s="42">
        <v>7.4000000000000003E-3</v>
      </c>
      <c r="F225" s="42">
        <v>9.2799999999999994E-2</v>
      </c>
      <c r="G225" s="42">
        <v>0.128</v>
      </c>
      <c r="H225" s="42">
        <v>5.57E-2</v>
      </c>
      <c r="I225" s="42">
        <v>0.1633</v>
      </c>
      <c r="J225" s="42">
        <v>0.1095</v>
      </c>
      <c r="K225" s="42">
        <v>0.12429999999999999</v>
      </c>
      <c r="L225" s="93">
        <f t="shared" si="15"/>
        <v>1.0001</v>
      </c>
      <c r="M225" s="42">
        <v>0.14043</v>
      </c>
      <c r="N225" s="93">
        <f t="array" ref="N225">SQRT(MMULT(MMULT(B225:K225, '2. Correlation Matrix'!$B$34:$K$43), TRANSPOSE(B225:K225)))</f>
        <v>0.11032972958038374</v>
      </c>
      <c r="O225" s="92">
        <f t="shared" si="16"/>
        <v>0.59304051817084524</v>
      </c>
      <c r="P225" s="42">
        <f t="shared" si="17"/>
        <v>0.13434367538535968</v>
      </c>
      <c r="Q225" s="42">
        <f t="shared" si="18"/>
        <v>0.122773215429927</v>
      </c>
      <c r="R225" s="43">
        <f t="shared" si="19"/>
        <v>0.118137620573236</v>
      </c>
    </row>
    <row r="226" spans="1:18" x14ac:dyDescent="0.35">
      <c r="A226" s="73">
        <v>2950</v>
      </c>
      <c r="B226" s="42">
        <v>0.14760000000000001</v>
      </c>
      <c r="C226" s="42">
        <v>8.1500000000000003E-2</v>
      </c>
      <c r="D226" s="42">
        <v>4.4000000000000003E-3</v>
      </c>
      <c r="E226" s="42">
        <v>2.64E-2</v>
      </c>
      <c r="F226" s="42">
        <v>4.6300000000000001E-2</v>
      </c>
      <c r="G226" s="42">
        <v>0.152</v>
      </c>
      <c r="H226" s="42">
        <v>0.15640000000000001</v>
      </c>
      <c r="I226" s="42">
        <v>0.14099999999999999</v>
      </c>
      <c r="J226" s="42">
        <v>0.14979999999999999</v>
      </c>
      <c r="K226" s="42">
        <v>9.4700000000000006E-2</v>
      </c>
      <c r="L226" s="93">
        <f t="shared" si="15"/>
        <v>1.0001</v>
      </c>
      <c r="M226" s="42">
        <v>0.14605000000000001</v>
      </c>
      <c r="N226" s="93">
        <f t="array" ref="N226">SQRT(MMULT(MMULT(B226:K226, '2. Correlation Matrix'!$B$34:$K$43), TRANSPOSE(B226:K226)))</f>
        <v>0.11981293514101388</v>
      </c>
      <c r="O226" s="92">
        <f t="shared" si="16"/>
        <v>0.59300775760461666</v>
      </c>
      <c r="P226" s="42">
        <f t="shared" si="17"/>
        <v>0.13887243028644761</v>
      </c>
      <c r="Q226" s="42">
        <f t="shared" si="18"/>
        <v>0.122773215429927</v>
      </c>
      <c r="R226" s="43">
        <f t="shared" si="19"/>
        <v>0.118137620573236</v>
      </c>
    </row>
    <row r="227" spans="1:18" x14ac:dyDescent="0.35">
      <c r="A227" s="73">
        <v>1126</v>
      </c>
      <c r="B227" s="42">
        <v>0.14630000000000001</v>
      </c>
      <c r="C227" s="42">
        <v>0.20119999999999999</v>
      </c>
      <c r="D227" s="42">
        <v>5.4899999999999997E-2</v>
      </c>
      <c r="E227" s="42">
        <v>0.18090000000000001</v>
      </c>
      <c r="F227" s="42">
        <v>3.6600000000000001E-2</v>
      </c>
      <c r="G227" s="42">
        <v>0.10979999999999999</v>
      </c>
      <c r="H227" s="42">
        <v>2E-3</v>
      </c>
      <c r="I227" s="42">
        <v>0.124</v>
      </c>
      <c r="J227" s="42">
        <v>6.1000000000000004E-3</v>
      </c>
      <c r="K227" s="42">
        <v>0.13819999999999999</v>
      </c>
      <c r="L227" s="93">
        <f t="shared" si="15"/>
        <v>1</v>
      </c>
      <c r="M227" s="42">
        <v>0.1381</v>
      </c>
      <c r="N227" s="93">
        <f t="array" ref="N227">SQRT(MMULT(MMULT(B227:K227, '2. Correlation Matrix'!$B$34:$K$43), TRANSPOSE(B227:K227)))</f>
        <v>0.10640809237793618</v>
      </c>
      <c r="O227" s="92">
        <f t="shared" si="16"/>
        <v>0.59300001146420189</v>
      </c>
      <c r="P227" s="42">
        <f t="shared" si="17"/>
        <v>0.1324386589382443</v>
      </c>
      <c r="Q227" s="42">
        <f t="shared" si="18"/>
        <v>0.122773215429927</v>
      </c>
      <c r="R227" s="43">
        <f t="shared" si="19"/>
        <v>0.118137620573236</v>
      </c>
    </row>
    <row r="228" spans="1:18" x14ac:dyDescent="0.35">
      <c r="A228" s="73">
        <v>539</v>
      </c>
      <c r="B228" s="42">
        <v>1.5100000000000001E-2</v>
      </c>
      <c r="C228" s="42">
        <v>0.15359999999999999</v>
      </c>
      <c r="D228" s="42">
        <v>6.3299999999999995E-2</v>
      </c>
      <c r="E228" s="42">
        <v>3.61E-2</v>
      </c>
      <c r="F228" s="42">
        <v>0.15060000000000001</v>
      </c>
      <c r="G228" s="42">
        <v>1.2E-2</v>
      </c>
      <c r="H228" s="42">
        <v>0.1265</v>
      </c>
      <c r="I228" s="42">
        <v>0.253</v>
      </c>
      <c r="J228" s="42">
        <v>0.1145</v>
      </c>
      <c r="K228" s="42">
        <v>7.5300000000000006E-2</v>
      </c>
      <c r="L228" s="93">
        <f t="shared" si="15"/>
        <v>1</v>
      </c>
      <c r="M228" s="42">
        <v>0.1338</v>
      </c>
      <c r="N228" s="93">
        <f t="array" ref="N228">SQRT(MMULT(MMULT(B228:K228, '2. Correlation Matrix'!$B$34:$K$43), TRANSPOSE(B228:K228)))</f>
        <v>9.916465317448854E-2</v>
      </c>
      <c r="O228" s="92">
        <f t="shared" si="16"/>
        <v>0.59295321586550065</v>
      </c>
      <c r="P228" s="42">
        <f t="shared" si="17"/>
        <v>0.12888318578039171</v>
      </c>
      <c r="Q228" s="42">
        <f t="shared" si="18"/>
        <v>0.122773215429927</v>
      </c>
      <c r="R228" s="43">
        <f t="shared" si="19"/>
        <v>0.118137620573236</v>
      </c>
    </row>
    <row r="229" spans="1:18" x14ac:dyDescent="0.35">
      <c r="A229" s="73">
        <v>501</v>
      </c>
      <c r="B229" s="42">
        <v>0.24640000000000001</v>
      </c>
      <c r="C229" s="42">
        <v>0.17680000000000001</v>
      </c>
      <c r="D229" s="42">
        <v>2.6100000000000002E-2</v>
      </c>
      <c r="E229" s="42">
        <v>1.7399999999999999E-2</v>
      </c>
      <c r="F229" s="42">
        <v>0.1014</v>
      </c>
      <c r="G229" s="42">
        <v>0.113</v>
      </c>
      <c r="H229" s="42">
        <v>6.3799999999999996E-2</v>
      </c>
      <c r="I229" s="42">
        <v>0.1188</v>
      </c>
      <c r="J229" s="42">
        <v>1.4500000000000001E-2</v>
      </c>
      <c r="K229" s="42">
        <v>0.1217</v>
      </c>
      <c r="L229" s="93">
        <f t="shared" si="15"/>
        <v>0.99990000000000001</v>
      </c>
      <c r="M229" s="42">
        <v>0.13200999999999999</v>
      </c>
      <c r="N229" s="93">
        <f t="array" ref="N229">SQRT(MMULT(MMULT(B229:K229, '2. Correlation Matrix'!$B$34:$K$43), TRANSPOSE(B229:K229)))</f>
        <v>9.6146867681905279E-2</v>
      </c>
      <c r="O229" s="92">
        <f t="shared" si="16"/>
        <v>0.59294703378807212</v>
      </c>
      <c r="P229" s="42">
        <f t="shared" si="17"/>
        <v>0.1273878899174791</v>
      </c>
      <c r="Q229" s="42">
        <f t="shared" si="18"/>
        <v>0.122773215429927</v>
      </c>
      <c r="R229" s="43">
        <f t="shared" si="19"/>
        <v>0.118137620573236</v>
      </c>
    </row>
    <row r="230" spans="1:18" x14ac:dyDescent="0.35">
      <c r="A230" s="73">
        <v>1874</v>
      </c>
      <c r="B230" s="42">
        <v>8.6300000000000002E-2</v>
      </c>
      <c r="C230" s="42">
        <v>7.6E-3</v>
      </c>
      <c r="D230" s="42">
        <v>0.1726</v>
      </c>
      <c r="E230" s="42">
        <v>1.2699999999999999E-2</v>
      </c>
      <c r="F230" s="42">
        <v>2.5399999999999999E-2</v>
      </c>
      <c r="G230" s="42">
        <v>0.13200000000000001</v>
      </c>
      <c r="H230" s="42">
        <v>7.3599999999999999E-2</v>
      </c>
      <c r="I230" s="42">
        <v>0.2437</v>
      </c>
      <c r="J230" s="42">
        <v>7.8700000000000006E-2</v>
      </c>
      <c r="K230" s="42">
        <v>0.16750000000000001</v>
      </c>
      <c r="L230" s="93">
        <f t="shared" si="15"/>
        <v>1.0001</v>
      </c>
      <c r="M230" s="42">
        <v>0.15498000000000001</v>
      </c>
      <c r="N230" s="93">
        <f t="array" ref="N230">SQRT(MMULT(MMULT(B230:K230, '2. Correlation Matrix'!$B$34:$K$43), TRANSPOSE(B230:K230)))</f>
        <v>0.13493612500203347</v>
      </c>
      <c r="O230" s="92">
        <f t="shared" si="16"/>
        <v>0.59272489112011117</v>
      </c>
      <c r="P230" s="42">
        <f t="shared" si="17"/>
        <v>0.14587612108471781</v>
      </c>
      <c r="Q230" s="42">
        <f t="shared" si="18"/>
        <v>0.122773215429927</v>
      </c>
      <c r="R230" s="43">
        <f t="shared" si="19"/>
        <v>0.118137620573236</v>
      </c>
    </row>
    <row r="231" spans="1:18" x14ac:dyDescent="0.35">
      <c r="A231" s="73">
        <v>2897</v>
      </c>
      <c r="B231" s="42">
        <v>7.9000000000000008E-3</v>
      </c>
      <c r="C231" s="42">
        <v>6.7199999999999996E-2</v>
      </c>
      <c r="D231" s="42">
        <v>1.38E-2</v>
      </c>
      <c r="E231" s="42">
        <v>2.9600000000000001E-2</v>
      </c>
      <c r="F231" s="42">
        <v>7.51E-2</v>
      </c>
      <c r="G231" s="42">
        <v>0.1482</v>
      </c>
      <c r="H231" s="42">
        <v>0.18970000000000001</v>
      </c>
      <c r="I231" s="42">
        <v>0.17979999999999999</v>
      </c>
      <c r="J231" s="42">
        <v>0.18579999999999999</v>
      </c>
      <c r="K231" s="42">
        <v>0.1028</v>
      </c>
      <c r="L231" s="93">
        <f t="shared" si="15"/>
        <v>0.9998999999999999</v>
      </c>
      <c r="M231" s="42">
        <v>0.15565999999999999</v>
      </c>
      <c r="N231" s="93">
        <f t="array" ref="N231">SQRT(MMULT(MMULT(B231:K231, '2. Correlation Matrix'!$B$34:$K$43), TRANSPOSE(B231:K231)))</f>
        <v>0.13614682588296503</v>
      </c>
      <c r="O231" s="92">
        <f t="shared" si="16"/>
        <v>0.59244862652425845</v>
      </c>
      <c r="P231" s="42">
        <f t="shared" si="17"/>
        <v>0.14639202090099679</v>
      </c>
      <c r="Q231" s="42">
        <f t="shared" si="18"/>
        <v>0.122773215429927</v>
      </c>
      <c r="R231" s="43">
        <f t="shared" si="19"/>
        <v>0.118137620573236</v>
      </c>
    </row>
    <row r="232" spans="1:18" x14ac:dyDescent="0.35">
      <c r="A232" s="73">
        <v>2384</v>
      </c>
      <c r="B232" s="42">
        <v>8.3699999999999997E-2</v>
      </c>
      <c r="C232" s="42">
        <v>2.3300000000000001E-2</v>
      </c>
      <c r="D232" s="42">
        <v>6.0499999999999998E-2</v>
      </c>
      <c r="E232" s="42">
        <v>4.65E-2</v>
      </c>
      <c r="F232" s="42">
        <v>0.1023</v>
      </c>
      <c r="G232" s="42">
        <v>0.14419999999999999</v>
      </c>
      <c r="H232" s="42">
        <v>0.16980000000000001</v>
      </c>
      <c r="I232" s="42">
        <v>0.1837</v>
      </c>
      <c r="J232" s="42">
        <v>2.0899999999999998E-2</v>
      </c>
      <c r="K232" s="42">
        <v>0.1651</v>
      </c>
      <c r="L232" s="93">
        <f t="shared" si="15"/>
        <v>1</v>
      </c>
      <c r="M232" s="42">
        <v>0.15939999999999999</v>
      </c>
      <c r="N232" s="93">
        <f t="array" ref="N232">SQRT(MMULT(MMULT(B232:K232, '2. Correlation Matrix'!$B$34:$K$43), TRANSPOSE(B232:K232)))</f>
        <v>0.14246934950940501</v>
      </c>
      <c r="O232" s="92">
        <f t="shared" si="16"/>
        <v>0.59240812350609062</v>
      </c>
      <c r="P232" s="42">
        <f t="shared" si="17"/>
        <v>0.14925124222518349</v>
      </c>
      <c r="Q232" s="42">
        <f t="shared" si="18"/>
        <v>0.122773215429927</v>
      </c>
      <c r="R232" s="43">
        <f t="shared" si="19"/>
        <v>0.118137620573236</v>
      </c>
    </row>
    <row r="233" spans="1:18" x14ac:dyDescent="0.35">
      <c r="A233" s="73">
        <v>3623</v>
      </c>
      <c r="B233" s="42">
        <v>0.1694</v>
      </c>
      <c r="C233" s="42">
        <v>0.1694</v>
      </c>
      <c r="D233" s="42">
        <v>2.2200000000000001E-2</v>
      </c>
      <c r="E233" s="42">
        <v>0.1331</v>
      </c>
      <c r="F233" s="42">
        <v>2.6200000000000001E-2</v>
      </c>
      <c r="G233" s="42">
        <v>0.1552</v>
      </c>
      <c r="H233" s="42">
        <v>8.2699999999999996E-2</v>
      </c>
      <c r="I233" s="42">
        <v>9.8799999999999999E-2</v>
      </c>
      <c r="J233" s="42">
        <v>3.0200000000000001E-2</v>
      </c>
      <c r="K233" s="42">
        <v>0.1129</v>
      </c>
      <c r="L233" s="93">
        <f t="shared" si="15"/>
        <v>1.0001</v>
      </c>
      <c r="M233" s="42">
        <v>0.14221</v>
      </c>
      <c r="N233" s="93">
        <f t="array" ref="N233">SQRT(MMULT(MMULT(B233:K233, '2. Correlation Matrix'!$B$34:$K$43), TRANSPOSE(B233:K233)))</f>
        <v>0.11346953979253992</v>
      </c>
      <c r="O233" s="92">
        <f t="shared" si="16"/>
        <v>0.59231755167847033</v>
      </c>
      <c r="P233" s="42">
        <f t="shared" si="17"/>
        <v>0.1357723317696346</v>
      </c>
      <c r="Q233" s="42">
        <f t="shared" si="18"/>
        <v>0.122773215429927</v>
      </c>
      <c r="R233" s="43">
        <f t="shared" si="19"/>
        <v>0.118137620573236</v>
      </c>
    </row>
    <row r="234" spans="1:18" x14ac:dyDescent="0.35">
      <c r="A234" s="73">
        <v>1318</v>
      </c>
      <c r="B234" s="42">
        <v>7.17E-2</v>
      </c>
      <c r="C234" s="42">
        <v>0.1113</v>
      </c>
      <c r="D234" s="42">
        <v>1.9E-3</v>
      </c>
      <c r="E234" s="42">
        <v>0.1283</v>
      </c>
      <c r="F234" s="42">
        <v>8.3000000000000004E-2</v>
      </c>
      <c r="G234" s="42">
        <v>8.8700000000000001E-2</v>
      </c>
      <c r="H234" s="42">
        <v>6.6000000000000003E-2</v>
      </c>
      <c r="I234" s="42">
        <v>0.16420000000000001</v>
      </c>
      <c r="J234" s="42">
        <v>0.17169999999999999</v>
      </c>
      <c r="K234" s="42">
        <v>0.1132</v>
      </c>
      <c r="L234" s="93">
        <f t="shared" si="15"/>
        <v>1</v>
      </c>
      <c r="M234" s="42">
        <v>0.14230000000000001</v>
      </c>
      <c r="N234" s="93">
        <f t="array" ref="N234">SQRT(MMULT(MMULT(B234:K234, '2. Correlation Matrix'!$B$34:$K$43), TRANSPOSE(B234:K234)))</f>
        <v>0.11363103333340591</v>
      </c>
      <c r="O234" s="92">
        <f t="shared" si="16"/>
        <v>0.59226778130701707</v>
      </c>
      <c r="P234" s="42">
        <f t="shared" si="17"/>
        <v>0.13584399413179121</v>
      </c>
      <c r="Q234" s="42">
        <f t="shared" si="18"/>
        <v>0.122773215429927</v>
      </c>
      <c r="R234" s="43">
        <f t="shared" si="19"/>
        <v>0.118137620573236</v>
      </c>
    </row>
    <row r="235" spans="1:18" x14ac:dyDescent="0.35">
      <c r="A235" s="73">
        <v>1220</v>
      </c>
      <c r="B235" s="42">
        <v>4.5999999999999999E-2</v>
      </c>
      <c r="C235" s="42">
        <v>0.13600000000000001</v>
      </c>
      <c r="D235" s="42">
        <v>6.0699999999999997E-2</v>
      </c>
      <c r="E235" s="42">
        <v>0.1004</v>
      </c>
      <c r="F235" s="42">
        <v>1.0500000000000001E-2</v>
      </c>
      <c r="G235" s="42">
        <v>7.3200000000000001E-2</v>
      </c>
      <c r="H235" s="42">
        <v>0.15479999999999999</v>
      </c>
      <c r="I235" s="42">
        <v>0.1736</v>
      </c>
      <c r="J235" s="42">
        <v>0.14849999999999999</v>
      </c>
      <c r="K235" s="42">
        <v>9.6199999999999994E-2</v>
      </c>
      <c r="L235" s="93">
        <f t="shared" si="15"/>
        <v>0.9998999999999999</v>
      </c>
      <c r="M235" s="42">
        <v>0.14518</v>
      </c>
      <c r="N235" s="93">
        <f t="array" ref="N235">SQRT(MMULT(MMULT(B235:K235, '2. Correlation Matrix'!$B$34:$K$43), TRANSPOSE(B235:K235)))</f>
        <v>0.11849838750615048</v>
      </c>
      <c r="O235" s="92">
        <f t="shared" si="16"/>
        <v>0.59224434591025488</v>
      </c>
      <c r="P235" s="42">
        <f t="shared" si="17"/>
        <v>0.1381590660792211</v>
      </c>
      <c r="Q235" s="42">
        <f t="shared" si="18"/>
        <v>0.122773215429927</v>
      </c>
      <c r="R235" s="43">
        <f t="shared" si="19"/>
        <v>0.118137620573236</v>
      </c>
    </row>
    <row r="236" spans="1:18" x14ac:dyDescent="0.35">
      <c r="A236" s="73">
        <v>2494</v>
      </c>
      <c r="B236" s="42">
        <v>4.0500000000000001E-2</v>
      </c>
      <c r="C236" s="42">
        <v>8.1100000000000005E-2</v>
      </c>
      <c r="D236" s="42">
        <v>1.7999999999999999E-2</v>
      </c>
      <c r="E236" s="42">
        <v>4.0500000000000001E-2</v>
      </c>
      <c r="F236" s="42">
        <v>0.18920000000000001</v>
      </c>
      <c r="G236" s="42">
        <v>0.13059999999999999</v>
      </c>
      <c r="H236" s="42">
        <v>7.2099999999999997E-2</v>
      </c>
      <c r="I236" s="42">
        <v>0.20949999999999999</v>
      </c>
      <c r="J236" s="42">
        <v>0.1104</v>
      </c>
      <c r="K236" s="42">
        <v>0.1081</v>
      </c>
      <c r="L236" s="93">
        <f t="shared" si="15"/>
        <v>1.0000000000000002</v>
      </c>
      <c r="M236" s="42">
        <v>0.14452999999999999</v>
      </c>
      <c r="N236" s="93">
        <f t="array" ref="N236">SQRT(MMULT(MMULT(B236:K236, '2. Correlation Matrix'!$B$34:$K$43), TRANSPOSE(B236:K236)))</f>
        <v>0.11740128562463531</v>
      </c>
      <c r="O236" s="92">
        <f t="shared" si="16"/>
        <v>0.5922422367869703</v>
      </c>
      <c r="P236" s="42">
        <f t="shared" si="17"/>
        <v>0.13763846906684138</v>
      </c>
      <c r="Q236" s="42">
        <f t="shared" si="18"/>
        <v>0.122773215429927</v>
      </c>
      <c r="R236" s="43">
        <f t="shared" si="19"/>
        <v>0.118137620573236</v>
      </c>
    </row>
    <row r="237" spans="1:18" x14ac:dyDescent="0.35">
      <c r="A237" s="73">
        <v>2155</v>
      </c>
      <c r="B237" s="42">
        <v>0.13789999999999999</v>
      </c>
      <c r="C237" s="42">
        <v>0.18640000000000001</v>
      </c>
      <c r="D237" s="42">
        <v>1.3599999999999999E-2</v>
      </c>
      <c r="E237" s="42">
        <v>8.1600000000000006E-2</v>
      </c>
      <c r="F237" s="42">
        <v>7.3800000000000004E-2</v>
      </c>
      <c r="G237" s="42">
        <v>0.10100000000000001</v>
      </c>
      <c r="H237" s="42">
        <v>8.5400000000000004E-2</v>
      </c>
      <c r="I237" s="42">
        <v>0.12429999999999999</v>
      </c>
      <c r="J237" s="42">
        <v>2.52E-2</v>
      </c>
      <c r="K237" s="42">
        <v>0.1709</v>
      </c>
      <c r="L237" s="93">
        <f t="shared" si="15"/>
        <v>1.0001</v>
      </c>
      <c r="M237" s="42">
        <v>0.14485000000000001</v>
      </c>
      <c r="N237" s="93">
        <f t="array" ref="N237">SQRT(MMULT(MMULT(B237:K237, '2. Correlation Matrix'!$B$34:$K$43), TRANSPOSE(B237:K237)))</f>
        <v>0.11794590068867676</v>
      </c>
      <c r="O237" s="92">
        <f t="shared" si="16"/>
        <v>0.59222066720548483</v>
      </c>
      <c r="P237" s="42">
        <f t="shared" si="17"/>
        <v>0.1378943822553684</v>
      </c>
      <c r="Q237" s="42">
        <f t="shared" si="18"/>
        <v>0.122773215429927</v>
      </c>
      <c r="R237" s="43">
        <f t="shared" si="19"/>
        <v>0.118137620573236</v>
      </c>
    </row>
    <row r="238" spans="1:18" x14ac:dyDescent="0.35">
      <c r="A238" s="73">
        <v>2122</v>
      </c>
      <c r="B238" s="42">
        <v>2.5999999999999999E-3</v>
      </c>
      <c r="C238" s="42">
        <v>0.1462</v>
      </c>
      <c r="D238" s="42">
        <v>7.6899999999999996E-2</v>
      </c>
      <c r="E238" s="42">
        <v>0.1487</v>
      </c>
      <c r="F238" s="42">
        <v>0.1333</v>
      </c>
      <c r="G238" s="42">
        <v>9.4899999999999998E-2</v>
      </c>
      <c r="H238" s="42">
        <v>0.1231</v>
      </c>
      <c r="I238" s="42">
        <v>0.22309999999999999</v>
      </c>
      <c r="J238" s="42">
        <v>2.5999999999999999E-3</v>
      </c>
      <c r="K238" s="42">
        <v>4.87E-2</v>
      </c>
      <c r="L238" s="93">
        <f t="shared" si="15"/>
        <v>1.0001</v>
      </c>
      <c r="M238" s="42">
        <v>0.13924</v>
      </c>
      <c r="N238" s="93">
        <f t="array" ref="N238">SQRT(MMULT(MMULT(B238:K238, '2. Correlation Matrix'!$B$34:$K$43), TRANSPOSE(B238:K238)))</f>
        <v>0.1084744004851329</v>
      </c>
      <c r="O238" s="92">
        <f t="shared" si="16"/>
        <v>0.59221345969830452</v>
      </c>
      <c r="P238" s="42">
        <f t="shared" si="17"/>
        <v>0.1333566522196955</v>
      </c>
      <c r="Q238" s="42">
        <f t="shared" si="18"/>
        <v>0.122773215429927</v>
      </c>
      <c r="R238" s="43">
        <f t="shared" si="19"/>
        <v>0.118137620573236</v>
      </c>
    </row>
    <row r="239" spans="1:18" x14ac:dyDescent="0.35">
      <c r="A239" s="73">
        <v>4486</v>
      </c>
      <c r="B239" s="42">
        <v>4.4499999999999998E-2</v>
      </c>
      <c r="C239" s="42">
        <v>0.1187</v>
      </c>
      <c r="D239" s="42">
        <v>3.7100000000000001E-2</v>
      </c>
      <c r="E239" s="42">
        <v>0.18179999999999999</v>
      </c>
      <c r="F239" s="42">
        <v>5.0099999999999999E-2</v>
      </c>
      <c r="G239" s="42">
        <v>0.1076</v>
      </c>
      <c r="H239" s="42">
        <v>8.1600000000000006E-2</v>
      </c>
      <c r="I239" s="42">
        <v>0.17249999999999999</v>
      </c>
      <c r="J239" s="42">
        <v>0.1206</v>
      </c>
      <c r="K239" s="42">
        <v>8.5300000000000001E-2</v>
      </c>
      <c r="L239" s="93">
        <f t="shared" si="15"/>
        <v>0.99980000000000002</v>
      </c>
      <c r="M239" s="42">
        <v>0.14348</v>
      </c>
      <c r="N239" s="93">
        <f t="array" ref="N239">SQRT(MMULT(MMULT(B239:K239, '2. Correlation Matrix'!$B$34:$K$43), TRANSPOSE(B239:K239)))</f>
        <v>0.11564540507348142</v>
      </c>
      <c r="O239" s="92">
        <f t="shared" si="16"/>
        <v>0.5921549581367942</v>
      </c>
      <c r="P239" s="42">
        <f t="shared" si="17"/>
        <v>0.13679307014269521</v>
      </c>
      <c r="Q239" s="42">
        <f t="shared" si="18"/>
        <v>0.122773215429927</v>
      </c>
      <c r="R239" s="43">
        <f t="shared" si="19"/>
        <v>0.118137620573236</v>
      </c>
    </row>
    <row r="240" spans="1:18" x14ac:dyDescent="0.35">
      <c r="A240" s="73">
        <v>128</v>
      </c>
      <c r="B240" s="42">
        <v>0.1036</v>
      </c>
      <c r="C240" s="42">
        <v>0.1135</v>
      </c>
      <c r="D240" s="42">
        <v>5.1799999999999999E-2</v>
      </c>
      <c r="E240" s="42">
        <v>8.1699999999999995E-2</v>
      </c>
      <c r="F240" s="42">
        <v>6.9699999999999998E-2</v>
      </c>
      <c r="G240" s="42">
        <v>0.1255</v>
      </c>
      <c r="H240" s="42">
        <v>4.9799999999999997E-2</v>
      </c>
      <c r="I240" s="42">
        <v>0.17929999999999999</v>
      </c>
      <c r="J240" s="42">
        <v>0.14940000000000001</v>
      </c>
      <c r="K240" s="42">
        <v>7.5700000000000003E-2</v>
      </c>
      <c r="L240" s="93">
        <f t="shared" si="15"/>
        <v>1</v>
      </c>
      <c r="M240" s="42">
        <v>0.13741999999999999</v>
      </c>
      <c r="N240" s="93">
        <f t="array" ref="N240">SQRT(MMULT(MMULT(B240:K240, '2. Correlation Matrix'!$B$34:$K$43), TRANSPOSE(B240:K240)))</f>
        <v>0.10541383461074737</v>
      </c>
      <c r="O240" s="92">
        <f t="shared" si="16"/>
        <v>0.59214239032754068</v>
      </c>
      <c r="P240" s="42">
        <f t="shared" si="17"/>
        <v>0.131863961736329</v>
      </c>
      <c r="Q240" s="42">
        <f t="shared" si="18"/>
        <v>0.122773215429927</v>
      </c>
      <c r="R240" s="43">
        <f t="shared" si="19"/>
        <v>0.118137620573236</v>
      </c>
    </row>
    <row r="241" spans="1:18" x14ac:dyDescent="0.35">
      <c r="A241" s="73">
        <v>1811</v>
      </c>
      <c r="B241" s="42">
        <v>0.13819999999999999</v>
      </c>
      <c r="C241" s="42">
        <v>0.18429999999999999</v>
      </c>
      <c r="D241" s="42">
        <v>4.0300000000000002E-2</v>
      </c>
      <c r="E241" s="42">
        <v>0.1094</v>
      </c>
      <c r="F241" s="42">
        <v>3.6499999999999998E-2</v>
      </c>
      <c r="G241" s="42">
        <v>0.17849999999999999</v>
      </c>
      <c r="H241" s="42">
        <v>0.1113</v>
      </c>
      <c r="I241" s="42">
        <v>0.18229999999999999</v>
      </c>
      <c r="J241" s="42">
        <v>1.15E-2</v>
      </c>
      <c r="K241" s="42">
        <v>7.7000000000000002E-3</v>
      </c>
      <c r="L241" s="93">
        <f t="shared" si="15"/>
        <v>1</v>
      </c>
      <c r="M241" s="42">
        <v>0.13253000000000001</v>
      </c>
      <c r="N241" s="93">
        <f t="array" ref="N241">SQRT(MMULT(MMULT(B241:K241, '2. Correlation Matrix'!$B$34:$K$43), TRANSPOSE(B241:K241)))</f>
        <v>9.71624135726043E-2</v>
      </c>
      <c r="O241" s="92">
        <f t="shared" si="16"/>
        <v>0.59210138864048401</v>
      </c>
      <c r="P241" s="42">
        <f t="shared" si="17"/>
        <v>0.1278097326943731</v>
      </c>
      <c r="Q241" s="42">
        <f t="shared" si="18"/>
        <v>0.122773215429927</v>
      </c>
      <c r="R241" s="43">
        <f t="shared" si="19"/>
        <v>0.118137620573236</v>
      </c>
    </row>
    <row r="242" spans="1:18" x14ac:dyDescent="0.35">
      <c r="A242" s="73">
        <v>2637</v>
      </c>
      <c r="B242" s="42">
        <v>9.9000000000000005E-2</v>
      </c>
      <c r="C242" s="42">
        <v>0.16769999999999999</v>
      </c>
      <c r="D242" s="42">
        <v>3.4299999999999997E-2</v>
      </c>
      <c r="E242" s="42">
        <v>0.1091</v>
      </c>
      <c r="F242" s="42">
        <v>8.8900000000000007E-2</v>
      </c>
      <c r="G242" s="42">
        <v>6.4600000000000005E-2</v>
      </c>
      <c r="H242" s="42">
        <v>7.0699999999999999E-2</v>
      </c>
      <c r="I242" s="42">
        <v>0.15759999999999999</v>
      </c>
      <c r="J242" s="42">
        <v>9.9000000000000005E-2</v>
      </c>
      <c r="K242" s="42">
        <v>0.1091</v>
      </c>
      <c r="L242" s="93">
        <f t="shared" si="15"/>
        <v>0.99999999999999989</v>
      </c>
      <c r="M242" s="42">
        <v>0.13652</v>
      </c>
      <c r="N242" s="93">
        <f t="array" ref="N242">SQRT(MMULT(MMULT(B242:K242, '2. Correlation Matrix'!$B$34:$K$43), TRANSPOSE(B242:K242)))</f>
        <v>0.10392555884252727</v>
      </c>
      <c r="O242" s="92">
        <f t="shared" si="16"/>
        <v>0.59196217643840532</v>
      </c>
      <c r="P242" s="42">
        <f t="shared" si="17"/>
        <v>0.1311197391096342</v>
      </c>
      <c r="Q242" s="42">
        <f t="shared" si="18"/>
        <v>0.122773215429927</v>
      </c>
      <c r="R242" s="43">
        <f t="shared" si="19"/>
        <v>0.118137620573236</v>
      </c>
    </row>
    <row r="243" spans="1:18" x14ac:dyDescent="0.35">
      <c r="A243" s="73">
        <v>4640</v>
      </c>
      <c r="B243" s="42">
        <v>0.1346</v>
      </c>
      <c r="C243" s="42">
        <v>7.4999999999999997E-2</v>
      </c>
      <c r="D243" s="42">
        <v>1.5299999999999999E-2</v>
      </c>
      <c r="E243" s="42">
        <v>7.1599999999999997E-2</v>
      </c>
      <c r="F243" s="42">
        <v>4.9399999999999999E-2</v>
      </c>
      <c r="G243" s="42">
        <v>0.1346</v>
      </c>
      <c r="H243" s="42">
        <v>0.13800000000000001</v>
      </c>
      <c r="I243" s="42">
        <v>0.1363</v>
      </c>
      <c r="J243" s="42">
        <v>9.8799999999999999E-2</v>
      </c>
      <c r="K243" s="42">
        <v>0.14649999999999999</v>
      </c>
      <c r="L243" s="93">
        <f t="shared" si="15"/>
        <v>1.0001</v>
      </c>
      <c r="M243" s="42">
        <v>0.15165000000000001</v>
      </c>
      <c r="N243" s="93">
        <f t="array" ref="N243">SQRT(MMULT(MMULT(B243:K243, '2. Correlation Matrix'!$B$34:$K$43), TRANSPOSE(B243:K243)))</f>
        <v>0.12949534434269055</v>
      </c>
      <c r="O243" s="92">
        <f t="shared" si="16"/>
        <v>0.59191317177517178</v>
      </c>
      <c r="P243" s="42">
        <f t="shared" si="17"/>
        <v>0.14326547789678401</v>
      </c>
      <c r="Q243" s="42">
        <f t="shared" si="18"/>
        <v>0.122773215429927</v>
      </c>
      <c r="R243" s="43">
        <f t="shared" si="19"/>
        <v>0.118137620573236</v>
      </c>
    </row>
    <row r="244" spans="1:18" x14ac:dyDescent="0.35">
      <c r="A244" s="73">
        <v>504</v>
      </c>
      <c r="B244" s="42">
        <v>0.15570000000000001</v>
      </c>
      <c r="C244" s="42">
        <v>1.4200000000000001E-2</v>
      </c>
      <c r="D244" s="42">
        <v>4.2500000000000003E-2</v>
      </c>
      <c r="E244" s="42">
        <v>0.22170000000000001</v>
      </c>
      <c r="F244" s="42">
        <v>5.1900000000000002E-2</v>
      </c>
      <c r="G244" s="42">
        <v>7.7799999999999994E-2</v>
      </c>
      <c r="H244" s="42">
        <v>7.0800000000000002E-2</v>
      </c>
      <c r="I244" s="42">
        <v>0.191</v>
      </c>
      <c r="J244" s="42">
        <v>7.5499999999999998E-2</v>
      </c>
      <c r="K244" s="42">
        <v>9.9099999999999994E-2</v>
      </c>
      <c r="L244" s="93">
        <f t="shared" si="15"/>
        <v>1.0002000000000002</v>
      </c>
      <c r="M244" s="42">
        <v>0.14085</v>
      </c>
      <c r="N244" s="93">
        <f t="array" ref="N244">SQRT(MMULT(MMULT(B244:K244, '2. Correlation Matrix'!$B$34:$K$43), TRANSPOSE(B244:K244)))</f>
        <v>0.11125498216541944</v>
      </c>
      <c r="O244" s="92">
        <f t="shared" si="16"/>
        <v>0.59188360573453647</v>
      </c>
      <c r="P244" s="42">
        <f t="shared" si="17"/>
        <v>0.13466116447168611</v>
      </c>
      <c r="Q244" s="42">
        <f t="shared" si="18"/>
        <v>0.122773215429927</v>
      </c>
      <c r="R244" s="43">
        <f t="shared" si="19"/>
        <v>0.118137620573236</v>
      </c>
    </row>
    <row r="245" spans="1:18" x14ac:dyDescent="0.35">
      <c r="A245" s="73">
        <v>1530</v>
      </c>
      <c r="B245" s="42">
        <v>0.15379999999999999</v>
      </c>
      <c r="C245" s="42">
        <v>0.17480000000000001</v>
      </c>
      <c r="D245" s="42">
        <v>2.5600000000000001E-2</v>
      </c>
      <c r="E245" s="42">
        <v>1.8599999999999998E-2</v>
      </c>
      <c r="F245" s="42">
        <v>0.12820000000000001</v>
      </c>
      <c r="G245" s="42">
        <v>0.2238</v>
      </c>
      <c r="H245" s="42">
        <v>1.4E-2</v>
      </c>
      <c r="I245" s="42">
        <v>0.1235</v>
      </c>
      <c r="J245" s="42">
        <v>4.6600000000000003E-2</v>
      </c>
      <c r="K245" s="42">
        <v>9.0899999999999995E-2</v>
      </c>
      <c r="L245" s="93">
        <f t="shared" si="15"/>
        <v>0.99980000000000002</v>
      </c>
      <c r="M245" s="42">
        <v>0.1381</v>
      </c>
      <c r="N245" s="93">
        <f t="array" ref="N245">SQRT(MMULT(MMULT(B245:K245, '2. Correlation Matrix'!$B$34:$K$43), TRANSPOSE(B245:K245)))</f>
        <v>0.10666391156746503</v>
      </c>
      <c r="O245" s="92">
        <f t="shared" si="16"/>
        <v>0.5915777798950228</v>
      </c>
      <c r="P245" s="42">
        <f t="shared" si="17"/>
        <v>0.132411404984564</v>
      </c>
      <c r="Q245" s="42">
        <f t="shared" si="18"/>
        <v>0.122773215429927</v>
      </c>
      <c r="R245" s="43">
        <f t="shared" si="19"/>
        <v>0.118137620573236</v>
      </c>
    </row>
    <row r="246" spans="1:18" x14ac:dyDescent="0.35">
      <c r="A246" s="73">
        <v>4370</v>
      </c>
      <c r="B246" s="42">
        <v>9.9599999999999994E-2</v>
      </c>
      <c r="C246" s="42">
        <v>0.17710000000000001</v>
      </c>
      <c r="D246" s="42">
        <v>0.1033</v>
      </c>
      <c r="E246" s="42">
        <v>5.7200000000000001E-2</v>
      </c>
      <c r="F246" s="42">
        <v>4.4299999999999999E-2</v>
      </c>
      <c r="G246" s="42">
        <v>6.4600000000000005E-2</v>
      </c>
      <c r="H246" s="42">
        <v>5.5399999999999998E-2</v>
      </c>
      <c r="I246" s="42">
        <v>0.17899999999999999</v>
      </c>
      <c r="J246" s="42">
        <v>0.10150000000000001</v>
      </c>
      <c r="K246" s="42">
        <v>0.1181</v>
      </c>
      <c r="L246" s="93">
        <f t="shared" si="15"/>
        <v>1.0001</v>
      </c>
      <c r="M246" s="42">
        <v>0.13657</v>
      </c>
      <c r="N246" s="93">
        <f t="array" ref="N246">SQRT(MMULT(MMULT(B246:K246, '2. Correlation Matrix'!$B$34:$K$43), TRANSPOSE(B246:K246)))</f>
        <v>0.10408464907201734</v>
      </c>
      <c r="O246" s="92">
        <f t="shared" si="16"/>
        <v>0.59153775843927792</v>
      </c>
      <c r="P246" s="42">
        <f t="shared" si="17"/>
        <v>0.1311531929137775</v>
      </c>
      <c r="Q246" s="42">
        <f t="shared" si="18"/>
        <v>0.122773215429927</v>
      </c>
      <c r="R246" s="43">
        <f t="shared" si="19"/>
        <v>0.118137620573236</v>
      </c>
    </row>
    <row r="247" spans="1:18" x14ac:dyDescent="0.35">
      <c r="A247" s="73">
        <v>3681</v>
      </c>
      <c r="B247" s="42">
        <v>0.18479999999999999</v>
      </c>
      <c r="C247" s="42">
        <v>0.18479999999999999</v>
      </c>
      <c r="D247" s="42">
        <v>1.7500000000000002E-2</v>
      </c>
      <c r="E247" s="42">
        <v>6.0299999999999999E-2</v>
      </c>
      <c r="F247" s="42">
        <v>9.7000000000000003E-3</v>
      </c>
      <c r="G247" s="42">
        <v>0.1946</v>
      </c>
      <c r="H247" s="42">
        <v>3.1099999999999999E-2</v>
      </c>
      <c r="I247" s="42">
        <v>8.1699999999999995E-2</v>
      </c>
      <c r="J247" s="42">
        <v>7.9799999999999996E-2</v>
      </c>
      <c r="K247" s="42">
        <v>0.15559999999999999</v>
      </c>
      <c r="L247" s="93">
        <f t="shared" si="15"/>
        <v>0.9998999999999999</v>
      </c>
      <c r="M247" s="42">
        <v>0.14571000000000001</v>
      </c>
      <c r="N247" s="93">
        <f t="array" ref="N247">SQRT(MMULT(MMULT(B247:K247, '2. Correlation Matrix'!$B$34:$K$43), TRANSPOSE(B247:K247)))</f>
        <v>0.11955112930974429</v>
      </c>
      <c r="O247" s="92">
        <f t="shared" si="16"/>
        <v>0.5914624178647272</v>
      </c>
      <c r="P247" s="42">
        <f t="shared" si="17"/>
        <v>0.1385637637403824</v>
      </c>
      <c r="Q247" s="42">
        <f t="shared" si="18"/>
        <v>0.122773215429927</v>
      </c>
      <c r="R247" s="43">
        <f t="shared" si="19"/>
        <v>0.118137620573236</v>
      </c>
    </row>
    <row r="248" spans="1:18" x14ac:dyDescent="0.35">
      <c r="A248" s="73">
        <v>3955</v>
      </c>
      <c r="B248" s="42">
        <v>0.10920000000000001</v>
      </c>
      <c r="C248" s="42">
        <v>8.6800000000000002E-2</v>
      </c>
      <c r="D248" s="42">
        <v>7.1999999999999995E-2</v>
      </c>
      <c r="E248" s="42">
        <v>0.13900000000000001</v>
      </c>
      <c r="F248" s="42">
        <v>1.24E-2</v>
      </c>
      <c r="G248" s="42">
        <v>0.1663</v>
      </c>
      <c r="H248" s="42">
        <v>0.13150000000000001</v>
      </c>
      <c r="I248" s="42">
        <v>0.1489</v>
      </c>
      <c r="J248" s="42">
        <v>1.49E-2</v>
      </c>
      <c r="K248" s="42">
        <v>0.1191</v>
      </c>
      <c r="L248" s="93">
        <f t="shared" si="15"/>
        <v>1.0001000000000002</v>
      </c>
      <c r="M248" s="42">
        <v>0.15265000000000001</v>
      </c>
      <c r="N248" s="93">
        <f t="array" ref="N248">SQRT(MMULT(MMULT(B248:K248, '2. Correlation Matrix'!$B$34:$K$43), TRANSPOSE(B248:K248)))</f>
        <v>0.13128631002925095</v>
      </c>
      <c r="O248" s="92">
        <f t="shared" si="16"/>
        <v>0.59145542275275598</v>
      </c>
      <c r="P248" s="42">
        <f t="shared" si="17"/>
        <v>0.14403195239945171</v>
      </c>
      <c r="Q248" s="42">
        <f t="shared" si="18"/>
        <v>0.122773215429927</v>
      </c>
      <c r="R248" s="43">
        <f t="shared" si="19"/>
        <v>0.118137620573236</v>
      </c>
    </row>
    <row r="249" spans="1:18" x14ac:dyDescent="0.35">
      <c r="A249" s="73">
        <v>175</v>
      </c>
      <c r="B249" s="42">
        <v>7.7700000000000005E-2</v>
      </c>
      <c r="C249" s="42">
        <v>4.8500000000000001E-2</v>
      </c>
      <c r="D249" s="42">
        <v>9.7000000000000003E-3</v>
      </c>
      <c r="E249" s="42">
        <v>2.1399999999999999E-2</v>
      </c>
      <c r="F249" s="42">
        <v>0.11459999999999999</v>
      </c>
      <c r="G249" s="42">
        <v>0.1903</v>
      </c>
      <c r="H249" s="42">
        <v>0.1709</v>
      </c>
      <c r="I249" s="42">
        <v>0.15340000000000001</v>
      </c>
      <c r="J249" s="42">
        <v>7.3800000000000004E-2</v>
      </c>
      <c r="K249" s="42">
        <v>0.13980000000000001</v>
      </c>
      <c r="L249" s="93">
        <f t="shared" si="15"/>
        <v>1.0001</v>
      </c>
      <c r="M249" s="42">
        <v>0.15865000000000001</v>
      </c>
      <c r="N249" s="93">
        <f t="array" ref="N249">SQRT(MMULT(MMULT(B249:K249, '2. Correlation Matrix'!$B$34:$K$43), TRANSPOSE(B249:K249)))</f>
        <v>0.14143624160155768</v>
      </c>
      <c r="O249" s="92">
        <f t="shared" si="16"/>
        <v>0.59143257097888513</v>
      </c>
      <c r="P249" s="42">
        <f t="shared" si="17"/>
        <v>0.14864789478081292</v>
      </c>
      <c r="Q249" s="42">
        <f t="shared" si="18"/>
        <v>0.122773215429927</v>
      </c>
      <c r="R249" s="43">
        <f t="shared" si="19"/>
        <v>0.118137620573236</v>
      </c>
    </row>
    <row r="250" spans="1:18" x14ac:dyDescent="0.35">
      <c r="A250" s="73">
        <v>2123</v>
      </c>
      <c r="B250" s="42">
        <v>8.2100000000000006E-2</v>
      </c>
      <c r="C250" s="42">
        <v>0.1196</v>
      </c>
      <c r="D250" s="42">
        <v>3.5999999999999999E-3</v>
      </c>
      <c r="E250" s="42">
        <v>0.1</v>
      </c>
      <c r="F250" s="42">
        <v>3.04E-2</v>
      </c>
      <c r="G250" s="42">
        <v>0.1643</v>
      </c>
      <c r="H250" s="42">
        <v>0.1464</v>
      </c>
      <c r="I250" s="42">
        <v>0.17319999999999999</v>
      </c>
      <c r="J250" s="42">
        <v>0.1411</v>
      </c>
      <c r="K250" s="42">
        <v>3.9300000000000002E-2</v>
      </c>
      <c r="L250" s="93">
        <f t="shared" si="15"/>
        <v>1</v>
      </c>
      <c r="M250" s="42">
        <v>0.14258000000000001</v>
      </c>
      <c r="N250" s="93">
        <f t="array" ref="N250">SQRT(MMULT(MMULT(B250:K250, '2. Correlation Matrix'!$B$34:$K$43), TRANSPOSE(B250:K250)))</f>
        <v>0.11427253599744866</v>
      </c>
      <c r="O250" s="92">
        <f t="shared" si="16"/>
        <v>0.5913931935623522</v>
      </c>
      <c r="P250" s="42">
        <f t="shared" si="17"/>
        <v>0.13605089375835591</v>
      </c>
      <c r="Q250" s="42">
        <f t="shared" si="18"/>
        <v>0.122773215429927</v>
      </c>
      <c r="R250" s="43">
        <f t="shared" si="19"/>
        <v>0.118137620573236</v>
      </c>
    </row>
    <row r="251" spans="1:18" x14ac:dyDescent="0.35">
      <c r="A251" s="73">
        <v>4296</v>
      </c>
      <c r="B251" s="42">
        <v>0.12330000000000001</v>
      </c>
      <c r="C251" s="42">
        <v>7.3999999999999996E-2</v>
      </c>
      <c r="D251" s="42">
        <v>3.4200000000000001E-2</v>
      </c>
      <c r="E251" s="42">
        <v>0.1651</v>
      </c>
      <c r="F251" s="42">
        <v>4.1700000000000001E-2</v>
      </c>
      <c r="G251" s="42">
        <v>0.129</v>
      </c>
      <c r="H251" s="42">
        <v>2.0899999999999998E-2</v>
      </c>
      <c r="I251" s="42">
        <v>0.15559999999999999</v>
      </c>
      <c r="J251" s="42">
        <v>0.12139999999999999</v>
      </c>
      <c r="K251" s="42">
        <v>0.13469999999999999</v>
      </c>
      <c r="L251" s="93">
        <f t="shared" si="15"/>
        <v>0.99990000000000001</v>
      </c>
      <c r="M251" s="42">
        <v>0.14549000000000001</v>
      </c>
      <c r="N251" s="93">
        <f t="array" ref="N251">SQRT(MMULT(MMULT(B251:K251, '2. Correlation Matrix'!$B$34:$K$43), TRANSPOSE(B251:K251)))</f>
        <v>0.11920870641995072</v>
      </c>
      <c r="O251" s="92">
        <f t="shared" si="16"/>
        <v>0.59131587043379608</v>
      </c>
      <c r="P251" s="42">
        <f t="shared" si="17"/>
        <v>0.13838464215684101</v>
      </c>
      <c r="Q251" s="42">
        <f t="shared" si="18"/>
        <v>0.122773215429927</v>
      </c>
      <c r="R251" s="43">
        <f t="shared" si="19"/>
        <v>0.118137620573236</v>
      </c>
    </row>
    <row r="252" spans="1:18" x14ac:dyDescent="0.35">
      <c r="A252" s="73">
        <v>1304</v>
      </c>
      <c r="B252" s="42">
        <v>8.77E-2</v>
      </c>
      <c r="C252" s="42">
        <v>0.15010000000000001</v>
      </c>
      <c r="D252" s="42">
        <v>4.0500000000000001E-2</v>
      </c>
      <c r="E252" s="42">
        <v>0.12139999999999999</v>
      </c>
      <c r="F252" s="42">
        <v>1.52E-2</v>
      </c>
      <c r="G252" s="42">
        <v>6.2399999999999997E-2</v>
      </c>
      <c r="H252" s="42">
        <v>0.1585</v>
      </c>
      <c r="I252" s="42">
        <v>0.14000000000000001</v>
      </c>
      <c r="J252" s="42">
        <v>8.9399999999999993E-2</v>
      </c>
      <c r="K252" s="42">
        <v>0.13489999999999999</v>
      </c>
      <c r="L252" s="93">
        <f t="shared" si="15"/>
        <v>1.0001</v>
      </c>
      <c r="M252" s="42">
        <v>0.14696999999999999</v>
      </c>
      <c r="N252" s="93">
        <f t="array" ref="N252">SQRT(MMULT(MMULT(B252:K252, '2. Correlation Matrix'!$B$34:$K$43), TRANSPOSE(B252:K252)))</f>
        <v>0.12172344142656499</v>
      </c>
      <c r="O252" s="92">
        <f t="shared" si="16"/>
        <v>0.59125834068221816</v>
      </c>
      <c r="P252" s="42">
        <f t="shared" si="17"/>
        <v>0.13956170190363679</v>
      </c>
      <c r="Q252" s="42">
        <f t="shared" si="18"/>
        <v>0.122773215429927</v>
      </c>
      <c r="R252" s="43">
        <f t="shared" si="19"/>
        <v>0.118137620573236</v>
      </c>
    </row>
    <row r="253" spans="1:18" x14ac:dyDescent="0.35">
      <c r="A253" s="73">
        <v>4326</v>
      </c>
      <c r="B253" s="42">
        <v>9.1000000000000004E-3</v>
      </c>
      <c r="C253" s="42">
        <v>0.20549999999999999</v>
      </c>
      <c r="D253" s="42">
        <v>7.7600000000000002E-2</v>
      </c>
      <c r="E253" s="42">
        <v>6.1600000000000002E-2</v>
      </c>
      <c r="F253" s="42">
        <v>3.4200000000000001E-2</v>
      </c>
      <c r="G253" s="42">
        <v>7.3099999999999998E-2</v>
      </c>
      <c r="H253" s="42">
        <v>9.3600000000000003E-2</v>
      </c>
      <c r="I253" s="42">
        <v>0.16209999999999999</v>
      </c>
      <c r="J253" s="42">
        <v>0.13930000000000001</v>
      </c>
      <c r="K253" s="42">
        <v>0.14380000000000001</v>
      </c>
      <c r="L253" s="93">
        <f t="shared" si="15"/>
        <v>0.99990000000000001</v>
      </c>
      <c r="M253" s="42">
        <v>0.14634</v>
      </c>
      <c r="N253" s="93">
        <f t="array" ref="N253">SQRT(MMULT(MMULT(B253:K253, '2. Correlation Matrix'!$B$34:$K$43), TRANSPOSE(B253:K253)))</f>
        <v>0.12066179433907158</v>
      </c>
      <c r="O253" s="92">
        <f t="shared" si="16"/>
        <v>0.59123934291518609</v>
      </c>
      <c r="P253" s="42">
        <f t="shared" si="17"/>
        <v>0.1390603656934378</v>
      </c>
      <c r="Q253" s="42">
        <f t="shared" si="18"/>
        <v>0.122773215429927</v>
      </c>
      <c r="R253" s="43">
        <f t="shared" si="19"/>
        <v>0.118137620573236</v>
      </c>
    </row>
    <row r="254" spans="1:18" x14ac:dyDescent="0.35">
      <c r="A254" s="73">
        <v>3402</v>
      </c>
      <c r="B254" s="42">
        <v>1.3599999999999999E-2</v>
      </c>
      <c r="C254" s="42">
        <v>2.1700000000000001E-2</v>
      </c>
      <c r="D254" s="42">
        <v>1.09E-2</v>
      </c>
      <c r="E254" s="42">
        <v>0.1114</v>
      </c>
      <c r="F254" s="42">
        <v>0.16300000000000001</v>
      </c>
      <c r="G254" s="42">
        <v>0.1467</v>
      </c>
      <c r="H254" s="42">
        <v>5.9799999999999999E-2</v>
      </c>
      <c r="I254" s="42">
        <v>0.21199999999999999</v>
      </c>
      <c r="J254" s="42">
        <v>5.16E-2</v>
      </c>
      <c r="K254" s="42">
        <v>0.2092</v>
      </c>
      <c r="L254" s="93">
        <f t="shared" si="15"/>
        <v>0.99990000000000001</v>
      </c>
      <c r="M254" s="42">
        <v>0.16236999999999999</v>
      </c>
      <c r="N254" s="93">
        <f t="array" ref="N254">SQRT(MMULT(MMULT(B254:K254, '2. Correlation Matrix'!$B$34:$K$43), TRANSPOSE(B254:K254)))</f>
        <v>0.14778076905634713</v>
      </c>
      <c r="O254" s="92">
        <f t="shared" si="16"/>
        <v>0.59121359672101048</v>
      </c>
      <c r="P254" s="42">
        <f t="shared" si="17"/>
        <v>0.15145042214855728</v>
      </c>
      <c r="Q254" s="42">
        <f t="shared" si="18"/>
        <v>0.122773215429927</v>
      </c>
      <c r="R254" s="43">
        <f t="shared" si="19"/>
        <v>0.118137620573236</v>
      </c>
    </row>
    <row r="255" spans="1:18" x14ac:dyDescent="0.35">
      <c r="A255" s="73">
        <v>105</v>
      </c>
      <c r="B255" s="42">
        <v>0.157</v>
      </c>
      <c r="C255" s="42">
        <v>0.128</v>
      </c>
      <c r="D255" s="42">
        <v>6.7999999999999996E-3</v>
      </c>
      <c r="E255" s="42">
        <v>0.1348</v>
      </c>
      <c r="F255" s="42">
        <v>1.0200000000000001E-2</v>
      </c>
      <c r="G255" s="42">
        <v>0.16039999999999999</v>
      </c>
      <c r="H255" s="42">
        <v>8.6999999999999994E-2</v>
      </c>
      <c r="I255" s="42">
        <v>0.10580000000000001</v>
      </c>
      <c r="J255" s="42">
        <v>9.7299999999999998E-2</v>
      </c>
      <c r="K255" s="42">
        <v>0.11260000000000001</v>
      </c>
      <c r="L255" s="93">
        <f t="shared" si="15"/>
        <v>0.99990000000000001</v>
      </c>
      <c r="M255" s="42">
        <v>0.14521000000000001</v>
      </c>
      <c r="N255" s="93">
        <f t="array" ref="N255">SQRT(MMULT(MMULT(B255:K255, '2. Correlation Matrix'!$B$34:$K$43), TRANSPOSE(B255:K255)))</f>
        <v>0.11875640829579515</v>
      </c>
      <c r="O255" s="92">
        <f t="shared" si="16"/>
        <v>0.59121020084341802</v>
      </c>
      <c r="P255" s="42">
        <f t="shared" si="17"/>
        <v>0.13815845774434121</v>
      </c>
      <c r="Q255" s="42">
        <f t="shared" si="18"/>
        <v>0.122773215429927</v>
      </c>
      <c r="R255" s="43">
        <f t="shared" si="19"/>
        <v>0.118137620573236</v>
      </c>
    </row>
    <row r="256" spans="1:18" x14ac:dyDescent="0.35">
      <c r="A256" s="73">
        <v>4163</v>
      </c>
      <c r="B256" s="42">
        <v>0.1782</v>
      </c>
      <c r="C256" s="42">
        <v>9.5999999999999992E-3</v>
      </c>
      <c r="D256" s="42">
        <v>7.4700000000000003E-2</v>
      </c>
      <c r="E256" s="42">
        <v>7.6600000000000001E-2</v>
      </c>
      <c r="F256" s="42">
        <v>1.34E-2</v>
      </c>
      <c r="G256" s="42">
        <v>0.13789999999999999</v>
      </c>
      <c r="H256" s="42">
        <v>0.18390000000000001</v>
      </c>
      <c r="I256" s="42">
        <v>0.19159999999999999</v>
      </c>
      <c r="J256" s="42">
        <v>6.3200000000000006E-2</v>
      </c>
      <c r="K256" s="42">
        <v>7.0900000000000005E-2</v>
      </c>
      <c r="L256" s="93">
        <f t="shared" si="15"/>
        <v>1.0000000000000002</v>
      </c>
      <c r="M256" s="42">
        <v>0.14562</v>
      </c>
      <c r="N256" s="93">
        <f t="array" ref="N256">SQRT(MMULT(MMULT(B256:K256, '2. Correlation Matrix'!$B$34:$K$43), TRANSPOSE(B256:K256)))</f>
        <v>0.1194782926598669</v>
      </c>
      <c r="O256" s="92">
        <f t="shared" si="16"/>
        <v>0.59106971172614908</v>
      </c>
      <c r="P256" s="42">
        <f t="shared" si="17"/>
        <v>0.13848246879154161</v>
      </c>
      <c r="Q256" s="42">
        <f t="shared" si="18"/>
        <v>0.122773215429927</v>
      </c>
      <c r="R256" s="43">
        <f t="shared" si="19"/>
        <v>0.118137620573236</v>
      </c>
    </row>
    <row r="257" spans="1:18" x14ac:dyDescent="0.35">
      <c r="A257" s="73">
        <v>2651</v>
      </c>
      <c r="B257" s="42">
        <v>8.3299999999999999E-2</v>
      </c>
      <c r="C257" s="42">
        <v>0.14829999999999999</v>
      </c>
      <c r="D257" s="42">
        <v>8.1699999999999995E-2</v>
      </c>
      <c r="E257" s="42">
        <v>3.6700000000000003E-2</v>
      </c>
      <c r="F257" s="42">
        <v>7.4999999999999997E-2</v>
      </c>
      <c r="G257" s="42">
        <v>0.1017</v>
      </c>
      <c r="H257" s="42">
        <v>0.16500000000000001</v>
      </c>
      <c r="I257" s="42">
        <v>0.155</v>
      </c>
      <c r="J257" s="42">
        <v>3.5000000000000003E-2</v>
      </c>
      <c r="K257" s="42">
        <v>0.1183</v>
      </c>
      <c r="L257" s="93">
        <f t="shared" si="15"/>
        <v>1</v>
      </c>
      <c r="M257" s="42">
        <v>0.14629</v>
      </c>
      <c r="N257" s="93">
        <f t="array" ref="N257">SQRT(MMULT(MMULT(B257:K257, '2. Correlation Matrix'!$B$34:$K$43), TRANSPOSE(B257:K257)))</f>
        <v>0.12063805712423424</v>
      </c>
      <c r="O257" s="92">
        <f t="shared" si="16"/>
        <v>0.59094121456701576</v>
      </c>
      <c r="P257" s="42">
        <f t="shared" si="17"/>
        <v>0.139013229586645</v>
      </c>
      <c r="Q257" s="42">
        <f t="shared" si="18"/>
        <v>0.122773215429927</v>
      </c>
      <c r="R257" s="43">
        <f t="shared" si="19"/>
        <v>0.118137620573236</v>
      </c>
    </row>
    <row r="258" spans="1:18" x14ac:dyDescent="0.35">
      <c r="A258" s="73">
        <v>3347</v>
      </c>
      <c r="B258" s="42">
        <v>9.06E-2</v>
      </c>
      <c r="C258" s="42">
        <v>0.13200000000000001</v>
      </c>
      <c r="D258" s="42">
        <v>0.1176</v>
      </c>
      <c r="E258" s="42">
        <v>8.1100000000000005E-2</v>
      </c>
      <c r="F258" s="42">
        <v>7.9000000000000008E-3</v>
      </c>
      <c r="G258" s="42">
        <v>0.13669999999999999</v>
      </c>
      <c r="H258" s="42">
        <v>0.11609999999999999</v>
      </c>
      <c r="I258" s="42">
        <v>0.1542</v>
      </c>
      <c r="J258" s="42">
        <v>2.3800000000000002E-2</v>
      </c>
      <c r="K258" s="42">
        <v>0.1399</v>
      </c>
      <c r="L258" s="93">
        <f t="shared" si="15"/>
        <v>0.99990000000000012</v>
      </c>
      <c r="M258" s="42">
        <v>0.15096000000000001</v>
      </c>
      <c r="N258" s="93">
        <f t="array" ref="N258">SQRT(MMULT(MMULT(B258:K258, '2. Correlation Matrix'!$B$34:$K$43), TRANSPOSE(B258:K258)))</f>
        <v>0.12854148668456344</v>
      </c>
      <c r="O258" s="92">
        <f t="shared" si="16"/>
        <v>0.59093761834576675</v>
      </c>
      <c r="P258" s="42">
        <f t="shared" si="17"/>
        <v>0.14269854310046112</v>
      </c>
      <c r="Q258" s="42">
        <f t="shared" si="18"/>
        <v>0.122773215429927</v>
      </c>
      <c r="R258" s="43">
        <f t="shared" si="19"/>
        <v>0.118137620573236</v>
      </c>
    </row>
    <row r="259" spans="1:18" x14ac:dyDescent="0.35">
      <c r="A259" s="73">
        <v>3889</v>
      </c>
      <c r="B259" s="42">
        <v>2.9399999999999999E-2</v>
      </c>
      <c r="C259" s="42">
        <v>3.9199999999999999E-2</v>
      </c>
      <c r="D259" s="42">
        <v>8.5000000000000006E-2</v>
      </c>
      <c r="E259" s="42">
        <v>0.1242</v>
      </c>
      <c r="F259" s="42">
        <v>9.7999999999999997E-3</v>
      </c>
      <c r="G259" s="42">
        <v>0.317</v>
      </c>
      <c r="H259" s="42">
        <v>4.9000000000000002E-2</v>
      </c>
      <c r="I259" s="42">
        <v>0.15359999999999999</v>
      </c>
      <c r="J259" s="42">
        <v>1.6299999999999999E-2</v>
      </c>
      <c r="K259" s="42">
        <v>0.17649999999999999</v>
      </c>
      <c r="L259" s="93">
        <f t="shared" si="15"/>
        <v>1</v>
      </c>
      <c r="M259" s="42">
        <v>0.1721</v>
      </c>
      <c r="N259" s="93">
        <f t="array" ref="N259">SQRT(MMULT(MMULT(B259:K259, '2. Correlation Matrix'!$B$34:$K$43), TRANSPOSE(B259:K259)))</f>
        <v>0.1643233784014192</v>
      </c>
      <c r="O259" s="92">
        <f t="shared" si="16"/>
        <v>0.59090800678889521</v>
      </c>
      <c r="P259" s="42">
        <f t="shared" si="17"/>
        <v>0.15859891365537201</v>
      </c>
      <c r="Q259" s="42">
        <f t="shared" si="18"/>
        <v>0.122773215429927</v>
      </c>
      <c r="R259" s="43">
        <f t="shared" si="19"/>
        <v>0.118137620573236</v>
      </c>
    </row>
    <row r="260" spans="1:18" x14ac:dyDescent="0.35">
      <c r="A260" s="73">
        <v>2615</v>
      </c>
      <c r="B260" s="42">
        <v>3.0700000000000002E-2</v>
      </c>
      <c r="C260" s="42">
        <v>0.15570000000000001</v>
      </c>
      <c r="D260" s="42">
        <v>3.4799999999999998E-2</v>
      </c>
      <c r="E260" s="42">
        <v>0.16800000000000001</v>
      </c>
      <c r="F260" s="42">
        <v>2.87E-2</v>
      </c>
      <c r="G260" s="42">
        <v>0.16600000000000001</v>
      </c>
      <c r="H260" s="42">
        <v>0.16189999999999999</v>
      </c>
      <c r="I260" s="42">
        <v>0.15570000000000001</v>
      </c>
      <c r="J260" s="42">
        <v>3.2800000000000003E-2</v>
      </c>
      <c r="K260" s="42">
        <v>6.5600000000000006E-2</v>
      </c>
      <c r="L260" s="93">
        <f t="shared" si="15"/>
        <v>0.99990000000000001</v>
      </c>
      <c r="M260" s="42">
        <v>0.14913999999999999</v>
      </c>
      <c r="N260" s="93">
        <f t="array" ref="N260">SQRT(MMULT(MMULT(B260:K260, '2. Correlation Matrix'!$B$34:$K$43), TRANSPOSE(B260:K260)))</f>
        <v>0.12547259535154917</v>
      </c>
      <c r="O260" s="92">
        <f t="shared" si="16"/>
        <v>0.59088600018413995</v>
      </c>
      <c r="P260" s="42">
        <f t="shared" si="17"/>
        <v>0.1412683139078732</v>
      </c>
      <c r="Q260" s="42">
        <f t="shared" si="18"/>
        <v>0.122773215429927</v>
      </c>
      <c r="R260" s="43">
        <f t="shared" si="19"/>
        <v>0.118137620573236</v>
      </c>
    </row>
    <row r="261" spans="1:18" x14ac:dyDescent="0.35">
      <c r="A261" s="73">
        <v>4709</v>
      </c>
      <c r="B261" s="42">
        <v>5.8999999999999997E-2</v>
      </c>
      <c r="C261" s="42">
        <v>0.1789</v>
      </c>
      <c r="D261" s="42">
        <v>3.7600000000000001E-2</v>
      </c>
      <c r="E261" s="42">
        <v>8.8999999999999999E-3</v>
      </c>
      <c r="F261" s="42">
        <v>0.1145</v>
      </c>
      <c r="G261" s="42">
        <v>0.1234</v>
      </c>
      <c r="H261" s="42">
        <v>3.7600000000000001E-2</v>
      </c>
      <c r="I261" s="42">
        <v>0.15920000000000001</v>
      </c>
      <c r="J261" s="42">
        <v>0.13239999999999999</v>
      </c>
      <c r="K261" s="42">
        <v>0.14849999999999999</v>
      </c>
      <c r="L261" s="93">
        <f t="shared" ref="L261:L324" si="20">SUM(B261:K261)</f>
        <v>0.99999999999999989</v>
      </c>
      <c r="M261" s="42">
        <v>0.14385000000000001</v>
      </c>
      <c r="N261" s="93">
        <f t="array" ref="N261">SQRT(MMULT(MMULT(B261:K261, '2. Correlation Matrix'!$B$34:$K$43), TRANSPOSE(B261:K261)))</f>
        <v>0.11653215262135855</v>
      </c>
      <c r="O261" s="92">
        <f t="shared" ref="O261:O324" si="21">(M261-0.075)/N261</f>
        <v>0.59082406401356447</v>
      </c>
      <c r="P261" s="42">
        <f t="shared" ref="P261:P324" si="22">M261-((1/2)*1*N261^2)</f>
        <v>0.13706012870271619</v>
      </c>
      <c r="Q261" s="42">
        <f t="shared" ref="Q261:Q324" si="23">$M$5-((1/2)*3*$N$5^2)</f>
        <v>0.122773215429927</v>
      </c>
      <c r="R261" s="43">
        <f t="shared" ref="R261:R324" si="24">$M$5-((1/2)*4*$N$5^2)</f>
        <v>0.118137620573236</v>
      </c>
    </row>
    <row r="262" spans="1:18" x14ac:dyDescent="0.35">
      <c r="A262" s="73">
        <v>4846</v>
      </c>
      <c r="B262" s="42">
        <v>3.7199999999999997E-2</v>
      </c>
      <c r="C262" s="42">
        <v>0.151</v>
      </c>
      <c r="D262" s="42">
        <v>0.13350000000000001</v>
      </c>
      <c r="E262" s="42">
        <v>8.8000000000000005E-3</v>
      </c>
      <c r="F262" s="42">
        <v>4.8099999999999997E-2</v>
      </c>
      <c r="G262" s="42">
        <v>0.16189999999999999</v>
      </c>
      <c r="H262" s="42">
        <v>0.186</v>
      </c>
      <c r="I262" s="42">
        <v>0.19470000000000001</v>
      </c>
      <c r="J262" s="42">
        <v>1.3100000000000001E-2</v>
      </c>
      <c r="K262" s="42">
        <v>6.5600000000000006E-2</v>
      </c>
      <c r="L262" s="93">
        <f t="shared" si="20"/>
        <v>0.9998999999999999</v>
      </c>
      <c r="M262" s="42">
        <v>0.14757999999999999</v>
      </c>
      <c r="N262" s="93">
        <f t="array" ref="N262">SQRT(MMULT(MMULT(B262:K262, '2. Correlation Matrix'!$B$34:$K$43), TRANSPOSE(B262:K262)))</f>
        <v>0.1228550557932542</v>
      </c>
      <c r="O262" s="92">
        <f t="shared" si="21"/>
        <v>0.59077747782835044</v>
      </c>
      <c r="P262" s="42">
        <f t="shared" si="22"/>
        <v>0.14003331763301818</v>
      </c>
      <c r="Q262" s="42">
        <f t="shared" si="23"/>
        <v>0.122773215429927</v>
      </c>
      <c r="R262" s="43">
        <f t="shared" si="24"/>
        <v>0.118137620573236</v>
      </c>
    </row>
    <row r="263" spans="1:18" x14ac:dyDescent="0.35">
      <c r="A263" s="73">
        <v>1163</v>
      </c>
      <c r="B263" s="42">
        <v>0.1411</v>
      </c>
      <c r="C263" s="42">
        <v>0.1391</v>
      </c>
      <c r="D263" s="42">
        <v>5.7299999999999997E-2</v>
      </c>
      <c r="E263" s="42">
        <v>0.1084</v>
      </c>
      <c r="F263" s="42">
        <v>0.1043</v>
      </c>
      <c r="G263" s="42">
        <v>0.1084</v>
      </c>
      <c r="H263" s="42">
        <v>8.2000000000000007E-3</v>
      </c>
      <c r="I263" s="42">
        <v>0.16159999999999999</v>
      </c>
      <c r="J263" s="42">
        <v>3.4799999999999998E-2</v>
      </c>
      <c r="K263" s="42">
        <v>0.13700000000000001</v>
      </c>
      <c r="L263" s="93">
        <f t="shared" si="20"/>
        <v>1.0002</v>
      </c>
      <c r="M263" s="42">
        <v>0.13841999999999999</v>
      </c>
      <c r="N263" s="93">
        <f t="array" ref="N263">SQRT(MMULT(MMULT(B263:K263, '2. Correlation Matrix'!$B$34:$K$43), TRANSPOSE(B263:K263)))</f>
        <v>0.10736176144113321</v>
      </c>
      <c r="O263" s="92">
        <f t="shared" si="21"/>
        <v>0.59071311003753768</v>
      </c>
      <c r="P263" s="42">
        <f t="shared" si="22"/>
        <v>0.1326567260901286</v>
      </c>
      <c r="Q263" s="42">
        <f t="shared" si="23"/>
        <v>0.122773215429927</v>
      </c>
      <c r="R263" s="43">
        <f t="shared" si="24"/>
        <v>0.118137620573236</v>
      </c>
    </row>
    <row r="264" spans="1:18" x14ac:dyDescent="0.35">
      <c r="A264" s="73">
        <v>1413</v>
      </c>
      <c r="B264" s="42">
        <v>0.16950000000000001</v>
      </c>
      <c r="C264" s="42">
        <v>3.9399999999999998E-2</v>
      </c>
      <c r="D264" s="42">
        <v>1.7100000000000001E-2</v>
      </c>
      <c r="E264" s="42">
        <v>8.7300000000000003E-2</v>
      </c>
      <c r="F264" s="42">
        <v>3.2500000000000001E-2</v>
      </c>
      <c r="G264" s="42">
        <v>8.7300000000000003E-2</v>
      </c>
      <c r="H264" s="42">
        <v>0.1575</v>
      </c>
      <c r="I264" s="42">
        <v>0.14899999999999999</v>
      </c>
      <c r="J264" s="42">
        <v>0.1164</v>
      </c>
      <c r="K264" s="42">
        <v>0.14380000000000001</v>
      </c>
      <c r="L264" s="93">
        <f t="shared" si="20"/>
        <v>0.99980000000000013</v>
      </c>
      <c r="M264" s="42">
        <v>0.14882999999999999</v>
      </c>
      <c r="N264" s="93">
        <f t="array" ref="N264">SQRT(MMULT(MMULT(B264:K264, '2. Correlation Matrix'!$B$34:$K$43), TRANSPOSE(B264:K264)))</f>
        <v>0.12498872339756335</v>
      </c>
      <c r="O264" s="92">
        <f t="shared" si="21"/>
        <v>0.59069328810697574</v>
      </c>
      <c r="P264" s="42">
        <f t="shared" si="22"/>
        <v>0.14101890951172369</v>
      </c>
      <c r="Q264" s="42">
        <f t="shared" si="23"/>
        <v>0.122773215429927</v>
      </c>
      <c r="R264" s="43">
        <f t="shared" si="24"/>
        <v>0.118137620573236</v>
      </c>
    </row>
    <row r="265" spans="1:18" x14ac:dyDescent="0.35">
      <c r="A265" s="73">
        <v>1450</v>
      </c>
      <c r="B265" s="42">
        <v>0.1353</v>
      </c>
      <c r="C265" s="42">
        <v>0.1263</v>
      </c>
      <c r="D265" s="42">
        <v>5.7099999999999998E-2</v>
      </c>
      <c r="E265" s="42">
        <v>0.12479999999999999</v>
      </c>
      <c r="F265" s="42">
        <v>4.0599999999999997E-2</v>
      </c>
      <c r="G265" s="42">
        <v>0.1338</v>
      </c>
      <c r="H265" s="42">
        <v>0.1308</v>
      </c>
      <c r="I265" s="42">
        <v>0.13980000000000001</v>
      </c>
      <c r="J265" s="42">
        <v>2.2599999999999999E-2</v>
      </c>
      <c r="K265" s="42">
        <v>8.8700000000000001E-2</v>
      </c>
      <c r="L265" s="93">
        <f t="shared" si="20"/>
        <v>0.99980000000000002</v>
      </c>
      <c r="M265" s="42">
        <v>0.14305000000000001</v>
      </c>
      <c r="N265" s="93">
        <f t="array" ref="N265">SQRT(MMULT(MMULT(B265:K265, '2. Correlation Matrix'!$B$34:$K$43), TRANSPOSE(B265:K265)))</f>
        <v>0.11527304078181506</v>
      </c>
      <c r="O265" s="92">
        <f t="shared" si="21"/>
        <v>0.59033751116883226</v>
      </c>
      <c r="P265" s="42">
        <f t="shared" si="22"/>
        <v>0.13640606303445701</v>
      </c>
      <c r="Q265" s="42">
        <f t="shared" si="23"/>
        <v>0.122773215429927</v>
      </c>
      <c r="R265" s="43">
        <f t="shared" si="24"/>
        <v>0.118137620573236</v>
      </c>
    </row>
    <row r="266" spans="1:18" x14ac:dyDescent="0.35">
      <c r="A266" s="73">
        <v>4805</v>
      </c>
      <c r="B266" s="42">
        <v>0.1288</v>
      </c>
      <c r="C266" s="42">
        <v>7.7000000000000002E-3</v>
      </c>
      <c r="D266" s="42">
        <v>7.6899999999999996E-2</v>
      </c>
      <c r="E266" s="42">
        <v>3.0800000000000001E-2</v>
      </c>
      <c r="F266" s="42">
        <v>2.12E-2</v>
      </c>
      <c r="G266" s="42">
        <v>0.17499999999999999</v>
      </c>
      <c r="H266" s="42">
        <v>0.05</v>
      </c>
      <c r="I266" s="42">
        <v>0.1827</v>
      </c>
      <c r="J266" s="42">
        <v>0.1885</v>
      </c>
      <c r="K266" s="42">
        <v>0.13850000000000001</v>
      </c>
      <c r="L266" s="93">
        <f t="shared" si="20"/>
        <v>1.0001</v>
      </c>
      <c r="M266" s="42">
        <v>0.15160999999999999</v>
      </c>
      <c r="N266" s="93">
        <f t="array" ref="N266">SQRT(MMULT(MMULT(B266:K266, '2. Correlation Matrix'!$B$34:$K$43), TRANSPOSE(B266:K266)))</f>
        <v>0.12979142978694627</v>
      </c>
      <c r="O266" s="92">
        <f t="shared" si="21"/>
        <v>0.59025468881694243</v>
      </c>
      <c r="P266" s="42">
        <f t="shared" si="22"/>
        <v>0.14318709237693009</v>
      </c>
      <c r="Q266" s="42">
        <f t="shared" si="23"/>
        <v>0.122773215429927</v>
      </c>
      <c r="R266" s="43">
        <f t="shared" si="24"/>
        <v>0.118137620573236</v>
      </c>
    </row>
    <row r="267" spans="1:18" x14ac:dyDescent="0.35">
      <c r="A267" s="73">
        <v>2758</v>
      </c>
      <c r="B267" s="42">
        <v>1.8100000000000002E-2</v>
      </c>
      <c r="C267" s="42">
        <v>0.1338</v>
      </c>
      <c r="D267" s="42">
        <v>3.2500000000000001E-2</v>
      </c>
      <c r="E267" s="42">
        <v>4.3400000000000001E-2</v>
      </c>
      <c r="F267" s="42">
        <v>1.8E-3</v>
      </c>
      <c r="G267" s="42">
        <v>0.17</v>
      </c>
      <c r="H267" s="42">
        <v>0.1429</v>
      </c>
      <c r="I267" s="42">
        <v>0.13020000000000001</v>
      </c>
      <c r="J267" s="42">
        <v>0.17899999999999999</v>
      </c>
      <c r="K267" s="42">
        <v>0.14829999999999999</v>
      </c>
      <c r="L267" s="93">
        <f t="shared" si="20"/>
        <v>0.99999999999999989</v>
      </c>
      <c r="M267" s="42">
        <v>0.15919</v>
      </c>
      <c r="N267" s="93">
        <f t="array" ref="N267">SQRT(MMULT(MMULT(B267:K267, '2. Correlation Matrix'!$B$34:$K$43), TRANSPOSE(B267:K267)))</f>
        <v>0.14264016010781114</v>
      </c>
      <c r="O267" s="92">
        <f t="shared" si="21"/>
        <v>0.59022648275469558</v>
      </c>
      <c r="P267" s="42">
        <f t="shared" si="22"/>
        <v>0.149016892362209</v>
      </c>
      <c r="Q267" s="42">
        <f t="shared" si="23"/>
        <v>0.122773215429927</v>
      </c>
      <c r="R267" s="43">
        <f t="shared" si="24"/>
        <v>0.118137620573236</v>
      </c>
    </row>
    <row r="268" spans="1:18" x14ac:dyDescent="0.35">
      <c r="A268" s="73">
        <v>4945</v>
      </c>
      <c r="B268" s="42">
        <v>0.1782</v>
      </c>
      <c r="C268" s="42">
        <v>0.1782</v>
      </c>
      <c r="D268" s="42">
        <v>9.9400000000000002E-2</v>
      </c>
      <c r="E268" s="42">
        <v>1.3100000000000001E-2</v>
      </c>
      <c r="F268" s="42">
        <v>1.8800000000000001E-2</v>
      </c>
      <c r="G268" s="42">
        <v>7.3200000000000001E-2</v>
      </c>
      <c r="H268" s="42">
        <v>0.16139999999999999</v>
      </c>
      <c r="I268" s="42">
        <v>0.14630000000000001</v>
      </c>
      <c r="J268" s="42">
        <v>5.2499999999999998E-2</v>
      </c>
      <c r="K268" s="42">
        <v>7.8799999999999995E-2</v>
      </c>
      <c r="L268" s="93">
        <f t="shared" si="20"/>
        <v>0.9998999999999999</v>
      </c>
      <c r="M268" s="42">
        <v>0.13389000000000001</v>
      </c>
      <c r="N268" s="93">
        <f t="array" ref="N268">SQRT(MMULT(MMULT(B268:K268, '2. Correlation Matrix'!$B$34:$K$43), TRANSPOSE(B268:K268)))</f>
        <v>9.9777941025405006E-2</v>
      </c>
      <c r="O268" s="92">
        <f t="shared" si="21"/>
        <v>0.59021061564104338</v>
      </c>
      <c r="P268" s="42">
        <f t="shared" si="22"/>
        <v>0.12891218124236542</v>
      </c>
      <c r="Q268" s="42">
        <f t="shared" si="23"/>
        <v>0.122773215429927</v>
      </c>
      <c r="R268" s="43">
        <f t="shared" si="24"/>
        <v>0.118137620573236</v>
      </c>
    </row>
    <row r="269" spans="1:18" x14ac:dyDescent="0.35">
      <c r="A269" s="73">
        <v>4470</v>
      </c>
      <c r="B269" s="42">
        <v>0.1104</v>
      </c>
      <c r="C269" s="42">
        <v>1.04E-2</v>
      </c>
      <c r="D269" s="42">
        <v>4.1999999999999997E-3</v>
      </c>
      <c r="E269" s="42">
        <v>0.1229</v>
      </c>
      <c r="F269" s="42">
        <v>8.3000000000000001E-3</v>
      </c>
      <c r="G269" s="42">
        <v>0.20619999999999999</v>
      </c>
      <c r="H269" s="42">
        <v>7.0800000000000002E-2</v>
      </c>
      <c r="I269" s="42">
        <v>0.1396</v>
      </c>
      <c r="J269" s="42">
        <v>0.17499999999999999</v>
      </c>
      <c r="K269" s="42">
        <v>0.15210000000000001</v>
      </c>
      <c r="L269" s="93">
        <f t="shared" si="20"/>
        <v>0.99990000000000012</v>
      </c>
      <c r="M269" s="42">
        <v>0.15901999999999999</v>
      </c>
      <c r="N269" s="93">
        <f t="array" ref="N269">SQRT(MMULT(MMULT(B269:K269, '2. Correlation Matrix'!$B$34:$K$43), TRANSPOSE(B269:K269)))</f>
        <v>0.14236268480240319</v>
      </c>
      <c r="O269" s="92">
        <f t="shared" si="21"/>
        <v>0.59018274428174933</v>
      </c>
      <c r="P269" s="42">
        <f t="shared" si="22"/>
        <v>0.14888643298792578</v>
      </c>
      <c r="Q269" s="42">
        <f t="shared" si="23"/>
        <v>0.122773215429927</v>
      </c>
      <c r="R269" s="43">
        <f t="shared" si="24"/>
        <v>0.118137620573236</v>
      </c>
    </row>
    <row r="270" spans="1:18" x14ac:dyDescent="0.35">
      <c r="A270" s="73">
        <v>2496</v>
      </c>
      <c r="B270" s="42">
        <v>8.14E-2</v>
      </c>
      <c r="C270" s="42">
        <v>8.6999999999999994E-3</v>
      </c>
      <c r="D270" s="42">
        <v>1.7399999999999999E-2</v>
      </c>
      <c r="E270" s="42">
        <v>0.1308</v>
      </c>
      <c r="F270" s="42">
        <v>6.6900000000000001E-2</v>
      </c>
      <c r="G270" s="42">
        <v>2.0299999999999999E-2</v>
      </c>
      <c r="H270" s="42">
        <v>0.17730000000000001</v>
      </c>
      <c r="I270" s="42">
        <v>0.29070000000000001</v>
      </c>
      <c r="J270" s="42">
        <v>0.189</v>
      </c>
      <c r="K270" s="42">
        <v>1.7399999999999999E-2</v>
      </c>
      <c r="L270" s="93">
        <f t="shared" si="20"/>
        <v>0.99990000000000012</v>
      </c>
      <c r="M270" s="42">
        <v>0.13421</v>
      </c>
      <c r="N270" s="93">
        <f t="array" ref="N270">SQRT(MMULT(MMULT(B270:K270, '2. Correlation Matrix'!$B$34:$K$43), TRANSPOSE(B270:K270)))</f>
        <v>0.10032649379897315</v>
      </c>
      <c r="O270" s="92">
        <f t="shared" si="21"/>
        <v>0.59017312135556776</v>
      </c>
      <c r="P270" s="42">
        <f t="shared" si="22"/>
        <v>0.1291772973210023</v>
      </c>
      <c r="Q270" s="42">
        <f t="shared" si="23"/>
        <v>0.122773215429927</v>
      </c>
      <c r="R270" s="43">
        <f t="shared" si="24"/>
        <v>0.118137620573236</v>
      </c>
    </row>
    <row r="271" spans="1:18" x14ac:dyDescent="0.35">
      <c r="A271" s="73">
        <v>4119</v>
      </c>
      <c r="B271" s="42">
        <v>8.3999999999999995E-3</v>
      </c>
      <c r="C271" s="42">
        <v>0.192</v>
      </c>
      <c r="D271" s="42">
        <v>0.14560000000000001</v>
      </c>
      <c r="E271" s="42">
        <v>2.7400000000000001E-2</v>
      </c>
      <c r="F271" s="42">
        <v>4.4299999999999999E-2</v>
      </c>
      <c r="G271" s="42">
        <v>6.7500000000000004E-2</v>
      </c>
      <c r="H271" s="42">
        <v>8.0199999999999994E-2</v>
      </c>
      <c r="I271" s="42">
        <v>0.20039999999999999</v>
      </c>
      <c r="J271" s="42">
        <v>6.7500000000000004E-2</v>
      </c>
      <c r="K271" s="42">
        <v>0.16669999999999999</v>
      </c>
      <c r="L271" s="93">
        <f t="shared" si="20"/>
        <v>0.99999999999999989</v>
      </c>
      <c r="M271" s="42">
        <v>0.14782999999999999</v>
      </c>
      <c r="N271" s="93">
        <f t="array" ref="N271">SQRT(MMULT(MMULT(B271:K271, '2. Correlation Matrix'!$B$34:$K$43), TRANSPOSE(B271:K271)))</f>
        <v>0.12343837119636585</v>
      </c>
      <c r="O271" s="92">
        <f t="shared" si="21"/>
        <v>0.59001102569752784</v>
      </c>
      <c r="P271" s="42">
        <f t="shared" si="22"/>
        <v>0.14021148425819407</v>
      </c>
      <c r="Q271" s="42">
        <f t="shared" si="23"/>
        <v>0.122773215429927</v>
      </c>
      <c r="R271" s="43">
        <f t="shared" si="24"/>
        <v>0.118137620573236</v>
      </c>
    </row>
    <row r="272" spans="1:18" x14ac:dyDescent="0.35">
      <c r="A272" s="73">
        <v>4339</v>
      </c>
      <c r="B272" s="42">
        <v>0.19059999999999999</v>
      </c>
      <c r="C272" s="42">
        <v>0.16489999999999999</v>
      </c>
      <c r="D272" s="42">
        <v>1.2800000000000001E-2</v>
      </c>
      <c r="E272" s="42">
        <v>4.3E-3</v>
      </c>
      <c r="F272" s="42">
        <v>3.6400000000000002E-2</v>
      </c>
      <c r="G272" s="42">
        <v>0.18840000000000001</v>
      </c>
      <c r="H272" s="42">
        <v>2.5700000000000001E-2</v>
      </c>
      <c r="I272" s="42">
        <v>9.4200000000000006E-2</v>
      </c>
      <c r="J272" s="42">
        <v>0.11559999999999999</v>
      </c>
      <c r="K272" s="42">
        <v>0.16700000000000001</v>
      </c>
      <c r="L272" s="93">
        <f t="shared" si="20"/>
        <v>0.99990000000000012</v>
      </c>
      <c r="M272" s="42">
        <v>0.14555999999999999</v>
      </c>
      <c r="N272" s="93">
        <f t="array" ref="N272">SQRT(MMULT(MMULT(B272:K272, '2. Correlation Matrix'!$B$34:$K$43), TRANSPOSE(B272:K272)))</f>
        <v>0.11959504244680716</v>
      </c>
      <c r="O272" s="92">
        <f t="shared" si="21"/>
        <v>0.58999101096839612</v>
      </c>
      <c r="P272" s="42">
        <f t="shared" si="22"/>
        <v>0.1384085129110732</v>
      </c>
      <c r="Q272" s="42">
        <f t="shared" si="23"/>
        <v>0.122773215429927</v>
      </c>
      <c r="R272" s="43">
        <f t="shared" si="24"/>
        <v>0.118137620573236</v>
      </c>
    </row>
    <row r="273" spans="1:18" x14ac:dyDescent="0.35">
      <c r="A273" s="73">
        <v>1929</v>
      </c>
      <c r="B273" s="42">
        <v>9.64E-2</v>
      </c>
      <c r="C273" s="42">
        <v>6.0199999999999997E-2</v>
      </c>
      <c r="D273" s="42">
        <v>3.0099999999999998E-2</v>
      </c>
      <c r="E273" s="42">
        <v>9.4399999999999998E-2</v>
      </c>
      <c r="F273" s="42">
        <v>8.8400000000000006E-2</v>
      </c>
      <c r="G273" s="42">
        <v>0.1968</v>
      </c>
      <c r="H273" s="42">
        <v>5.4199999999999998E-2</v>
      </c>
      <c r="I273" s="42">
        <v>0.16869999999999999</v>
      </c>
      <c r="J273" s="42">
        <v>0.1285</v>
      </c>
      <c r="K273" s="42">
        <v>8.2299999999999998E-2</v>
      </c>
      <c r="L273" s="93">
        <f t="shared" si="20"/>
        <v>1</v>
      </c>
      <c r="M273" s="42">
        <v>0.14585999999999999</v>
      </c>
      <c r="N273" s="93">
        <f t="array" ref="N273">SQRT(MMULT(MMULT(B273:K273, '2. Correlation Matrix'!$B$34:$K$43), TRANSPOSE(B273:K273)))</f>
        <v>0.12011364602310846</v>
      </c>
      <c r="O273" s="92">
        <f t="shared" si="21"/>
        <v>0.58994129598203482</v>
      </c>
      <c r="P273" s="42">
        <f t="shared" si="22"/>
        <v>0.13864635601951769</v>
      </c>
      <c r="Q273" s="42">
        <f t="shared" si="23"/>
        <v>0.122773215429927</v>
      </c>
      <c r="R273" s="43">
        <f t="shared" si="24"/>
        <v>0.118137620573236</v>
      </c>
    </row>
    <row r="274" spans="1:18" x14ac:dyDescent="0.35">
      <c r="A274" s="73">
        <v>1984</v>
      </c>
      <c r="B274" s="42">
        <v>0.1376</v>
      </c>
      <c r="C274" s="42">
        <v>5.5899999999999998E-2</v>
      </c>
      <c r="D274" s="42">
        <v>6.88E-2</v>
      </c>
      <c r="E274" s="42">
        <v>0.1226</v>
      </c>
      <c r="F274" s="42">
        <v>0.114</v>
      </c>
      <c r="G274" s="42">
        <v>7.0999999999999994E-2</v>
      </c>
      <c r="H274" s="42">
        <v>0.1118</v>
      </c>
      <c r="I274" s="42">
        <v>0.20430000000000001</v>
      </c>
      <c r="J274" s="42">
        <v>3.8699999999999998E-2</v>
      </c>
      <c r="K274" s="42">
        <v>7.5300000000000006E-2</v>
      </c>
      <c r="L274" s="93">
        <f t="shared" si="20"/>
        <v>1</v>
      </c>
      <c r="M274" s="42">
        <v>0.1366</v>
      </c>
      <c r="N274" s="93">
        <f t="array" ref="N274">SQRT(MMULT(MMULT(B274:K274, '2. Correlation Matrix'!$B$34:$K$43), TRANSPOSE(B274:K274)))</f>
        <v>0.10443172678196794</v>
      </c>
      <c r="O274" s="92">
        <f t="shared" si="21"/>
        <v>0.58985905814435291</v>
      </c>
      <c r="P274" s="42">
        <f t="shared" si="22"/>
        <v>0.13114700722066819</v>
      </c>
      <c r="Q274" s="42">
        <f t="shared" si="23"/>
        <v>0.122773215429927</v>
      </c>
      <c r="R274" s="43">
        <f t="shared" si="24"/>
        <v>0.118137620573236</v>
      </c>
    </row>
    <row r="275" spans="1:18" x14ac:dyDescent="0.35">
      <c r="A275" s="73">
        <v>4542</v>
      </c>
      <c r="B275" s="42">
        <v>0.12809999999999999</v>
      </c>
      <c r="C275" s="42">
        <v>0.14480000000000001</v>
      </c>
      <c r="D275" s="42">
        <v>5.16E-2</v>
      </c>
      <c r="E275" s="42">
        <v>0.16639999999999999</v>
      </c>
      <c r="F275" s="42">
        <v>4.4900000000000002E-2</v>
      </c>
      <c r="G275" s="42">
        <v>5.9900000000000002E-2</v>
      </c>
      <c r="H275" s="42">
        <v>9.8199999999999996E-2</v>
      </c>
      <c r="I275" s="42">
        <v>0.14480000000000001</v>
      </c>
      <c r="J275" s="42">
        <v>5.0000000000000001E-3</v>
      </c>
      <c r="K275" s="42">
        <v>0.15640000000000001</v>
      </c>
      <c r="L275" s="93">
        <f t="shared" si="20"/>
        <v>1.0001</v>
      </c>
      <c r="M275" s="42">
        <v>0.14434</v>
      </c>
      <c r="N275" s="93">
        <f t="array" ref="N275">SQRT(MMULT(MMULT(B275:K275, '2. Correlation Matrix'!$B$34:$K$43), TRANSPOSE(B275:K275)))</f>
        <v>0.11757114843515649</v>
      </c>
      <c r="O275" s="92">
        <f t="shared" si="21"/>
        <v>0.58977054254295036</v>
      </c>
      <c r="P275" s="42">
        <f t="shared" si="22"/>
        <v>0.13742851252781921</v>
      </c>
      <c r="Q275" s="42">
        <f t="shared" si="23"/>
        <v>0.122773215429927</v>
      </c>
      <c r="R275" s="43">
        <f t="shared" si="24"/>
        <v>0.118137620573236</v>
      </c>
    </row>
    <row r="276" spans="1:18" x14ac:dyDescent="0.35">
      <c r="A276" s="73">
        <v>195</v>
      </c>
      <c r="B276" s="42">
        <v>0.17780000000000001</v>
      </c>
      <c r="C276" s="42">
        <v>0.1013</v>
      </c>
      <c r="D276" s="42">
        <v>1.5299999999999999E-2</v>
      </c>
      <c r="E276" s="42">
        <v>0.15110000000000001</v>
      </c>
      <c r="F276" s="42">
        <v>5.16E-2</v>
      </c>
      <c r="G276" s="42">
        <v>8.7999999999999995E-2</v>
      </c>
      <c r="H276" s="42">
        <v>9.5600000000000004E-2</v>
      </c>
      <c r="I276" s="42">
        <v>0.1358</v>
      </c>
      <c r="J276" s="42">
        <v>5.7000000000000002E-3</v>
      </c>
      <c r="K276" s="42">
        <v>0.17780000000000001</v>
      </c>
      <c r="L276" s="93">
        <f t="shared" si="20"/>
        <v>1</v>
      </c>
      <c r="M276" s="42">
        <v>0.14754999999999999</v>
      </c>
      <c r="N276" s="93">
        <f t="array" ref="N276">SQRT(MMULT(MMULT(B276:K276, '2. Correlation Matrix'!$B$34:$K$43), TRANSPOSE(B276:K276)))</f>
        <v>0.12303925557129076</v>
      </c>
      <c r="O276" s="92">
        <f t="shared" si="21"/>
        <v>0.58964921124675895</v>
      </c>
      <c r="P276" s="42">
        <f t="shared" si="22"/>
        <v>0.13998067079423129</v>
      </c>
      <c r="Q276" s="42">
        <f t="shared" si="23"/>
        <v>0.122773215429927</v>
      </c>
      <c r="R276" s="43">
        <f t="shared" si="24"/>
        <v>0.118137620573236</v>
      </c>
    </row>
    <row r="277" spans="1:18" x14ac:dyDescent="0.35">
      <c r="A277" s="73">
        <v>2244</v>
      </c>
      <c r="B277" s="42">
        <v>0.17760000000000001</v>
      </c>
      <c r="C277" s="42">
        <v>0.15989999999999999</v>
      </c>
      <c r="D277" s="42">
        <v>0.13139999999999999</v>
      </c>
      <c r="E277" s="42">
        <v>4.2599999999999999E-2</v>
      </c>
      <c r="F277" s="42">
        <v>2.3099999999999999E-2</v>
      </c>
      <c r="G277" s="42">
        <v>8.1699999999999995E-2</v>
      </c>
      <c r="H277" s="42">
        <v>9.4100000000000003E-2</v>
      </c>
      <c r="I277" s="42">
        <v>0.1741</v>
      </c>
      <c r="J277" s="42">
        <v>5.1499999999999997E-2</v>
      </c>
      <c r="K277" s="42">
        <v>6.3899999999999998E-2</v>
      </c>
      <c r="L277" s="93">
        <f t="shared" si="20"/>
        <v>0.9998999999999999</v>
      </c>
      <c r="M277" s="42">
        <v>0.13005</v>
      </c>
      <c r="N277" s="93">
        <f t="array" ref="N277">SQRT(MMULT(MMULT(B277:K277, '2. Correlation Matrix'!$B$34:$K$43), TRANSPOSE(B277:K277)))</f>
        <v>9.3377026436696944E-2</v>
      </c>
      <c r="O277" s="92">
        <f t="shared" si="21"/>
        <v>0.58954543853803298</v>
      </c>
      <c r="P277" s="42">
        <f t="shared" si="22"/>
        <v>0.1256903654669202</v>
      </c>
      <c r="Q277" s="42">
        <f t="shared" si="23"/>
        <v>0.122773215429927</v>
      </c>
      <c r="R277" s="43">
        <f t="shared" si="24"/>
        <v>0.118137620573236</v>
      </c>
    </row>
    <row r="278" spans="1:18" x14ac:dyDescent="0.35">
      <c r="A278" s="73">
        <v>2704</v>
      </c>
      <c r="B278" s="42">
        <v>0.18179999999999999</v>
      </c>
      <c r="C278" s="42">
        <v>0.1605</v>
      </c>
      <c r="D278" s="42">
        <v>7.5399999999999995E-2</v>
      </c>
      <c r="E278" s="42">
        <v>7.1599999999999997E-2</v>
      </c>
      <c r="F278" s="42">
        <v>5.7999999999999996E-3</v>
      </c>
      <c r="G278" s="42">
        <v>0.1721</v>
      </c>
      <c r="H278" s="42">
        <v>6.5799999999999997E-2</v>
      </c>
      <c r="I278" s="42">
        <v>0.1663</v>
      </c>
      <c r="J278" s="42">
        <v>7.3499999999999996E-2</v>
      </c>
      <c r="K278" s="42">
        <v>2.7099999999999999E-2</v>
      </c>
      <c r="L278" s="93">
        <f t="shared" si="20"/>
        <v>0.99990000000000001</v>
      </c>
      <c r="M278" s="42">
        <v>0.13094</v>
      </c>
      <c r="N278" s="93">
        <f t="array" ref="N278">SQRT(MMULT(MMULT(B278:K278, '2. Correlation Matrix'!$B$34:$K$43), TRANSPOSE(B278:K278)))</f>
        <v>9.4899394073087742E-2</v>
      </c>
      <c r="O278" s="92">
        <f t="shared" si="21"/>
        <v>0.58946635588544682</v>
      </c>
      <c r="P278" s="42">
        <f t="shared" si="22"/>
        <v>0.12643705250228041</v>
      </c>
      <c r="Q278" s="42">
        <f t="shared" si="23"/>
        <v>0.122773215429927</v>
      </c>
      <c r="R278" s="43">
        <f t="shared" si="24"/>
        <v>0.118137620573236</v>
      </c>
    </row>
    <row r="279" spans="1:18" x14ac:dyDescent="0.35">
      <c r="A279" s="73">
        <v>980</v>
      </c>
      <c r="B279" s="42">
        <v>2.3199999999999998E-2</v>
      </c>
      <c r="C279" s="42">
        <v>0.19259999999999999</v>
      </c>
      <c r="D279" s="42">
        <v>6.9599999999999995E-2</v>
      </c>
      <c r="E279" s="42">
        <v>5.0999999999999997E-2</v>
      </c>
      <c r="F279" s="42">
        <v>7.0000000000000001E-3</v>
      </c>
      <c r="G279" s="42">
        <v>0.1903</v>
      </c>
      <c r="H279" s="42">
        <v>0.17399999999999999</v>
      </c>
      <c r="I279" s="42">
        <v>0.1114</v>
      </c>
      <c r="J279" s="42">
        <v>4.5999999999999999E-3</v>
      </c>
      <c r="K279" s="42">
        <v>0.17630000000000001</v>
      </c>
      <c r="L279" s="93">
        <f t="shared" si="20"/>
        <v>1</v>
      </c>
      <c r="M279" s="42">
        <v>0.16345000000000001</v>
      </c>
      <c r="N279" s="93">
        <f t="array" ref="N279">SQRT(MMULT(MMULT(B279:K279, '2. Correlation Matrix'!$B$34:$K$43), TRANSPOSE(B279:K279)))</f>
        <v>0.15006038550061773</v>
      </c>
      <c r="O279" s="92">
        <f t="shared" si="21"/>
        <v>0.58942938007870105</v>
      </c>
      <c r="P279" s="42">
        <f t="shared" si="22"/>
        <v>0.152190940351703</v>
      </c>
      <c r="Q279" s="42">
        <f t="shared" si="23"/>
        <v>0.122773215429927</v>
      </c>
      <c r="R279" s="43">
        <f t="shared" si="24"/>
        <v>0.118137620573236</v>
      </c>
    </row>
    <row r="280" spans="1:18" x14ac:dyDescent="0.35">
      <c r="A280" s="73">
        <v>1676</v>
      </c>
      <c r="B280" s="42">
        <v>8.5900000000000004E-2</v>
      </c>
      <c r="C280" s="42">
        <v>0.1193</v>
      </c>
      <c r="D280" s="42">
        <v>7.1999999999999998E-3</v>
      </c>
      <c r="E280" s="42">
        <v>2.3999999999999998E-3</v>
      </c>
      <c r="F280" s="42">
        <v>4.0599999999999997E-2</v>
      </c>
      <c r="G280" s="42">
        <v>0.16950000000000001</v>
      </c>
      <c r="H280" s="42">
        <v>0.14799999999999999</v>
      </c>
      <c r="I280" s="42">
        <v>0.11459999999999999</v>
      </c>
      <c r="J280" s="42">
        <v>0.14799999999999999</v>
      </c>
      <c r="K280" s="42">
        <v>0.16470000000000001</v>
      </c>
      <c r="L280" s="93">
        <f t="shared" si="20"/>
        <v>1.0002000000000002</v>
      </c>
      <c r="M280" s="42">
        <v>0.15726000000000001</v>
      </c>
      <c r="N280" s="93">
        <f t="array" ref="N280">SQRT(MMULT(MMULT(B280:K280, '2. Correlation Matrix'!$B$34:$K$43), TRANSPOSE(B280:K280)))</f>
        <v>0.13958813445093463</v>
      </c>
      <c r="O280" s="92">
        <f t="shared" si="21"/>
        <v>0.58930510335686515</v>
      </c>
      <c r="P280" s="42">
        <f t="shared" si="22"/>
        <v>0.14751757636025392</v>
      </c>
      <c r="Q280" s="42">
        <f t="shared" si="23"/>
        <v>0.122773215429927</v>
      </c>
      <c r="R280" s="43">
        <f t="shared" si="24"/>
        <v>0.118137620573236</v>
      </c>
    </row>
    <row r="281" spans="1:18" x14ac:dyDescent="0.35">
      <c r="A281" s="73">
        <v>401</v>
      </c>
      <c r="B281" s="42">
        <v>0.13439999999999999</v>
      </c>
      <c r="C281" s="42">
        <v>0.18329999999999999</v>
      </c>
      <c r="D281" s="42">
        <v>2.6499999999999999E-2</v>
      </c>
      <c r="E281" s="42">
        <v>0.11409999999999999</v>
      </c>
      <c r="F281" s="42">
        <v>6.3100000000000003E-2</v>
      </c>
      <c r="G281" s="42">
        <v>6.9199999999999998E-2</v>
      </c>
      <c r="H281" s="42">
        <v>7.9399999999999998E-2</v>
      </c>
      <c r="I281" s="42">
        <v>0.13650000000000001</v>
      </c>
      <c r="J281" s="42">
        <v>1.6299999999999999E-2</v>
      </c>
      <c r="K281" s="42">
        <v>0.1772</v>
      </c>
      <c r="L281" s="93">
        <f t="shared" si="20"/>
        <v>1</v>
      </c>
      <c r="M281" s="42">
        <v>0.14383000000000001</v>
      </c>
      <c r="N281" s="93">
        <f t="array" ref="N281">SQRT(MMULT(MMULT(B281:K281, '2. Correlation Matrix'!$B$34:$K$43), TRANSPOSE(B281:K281)))</f>
        <v>0.11680241822992279</v>
      </c>
      <c r="O281" s="92">
        <f t="shared" si="21"/>
        <v>0.58928574461968575</v>
      </c>
      <c r="P281" s="42">
        <f t="shared" si="22"/>
        <v>0.1370085975478211</v>
      </c>
      <c r="Q281" s="42">
        <f t="shared" si="23"/>
        <v>0.122773215429927</v>
      </c>
      <c r="R281" s="43">
        <f t="shared" si="24"/>
        <v>0.118137620573236</v>
      </c>
    </row>
    <row r="282" spans="1:18" x14ac:dyDescent="0.35">
      <c r="A282" s="73">
        <v>3766</v>
      </c>
      <c r="B282" s="42">
        <v>0.1578</v>
      </c>
      <c r="C282" s="42">
        <v>1.1599999999999999E-2</v>
      </c>
      <c r="D282" s="42">
        <v>3.3E-3</v>
      </c>
      <c r="E282" s="42">
        <v>4.1500000000000002E-2</v>
      </c>
      <c r="F282" s="42">
        <v>0.12620000000000001</v>
      </c>
      <c r="G282" s="42">
        <v>0.15609999999999999</v>
      </c>
      <c r="H282" s="42">
        <v>0.15609999999999999</v>
      </c>
      <c r="I282" s="42">
        <v>0.1545</v>
      </c>
      <c r="J282" s="42">
        <v>6.8099999999999994E-2</v>
      </c>
      <c r="K282" s="42">
        <v>0.1246</v>
      </c>
      <c r="L282" s="93">
        <f t="shared" si="20"/>
        <v>0.99980000000000002</v>
      </c>
      <c r="M282" s="42">
        <v>0.15074000000000001</v>
      </c>
      <c r="N282" s="93">
        <f t="array" ref="N282">SQRT(MMULT(MMULT(B282:K282, '2. Correlation Matrix'!$B$34:$K$43), TRANSPOSE(B282:K282)))</f>
        <v>0.12853998427604307</v>
      </c>
      <c r="O282" s="92">
        <f t="shared" si="21"/>
        <v>0.58923299568285559</v>
      </c>
      <c r="P282" s="42">
        <f t="shared" si="22"/>
        <v>0.14247873622115731</v>
      </c>
      <c r="Q282" s="42">
        <f t="shared" si="23"/>
        <v>0.122773215429927</v>
      </c>
      <c r="R282" s="43">
        <f t="shared" si="24"/>
        <v>0.118137620573236</v>
      </c>
    </row>
    <row r="283" spans="1:18" x14ac:dyDescent="0.35">
      <c r="A283" s="73">
        <v>3269</v>
      </c>
      <c r="B283" s="42">
        <v>0.16059999999999999</v>
      </c>
      <c r="C283" s="42">
        <v>7.5200000000000003E-2</v>
      </c>
      <c r="D283" s="42">
        <v>5.6899999999999999E-2</v>
      </c>
      <c r="E283" s="42">
        <v>0.1016</v>
      </c>
      <c r="F283" s="42">
        <v>0.1118</v>
      </c>
      <c r="G283" s="42">
        <v>8.0999999999999996E-3</v>
      </c>
      <c r="H283" s="42">
        <v>0.17280000000000001</v>
      </c>
      <c r="I283" s="42">
        <v>0.19919999999999999</v>
      </c>
      <c r="J283" s="42">
        <v>3.8600000000000002E-2</v>
      </c>
      <c r="K283" s="42">
        <v>7.5200000000000003E-2</v>
      </c>
      <c r="L283" s="93">
        <f t="shared" si="20"/>
        <v>1</v>
      </c>
      <c r="M283" s="42">
        <v>0.1331</v>
      </c>
      <c r="N283" s="93">
        <f t="array" ref="N283">SQRT(MMULT(MMULT(B283:K283, '2. Correlation Matrix'!$B$34:$K$43), TRANSPOSE(B283:K283)))</f>
        <v>9.8611486563251846E-2</v>
      </c>
      <c r="O283" s="92">
        <f t="shared" si="21"/>
        <v>0.58918085534318787</v>
      </c>
      <c r="P283" s="42">
        <f t="shared" si="22"/>
        <v>0.1282378873588928</v>
      </c>
      <c r="Q283" s="42">
        <f t="shared" si="23"/>
        <v>0.122773215429927</v>
      </c>
      <c r="R283" s="43">
        <f t="shared" si="24"/>
        <v>0.118137620573236</v>
      </c>
    </row>
    <row r="284" spans="1:18" x14ac:dyDescent="0.35">
      <c r="A284" s="73">
        <v>3337</v>
      </c>
      <c r="B284" s="42">
        <v>0.1153</v>
      </c>
      <c r="C284" s="42">
        <v>0.14050000000000001</v>
      </c>
      <c r="D284" s="42">
        <v>5.7700000000000001E-2</v>
      </c>
      <c r="E284" s="42">
        <v>0.12790000000000001</v>
      </c>
      <c r="F284" s="42">
        <v>0.1333</v>
      </c>
      <c r="G284" s="42">
        <v>0.11890000000000001</v>
      </c>
      <c r="H284" s="42">
        <v>1.7999999999999999E-2</v>
      </c>
      <c r="I284" s="42">
        <v>0.1784</v>
      </c>
      <c r="J284" s="42">
        <v>3.78E-2</v>
      </c>
      <c r="K284" s="42">
        <v>7.2099999999999997E-2</v>
      </c>
      <c r="L284" s="93">
        <f t="shared" si="20"/>
        <v>0.99990000000000001</v>
      </c>
      <c r="M284" s="42">
        <v>0.13266</v>
      </c>
      <c r="N284" s="93">
        <f t="array" ref="N284">SQRT(MMULT(MMULT(B284:K284, '2. Correlation Matrix'!$B$34:$K$43), TRANSPOSE(B284:K284)))</f>
        <v>9.7868781556204126E-2</v>
      </c>
      <c r="O284" s="92">
        <f t="shared" si="21"/>
        <v>0.58915620571905247</v>
      </c>
      <c r="P284" s="42">
        <f t="shared" si="22"/>
        <v>0.127870850798352</v>
      </c>
      <c r="Q284" s="42">
        <f t="shared" si="23"/>
        <v>0.122773215429927</v>
      </c>
      <c r="R284" s="43">
        <f t="shared" si="24"/>
        <v>0.118137620573236</v>
      </c>
    </row>
    <row r="285" spans="1:18" x14ac:dyDescent="0.35">
      <c r="A285" s="73">
        <v>63</v>
      </c>
      <c r="B285" s="42">
        <v>2.4E-2</v>
      </c>
      <c r="C285" s="42">
        <v>0.12180000000000001</v>
      </c>
      <c r="D285" s="42">
        <v>3.7900000000000003E-2</v>
      </c>
      <c r="E285" s="42">
        <v>0.1517</v>
      </c>
      <c r="F285" s="42">
        <v>1.7999999999999999E-2</v>
      </c>
      <c r="G285" s="42">
        <v>0.14169999999999999</v>
      </c>
      <c r="H285" s="42">
        <v>5.5899999999999998E-2</v>
      </c>
      <c r="I285" s="42">
        <v>0.15570000000000001</v>
      </c>
      <c r="J285" s="42">
        <v>0.18959999999999999</v>
      </c>
      <c r="K285" s="42">
        <v>0.1038</v>
      </c>
      <c r="L285" s="93">
        <f t="shared" si="20"/>
        <v>1.0001000000000002</v>
      </c>
      <c r="M285" s="42">
        <v>0.14817</v>
      </c>
      <c r="N285" s="93">
        <f t="array" ref="N285">SQRT(MMULT(MMULT(B285:K285, '2. Correlation Matrix'!$B$34:$K$43), TRANSPOSE(B285:K285)))</f>
        <v>0.12419631713788215</v>
      </c>
      <c r="O285" s="92">
        <f t="shared" si="21"/>
        <v>0.58914790459339483</v>
      </c>
      <c r="P285" s="42">
        <f t="shared" si="22"/>
        <v>0.1404576374046933</v>
      </c>
      <c r="Q285" s="42">
        <f t="shared" si="23"/>
        <v>0.122773215429927</v>
      </c>
      <c r="R285" s="43">
        <f t="shared" si="24"/>
        <v>0.118137620573236</v>
      </c>
    </row>
    <row r="286" spans="1:18" x14ac:dyDescent="0.35">
      <c r="A286" s="73">
        <v>1917</v>
      </c>
      <c r="B286" s="42">
        <v>0.1075</v>
      </c>
      <c r="C286" s="42">
        <v>0.12859999999999999</v>
      </c>
      <c r="D286" s="42">
        <v>3.2599999999999997E-2</v>
      </c>
      <c r="E286" s="42">
        <v>1.54E-2</v>
      </c>
      <c r="F286" s="42">
        <v>0.1152</v>
      </c>
      <c r="G286" s="42">
        <v>7.6799999999999993E-2</v>
      </c>
      <c r="H286" s="42">
        <v>0.1555</v>
      </c>
      <c r="I286" s="42">
        <v>0.17080000000000001</v>
      </c>
      <c r="J286" s="42">
        <v>0.11899999999999999</v>
      </c>
      <c r="K286" s="42">
        <v>7.8700000000000006E-2</v>
      </c>
      <c r="L286" s="93">
        <f t="shared" si="20"/>
        <v>1.0001</v>
      </c>
      <c r="M286" s="42">
        <v>0.13741999999999999</v>
      </c>
      <c r="N286" s="93">
        <f t="array" ref="N286">SQRT(MMULT(MMULT(B286:K286, '2. Correlation Matrix'!$B$34:$K$43), TRANSPOSE(B286:K286)))</f>
        <v>0.10595644836639251</v>
      </c>
      <c r="O286" s="92">
        <f t="shared" si="21"/>
        <v>0.58910996888225731</v>
      </c>
      <c r="P286" s="42">
        <f t="shared" si="22"/>
        <v>0.13180661552478998</v>
      </c>
      <c r="Q286" s="42">
        <f t="shared" si="23"/>
        <v>0.122773215429927</v>
      </c>
      <c r="R286" s="43">
        <f t="shared" si="24"/>
        <v>0.118137620573236</v>
      </c>
    </row>
    <row r="287" spans="1:18" x14ac:dyDescent="0.35">
      <c r="A287" s="73">
        <v>732</v>
      </c>
      <c r="B287" s="42">
        <v>5.4800000000000001E-2</v>
      </c>
      <c r="C287" s="42">
        <v>0.161</v>
      </c>
      <c r="D287" s="42">
        <v>2.23E-2</v>
      </c>
      <c r="E287" s="42">
        <v>1.6999999999999999E-3</v>
      </c>
      <c r="F287" s="42">
        <v>5.8200000000000002E-2</v>
      </c>
      <c r="G287" s="42">
        <v>0.1062</v>
      </c>
      <c r="H287" s="42">
        <v>0.1353</v>
      </c>
      <c r="I287" s="42">
        <v>0.1336</v>
      </c>
      <c r="J287" s="42">
        <v>0.15920000000000001</v>
      </c>
      <c r="K287" s="42">
        <v>0.1678</v>
      </c>
      <c r="L287" s="93">
        <f t="shared" si="20"/>
        <v>1.0001</v>
      </c>
      <c r="M287" s="42">
        <v>0.15204999999999999</v>
      </c>
      <c r="N287" s="93">
        <f t="array" ref="N287">SQRT(MMULT(MMULT(B287:K287, '2. Correlation Matrix'!$B$34:$K$43), TRANSPOSE(B287:K287)))</f>
        <v>0.13080471865654542</v>
      </c>
      <c r="O287" s="92">
        <f t="shared" si="21"/>
        <v>0.58904602824237984</v>
      </c>
      <c r="P287" s="42">
        <f t="shared" si="22"/>
        <v>0.14349506278859098</v>
      </c>
      <c r="Q287" s="42">
        <f t="shared" si="23"/>
        <v>0.122773215429927</v>
      </c>
      <c r="R287" s="43">
        <f t="shared" si="24"/>
        <v>0.118137620573236</v>
      </c>
    </row>
    <row r="288" spans="1:18" x14ac:dyDescent="0.35">
      <c r="A288" s="73">
        <v>2310</v>
      </c>
      <c r="B288" s="42">
        <v>7.4999999999999997E-2</v>
      </c>
      <c r="C288" s="42">
        <v>0.10050000000000001</v>
      </c>
      <c r="D288" s="42">
        <v>2.5600000000000001E-2</v>
      </c>
      <c r="E288" s="42">
        <v>0.1158</v>
      </c>
      <c r="F288" s="42">
        <v>0.1193</v>
      </c>
      <c r="G288" s="42">
        <v>0.10390000000000001</v>
      </c>
      <c r="H288" s="42">
        <v>0.1363</v>
      </c>
      <c r="I288" s="42">
        <v>0.15329999999999999</v>
      </c>
      <c r="J288" s="42">
        <v>3.9199999999999999E-2</v>
      </c>
      <c r="K288" s="42">
        <v>0.13120000000000001</v>
      </c>
      <c r="L288" s="93">
        <f t="shared" si="20"/>
        <v>1.0001</v>
      </c>
      <c r="M288" s="42">
        <v>0.14884</v>
      </c>
      <c r="N288" s="93">
        <f t="array" ref="N288">SQRT(MMULT(MMULT(B288:K288, '2. Correlation Matrix'!$B$34:$K$43), TRANSPOSE(B288:K288)))</f>
        <v>0.12537869578470101</v>
      </c>
      <c r="O288" s="92">
        <f t="shared" si="21"/>
        <v>0.58893578002117108</v>
      </c>
      <c r="P288" s="42">
        <f t="shared" si="22"/>
        <v>0.1409800913216637</v>
      </c>
      <c r="Q288" s="42">
        <f t="shared" si="23"/>
        <v>0.122773215429927</v>
      </c>
      <c r="R288" s="43">
        <f t="shared" si="24"/>
        <v>0.118137620573236</v>
      </c>
    </row>
    <row r="289" spans="1:18" x14ac:dyDescent="0.35">
      <c r="A289" s="73">
        <v>4487</v>
      </c>
      <c r="B289" s="42">
        <v>0.2132</v>
      </c>
      <c r="C289" s="42">
        <v>0.11509999999999999</v>
      </c>
      <c r="D289" s="42">
        <v>8.3199999999999996E-2</v>
      </c>
      <c r="E289" s="42">
        <v>1.49E-2</v>
      </c>
      <c r="F289" s="42">
        <v>0.11509999999999999</v>
      </c>
      <c r="G289" s="42">
        <v>9.1700000000000004E-2</v>
      </c>
      <c r="H289" s="42">
        <v>4.2599999999999999E-2</v>
      </c>
      <c r="I289" s="42">
        <v>0.17910000000000001</v>
      </c>
      <c r="J289" s="42">
        <v>5.33E-2</v>
      </c>
      <c r="K289" s="42">
        <v>9.1700000000000004E-2</v>
      </c>
      <c r="L289" s="93">
        <f t="shared" si="20"/>
        <v>0.99990000000000001</v>
      </c>
      <c r="M289" s="42">
        <v>0.12916</v>
      </c>
      <c r="N289" s="93">
        <f t="array" ref="N289">SQRT(MMULT(MMULT(B289:K289, '2. Correlation Matrix'!$B$34:$K$43), TRANSPOSE(B289:K289)))</f>
        <v>9.1969671746082698E-2</v>
      </c>
      <c r="O289" s="92">
        <f t="shared" si="21"/>
        <v>0.58888978259625957</v>
      </c>
      <c r="P289" s="42">
        <f t="shared" si="22"/>
        <v>0.1249307897394589</v>
      </c>
      <c r="Q289" s="42">
        <f t="shared" si="23"/>
        <v>0.122773215429927</v>
      </c>
      <c r="R289" s="43">
        <f t="shared" si="24"/>
        <v>0.118137620573236</v>
      </c>
    </row>
    <row r="290" spans="1:18" x14ac:dyDescent="0.35">
      <c r="A290" s="73">
        <v>3561</v>
      </c>
      <c r="B290" s="42">
        <v>0.1673</v>
      </c>
      <c r="C290" s="42">
        <v>7.0599999999999996E-2</v>
      </c>
      <c r="D290" s="42">
        <v>6.88E-2</v>
      </c>
      <c r="E290" s="42">
        <v>0.1171</v>
      </c>
      <c r="F290" s="42">
        <v>9.2999999999999992E-3</v>
      </c>
      <c r="G290" s="42">
        <v>4.65E-2</v>
      </c>
      <c r="H290" s="42">
        <v>0.13569999999999999</v>
      </c>
      <c r="I290" s="42">
        <v>0.17100000000000001</v>
      </c>
      <c r="J290" s="42">
        <v>4.0899999999999999E-2</v>
      </c>
      <c r="K290" s="42">
        <v>0.1729</v>
      </c>
      <c r="L290" s="93">
        <f t="shared" si="20"/>
        <v>1.0001</v>
      </c>
      <c r="M290" s="42">
        <v>0.14793999999999999</v>
      </c>
      <c r="N290" s="93">
        <f t="array" ref="N290">SQRT(MMULT(MMULT(B290:K290, '2. Correlation Matrix'!$B$34:$K$43), TRANSPOSE(B290:K290)))</f>
        <v>0.1238808460184915</v>
      </c>
      <c r="O290" s="92">
        <f t="shared" si="21"/>
        <v>0.58879158759629679</v>
      </c>
      <c r="P290" s="42">
        <f t="shared" si="22"/>
        <v>0.14026676799487139</v>
      </c>
      <c r="Q290" s="42">
        <f t="shared" si="23"/>
        <v>0.122773215429927</v>
      </c>
      <c r="R290" s="43">
        <f t="shared" si="24"/>
        <v>0.118137620573236</v>
      </c>
    </row>
    <row r="291" spans="1:18" x14ac:dyDescent="0.35">
      <c r="A291" s="73">
        <v>4564</v>
      </c>
      <c r="B291" s="42">
        <v>0.1542</v>
      </c>
      <c r="C291" s="42">
        <v>5.1999999999999998E-3</v>
      </c>
      <c r="D291" s="42">
        <v>4.1599999999999998E-2</v>
      </c>
      <c r="E291" s="42">
        <v>0.1542</v>
      </c>
      <c r="F291" s="42">
        <v>1.5599999999999999E-2</v>
      </c>
      <c r="G291" s="42">
        <v>0.15939999999999999</v>
      </c>
      <c r="H291" s="42">
        <v>7.9699999999999993E-2</v>
      </c>
      <c r="I291" s="42">
        <v>0.16289999999999999</v>
      </c>
      <c r="J291" s="42">
        <v>0.1231</v>
      </c>
      <c r="K291" s="42">
        <v>0.104</v>
      </c>
      <c r="L291" s="93">
        <f t="shared" si="20"/>
        <v>0.9998999999999999</v>
      </c>
      <c r="M291" s="42">
        <v>0.14826</v>
      </c>
      <c r="N291" s="93">
        <f t="array" ref="N291">SQRT(MMULT(MMULT(B291:K291, '2. Correlation Matrix'!$B$34:$K$43), TRANSPOSE(B291:K291)))</f>
        <v>0.12442709392138836</v>
      </c>
      <c r="O291" s="92">
        <f t="shared" si="21"/>
        <v>0.58877851833688932</v>
      </c>
      <c r="P291" s="42">
        <f t="shared" si="22"/>
        <v>0.14051894914913901</v>
      </c>
      <c r="Q291" s="42">
        <f t="shared" si="23"/>
        <v>0.122773215429927</v>
      </c>
      <c r="R291" s="43">
        <f t="shared" si="24"/>
        <v>0.118137620573236</v>
      </c>
    </row>
    <row r="292" spans="1:18" x14ac:dyDescent="0.35">
      <c r="A292" s="73">
        <v>4753</v>
      </c>
      <c r="B292" s="42">
        <v>1.5599999999999999E-2</v>
      </c>
      <c r="C292" s="42">
        <v>0.2054</v>
      </c>
      <c r="D292" s="42">
        <v>0.154</v>
      </c>
      <c r="E292" s="42">
        <v>8.7099999999999997E-2</v>
      </c>
      <c r="F292" s="42">
        <v>7.1400000000000005E-2</v>
      </c>
      <c r="G292" s="42">
        <v>0.1094</v>
      </c>
      <c r="H292" s="42">
        <v>6.9199999999999998E-2</v>
      </c>
      <c r="I292" s="42">
        <v>0.17630000000000001</v>
      </c>
      <c r="J292" s="42">
        <v>6.7000000000000002E-3</v>
      </c>
      <c r="K292" s="42">
        <v>0.10489999999999999</v>
      </c>
      <c r="L292" s="93">
        <f t="shared" si="20"/>
        <v>1</v>
      </c>
      <c r="M292" s="42">
        <v>0.14230000000000001</v>
      </c>
      <c r="N292" s="93">
        <f t="array" ref="N292">SQRT(MMULT(MMULT(B292:K292, '2. Correlation Matrix'!$B$34:$K$43), TRANSPOSE(B292:K292)))</f>
        <v>0.11430911312671795</v>
      </c>
      <c r="O292" s="92">
        <f t="shared" si="21"/>
        <v>0.5887544584953105</v>
      </c>
      <c r="P292" s="42">
        <f t="shared" si="22"/>
        <v>0.13576671332809162</v>
      </c>
      <c r="Q292" s="42">
        <f t="shared" si="23"/>
        <v>0.122773215429927</v>
      </c>
      <c r="R292" s="43">
        <f t="shared" si="24"/>
        <v>0.118137620573236</v>
      </c>
    </row>
    <row r="293" spans="1:18" x14ac:dyDescent="0.35">
      <c r="A293" s="73">
        <v>4968</v>
      </c>
      <c r="B293" s="42">
        <v>4.24E-2</v>
      </c>
      <c r="C293" s="42">
        <v>0.14940000000000001</v>
      </c>
      <c r="D293" s="42">
        <v>5.2600000000000001E-2</v>
      </c>
      <c r="E293" s="42">
        <v>7.8100000000000003E-2</v>
      </c>
      <c r="F293" s="42">
        <v>5.7700000000000001E-2</v>
      </c>
      <c r="G293" s="42">
        <v>6.9599999999999995E-2</v>
      </c>
      <c r="H293" s="42">
        <v>0.13239999999999999</v>
      </c>
      <c r="I293" s="42">
        <v>0.1545</v>
      </c>
      <c r="J293" s="42">
        <v>0.1154</v>
      </c>
      <c r="K293" s="42">
        <v>0.1477</v>
      </c>
      <c r="L293" s="93">
        <f t="shared" si="20"/>
        <v>0.9997999999999998</v>
      </c>
      <c r="M293" s="42">
        <v>0.14874000000000001</v>
      </c>
      <c r="N293" s="93">
        <f t="array" ref="N293">SQRT(MMULT(MMULT(B293:K293, '2. Correlation Matrix'!$B$34:$K$43), TRANSPOSE(B293:K293)))</f>
        <v>0.12527066835172229</v>
      </c>
      <c r="O293" s="92">
        <f t="shared" si="21"/>
        <v>0.58864537860499244</v>
      </c>
      <c r="P293" s="42">
        <f t="shared" si="22"/>
        <v>0.14089362982535641</v>
      </c>
      <c r="Q293" s="42">
        <f t="shared" si="23"/>
        <v>0.122773215429927</v>
      </c>
      <c r="R293" s="43">
        <f t="shared" si="24"/>
        <v>0.118137620573236</v>
      </c>
    </row>
    <row r="294" spans="1:18" x14ac:dyDescent="0.35">
      <c r="A294" s="73">
        <v>3592</v>
      </c>
      <c r="B294" s="42">
        <v>0.18459999999999999</v>
      </c>
      <c r="C294" s="42">
        <v>2.8799999999999999E-2</v>
      </c>
      <c r="D294" s="42">
        <v>4.6199999999999998E-2</v>
      </c>
      <c r="E294" s="42">
        <v>0.1615</v>
      </c>
      <c r="F294" s="42">
        <v>1.9199999999999998E-2</v>
      </c>
      <c r="G294" s="42">
        <v>0.16919999999999999</v>
      </c>
      <c r="H294" s="42">
        <v>4.6199999999999998E-2</v>
      </c>
      <c r="I294" s="42">
        <v>0.16919999999999999</v>
      </c>
      <c r="J294" s="42">
        <v>0.1096</v>
      </c>
      <c r="K294" s="42">
        <v>6.54E-2</v>
      </c>
      <c r="L294" s="93">
        <f t="shared" si="20"/>
        <v>0.99990000000000012</v>
      </c>
      <c r="M294" s="42">
        <v>0.13999</v>
      </c>
      <c r="N294" s="93">
        <f t="array" ref="N294">SQRT(MMULT(MMULT(B294:K294, '2. Correlation Matrix'!$B$34:$K$43), TRANSPOSE(B294:K294)))</f>
        <v>0.1104182714427499</v>
      </c>
      <c r="O294" s="92">
        <f t="shared" si="21"/>
        <v>0.58858012492702605</v>
      </c>
      <c r="P294" s="42">
        <f t="shared" si="22"/>
        <v>0.13389390266579759</v>
      </c>
      <c r="Q294" s="42">
        <f t="shared" si="23"/>
        <v>0.122773215429927</v>
      </c>
      <c r="R294" s="43">
        <f t="shared" si="24"/>
        <v>0.118137620573236</v>
      </c>
    </row>
    <row r="295" spans="1:18" x14ac:dyDescent="0.35">
      <c r="A295" s="73">
        <v>2593</v>
      </c>
      <c r="B295" s="42">
        <v>8.7599999999999997E-2</v>
      </c>
      <c r="C295" s="42">
        <v>7.4800000000000005E-2</v>
      </c>
      <c r="D295" s="42">
        <v>2.1399999999999999E-2</v>
      </c>
      <c r="E295" s="42">
        <v>0.1731</v>
      </c>
      <c r="F295" s="42">
        <v>6.4100000000000004E-2</v>
      </c>
      <c r="G295" s="42">
        <v>9.4E-2</v>
      </c>
      <c r="H295" s="42">
        <v>0.11749999999999999</v>
      </c>
      <c r="I295" s="42">
        <v>0.1517</v>
      </c>
      <c r="J295" s="42">
        <v>3.85E-2</v>
      </c>
      <c r="K295" s="42">
        <v>0.1774</v>
      </c>
      <c r="L295" s="93">
        <f t="shared" si="20"/>
        <v>1.0001</v>
      </c>
      <c r="M295" s="42">
        <v>0.15478</v>
      </c>
      <c r="N295" s="93">
        <f t="array" ref="N295">SQRT(MMULT(MMULT(B295:K295, '2. Correlation Matrix'!$B$34:$K$43), TRANSPOSE(B295:K295)))</f>
        <v>0.13555022322587007</v>
      </c>
      <c r="O295" s="92">
        <f t="shared" si="21"/>
        <v>0.58856413587059153</v>
      </c>
      <c r="P295" s="42">
        <f t="shared" si="22"/>
        <v>0.14559306849170839</v>
      </c>
      <c r="Q295" s="42">
        <f t="shared" si="23"/>
        <v>0.122773215429927</v>
      </c>
      <c r="R295" s="43">
        <f t="shared" si="24"/>
        <v>0.118137620573236</v>
      </c>
    </row>
    <row r="296" spans="1:18" x14ac:dyDescent="0.35">
      <c r="A296" s="73">
        <v>2738</v>
      </c>
      <c r="B296" s="42">
        <v>0.1227</v>
      </c>
      <c r="C296" s="42">
        <v>0.12609999999999999</v>
      </c>
      <c r="D296" s="42">
        <v>1.6999999999999999E-3</v>
      </c>
      <c r="E296" s="42">
        <v>0.14480000000000001</v>
      </c>
      <c r="F296" s="42">
        <v>4.2599999999999999E-2</v>
      </c>
      <c r="G296" s="42">
        <v>0.16350000000000001</v>
      </c>
      <c r="H296" s="42">
        <v>9.0300000000000005E-2</v>
      </c>
      <c r="I296" s="42">
        <v>0.10390000000000001</v>
      </c>
      <c r="J296" s="42">
        <v>7.8399999999999997E-2</v>
      </c>
      <c r="K296" s="42">
        <v>0.12609999999999999</v>
      </c>
      <c r="L296" s="93">
        <f t="shared" si="20"/>
        <v>1.0001</v>
      </c>
      <c r="M296" s="42">
        <v>0.14868999999999999</v>
      </c>
      <c r="N296" s="93">
        <f t="array" ref="N296">SQRT(MMULT(MMULT(B296:K296, '2. Correlation Matrix'!$B$34:$K$43), TRANSPOSE(B296:K296)))</f>
        <v>0.12522819510885957</v>
      </c>
      <c r="O296" s="92">
        <f t="shared" si="21"/>
        <v>0.58844575645238706</v>
      </c>
      <c r="P296" s="42">
        <f t="shared" si="22"/>
        <v>0.14084894957488869</v>
      </c>
      <c r="Q296" s="42">
        <f t="shared" si="23"/>
        <v>0.122773215429927</v>
      </c>
      <c r="R296" s="43">
        <f t="shared" si="24"/>
        <v>0.118137620573236</v>
      </c>
    </row>
    <row r="297" spans="1:18" x14ac:dyDescent="0.35">
      <c r="A297" s="73">
        <v>1855</v>
      </c>
      <c r="B297" s="42">
        <v>0.188</v>
      </c>
      <c r="C297" s="42">
        <v>0.17710000000000001</v>
      </c>
      <c r="D297" s="42">
        <v>0.12529999999999999</v>
      </c>
      <c r="E297" s="42">
        <v>4.9000000000000002E-2</v>
      </c>
      <c r="F297" s="42">
        <v>3.5400000000000001E-2</v>
      </c>
      <c r="G297" s="42">
        <v>6.8099999999999994E-2</v>
      </c>
      <c r="H297" s="42">
        <v>2.18E-2</v>
      </c>
      <c r="I297" s="42">
        <v>0.2016</v>
      </c>
      <c r="J297" s="42">
        <v>8.72E-2</v>
      </c>
      <c r="K297" s="42">
        <v>4.6300000000000001E-2</v>
      </c>
      <c r="L297" s="93">
        <f t="shared" si="20"/>
        <v>0.99980000000000002</v>
      </c>
      <c r="M297" s="42">
        <v>0.12157</v>
      </c>
      <c r="N297" s="93">
        <f t="array" ref="N297">SQRT(MMULT(MMULT(B297:K297, '2. Correlation Matrix'!$B$34:$K$43), TRANSPOSE(B297:K297)))</f>
        <v>7.9147801536076798E-2</v>
      </c>
      <c r="O297" s="92">
        <f t="shared" si="21"/>
        <v>0.58839284346732823</v>
      </c>
      <c r="P297" s="42">
        <f t="shared" si="22"/>
        <v>0.1184378127560029</v>
      </c>
      <c r="Q297" s="42">
        <f t="shared" si="23"/>
        <v>0.122773215429927</v>
      </c>
      <c r="R297" s="43">
        <f t="shared" si="24"/>
        <v>0.118137620573236</v>
      </c>
    </row>
    <row r="298" spans="1:18" x14ac:dyDescent="0.35">
      <c r="A298" s="73">
        <v>413</v>
      </c>
      <c r="B298" s="42">
        <v>0.24709999999999999</v>
      </c>
      <c r="C298" s="42">
        <v>6.0999999999999999E-2</v>
      </c>
      <c r="D298" s="42">
        <v>3.78E-2</v>
      </c>
      <c r="E298" s="42">
        <v>9.5899999999999999E-2</v>
      </c>
      <c r="F298" s="42">
        <v>6.9800000000000001E-2</v>
      </c>
      <c r="G298" s="42">
        <v>3.2000000000000001E-2</v>
      </c>
      <c r="H298" s="42">
        <v>4.9399999999999999E-2</v>
      </c>
      <c r="I298" s="42">
        <v>0.19769999999999999</v>
      </c>
      <c r="J298" s="42">
        <v>0.1366</v>
      </c>
      <c r="K298" s="42">
        <v>7.2700000000000001E-2</v>
      </c>
      <c r="L298" s="93">
        <f t="shared" si="20"/>
        <v>1</v>
      </c>
      <c r="M298" s="42">
        <v>0.12468</v>
      </c>
      <c r="N298" s="93">
        <f t="array" ref="N298">SQRT(MMULT(MMULT(B298:K298, '2. Correlation Matrix'!$B$34:$K$43), TRANSPOSE(B298:K298)))</f>
        <v>8.4444516184427276E-2</v>
      </c>
      <c r="O298" s="92">
        <f t="shared" si="21"/>
        <v>0.58831528966900126</v>
      </c>
      <c r="P298" s="42">
        <f t="shared" si="22"/>
        <v>0.121114561843189</v>
      </c>
      <c r="Q298" s="42">
        <f t="shared" si="23"/>
        <v>0.122773215429927</v>
      </c>
      <c r="R298" s="43">
        <f t="shared" si="24"/>
        <v>0.118137620573236</v>
      </c>
    </row>
    <row r="299" spans="1:18" x14ac:dyDescent="0.35">
      <c r="A299" s="73">
        <v>1116</v>
      </c>
      <c r="B299" s="42">
        <v>0.1459</v>
      </c>
      <c r="C299" s="42">
        <v>0.15240000000000001</v>
      </c>
      <c r="D299" s="42">
        <v>5.3499999999999999E-2</v>
      </c>
      <c r="E299" s="42">
        <v>2.5899999999999999E-2</v>
      </c>
      <c r="F299" s="42">
        <v>3.5700000000000003E-2</v>
      </c>
      <c r="G299" s="42">
        <v>9.2399999999999996E-2</v>
      </c>
      <c r="H299" s="42">
        <v>0.10050000000000001</v>
      </c>
      <c r="I299" s="42">
        <v>0.13289999999999999</v>
      </c>
      <c r="J299" s="42">
        <v>0.11509999999999999</v>
      </c>
      <c r="K299" s="42">
        <v>0.1459</v>
      </c>
      <c r="L299" s="93">
        <f t="shared" si="20"/>
        <v>1.0002</v>
      </c>
      <c r="M299" s="42">
        <v>0.14283999999999999</v>
      </c>
      <c r="N299" s="93">
        <f t="array" ref="N299">SQRT(MMULT(MMULT(B299:K299, '2. Correlation Matrix'!$B$34:$K$43), TRANSPOSE(B299:K299)))</f>
        <v>0.11531413348430367</v>
      </c>
      <c r="O299" s="92">
        <f t="shared" si="21"/>
        <v>0.58830602936659315</v>
      </c>
      <c r="P299" s="42">
        <f t="shared" si="22"/>
        <v>0.13619132530938211</v>
      </c>
      <c r="Q299" s="42">
        <f t="shared" si="23"/>
        <v>0.122773215429927</v>
      </c>
      <c r="R299" s="43">
        <f t="shared" si="24"/>
        <v>0.118137620573236</v>
      </c>
    </row>
    <row r="300" spans="1:18" x14ac:dyDescent="0.35">
      <c r="A300" s="73">
        <v>4924</v>
      </c>
      <c r="B300" s="42">
        <v>6.0900000000000003E-2</v>
      </c>
      <c r="C300" s="42">
        <v>1.6400000000000001E-2</v>
      </c>
      <c r="D300" s="42">
        <v>7.9600000000000004E-2</v>
      </c>
      <c r="E300" s="42">
        <v>8.43E-2</v>
      </c>
      <c r="F300" s="42">
        <v>1.41E-2</v>
      </c>
      <c r="G300" s="42">
        <v>8.6699999999999999E-2</v>
      </c>
      <c r="H300" s="42">
        <v>0.1452</v>
      </c>
      <c r="I300" s="42">
        <v>0.2014</v>
      </c>
      <c r="J300" s="42">
        <v>0.17100000000000001</v>
      </c>
      <c r="K300" s="42">
        <v>0.14050000000000001</v>
      </c>
      <c r="L300" s="93">
        <f t="shared" si="20"/>
        <v>1.0001</v>
      </c>
      <c r="M300" s="42">
        <v>0.15434999999999999</v>
      </c>
      <c r="N300" s="93">
        <f t="array" ref="N300">SQRT(MMULT(MMULT(B300:K300, '2. Correlation Matrix'!$B$34:$K$43), TRANSPOSE(B300:K300)))</f>
        <v>0.1348793866979095</v>
      </c>
      <c r="O300" s="92">
        <f t="shared" si="21"/>
        <v>0.58830338677118144</v>
      </c>
      <c r="P300" s="42">
        <f t="shared" si="22"/>
        <v>0.14525377552199789</v>
      </c>
      <c r="Q300" s="42">
        <f t="shared" si="23"/>
        <v>0.122773215429927</v>
      </c>
      <c r="R300" s="43">
        <f t="shared" si="24"/>
        <v>0.118137620573236</v>
      </c>
    </row>
    <row r="301" spans="1:18" x14ac:dyDescent="0.35">
      <c r="A301" s="73">
        <v>4328</v>
      </c>
      <c r="B301" s="42">
        <v>6.13E-2</v>
      </c>
      <c r="C301" s="42">
        <v>0.13039999999999999</v>
      </c>
      <c r="D301" s="42">
        <v>6.3200000000000006E-2</v>
      </c>
      <c r="E301" s="42">
        <v>1.9800000000000002E-2</v>
      </c>
      <c r="F301" s="42">
        <v>4.9399999999999999E-2</v>
      </c>
      <c r="G301" s="42">
        <v>0.16209999999999999</v>
      </c>
      <c r="H301" s="42">
        <v>0.19370000000000001</v>
      </c>
      <c r="I301" s="42">
        <v>0.18379999999999999</v>
      </c>
      <c r="J301" s="42">
        <v>8.8900000000000007E-2</v>
      </c>
      <c r="K301" s="42">
        <v>4.7399999999999998E-2</v>
      </c>
      <c r="L301" s="93">
        <f t="shared" si="20"/>
        <v>0.99999999999999989</v>
      </c>
      <c r="M301" s="42">
        <v>0.14530999999999999</v>
      </c>
      <c r="N301" s="93">
        <f t="array" ref="N301">SQRT(MMULT(MMULT(B301:K301, '2. Correlation Matrix'!$B$34:$K$43), TRANSPOSE(B301:K301)))</f>
        <v>0.1195260509407761</v>
      </c>
      <c r="O301" s="92">
        <f t="shared" si="21"/>
        <v>0.58823996481602037</v>
      </c>
      <c r="P301" s="42">
        <f t="shared" si="22"/>
        <v>0.1381667615732515</v>
      </c>
      <c r="Q301" s="42">
        <f t="shared" si="23"/>
        <v>0.122773215429927</v>
      </c>
      <c r="R301" s="43">
        <f t="shared" si="24"/>
        <v>0.118137620573236</v>
      </c>
    </row>
    <row r="302" spans="1:18" x14ac:dyDescent="0.35">
      <c r="A302" s="73">
        <v>469</v>
      </c>
      <c r="B302" s="42">
        <v>0.20300000000000001</v>
      </c>
      <c r="C302" s="42">
        <v>0.14530000000000001</v>
      </c>
      <c r="D302" s="42">
        <v>9.4E-2</v>
      </c>
      <c r="E302" s="42">
        <v>4.9099999999999998E-2</v>
      </c>
      <c r="F302" s="42">
        <v>4.3E-3</v>
      </c>
      <c r="G302" s="42">
        <v>4.7E-2</v>
      </c>
      <c r="H302" s="42">
        <v>0.12180000000000001</v>
      </c>
      <c r="I302" s="42">
        <v>0.15379999999999999</v>
      </c>
      <c r="J302" s="42">
        <v>1.4999999999999999E-2</v>
      </c>
      <c r="K302" s="42">
        <v>0.16669999999999999</v>
      </c>
      <c r="L302" s="93">
        <f t="shared" si="20"/>
        <v>1</v>
      </c>
      <c r="M302" s="42">
        <v>0.14124</v>
      </c>
      <c r="N302" s="93">
        <f t="array" ref="N302">SQRT(MMULT(MMULT(B302:K302, '2. Correlation Matrix'!$B$34:$K$43), TRANSPOSE(B302:K302)))</f>
        <v>0.11265526388000696</v>
      </c>
      <c r="O302" s="92">
        <f t="shared" si="21"/>
        <v>0.58798850332066621</v>
      </c>
      <c r="P302" s="42">
        <f t="shared" si="22"/>
        <v>0.13489439576006301</v>
      </c>
      <c r="Q302" s="42">
        <f t="shared" si="23"/>
        <v>0.122773215429927</v>
      </c>
      <c r="R302" s="43">
        <f t="shared" si="24"/>
        <v>0.118137620573236</v>
      </c>
    </row>
    <row r="303" spans="1:18" x14ac:dyDescent="0.35">
      <c r="A303" s="73">
        <v>426</v>
      </c>
      <c r="B303" s="42">
        <v>0.1613</v>
      </c>
      <c r="C303" s="42">
        <v>0.1242</v>
      </c>
      <c r="D303" s="42">
        <v>1.1299999999999999E-2</v>
      </c>
      <c r="E303" s="42">
        <v>0.1613</v>
      </c>
      <c r="F303" s="42">
        <v>8.2299999999999998E-2</v>
      </c>
      <c r="G303" s="42">
        <v>0.1177</v>
      </c>
      <c r="H303" s="42">
        <v>5.16E-2</v>
      </c>
      <c r="I303" s="42">
        <v>0.121</v>
      </c>
      <c r="J303" s="42">
        <v>1.29E-2</v>
      </c>
      <c r="K303" s="42">
        <v>0.1565</v>
      </c>
      <c r="L303" s="93">
        <f t="shared" si="20"/>
        <v>1.0001</v>
      </c>
      <c r="M303" s="42">
        <v>0.14449000000000001</v>
      </c>
      <c r="N303" s="93">
        <f t="array" ref="N303">SQRT(MMULT(MMULT(B303:K303, '2. Correlation Matrix'!$B$34:$K$43), TRANSPOSE(B303:K303)))</f>
        <v>0.11818790803358946</v>
      </c>
      <c r="O303" s="92">
        <f t="shared" si="21"/>
        <v>0.5879620102950861</v>
      </c>
      <c r="P303" s="42">
        <f t="shared" si="22"/>
        <v>0.13750580919732192</v>
      </c>
      <c r="Q303" s="42">
        <f t="shared" si="23"/>
        <v>0.122773215429927</v>
      </c>
      <c r="R303" s="43">
        <f t="shared" si="24"/>
        <v>0.118137620573236</v>
      </c>
    </row>
    <row r="304" spans="1:18" x14ac:dyDescent="0.35">
      <c r="A304" s="73">
        <v>3064</v>
      </c>
      <c r="B304" s="42">
        <v>0.21609999999999999</v>
      </c>
      <c r="C304" s="42">
        <v>2.86E-2</v>
      </c>
      <c r="D304" s="42">
        <v>2.0799999999999999E-2</v>
      </c>
      <c r="E304" s="42">
        <v>0.2344</v>
      </c>
      <c r="F304" s="42">
        <v>5.9900000000000002E-2</v>
      </c>
      <c r="G304" s="42">
        <v>2.5999999999999999E-2</v>
      </c>
      <c r="H304" s="42">
        <v>4.6899999999999997E-2</v>
      </c>
      <c r="I304" s="42">
        <v>0.19789999999999999</v>
      </c>
      <c r="J304" s="42">
        <v>0.1016</v>
      </c>
      <c r="K304" s="42">
        <v>6.7699999999999996E-2</v>
      </c>
      <c r="L304" s="93">
        <f t="shared" si="20"/>
        <v>0.99990000000000001</v>
      </c>
      <c r="M304" s="42">
        <v>0.12820000000000001</v>
      </c>
      <c r="N304" s="93">
        <f t="array" ref="N304">SQRT(MMULT(MMULT(B304:K304, '2. Correlation Matrix'!$B$34:$K$43), TRANSPOSE(B304:K304)))</f>
        <v>9.0494915203801374E-2</v>
      </c>
      <c r="O304" s="92">
        <f t="shared" si="21"/>
        <v>0.58787833416042878</v>
      </c>
      <c r="P304" s="42">
        <f t="shared" si="22"/>
        <v>0.12410533516112841</v>
      </c>
      <c r="Q304" s="42">
        <f t="shared" si="23"/>
        <v>0.122773215429927</v>
      </c>
      <c r="R304" s="43">
        <f t="shared" si="24"/>
        <v>0.118137620573236</v>
      </c>
    </row>
    <row r="305" spans="1:18" x14ac:dyDescent="0.35">
      <c r="A305" s="73">
        <v>2901</v>
      </c>
      <c r="B305" s="42">
        <v>0.10879999999999999</v>
      </c>
      <c r="C305" s="42">
        <v>6.3100000000000003E-2</v>
      </c>
      <c r="D305" s="42">
        <v>2.2100000000000002E-2</v>
      </c>
      <c r="E305" s="42">
        <v>0.15459999999999999</v>
      </c>
      <c r="F305" s="42">
        <v>4.4200000000000003E-2</v>
      </c>
      <c r="G305" s="42">
        <v>0.11360000000000001</v>
      </c>
      <c r="H305" s="42">
        <v>0.12620000000000001</v>
      </c>
      <c r="I305" s="42">
        <v>0.14979999999999999</v>
      </c>
      <c r="J305" s="42">
        <v>0.112</v>
      </c>
      <c r="K305" s="42">
        <v>0.1057</v>
      </c>
      <c r="L305" s="93">
        <f t="shared" si="20"/>
        <v>1.0001</v>
      </c>
      <c r="M305" s="42">
        <v>0.14735000000000001</v>
      </c>
      <c r="N305" s="93">
        <f t="array" ref="N305">SQRT(MMULT(MMULT(B305:K305, '2. Correlation Matrix'!$B$34:$K$43), TRANSPOSE(B305:K305)))</f>
        <v>0.12308409680796785</v>
      </c>
      <c r="O305" s="92">
        <f t="shared" si="21"/>
        <v>0.58780948860418847</v>
      </c>
      <c r="P305" s="42">
        <f t="shared" si="22"/>
        <v>0.1397751525564834</v>
      </c>
      <c r="Q305" s="42">
        <f t="shared" si="23"/>
        <v>0.122773215429927</v>
      </c>
      <c r="R305" s="43">
        <f t="shared" si="24"/>
        <v>0.118137620573236</v>
      </c>
    </row>
    <row r="306" spans="1:18" x14ac:dyDescent="0.35">
      <c r="A306" s="73">
        <v>3867</v>
      </c>
      <c r="B306" s="42">
        <v>0.1328</v>
      </c>
      <c r="C306" s="42">
        <v>3.8699999999999998E-2</v>
      </c>
      <c r="D306" s="42">
        <v>2.52E-2</v>
      </c>
      <c r="E306" s="42">
        <v>0.15129999999999999</v>
      </c>
      <c r="F306" s="42">
        <v>2.0199999999999999E-2</v>
      </c>
      <c r="G306" s="42">
        <v>0.13780000000000001</v>
      </c>
      <c r="H306" s="42">
        <v>0.1176</v>
      </c>
      <c r="I306" s="42">
        <v>0.13780000000000001</v>
      </c>
      <c r="J306" s="42">
        <v>9.0800000000000006E-2</v>
      </c>
      <c r="K306" s="42">
        <v>0.1479</v>
      </c>
      <c r="L306" s="93">
        <f t="shared" si="20"/>
        <v>1.0001</v>
      </c>
      <c r="M306" s="42">
        <v>0.15396000000000001</v>
      </c>
      <c r="N306" s="93">
        <f t="array" ref="N306">SQRT(MMULT(MMULT(B306:K306, '2. Correlation Matrix'!$B$34:$K$43), TRANSPOSE(B306:K306)))</f>
        <v>0.13433036133902268</v>
      </c>
      <c r="O306" s="92">
        <f t="shared" si="21"/>
        <v>0.58780456787963919</v>
      </c>
      <c r="P306" s="42">
        <f t="shared" si="22"/>
        <v>0.14493767701126381</v>
      </c>
      <c r="Q306" s="42">
        <f t="shared" si="23"/>
        <v>0.122773215429927</v>
      </c>
      <c r="R306" s="43">
        <f t="shared" si="24"/>
        <v>0.118137620573236</v>
      </c>
    </row>
    <row r="307" spans="1:18" x14ac:dyDescent="0.35">
      <c r="A307" s="73">
        <v>4647</v>
      </c>
      <c r="B307" s="42">
        <v>2.9700000000000001E-2</v>
      </c>
      <c r="C307" s="42">
        <v>0.1487</v>
      </c>
      <c r="D307" s="42">
        <v>1.12E-2</v>
      </c>
      <c r="E307" s="42">
        <v>3.7199999999999997E-2</v>
      </c>
      <c r="F307" s="42">
        <v>0.1041</v>
      </c>
      <c r="G307" s="42">
        <v>0.1394</v>
      </c>
      <c r="H307" s="42">
        <v>1.49E-2</v>
      </c>
      <c r="I307" s="42">
        <v>0.15609999999999999</v>
      </c>
      <c r="J307" s="42">
        <v>0.1784</v>
      </c>
      <c r="K307" s="42">
        <v>0.18029999999999999</v>
      </c>
      <c r="L307" s="93">
        <f t="shared" si="20"/>
        <v>1</v>
      </c>
      <c r="M307" s="42">
        <v>0.15089</v>
      </c>
      <c r="N307" s="93">
        <f t="array" ref="N307">SQRT(MMULT(MMULT(B307:K307, '2. Correlation Matrix'!$B$34:$K$43), TRANSPOSE(B307:K307)))</f>
        <v>0.12912028415886173</v>
      </c>
      <c r="O307" s="92">
        <f t="shared" si="21"/>
        <v>0.58774653800040877</v>
      </c>
      <c r="P307" s="42">
        <f t="shared" si="22"/>
        <v>0.1425539761093674</v>
      </c>
      <c r="Q307" s="42">
        <f t="shared" si="23"/>
        <v>0.122773215429927</v>
      </c>
      <c r="R307" s="43">
        <f t="shared" si="24"/>
        <v>0.118137620573236</v>
      </c>
    </row>
    <row r="308" spans="1:18" x14ac:dyDescent="0.35">
      <c r="A308" s="73">
        <v>3597</v>
      </c>
      <c r="B308" s="42">
        <v>1.35E-2</v>
      </c>
      <c r="C308" s="42">
        <v>0.14219999999999999</v>
      </c>
      <c r="D308" s="42">
        <v>1.35E-2</v>
      </c>
      <c r="E308" s="42">
        <v>0.1196</v>
      </c>
      <c r="F308" s="42">
        <v>8.9999999999999993E-3</v>
      </c>
      <c r="G308" s="42">
        <v>2.0299999999999999E-2</v>
      </c>
      <c r="H308" s="42">
        <v>0.15579999999999999</v>
      </c>
      <c r="I308" s="42">
        <v>0.16700000000000001</v>
      </c>
      <c r="J308" s="42">
        <v>0.16250000000000001</v>
      </c>
      <c r="K308" s="42">
        <v>0.19639999999999999</v>
      </c>
      <c r="L308" s="93">
        <f t="shared" si="20"/>
        <v>0.99980000000000002</v>
      </c>
      <c r="M308" s="42">
        <v>0.15533</v>
      </c>
      <c r="N308" s="93">
        <f t="array" ref="N308">SQRT(MMULT(MMULT(B308:K308, '2. Correlation Matrix'!$B$34:$K$43), TRANSPOSE(B308:K308)))</f>
        <v>0.13670538671160695</v>
      </c>
      <c r="O308" s="92">
        <f t="shared" si="21"/>
        <v>0.58761400653116758</v>
      </c>
      <c r="P308" s="42">
        <f t="shared" si="22"/>
        <v>0.14598581862201498</v>
      </c>
      <c r="Q308" s="42">
        <f t="shared" si="23"/>
        <v>0.122773215429927</v>
      </c>
      <c r="R308" s="43">
        <f t="shared" si="24"/>
        <v>0.118137620573236</v>
      </c>
    </row>
    <row r="309" spans="1:18" x14ac:dyDescent="0.35">
      <c r="A309" s="73">
        <v>528</v>
      </c>
      <c r="B309" s="42">
        <v>0.1157</v>
      </c>
      <c r="C309" s="42">
        <v>0.1157</v>
      </c>
      <c r="D309" s="42">
        <v>5.8999999999999999E-3</v>
      </c>
      <c r="E309" s="42">
        <v>0.1406</v>
      </c>
      <c r="F309" s="42">
        <v>3.3700000000000001E-2</v>
      </c>
      <c r="G309" s="42">
        <v>0.10249999999999999</v>
      </c>
      <c r="H309" s="42">
        <v>0.1288</v>
      </c>
      <c r="I309" s="42">
        <v>0.123</v>
      </c>
      <c r="J309" s="42">
        <v>0.123</v>
      </c>
      <c r="K309" s="42">
        <v>0.1113</v>
      </c>
      <c r="L309" s="93">
        <f t="shared" si="20"/>
        <v>1.0002</v>
      </c>
      <c r="M309" s="42">
        <v>0.14521000000000001</v>
      </c>
      <c r="N309" s="93">
        <f t="array" ref="N309">SQRT(MMULT(MMULT(B309:K309, '2. Correlation Matrix'!$B$34:$K$43), TRANSPOSE(B309:K309)))</f>
        <v>0.11950199243272139</v>
      </c>
      <c r="O309" s="92">
        <f t="shared" si="21"/>
        <v>0.58752158496041518</v>
      </c>
      <c r="P309" s="42">
        <f t="shared" si="22"/>
        <v>0.13806963690230489</v>
      </c>
      <c r="Q309" s="42">
        <f t="shared" si="23"/>
        <v>0.122773215429927</v>
      </c>
      <c r="R309" s="43">
        <f t="shared" si="24"/>
        <v>0.118137620573236</v>
      </c>
    </row>
    <row r="310" spans="1:18" x14ac:dyDescent="0.35">
      <c r="A310" s="73">
        <v>1784</v>
      </c>
      <c r="B310" s="42">
        <v>3.3599999999999998E-2</v>
      </c>
      <c r="C310" s="42">
        <v>0.12670000000000001</v>
      </c>
      <c r="D310" s="42">
        <v>8.8499999999999995E-2</v>
      </c>
      <c r="E310" s="42">
        <v>8.09E-2</v>
      </c>
      <c r="F310" s="42">
        <v>1.5E-3</v>
      </c>
      <c r="G310" s="42">
        <v>0.13439999999999999</v>
      </c>
      <c r="H310" s="42">
        <v>9.3100000000000002E-2</v>
      </c>
      <c r="I310" s="42">
        <v>0.1527</v>
      </c>
      <c r="J310" s="42">
        <v>0.13589999999999999</v>
      </c>
      <c r="K310" s="42">
        <v>0.1527</v>
      </c>
      <c r="L310" s="93">
        <f t="shared" si="20"/>
        <v>1</v>
      </c>
      <c r="M310" s="42">
        <v>0.15442</v>
      </c>
      <c r="N310" s="93">
        <f t="array" ref="N310">SQRT(MMULT(MMULT(B310:K310, '2. Correlation Matrix'!$B$34:$K$43), TRANSPOSE(B310:K310)))</f>
        <v>0.13518940517435457</v>
      </c>
      <c r="O310" s="92">
        <f t="shared" si="21"/>
        <v>0.58747207222024211</v>
      </c>
      <c r="P310" s="42">
        <f t="shared" si="22"/>
        <v>0.1452819123643021</v>
      </c>
      <c r="Q310" s="42">
        <f t="shared" si="23"/>
        <v>0.122773215429927</v>
      </c>
      <c r="R310" s="43">
        <f t="shared" si="24"/>
        <v>0.118137620573236</v>
      </c>
    </row>
    <row r="311" spans="1:18" x14ac:dyDescent="0.35">
      <c r="A311" s="73">
        <v>1003</v>
      </c>
      <c r="B311" s="42">
        <v>0.12659999999999999</v>
      </c>
      <c r="C311" s="42">
        <v>0.15379999999999999</v>
      </c>
      <c r="D311" s="42">
        <v>9.5999999999999992E-3</v>
      </c>
      <c r="E311" s="42">
        <v>6.8900000000000003E-2</v>
      </c>
      <c r="F311" s="42">
        <v>5.6099999999999997E-2</v>
      </c>
      <c r="G311" s="42">
        <v>0.15709999999999999</v>
      </c>
      <c r="H311" s="42">
        <v>8.6499999999999994E-2</v>
      </c>
      <c r="I311" s="42">
        <v>9.9400000000000002E-2</v>
      </c>
      <c r="J311" s="42">
        <v>0.1106</v>
      </c>
      <c r="K311" s="42">
        <v>0.13139999999999999</v>
      </c>
      <c r="L311" s="93">
        <f t="shared" si="20"/>
        <v>1</v>
      </c>
      <c r="M311" s="42">
        <v>0.14630000000000001</v>
      </c>
      <c r="N311" s="93">
        <f t="array" ref="N311">SQRT(MMULT(MMULT(B311:K311, '2. Correlation Matrix'!$B$34:$K$43), TRANSPOSE(B311:K311)))</f>
        <v>0.12137209817248855</v>
      </c>
      <c r="O311" s="92">
        <f t="shared" si="21"/>
        <v>0.58744967808558168</v>
      </c>
      <c r="P311" s="42">
        <f t="shared" si="22"/>
        <v>0.13893440689260392</v>
      </c>
      <c r="Q311" s="42">
        <f t="shared" si="23"/>
        <v>0.122773215429927</v>
      </c>
      <c r="R311" s="43">
        <f t="shared" si="24"/>
        <v>0.118137620573236</v>
      </c>
    </row>
    <row r="312" spans="1:18" x14ac:dyDescent="0.35">
      <c r="A312" s="73">
        <v>2567</v>
      </c>
      <c r="B312" s="42">
        <v>0.17050000000000001</v>
      </c>
      <c r="C312" s="42">
        <v>0.109</v>
      </c>
      <c r="D312" s="42">
        <v>0.1072</v>
      </c>
      <c r="E312" s="42">
        <v>4.5699999999999998E-2</v>
      </c>
      <c r="F312" s="42">
        <v>6.5000000000000002E-2</v>
      </c>
      <c r="G312" s="42">
        <v>5.2699999999999997E-2</v>
      </c>
      <c r="H312" s="42">
        <v>0.16700000000000001</v>
      </c>
      <c r="I312" s="42">
        <v>0.17050000000000001</v>
      </c>
      <c r="J312" s="42">
        <v>1.9300000000000001E-2</v>
      </c>
      <c r="K312" s="42">
        <v>9.3100000000000002E-2</v>
      </c>
      <c r="L312" s="93">
        <f t="shared" si="20"/>
        <v>1</v>
      </c>
      <c r="M312" s="42">
        <v>0.13689000000000001</v>
      </c>
      <c r="N312" s="93">
        <f t="array" ref="N312">SQRT(MMULT(MMULT(B312:K312, '2. Correlation Matrix'!$B$34:$K$43), TRANSPOSE(B312:K312)))</f>
        <v>0.10535498398070403</v>
      </c>
      <c r="O312" s="92">
        <f t="shared" si="21"/>
        <v>0.58744254577776112</v>
      </c>
      <c r="P312" s="42">
        <f t="shared" si="22"/>
        <v>0.13134016367521281</v>
      </c>
      <c r="Q312" s="42">
        <f t="shared" si="23"/>
        <v>0.122773215429927</v>
      </c>
      <c r="R312" s="43">
        <f t="shared" si="24"/>
        <v>0.118137620573236</v>
      </c>
    </row>
    <row r="313" spans="1:18" x14ac:dyDescent="0.35">
      <c r="A313" s="73">
        <v>2203</v>
      </c>
      <c r="B313" s="42">
        <v>0.19389999999999999</v>
      </c>
      <c r="C313" s="42">
        <v>3.6999999999999998E-2</v>
      </c>
      <c r="D313" s="42">
        <v>0.122</v>
      </c>
      <c r="E313" s="42">
        <v>0.1089</v>
      </c>
      <c r="F313" s="42">
        <v>1.5299999999999999E-2</v>
      </c>
      <c r="G313" s="42">
        <v>0.1089</v>
      </c>
      <c r="H313" s="42">
        <v>0.13070000000000001</v>
      </c>
      <c r="I313" s="42">
        <v>0.18079999999999999</v>
      </c>
      <c r="J313" s="42">
        <v>1.5299999999999999E-2</v>
      </c>
      <c r="K313" s="42">
        <v>8.7099999999999997E-2</v>
      </c>
      <c r="L313" s="93">
        <f t="shared" si="20"/>
        <v>0.9998999999999999</v>
      </c>
      <c r="M313" s="42">
        <v>0.14141999999999999</v>
      </c>
      <c r="N313" s="93">
        <f t="array" ref="N313">SQRT(MMULT(MMULT(B313:K313, '2. Correlation Matrix'!$B$34:$K$43), TRANSPOSE(B313:K313)))</f>
        <v>0.11308310395524171</v>
      </c>
      <c r="O313" s="92">
        <f t="shared" si="21"/>
        <v>0.58735564975550214</v>
      </c>
      <c r="P313" s="42">
        <f t="shared" si="22"/>
        <v>0.135026105799924</v>
      </c>
      <c r="Q313" s="42">
        <f t="shared" si="23"/>
        <v>0.122773215429927</v>
      </c>
      <c r="R313" s="43">
        <f t="shared" si="24"/>
        <v>0.118137620573236</v>
      </c>
    </row>
    <row r="314" spans="1:18" x14ac:dyDescent="0.35">
      <c r="A314" s="73">
        <v>2247</v>
      </c>
      <c r="B314" s="42">
        <v>0.11219999999999999</v>
      </c>
      <c r="C314" s="42">
        <v>0.1108</v>
      </c>
      <c r="D314" s="42">
        <v>2.8400000000000002E-2</v>
      </c>
      <c r="E314" s="42">
        <v>7.8100000000000003E-2</v>
      </c>
      <c r="F314" s="42">
        <v>6.8199999999999997E-2</v>
      </c>
      <c r="G314" s="42">
        <v>0.1179</v>
      </c>
      <c r="H314" s="42">
        <v>7.9500000000000001E-2</v>
      </c>
      <c r="I314" s="42">
        <v>0.13780000000000001</v>
      </c>
      <c r="J314" s="42">
        <v>0.14199999999999999</v>
      </c>
      <c r="K314" s="42">
        <v>0.125</v>
      </c>
      <c r="L314" s="93">
        <f t="shared" si="20"/>
        <v>0.99990000000000001</v>
      </c>
      <c r="M314" s="42">
        <v>0.14435000000000001</v>
      </c>
      <c r="N314" s="93">
        <f t="array" ref="N314">SQRT(MMULT(MMULT(B314:K314, '2. Correlation Matrix'!$B$34:$K$43), TRANSPOSE(B314:K314)))</f>
        <v>0.11807299176468512</v>
      </c>
      <c r="O314" s="92">
        <f t="shared" si="21"/>
        <v>0.58734854570477779</v>
      </c>
      <c r="P314" s="42">
        <f t="shared" si="22"/>
        <v>0.13737938430786831</v>
      </c>
      <c r="Q314" s="42">
        <f t="shared" si="23"/>
        <v>0.122773215429927</v>
      </c>
      <c r="R314" s="43">
        <f t="shared" si="24"/>
        <v>0.118137620573236</v>
      </c>
    </row>
    <row r="315" spans="1:18" x14ac:dyDescent="0.35">
      <c r="A315" s="73">
        <v>4916</v>
      </c>
      <c r="B315" s="42">
        <v>1.9300000000000001E-2</v>
      </c>
      <c r="C315" s="42">
        <v>1.2E-2</v>
      </c>
      <c r="D315" s="42">
        <v>9.4E-2</v>
      </c>
      <c r="E315" s="42">
        <v>0.16389999999999999</v>
      </c>
      <c r="F315" s="42">
        <v>9.64E-2</v>
      </c>
      <c r="G315" s="42">
        <v>8.6699999999999999E-2</v>
      </c>
      <c r="H315" s="42">
        <v>5.0599999999999999E-2</v>
      </c>
      <c r="I315" s="42">
        <v>0.23369999999999999</v>
      </c>
      <c r="J315" s="42">
        <v>6.2700000000000006E-2</v>
      </c>
      <c r="K315" s="42">
        <v>0.1807</v>
      </c>
      <c r="L315" s="93">
        <f t="shared" si="20"/>
        <v>1</v>
      </c>
      <c r="M315" s="42">
        <v>0.15598000000000001</v>
      </c>
      <c r="N315" s="93">
        <f t="array" ref="N315">SQRT(MMULT(MMULT(B315:K315, '2. Correlation Matrix'!$B$34:$K$43), TRANSPOSE(B315:K315)))</f>
        <v>0.13787437431405303</v>
      </c>
      <c r="O315" s="92">
        <f t="shared" si="21"/>
        <v>0.58734627375745785</v>
      </c>
      <c r="P315" s="42">
        <f t="shared" si="22"/>
        <v>0.14647532845375422</v>
      </c>
      <c r="Q315" s="42">
        <f t="shared" si="23"/>
        <v>0.122773215429927</v>
      </c>
      <c r="R315" s="43">
        <f t="shared" si="24"/>
        <v>0.118137620573236</v>
      </c>
    </row>
    <row r="316" spans="1:18" x14ac:dyDescent="0.35">
      <c r="A316" s="73">
        <v>3612</v>
      </c>
      <c r="B316" s="42">
        <v>0.18279999999999999</v>
      </c>
      <c r="C316" s="42">
        <v>0.16300000000000001</v>
      </c>
      <c r="D316" s="42">
        <v>9.69E-2</v>
      </c>
      <c r="E316" s="42">
        <v>0.1013</v>
      </c>
      <c r="F316" s="42">
        <v>1.32E-2</v>
      </c>
      <c r="G316" s="42">
        <v>5.2900000000000003E-2</v>
      </c>
      <c r="H316" s="42">
        <v>0.1608</v>
      </c>
      <c r="I316" s="42">
        <v>0.20039999999999999</v>
      </c>
      <c r="J316" s="42">
        <v>1.54E-2</v>
      </c>
      <c r="K316" s="42">
        <v>1.32E-2</v>
      </c>
      <c r="L316" s="93">
        <f t="shared" si="20"/>
        <v>0.99990000000000012</v>
      </c>
      <c r="M316" s="42">
        <v>0.12545999999999999</v>
      </c>
      <c r="N316" s="93">
        <f t="array" ref="N316">SQRT(MMULT(MMULT(B316:K316, '2. Correlation Matrix'!$B$34:$K$43), TRANSPOSE(B316:K316)))</f>
        <v>8.5921891180838192E-2</v>
      </c>
      <c r="O316" s="92">
        <f t="shared" si="21"/>
        <v>0.58727757625583188</v>
      </c>
      <c r="P316" s="42">
        <f t="shared" si="22"/>
        <v>0.12176871430795409</v>
      </c>
      <c r="Q316" s="42">
        <f t="shared" si="23"/>
        <v>0.122773215429927</v>
      </c>
      <c r="R316" s="43">
        <f t="shared" si="24"/>
        <v>0.118137620573236</v>
      </c>
    </row>
    <row r="317" spans="1:18" x14ac:dyDescent="0.35">
      <c r="A317" s="73">
        <v>3607</v>
      </c>
      <c r="B317" s="42">
        <v>8.0000000000000002E-3</v>
      </c>
      <c r="C317" s="42">
        <v>0.16969999999999999</v>
      </c>
      <c r="D317" s="42">
        <v>7.7799999999999994E-2</v>
      </c>
      <c r="E317" s="42">
        <v>1.4E-2</v>
      </c>
      <c r="F317" s="42">
        <v>4.5900000000000003E-2</v>
      </c>
      <c r="G317" s="42">
        <v>0.16969999999999999</v>
      </c>
      <c r="H317" s="42">
        <v>0.12570000000000001</v>
      </c>
      <c r="I317" s="42">
        <v>0.12970000000000001</v>
      </c>
      <c r="J317" s="42">
        <v>8.1799999999999998E-2</v>
      </c>
      <c r="K317" s="42">
        <v>0.17760000000000001</v>
      </c>
      <c r="L317" s="93">
        <f t="shared" si="20"/>
        <v>0.99990000000000001</v>
      </c>
      <c r="M317" s="42">
        <v>0.16</v>
      </c>
      <c r="N317" s="93">
        <f t="array" ref="N317">SQRT(MMULT(MMULT(B317:K317, '2. Correlation Matrix'!$B$34:$K$43), TRANSPOSE(B317:K317)))</f>
        <v>0.14475535774754386</v>
      </c>
      <c r="O317" s="92">
        <f t="shared" si="21"/>
        <v>0.58719760928118214</v>
      </c>
      <c r="P317" s="42">
        <f t="shared" si="22"/>
        <v>0.14952294320169029</v>
      </c>
      <c r="Q317" s="42">
        <f t="shared" si="23"/>
        <v>0.122773215429927</v>
      </c>
      <c r="R317" s="43">
        <f t="shared" si="24"/>
        <v>0.118137620573236</v>
      </c>
    </row>
    <row r="318" spans="1:18" x14ac:dyDescent="0.35">
      <c r="A318" s="73">
        <v>4122</v>
      </c>
      <c r="B318" s="42">
        <v>5.6500000000000002E-2</v>
      </c>
      <c r="C318" s="42">
        <v>0.1502</v>
      </c>
      <c r="D318" s="42">
        <v>2.58E-2</v>
      </c>
      <c r="E318" s="42">
        <v>0.1341</v>
      </c>
      <c r="F318" s="42">
        <v>7.9200000000000007E-2</v>
      </c>
      <c r="G318" s="42">
        <v>9.69E-2</v>
      </c>
      <c r="H318" s="42">
        <v>8.2400000000000001E-2</v>
      </c>
      <c r="I318" s="42">
        <v>0.14699999999999999</v>
      </c>
      <c r="J318" s="42">
        <v>0.13250000000000001</v>
      </c>
      <c r="K318" s="42">
        <v>9.5299999999999996E-2</v>
      </c>
      <c r="L318" s="93">
        <f t="shared" si="20"/>
        <v>0.99990000000000001</v>
      </c>
      <c r="M318" s="42">
        <v>0.14122000000000001</v>
      </c>
      <c r="N318" s="93">
        <f t="array" ref="N318">SQRT(MMULT(MMULT(B318:K318, '2. Correlation Matrix'!$B$34:$K$43), TRANSPOSE(B318:K318)))</f>
        <v>0.11278786724131812</v>
      </c>
      <c r="O318" s="92">
        <f t="shared" si="21"/>
        <v>0.58711988815532212</v>
      </c>
      <c r="P318" s="42">
        <f t="shared" si="22"/>
        <v>0.13485944850157741</v>
      </c>
      <c r="Q318" s="42">
        <f t="shared" si="23"/>
        <v>0.122773215429927</v>
      </c>
      <c r="R318" s="43">
        <f t="shared" si="24"/>
        <v>0.118137620573236</v>
      </c>
    </row>
    <row r="319" spans="1:18" x14ac:dyDescent="0.35">
      <c r="A319" s="73">
        <v>4424</v>
      </c>
      <c r="B319" s="42">
        <v>0.1047</v>
      </c>
      <c r="C319" s="42">
        <v>0.13900000000000001</v>
      </c>
      <c r="D319" s="42">
        <v>1.9900000000000001E-2</v>
      </c>
      <c r="E319" s="42">
        <v>0.15160000000000001</v>
      </c>
      <c r="F319" s="42">
        <v>4.1500000000000002E-2</v>
      </c>
      <c r="G319" s="42">
        <v>8.1199999999999994E-2</v>
      </c>
      <c r="H319" s="42">
        <v>4.87E-2</v>
      </c>
      <c r="I319" s="42">
        <v>0.1426</v>
      </c>
      <c r="J319" s="42">
        <v>0.16969999999999999</v>
      </c>
      <c r="K319" s="42">
        <v>0.1011</v>
      </c>
      <c r="L319" s="93">
        <f t="shared" si="20"/>
        <v>1</v>
      </c>
      <c r="M319" s="42">
        <v>0.13782</v>
      </c>
      <c r="N319" s="93">
        <f t="array" ref="N319">SQRT(MMULT(MMULT(B319:K319, '2. Correlation Matrix'!$B$34:$K$43), TRANSPOSE(B319:K319)))</f>
        <v>0.10700557225738762</v>
      </c>
      <c r="O319" s="92">
        <f t="shared" si="21"/>
        <v>0.58707223067687431</v>
      </c>
      <c r="P319" s="42">
        <f t="shared" si="22"/>
        <v>0.13209490375293451</v>
      </c>
      <c r="Q319" s="42">
        <f t="shared" si="23"/>
        <v>0.122773215429927</v>
      </c>
      <c r="R319" s="43">
        <f t="shared" si="24"/>
        <v>0.118137620573236</v>
      </c>
    </row>
    <row r="320" spans="1:18" x14ac:dyDescent="0.35">
      <c r="A320" s="73">
        <v>3974</v>
      </c>
      <c r="B320" s="42">
        <v>0.20660000000000001</v>
      </c>
      <c r="C320" s="42">
        <v>0.17369999999999999</v>
      </c>
      <c r="D320" s="42">
        <v>4.7000000000000002E-3</v>
      </c>
      <c r="E320" s="42">
        <v>6.5699999999999995E-2</v>
      </c>
      <c r="F320" s="42">
        <v>3.9899999999999998E-2</v>
      </c>
      <c r="G320" s="42">
        <v>0.1643</v>
      </c>
      <c r="H320" s="42">
        <v>0.16200000000000001</v>
      </c>
      <c r="I320" s="42">
        <v>9.1499999999999998E-2</v>
      </c>
      <c r="J320" s="42">
        <v>1.6400000000000001E-2</v>
      </c>
      <c r="K320" s="42">
        <v>7.51E-2</v>
      </c>
      <c r="L320" s="93">
        <f t="shared" si="20"/>
        <v>0.99990000000000001</v>
      </c>
      <c r="M320" s="42">
        <v>0.13921</v>
      </c>
      <c r="N320" s="93">
        <f t="array" ref="N320">SQRT(MMULT(MMULT(B320:K320, '2. Correlation Matrix'!$B$34:$K$43), TRANSPOSE(B320:K320)))</f>
        <v>0.10937659017177853</v>
      </c>
      <c r="O320" s="92">
        <f t="shared" si="21"/>
        <v>0.58705432212831532</v>
      </c>
      <c r="P320" s="42">
        <f t="shared" si="22"/>
        <v>0.13322838076119739</v>
      </c>
      <c r="Q320" s="42">
        <f t="shared" si="23"/>
        <v>0.122773215429927</v>
      </c>
      <c r="R320" s="43">
        <f t="shared" si="24"/>
        <v>0.118137620573236</v>
      </c>
    </row>
    <row r="321" spans="1:18" x14ac:dyDescent="0.35">
      <c r="A321" s="73">
        <v>2987</v>
      </c>
      <c r="B321" s="42">
        <v>4.2999999999999997E-2</v>
      </c>
      <c r="C321" s="42">
        <v>0.1598</v>
      </c>
      <c r="D321" s="42">
        <v>4.5100000000000001E-2</v>
      </c>
      <c r="E321" s="42">
        <v>6.1499999999999999E-2</v>
      </c>
      <c r="F321" s="42">
        <v>4.7100000000000003E-2</v>
      </c>
      <c r="G321" s="42">
        <v>1.0200000000000001E-2</v>
      </c>
      <c r="H321" s="42">
        <v>0.12909999999999999</v>
      </c>
      <c r="I321" s="42">
        <v>0.19059999999999999</v>
      </c>
      <c r="J321" s="42">
        <v>0.12089999999999999</v>
      </c>
      <c r="K321" s="42">
        <v>0.19259999999999999</v>
      </c>
      <c r="L321" s="93">
        <f t="shared" si="20"/>
        <v>0.99990000000000001</v>
      </c>
      <c r="M321" s="42">
        <v>0.14903</v>
      </c>
      <c r="N321" s="93">
        <f t="array" ref="N321">SQRT(MMULT(MMULT(B321:K321, '2. Correlation Matrix'!$B$34:$K$43), TRANSPOSE(B321:K321)))</f>
        <v>0.12612199270414737</v>
      </c>
      <c r="O321" s="92">
        <f t="shared" si="21"/>
        <v>0.5869713791603105</v>
      </c>
      <c r="P321" s="42">
        <f t="shared" si="22"/>
        <v>0.14107662147816749</v>
      </c>
      <c r="Q321" s="42">
        <f t="shared" si="23"/>
        <v>0.122773215429927</v>
      </c>
      <c r="R321" s="43">
        <f t="shared" si="24"/>
        <v>0.118137620573236</v>
      </c>
    </row>
    <row r="322" spans="1:18" x14ac:dyDescent="0.35">
      <c r="A322" s="73">
        <v>2985</v>
      </c>
      <c r="B322" s="42">
        <v>0.17230000000000001</v>
      </c>
      <c r="C322" s="42">
        <v>5.1499999999999997E-2</v>
      </c>
      <c r="D322" s="42">
        <v>0.1163</v>
      </c>
      <c r="E322" s="42">
        <v>8.8999999999999999E-3</v>
      </c>
      <c r="F322" s="42">
        <v>8.2799999999999999E-2</v>
      </c>
      <c r="G322" s="42">
        <v>9.4E-2</v>
      </c>
      <c r="H322" s="42">
        <v>9.8400000000000001E-2</v>
      </c>
      <c r="I322" s="42">
        <v>0.217</v>
      </c>
      <c r="J322" s="42">
        <v>9.4E-2</v>
      </c>
      <c r="K322" s="42">
        <v>6.4899999999999999E-2</v>
      </c>
      <c r="L322" s="93">
        <f t="shared" si="20"/>
        <v>1.0001</v>
      </c>
      <c r="M322" s="42">
        <v>0.13381000000000001</v>
      </c>
      <c r="N322" s="93">
        <f t="array" ref="N322">SQRT(MMULT(MMULT(B322:K322, '2. Correlation Matrix'!$B$34:$K$43), TRANSPOSE(B322:K322)))</f>
        <v>0.10019326098455525</v>
      </c>
      <c r="O322" s="92">
        <f t="shared" si="21"/>
        <v>0.58696562445517719</v>
      </c>
      <c r="P322" s="42">
        <f t="shared" si="22"/>
        <v>0.1287906552266404</v>
      </c>
      <c r="Q322" s="42">
        <f t="shared" si="23"/>
        <v>0.122773215429927</v>
      </c>
      <c r="R322" s="43">
        <f t="shared" si="24"/>
        <v>0.118137620573236</v>
      </c>
    </row>
    <row r="323" spans="1:18" x14ac:dyDescent="0.35">
      <c r="A323" s="73">
        <v>4578</v>
      </c>
      <c r="B323" s="42">
        <v>2.8799999999999999E-2</v>
      </c>
      <c r="C323" s="42">
        <v>4.8099999999999997E-2</v>
      </c>
      <c r="D323" s="42">
        <v>3.85E-2</v>
      </c>
      <c r="E323" s="42">
        <v>0.13650000000000001</v>
      </c>
      <c r="F323" s="42">
        <v>3.0800000000000001E-2</v>
      </c>
      <c r="G323" s="42">
        <v>0.1</v>
      </c>
      <c r="H323" s="42">
        <v>0.1673</v>
      </c>
      <c r="I323" s="42">
        <v>0.16350000000000001</v>
      </c>
      <c r="J323" s="42">
        <v>0.125</v>
      </c>
      <c r="K323" s="42">
        <v>0.1615</v>
      </c>
      <c r="L323" s="93">
        <f t="shared" si="20"/>
        <v>1</v>
      </c>
      <c r="M323" s="42">
        <v>0.16008</v>
      </c>
      <c r="N323" s="93">
        <f t="array" ref="N323">SQRT(MMULT(MMULT(B323:K323, '2. Correlation Matrix'!$B$34:$K$43), TRANSPOSE(B323:K323)))</f>
        <v>0.14495580403788599</v>
      </c>
      <c r="O323" s="92">
        <f t="shared" si="21"/>
        <v>0.58693751909211789</v>
      </c>
      <c r="P323" s="42">
        <f t="shared" si="22"/>
        <v>0.149573907437865</v>
      </c>
      <c r="Q323" s="42">
        <f t="shared" si="23"/>
        <v>0.122773215429927</v>
      </c>
      <c r="R323" s="43">
        <f t="shared" si="24"/>
        <v>0.118137620573236</v>
      </c>
    </row>
    <row r="324" spans="1:18" x14ac:dyDescent="0.35">
      <c r="A324" s="73">
        <v>200</v>
      </c>
      <c r="B324" s="42">
        <v>0.19139999999999999</v>
      </c>
      <c r="C324" s="42">
        <v>7.0999999999999994E-2</v>
      </c>
      <c r="D324" s="42">
        <v>8.8200000000000001E-2</v>
      </c>
      <c r="E324" s="42">
        <v>1.72E-2</v>
      </c>
      <c r="F324" s="42">
        <v>2.3699999999999999E-2</v>
      </c>
      <c r="G324" s="42">
        <v>0.18490000000000001</v>
      </c>
      <c r="H324" s="42">
        <v>0.10970000000000001</v>
      </c>
      <c r="I324" s="42">
        <v>0.18920000000000001</v>
      </c>
      <c r="J324" s="42">
        <v>8.8200000000000001E-2</v>
      </c>
      <c r="K324" s="42">
        <v>3.6600000000000001E-2</v>
      </c>
      <c r="L324" s="93">
        <f t="shared" si="20"/>
        <v>1.0001</v>
      </c>
      <c r="M324" s="42">
        <v>0.13705999999999999</v>
      </c>
      <c r="N324" s="93">
        <f t="array" ref="N324">SQRT(MMULT(MMULT(B324:K324, '2. Correlation Matrix'!$B$34:$K$43), TRANSPOSE(B324:K324)))</f>
        <v>0.1057401488393751</v>
      </c>
      <c r="O324" s="92">
        <f t="shared" si="21"/>
        <v>0.58691046571413874</v>
      </c>
      <c r="P324" s="42">
        <f t="shared" si="22"/>
        <v>0.1314695104617134</v>
      </c>
      <c r="Q324" s="42">
        <f t="shared" si="23"/>
        <v>0.122773215429927</v>
      </c>
      <c r="R324" s="43">
        <f t="shared" si="24"/>
        <v>0.118137620573236</v>
      </c>
    </row>
    <row r="325" spans="1:18" x14ac:dyDescent="0.35">
      <c r="A325" s="73">
        <v>428</v>
      </c>
      <c r="B325" s="42">
        <v>0.14099999999999999</v>
      </c>
      <c r="C325" s="42">
        <v>0.14099999999999999</v>
      </c>
      <c r="D325" s="42">
        <v>4.0300000000000002E-2</v>
      </c>
      <c r="E325" s="42">
        <v>0.1108</v>
      </c>
      <c r="F325" s="42">
        <v>0.1137</v>
      </c>
      <c r="G325" s="42">
        <v>0.12520000000000001</v>
      </c>
      <c r="H325" s="42">
        <v>6.3299999999999995E-2</v>
      </c>
      <c r="I325" s="42">
        <v>0.1295</v>
      </c>
      <c r="J325" s="42">
        <v>5.7999999999999996E-3</v>
      </c>
      <c r="K325" s="42">
        <v>0.1295</v>
      </c>
      <c r="L325" s="93">
        <f t="shared" ref="L325:L388" si="25">SUM(B325:K325)</f>
        <v>1.0001</v>
      </c>
      <c r="M325" s="42">
        <v>0.1416</v>
      </c>
      <c r="N325" s="93">
        <f t="array" ref="N325">SQRT(MMULT(MMULT(B325:K325, '2. Correlation Matrix'!$B$34:$K$43), TRANSPOSE(B325:K325)))</f>
        <v>0.11350127613755716</v>
      </c>
      <c r="O325" s="92">
        <f t="shared" ref="O325:O388" si="26">(M325-0.075)/N325</f>
        <v>0.58677754353426437</v>
      </c>
      <c r="P325" s="42">
        <f t="shared" ref="P325:P388" si="27">M325-((1/2)*1*N325^2)</f>
        <v>0.13515873015757301</v>
      </c>
      <c r="Q325" s="42">
        <f t="shared" ref="Q325:Q388" si="28">$M$5-((1/2)*3*$N$5^2)</f>
        <v>0.122773215429927</v>
      </c>
      <c r="R325" s="43">
        <f t="shared" ref="R325:R388" si="29">$M$5-((1/2)*4*$N$5^2)</f>
        <v>0.118137620573236</v>
      </c>
    </row>
    <row r="326" spans="1:18" x14ac:dyDescent="0.35">
      <c r="A326" s="73">
        <v>3936</v>
      </c>
      <c r="B326" s="42">
        <v>0.1424</v>
      </c>
      <c r="C326" s="42">
        <v>0.10639999999999999</v>
      </c>
      <c r="D326" s="42">
        <v>6.3E-3</v>
      </c>
      <c r="E326" s="42">
        <v>2.8199999999999999E-2</v>
      </c>
      <c r="F326" s="42">
        <v>9.8599999999999993E-2</v>
      </c>
      <c r="G326" s="42">
        <v>0.13619999999999999</v>
      </c>
      <c r="H326" s="42">
        <v>0.1502</v>
      </c>
      <c r="I326" s="42">
        <v>0.11890000000000001</v>
      </c>
      <c r="J326" s="42">
        <v>8.14E-2</v>
      </c>
      <c r="K326" s="42">
        <v>0.13150000000000001</v>
      </c>
      <c r="L326" s="93">
        <f t="shared" si="25"/>
        <v>1.0001</v>
      </c>
      <c r="M326" s="42">
        <v>0.14767</v>
      </c>
      <c r="N326" s="93">
        <f t="array" ref="N326">SQRT(MMULT(MMULT(B326:K326, '2. Correlation Matrix'!$B$34:$K$43), TRANSPOSE(B326:K326)))</f>
        <v>0.12384609487864041</v>
      </c>
      <c r="O326" s="92">
        <f t="shared" si="26"/>
        <v>0.58677667690055935</v>
      </c>
      <c r="P326" s="42">
        <f t="shared" si="27"/>
        <v>0.14000107239165541</v>
      </c>
      <c r="Q326" s="42">
        <f t="shared" si="28"/>
        <v>0.122773215429927</v>
      </c>
      <c r="R326" s="43">
        <f t="shared" si="29"/>
        <v>0.118137620573236</v>
      </c>
    </row>
    <row r="327" spans="1:18" x14ac:dyDescent="0.35">
      <c r="A327" s="73">
        <v>319</v>
      </c>
      <c r="B327" s="42">
        <v>2.24E-2</v>
      </c>
      <c r="C327" s="42">
        <v>0.1138</v>
      </c>
      <c r="D327" s="42">
        <v>7.6499999999999999E-2</v>
      </c>
      <c r="E327" s="42">
        <v>6.1600000000000002E-2</v>
      </c>
      <c r="F327" s="42">
        <v>9.3299999999999994E-2</v>
      </c>
      <c r="G327" s="42">
        <v>0.12690000000000001</v>
      </c>
      <c r="H327" s="42">
        <v>0.13250000000000001</v>
      </c>
      <c r="I327" s="42">
        <v>0.16039999999999999</v>
      </c>
      <c r="J327" s="42">
        <v>6.1600000000000002E-2</v>
      </c>
      <c r="K327" s="42">
        <v>0.15110000000000001</v>
      </c>
      <c r="L327" s="93">
        <f t="shared" si="25"/>
        <v>1.0001</v>
      </c>
      <c r="M327" s="42">
        <v>0.15486</v>
      </c>
      <c r="N327" s="93">
        <f t="array" ref="N327">SQRT(MMULT(MMULT(B327:K327, '2. Correlation Matrix'!$B$34:$K$43), TRANSPOSE(B327:K327)))</f>
        <v>0.13610027668191421</v>
      </c>
      <c r="O327" s="92">
        <f t="shared" si="26"/>
        <v>0.58677323769623357</v>
      </c>
      <c r="P327" s="42">
        <f t="shared" si="27"/>
        <v>0.1455983573435532</v>
      </c>
      <c r="Q327" s="42">
        <f t="shared" si="28"/>
        <v>0.122773215429927</v>
      </c>
      <c r="R327" s="43">
        <f t="shared" si="29"/>
        <v>0.118137620573236</v>
      </c>
    </row>
    <row r="328" spans="1:18" x14ac:dyDescent="0.35">
      <c r="A328" s="73">
        <v>8</v>
      </c>
      <c r="B328" s="42">
        <v>0.14369999999999999</v>
      </c>
      <c r="C328" s="42">
        <v>1.15E-2</v>
      </c>
      <c r="D328" s="42">
        <v>5.7000000000000002E-3</v>
      </c>
      <c r="E328" s="42">
        <v>1.72E-2</v>
      </c>
      <c r="F328" s="42">
        <v>0.1552</v>
      </c>
      <c r="G328" s="42">
        <v>1.15E-2</v>
      </c>
      <c r="H328" s="42">
        <v>0.1552</v>
      </c>
      <c r="I328" s="42">
        <v>0.26719999999999999</v>
      </c>
      <c r="J328" s="42">
        <v>0.18099999999999999</v>
      </c>
      <c r="K328" s="42">
        <v>5.1700000000000003E-2</v>
      </c>
      <c r="L328" s="93">
        <f t="shared" si="25"/>
        <v>0.9998999999999999</v>
      </c>
      <c r="M328" s="42">
        <v>0.13041</v>
      </c>
      <c r="N328" s="93">
        <f t="array" ref="N328">SQRT(MMULT(MMULT(B328:K328, '2. Correlation Matrix'!$B$34:$K$43), TRANSPOSE(B328:K328)))</f>
        <v>9.4431985256383341E-2</v>
      </c>
      <c r="O328" s="92">
        <f t="shared" si="26"/>
        <v>0.58677152502472074</v>
      </c>
      <c r="P328" s="42">
        <f t="shared" si="27"/>
        <v>0.12595130008026909</v>
      </c>
      <c r="Q328" s="42">
        <f t="shared" si="28"/>
        <v>0.122773215429927</v>
      </c>
      <c r="R328" s="43">
        <f t="shared" si="29"/>
        <v>0.118137620573236</v>
      </c>
    </row>
    <row r="329" spans="1:18" x14ac:dyDescent="0.35">
      <c r="A329" s="73">
        <v>1039</v>
      </c>
      <c r="B329" s="42">
        <v>9.1399999999999995E-2</v>
      </c>
      <c r="C329" s="42">
        <v>0.1109</v>
      </c>
      <c r="D329" s="42">
        <v>9.7299999999999998E-2</v>
      </c>
      <c r="E329" s="42">
        <v>0.1381</v>
      </c>
      <c r="F329" s="42">
        <v>2.92E-2</v>
      </c>
      <c r="G329" s="42">
        <v>3.5000000000000003E-2</v>
      </c>
      <c r="H329" s="42">
        <v>0.1595</v>
      </c>
      <c r="I329" s="42">
        <v>0.17119999999999999</v>
      </c>
      <c r="J329" s="42">
        <v>3.8999999999999998E-3</v>
      </c>
      <c r="K329" s="42">
        <v>0.16339999999999999</v>
      </c>
      <c r="L329" s="93">
        <f t="shared" si="25"/>
        <v>0.99990000000000001</v>
      </c>
      <c r="M329" s="42">
        <v>0.14965000000000001</v>
      </c>
      <c r="N329" s="93">
        <f t="array" ref="N329">SQRT(MMULT(MMULT(B329:K329, '2. Correlation Matrix'!$B$34:$K$43), TRANSPOSE(B329:K329)))</f>
        <v>0.12722865807247125</v>
      </c>
      <c r="O329" s="92">
        <f t="shared" si="26"/>
        <v>0.58673887731707675</v>
      </c>
      <c r="P329" s="42">
        <f t="shared" si="27"/>
        <v>0.14155643428253911</v>
      </c>
      <c r="Q329" s="42">
        <f t="shared" si="28"/>
        <v>0.122773215429927</v>
      </c>
      <c r="R329" s="43">
        <f t="shared" si="29"/>
        <v>0.118137620573236</v>
      </c>
    </row>
    <row r="330" spans="1:18" x14ac:dyDescent="0.35">
      <c r="A330" s="73">
        <v>2644</v>
      </c>
      <c r="B330" s="42">
        <v>0.12920000000000001</v>
      </c>
      <c r="C330" s="42">
        <v>0.16420000000000001</v>
      </c>
      <c r="D330" s="42">
        <v>6.83E-2</v>
      </c>
      <c r="E330" s="42">
        <v>0.1181</v>
      </c>
      <c r="F330" s="42">
        <v>5.5399999999999998E-2</v>
      </c>
      <c r="G330" s="42">
        <v>6.2700000000000006E-2</v>
      </c>
      <c r="H330" s="42">
        <v>3.32E-2</v>
      </c>
      <c r="I330" s="42">
        <v>0.16239999999999999</v>
      </c>
      <c r="J330" s="42">
        <v>0.1162</v>
      </c>
      <c r="K330" s="42">
        <v>9.0399999999999994E-2</v>
      </c>
      <c r="L330" s="93">
        <f t="shared" si="25"/>
        <v>1.0001</v>
      </c>
      <c r="M330" s="42">
        <v>0.13142000000000001</v>
      </c>
      <c r="N330" s="93">
        <f t="array" ref="N330">SQRT(MMULT(MMULT(B330:K330, '2. Correlation Matrix'!$B$34:$K$43), TRANSPOSE(B330:K330)))</f>
        <v>9.6166653170966704E-2</v>
      </c>
      <c r="O330" s="92">
        <f t="shared" si="26"/>
        <v>0.58668985703074827</v>
      </c>
      <c r="P330" s="42">
        <f t="shared" si="27"/>
        <v>0.12679598740894751</v>
      </c>
      <c r="Q330" s="42">
        <f t="shared" si="28"/>
        <v>0.122773215429927</v>
      </c>
      <c r="R330" s="43">
        <f t="shared" si="29"/>
        <v>0.118137620573236</v>
      </c>
    </row>
    <row r="331" spans="1:18" x14ac:dyDescent="0.35">
      <c r="A331" s="73">
        <v>323</v>
      </c>
      <c r="B331" s="42">
        <v>0.1273</v>
      </c>
      <c r="C331" s="42">
        <v>0.1474</v>
      </c>
      <c r="D331" s="42">
        <v>6.7000000000000004E-2</v>
      </c>
      <c r="E331" s="42">
        <v>6.3700000000000007E-2</v>
      </c>
      <c r="F331" s="42">
        <v>0.10050000000000001</v>
      </c>
      <c r="G331" s="42">
        <v>9.8799999999999999E-2</v>
      </c>
      <c r="H331" s="42">
        <v>1.6799999999999999E-2</v>
      </c>
      <c r="I331" s="42">
        <v>0.1658</v>
      </c>
      <c r="J331" s="42">
        <v>0.1072</v>
      </c>
      <c r="K331" s="42">
        <v>0.1055</v>
      </c>
      <c r="L331" s="93">
        <f t="shared" si="25"/>
        <v>1</v>
      </c>
      <c r="M331" s="42">
        <v>0.13425000000000001</v>
      </c>
      <c r="N331" s="93">
        <f t="array" ref="N331">SQRT(MMULT(MMULT(B331:K331, '2. Correlation Matrix'!$B$34:$K$43), TRANSPOSE(B331:K331)))</f>
        <v>0.10099205036764232</v>
      </c>
      <c r="O331" s="92">
        <f t="shared" si="26"/>
        <v>0.58667984048557953</v>
      </c>
      <c r="P331" s="42">
        <f t="shared" si="27"/>
        <v>0.1291503028812698</v>
      </c>
      <c r="Q331" s="42">
        <f t="shared" si="28"/>
        <v>0.122773215429927</v>
      </c>
      <c r="R331" s="43">
        <f t="shared" si="29"/>
        <v>0.118137620573236</v>
      </c>
    </row>
    <row r="332" spans="1:18" x14ac:dyDescent="0.35">
      <c r="A332" s="73">
        <v>529</v>
      </c>
      <c r="B332" s="42">
        <v>8.7099999999999997E-2</v>
      </c>
      <c r="C332" s="42">
        <v>7.3899999999999993E-2</v>
      </c>
      <c r="D332" s="42">
        <v>2.1100000000000001E-2</v>
      </c>
      <c r="E332" s="42">
        <v>2.5999999999999999E-3</v>
      </c>
      <c r="F332" s="42">
        <v>9.7600000000000006E-2</v>
      </c>
      <c r="G332" s="42">
        <v>0.16619999999999999</v>
      </c>
      <c r="H332" s="42">
        <v>5.8000000000000003E-2</v>
      </c>
      <c r="I332" s="42">
        <v>0.1847</v>
      </c>
      <c r="J332" s="42">
        <v>5.5399999999999998E-2</v>
      </c>
      <c r="K332" s="42">
        <v>0.25330000000000003</v>
      </c>
      <c r="L332" s="93">
        <f t="shared" si="25"/>
        <v>0.99990000000000001</v>
      </c>
      <c r="M332" s="42">
        <v>0.16328999999999999</v>
      </c>
      <c r="N332" s="93">
        <f t="array" ref="N332">SQRT(MMULT(MMULT(B332:K332, '2. Correlation Matrix'!$B$34:$K$43), TRANSPOSE(B332:K332)))</f>
        <v>0.150493884151503</v>
      </c>
      <c r="O332" s="92">
        <f t="shared" si="26"/>
        <v>0.58666835863654088</v>
      </c>
      <c r="P332" s="42">
        <f t="shared" si="27"/>
        <v>0.15196579541649699</v>
      </c>
      <c r="Q332" s="42">
        <f t="shared" si="28"/>
        <v>0.122773215429927</v>
      </c>
      <c r="R332" s="43">
        <f t="shared" si="29"/>
        <v>0.118137620573236</v>
      </c>
    </row>
    <row r="333" spans="1:18" x14ac:dyDescent="0.35">
      <c r="A333" s="73">
        <v>3058</v>
      </c>
      <c r="B333" s="42">
        <v>5.4699999999999999E-2</v>
      </c>
      <c r="C333" s="42">
        <v>0.14810000000000001</v>
      </c>
      <c r="D333" s="42">
        <v>4.1000000000000002E-2</v>
      </c>
      <c r="E333" s="42">
        <v>0.1048</v>
      </c>
      <c r="F333" s="42">
        <v>0.12759999999999999</v>
      </c>
      <c r="G333" s="42">
        <v>0.14349999999999999</v>
      </c>
      <c r="H333" s="42">
        <v>1.5900000000000001E-2</v>
      </c>
      <c r="I333" s="42">
        <v>0.15029999999999999</v>
      </c>
      <c r="J333" s="42">
        <v>9.11E-2</v>
      </c>
      <c r="K333" s="42">
        <v>0.123</v>
      </c>
      <c r="L333" s="93">
        <f t="shared" si="25"/>
        <v>1</v>
      </c>
      <c r="M333" s="42">
        <v>0.14346999999999999</v>
      </c>
      <c r="N333" s="93">
        <f t="array" ref="N333">SQRT(MMULT(MMULT(B333:K333, '2. Correlation Matrix'!$B$34:$K$43), TRANSPOSE(B333:K333)))</f>
        <v>0.11671602757170071</v>
      </c>
      <c r="O333" s="92">
        <f t="shared" si="26"/>
        <v>0.58663751178421197</v>
      </c>
      <c r="P333" s="42">
        <f t="shared" si="27"/>
        <v>0.136658684453941</v>
      </c>
      <c r="Q333" s="42">
        <f t="shared" si="28"/>
        <v>0.122773215429927</v>
      </c>
      <c r="R333" s="43">
        <f t="shared" si="29"/>
        <v>0.118137620573236</v>
      </c>
    </row>
    <row r="334" spans="1:18" x14ac:dyDescent="0.35">
      <c r="A334" s="73">
        <v>214</v>
      </c>
      <c r="B334" s="42">
        <v>0.14910000000000001</v>
      </c>
      <c r="C334" s="42">
        <v>3.0800000000000001E-2</v>
      </c>
      <c r="D334" s="42">
        <v>7.7000000000000002E-3</v>
      </c>
      <c r="E334" s="42">
        <v>4.6300000000000001E-2</v>
      </c>
      <c r="F334" s="42">
        <v>0.1028</v>
      </c>
      <c r="G334" s="42">
        <v>5.3999999999999999E-2</v>
      </c>
      <c r="H334" s="42">
        <v>3.8600000000000002E-2</v>
      </c>
      <c r="I334" s="42">
        <v>0.24940000000000001</v>
      </c>
      <c r="J334" s="42">
        <v>0.2545</v>
      </c>
      <c r="K334" s="42">
        <v>6.6799999999999998E-2</v>
      </c>
      <c r="L334" s="93">
        <f t="shared" si="25"/>
        <v>1</v>
      </c>
      <c r="M334" s="42">
        <v>0.12964999999999999</v>
      </c>
      <c r="N334" s="93">
        <f t="array" ref="N334">SQRT(MMULT(MMULT(B334:K334, '2. Correlation Matrix'!$B$34:$K$43), TRANSPOSE(B334:K334)))</f>
        <v>9.3158892619482125E-2</v>
      </c>
      <c r="O334" s="92">
        <f t="shared" si="26"/>
        <v>0.58663213423139327</v>
      </c>
      <c r="P334" s="42">
        <f t="shared" si="27"/>
        <v>0.12531071036295588</v>
      </c>
      <c r="Q334" s="42">
        <f t="shared" si="28"/>
        <v>0.122773215429927</v>
      </c>
      <c r="R334" s="43">
        <f t="shared" si="29"/>
        <v>0.118137620573236</v>
      </c>
    </row>
    <row r="335" spans="1:18" x14ac:dyDescent="0.35">
      <c r="A335" s="73">
        <v>2189</v>
      </c>
      <c r="B335" s="42">
        <v>0.11990000000000001</v>
      </c>
      <c r="C335" s="42">
        <v>0.11020000000000001</v>
      </c>
      <c r="D335" s="42">
        <v>2.4299999999999999E-2</v>
      </c>
      <c r="E335" s="42">
        <v>8.2699999999999996E-2</v>
      </c>
      <c r="F335" s="42">
        <v>9.7000000000000003E-3</v>
      </c>
      <c r="G335" s="42">
        <v>0.14749999999999999</v>
      </c>
      <c r="H335" s="42">
        <v>0.1118</v>
      </c>
      <c r="I335" s="42">
        <v>0.1118</v>
      </c>
      <c r="J335" s="42">
        <v>0.13289999999999999</v>
      </c>
      <c r="K335" s="42">
        <v>0.14910000000000001</v>
      </c>
      <c r="L335" s="93">
        <f t="shared" si="25"/>
        <v>0.99990000000000001</v>
      </c>
      <c r="M335" s="42">
        <v>0.15203</v>
      </c>
      <c r="N335" s="93">
        <f t="array" ref="N335">SQRT(MMULT(MMULT(B335:K335, '2. Correlation Matrix'!$B$34:$K$43), TRANSPOSE(B335:K335)))</f>
        <v>0.13131247749150804</v>
      </c>
      <c r="O335" s="92">
        <f t="shared" si="26"/>
        <v>0.58661599774462803</v>
      </c>
      <c r="P335" s="42">
        <f t="shared" si="27"/>
        <v>0.1434085166275211</v>
      </c>
      <c r="Q335" s="42">
        <f t="shared" si="28"/>
        <v>0.122773215429927</v>
      </c>
      <c r="R335" s="43">
        <f t="shared" si="29"/>
        <v>0.118137620573236</v>
      </c>
    </row>
    <row r="336" spans="1:18" x14ac:dyDescent="0.35">
      <c r="A336" s="73">
        <v>4599</v>
      </c>
      <c r="B336" s="42">
        <v>3.7699999999999997E-2</v>
      </c>
      <c r="C336" s="42">
        <v>0.1447</v>
      </c>
      <c r="D336" s="42">
        <v>2.52E-2</v>
      </c>
      <c r="E336" s="42">
        <v>2.1000000000000001E-2</v>
      </c>
      <c r="F336" s="42">
        <v>7.7600000000000002E-2</v>
      </c>
      <c r="G336" s="42">
        <v>0.16980000000000001</v>
      </c>
      <c r="H336" s="42">
        <v>0.20130000000000001</v>
      </c>
      <c r="I336" s="42">
        <v>0.1153</v>
      </c>
      <c r="J336" s="42">
        <v>8.3999999999999995E-3</v>
      </c>
      <c r="K336" s="42">
        <v>0.19919999999999999</v>
      </c>
      <c r="L336" s="93">
        <f t="shared" si="25"/>
        <v>1.0002</v>
      </c>
      <c r="M336" s="42">
        <v>0.16547000000000001</v>
      </c>
      <c r="N336" s="93">
        <f t="array" ref="N336">SQRT(MMULT(MMULT(B336:K336, '2. Correlation Matrix'!$B$34:$K$43), TRANSPOSE(B336:K336)))</f>
        <v>0.15422394854017063</v>
      </c>
      <c r="O336" s="92">
        <f t="shared" si="26"/>
        <v>0.58661447107506348</v>
      </c>
      <c r="P336" s="42">
        <f t="shared" si="27"/>
        <v>0.15357748684833941</v>
      </c>
      <c r="Q336" s="42">
        <f t="shared" si="28"/>
        <v>0.122773215429927</v>
      </c>
      <c r="R336" s="43">
        <f t="shared" si="29"/>
        <v>0.118137620573236</v>
      </c>
    </row>
    <row r="337" spans="1:18" x14ac:dyDescent="0.35">
      <c r="A337" s="73">
        <v>4670</v>
      </c>
      <c r="B337" s="42">
        <v>4.8399999999999999E-2</v>
      </c>
      <c r="C337" s="42">
        <v>0.127</v>
      </c>
      <c r="D337" s="42">
        <v>3.8300000000000001E-2</v>
      </c>
      <c r="E337" s="42">
        <v>0.1956</v>
      </c>
      <c r="F337" s="42">
        <v>6.0499999999999998E-2</v>
      </c>
      <c r="G337" s="42">
        <v>0.1169</v>
      </c>
      <c r="H337" s="42">
        <v>8.0600000000000005E-2</v>
      </c>
      <c r="I337" s="42">
        <v>0.1371</v>
      </c>
      <c r="J337" s="42">
        <v>6.4500000000000002E-2</v>
      </c>
      <c r="K337" s="42">
        <v>0.13100000000000001</v>
      </c>
      <c r="L337" s="93">
        <f t="shared" si="25"/>
        <v>0.99990000000000001</v>
      </c>
      <c r="M337" s="42">
        <v>0.14943000000000001</v>
      </c>
      <c r="N337" s="93">
        <f t="array" ref="N337">SQRT(MMULT(MMULT(B337:K337, '2. Correlation Matrix'!$B$34:$K$43), TRANSPOSE(B337:K337)))</f>
        <v>0.12689726993562944</v>
      </c>
      <c r="O337" s="92">
        <f t="shared" si="26"/>
        <v>0.58653744117391771</v>
      </c>
      <c r="P337" s="42">
        <f t="shared" si="27"/>
        <v>0.14137854144144202</v>
      </c>
      <c r="Q337" s="42">
        <f t="shared" si="28"/>
        <v>0.122773215429927</v>
      </c>
      <c r="R337" s="43">
        <f t="shared" si="29"/>
        <v>0.118137620573236</v>
      </c>
    </row>
    <row r="338" spans="1:18" x14ac:dyDescent="0.35">
      <c r="A338" s="73">
        <v>3443</v>
      </c>
      <c r="B338" s="42">
        <v>4.3799999999999999E-2</v>
      </c>
      <c r="C338" s="42">
        <v>0.21890000000000001</v>
      </c>
      <c r="D338" s="42">
        <v>8.9899999999999994E-2</v>
      </c>
      <c r="E338" s="42">
        <v>4.6100000000000002E-2</v>
      </c>
      <c r="F338" s="42">
        <v>6.4500000000000002E-2</v>
      </c>
      <c r="G338" s="42">
        <v>6.8999999999999999E-3</v>
      </c>
      <c r="H338" s="42">
        <v>7.3700000000000002E-2</v>
      </c>
      <c r="I338" s="42">
        <v>0.19819999999999999</v>
      </c>
      <c r="J338" s="42">
        <v>0.1336</v>
      </c>
      <c r="K338" s="42">
        <v>0.1244</v>
      </c>
      <c r="L338" s="93">
        <f t="shared" si="25"/>
        <v>0.99999999999999989</v>
      </c>
      <c r="M338" s="42">
        <v>0.13483000000000001</v>
      </c>
      <c r="N338" s="93">
        <f t="array" ref="N338">SQRT(MMULT(MMULT(B338:K338, '2. Correlation Matrix'!$B$34:$K$43), TRANSPOSE(B338:K338)))</f>
        <v>0.10200675922649244</v>
      </c>
      <c r="O338" s="92">
        <f t="shared" si="26"/>
        <v>0.5865297599265501</v>
      </c>
      <c r="P338" s="42">
        <f t="shared" si="27"/>
        <v>0.1296273105360542</v>
      </c>
      <c r="Q338" s="42">
        <f t="shared" si="28"/>
        <v>0.122773215429927</v>
      </c>
      <c r="R338" s="43">
        <f t="shared" si="29"/>
        <v>0.118137620573236</v>
      </c>
    </row>
    <row r="339" spans="1:18" x14ac:dyDescent="0.35">
      <c r="A339" s="73">
        <v>4313</v>
      </c>
      <c r="B339" s="42">
        <v>3.04E-2</v>
      </c>
      <c r="C339" s="42">
        <v>5.5199999999999999E-2</v>
      </c>
      <c r="D339" s="42">
        <v>8.5599999999999996E-2</v>
      </c>
      <c r="E339" s="42">
        <v>9.3899999999999997E-2</v>
      </c>
      <c r="F339" s="42">
        <v>3.3099999999999997E-2</v>
      </c>
      <c r="G339" s="42">
        <v>0.1326</v>
      </c>
      <c r="H339" s="42">
        <v>7.7299999999999994E-2</v>
      </c>
      <c r="I339" s="42">
        <v>0.18509999999999999</v>
      </c>
      <c r="J339" s="42">
        <v>0.17399999999999999</v>
      </c>
      <c r="K339" s="42">
        <v>0.1326</v>
      </c>
      <c r="L339" s="93">
        <f t="shared" si="25"/>
        <v>0.99980000000000002</v>
      </c>
      <c r="M339" s="42">
        <v>0.15322</v>
      </c>
      <c r="N339" s="93">
        <f t="array" ref="N339">SQRT(MMULT(MMULT(B339:K339, '2. Correlation Matrix'!$B$34:$K$43), TRANSPOSE(B339:K339)))</f>
        <v>0.1333725040641196</v>
      </c>
      <c r="O339" s="92">
        <f t="shared" si="26"/>
        <v>0.58647770429799595</v>
      </c>
      <c r="P339" s="42">
        <f t="shared" si="27"/>
        <v>0.1443258875798332</v>
      </c>
      <c r="Q339" s="42">
        <f t="shared" si="28"/>
        <v>0.122773215429927</v>
      </c>
      <c r="R339" s="43">
        <f t="shared" si="29"/>
        <v>0.118137620573236</v>
      </c>
    </row>
    <row r="340" spans="1:18" x14ac:dyDescent="0.35">
      <c r="A340" s="73">
        <v>731</v>
      </c>
      <c r="B340" s="42">
        <v>1.29E-2</v>
      </c>
      <c r="C340" s="42">
        <v>0.12759999999999999</v>
      </c>
      <c r="D340" s="42">
        <v>4.7999999999999996E-3</v>
      </c>
      <c r="E340" s="42">
        <v>0.1002</v>
      </c>
      <c r="F340" s="42">
        <v>7.5899999999999995E-2</v>
      </c>
      <c r="G340" s="42">
        <v>0.1244</v>
      </c>
      <c r="H340" s="42">
        <v>0.1583</v>
      </c>
      <c r="I340" s="42">
        <v>0.14219999999999999</v>
      </c>
      <c r="J340" s="42">
        <v>0.15509999999999999</v>
      </c>
      <c r="K340" s="42">
        <v>9.8500000000000004E-2</v>
      </c>
      <c r="L340" s="93">
        <f t="shared" si="25"/>
        <v>0.99990000000000012</v>
      </c>
      <c r="M340" s="42">
        <v>0.15035000000000001</v>
      </c>
      <c r="N340" s="93">
        <f t="array" ref="N340">SQRT(MMULT(MMULT(B340:K340, '2. Correlation Matrix'!$B$34:$K$43), TRANSPOSE(B340:K340)))</f>
        <v>0.12849252054597263</v>
      </c>
      <c r="O340" s="92">
        <f t="shared" si="26"/>
        <v>0.58641545577776222</v>
      </c>
      <c r="P340" s="42">
        <f t="shared" si="27"/>
        <v>0.1420948360818714</v>
      </c>
      <c r="Q340" s="42">
        <f t="shared" si="28"/>
        <v>0.122773215429927</v>
      </c>
      <c r="R340" s="43">
        <f t="shared" si="29"/>
        <v>0.118137620573236</v>
      </c>
    </row>
    <row r="341" spans="1:18" x14ac:dyDescent="0.35">
      <c r="A341" s="73">
        <v>2725</v>
      </c>
      <c r="B341" s="42">
        <v>0.13469999999999999</v>
      </c>
      <c r="C341" s="42">
        <v>0.1027</v>
      </c>
      <c r="D341" s="42">
        <v>3.6999999999999998E-2</v>
      </c>
      <c r="E341" s="42">
        <v>8.4199999999999997E-2</v>
      </c>
      <c r="F341" s="42">
        <v>2.69E-2</v>
      </c>
      <c r="G341" s="42">
        <v>4.7100000000000003E-2</v>
      </c>
      <c r="H341" s="42">
        <v>0.15490000000000001</v>
      </c>
      <c r="I341" s="42">
        <v>0.14480000000000001</v>
      </c>
      <c r="J341" s="42">
        <v>0.1178</v>
      </c>
      <c r="K341" s="42">
        <v>0.14979999999999999</v>
      </c>
      <c r="L341" s="93">
        <f t="shared" si="25"/>
        <v>0.99990000000000001</v>
      </c>
      <c r="M341" s="42">
        <v>0.14610000000000001</v>
      </c>
      <c r="N341" s="93">
        <f t="array" ref="N341">SQRT(MMULT(MMULT(B341:K341, '2. Correlation Matrix'!$B$34:$K$43), TRANSPOSE(B341:K341)))</f>
        <v>0.12125205097296871</v>
      </c>
      <c r="O341" s="92">
        <f t="shared" si="26"/>
        <v>0.58638183378729547</v>
      </c>
      <c r="P341" s="42">
        <f t="shared" si="27"/>
        <v>0.13874897006742432</v>
      </c>
      <c r="Q341" s="42">
        <f t="shared" si="28"/>
        <v>0.122773215429927</v>
      </c>
      <c r="R341" s="43">
        <f t="shared" si="29"/>
        <v>0.118137620573236</v>
      </c>
    </row>
    <row r="342" spans="1:18" x14ac:dyDescent="0.35">
      <c r="A342" s="73">
        <v>3621</v>
      </c>
      <c r="B342" s="42">
        <v>2.9600000000000001E-2</v>
      </c>
      <c r="C342" s="42">
        <v>0.1231</v>
      </c>
      <c r="D342" s="42">
        <v>8.8800000000000004E-2</v>
      </c>
      <c r="E342" s="42">
        <v>0.1464</v>
      </c>
      <c r="F342" s="42">
        <v>5.7599999999999998E-2</v>
      </c>
      <c r="G342" s="42">
        <v>0.11840000000000001</v>
      </c>
      <c r="H342" s="42">
        <v>0.1293</v>
      </c>
      <c r="I342" s="42">
        <v>0.15260000000000001</v>
      </c>
      <c r="J342" s="42">
        <v>1.09E-2</v>
      </c>
      <c r="K342" s="42">
        <v>0.14330000000000001</v>
      </c>
      <c r="L342" s="93">
        <f t="shared" si="25"/>
        <v>1.0000000000000002</v>
      </c>
      <c r="M342" s="42">
        <v>0.15415999999999999</v>
      </c>
      <c r="N342" s="93">
        <f t="array" ref="N342">SQRT(MMULT(MMULT(B342:K342, '2. Correlation Matrix'!$B$34:$K$43), TRANSPOSE(B342:K342)))</f>
        <v>0.13502249349748063</v>
      </c>
      <c r="O342" s="92">
        <f t="shared" si="26"/>
        <v>0.58627268649483966</v>
      </c>
      <c r="P342" s="42">
        <f t="shared" si="27"/>
        <v>0.14504446312486138</v>
      </c>
      <c r="Q342" s="42">
        <f t="shared" si="28"/>
        <v>0.122773215429927</v>
      </c>
      <c r="R342" s="43">
        <f t="shared" si="29"/>
        <v>0.118137620573236</v>
      </c>
    </row>
    <row r="343" spans="1:18" x14ac:dyDescent="0.35">
      <c r="A343" s="73">
        <v>768</v>
      </c>
      <c r="B343" s="42">
        <v>0.18029999999999999</v>
      </c>
      <c r="C343" s="42">
        <v>0.20430000000000001</v>
      </c>
      <c r="D343" s="42">
        <v>5.0500000000000003E-2</v>
      </c>
      <c r="E343" s="42">
        <v>4.3299999999999998E-2</v>
      </c>
      <c r="F343" s="42">
        <v>0.13220000000000001</v>
      </c>
      <c r="G343" s="42">
        <v>6.9699999999999998E-2</v>
      </c>
      <c r="H343" s="42">
        <v>5.7700000000000001E-2</v>
      </c>
      <c r="I343" s="42">
        <v>0.1779</v>
      </c>
      <c r="J343" s="42">
        <v>4.0899999999999999E-2</v>
      </c>
      <c r="K343" s="42">
        <v>4.3299999999999998E-2</v>
      </c>
      <c r="L343" s="93">
        <f t="shared" si="25"/>
        <v>1.0001</v>
      </c>
      <c r="M343" s="42">
        <v>0.12078999999999999</v>
      </c>
      <c r="N343" s="93">
        <f t="array" ref="N343">SQRT(MMULT(MMULT(B343:K343, '2. Correlation Matrix'!$B$34:$K$43), TRANSPOSE(B343:K343)))</f>
        <v>7.8110826315245185E-2</v>
      </c>
      <c r="O343" s="92">
        <f t="shared" si="26"/>
        <v>0.58621835358900809</v>
      </c>
      <c r="P343" s="42">
        <f t="shared" si="27"/>
        <v>0.1177393494061748</v>
      </c>
      <c r="Q343" s="42">
        <f t="shared" si="28"/>
        <v>0.122773215429927</v>
      </c>
      <c r="R343" s="43">
        <f t="shared" si="29"/>
        <v>0.118137620573236</v>
      </c>
    </row>
    <row r="344" spans="1:18" x14ac:dyDescent="0.35">
      <c r="A344" s="73">
        <v>4330</v>
      </c>
      <c r="B344" s="42">
        <v>0.14990000000000001</v>
      </c>
      <c r="C344" s="42">
        <v>0.16839999999999999</v>
      </c>
      <c r="D344" s="42">
        <v>1.6400000000000001E-2</v>
      </c>
      <c r="E344" s="42">
        <v>3.0800000000000001E-2</v>
      </c>
      <c r="F344" s="42">
        <v>3.0800000000000001E-2</v>
      </c>
      <c r="G344" s="42">
        <v>0.10680000000000001</v>
      </c>
      <c r="H344" s="42">
        <v>0.14369999999999999</v>
      </c>
      <c r="I344" s="42">
        <v>0.1109</v>
      </c>
      <c r="J344" s="42">
        <v>0.15609999999999999</v>
      </c>
      <c r="K344" s="42">
        <v>8.6199999999999999E-2</v>
      </c>
      <c r="L344" s="93">
        <f t="shared" si="25"/>
        <v>1</v>
      </c>
      <c r="M344" s="42">
        <v>0.13827</v>
      </c>
      <c r="N344" s="93">
        <f t="array" ref="N344">SQRT(MMULT(MMULT(B344:K344, '2. Correlation Matrix'!$B$34:$K$43), TRANSPOSE(B344:K344)))</f>
        <v>0.1079312661983005</v>
      </c>
      <c r="O344" s="92">
        <f t="shared" si="26"/>
        <v>0.58620640921375822</v>
      </c>
      <c r="P344" s="42">
        <f t="shared" si="27"/>
        <v>0.13244542088841579</v>
      </c>
      <c r="Q344" s="42">
        <f t="shared" si="28"/>
        <v>0.122773215429927</v>
      </c>
      <c r="R344" s="43">
        <f t="shared" si="29"/>
        <v>0.118137620573236</v>
      </c>
    </row>
    <row r="345" spans="1:18" x14ac:dyDescent="0.35">
      <c r="A345" s="73">
        <v>2115</v>
      </c>
      <c r="B345" s="42">
        <v>1.2500000000000001E-2</v>
      </c>
      <c r="C345" s="42">
        <v>0.17119999999999999</v>
      </c>
      <c r="D345" s="42">
        <v>4.3799999999999999E-2</v>
      </c>
      <c r="E345" s="42">
        <v>3.1300000000000001E-2</v>
      </c>
      <c r="F345" s="42">
        <v>0.1399</v>
      </c>
      <c r="G345" s="42">
        <v>0.13780000000000001</v>
      </c>
      <c r="H345" s="42">
        <v>0.1169</v>
      </c>
      <c r="I345" s="42">
        <v>0.14199999999999999</v>
      </c>
      <c r="J345" s="42">
        <v>6.6799999999999998E-2</v>
      </c>
      <c r="K345" s="42">
        <v>0.13780000000000001</v>
      </c>
      <c r="L345" s="93">
        <f t="shared" si="25"/>
        <v>1</v>
      </c>
      <c r="M345" s="42">
        <v>0.15043999999999999</v>
      </c>
      <c r="N345" s="93">
        <f t="array" ref="N345">SQRT(MMULT(MMULT(B345:K345, '2. Correlation Matrix'!$B$34:$K$43), TRANSPOSE(B345:K345)))</f>
        <v>0.1286985638086999</v>
      </c>
      <c r="O345" s="92">
        <f t="shared" si="26"/>
        <v>0.58617592743408942</v>
      </c>
      <c r="P345" s="42">
        <f t="shared" si="27"/>
        <v>0.14215833983678899</v>
      </c>
      <c r="Q345" s="42">
        <f t="shared" si="28"/>
        <v>0.122773215429927</v>
      </c>
      <c r="R345" s="43">
        <f t="shared" si="29"/>
        <v>0.118137620573236</v>
      </c>
    </row>
    <row r="346" spans="1:18" x14ac:dyDescent="0.35">
      <c r="A346" s="73">
        <v>4226</v>
      </c>
      <c r="B346" s="42">
        <v>0.1009</v>
      </c>
      <c r="C346" s="42">
        <v>0.1368</v>
      </c>
      <c r="D346" s="42">
        <v>4.2599999999999999E-2</v>
      </c>
      <c r="E346" s="42">
        <v>7.17E-2</v>
      </c>
      <c r="F346" s="42">
        <v>6.7299999999999999E-2</v>
      </c>
      <c r="G346" s="42">
        <v>0.1457</v>
      </c>
      <c r="H346" s="42">
        <v>7.17E-2</v>
      </c>
      <c r="I346" s="42">
        <v>0.1278</v>
      </c>
      <c r="J346" s="42">
        <v>4.48E-2</v>
      </c>
      <c r="K346" s="42">
        <v>0.19059999999999999</v>
      </c>
      <c r="L346" s="93">
        <f t="shared" si="25"/>
        <v>0.9998999999999999</v>
      </c>
      <c r="M346" s="42">
        <v>0.15362999999999999</v>
      </c>
      <c r="N346" s="93">
        <f t="array" ref="N346">SQRT(MMULT(MMULT(B346:K346, '2. Correlation Matrix'!$B$34:$K$43), TRANSPOSE(B346:K346)))</f>
        <v>0.13415825826395555</v>
      </c>
      <c r="O346" s="92">
        <f t="shared" si="26"/>
        <v>0.58609884339207763</v>
      </c>
      <c r="P346" s="42">
        <f t="shared" si="27"/>
        <v>0.14463078086979089</v>
      </c>
      <c r="Q346" s="42">
        <f t="shared" si="28"/>
        <v>0.122773215429927</v>
      </c>
      <c r="R346" s="43">
        <f t="shared" si="29"/>
        <v>0.118137620573236</v>
      </c>
    </row>
    <row r="347" spans="1:18" x14ac:dyDescent="0.35">
      <c r="A347" s="73">
        <v>3017</v>
      </c>
      <c r="B347" s="42">
        <v>8.2100000000000006E-2</v>
      </c>
      <c r="C347" s="42">
        <v>0.1474</v>
      </c>
      <c r="D347" s="42">
        <v>9.7199999999999995E-2</v>
      </c>
      <c r="E347" s="42">
        <v>0.15240000000000001</v>
      </c>
      <c r="F347" s="42">
        <v>1.17E-2</v>
      </c>
      <c r="G347" s="42">
        <v>0.1575</v>
      </c>
      <c r="H347" s="42">
        <v>6.8699999999999997E-2</v>
      </c>
      <c r="I347" s="42">
        <v>0.13070000000000001</v>
      </c>
      <c r="J347" s="42">
        <v>2.5100000000000001E-2</v>
      </c>
      <c r="K347" s="42">
        <v>0.1273</v>
      </c>
      <c r="L347" s="93">
        <f t="shared" si="25"/>
        <v>1.0001</v>
      </c>
      <c r="M347" s="42">
        <v>0.14924999999999999</v>
      </c>
      <c r="N347" s="93">
        <f t="array" ref="N347">SQRT(MMULT(MMULT(B347:K347, '2. Correlation Matrix'!$B$34:$K$43), TRANSPOSE(B347:K347)))</f>
        <v>0.12668999588495455</v>
      </c>
      <c r="O347" s="92">
        <f t="shared" si="26"/>
        <v>0.58607626814847635</v>
      </c>
      <c r="P347" s="42">
        <f t="shared" si="27"/>
        <v>0.14122482247133508</v>
      </c>
      <c r="Q347" s="42">
        <f t="shared" si="28"/>
        <v>0.122773215429927</v>
      </c>
      <c r="R347" s="43">
        <f t="shared" si="29"/>
        <v>0.118137620573236</v>
      </c>
    </row>
    <row r="348" spans="1:18" x14ac:dyDescent="0.35">
      <c r="A348" s="73">
        <v>1575</v>
      </c>
      <c r="B348" s="42">
        <v>8.9999999999999993E-3</v>
      </c>
      <c r="C348" s="42">
        <v>0.1598</v>
      </c>
      <c r="D348" s="42">
        <v>3.2300000000000002E-2</v>
      </c>
      <c r="E348" s="42">
        <v>9.8699999999999996E-2</v>
      </c>
      <c r="F348" s="42">
        <v>9.5200000000000007E-2</v>
      </c>
      <c r="G348" s="42">
        <v>8.9800000000000005E-2</v>
      </c>
      <c r="H348" s="42">
        <v>0.1293</v>
      </c>
      <c r="I348" s="42">
        <v>0.16339999999999999</v>
      </c>
      <c r="J348" s="42">
        <v>0.14180000000000001</v>
      </c>
      <c r="K348" s="42">
        <v>8.0799999999999997E-2</v>
      </c>
      <c r="L348" s="93">
        <f t="shared" si="25"/>
        <v>1.0001</v>
      </c>
      <c r="M348" s="42">
        <v>0.14269999999999999</v>
      </c>
      <c r="N348" s="93">
        <f t="array" ref="N348">SQRT(MMULT(MMULT(B348:K348, '2. Correlation Matrix'!$B$34:$K$43), TRANSPOSE(B348:K348)))</f>
        <v>0.11552067334931528</v>
      </c>
      <c r="O348" s="92">
        <f t="shared" si="26"/>
        <v>0.58604229041572908</v>
      </c>
      <c r="P348" s="42">
        <f t="shared" si="27"/>
        <v>0.13602748701446038</v>
      </c>
      <c r="Q348" s="42">
        <f t="shared" si="28"/>
        <v>0.122773215429927</v>
      </c>
      <c r="R348" s="43">
        <f t="shared" si="29"/>
        <v>0.118137620573236</v>
      </c>
    </row>
    <row r="349" spans="1:18" x14ac:dyDescent="0.35">
      <c r="A349" s="73">
        <v>4041</v>
      </c>
      <c r="B349" s="42">
        <v>0.1137</v>
      </c>
      <c r="C349" s="42">
        <v>0.13880000000000001</v>
      </c>
      <c r="D349" s="42">
        <v>3.6799999999999999E-2</v>
      </c>
      <c r="E349" s="42">
        <v>0.1003</v>
      </c>
      <c r="F349" s="42">
        <v>0.01</v>
      </c>
      <c r="G349" s="42">
        <v>8.6999999999999994E-2</v>
      </c>
      <c r="H349" s="42">
        <v>0.1221</v>
      </c>
      <c r="I349" s="42">
        <v>0.12540000000000001</v>
      </c>
      <c r="J349" s="42">
        <v>0.14380000000000001</v>
      </c>
      <c r="K349" s="42">
        <v>0.1221</v>
      </c>
      <c r="L349" s="93">
        <f t="shared" si="25"/>
        <v>1</v>
      </c>
      <c r="M349" s="42">
        <v>0.14427000000000001</v>
      </c>
      <c r="N349" s="93">
        <f t="array" ref="N349">SQRT(MMULT(MMULT(B349:K349, '2. Correlation Matrix'!$B$34:$K$43), TRANSPOSE(B349:K349)))</f>
        <v>0.11821539849164998</v>
      </c>
      <c r="O349" s="92">
        <f t="shared" si="26"/>
        <v>0.58596427270761031</v>
      </c>
      <c r="P349" s="42">
        <f t="shared" si="27"/>
        <v>0.1372825597797302</v>
      </c>
      <c r="Q349" s="42">
        <f t="shared" si="28"/>
        <v>0.122773215429927</v>
      </c>
      <c r="R349" s="43">
        <f t="shared" si="29"/>
        <v>0.118137620573236</v>
      </c>
    </row>
    <row r="350" spans="1:18" x14ac:dyDescent="0.35">
      <c r="A350" s="73">
        <v>2534</v>
      </c>
      <c r="B350" s="42">
        <v>8.9999999999999993E-3</v>
      </c>
      <c r="C350" s="42">
        <v>9.6600000000000005E-2</v>
      </c>
      <c r="D350" s="42">
        <v>6.0699999999999997E-2</v>
      </c>
      <c r="E350" s="42">
        <v>0.11459999999999999</v>
      </c>
      <c r="F350" s="42">
        <v>1.12E-2</v>
      </c>
      <c r="G350" s="42">
        <v>1.35E-2</v>
      </c>
      <c r="H350" s="42">
        <v>0.17299999999999999</v>
      </c>
      <c r="I350" s="42">
        <v>0.19550000000000001</v>
      </c>
      <c r="J350" s="42">
        <v>0.1258</v>
      </c>
      <c r="K350" s="42">
        <v>0.2</v>
      </c>
      <c r="L350" s="93">
        <f t="shared" si="25"/>
        <v>0.99990000000000001</v>
      </c>
      <c r="M350" s="42">
        <v>0.15792999999999999</v>
      </c>
      <c r="N350" s="93">
        <f t="array" ref="N350">SQRT(MMULT(MMULT(B350:K350, '2. Correlation Matrix'!$B$34:$K$43), TRANSPOSE(B350:K350)))</f>
        <v>0.14153373350259082</v>
      </c>
      <c r="O350" s="92">
        <f t="shared" si="26"/>
        <v>0.58593805128783616</v>
      </c>
      <c r="P350" s="42">
        <f t="shared" si="27"/>
        <v>0.14791410114040879</v>
      </c>
      <c r="Q350" s="42">
        <f t="shared" si="28"/>
        <v>0.122773215429927</v>
      </c>
      <c r="R350" s="43">
        <f t="shared" si="29"/>
        <v>0.118137620573236</v>
      </c>
    </row>
    <row r="351" spans="1:18" x14ac:dyDescent="0.35">
      <c r="A351" s="73">
        <v>3809</v>
      </c>
      <c r="B351" s="42">
        <v>3.8899999999999997E-2</v>
      </c>
      <c r="C351" s="42">
        <v>0.18609999999999999</v>
      </c>
      <c r="D351" s="42">
        <v>8.5900000000000004E-2</v>
      </c>
      <c r="E351" s="42">
        <v>0.18809999999999999</v>
      </c>
      <c r="F351" s="42">
        <v>1.0200000000000001E-2</v>
      </c>
      <c r="G351" s="42">
        <v>9.8199999999999996E-2</v>
      </c>
      <c r="H351" s="42">
        <v>5.11E-2</v>
      </c>
      <c r="I351" s="42">
        <v>0.13700000000000001</v>
      </c>
      <c r="J351" s="42">
        <v>5.3199999999999997E-2</v>
      </c>
      <c r="K351" s="42">
        <v>0.15129999999999999</v>
      </c>
      <c r="L351" s="93">
        <f t="shared" si="25"/>
        <v>1</v>
      </c>
      <c r="M351" s="42">
        <v>0.1482</v>
      </c>
      <c r="N351" s="93">
        <f t="array" ref="N351">SQRT(MMULT(MMULT(B351:K351, '2. Correlation Matrix'!$B$34:$K$43), TRANSPOSE(B351:K351)))</f>
        <v>0.12493320360422525</v>
      </c>
      <c r="O351" s="92">
        <f t="shared" si="26"/>
        <v>0.58591309506389999</v>
      </c>
      <c r="P351" s="42">
        <f t="shared" si="27"/>
        <v>0.14039584731859259</v>
      </c>
      <c r="Q351" s="42">
        <f t="shared" si="28"/>
        <v>0.122773215429927</v>
      </c>
      <c r="R351" s="43">
        <f t="shared" si="29"/>
        <v>0.118137620573236</v>
      </c>
    </row>
    <row r="352" spans="1:18" x14ac:dyDescent="0.35">
      <c r="A352" s="73">
        <v>831</v>
      </c>
      <c r="B352" s="42">
        <v>0.20169999999999999</v>
      </c>
      <c r="C352" s="42">
        <v>9.3299999999999994E-2</v>
      </c>
      <c r="D352" s="42">
        <v>0.10630000000000001</v>
      </c>
      <c r="E352" s="42">
        <v>7.8100000000000003E-2</v>
      </c>
      <c r="F352" s="42">
        <v>2.1700000000000001E-2</v>
      </c>
      <c r="G352" s="42">
        <v>0.20610000000000001</v>
      </c>
      <c r="H352" s="42">
        <v>1.2999999999999999E-2</v>
      </c>
      <c r="I352" s="42">
        <v>0.1236</v>
      </c>
      <c r="J352" s="42">
        <v>2.2000000000000001E-3</v>
      </c>
      <c r="K352" s="42">
        <v>0.154</v>
      </c>
      <c r="L352" s="93">
        <f t="shared" si="25"/>
        <v>1</v>
      </c>
      <c r="M352" s="42">
        <v>0.14784</v>
      </c>
      <c r="N352" s="93">
        <f t="array" ref="N352">SQRT(MMULT(MMULT(B352:K352, '2. Correlation Matrix'!$B$34:$K$43), TRANSPOSE(B352:K352)))</f>
        <v>0.12432086589548032</v>
      </c>
      <c r="O352" s="92">
        <f t="shared" si="26"/>
        <v>0.58590325505968099</v>
      </c>
      <c r="P352" s="42">
        <f t="shared" si="27"/>
        <v>0.14011216115149899</v>
      </c>
      <c r="Q352" s="42">
        <f t="shared" si="28"/>
        <v>0.122773215429927</v>
      </c>
      <c r="R352" s="43">
        <f t="shared" si="29"/>
        <v>0.118137620573236</v>
      </c>
    </row>
    <row r="353" spans="1:18" x14ac:dyDescent="0.35">
      <c r="A353" s="73">
        <v>1673</v>
      </c>
      <c r="B353" s="42">
        <v>1.1900000000000001E-2</v>
      </c>
      <c r="C353" s="42">
        <v>0.1193</v>
      </c>
      <c r="D353" s="42">
        <v>4.2599999999999999E-2</v>
      </c>
      <c r="E353" s="42">
        <v>0.10050000000000001</v>
      </c>
      <c r="F353" s="42">
        <v>2.2100000000000002E-2</v>
      </c>
      <c r="G353" s="42">
        <v>0.14649999999999999</v>
      </c>
      <c r="H353" s="42">
        <v>0.13800000000000001</v>
      </c>
      <c r="I353" s="42">
        <v>0.14649999999999999</v>
      </c>
      <c r="J353" s="42">
        <v>0.16700000000000001</v>
      </c>
      <c r="K353" s="42">
        <v>0.1056</v>
      </c>
      <c r="L353" s="93">
        <f t="shared" si="25"/>
        <v>1</v>
      </c>
      <c r="M353" s="42">
        <v>0.15312999999999999</v>
      </c>
      <c r="N353" s="93">
        <f t="array" ref="N353">SQRT(MMULT(MMULT(B353:K353, '2. Correlation Matrix'!$B$34:$K$43), TRANSPOSE(B353:K353)))</f>
        <v>0.13335964026856104</v>
      </c>
      <c r="O353" s="92">
        <f t="shared" si="26"/>
        <v>0.58585940875860931</v>
      </c>
      <c r="P353" s="42">
        <f t="shared" si="27"/>
        <v>0.14423760317371997</v>
      </c>
      <c r="Q353" s="42">
        <f t="shared" si="28"/>
        <v>0.122773215429927</v>
      </c>
      <c r="R353" s="43">
        <f t="shared" si="29"/>
        <v>0.118137620573236</v>
      </c>
    </row>
    <row r="354" spans="1:18" x14ac:dyDescent="0.35">
      <c r="A354" s="73">
        <v>1739</v>
      </c>
      <c r="B354" s="42">
        <v>3.7100000000000001E-2</v>
      </c>
      <c r="C354" s="42">
        <v>0.19489999999999999</v>
      </c>
      <c r="D354" s="42">
        <v>5.57E-2</v>
      </c>
      <c r="E354" s="42">
        <v>1.3899999999999999E-2</v>
      </c>
      <c r="F354" s="42">
        <v>0.1323</v>
      </c>
      <c r="G354" s="42">
        <v>7.1900000000000006E-2</v>
      </c>
      <c r="H354" s="42">
        <v>1.3899999999999999E-2</v>
      </c>
      <c r="I354" s="42">
        <v>0.22969999999999999</v>
      </c>
      <c r="J354" s="42">
        <v>0.18329999999999999</v>
      </c>
      <c r="K354" s="42">
        <v>6.7299999999999999E-2</v>
      </c>
      <c r="L354" s="93">
        <f t="shared" si="25"/>
        <v>1</v>
      </c>
      <c r="M354" s="42">
        <v>0.12876000000000001</v>
      </c>
      <c r="N354" s="93">
        <f t="array" ref="N354">SQRT(MMULT(MMULT(B354:K354, '2. Correlation Matrix'!$B$34:$K$43), TRANSPOSE(B354:K354)))</f>
        <v>9.1789991212905125E-2</v>
      </c>
      <c r="O354" s="92">
        <f t="shared" si="26"/>
        <v>0.58568477117842543</v>
      </c>
      <c r="P354" s="42">
        <f t="shared" si="27"/>
        <v>0.12454729875656742</v>
      </c>
      <c r="Q354" s="42">
        <f t="shared" si="28"/>
        <v>0.122773215429927</v>
      </c>
      <c r="R354" s="43">
        <f t="shared" si="29"/>
        <v>0.118137620573236</v>
      </c>
    </row>
    <row r="355" spans="1:18" x14ac:dyDescent="0.35">
      <c r="A355" s="73">
        <v>3869</v>
      </c>
      <c r="B355" s="42">
        <v>0.15160000000000001</v>
      </c>
      <c r="C355" s="42">
        <v>1.54E-2</v>
      </c>
      <c r="D355" s="42">
        <v>9.6699999999999994E-2</v>
      </c>
      <c r="E355" s="42">
        <v>5.0500000000000003E-2</v>
      </c>
      <c r="F355" s="42">
        <v>4.4000000000000003E-3</v>
      </c>
      <c r="G355" s="42">
        <v>0.20660000000000001</v>
      </c>
      <c r="H355" s="42">
        <v>8.1299999999999997E-2</v>
      </c>
      <c r="I355" s="42">
        <v>0.15160000000000001</v>
      </c>
      <c r="J355" s="42">
        <v>4.3999999999999997E-2</v>
      </c>
      <c r="K355" s="42">
        <v>0.1978</v>
      </c>
      <c r="L355" s="93">
        <f t="shared" si="25"/>
        <v>0.99990000000000001</v>
      </c>
      <c r="M355" s="42">
        <v>0.16211</v>
      </c>
      <c r="N355" s="93">
        <f t="array" ref="N355">SQRT(MMULT(MMULT(B355:K355, '2. Correlation Matrix'!$B$34:$K$43), TRANSPOSE(B355:K355)))</f>
        <v>0.14873761508597483</v>
      </c>
      <c r="O355" s="92">
        <f t="shared" si="26"/>
        <v>0.58566220757034326</v>
      </c>
      <c r="P355" s="42">
        <f t="shared" si="27"/>
        <v>0.15104856092926819</v>
      </c>
      <c r="Q355" s="42">
        <f t="shared" si="28"/>
        <v>0.122773215429927</v>
      </c>
      <c r="R355" s="43">
        <f t="shared" si="29"/>
        <v>0.118137620573236</v>
      </c>
    </row>
    <row r="356" spans="1:18" x14ac:dyDescent="0.35">
      <c r="A356" s="73">
        <v>553</v>
      </c>
      <c r="B356" s="42">
        <v>7.9200000000000007E-2</v>
      </c>
      <c r="C356" s="42">
        <v>0.1109</v>
      </c>
      <c r="D356" s="42">
        <v>4.5499999999999999E-2</v>
      </c>
      <c r="E356" s="42">
        <v>2.18E-2</v>
      </c>
      <c r="F356" s="42">
        <v>0.12670000000000001</v>
      </c>
      <c r="G356" s="42">
        <v>1.5800000000000002E-2</v>
      </c>
      <c r="H356" s="42">
        <v>0.1842</v>
      </c>
      <c r="I356" s="42">
        <v>0.18609999999999999</v>
      </c>
      <c r="J356" s="42">
        <v>0.1109</v>
      </c>
      <c r="K356" s="42">
        <v>0.1188</v>
      </c>
      <c r="L356" s="93">
        <f t="shared" si="25"/>
        <v>0.99990000000000001</v>
      </c>
      <c r="M356" s="42">
        <v>0.14136000000000001</v>
      </c>
      <c r="N356" s="93">
        <f t="array" ref="N356">SQRT(MMULT(MMULT(B356:K356, '2. Correlation Matrix'!$B$34:$K$43), TRANSPOSE(B356:K356)))</f>
        <v>0.11330910198730992</v>
      </c>
      <c r="O356" s="92">
        <f t="shared" si="26"/>
        <v>0.58565462823482639</v>
      </c>
      <c r="P356" s="42">
        <f t="shared" si="27"/>
        <v>0.13494052370341472</v>
      </c>
      <c r="Q356" s="42">
        <f t="shared" si="28"/>
        <v>0.122773215429927</v>
      </c>
      <c r="R356" s="43">
        <f t="shared" si="29"/>
        <v>0.118137620573236</v>
      </c>
    </row>
    <row r="357" spans="1:18" x14ac:dyDescent="0.35">
      <c r="A357" s="73">
        <v>2799</v>
      </c>
      <c r="B357" s="42">
        <v>0.1147</v>
      </c>
      <c r="C357" s="42">
        <v>4.4299999999999999E-2</v>
      </c>
      <c r="D357" s="42">
        <v>3.2199999999999999E-2</v>
      </c>
      <c r="E357" s="42">
        <v>0.15490000000000001</v>
      </c>
      <c r="F357" s="42">
        <v>0.15290000000000001</v>
      </c>
      <c r="G357" s="42">
        <v>0.16500000000000001</v>
      </c>
      <c r="H357" s="42">
        <v>5.8400000000000001E-2</v>
      </c>
      <c r="I357" s="42">
        <v>0.16500000000000001</v>
      </c>
      <c r="J357" s="42">
        <v>4.0000000000000001E-3</v>
      </c>
      <c r="K357" s="42">
        <v>0.1087</v>
      </c>
      <c r="L357" s="93">
        <f t="shared" si="25"/>
        <v>1.0001</v>
      </c>
      <c r="M357" s="42">
        <v>0.14626</v>
      </c>
      <c r="N357" s="93">
        <f t="array" ref="N357">SQRT(MMULT(MMULT(B357:K357, '2. Correlation Matrix'!$B$34:$K$43), TRANSPOSE(B357:K357)))</f>
        <v>0.12168099640722212</v>
      </c>
      <c r="O357" s="92">
        <f t="shared" si="26"/>
        <v>0.58562965544363765</v>
      </c>
      <c r="P357" s="42">
        <f t="shared" si="27"/>
        <v>0.13885686755667281</v>
      </c>
      <c r="Q357" s="42">
        <f t="shared" si="28"/>
        <v>0.122773215429927</v>
      </c>
      <c r="R357" s="43">
        <f t="shared" si="29"/>
        <v>0.118137620573236</v>
      </c>
    </row>
    <row r="358" spans="1:18" x14ac:dyDescent="0.35">
      <c r="A358" s="73">
        <v>3517</v>
      </c>
      <c r="B358" s="42">
        <v>9.0899999999999995E-2</v>
      </c>
      <c r="C358" s="42">
        <v>0.1719</v>
      </c>
      <c r="D358" s="42">
        <v>7.9000000000000008E-3</v>
      </c>
      <c r="E358" s="42">
        <v>1.9800000000000002E-2</v>
      </c>
      <c r="F358" s="42">
        <v>0.1482</v>
      </c>
      <c r="G358" s="42">
        <v>7.9100000000000004E-2</v>
      </c>
      <c r="H358" s="42">
        <v>0.1087</v>
      </c>
      <c r="I358" s="42">
        <v>0.14430000000000001</v>
      </c>
      <c r="J358" s="42">
        <v>7.9100000000000004E-2</v>
      </c>
      <c r="K358" s="42">
        <v>0.1502</v>
      </c>
      <c r="L358" s="93">
        <f t="shared" si="25"/>
        <v>1.0001000000000002</v>
      </c>
      <c r="M358" s="42">
        <v>0.14273</v>
      </c>
      <c r="N358" s="93">
        <f t="array" ref="N358">SQRT(MMULT(MMULT(B358:K358, '2. Correlation Matrix'!$B$34:$K$43), TRANSPOSE(B358:K358)))</f>
        <v>0.11567072643755377</v>
      </c>
      <c r="O358" s="92">
        <f t="shared" si="26"/>
        <v>0.58554140780437525</v>
      </c>
      <c r="P358" s="42">
        <f t="shared" si="27"/>
        <v>0.1360401415227043</v>
      </c>
      <c r="Q358" s="42">
        <f t="shared" si="28"/>
        <v>0.122773215429927</v>
      </c>
      <c r="R358" s="43">
        <f t="shared" si="29"/>
        <v>0.118137620573236</v>
      </c>
    </row>
    <row r="359" spans="1:18" x14ac:dyDescent="0.35">
      <c r="A359" s="73">
        <v>1204</v>
      </c>
      <c r="B359" s="42">
        <v>2.46E-2</v>
      </c>
      <c r="C359" s="42">
        <v>7.6200000000000004E-2</v>
      </c>
      <c r="D359" s="42">
        <v>0.23830000000000001</v>
      </c>
      <c r="E359" s="42">
        <v>7.1300000000000002E-2</v>
      </c>
      <c r="F359" s="42">
        <v>1.23E-2</v>
      </c>
      <c r="G359" s="42">
        <v>0.18920000000000001</v>
      </c>
      <c r="H359" s="42">
        <v>2.5000000000000001E-3</v>
      </c>
      <c r="I359" s="42">
        <v>0.21379999999999999</v>
      </c>
      <c r="J359" s="42">
        <v>7.4000000000000003E-3</v>
      </c>
      <c r="K359" s="42">
        <v>0.1646</v>
      </c>
      <c r="L359" s="93">
        <f t="shared" si="25"/>
        <v>1.0002</v>
      </c>
      <c r="M359" s="42">
        <v>0.15704000000000001</v>
      </c>
      <c r="N359" s="93">
        <f t="array" ref="N359">SQRT(MMULT(MMULT(B359:K359, '2. Correlation Matrix'!$B$34:$K$43), TRANSPOSE(B359:K359)))</f>
        <v>0.14011267803449193</v>
      </c>
      <c r="O359" s="92">
        <f t="shared" si="26"/>
        <v>0.58552874123071152</v>
      </c>
      <c r="P359" s="42">
        <f t="shared" si="27"/>
        <v>0.14722421872700142</v>
      </c>
      <c r="Q359" s="42">
        <f t="shared" si="28"/>
        <v>0.122773215429927</v>
      </c>
      <c r="R359" s="43">
        <f t="shared" si="29"/>
        <v>0.118137620573236</v>
      </c>
    </row>
    <row r="360" spans="1:18" x14ac:dyDescent="0.35">
      <c r="A360" s="73">
        <v>1881</v>
      </c>
      <c r="B360" s="42">
        <v>0.12039999999999999</v>
      </c>
      <c r="C360" s="42">
        <v>0.1376</v>
      </c>
      <c r="D360" s="42">
        <v>0.1075</v>
      </c>
      <c r="E360" s="42">
        <v>6.4500000000000002E-2</v>
      </c>
      <c r="F360" s="42">
        <v>4.7300000000000002E-2</v>
      </c>
      <c r="G360" s="42">
        <v>5.3800000000000001E-2</v>
      </c>
      <c r="H360" s="42">
        <v>6.0199999999999997E-2</v>
      </c>
      <c r="I360" s="42">
        <v>0.18060000000000001</v>
      </c>
      <c r="J360" s="42">
        <v>8.3900000000000002E-2</v>
      </c>
      <c r="K360" s="42">
        <v>0.14410000000000001</v>
      </c>
      <c r="L360" s="93">
        <f t="shared" si="25"/>
        <v>0.99990000000000001</v>
      </c>
      <c r="M360" s="42">
        <v>0.13963999999999999</v>
      </c>
      <c r="N360" s="93">
        <f t="array" ref="N360">SQRT(MMULT(MMULT(B360:K360, '2. Correlation Matrix'!$B$34:$K$43), TRANSPOSE(B360:K360)))</f>
        <v>0.11041576481203851</v>
      </c>
      <c r="O360" s="92">
        <f t="shared" si="26"/>
        <v>0.58542364951270398</v>
      </c>
      <c r="P360" s="42">
        <f t="shared" si="27"/>
        <v>0.1335441794404863</v>
      </c>
      <c r="Q360" s="42">
        <f t="shared" si="28"/>
        <v>0.122773215429927</v>
      </c>
      <c r="R360" s="43">
        <f t="shared" si="29"/>
        <v>0.118137620573236</v>
      </c>
    </row>
    <row r="361" spans="1:18" x14ac:dyDescent="0.35">
      <c r="A361" s="73">
        <v>1068</v>
      </c>
      <c r="B361" s="42">
        <v>4.4000000000000003E-3</v>
      </c>
      <c r="C361" s="42">
        <v>0.20569999999999999</v>
      </c>
      <c r="D361" s="42">
        <v>0.1444</v>
      </c>
      <c r="E361" s="42">
        <v>7.0000000000000007E-2</v>
      </c>
      <c r="F361" s="42">
        <v>3.5000000000000003E-2</v>
      </c>
      <c r="G361" s="42">
        <v>0.1663</v>
      </c>
      <c r="H361" s="42">
        <v>2.2000000000000001E-3</v>
      </c>
      <c r="I361" s="42">
        <v>0.1575</v>
      </c>
      <c r="J361" s="42">
        <v>0.105</v>
      </c>
      <c r="K361" s="42">
        <v>0.1094</v>
      </c>
      <c r="L361" s="93">
        <f t="shared" si="25"/>
        <v>0.99990000000000001</v>
      </c>
      <c r="M361" s="42">
        <v>0.14460000000000001</v>
      </c>
      <c r="N361" s="93">
        <f t="array" ref="N361">SQRT(MMULT(MMULT(B361:K361, '2. Correlation Matrix'!$B$34:$K$43), TRANSPOSE(B361:K361)))</f>
        <v>0.11888914182557211</v>
      </c>
      <c r="O361" s="92">
        <f t="shared" si="26"/>
        <v>0.58541931526525326</v>
      </c>
      <c r="P361" s="42">
        <f t="shared" si="27"/>
        <v>0.13753268597798951</v>
      </c>
      <c r="Q361" s="42">
        <f t="shared" si="28"/>
        <v>0.122773215429927</v>
      </c>
      <c r="R361" s="43">
        <f t="shared" si="29"/>
        <v>0.118137620573236</v>
      </c>
    </row>
    <row r="362" spans="1:18" x14ac:dyDescent="0.35">
      <c r="A362" s="73">
        <v>2517</v>
      </c>
      <c r="B362" s="42">
        <v>3.61E-2</v>
      </c>
      <c r="C362" s="42">
        <v>9.9299999999999999E-2</v>
      </c>
      <c r="D362" s="42">
        <v>6.5000000000000002E-2</v>
      </c>
      <c r="E362" s="42">
        <v>0.14799999999999999</v>
      </c>
      <c r="F362" s="42">
        <v>2.53E-2</v>
      </c>
      <c r="G362" s="42">
        <v>0.1047</v>
      </c>
      <c r="H362" s="42">
        <v>6.8599999999999994E-2</v>
      </c>
      <c r="I362" s="42">
        <v>0.16059999999999999</v>
      </c>
      <c r="J362" s="42">
        <v>0.1444</v>
      </c>
      <c r="K362" s="42">
        <v>0.14799999999999999</v>
      </c>
      <c r="L362" s="93">
        <f t="shared" si="25"/>
        <v>0.99999999999999989</v>
      </c>
      <c r="M362" s="42">
        <v>0.15160999999999999</v>
      </c>
      <c r="N362" s="93">
        <f t="array" ref="N362">SQRT(MMULT(MMULT(B362:K362, '2. Correlation Matrix'!$B$34:$K$43), TRANSPOSE(B362:K362)))</f>
        <v>0.1308674679832853</v>
      </c>
      <c r="O362" s="92">
        <f t="shared" si="26"/>
        <v>0.58540140785626571</v>
      </c>
      <c r="P362" s="42">
        <f t="shared" si="27"/>
        <v>0.1430468529118219</v>
      </c>
      <c r="Q362" s="42">
        <f t="shared" si="28"/>
        <v>0.122773215429927</v>
      </c>
      <c r="R362" s="43">
        <f t="shared" si="29"/>
        <v>0.118137620573236</v>
      </c>
    </row>
    <row r="363" spans="1:18" x14ac:dyDescent="0.35">
      <c r="A363" s="73">
        <v>3280</v>
      </c>
      <c r="B363" s="42">
        <v>0.113</v>
      </c>
      <c r="C363" s="42">
        <v>6.3E-3</v>
      </c>
      <c r="D363" s="42">
        <v>1.26E-2</v>
      </c>
      <c r="E363" s="42">
        <v>0.182</v>
      </c>
      <c r="F363" s="42">
        <v>0.1172</v>
      </c>
      <c r="G363" s="42">
        <v>4.1999999999999997E-3</v>
      </c>
      <c r="H363" s="42">
        <v>0.17150000000000001</v>
      </c>
      <c r="I363" s="42">
        <v>0.19670000000000001</v>
      </c>
      <c r="J363" s="42">
        <v>7.9500000000000001E-2</v>
      </c>
      <c r="K363" s="42">
        <v>0.1172</v>
      </c>
      <c r="L363" s="93">
        <f t="shared" si="25"/>
        <v>1.0002</v>
      </c>
      <c r="M363" s="42">
        <v>0.14380000000000001</v>
      </c>
      <c r="N363" s="93">
        <f t="array" ref="N363">SQRT(MMULT(MMULT(B363:K363, '2. Correlation Matrix'!$B$34:$K$43), TRANSPOSE(B363:K363)))</f>
        <v>0.11753208309341583</v>
      </c>
      <c r="O363" s="92">
        <f t="shared" si="26"/>
        <v>0.58537208044987166</v>
      </c>
      <c r="P363" s="42">
        <f t="shared" si="27"/>
        <v>0.1368931047218612</v>
      </c>
      <c r="Q363" s="42">
        <f t="shared" si="28"/>
        <v>0.122773215429927</v>
      </c>
      <c r="R363" s="43">
        <f t="shared" si="29"/>
        <v>0.118137620573236</v>
      </c>
    </row>
    <row r="364" spans="1:18" x14ac:dyDescent="0.35">
      <c r="A364" s="73">
        <v>3828</v>
      </c>
      <c r="B364" s="42">
        <v>4.36E-2</v>
      </c>
      <c r="C364" s="42">
        <v>0.16700000000000001</v>
      </c>
      <c r="D364" s="42">
        <v>8.5400000000000004E-2</v>
      </c>
      <c r="E364" s="42">
        <v>1.9E-2</v>
      </c>
      <c r="F364" s="42">
        <v>0.10249999999999999</v>
      </c>
      <c r="G364" s="42">
        <v>0.1328</v>
      </c>
      <c r="H364" s="42">
        <v>0.14610000000000001</v>
      </c>
      <c r="I364" s="42">
        <v>0.1613</v>
      </c>
      <c r="J364" s="42">
        <v>6.0699999999999997E-2</v>
      </c>
      <c r="K364" s="42">
        <v>8.1600000000000006E-2</v>
      </c>
      <c r="L364" s="93">
        <f t="shared" si="25"/>
        <v>1</v>
      </c>
      <c r="M364" s="42">
        <v>0.14371</v>
      </c>
      <c r="N364" s="93">
        <f t="array" ref="N364">SQRT(MMULT(MMULT(B364:K364, '2. Correlation Matrix'!$B$34:$K$43), TRANSPOSE(B364:K364)))</f>
        <v>0.11737888066997573</v>
      </c>
      <c r="O364" s="92">
        <f t="shared" si="26"/>
        <v>0.58536935782499155</v>
      </c>
      <c r="P364" s="42">
        <f t="shared" si="27"/>
        <v>0.13682109918633181</v>
      </c>
      <c r="Q364" s="42">
        <f t="shared" si="28"/>
        <v>0.122773215429927</v>
      </c>
      <c r="R364" s="43">
        <f t="shared" si="29"/>
        <v>0.118137620573236</v>
      </c>
    </row>
    <row r="365" spans="1:18" x14ac:dyDescent="0.35">
      <c r="A365" s="73">
        <v>3847</v>
      </c>
      <c r="B365" s="42">
        <v>0.1487</v>
      </c>
      <c r="C365" s="42">
        <v>0.11269999999999999</v>
      </c>
      <c r="D365" s="42">
        <v>7.51E-2</v>
      </c>
      <c r="E365" s="42">
        <v>0.14399999999999999</v>
      </c>
      <c r="F365" s="42">
        <v>2.5000000000000001E-2</v>
      </c>
      <c r="G365" s="42">
        <v>7.1999999999999995E-2</v>
      </c>
      <c r="H365" s="42">
        <v>7.3599999999999999E-2</v>
      </c>
      <c r="I365" s="42">
        <v>0.1487</v>
      </c>
      <c r="J365" s="42">
        <v>7.51E-2</v>
      </c>
      <c r="K365" s="42">
        <v>0.12520000000000001</v>
      </c>
      <c r="L365" s="93">
        <f t="shared" si="25"/>
        <v>1.0000999999999998</v>
      </c>
      <c r="M365" s="42">
        <v>0.14033999999999999</v>
      </c>
      <c r="N365" s="93">
        <f t="array" ref="N365">SQRT(MMULT(MMULT(B365:K365, '2. Correlation Matrix'!$B$34:$K$43), TRANSPOSE(B365:K365)))</f>
        <v>0.11162368369572204</v>
      </c>
      <c r="O365" s="92">
        <f t="shared" si="26"/>
        <v>0.58535964623880388</v>
      </c>
      <c r="P365" s="42">
        <f t="shared" si="27"/>
        <v>0.13411007661909868</v>
      </c>
      <c r="Q365" s="42">
        <f t="shared" si="28"/>
        <v>0.122773215429927</v>
      </c>
      <c r="R365" s="43">
        <f t="shared" si="29"/>
        <v>0.118137620573236</v>
      </c>
    </row>
    <row r="366" spans="1:18" x14ac:dyDescent="0.35">
      <c r="A366" s="73">
        <v>3001</v>
      </c>
      <c r="B366" s="42">
        <v>8.9700000000000002E-2</v>
      </c>
      <c r="C366" s="42">
        <v>0.21199999999999999</v>
      </c>
      <c r="D366" s="42">
        <v>7.6100000000000001E-2</v>
      </c>
      <c r="E366" s="42">
        <v>4.8899999999999999E-2</v>
      </c>
      <c r="F366" s="42">
        <v>0.14949999999999999</v>
      </c>
      <c r="G366" s="42">
        <v>8.9700000000000002E-2</v>
      </c>
      <c r="H366" s="42">
        <v>4.0800000000000003E-2</v>
      </c>
      <c r="I366" s="42">
        <v>0.1658</v>
      </c>
      <c r="J366" s="42">
        <v>2.9899999999999999E-2</v>
      </c>
      <c r="K366" s="42">
        <v>9.7799999999999998E-2</v>
      </c>
      <c r="L366" s="93">
        <f t="shared" si="25"/>
        <v>1.0002</v>
      </c>
      <c r="M366" s="42">
        <v>0.13242000000000001</v>
      </c>
      <c r="N366" s="93">
        <f t="array" ref="N366">SQRT(MMULT(MMULT(B366:K366, '2. Correlation Matrix'!$B$34:$K$43), TRANSPOSE(B366:K366)))</f>
        <v>9.8100754913979141E-2</v>
      </c>
      <c r="O366" s="92">
        <f t="shared" si="26"/>
        <v>0.58531659670049885</v>
      </c>
      <c r="P366" s="42">
        <f t="shared" si="27"/>
        <v>0.1276081209426537</v>
      </c>
      <c r="Q366" s="42">
        <f t="shared" si="28"/>
        <v>0.122773215429927</v>
      </c>
      <c r="R366" s="43">
        <f t="shared" si="29"/>
        <v>0.118137620573236</v>
      </c>
    </row>
    <row r="367" spans="1:18" x14ac:dyDescent="0.35">
      <c r="A367" s="73">
        <v>2430</v>
      </c>
      <c r="B367" s="42">
        <v>0.1918</v>
      </c>
      <c r="C367" s="42">
        <v>3.7100000000000001E-2</v>
      </c>
      <c r="D367" s="42">
        <v>2.47E-2</v>
      </c>
      <c r="E367" s="42">
        <v>0.10100000000000001</v>
      </c>
      <c r="F367" s="42">
        <v>4.7399999999999998E-2</v>
      </c>
      <c r="G367" s="42">
        <v>0.1278</v>
      </c>
      <c r="H367" s="42">
        <v>2.2700000000000001E-2</v>
      </c>
      <c r="I367" s="42">
        <v>0.15049999999999999</v>
      </c>
      <c r="J367" s="42">
        <v>0.11550000000000001</v>
      </c>
      <c r="K367" s="42">
        <v>0.18140000000000001</v>
      </c>
      <c r="L367" s="93">
        <f t="shared" si="25"/>
        <v>0.99990000000000012</v>
      </c>
      <c r="M367" s="42">
        <v>0.14813000000000001</v>
      </c>
      <c r="N367" s="93">
        <f t="array" ref="N367">SQRT(MMULT(MMULT(B367:K367, '2. Correlation Matrix'!$B$34:$K$43), TRANSPOSE(B367:K367)))</f>
        <v>0.12495174632256327</v>
      </c>
      <c r="O367" s="92">
        <f t="shared" si="26"/>
        <v>0.58526592986715631</v>
      </c>
      <c r="P367" s="42">
        <f t="shared" si="27"/>
        <v>0.14032353054547092</v>
      </c>
      <c r="Q367" s="42">
        <f t="shared" si="28"/>
        <v>0.122773215429927</v>
      </c>
      <c r="R367" s="43">
        <f t="shared" si="29"/>
        <v>0.118137620573236</v>
      </c>
    </row>
    <row r="368" spans="1:18" x14ac:dyDescent="0.35">
      <c r="A368" s="73">
        <v>3194</v>
      </c>
      <c r="B368" s="42">
        <v>0.1739</v>
      </c>
      <c r="C368" s="42">
        <v>5.2499999999999998E-2</v>
      </c>
      <c r="D368" s="42">
        <v>4.1700000000000001E-2</v>
      </c>
      <c r="E368" s="42">
        <v>6.5199999999999994E-2</v>
      </c>
      <c r="F368" s="42">
        <v>0.1268</v>
      </c>
      <c r="G368" s="42">
        <v>0.1467</v>
      </c>
      <c r="H368" s="42">
        <v>0.14860000000000001</v>
      </c>
      <c r="I368" s="42">
        <v>0.1721</v>
      </c>
      <c r="J368" s="42">
        <v>1.09E-2</v>
      </c>
      <c r="K368" s="42">
        <v>6.1600000000000002E-2</v>
      </c>
      <c r="L368" s="93">
        <f t="shared" si="25"/>
        <v>1.0000000000000002</v>
      </c>
      <c r="M368" s="42">
        <v>0.13979</v>
      </c>
      <c r="N368" s="93">
        <f t="array" ref="N368">SQRT(MMULT(MMULT(B368:K368, '2. Correlation Matrix'!$B$34:$K$43), TRANSPOSE(B368:K368)))</f>
        <v>0.11071944491345051</v>
      </c>
      <c r="O368" s="92">
        <f t="shared" si="26"/>
        <v>0.58517273140816772</v>
      </c>
      <c r="P368" s="42">
        <f t="shared" si="27"/>
        <v>0.1336606022590287</v>
      </c>
      <c r="Q368" s="42">
        <f t="shared" si="28"/>
        <v>0.122773215429927</v>
      </c>
      <c r="R368" s="43">
        <f t="shared" si="29"/>
        <v>0.118137620573236</v>
      </c>
    </row>
    <row r="369" spans="1:18" x14ac:dyDescent="0.35">
      <c r="A369" s="73">
        <v>4871</v>
      </c>
      <c r="B369" s="42">
        <v>0.11609999999999999</v>
      </c>
      <c r="C369" s="42">
        <v>7.3700000000000002E-2</v>
      </c>
      <c r="D369" s="42">
        <v>0.1246</v>
      </c>
      <c r="E369" s="42">
        <v>0.11899999999999999</v>
      </c>
      <c r="F369" s="42">
        <v>2.8299999999999999E-2</v>
      </c>
      <c r="G369" s="42">
        <v>0.20680000000000001</v>
      </c>
      <c r="H369" s="42">
        <v>2.8E-3</v>
      </c>
      <c r="I369" s="42">
        <v>0.153</v>
      </c>
      <c r="J369" s="42">
        <v>4.53E-2</v>
      </c>
      <c r="K369" s="42">
        <v>0.1303</v>
      </c>
      <c r="L369" s="93">
        <f t="shared" si="25"/>
        <v>0.99990000000000001</v>
      </c>
      <c r="M369" s="42">
        <v>0.14990999999999999</v>
      </c>
      <c r="N369" s="93">
        <f t="array" ref="N369">SQRT(MMULT(MMULT(B369:K369, '2. Correlation Matrix'!$B$34:$K$43), TRANSPOSE(B369:K369)))</f>
        <v>0.12801819453467855</v>
      </c>
      <c r="O369" s="92">
        <f t="shared" si="26"/>
        <v>0.58515119879860356</v>
      </c>
      <c r="P369" s="42">
        <f t="shared" si="27"/>
        <v>0.14171567093404058</v>
      </c>
      <c r="Q369" s="42">
        <f t="shared" si="28"/>
        <v>0.122773215429927</v>
      </c>
      <c r="R369" s="43">
        <f t="shared" si="29"/>
        <v>0.118137620573236</v>
      </c>
    </row>
    <row r="370" spans="1:18" x14ac:dyDescent="0.35">
      <c r="A370" s="73">
        <v>806</v>
      </c>
      <c r="B370" s="42">
        <v>7.3200000000000001E-2</v>
      </c>
      <c r="C370" s="42">
        <v>3.4299999999999997E-2</v>
      </c>
      <c r="D370" s="42">
        <v>2.9700000000000001E-2</v>
      </c>
      <c r="E370" s="42">
        <v>1.14E-2</v>
      </c>
      <c r="F370" s="42">
        <v>0.1716</v>
      </c>
      <c r="G370" s="42">
        <v>0.16930000000000001</v>
      </c>
      <c r="H370" s="42">
        <v>0.11899999999999999</v>
      </c>
      <c r="I370" s="42">
        <v>0.1762</v>
      </c>
      <c r="J370" s="42">
        <v>9.3799999999999994E-2</v>
      </c>
      <c r="K370" s="42">
        <v>0.12130000000000001</v>
      </c>
      <c r="L370" s="93">
        <f t="shared" si="25"/>
        <v>0.99980000000000002</v>
      </c>
      <c r="M370" s="42">
        <v>0.15167</v>
      </c>
      <c r="N370" s="93">
        <f t="array" ref="N370">SQRT(MMULT(MMULT(B370:K370, '2. Correlation Matrix'!$B$34:$K$43), TRANSPOSE(B370:K370)))</f>
        <v>0.13107291325222539</v>
      </c>
      <c r="O370" s="92">
        <f t="shared" si="26"/>
        <v>0.58494160309432408</v>
      </c>
      <c r="P370" s="42">
        <f t="shared" si="27"/>
        <v>0.1430799457057873</v>
      </c>
      <c r="Q370" s="42">
        <f t="shared" si="28"/>
        <v>0.122773215429927</v>
      </c>
      <c r="R370" s="43">
        <f t="shared" si="29"/>
        <v>0.118137620573236</v>
      </c>
    </row>
    <row r="371" spans="1:18" x14ac:dyDescent="0.35">
      <c r="A371" s="73">
        <v>2561</v>
      </c>
      <c r="B371" s="42">
        <v>3.7699999999999997E-2</v>
      </c>
      <c r="C371" s="42">
        <v>0.1166</v>
      </c>
      <c r="D371" s="42">
        <v>8.2299999999999998E-2</v>
      </c>
      <c r="E371" s="42">
        <v>0.1132</v>
      </c>
      <c r="F371" s="42">
        <v>2.7400000000000001E-2</v>
      </c>
      <c r="G371" s="42">
        <v>0.13719999999999999</v>
      </c>
      <c r="H371" s="42">
        <v>9.0899999999999995E-2</v>
      </c>
      <c r="I371" s="42">
        <v>0.14749999999999999</v>
      </c>
      <c r="J371" s="42">
        <v>0.1115</v>
      </c>
      <c r="K371" s="42">
        <v>0.13550000000000001</v>
      </c>
      <c r="L371" s="93">
        <f t="shared" si="25"/>
        <v>0.99980000000000002</v>
      </c>
      <c r="M371" s="42">
        <v>0.15253</v>
      </c>
      <c r="N371" s="93">
        <f t="array" ref="N371">SQRT(MMULT(MMULT(B371:K371, '2. Correlation Matrix'!$B$34:$K$43), TRANSPOSE(B371:K371)))</f>
        <v>0.13254744045846606</v>
      </c>
      <c r="O371" s="92">
        <f t="shared" si="26"/>
        <v>0.58492264906687608</v>
      </c>
      <c r="P371" s="42">
        <f t="shared" si="27"/>
        <v>0.14374558801395471</v>
      </c>
      <c r="Q371" s="42">
        <f t="shared" si="28"/>
        <v>0.122773215429927</v>
      </c>
      <c r="R371" s="43">
        <f t="shared" si="29"/>
        <v>0.118137620573236</v>
      </c>
    </row>
    <row r="372" spans="1:18" x14ac:dyDescent="0.35">
      <c r="A372" s="73">
        <v>976</v>
      </c>
      <c r="B372" s="42">
        <v>5.2999999999999999E-2</v>
      </c>
      <c r="C372" s="42">
        <v>1.4800000000000001E-2</v>
      </c>
      <c r="D372" s="42">
        <v>5.9299999999999999E-2</v>
      </c>
      <c r="E372" s="42">
        <v>0.1462</v>
      </c>
      <c r="F372" s="42">
        <v>0.1419</v>
      </c>
      <c r="G372" s="42">
        <v>0.20130000000000001</v>
      </c>
      <c r="H372" s="42">
        <v>4.24E-2</v>
      </c>
      <c r="I372" s="42">
        <v>0.17580000000000001</v>
      </c>
      <c r="J372" s="42">
        <v>2.3300000000000001E-2</v>
      </c>
      <c r="K372" s="42">
        <v>0.1419</v>
      </c>
      <c r="L372" s="93">
        <f t="shared" si="25"/>
        <v>0.99990000000000001</v>
      </c>
      <c r="M372" s="42">
        <v>0.15654999999999999</v>
      </c>
      <c r="N372" s="93">
        <f t="array" ref="N372">SQRT(MMULT(MMULT(B372:K372, '2. Correlation Matrix'!$B$34:$K$43), TRANSPOSE(B372:K372)))</f>
        <v>0.13942232772497382</v>
      </c>
      <c r="O372" s="92">
        <f t="shared" si="26"/>
        <v>0.58491348789461128</v>
      </c>
      <c r="P372" s="42">
        <f t="shared" si="27"/>
        <v>0.14683070726587499</v>
      </c>
      <c r="Q372" s="42">
        <f t="shared" si="28"/>
        <v>0.122773215429927</v>
      </c>
      <c r="R372" s="43">
        <f t="shared" si="29"/>
        <v>0.118137620573236</v>
      </c>
    </row>
    <row r="373" spans="1:18" x14ac:dyDescent="0.35">
      <c r="A373" s="73">
        <v>3366</v>
      </c>
      <c r="B373" s="42">
        <v>4.5100000000000001E-2</v>
      </c>
      <c r="C373" s="42">
        <v>0.14760000000000001</v>
      </c>
      <c r="D373" s="42">
        <v>5.3800000000000001E-2</v>
      </c>
      <c r="E373" s="42">
        <v>9.7199999999999995E-2</v>
      </c>
      <c r="F373" s="42">
        <v>0.10589999999999999</v>
      </c>
      <c r="G373" s="42">
        <v>2.9499999999999998E-2</v>
      </c>
      <c r="H373" s="42">
        <v>0.1406</v>
      </c>
      <c r="I373" s="42">
        <v>0.1701</v>
      </c>
      <c r="J373" s="42">
        <v>4.1700000000000001E-2</v>
      </c>
      <c r="K373" s="42">
        <v>0.16839999999999999</v>
      </c>
      <c r="L373" s="93">
        <f t="shared" si="25"/>
        <v>0.9998999999999999</v>
      </c>
      <c r="M373" s="42">
        <v>0.14798</v>
      </c>
      <c r="N373" s="93">
        <f t="array" ref="N373">SQRT(MMULT(MMULT(B373:K373, '2. Correlation Matrix'!$B$34:$K$43), TRANSPOSE(B373:K373)))</f>
        <v>0.1247705983345764</v>
      </c>
      <c r="O373" s="92">
        <f t="shared" si="26"/>
        <v>0.58491344093984199</v>
      </c>
      <c r="P373" s="42">
        <f t="shared" si="27"/>
        <v>0.14019614889561591</v>
      </c>
      <c r="Q373" s="42">
        <f t="shared" si="28"/>
        <v>0.122773215429927</v>
      </c>
      <c r="R373" s="43">
        <f t="shared" si="29"/>
        <v>0.118137620573236</v>
      </c>
    </row>
    <row r="374" spans="1:18" x14ac:dyDescent="0.35">
      <c r="A374" s="73">
        <v>4809</v>
      </c>
      <c r="B374" s="42">
        <v>0.15959999999999999</v>
      </c>
      <c r="C374" s="42">
        <v>5.0900000000000001E-2</v>
      </c>
      <c r="D374" s="42">
        <v>7.5399999999999995E-2</v>
      </c>
      <c r="E374" s="42">
        <v>0.17019999999999999</v>
      </c>
      <c r="F374" s="42">
        <v>7.8899999999999998E-2</v>
      </c>
      <c r="G374" s="42">
        <v>0.114</v>
      </c>
      <c r="H374" s="42">
        <v>5.3E-3</v>
      </c>
      <c r="I374" s="42">
        <v>0.16839999999999999</v>
      </c>
      <c r="J374" s="42">
        <v>3.5099999999999999E-2</v>
      </c>
      <c r="K374" s="42">
        <v>0.1421</v>
      </c>
      <c r="L374" s="93">
        <f t="shared" si="25"/>
        <v>0.9998999999999999</v>
      </c>
      <c r="M374" s="42">
        <v>0.14283999999999999</v>
      </c>
      <c r="N374" s="93">
        <f t="array" ref="N374">SQRT(MMULT(MMULT(B374:K374, '2. Correlation Matrix'!$B$34:$K$43), TRANSPOSE(B374:K374)))</f>
        <v>0.11599273201444305</v>
      </c>
      <c r="O374" s="92">
        <f t="shared" si="26"/>
        <v>0.58486423090330153</v>
      </c>
      <c r="P374" s="42">
        <f t="shared" si="27"/>
        <v>0.13611284305991278</v>
      </c>
      <c r="Q374" s="42">
        <f t="shared" si="28"/>
        <v>0.122773215429927</v>
      </c>
      <c r="R374" s="43">
        <f t="shared" si="29"/>
        <v>0.118137620573236</v>
      </c>
    </row>
    <row r="375" spans="1:18" x14ac:dyDescent="0.35">
      <c r="A375" s="73">
        <v>2210</v>
      </c>
      <c r="B375" s="42">
        <v>0.15529999999999999</v>
      </c>
      <c r="C375" s="42">
        <v>0.17349999999999999</v>
      </c>
      <c r="D375" s="42">
        <v>0.1096</v>
      </c>
      <c r="E375" s="42">
        <v>0.16889999999999999</v>
      </c>
      <c r="F375" s="42">
        <v>6.7999999999999996E-3</v>
      </c>
      <c r="G375" s="42">
        <v>0.15529999999999999</v>
      </c>
      <c r="H375" s="42">
        <v>1.37E-2</v>
      </c>
      <c r="I375" s="42">
        <v>0.1986</v>
      </c>
      <c r="J375" s="42">
        <v>1.14E-2</v>
      </c>
      <c r="K375" s="42">
        <v>6.7999999999999996E-3</v>
      </c>
      <c r="L375" s="93">
        <f t="shared" si="25"/>
        <v>0.99990000000000001</v>
      </c>
      <c r="M375" s="42">
        <v>0.12644</v>
      </c>
      <c r="N375" s="93">
        <f t="array" ref="N375">SQRT(MMULT(MMULT(B375:K375, '2. Correlation Matrix'!$B$34:$K$43), TRANSPOSE(B375:K375)))</f>
        <v>8.7959568882347294E-2</v>
      </c>
      <c r="O375" s="92">
        <f t="shared" si="26"/>
        <v>0.58481414419851196</v>
      </c>
      <c r="P375" s="42">
        <f t="shared" si="27"/>
        <v>0.12257155712101579</v>
      </c>
      <c r="Q375" s="42">
        <f t="shared" si="28"/>
        <v>0.122773215429927</v>
      </c>
      <c r="R375" s="43">
        <f t="shared" si="29"/>
        <v>0.118137620573236</v>
      </c>
    </row>
    <row r="376" spans="1:18" x14ac:dyDescent="0.35">
      <c r="A376" s="73">
        <v>23</v>
      </c>
      <c r="B376" s="42">
        <v>8.9499999999999996E-2</v>
      </c>
      <c r="C376" s="42">
        <v>0.12939999999999999</v>
      </c>
      <c r="D376" s="42">
        <v>9.4200000000000006E-2</v>
      </c>
      <c r="E376" s="42">
        <v>3.2000000000000002E-3</v>
      </c>
      <c r="F376" s="42">
        <v>3.2000000000000002E-3</v>
      </c>
      <c r="G376" s="42">
        <v>0.14699999999999999</v>
      </c>
      <c r="H376" s="42">
        <v>8.6300000000000002E-2</v>
      </c>
      <c r="I376" s="42">
        <v>0.13900000000000001</v>
      </c>
      <c r="J376" s="42">
        <v>0.15340000000000001</v>
      </c>
      <c r="K376" s="42">
        <v>0.155</v>
      </c>
      <c r="L376" s="93">
        <f t="shared" si="25"/>
        <v>1.0002</v>
      </c>
      <c r="M376" s="42">
        <v>0.15134</v>
      </c>
      <c r="N376" s="93">
        <f t="array" ref="N376">SQRT(MMULT(MMULT(B376:K376, '2. Correlation Matrix'!$B$34:$K$43), TRANSPOSE(B376:K376)))</f>
        <v>0.1305405074684575</v>
      </c>
      <c r="O376" s="92">
        <f t="shared" si="26"/>
        <v>0.58479931999993218</v>
      </c>
      <c r="P376" s="42">
        <f t="shared" si="27"/>
        <v>0.14281958795493879</v>
      </c>
      <c r="Q376" s="42">
        <f t="shared" si="28"/>
        <v>0.122773215429927</v>
      </c>
      <c r="R376" s="43">
        <f t="shared" si="29"/>
        <v>0.118137620573236</v>
      </c>
    </row>
    <row r="377" spans="1:18" x14ac:dyDescent="0.35">
      <c r="A377" s="73">
        <v>4635</v>
      </c>
      <c r="B377" s="42">
        <v>1.2999999999999999E-2</v>
      </c>
      <c r="C377" s="42">
        <v>5.5899999999999998E-2</v>
      </c>
      <c r="D377" s="42">
        <v>6.7000000000000004E-2</v>
      </c>
      <c r="E377" s="42">
        <v>0.1676</v>
      </c>
      <c r="F377" s="42">
        <v>2.0500000000000001E-2</v>
      </c>
      <c r="G377" s="42">
        <v>0.13039999999999999</v>
      </c>
      <c r="H377" s="42">
        <v>5.3999999999999999E-2</v>
      </c>
      <c r="I377" s="42">
        <v>0.17130000000000001</v>
      </c>
      <c r="J377" s="42">
        <v>0.14710000000000001</v>
      </c>
      <c r="K377" s="42">
        <v>0.17319999999999999</v>
      </c>
      <c r="L377" s="93">
        <f t="shared" si="25"/>
        <v>1</v>
      </c>
      <c r="M377" s="42">
        <v>0.15887999999999999</v>
      </c>
      <c r="N377" s="93">
        <f t="array" ref="N377">SQRT(MMULT(MMULT(B377:K377, '2. Correlation Matrix'!$B$34:$K$43), TRANSPOSE(B377:K377)))</f>
        <v>0.1434365926559607</v>
      </c>
      <c r="O377" s="92">
        <f t="shared" si="26"/>
        <v>0.584788012924917</v>
      </c>
      <c r="P377" s="42">
        <f t="shared" si="27"/>
        <v>0.148592971943624</v>
      </c>
      <c r="Q377" s="42">
        <f t="shared" si="28"/>
        <v>0.122773215429927</v>
      </c>
      <c r="R377" s="43">
        <f t="shared" si="29"/>
        <v>0.118137620573236</v>
      </c>
    </row>
    <row r="378" spans="1:18" x14ac:dyDescent="0.35">
      <c r="A378" s="73">
        <v>363</v>
      </c>
      <c r="B378" s="42">
        <v>2.4E-2</v>
      </c>
      <c r="C378" s="42">
        <v>0.1678</v>
      </c>
      <c r="D378" s="42">
        <v>0.1002</v>
      </c>
      <c r="E378" s="42">
        <v>9.8000000000000004E-2</v>
      </c>
      <c r="F378" s="42">
        <v>2.2000000000000001E-3</v>
      </c>
      <c r="G378" s="42">
        <v>8.7099999999999997E-2</v>
      </c>
      <c r="H378" s="42">
        <v>4.1399999999999999E-2</v>
      </c>
      <c r="I378" s="42">
        <v>0.1656</v>
      </c>
      <c r="J378" s="42">
        <v>0.15690000000000001</v>
      </c>
      <c r="K378" s="42">
        <v>0.15690000000000001</v>
      </c>
      <c r="L378" s="93">
        <f t="shared" si="25"/>
        <v>1.0001</v>
      </c>
      <c r="M378" s="42">
        <v>0.1479</v>
      </c>
      <c r="N378" s="93">
        <f t="array" ref="N378">SQRT(MMULT(MMULT(B378:K378, '2. Correlation Matrix'!$B$34:$K$43), TRANSPOSE(B378:K378)))</f>
        <v>0.12466404279322808</v>
      </c>
      <c r="O378" s="92">
        <f t="shared" si="26"/>
        <v>0.58477166604418862</v>
      </c>
      <c r="P378" s="42">
        <f t="shared" si="27"/>
        <v>0.14012943821722409</v>
      </c>
      <c r="Q378" s="42">
        <f t="shared" si="28"/>
        <v>0.122773215429927</v>
      </c>
      <c r="R378" s="43">
        <f t="shared" si="29"/>
        <v>0.118137620573236</v>
      </c>
    </row>
    <row r="379" spans="1:18" x14ac:dyDescent="0.35">
      <c r="A379" s="73">
        <v>3054</v>
      </c>
      <c r="B379" s="42">
        <v>9.7299999999999998E-2</v>
      </c>
      <c r="C379" s="42">
        <v>0.1258</v>
      </c>
      <c r="D379" s="42">
        <v>7.8899999999999998E-2</v>
      </c>
      <c r="E379" s="42">
        <v>4.19E-2</v>
      </c>
      <c r="F379" s="42">
        <v>5.0000000000000001E-3</v>
      </c>
      <c r="G379" s="42">
        <v>7.5499999999999998E-2</v>
      </c>
      <c r="H379" s="42">
        <v>8.72E-2</v>
      </c>
      <c r="I379" s="42">
        <v>0.16109999999999999</v>
      </c>
      <c r="J379" s="42">
        <v>0.1661</v>
      </c>
      <c r="K379" s="42">
        <v>0.16109999999999999</v>
      </c>
      <c r="L379" s="93">
        <f t="shared" si="25"/>
        <v>0.99990000000000012</v>
      </c>
      <c r="M379" s="42">
        <v>0.14693000000000001</v>
      </c>
      <c r="N379" s="93">
        <f t="array" ref="N379">SQRT(MMULT(MMULT(B379:K379, '2. Correlation Matrix'!$B$34:$K$43), TRANSPOSE(B379:K379)))</f>
        <v>0.12300538646524306</v>
      </c>
      <c r="O379" s="92">
        <f t="shared" si="26"/>
        <v>0.58477113943562842</v>
      </c>
      <c r="P379" s="42">
        <f t="shared" si="27"/>
        <v>0.13936483745026809</v>
      </c>
      <c r="Q379" s="42">
        <f t="shared" si="28"/>
        <v>0.122773215429927</v>
      </c>
      <c r="R379" s="43">
        <f t="shared" si="29"/>
        <v>0.118137620573236</v>
      </c>
    </row>
    <row r="380" spans="1:18" x14ac:dyDescent="0.35">
      <c r="A380" s="73">
        <v>4406</v>
      </c>
      <c r="B380" s="42">
        <v>0.1658</v>
      </c>
      <c r="C380" s="42">
        <v>0.1578</v>
      </c>
      <c r="D380" s="42">
        <v>5.3E-3</v>
      </c>
      <c r="E380" s="42">
        <v>0.1711</v>
      </c>
      <c r="F380" s="42">
        <v>6.6799999999999998E-2</v>
      </c>
      <c r="G380" s="42">
        <v>0.1096</v>
      </c>
      <c r="H380" s="42">
        <v>5.0799999999999998E-2</v>
      </c>
      <c r="I380" s="42">
        <v>0.1016</v>
      </c>
      <c r="J380" s="42">
        <v>6.6799999999999998E-2</v>
      </c>
      <c r="K380" s="42">
        <v>0.1043</v>
      </c>
      <c r="L380" s="93">
        <f t="shared" si="25"/>
        <v>0.99990000000000001</v>
      </c>
      <c r="M380" s="42">
        <v>0.13650999999999999</v>
      </c>
      <c r="N380" s="93">
        <f t="array" ref="N380">SQRT(MMULT(MMULT(B380:K380, '2. Correlation Matrix'!$B$34:$K$43), TRANSPOSE(B380:K380)))</f>
        <v>0.10518830987236368</v>
      </c>
      <c r="O380" s="92">
        <f t="shared" si="26"/>
        <v>0.58476079779812717</v>
      </c>
      <c r="P380" s="42">
        <f t="shared" si="27"/>
        <v>0.1309777097330978</v>
      </c>
      <c r="Q380" s="42">
        <f t="shared" si="28"/>
        <v>0.122773215429927</v>
      </c>
      <c r="R380" s="43">
        <f t="shared" si="29"/>
        <v>0.118137620573236</v>
      </c>
    </row>
    <row r="381" spans="1:18" x14ac:dyDescent="0.35">
      <c r="A381" s="73">
        <v>767</v>
      </c>
      <c r="B381" s="42">
        <v>0.10929999999999999</v>
      </c>
      <c r="C381" s="42">
        <v>0.1552</v>
      </c>
      <c r="D381" s="42">
        <v>1.5900000000000001E-2</v>
      </c>
      <c r="E381" s="42">
        <v>0.11990000000000001</v>
      </c>
      <c r="F381" s="42">
        <v>0.1429</v>
      </c>
      <c r="G381" s="42">
        <v>0.03</v>
      </c>
      <c r="H381" s="42">
        <v>8.8200000000000001E-2</v>
      </c>
      <c r="I381" s="42">
        <v>0.1658</v>
      </c>
      <c r="J381" s="42">
        <v>7.0499999999999993E-2</v>
      </c>
      <c r="K381" s="42">
        <v>0.1023</v>
      </c>
      <c r="L381" s="93">
        <f t="shared" si="25"/>
        <v>1</v>
      </c>
      <c r="M381" s="42">
        <v>0.13309000000000001</v>
      </c>
      <c r="N381" s="93">
        <f t="array" ref="N381">SQRT(MMULT(MMULT(B381:K381, '2. Correlation Matrix'!$B$34:$K$43), TRANSPOSE(B381:K381)))</f>
        <v>9.9351586889207769E-2</v>
      </c>
      <c r="O381" s="92">
        <f t="shared" si="26"/>
        <v>0.58469121449241934</v>
      </c>
      <c r="P381" s="42">
        <f t="shared" si="27"/>
        <v>0.12815463109129813</v>
      </c>
      <c r="Q381" s="42">
        <f t="shared" si="28"/>
        <v>0.122773215429927</v>
      </c>
      <c r="R381" s="43">
        <f t="shared" si="29"/>
        <v>0.118137620573236</v>
      </c>
    </row>
    <row r="382" spans="1:18" x14ac:dyDescent="0.35">
      <c r="A382" s="73">
        <v>1964</v>
      </c>
      <c r="B382" s="42">
        <v>0.18690000000000001</v>
      </c>
      <c r="C382" s="42">
        <v>0.17760000000000001</v>
      </c>
      <c r="D382" s="42">
        <v>3.3599999999999998E-2</v>
      </c>
      <c r="E382" s="42">
        <v>8.2199999999999995E-2</v>
      </c>
      <c r="F382" s="42">
        <v>5.79E-2</v>
      </c>
      <c r="G382" s="42">
        <v>0.1757</v>
      </c>
      <c r="H382" s="42">
        <v>3.9300000000000002E-2</v>
      </c>
      <c r="I382" s="42">
        <v>8.7900000000000006E-2</v>
      </c>
      <c r="J382" s="42">
        <v>5.6099999999999997E-2</v>
      </c>
      <c r="K382" s="42">
        <v>0.1028</v>
      </c>
      <c r="L382" s="93">
        <f t="shared" si="25"/>
        <v>1</v>
      </c>
      <c r="M382" s="42">
        <v>0.13788</v>
      </c>
      <c r="N382" s="93">
        <f t="array" ref="N382">SQRT(MMULT(MMULT(B382:K382, '2. Correlation Matrix'!$B$34:$K$43), TRANSPOSE(B382:K382)))</f>
        <v>0.10754676291252749</v>
      </c>
      <c r="O382" s="92">
        <f t="shared" si="26"/>
        <v>0.58467589629957595</v>
      </c>
      <c r="P382" s="42">
        <f t="shared" si="27"/>
        <v>0.1320968468935183</v>
      </c>
      <c r="Q382" s="42">
        <f t="shared" si="28"/>
        <v>0.122773215429927</v>
      </c>
      <c r="R382" s="43">
        <f t="shared" si="29"/>
        <v>0.118137620573236</v>
      </c>
    </row>
    <row r="383" spans="1:18" x14ac:dyDescent="0.35">
      <c r="A383" s="73">
        <v>4286</v>
      </c>
      <c r="B383" s="42">
        <v>5.5800000000000002E-2</v>
      </c>
      <c r="C383" s="42">
        <v>0.14050000000000001</v>
      </c>
      <c r="D383" s="42">
        <v>3.5099999999999999E-2</v>
      </c>
      <c r="E383" s="42">
        <v>0.14460000000000001</v>
      </c>
      <c r="F383" s="42">
        <v>2.2700000000000001E-2</v>
      </c>
      <c r="G383" s="42">
        <v>1.03E-2</v>
      </c>
      <c r="H383" s="42">
        <v>0.1198</v>
      </c>
      <c r="I383" s="42">
        <v>0.1694</v>
      </c>
      <c r="J383" s="42">
        <v>0.1178</v>
      </c>
      <c r="K383" s="42">
        <v>0.18390000000000001</v>
      </c>
      <c r="L383" s="93">
        <f t="shared" si="25"/>
        <v>0.99990000000000001</v>
      </c>
      <c r="M383" s="42">
        <v>0.14913000000000001</v>
      </c>
      <c r="N383" s="93">
        <f t="array" ref="N383">SQRT(MMULT(MMULT(B383:K383, '2. Correlation Matrix'!$B$34:$K$43), TRANSPOSE(B383:K383)))</f>
        <v>0.1267937152672253</v>
      </c>
      <c r="O383" s="92">
        <f t="shared" si="26"/>
        <v>0.58465042879898765</v>
      </c>
      <c r="P383" s="42">
        <f t="shared" si="27"/>
        <v>0.14109167688436691</v>
      </c>
      <c r="Q383" s="42">
        <f t="shared" si="28"/>
        <v>0.122773215429927</v>
      </c>
      <c r="R383" s="43">
        <f t="shared" si="29"/>
        <v>0.118137620573236</v>
      </c>
    </row>
    <row r="384" spans="1:18" x14ac:dyDescent="0.35">
      <c r="A384" s="73">
        <v>1706</v>
      </c>
      <c r="B384" s="42">
        <v>0.1181</v>
      </c>
      <c r="C384" s="42">
        <v>0.16839999999999999</v>
      </c>
      <c r="D384" s="42">
        <v>0.11459999999999999</v>
      </c>
      <c r="E384" s="42">
        <v>2.2599999999999999E-2</v>
      </c>
      <c r="F384" s="42">
        <v>0.1076</v>
      </c>
      <c r="G384" s="42">
        <v>0.10589999999999999</v>
      </c>
      <c r="H384" s="42">
        <v>5.21E-2</v>
      </c>
      <c r="I384" s="42">
        <v>0.1701</v>
      </c>
      <c r="J384" s="42">
        <v>5.21E-2</v>
      </c>
      <c r="K384" s="42">
        <v>8.8499999999999995E-2</v>
      </c>
      <c r="L384" s="93">
        <f t="shared" si="25"/>
        <v>1</v>
      </c>
      <c r="M384" s="42">
        <v>0.13367000000000001</v>
      </c>
      <c r="N384" s="93">
        <f t="array" ref="N384">SQRT(MMULT(MMULT(B384:K384, '2. Correlation Matrix'!$B$34:$K$43), TRANSPOSE(B384:K384)))</f>
        <v>0.10035216978999607</v>
      </c>
      <c r="O384" s="92">
        <f t="shared" si="26"/>
        <v>0.58464107076884275</v>
      </c>
      <c r="P384" s="42">
        <f t="shared" si="27"/>
        <v>0.12863472100921991</v>
      </c>
      <c r="Q384" s="42">
        <f t="shared" si="28"/>
        <v>0.122773215429927</v>
      </c>
      <c r="R384" s="43">
        <f t="shared" si="29"/>
        <v>0.118137620573236</v>
      </c>
    </row>
    <row r="385" spans="1:18" x14ac:dyDescent="0.35">
      <c r="A385" s="73">
        <v>1341</v>
      </c>
      <c r="B385" s="42">
        <v>7.2400000000000006E-2</v>
      </c>
      <c r="C385" s="42">
        <v>0.13789999999999999</v>
      </c>
      <c r="D385" s="42">
        <v>2.5899999999999999E-2</v>
      </c>
      <c r="E385" s="42">
        <v>0.1086</v>
      </c>
      <c r="F385" s="42">
        <v>0.1172</v>
      </c>
      <c r="G385" s="42">
        <v>4.6600000000000003E-2</v>
      </c>
      <c r="H385" s="42">
        <v>0.15</v>
      </c>
      <c r="I385" s="42">
        <v>0.1603</v>
      </c>
      <c r="J385" s="42">
        <v>9.1399999999999995E-2</v>
      </c>
      <c r="K385" s="42">
        <v>8.9700000000000002E-2</v>
      </c>
      <c r="L385" s="93">
        <f t="shared" si="25"/>
        <v>1</v>
      </c>
      <c r="M385" s="42">
        <v>0.13894999999999999</v>
      </c>
      <c r="N385" s="93">
        <f t="array" ref="N385">SQRT(MMULT(MMULT(B385:K385, '2. Correlation Matrix'!$B$34:$K$43), TRANSPOSE(B385:K385)))</f>
        <v>0.10938781872624209</v>
      </c>
      <c r="O385" s="92">
        <f t="shared" si="26"/>
        <v>0.58461719727718109</v>
      </c>
      <c r="P385" s="42">
        <f t="shared" si="27"/>
        <v>0.13296715255715738</v>
      </c>
      <c r="Q385" s="42">
        <f t="shared" si="28"/>
        <v>0.122773215429927</v>
      </c>
      <c r="R385" s="43">
        <f t="shared" si="29"/>
        <v>0.118137620573236</v>
      </c>
    </row>
    <row r="386" spans="1:18" x14ac:dyDescent="0.35">
      <c r="A386" s="73">
        <v>2224</v>
      </c>
      <c r="B386" s="42">
        <v>2.4199999999999999E-2</v>
      </c>
      <c r="C386" s="42">
        <v>0.2271</v>
      </c>
      <c r="D386" s="42">
        <v>1.6899999999999998E-2</v>
      </c>
      <c r="E386" s="42">
        <v>8.6999999999999994E-2</v>
      </c>
      <c r="F386" s="42">
        <v>8.4500000000000006E-2</v>
      </c>
      <c r="G386" s="42">
        <v>0.21260000000000001</v>
      </c>
      <c r="H386" s="42">
        <v>9.4200000000000006E-2</v>
      </c>
      <c r="I386" s="42">
        <v>8.6999999999999994E-2</v>
      </c>
      <c r="J386" s="42">
        <v>4.8300000000000003E-2</v>
      </c>
      <c r="K386" s="42">
        <v>0.11840000000000001</v>
      </c>
      <c r="L386" s="93">
        <f t="shared" si="25"/>
        <v>1.0002</v>
      </c>
      <c r="M386" s="42">
        <v>0.15157999999999999</v>
      </c>
      <c r="N386" s="93">
        <f t="array" ref="N386">SQRT(MMULT(MMULT(B386:K386, '2. Correlation Matrix'!$B$34:$K$43), TRANSPOSE(B386:K386)))</f>
        <v>0.13099275474093444</v>
      </c>
      <c r="O386" s="92">
        <f t="shared" si="26"/>
        <v>0.58461248602224569</v>
      </c>
      <c r="P386" s="42">
        <f t="shared" si="27"/>
        <v>0.14300044910269069</v>
      </c>
      <c r="Q386" s="42">
        <f t="shared" si="28"/>
        <v>0.122773215429927</v>
      </c>
      <c r="R386" s="43">
        <f t="shared" si="29"/>
        <v>0.118137620573236</v>
      </c>
    </row>
    <row r="387" spans="1:18" x14ac:dyDescent="0.35">
      <c r="A387" s="73">
        <v>4186</v>
      </c>
      <c r="B387" s="42">
        <v>0.1598</v>
      </c>
      <c r="C387" s="42">
        <v>0.16539999999999999</v>
      </c>
      <c r="D387" s="42">
        <v>1.6899999999999998E-2</v>
      </c>
      <c r="E387" s="42">
        <v>7.3300000000000004E-2</v>
      </c>
      <c r="F387" s="42">
        <v>5.6399999999999999E-2</v>
      </c>
      <c r="G387" s="42">
        <v>0.10150000000000001</v>
      </c>
      <c r="H387" s="42">
        <v>0.15409999999999999</v>
      </c>
      <c r="I387" s="42">
        <v>0.109</v>
      </c>
      <c r="J387" s="42">
        <v>8.2699999999999996E-2</v>
      </c>
      <c r="K387" s="42">
        <v>8.0799999999999997E-2</v>
      </c>
      <c r="L387" s="93">
        <f t="shared" si="25"/>
        <v>0.99990000000000001</v>
      </c>
      <c r="M387" s="42">
        <v>0.13744000000000001</v>
      </c>
      <c r="N387" s="93">
        <f t="array" ref="N387">SQRT(MMULT(MMULT(B387:K387, '2. Correlation Matrix'!$B$34:$K$43), TRANSPOSE(B387:K387)))</f>
        <v>0.10681229629950946</v>
      </c>
      <c r="O387" s="92">
        <f t="shared" si="26"/>
        <v>0.58457689014487335</v>
      </c>
      <c r="P387" s="42">
        <f t="shared" si="27"/>
        <v>0.13173556667961289</v>
      </c>
      <c r="Q387" s="42">
        <f t="shared" si="28"/>
        <v>0.122773215429927</v>
      </c>
      <c r="R387" s="43">
        <f t="shared" si="29"/>
        <v>0.118137620573236</v>
      </c>
    </row>
    <row r="388" spans="1:18" x14ac:dyDescent="0.35">
      <c r="A388" s="73">
        <v>3474</v>
      </c>
      <c r="B388" s="42">
        <v>0.10290000000000001</v>
      </c>
      <c r="C388" s="42">
        <v>7.8399999999999997E-2</v>
      </c>
      <c r="D388" s="42">
        <v>0.1225</v>
      </c>
      <c r="E388" s="42">
        <v>0.10050000000000001</v>
      </c>
      <c r="F388" s="42">
        <v>5.8799999999999998E-2</v>
      </c>
      <c r="G388" s="42">
        <v>3.1899999999999998E-2</v>
      </c>
      <c r="H388" s="42">
        <v>0.18379999999999999</v>
      </c>
      <c r="I388" s="42">
        <v>0.19359999999999999</v>
      </c>
      <c r="J388" s="42">
        <v>2.4500000000000001E-2</v>
      </c>
      <c r="K388" s="42">
        <v>0.10290000000000001</v>
      </c>
      <c r="L388" s="93">
        <f t="shared" si="25"/>
        <v>0.99979999999999991</v>
      </c>
      <c r="M388" s="42">
        <v>0.14280999999999999</v>
      </c>
      <c r="N388" s="93">
        <f t="array" ref="N388">SQRT(MMULT(MMULT(B388:K388, '2. Correlation Matrix'!$B$34:$K$43), TRANSPOSE(B388:K388)))</f>
        <v>0.11600220612940343</v>
      </c>
      <c r="O388" s="92">
        <f t="shared" si="26"/>
        <v>0.5845578481874405</v>
      </c>
      <c r="P388" s="42">
        <f t="shared" si="27"/>
        <v>0.13608174408655568</v>
      </c>
      <c r="Q388" s="42">
        <f t="shared" si="28"/>
        <v>0.122773215429927</v>
      </c>
      <c r="R388" s="43">
        <f t="shared" si="29"/>
        <v>0.118137620573236</v>
      </c>
    </row>
    <row r="389" spans="1:18" x14ac:dyDescent="0.35">
      <c r="A389" s="73">
        <v>20</v>
      </c>
      <c r="B389" s="42">
        <v>0.1245</v>
      </c>
      <c r="C389" s="42">
        <v>0.1948</v>
      </c>
      <c r="D389" s="42">
        <v>2E-3</v>
      </c>
      <c r="E389" s="42">
        <v>5.4199999999999998E-2</v>
      </c>
      <c r="F389" s="42">
        <v>0.1245</v>
      </c>
      <c r="G389" s="42">
        <v>0.15459999999999999</v>
      </c>
      <c r="H389" s="42">
        <v>6.0000000000000001E-3</v>
      </c>
      <c r="I389" s="42">
        <v>0.1406</v>
      </c>
      <c r="J389" s="42">
        <v>0.14460000000000001</v>
      </c>
      <c r="K389" s="42">
        <v>5.4199999999999998E-2</v>
      </c>
      <c r="L389" s="93">
        <f t="shared" ref="L389:L452" si="30">SUM(B389:K389)</f>
        <v>1</v>
      </c>
      <c r="M389" s="42">
        <v>0.12931999999999999</v>
      </c>
      <c r="N389" s="93">
        <f t="array" ref="N389">SQRT(MMULT(MMULT(B389:K389, '2. Correlation Matrix'!$B$34:$K$43), TRANSPOSE(B389:K389)))</f>
        <v>9.2926833752732585E-2</v>
      </c>
      <c r="O389" s="92">
        <f t="shared" ref="O389:O452" si="31">(M389-0.075)/N389</f>
        <v>0.58454590354965874</v>
      </c>
      <c r="P389" s="42">
        <f t="shared" ref="P389:P452" si="32">M389-((1/2)*1*N389^2)</f>
        <v>0.12500230178434599</v>
      </c>
      <c r="Q389" s="42">
        <f t="shared" ref="Q389:Q452" si="33">$M$5-((1/2)*3*$N$5^2)</f>
        <v>0.122773215429927</v>
      </c>
      <c r="R389" s="43">
        <f t="shared" ref="R389:R452" si="34">$M$5-((1/2)*4*$N$5^2)</f>
        <v>0.118137620573236</v>
      </c>
    </row>
    <row r="390" spans="1:18" x14ac:dyDescent="0.35">
      <c r="A390" s="73">
        <v>193</v>
      </c>
      <c r="B390" s="42">
        <v>2.8E-3</v>
      </c>
      <c r="C390" s="42">
        <v>0.16339999999999999</v>
      </c>
      <c r="D390" s="42">
        <v>0.107</v>
      </c>
      <c r="E390" s="42">
        <v>4.2299999999999997E-2</v>
      </c>
      <c r="F390" s="42">
        <v>9.5799999999999996E-2</v>
      </c>
      <c r="G390" s="42">
        <v>0.17180000000000001</v>
      </c>
      <c r="H390" s="42">
        <v>9.8599999999999993E-2</v>
      </c>
      <c r="I390" s="42">
        <v>0.18029999999999999</v>
      </c>
      <c r="J390" s="42">
        <v>7.0400000000000004E-2</v>
      </c>
      <c r="K390" s="42">
        <v>6.7599999999999993E-2</v>
      </c>
      <c r="L390" s="93">
        <f t="shared" si="30"/>
        <v>1</v>
      </c>
      <c r="M390" s="42">
        <v>0.14493</v>
      </c>
      <c r="N390" s="93">
        <f t="array" ref="N390">SQRT(MMULT(MMULT(B390:K390, '2. Correlation Matrix'!$B$34:$K$43), TRANSPOSE(B390:K390)))</f>
        <v>0.11963170118310783</v>
      </c>
      <c r="O390" s="92">
        <f t="shared" si="31"/>
        <v>0.58454405737293169</v>
      </c>
      <c r="P390" s="42">
        <f t="shared" si="32"/>
        <v>0.1377741280360178</v>
      </c>
      <c r="Q390" s="42">
        <f t="shared" si="33"/>
        <v>0.122773215429927</v>
      </c>
      <c r="R390" s="43">
        <f t="shared" si="34"/>
        <v>0.118137620573236</v>
      </c>
    </row>
    <row r="391" spans="1:18" x14ac:dyDescent="0.35">
      <c r="A391" s="73">
        <v>4025</v>
      </c>
      <c r="B391" s="42">
        <v>5.2499999999999998E-2</v>
      </c>
      <c r="C391" s="42">
        <v>3.7199999999999997E-2</v>
      </c>
      <c r="D391" s="42">
        <v>3.9399999999999998E-2</v>
      </c>
      <c r="E391" s="42">
        <v>9.1899999999999996E-2</v>
      </c>
      <c r="F391" s="42">
        <v>3.7199999999999997E-2</v>
      </c>
      <c r="G391" s="42">
        <v>3.5000000000000003E-2</v>
      </c>
      <c r="H391" s="42">
        <v>0.186</v>
      </c>
      <c r="I391" s="42">
        <v>0.19259999999999999</v>
      </c>
      <c r="J391" s="42">
        <v>0.21440000000000001</v>
      </c>
      <c r="K391" s="42">
        <v>0.1138</v>
      </c>
      <c r="L391" s="93">
        <f t="shared" si="30"/>
        <v>1</v>
      </c>
      <c r="M391" s="42">
        <v>0.14881</v>
      </c>
      <c r="N391" s="93">
        <f t="array" ref="N391">SQRT(MMULT(MMULT(B391:K391, '2. Correlation Matrix'!$B$34:$K$43), TRANSPOSE(B391:K391)))</f>
        <v>0.12627622846245923</v>
      </c>
      <c r="O391" s="92">
        <f t="shared" si="31"/>
        <v>0.58451223083482451</v>
      </c>
      <c r="P391" s="42">
        <f t="shared" si="32"/>
        <v>0.1408371570626484</v>
      </c>
      <c r="Q391" s="42">
        <f t="shared" si="33"/>
        <v>0.122773215429927</v>
      </c>
      <c r="R391" s="43">
        <f t="shared" si="34"/>
        <v>0.118137620573236</v>
      </c>
    </row>
    <row r="392" spans="1:18" x14ac:dyDescent="0.35">
      <c r="A392" s="73">
        <v>4079</v>
      </c>
      <c r="B392" s="42">
        <v>7.8E-2</v>
      </c>
      <c r="C392" s="42">
        <v>0.1525</v>
      </c>
      <c r="D392" s="42">
        <v>9.4899999999999998E-2</v>
      </c>
      <c r="E392" s="42">
        <v>4.07E-2</v>
      </c>
      <c r="F392" s="42">
        <v>1.6899999999999998E-2</v>
      </c>
      <c r="G392" s="42">
        <v>0.13389999999999999</v>
      </c>
      <c r="H392" s="42">
        <v>6.4399999999999999E-2</v>
      </c>
      <c r="I392" s="42">
        <v>0.1424</v>
      </c>
      <c r="J392" s="42">
        <v>0.15759999999999999</v>
      </c>
      <c r="K392" s="42">
        <v>0.1186</v>
      </c>
      <c r="L392" s="93">
        <f t="shared" si="30"/>
        <v>0.99990000000000001</v>
      </c>
      <c r="M392" s="42">
        <v>0.14474000000000001</v>
      </c>
      <c r="N392" s="93">
        <f t="array" ref="N392">SQRT(MMULT(MMULT(B392:K392, '2. Correlation Matrix'!$B$34:$K$43), TRANSPOSE(B392:K392)))</f>
        <v>0.11932336262273202</v>
      </c>
      <c r="O392" s="92">
        <f t="shared" si="31"/>
        <v>0.58446224165253291</v>
      </c>
      <c r="P392" s="42">
        <f t="shared" si="32"/>
        <v>0.13762096756620201</v>
      </c>
      <c r="Q392" s="42">
        <f t="shared" si="33"/>
        <v>0.122773215429927</v>
      </c>
      <c r="R392" s="43">
        <f t="shared" si="34"/>
        <v>0.118137620573236</v>
      </c>
    </row>
    <row r="393" spans="1:18" x14ac:dyDescent="0.35">
      <c r="A393" s="73">
        <v>1419</v>
      </c>
      <c r="B393" s="42">
        <v>0.1429</v>
      </c>
      <c r="C393" s="42">
        <v>7.3300000000000004E-2</v>
      </c>
      <c r="D393" s="42">
        <v>2.75E-2</v>
      </c>
      <c r="E393" s="42">
        <v>0.1484</v>
      </c>
      <c r="F393" s="42">
        <v>3.3000000000000002E-2</v>
      </c>
      <c r="G393" s="42">
        <v>0.17580000000000001</v>
      </c>
      <c r="H393" s="42">
        <v>4.2099999999999999E-2</v>
      </c>
      <c r="I393" s="42">
        <v>0.11360000000000001</v>
      </c>
      <c r="J393" s="42">
        <v>8.4199999999999997E-2</v>
      </c>
      <c r="K393" s="42">
        <v>0.1593</v>
      </c>
      <c r="L393" s="93">
        <f t="shared" si="30"/>
        <v>1.0001</v>
      </c>
      <c r="M393" s="42">
        <v>0.15225</v>
      </c>
      <c r="N393" s="93">
        <f t="array" ref="N393">SQRT(MMULT(MMULT(B393:K393, '2. Correlation Matrix'!$B$34:$K$43), TRANSPOSE(B393:K393)))</f>
        <v>0.13218174419247311</v>
      </c>
      <c r="O393" s="92">
        <f t="shared" si="31"/>
        <v>0.5844226104893453</v>
      </c>
      <c r="P393" s="42">
        <f t="shared" si="32"/>
        <v>0.1435139932511178</v>
      </c>
      <c r="Q393" s="42">
        <f t="shared" si="33"/>
        <v>0.122773215429927</v>
      </c>
      <c r="R393" s="43">
        <f t="shared" si="34"/>
        <v>0.118137620573236</v>
      </c>
    </row>
    <row r="394" spans="1:18" x14ac:dyDescent="0.35">
      <c r="A394" s="73">
        <v>4006</v>
      </c>
      <c r="B394" s="42">
        <v>0.1386</v>
      </c>
      <c r="C394" s="42">
        <v>0.15859999999999999</v>
      </c>
      <c r="D394" s="42">
        <v>6.0100000000000001E-2</v>
      </c>
      <c r="E394" s="42">
        <v>4.5100000000000001E-2</v>
      </c>
      <c r="F394" s="42">
        <v>4.8399999999999999E-2</v>
      </c>
      <c r="G394" s="42">
        <v>0.1452</v>
      </c>
      <c r="H394" s="42">
        <v>3.3399999999999999E-2</v>
      </c>
      <c r="I394" s="42">
        <v>0.1169</v>
      </c>
      <c r="J394" s="42">
        <v>0.12690000000000001</v>
      </c>
      <c r="K394" s="42">
        <v>0.12690000000000001</v>
      </c>
      <c r="L394" s="93">
        <f t="shared" si="30"/>
        <v>1.0001</v>
      </c>
      <c r="M394" s="42">
        <v>0.14113000000000001</v>
      </c>
      <c r="N394" s="93">
        <f t="array" ref="N394">SQRT(MMULT(MMULT(B394:K394, '2. Correlation Matrix'!$B$34:$K$43), TRANSPOSE(B394:K394)))</f>
        <v>0.11315631223956797</v>
      </c>
      <c r="O394" s="92">
        <f t="shared" si="31"/>
        <v>0.58441282409410278</v>
      </c>
      <c r="P394" s="42">
        <f t="shared" si="32"/>
        <v>0.13472782450017071</v>
      </c>
      <c r="Q394" s="42">
        <f t="shared" si="33"/>
        <v>0.122773215429927</v>
      </c>
      <c r="R394" s="43">
        <f t="shared" si="34"/>
        <v>0.118137620573236</v>
      </c>
    </row>
    <row r="395" spans="1:18" x14ac:dyDescent="0.35">
      <c r="A395" s="73">
        <v>3679</v>
      </c>
      <c r="B395" s="42">
        <v>0.1744</v>
      </c>
      <c r="C395" s="42">
        <v>0.13350000000000001</v>
      </c>
      <c r="D395" s="42">
        <v>3.5999999999999999E-3</v>
      </c>
      <c r="E395" s="42">
        <v>0.15840000000000001</v>
      </c>
      <c r="F395" s="42">
        <v>4.4499999999999998E-2</v>
      </c>
      <c r="G395" s="42">
        <v>1.8E-3</v>
      </c>
      <c r="H395" s="42">
        <v>0.16900000000000001</v>
      </c>
      <c r="I395" s="42">
        <v>0.12280000000000001</v>
      </c>
      <c r="J395" s="42">
        <v>7.1199999999999999E-2</v>
      </c>
      <c r="K395" s="42">
        <v>0.121</v>
      </c>
      <c r="L395" s="93">
        <f t="shared" si="30"/>
        <v>1.0002</v>
      </c>
      <c r="M395" s="42">
        <v>0.13747999999999999</v>
      </c>
      <c r="N395" s="93">
        <f t="array" ref="N395">SQRT(MMULT(MMULT(B395:K395, '2. Correlation Matrix'!$B$34:$K$43), TRANSPOSE(B395:K395)))</f>
        <v>0.1069432721586225</v>
      </c>
      <c r="O395" s="92">
        <f t="shared" si="31"/>
        <v>0.58423497559834514</v>
      </c>
      <c r="P395" s="42">
        <f t="shared" si="32"/>
        <v>0.1317615682700034</v>
      </c>
      <c r="Q395" s="42">
        <f t="shared" si="33"/>
        <v>0.122773215429927</v>
      </c>
      <c r="R395" s="43">
        <f t="shared" si="34"/>
        <v>0.118137620573236</v>
      </c>
    </row>
    <row r="396" spans="1:18" x14ac:dyDescent="0.35">
      <c r="A396" s="73">
        <v>1747</v>
      </c>
      <c r="B396" s="42">
        <v>8.1500000000000003E-2</v>
      </c>
      <c r="C396" s="42">
        <v>0.1148</v>
      </c>
      <c r="D396" s="42">
        <v>2.5899999999999999E-2</v>
      </c>
      <c r="E396" s="42">
        <v>7.7799999999999994E-2</v>
      </c>
      <c r="F396" s="42">
        <v>5.9299999999999999E-2</v>
      </c>
      <c r="G396" s="42">
        <v>7.4099999999999999E-2</v>
      </c>
      <c r="H396" s="42">
        <v>0.1593</v>
      </c>
      <c r="I396" s="42">
        <v>0.16300000000000001</v>
      </c>
      <c r="J396" s="42">
        <v>0.1741</v>
      </c>
      <c r="K396" s="42">
        <v>7.0400000000000004E-2</v>
      </c>
      <c r="L396" s="93">
        <f t="shared" si="30"/>
        <v>1.0002</v>
      </c>
      <c r="M396" s="42">
        <v>0.1401</v>
      </c>
      <c r="N396" s="93">
        <f t="array" ref="N396">SQRT(MMULT(MMULT(B396:K396, '2. Correlation Matrix'!$B$34:$K$43), TRANSPOSE(B396:K396)))</f>
        <v>0.11143617343771456</v>
      </c>
      <c r="O396" s="92">
        <f t="shared" si="31"/>
        <v>0.58419091388117872</v>
      </c>
      <c r="P396" s="42">
        <f t="shared" si="32"/>
        <v>0.1338909896247798</v>
      </c>
      <c r="Q396" s="42">
        <f t="shared" si="33"/>
        <v>0.122773215429927</v>
      </c>
      <c r="R396" s="43">
        <f t="shared" si="34"/>
        <v>0.118137620573236</v>
      </c>
    </row>
    <row r="397" spans="1:18" x14ac:dyDescent="0.35">
      <c r="A397" s="73">
        <v>2187</v>
      </c>
      <c r="B397" s="42">
        <v>0.155</v>
      </c>
      <c r="C397" s="42">
        <v>0.12</v>
      </c>
      <c r="D397" s="42">
        <v>5.5E-2</v>
      </c>
      <c r="E397" s="42">
        <v>6.83E-2</v>
      </c>
      <c r="F397" s="42">
        <v>3.1699999999999999E-2</v>
      </c>
      <c r="G397" s="42">
        <v>0.14169999999999999</v>
      </c>
      <c r="H397" s="42">
        <v>6.83E-2</v>
      </c>
      <c r="I397" s="42">
        <v>0.14169999999999999</v>
      </c>
      <c r="J397" s="42">
        <v>0.14829999999999999</v>
      </c>
      <c r="K397" s="42">
        <v>7.0000000000000007E-2</v>
      </c>
      <c r="L397" s="93">
        <f t="shared" si="30"/>
        <v>1</v>
      </c>
      <c r="M397" s="42">
        <v>0.13672000000000001</v>
      </c>
      <c r="N397" s="93">
        <f t="array" ref="N397">SQRT(MMULT(MMULT(B397:K397, '2. Correlation Matrix'!$B$34:$K$43), TRANSPOSE(B397:K397)))</f>
        <v>0.10565073554872204</v>
      </c>
      <c r="O397" s="92">
        <f t="shared" si="31"/>
        <v>0.5841890231946103</v>
      </c>
      <c r="P397" s="42">
        <f t="shared" si="32"/>
        <v>0.13113896103900702</v>
      </c>
      <c r="Q397" s="42">
        <f t="shared" si="33"/>
        <v>0.122773215429927</v>
      </c>
      <c r="R397" s="43">
        <f t="shared" si="34"/>
        <v>0.118137620573236</v>
      </c>
    </row>
    <row r="398" spans="1:18" x14ac:dyDescent="0.35">
      <c r="A398" s="73">
        <v>3186</v>
      </c>
      <c r="B398" s="42">
        <v>0.1512</v>
      </c>
      <c r="C398" s="42">
        <v>0.14149999999999999</v>
      </c>
      <c r="D398" s="42">
        <v>4.6300000000000001E-2</v>
      </c>
      <c r="E398" s="42">
        <v>3.1699999999999999E-2</v>
      </c>
      <c r="F398" s="42">
        <v>7.8E-2</v>
      </c>
      <c r="G398" s="42">
        <v>0.24390000000000001</v>
      </c>
      <c r="H398" s="42">
        <v>2.1999999999999999E-2</v>
      </c>
      <c r="I398" s="42">
        <v>0.1195</v>
      </c>
      <c r="J398" s="42">
        <v>9.0200000000000002E-2</v>
      </c>
      <c r="K398" s="42">
        <v>7.5600000000000001E-2</v>
      </c>
      <c r="L398" s="93">
        <f t="shared" si="30"/>
        <v>0.99990000000000012</v>
      </c>
      <c r="M398" s="42">
        <v>0.14063000000000001</v>
      </c>
      <c r="N398" s="93">
        <f t="array" ref="N398">SQRT(MMULT(MMULT(B398:K398, '2. Correlation Matrix'!$B$34:$K$43), TRANSPOSE(B398:K398)))</f>
        <v>0.11234421009418867</v>
      </c>
      <c r="O398" s="92">
        <f t="shared" si="31"/>
        <v>0.58418675911269691</v>
      </c>
      <c r="P398" s="42">
        <f t="shared" si="32"/>
        <v>0.1343193892291564</v>
      </c>
      <c r="Q398" s="42">
        <f t="shared" si="33"/>
        <v>0.122773215429927</v>
      </c>
      <c r="R398" s="43">
        <f t="shared" si="34"/>
        <v>0.118137620573236</v>
      </c>
    </row>
    <row r="399" spans="1:18" x14ac:dyDescent="0.35">
      <c r="A399" s="73">
        <v>1703</v>
      </c>
      <c r="B399" s="42">
        <v>9.1399999999999995E-2</v>
      </c>
      <c r="C399" s="42">
        <v>0.106</v>
      </c>
      <c r="D399" s="42">
        <v>3.2899999999999999E-2</v>
      </c>
      <c r="E399" s="42">
        <v>0.14630000000000001</v>
      </c>
      <c r="F399" s="42">
        <v>0.14810000000000001</v>
      </c>
      <c r="G399" s="42">
        <v>1.2800000000000001E-2</v>
      </c>
      <c r="H399" s="42">
        <v>0.1389</v>
      </c>
      <c r="I399" s="42">
        <v>0.1792</v>
      </c>
      <c r="J399" s="42">
        <v>1.83E-2</v>
      </c>
      <c r="K399" s="42">
        <v>0.12609999999999999</v>
      </c>
      <c r="L399" s="93">
        <f t="shared" si="30"/>
        <v>1</v>
      </c>
      <c r="M399" s="42">
        <v>0.14038</v>
      </c>
      <c r="N399" s="93">
        <f t="array" ref="N399">SQRT(MMULT(MMULT(B399:K399, '2. Correlation Matrix'!$B$34:$K$43), TRANSPOSE(B399:K399)))</f>
        <v>0.11191643985652243</v>
      </c>
      <c r="O399" s="92">
        <f t="shared" si="31"/>
        <v>0.58418584511638838</v>
      </c>
      <c r="P399" s="42">
        <f t="shared" si="32"/>
        <v>0.13411735524492072</v>
      </c>
      <c r="Q399" s="42">
        <f t="shared" si="33"/>
        <v>0.122773215429927</v>
      </c>
      <c r="R399" s="43">
        <f t="shared" si="34"/>
        <v>0.118137620573236</v>
      </c>
    </row>
    <row r="400" spans="1:18" x14ac:dyDescent="0.35">
      <c r="A400" s="73">
        <v>2665</v>
      </c>
      <c r="B400" s="42">
        <v>0.1852</v>
      </c>
      <c r="C400" s="42">
        <v>0.12959999999999999</v>
      </c>
      <c r="D400" s="42">
        <v>2.3099999999999999E-2</v>
      </c>
      <c r="E400" s="42">
        <v>5.3199999999999997E-2</v>
      </c>
      <c r="F400" s="42">
        <v>0.1111</v>
      </c>
      <c r="G400" s="42">
        <v>0.12039999999999999</v>
      </c>
      <c r="H400" s="42">
        <v>3.4700000000000002E-2</v>
      </c>
      <c r="I400" s="42">
        <v>0.1273</v>
      </c>
      <c r="J400" s="42">
        <v>9.9500000000000005E-2</v>
      </c>
      <c r="K400" s="42">
        <v>0.1157</v>
      </c>
      <c r="L400" s="93">
        <f t="shared" si="30"/>
        <v>0.99979999999999991</v>
      </c>
      <c r="M400" s="42">
        <v>0.13550000000000001</v>
      </c>
      <c r="N400" s="93">
        <f t="array" ref="N400">SQRT(MMULT(MMULT(B400:K400, '2. Correlation Matrix'!$B$34:$K$43), TRANSPOSE(B400:K400)))</f>
        <v>0.10356414520258543</v>
      </c>
      <c r="O400" s="92">
        <f t="shared" si="31"/>
        <v>0.58417901177723097</v>
      </c>
      <c r="P400" s="42">
        <f t="shared" si="32"/>
        <v>0.13013723391422891</v>
      </c>
      <c r="Q400" s="42">
        <f t="shared" si="33"/>
        <v>0.122773215429927</v>
      </c>
      <c r="R400" s="43">
        <f t="shared" si="34"/>
        <v>0.118137620573236</v>
      </c>
    </row>
    <row r="401" spans="1:18" x14ac:dyDescent="0.35">
      <c r="A401" s="73">
        <v>2372</v>
      </c>
      <c r="B401" s="42">
        <v>3.5999999999999999E-3</v>
      </c>
      <c r="C401" s="42">
        <v>0.17879999999999999</v>
      </c>
      <c r="D401" s="42">
        <v>0.1113</v>
      </c>
      <c r="E401" s="42">
        <v>3.1E-2</v>
      </c>
      <c r="F401" s="42">
        <v>0.14230000000000001</v>
      </c>
      <c r="G401" s="42">
        <v>0.16239999999999999</v>
      </c>
      <c r="H401" s="42">
        <v>8.7599999999999997E-2</v>
      </c>
      <c r="I401" s="42">
        <v>0.1661</v>
      </c>
      <c r="J401" s="42">
        <v>1.46E-2</v>
      </c>
      <c r="K401" s="42">
        <v>0.1022</v>
      </c>
      <c r="L401" s="93">
        <f t="shared" si="30"/>
        <v>0.9998999999999999</v>
      </c>
      <c r="M401" s="42">
        <v>0.14643</v>
      </c>
      <c r="N401" s="93">
        <f t="array" ref="N401">SQRT(MMULT(MMULT(B401:K401, '2. Correlation Matrix'!$B$34:$K$43), TRANSPOSE(B401:K401)))</f>
        <v>0.12227978192442936</v>
      </c>
      <c r="O401" s="92">
        <f t="shared" si="31"/>
        <v>0.58415217034116695</v>
      </c>
      <c r="P401" s="42">
        <f t="shared" si="32"/>
        <v>0.13895382746625701</v>
      </c>
      <c r="Q401" s="42">
        <f t="shared" si="33"/>
        <v>0.122773215429927</v>
      </c>
      <c r="R401" s="43">
        <f t="shared" si="34"/>
        <v>0.118137620573236</v>
      </c>
    </row>
    <row r="402" spans="1:18" x14ac:dyDescent="0.35">
      <c r="A402" s="73">
        <v>1080</v>
      </c>
      <c r="B402" s="42">
        <v>0.1066</v>
      </c>
      <c r="C402" s="42">
        <v>0.1507</v>
      </c>
      <c r="D402" s="42">
        <v>5.5100000000000003E-2</v>
      </c>
      <c r="E402" s="42">
        <v>4.5999999999999999E-2</v>
      </c>
      <c r="F402" s="42">
        <v>0.1158</v>
      </c>
      <c r="G402" s="42">
        <v>3.49E-2</v>
      </c>
      <c r="H402" s="42">
        <v>0.13239999999999999</v>
      </c>
      <c r="I402" s="42">
        <v>0.1691</v>
      </c>
      <c r="J402" s="42">
        <v>1.47E-2</v>
      </c>
      <c r="K402" s="42">
        <v>0.17460000000000001</v>
      </c>
      <c r="L402" s="93">
        <f t="shared" si="30"/>
        <v>0.99990000000000001</v>
      </c>
      <c r="M402" s="42">
        <v>0.14454</v>
      </c>
      <c r="N402" s="93">
        <f t="array" ref="N402">SQRT(MMULT(MMULT(B402:K402, '2. Correlation Matrix'!$B$34:$K$43), TRANSPOSE(B402:K402)))</f>
        <v>0.11905957939945949</v>
      </c>
      <c r="O402" s="92">
        <f t="shared" si="31"/>
        <v>0.58407731952995379</v>
      </c>
      <c r="P402" s="42">
        <f t="shared" si="32"/>
        <v>0.1374524082766119</v>
      </c>
      <c r="Q402" s="42">
        <f t="shared" si="33"/>
        <v>0.122773215429927</v>
      </c>
      <c r="R402" s="43">
        <f t="shared" si="34"/>
        <v>0.118137620573236</v>
      </c>
    </row>
    <row r="403" spans="1:18" x14ac:dyDescent="0.35">
      <c r="A403" s="73">
        <v>255</v>
      </c>
      <c r="B403" s="42">
        <v>1.6500000000000001E-2</v>
      </c>
      <c r="C403" s="42">
        <v>4.5400000000000003E-2</v>
      </c>
      <c r="D403" s="42">
        <v>9.0700000000000003E-2</v>
      </c>
      <c r="E403" s="42">
        <v>0.1196</v>
      </c>
      <c r="F403" s="42">
        <v>7.4200000000000002E-2</v>
      </c>
      <c r="G403" s="42">
        <v>0.14230000000000001</v>
      </c>
      <c r="H403" s="42">
        <v>0.1588</v>
      </c>
      <c r="I403" s="42">
        <v>0.1918</v>
      </c>
      <c r="J403" s="42">
        <v>6.3899999999999998E-2</v>
      </c>
      <c r="K403" s="42">
        <v>9.69E-2</v>
      </c>
      <c r="L403" s="93">
        <f t="shared" si="30"/>
        <v>1.0001</v>
      </c>
      <c r="M403" s="42">
        <v>0.15445999999999999</v>
      </c>
      <c r="N403" s="93">
        <f t="array" ref="N403">SQRT(MMULT(MMULT(B403:K403, '2. Correlation Matrix'!$B$34:$K$43), TRANSPOSE(B403:K403)))</f>
        <v>0.13604629993539261</v>
      </c>
      <c r="O403" s="92">
        <f t="shared" si="31"/>
        <v>0.58406586608922817</v>
      </c>
      <c r="P403" s="42">
        <f t="shared" si="32"/>
        <v>0.14520570213694459</v>
      </c>
      <c r="Q403" s="42">
        <f t="shared" si="33"/>
        <v>0.122773215429927</v>
      </c>
      <c r="R403" s="43">
        <f t="shared" si="34"/>
        <v>0.118137620573236</v>
      </c>
    </row>
    <row r="404" spans="1:18" x14ac:dyDescent="0.35">
      <c r="A404" s="73">
        <v>4415</v>
      </c>
      <c r="B404" s="42">
        <v>1.29E-2</v>
      </c>
      <c r="C404" s="42">
        <v>2.1600000000000001E-2</v>
      </c>
      <c r="D404" s="42">
        <v>8.1900000000000001E-2</v>
      </c>
      <c r="E404" s="42">
        <v>0.16589999999999999</v>
      </c>
      <c r="F404" s="42">
        <v>2.5899999999999999E-2</v>
      </c>
      <c r="G404" s="42">
        <v>9.9099999999999994E-2</v>
      </c>
      <c r="H404" s="42">
        <v>0.1056</v>
      </c>
      <c r="I404" s="42">
        <v>0.1961</v>
      </c>
      <c r="J404" s="42">
        <v>0.1552</v>
      </c>
      <c r="K404" s="42">
        <v>0.1358</v>
      </c>
      <c r="L404" s="93">
        <f t="shared" si="30"/>
        <v>1</v>
      </c>
      <c r="M404" s="42">
        <v>0.15578</v>
      </c>
      <c r="N404" s="93">
        <f t="array" ref="N404">SQRT(MMULT(MMULT(B404:K404, '2. Correlation Matrix'!$B$34:$K$43), TRANSPOSE(B404:K404)))</f>
        <v>0.13833365811616855</v>
      </c>
      <c r="O404" s="92">
        <f t="shared" si="31"/>
        <v>0.58395043621389187</v>
      </c>
      <c r="P404" s="42">
        <f t="shared" si="32"/>
        <v>0.1462118995160995</v>
      </c>
      <c r="Q404" s="42">
        <f t="shared" si="33"/>
        <v>0.122773215429927</v>
      </c>
      <c r="R404" s="43">
        <f t="shared" si="34"/>
        <v>0.118137620573236</v>
      </c>
    </row>
    <row r="405" spans="1:18" x14ac:dyDescent="0.35">
      <c r="A405" s="73">
        <v>3098</v>
      </c>
      <c r="B405" s="42">
        <v>0.16189999999999999</v>
      </c>
      <c r="C405" s="42">
        <v>0.12570000000000001</v>
      </c>
      <c r="D405" s="42">
        <v>0.10100000000000001</v>
      </c>
      <c r="E405" s="42">
        <v>0.04</v>
      </c>
      <c r="F405" s="42">
        <v>2.86E-2</v>
      </c>
      <c r="G405" s="42">
        <v>0.1429</v>
      </c>
      <c r="H405" s="42">
        <v>0.14099999999999999</v>
      </c>
      <c r="I405" s="42">
        <v>0.15620000000000001</v>
      </c>
      <c r="J405" s="42">
        <v>4.3799999999999999E-2</v>
      </c>
      <c r="K405" s="42">
        <v>5.8999999999999997E-2</v>
      </c>
      <c r="L405" s="93">
        <f t="shared" si="30"/>
        <v>1.0001</v>
      </c>
      <c r="M405" s="42">
        <v>0.13836999999999999</v>
      </c>
      <c r="N405" s="93">
        <f t="array" ref="N405">SQRT(MMULT(MMULT(B405:K405, '2. Correlation Matrix'!$B$34:$K$43), TRANSPOSE(B405:K405)))</f>
        <v>0.10852194522396749</v>
      </c>
      <c r="O405" s="92">
        <f t="shared" si="31"/>
        <v>0.58393719232747854</v>
      </c>
      <c r="P405" s="42">
        <f t="shared" si="32"/>
        <v>0.13248149370240309</v>
      </c>
      <c r="Q405" s="42">
        <f t="shared" si="33"/>
        <v>0.122773215429927</v>
      </c>
      <c r="R405" s="43">
        <f t="shared" si="34"/>
        <v>0.118137620573236</v>
      </c>
    </row>
    <row r="406" spans="1:18" x14ac:dyDescent="0.35">
      <c r="A406" s="73">
        <v>706</v>
      </c>
      <c r="B406" s="42">
        <v>6.7299999999999999E-2</v>
      </c>
      <c r="C406" s="42">
        <v>0.1192</v>
      </c>
      <c r="D406" s="42">
        <v>1.9E-3</v>
      </c>
      <c r="E406" s="42">
        <v>0.1923</v>
      </c>
      <c r="F406" s="42">
        <v>4.8099999999999997E-2</v>
      </c>
      <c r="G406" s="42">
        <v>8.6499999999999994E-2</v>
      </c>
      <c r="H406" s="42">
        <v>9.4200000000000006E-2</v>
      </c>
      <c r="I406" s="42">
        <v>0.1885</v>
      </c>
      <c r="J406" s="42">
        <v>0.17119999999999999</v>
      </c>
      <c r="K406" s="42">
        <v>3.0800000000000001E-2</v>
      </c>
      <c r="L406" s="93">
        <f t="shared" si="30"/>
        <v>1</v>
      </c>
      <c r="M406" s="42">
        <v>0.13469</v>
      </c>
      <c r="N406" s="93">
        <f t="array" ref="N406">SQRT(MMULT(MMULT(B406:K406, '2. Correlation Matrix'!$B$34:$K$43), TRANSPOSE(B406:K406)))</f>
        <v>0.10223198926897491</v>
      </c>
      <c r="O406" s="92">
        <f t="shared" si="31"/>
        <v>0.58386812608090932</v>
      </c>
      <c r="P406" s="42">
        <f t="shared" si="32"/>
        <v>0.12946431018505411</v>
      </c>
      <c r="Q406" s="42">
        <f t="shared" si="33"/>
        <v>0.122773215429927</v>
      </c>
      <c r="R406" s="43">
        <f t="shared" si="34"/>
        <v>0.118137620573236</v>
      </c>
    </row>
    <row r="407" spans="1:18" x14ac:dyDescent="0.35">
      <c r="A407" s="73">
        <v>4177</v>
      </c>
      <c r="B407" s="42">
        <v>0.1338</v>
      </c>
      <c r="C407" s="42">
        <v>0.16059999999999999</v>
      </c>
      <c r="D407" s="42">
        <v>6.6900000000000001E-2</v>
      </c>
      <c r="E407" s="42">
        <v>3.6299999999999999E-2</v>
      </c>
      <c r="F407" s="42">
        <v>4.9700000000000001E-2</v>
      </c>
      <c r="G407" s="42">
        <v>6.6900000000000001E-2</v>
      </c>
      <c r="H407" s="42">
        <v>0.14530000000000001</v>
      </c>
      <c r="I407" s="42">
        <v>0.13769999999999999</v>
      </c>
      <c r="J407" s="42">
        <v>0.109</v>
      </c>
      <c r="K407" s="42">
        <v>9.3700000000000006E-2</v>
      </c>
      <c r="L407" s="93">
        <f t="shared" si="30"/>
        <v>0.9998999999999999</v>
      </c>
      <c r="M407" s="42">
        <v>0.13716</v>
      </c>
      <c r="N407" s="93">
        <f t="array" ref="N407">SQRT(MMULT(MMULT(B407:K407, '2. Correlation Matrix'!$B$34:$K$43), TRANSPOSE(B407:K407)))</f>
        <v>0.10646564785132245</v>
      </c>
      <c r="O407" s="92">
        <f t="shared" si="31"/>
        <v>0.58385029588891846</v>
      </c>
      <c r="P407" s="42">
        <f t="shared" si="32"/>
        <v>0.13149253291379912</v>
      </c>
      <c r="Q407" s="42">
        <f t="shared" si="33"/>
        <v>0.122773215429927</v>
      </c>
      <c r="R407" s="43">
        <f t="shared" si="34"/>
        <v>0.118137620573236</v>
      </c>
    </row>
    <row r="408" spans="1:18" x14ac:dyDescent="0.35">
      <c r="A408" s="73">
        <v>4554</v>
      </c>
      <c r="B408" s="42">
        <v>0.14119999999999999</v>
      </c>
      <c r="C408" s="42">
        <v>0.16159999999999999</v>
      </c>
      <c r="D408" s="42">
        <v>6.8000000000000005E-2</v>
      </c>
      <c r="E408" s="42">
        <v>3.4000000000000002E-2</v>
      </c>
      <c r="F408" s="42">
        <v>0.13439999999999999</v>
      </c>
      <c r="G408" s="42">
        <v>5.9499999999999997E-2</v>
      </c>
      <c r="H408" s="42">
        <v>8.1600000000000006E-2</v>
      </c>
      <c r="I408" s="42">
        <v>0.16839999999999999</v>
      </c>
      <c r="J408" s="42">
        <v>5.6099999999999997E-2</v>
      </c>
      <c r="K408" s="42">
        <v>9.5200000000000007E-2</v>
      </c>
      <c r="L408" s="93">
        <f t="shared" si="30"/>
        <v>1</v>
      </c>
      <c r="M408" s="42">
        <v>0.1313</v>
      </c>
      <c r="N408" s="93">
        <f t="array" ref="N408">SQRT(MMULT(MMULT(B408:K408, '2. Correlation Matrix'!$B$34:$K$43), TRANSPOSE(B408:K408)))</f>
        <v>9.642937034492656E-2</v>
      </c>
      <c r="O408" s="92">
        <f t="shared" si="31"/>
        <v>0.58384701464518185</v>
      </c>
      <c r="P408" s="42">
        <f t="shared" si="32"/>
        <v>0.1266506882674405</v>
      </c>
      <c r="Q408" s="42">
        <f t="shared" si="33"/>
        <v>0.122773215429927</v>
      </c>
      <c r="R408" s="43">
        <f t="shared" si="34"/>
        <v>0.118137620573236</v>
      </c>
    </row>
    <row r="409" spans="1:18" x14ac:dyDescent="0.35">
      <c r="A409" s="73">
        <v>4575</v>
      </c>
      <c r="B409" s="42">
        <v>0.1714</v>
      </c>
      <c r="C409" s="42">
        <v>6.8099999999999994E-2</v>
      </c>
      <c r="D409" s="42">
        <v>0.12909999999999999</v>
      </c>
      <c r="E409" s="42">
        <v>7.51E-2</v>
      </c>
      <c r="F409" s="42">
        <v>2.58E-2</v>
      </c>
      <c r="G409" s="42">
        <v>0.1221</v>
      </c>
      <c r="H409" s="42">
        <v>8.4500000000000006E-2</v>
      </c>
      <c r="I409" s="42">
        <v>0.21829999999999999</v>
      </c>
      <c r="J409" s="42">
        <v>7.2800000000000004E-2</v>
      </c>
      <c r="K409" s="42">
        <v>3.2899999999999999E-2</v>
      </c>
      <c r="L409" s="93">
        <f t="shared" si="30"/>
        <v>1.0001</v>
      </c>
      <c r="M409" s="42">
        <v>0.13245999999999999</v>
      </c>
      <c r="N409" s="93">
        <f t="array" ref="N409">SQRT(MMULT(MMULT(B409:K409, '2. Correlation Matrix'!$B$34:$K$43), TRANSPOSE(B409:K409)))</f>
        <v>9.8422156080858136E-2</v>
      </c>
      <c r="O409" s="92">
        <f t="shared" si="31"/>
        <v>0.58381163640424694</v>
      </c>
      <c r="P409" s="42">
        <f t="shared" si="32"/>
        <v>0.12761653959619759</v>
      </c>
      <c r="Q409" s="42">
        <f t="shared" si="33"/>
        <v>0.122773215429927</v>
      </c>
      <c r="R409" s="43">
        <f t="shared" si="34"/>
        <v>0.118137620573236</v>
      </c>
    </row>
    <row r="410" spans="1:18" x14ac:dyDescent="0.35">
      <c r="A410" s="73">
        <v>3011</v>
      </c>
      <c r="B410" s="42">
        <v>0.1361</v>
      </c>
      <c r="C410" s="42">
        <v>0.16830000000000001</v>
      </c>
      <c r="D410" s="42">
        <v>0.1163</v>
      </c>
      <c r="E410" s="42">
        <v>1.49E-2</v>
      </c>
      <c r="F410" s="42">
        <v>6.93E-2</v>
      </c>
      <c r="G410" s="42">
        <v>7.4300000000000005E-2</v>
      </c>
      <c r="H410" s="42">
        <v>6.6799999999999998E-2</v>
      </c>
      <c r="I410" s="42">
        <v>0.17080000000000001</v>
      </c>
      <c r="J410" s="42">
        <v>9.6500000000000002E-2</v>
      </c>
      <c r="K410" s="42">
        <v>8.6599999999999996E-2</v>
      </c>
      <c r="L410" s="93">
        <f t="shared" si="30"/>
        <v>0.99990000000000001</v>
      </c>
      <c r="M410" s="42">
        <v>0.13156000000000001</v>
      </c>
      <c r="N410" s="93">
        <f t="array" ref="N410">SQRT(MMULT(MMULT(B410:K410, '2. Correlation Matrix'!$B$34:$K$43), TRANSPOSE(B410:K410)))</f>
        <v>9.6895316798937189E-2</v>
      </c>
      <c r="O410" s="92">
        <f t="shared" si="31"/>
        <v>0.58372274190882667</v>
      </c>
      <c r="P410" s="42">
        <f t="shared" si="32"/>
        <v>0.12686564879121681</v>
      </c>
      <c r="Q410" s="42">
        <f t="shared" si="33"/>
        <v>0.122773215429927</v>
      </c>
      <c r="R410" s="43">
        <f t="shared" si="34"/>
        <v>0.118137620573236</v>
      </c>
    </row>
    <row r="411" spans="1:18" x14ac:dyDescent="0.35">
      <c r="A411" s="73">
        <v>644</v>
      </c>
      <c r="B411" s="42">
        <v>5.9700000000000003E-2</v>
      </c>
      <c r="C411" s="42">
        <v>7.46E-2</v>
      </c>
      <c r="D411" s="42">
        <v>5.9700000000000003E-2</v>
      </c>
      <c r="E411" s="42">
        <v>3.6499999999999998E-2</v>
      </c>
      <c r="F411" s="42">
        <v>0.12939999999999999</v>
      </c>
      <c r="G411" s="42">
        <v>0.13270000000000001</v>
      </c>
      <c r="H411" s="42">
        <v>0.1012</v>
      </c>
      <c r="I411" s="42">
        <v>0.1658</v>
      </c>
      <c r="J411" s="42">
        <v>9.2899999999999996E-2</v>
      </c>
      <c r="K411" s="42">
        <v>0.14760000000000001</v>
      </c>
      <c r="L411" s="93">
        <f t="shared" si="30"/>
        <v>1.0001</v>
      </c>
      <c r="M411" s="42">
        <v>0.1517</v>
      </c>
      <c r="N411" s="93">
        <f t="array" ref="N411">SQRT(MMULT(MMULT(B411:K411, '2. Correlation Matrix'!$B$34:$K$43), TRANSPOSE(B411:K411)))</f>
        <v>0.13142784129819754</v>
      </c>
      <c r="O411" s="92">
        <f t="shared" si="31"/>
        <v>0.58359019856359695</v>
      </c>
      <c r="P411" s="42">
        <f t="shared" si="32"/>
        <v>0.1430633612658479</v>
      </c>
      <c r="Q411" s="42">
        <f t="shared" si="33"/>
        <v>0.122773215429927</v>
      </c>
      <c r="R411" s="43">
        <f t="shared" si="34"/>
        <v>0.118137620573236</v>
      </c>
    </row>
    <row r="412" spans="1:18" x14ac:dyDescent="0.35">
      <c r="A412" s="73">
        <v>2361</v>
      </c>
      <c r="B412" s="42">
        <v>5.0200000000000002E-2</v>
      </c>
      <c r="C412" s="42">
        <v>0.14760000000000001</v>
      </c>
      <c r="D412" s="42">
        <v>0.1081</v>
      </c>
      <c r="E412" s="42">
        <v>0.10349999999999999</v>
      </c>
      <c r="F412" s="42">
        <v>4.2599999999999999E-2</v>
      </c>
      <c r="G412" s="42">
        <v>0.13239999999999999</v>
      </c>
      <c r="H412" s="42">
        <v>8.0699999999999994E-2</v>
      </c>
      <c r="I412" s="42">
        <v>0.14610000000000001</v>
      </c>
      <c r="J412" s="42">
        <v>6.7000000000000004E-2</v>
      </c>
      <c r="K412" s="42">
        <v>0.12180000000000001</v>
      </c>
      <c r="L412" s="93">
        <f t="shared" si="30"/>
        <v>0.99999999999999989</v>
      </c>
      <c r="M412" s="42">
        <v>0.14782000000000001</v>
      </c>
      <c r="N412" s="93">
        <f t="array" ref="N412">SQRT(MMULT(MMULT(B412:K412, '2. Correlation Matrix'!$B$34:$K$43), TRANSPOSE(B412:K412)))</f>
        <v>0.12479013314129447</v>
      </c>
      <c r="O412" s="92">
        <f t="shared" si="31"/>
        <v>0.58353972519244823</v>
      </c>
      <c r="P412" s="42">
        <f t="shared" si="32"/>
        <v>0.140033711335289</v>
      </c>
      <c r="Q412" s="42">
        <f t="shared" si="33"/>
        <v>0.122773215429927</v>
      </c>
      <c r="R412" s="43">
        <f t="shared" si="34"/>
        <v>0.118137620573236</v>
      </c>
    </row>
    <row r="413" spans="1:18" x14ac:dyDescent="0.35">
      <c r="A413" s="73">
        <v>1291</v>
      </c>
      <c r="B413" s="42">
        <v>0.1221</v>
      </c>
      <c r="C413" s="42">
        <v>0.10970000000000001</v>
      </c>
      <c r="D413" s="42">
        <v>7.1000000000000004E-3</v>
      </c>
      <c r="E413" s="42">
        <v>0.1522</v>
      </c>
      <c r="F413" s="42">
        <v>3.1899999999999998E-2</v>
      </c>
      <c r="G413" s="42">
        <v>0.17519999999999999</v>
      </c>
      <c r="H413" s="42">
        <v>0.1434</v>
      </c>
      <c r="I413" s="42">
        <v>9.9099999999999994E-2</v>
      </c>
      <c r="J413" s="42">
        <v>4.2500000000000003E-2</v>
      </c>
      <c r="K413" s="42">
        <v>0.1168</v>
      </c>
      <c r="L413" s="93">
        <f t="shared" si="30"/>
        <v>0.99999999999999989</v>
      </c>
      <c r="M413" s="42">
        <v>0.15215000000000001</v>
      </c>
      <c r="N413" s="93">
        <f t="array" ref="N413">SQRT(MMULT(MMULT(B413:K413, '2. Correlation Matrix'!$B$34:$K$43), TRANSPOSE(B413:K413)))</f>
        <v>0.13221307691690939</v>
      </c>
      <c r="O413" s="92">
        <f t="shared" si="31"/>
        <v>0.58352775534061341</v>
      </c>
      <c r="P413" s="42">
        <f t="shared" si="32"/>
        <v>0.14340985114608171</v>
      </c>
      <c r="Q413" s="42">
        <f t="shared" si="33"/>
        <v>0.122773215429927</v>
      </c>
      <c r="R413" s="43">
        <f t="shared" si="34"/>
        <v>0.118137620573236</v>
      </c>
    </row>
    <row r="414" spans="1:18" x14ac:dyDescent="0.35">
      <c r="A414" s="73">
        <v>1737</v>
      </c>
      <c r="B414" s="42">
        <v>0.24940000000000001</v>
      </c>
      <c r="C414" s="42">
        <v>4.8300000000000003E-2</v>
      </c>
      <c r="D414" s="42">
        <v>7.1199999999999999E-2</v>
      </c>
      <c r="E414" s="42">
        <v>5.8500000000000003E-2</v>
      </c>
      <c r="F414" s="42">
        <v>1.78E-2</v>
      </c>
      <c r="G414" s="42">
        <v>0.19339999999999999</v>
      </c>
      <c r="H414" s="42">
        <v>3.56E-2</v>
      </c>
      <c r="I414" s="42">
        <v>0.11700000000000001</v>
      </c>
      <c r="J414" s="42">
        <v>3.8199999999999998E-2</v>
      </c>
      <c r="K414" s="42">
        <v>0.17050000000000001</v>
      </c>
      <c r="L414" s="93">
        <f t="shared" si="30"/>
        <v>0.9998999999999999</v>
      </c>
      <c r="M414" s="42">
        <v>0.14910000000000001</v>
      </c>
      <c r="N414" s="93">
        <f t="array" ref="N414">SQRT(MMULT(MMULT(B414:K414, '2. Correlation Matrix'!$B$34:$K$43), TRANSPOSE(B414:K414)))</f>
        <v>0.12698858234691024</v>
      </c>
      <c r="O414" s="92">
        <f t="shared" si="31"/>
        <v>0.58351702673215122</v>
      </c>
      <c r="P414" s="42">
        <f t="shared" si="32"/>
        <v>0.141036949976761</v>
      </c>
      <c r="Q414" s="42">
        <f t="shared" si="33"/>
        <v>0.122773215429927</v>
      </c>
      <c r="R414" s="43">
        <f t="shared" si="34"/>
        <v>0.118137620573236</v>
      </c>
    </row>
    <row r="415" spans="1:18" x14ac:dyDescent="0.35">
      <c r="A415" s="73">
        <v>550</v>
      </c>
      <c r="B415" s="42">
        <v>0.1759</v>
      </c>
      <c r="C415" s="42">
        <v>0.1741</v>
      </c>
      <c r="D415" s="42">
        <v>3.6999999999999998E-2</v>
      </c>
      <c r="E415" s="42">
        <v>9.8100000000000007E-2</v>
      </c>
      <c r="F415" s="42">
        <v>2.2200000000000001E-2</v>
      </c>
      <c r="G415" s="42">
        <v>9.0700000000000003E-2</v>
      </c>
      <c r="H415" s="42">
        <v>3.15E-2</v>
      </c>
      <c r="I415" s="42">
        <v>0.11849999999999999</v>
      </c>
      <c r="J415" s="42">
        <v>7.7799999999999994E-2</v>
      </c>
      <c r="K415" s="42">
        <v>0.1741</v>
      </c>
      <c r="L415" s="93">
        <f t="shared" si="30"/>
        <v>0.99990000000000001</v>
      </c>
      <c r="M415" s="42">
        <v>0.14136000000000001</v>
      </c>
      <c r="N415" s="93">
        <f t="array" ref="N415">SQRT(MMULT(MMULT(B415:K415, '2. Correlation Matrix'!$B$34:$K$43), TRANSPOSE(B415:K415)))</f>
        <v>0.11374483314849955</v>
      </c>
      <c r="O415" s="92">
        <f t="shared" si="31"/>
        <v>0.58341111559207026</v>
      </c>
      <c r="P415" s="42">
        <f t="shared" si="32"/>
        <v>0.13489105646601002</v>
      </c>
      <c r="Q415" s="42">
        <f t="shared" si="33"/>
        <v>0.122773215429927</v>
      </c>
      <c r="R415" s="43">
        <f t="shared" si="34"/>
        <v>0.118137620573236</v>
      </c>
    </row>
    <row r="416" spans="1:18" x14ac:dyDescent="0.35">
      <c r="A416" s="73">
        <v>3580</v>
      </c>
      <c r="B416" s="42">
        <v>3.4599999999999999E-2</v>
      </c>
      <c r="C416" s="42">
        <v>0.16819999999999999</v>
      </c>
      <c r="D416" s="42">
        <v>2.76E-2</v>
      </c>
      <c r="E416" s="42">
        <v>8.2900000000000001E-2</v>
      </c>
      <c r="F416" s="42">
        <v>0.21199999999999999</v>
      </c>
      <c r="G416" s="42">
        <v>5.2999999999999999E-2</v>
      </c>
      <c r="H416" s="42">
        <v>6.2199999999999998E-2</v>
      </c>
      <c r="I416" s="42">
        <v>0.20280000000000001</v>
      </c>
      <c r="J416" s="42">
        <v>3.2300000000000002E-2</v>
      </c>
      <c r="K416" s="42">
        <v>0.1244</v>
      </c>
      <c r="L416" s="93">
        <f t="shared" si="30"/>
        <v>1</v>
      </c>
      <c r="M416" s="42">
        <v>0.13761000000000001</v>
      </c>
      <c r="N416" s="93">
        <f t="array" ref="N416">SQRT(MMULT(MMULT(B416:K416, '2. Correlation Matrix'!$B$34:$K$43), TRANSPOSE(B416:K416)))</f>
        <v>0.10733722611299773</v>
      </c>
      <c r="O416" s="92">
        <f t="shared" si="31"/>
        <v>0.58330182609794878</v>
      </c>
      <c r="P416" s="42">
        <f t="shared" si="32"/>
        <v>0.1318493599451836</v>
      </c>
      <c r="Q416" s="42">
        <f t="shared" si="33"/>
        <v>0.122773215429927</v>
      </c>
      <c r="R416" s="43">
        <f t="shared" si="34"/>
        <v>0.118137620573236</v>
      </c>
    </row>
    <row r="417" spans="1:18" x14ac:dyDescent="0.35">
      <c r="A417" s="73">
        <v>2639</v>
      </c>
      <c r="B417" s="42">
        <v>0.1361</v>
      </c>
      <c r="C417" s="42">
        <v>1.7000000000000001E-2</v>
      </c>
      <c r="D417" s="42">
        <v>8.8400000000000006E-2</v>
      </c>
      <c r="E417" s="42">
        <v>2.5499999999999998E-2</v>
      </c>
      <c r="F417" s="42">
        <v>6.7999999999999996E-3</v>
      </c>
      <c r="G417" s="42">
        <v>0.15310000000000001</v>
      </c>
      <c r="H417" s="42">
        <v>0.13439999999999999</v>
      </c>
      <c r="I417" s="42">
        <v>0.1701</v>
      </c>
      <c r="J417" s="42">
        <v>0.1633</v>
      </c>
      <c r="K417" s="42">
        <v>0.10539999999999999</v>
      </c>
      <c r="L417" s="93">
        <f t="shared" si="30"/>
        <v>1.0001</v>
      </c>
      <c r="M417" s="42">
        <v>0.14998</v>
      </c>
      <c r="N417" s="93">
        <f t="array" ref="N417">SQRT(MMULT(MMULT(B417:K417, '2. Correlation Matrix'!$B$34:$K$43), TRANSPOSE(B417:K417)))</f>
        <v>0.12854520667135746</v>
      </c>
      <c r="O417" s="92">
        <f t="shared" si="31"/>
        <v>0.58329674004645016</v>
      </c>
      <c r="P417" s="42">
        <f t="shared" si="32"/>
        <v>0.14171806492090899</v>
      </c>
      <c r="Q417" s="42">
        <f t="shared" si="33"/>
        <v>0.122773215429927</v>
      </c>
      <c r="R417" s="43">
        <f t="shared" si="34"/>
        <v>0.118137620573236</v>
      </c>
    </row>
    <row r="418" spans="1:18" x14ac:dyDescent="0.35">
      <c r="A418" s="73">
        <v>3025</v>
      </c>
      <c r="B418" s="42">
        <v>3.4700000000000002E-2</v>
      </c>
      <c r="C418" s="42">
        <v>0.10879999999999999</v>
      </c>
      <c r="D418" s="42">
        <v>6.25E-2</v>
      </c>
      <c r="E418" s="42">
        <v>0.16439999999999999</v>
      </c>
      <c r="F418" s="42">
        <v>6.25E-2</v>
      </c>
      <c r="G418" s="42">
        <v>0.1968</v>
      </c>
      <c r="H418" s="42">
        <v>3.0099999999999998E-2</v>
      </c>
      <c r="I418" s="42">
        <v>0.1273</v>
      </c>
      <c r="J418" s="42">
        <v>3.9399999999999998E-2</v>
      </c>
      <c r="K418" s="42">
        <v>0.1736</v>
      </c>
      <c r="L418" s="93">
        <f t="shared" si="30"/>
        <v>1.0001</v>
      </c>
      <c r="M418" s="42">
        <v>0.15887999999999999</v>
      </c>
      <c r="N418" s="93">
        <f t="array" ref="N418">SQRT(MMULT(MMULT(B418:K418, '2. Correlation Matrix'!$B$34:$K$43), TRANSPOSE(B418:K418)))</f>
        <v>0.14380994582200357</v>
      </c>
      <c r="O418" s="92">
        <f t="shared" si="31"/>
        <v>0.58326981155962565</v>
      </c>
      <c r="P418" s="42">
        <f t="shared" si="32"/>
        <v>0.1485393497413362</v>
      </c>
      <c r="Q418" s="42">
        <f t="shared" si="33"/>
        <v>0.122773215429927</v>
      </c>
      <c r="R418" s="43">
        <f t="shared" si="34"/>
        <v>0.118137620573236</v>
      </c>
    </row>
    <row r="419" spans="1:18" x14ac:dyDescent="0.35">
      <c r="A419" s="73">
        <v>4023</v>
      </c>
      <c r="B419" s="42">
        <v>0.10340000000000001</v>
      </c>
      <c r="C419" s="42">
        <v>0.13950000000000001</v>
      </c>
      <c r="D419" s="42">
        <v>3.3599999999999998E-2</v>
      </c>
      <c r="E419" s="42">
        <v>0.2429</v>
      </c>
      <c r="F419" s="42">
        <v>4.9099999999999998E-2</v>
      </c>
      <c r="G419" s="42">
        <v>0.1085</v>
      </c>
      <c r="H419" s="42">
        <v>0.10589999999999999</v>
      </c>
      <c r="I419" s="42">
        <v>0.12920000000000001</v>
      </c>
      <c r="J419" s="42">
        <v>7.7999999999999996E-3</v>
      </c>
      <c r="K419" s="42">
        <v>8.0100000000000005E-2</v>
      </c>
      <c r="L419" s="93">
        <f t="shared" si="30"/>
        <v>1.0000000000000002</v>
      </c>
      <c r="M419" s="42">
        <v>0.14138000000000001</v>
      </c>
      <c r="N419" s="93">
        <f t="array" ref="N419">SQRT(MMULT(MMULT(B419:K419, '2. Correlation Matrix'!$B$34:$K$43), TRANSPOSE(B419:K419)))</f>
        <v>0.11382700206964076</v>
      </c>
      <c r="O419" s="92">
        <f t="shared" si="31"/>
        <v>0.58316567064981562</v>
      </c>
      <c r="P419" s="42">
        <f t="shared" si="32"/>
        <v>0.134901706799919</v>
      </c>
      <c r="Q419" s="42">
        <f t="shared" si="33"/>
        <v>0.122773215429927</v>
      </c>
      <c r="R419" s="43">
        <f t="shared" si="34"/>
        <v>0.118137620573236</v>
      </c>
    </row>
    <row r="420" spans="1:18" x14ac:dyDescent="0.35">
      <c r="A420" s="73">
        <v>1403</v>
      </c>
      <c r="B420" s="42">
        <v>0.18049999999999999</v>
      </c>
      <c r="C420" s="42">
        <v>1.29E-2</v>
      </c>
      <c r="D420" s="42">
        <v>7.0000000000000007E-2</v>
      </c>
      <c r="E420" s="42">
        <v>6.8099999999999994E-2</v>
      </c>
      <c r="F420" s="42">
        <v>0.12520000000000001</v>
      </c>
      <c r="G420" s="42">
        <v>0.18049999999999999</v>
      </c>
      <c r="H420" s="42">
        <v>7.7299999999999994E-2</v>
      </c>
      <c r="I420" s="42">
        <v>0.15840000000000001</v>
      </c>
      <c r="J420" s="42">
        <v>9.1999999999999998E-3</v>
      </c>
      <c r="K420" s="42">
        <v>0.1179</v>
      </c>
      <c r="L420" s="93">
        <f t="shared" si="30"/>
        <v>1</v>
      </c>
      <c r="M420" s="42">
        <v>0.14677999999999999</v>
      </c>
      <c r="N420" s="93">
        <f t="array" ref="N420">SQRT(MMULT(MMULT(B420:K420, '2. Correlation Matrix'!$B$34:$K$43), TRANSPOSE(B420:K420)))</f>
        <v>0.1230988062535409</v>
      </c>
      <c r="O420" s="92">
        <f t="shared" si="31"/>
        <v>0.58310882277898013</v>
      </c>
      <c r="P420" s="42">
        <f t="shared" si="32"/>
        <v>0.13920334194947659</v>
      </c>
      <c r="Q420" s="42">
        <f t="shared" si="33"/>
        <v>0.122773215429927</v>
      </c>
      <c r="R420" s="43">
        <f t="shared" si="34"/>
        <v>0.118137620573236</v>
      </c>
    </row>
    <row r="421" spans="1:18" x14ac:dyDescent="0.35">
      <c r="A421" s="73">
        <v>3641</v>
      </c>
      <c r="B421" s="42">
        <v>0.1202</v>
      </c>
      <c r="C421" s="42">
        <v>0.10199999999999999</v>
      </c>
      <c r="D421" s="42">
        <v>6.1199999999999997E-2</v>
      </c>
      <c r="E421" s="42">
        <v>7.7100000000000002E-2</v>
      </c>
      <c r="F421" s="42">
        <v>3.1699999999999999E-2</v>
      </c>
      <c r="G421" s="42">
        <v>9.2999999999999999E-2</v>
      </c>
      <c r="H421" s="42">
        <v>0.1678</v>
      </c>
      <c r="I421" s="42">
        <v>0.1361</v>
      </c>
      <c r="J421" s="42">
        <v>9.5200000000000007E-2</v>
      </c>
      <c r="K421" s="42">
        <v>0.11559999999999999</v>
      </c>
      <c r="L421" s="93">
        <f t="shared" si="30"/>
        <v>0.99990000000000012</v>
      </c>
      <c r="M421" s="42">
        <v>0.14665</v>
      </c>
      <c r="N421" s="93">
        <f t="array" ref="N421">SQRT(MMULT(MMULT(B421:K421, '2. Correlation Matrix'!$B$34:$K$43), TRANSPOSE(B421:K421)))</f>
        <v>0.12287781150195833</v>
      </c>
      <c r="O421" s="92">
        <f t="shared" si="31"/>
        <v>0.58309957773668608</v>
      </c>
      <c r="P421" s="42">
        <f t="shared" si="32"/>
        <v>0.13910052172024459</v>
      </c>
      <c r="Q421" s="42">
        <f t="shared" si="33"/>
        <v>0.122773215429927</v>
      </c>
      <c r="R421" s="43">
        <f t="shared" si="34"/>
        <v>0.118137620573236</v>
      </c>
    </row>
    <row r="422" spans="1:18" x14ac:dyDescent="0.35">
      <c r="A422" s="73">
        <v>3921</v>
      </c>
      <c r="B422" s="42">
        <v>4.99E-2</v>
      </c>
      <c r="C422" s="42">
        <v>0.1605</v>
      </c>
      <c r="D422" s="42">
        <v>6.5100000000000005E-2</v>
      </c>
      <c r="E422" s="42">
        <v>0.2104</v>
      </c>
      <c r="F422" s="42">
        <v>2.3900000000000001E-2</v>
      </c>
      <c r="G422" s="42">
        <v>7.5899999999999995E-2</v>
      </c>
      <c r="H422" s="42">
        <v>5.8599999999999999E-2</v>
      </c>
      <c r="I422" s="42">
        <v>0.14530000000000001</v>
      </c>
      <c r="J422" s="42">
        <v>0.10199999999999999</v>
      </c>
      <c r="K422" s="42">
        <v>0.1085</v>
      </c>
      <c r="L422" s="93">
        <f t="shared" si="30"/>
        <v>1.0001</v>
      </c>
      <c r="M422" s="42">
        <v>0.14204</v>
      </c>
      <c r="N422" s="93">
        <f t="array" ref="N422">SQRT(MMULT(MMULT(B422:K422, '2. Correlation Matrix'!$B$34:$K$43), TRANSPOSE(B422:K422)))</f>
        <v>0.11497511882476748</v>
      </c>
      <c r="O422" s="92">
        <f t="shared" si="31"/>
        <v>0.58308267636735434</v>
      </c>
      <c r="P422" s="42">
        <f t="shared" si="32"/>
        <v>0.13543036102561529</v>
      </c>
      <c r="Q422" s="42">
        <f t="shared" si="33"/>
        <v>0.122773215429927</v>
      </c>
      <c r="R422" s="43">
        <f t="shared" si="34"/>
        <v>0.118137620573236</v>
      </c>
    </row>
    <row r="423" spans="1:18" x14ac:dyDescent="0.35">
      <c r="A423" s="73">
        <v>4830</v>
      </c>
      <c r="B423" s="42">
        <v>7.0699999999999999E-2</v>
      </c>
      <c r="C423" s="42">
        <v>0.17460000000000001</v>
      </c>
      <c r="D423" s="42">
        <v>2.7E-2</v>
      </c>
      <c r="E423" s="42">
        <v>1.04E-2</v>
      </c>
      <c r="F423" s="42">
        <v>0.12470000000000001</v>
      </c>
      <c r="G423" s="42">
        <v>0.183</v>
      </c>
      <c r="H423" s="42">
        <v>3.5299999999999998E-2</v>
      </c>
      <c r="I423" s="42">
        <v>0.11849999999999999</v>
      </c>
      <c r="J423" s="42">
        <v>6.4399999999999999E-2</v>
      </c>
      <c r="K423" s="42">
        <v>0.1913</v>
      </c>
      <c r="L423" s="93">
        <f t="shared" si="30"/>
        <v>0.99990000000000001</v>
      </c>
      <c r="M423" s="42">
        <v>0.15293999999999999</v>
      </c>
      <c r="N423" s="93">
        <f t="array" ref="N423">SQRT(MMULT(MMULT(B423:K423, '2. Correlation Matrix'!$B$34:$K$43), TRANSPOSE(B423:K423)))</f>
        <v>0.13367355043478124</v>
      </c>
      <c r="O423" s="92">
        <f t="shared" si="31"/>
        <v>0.58306224190571332</v>
      </c>
      <c r="P423" s="42">
        <f t="shared" si="32"/>
        <v>0.14400569095707999</v>
      </c>
      <c r="Q423" s="42">
        <f t="shared" si="33"/>
        <v>0.122773215429927</v>
      </c>
      <c r="R423" s="43">
        <f t="shared" si="34"/>
        <v>0.118137620573236</v>
      </c>
    </row>
    <row r="424" spans="1:18" x14ac:dyDescent="0.35">
      <c r="A424" s="73">
        <v>565</v>
      </c>
      <c r="B424" s="42">
        <v>0.15720000000000001</v>
      </c>
      <c r="C424" s="42">
        <v>0.112</v>
      </c>
      <c r="D424" s="42">
        <v>4.6800000000000001E-2</v>
      </c>
      <c r="E424" s="42">
        <v>5.0000000000000001E-3</v>
      </c>
      <c r="F424" s="42">
        <v>0.16389999999999999</v>
      </c>
      <c r="G424" s="42">
        <v>0.1338</v>
      </c>
      <c r="H424" s="42">
        <v>3.6799999999999999E-2</v>
      </c>
      <c r="I424" s="42">
        <v>0.1605</v>
      </c>
      <c r="J424" s="42">
        <v>6.3500000000000001E-2</v>
      </c>
      <c r="K424" s="42">
        <v>0.12039999999999999</v>
      </c>
      <c r="L424" s="93">
        <f t="shared" si="30"/>
        <v>0.9998999999999999</v>
      </c>
      <c r="M424" s="42">
        <v>0.13755000000000001</v>
      </c>
      <c r="N424" s="93">
        <f t="array" ref="N424">SQRT(MMULT(MMULT(B424:K424, '2. Correlation Matrix'!$B$34:$K$43), TRANSPOSE(B424:K424)))</f>
        <v>0.10728172843999673</v>
      </c>
      <c r="O424" s="92">
        <f t="shared" si="31"/>
        <v>0.58304429756633325</v>
      </c>
      <c r="P424" s="42">
        <f t="shared" si="32"/>
        <v>0.13179531537146341</v>
      </c>
      <c r="Q424" s="42">
        <f t="shared" si="33"/>
        <v>0.122773215429927</v>
      </c>
      <c r="R424" s="43">
        <f t="shared" si="34"/>
        <v>0.118137620573236</v>
      </c>
    </row>
    <row r="425" spans="1:18" x14ac:dyDescent="0.35">
      <c r="A425" s="73">
        <v>2118</v>
      </c>
      <c r="B425" s="42">
        <v>0.13239999999999999</v>
      </c>
      <c r="C425" s="42">
        <v>3.49E-2</v>
      </c>
      <c r="D425" s="42">
        <v>7.5399999999999995E-2</v>
      </c>
      <c r="E425" s="42">
        <v>4.7800000000000002E-2</v>
      </c>
      <c r="F425" s="42">
        <v>5.1499999999999997E-2</v>
      </c>
      <c r="G425" s="42">
        <v>0.1176</v>
      </c>
      <c r="H425" s="42">
        <v>0.125</v>
      </c>
      <c r="I425" s="42">
        <v>0.17460000000000001</v>
      </c>
      <c r="J425" s="42">
        <v>0.14710000000000001</v>
      </c>
      <c r="K425" s="42">
        <v>9.3799999999999994E-2</v>
      </c>
      <c r="L425" s="93">
        <f t="shared" si="30"/>
        <v>1.0001</v>
      </c>
      <c r="M425" s="42">
        <v>0.14444000000000001</v>
      </c>
      <c r="N425" s="93">
        <f t="array" ref="N425">SQRT(MMULT(MMULT(B425:K425, '2. Correlation Matrix'!$B$34:$K$43), TRANSPOSE(B425:K425)))</f>
        <v>0.11910180294511079</v>
      </c>
      <c r="O425" s="92">
        <f t="shared" si="31"/>
        <v>0.58303063667308297</v>
      </c>
      <c r="P425" s="42">
        <f t="shared" si="32"/>
        <v>0.13734738026761201</v>
      </c>
      <c r="Q425" s="42">
        <f t="shared" si="33"/>
        <v>0.122773215429927</v>
      </c>
      <c r="R425" s="43">
        <f t="shared" si="34"/>
        <v>0.118137620573236</v>
      </c>
    </row>
    <row r="426" spans="1:18" x14ac:dyDescent="0.35">
      <c r="A426" s="73">
        <v>202</v>
      </c>
      <c r="B426" s="42">
        <v>0.14369999999999999</v>
      </c>
      <c r="C426" s="42">
        <v>7.7700000000000005E-2</v>
      </c>
      <c r="D426" s="42">
        <v>6.2100000000000002E-2</v>
      </c>
      <c r="E426" s="42">
        <v>0.1883</v>
      </c>
      <c r="F426" s="42">
        <v>3.8999999999999998E-3</v>
      </c>
      <c r="G426" s="42">
        <v>0.1883</v>
      </c>
      <c r="H426" s="42">
        <v>6.4100000000000004E-2</v>
      </c>
      <c r="I426" s="42">
        <v>0.14949999999999999</v>
      </c>
      <c r="J426" s="42">
        <v>5.8299999999999998E-2</v>
      </c>
      <c r="K426" s="42">
        <v>6.4100000000000004E-2</v>
      </c>
      <c r="L426" s="93">
        <f t="shared" si="30"/>
        <v>1</v>
      </c>
      <c r="M426" s="42">
        <v>0.14324999999999999</v>
      </c>
      <c r="N426" s="93">
        <f t="array" ref="N426">SQRT(MMULT(MMULT(B426:K426, '2. Correlation Matrix'!$B$34:$K$43), TRANSPOSE(B426:K426)))</f>
        <v>0.11706606353648183</v>
      </c>
      <c r="O426" s="92">
        <f t="shared" si="31"/>
        <v>0.58300414260304345</v>
      </c>
      <c r="P426" s="42">
        <f t="shared" si="32"/>
        <v>0.13639776838403619</v>
      </c>
      <c r="Q426" s="42">
        <f t="shared" si="33"/>
        <v>0.122773215429927</v>
      </c>
      <c r="R426" s="43">
        <f t="shared" si="34"/>
        <v>0.118137620573236</v>
      </c>
    </row>
    <row r="427" spans="1:18" x14ac:dyDescent="0.35">
      <c r="A427" s="73">
        <v>4500</v>
      </c>
      <c r="B427" s="42">
        <v>0.12809999999999999</v>
      </c>
      <c r="C427" s="42">
        <v>0.1353</v>
      </c>
      <c r="D427" s="42">
        <v>3.5999999999999997E-2</v>
      </c>
      <c r="E427" s="42">
        <v>0.1022</v>
      </c>
      <c r="F427" s="42">
        <v>7.0499999999999993E-2</v>
      </c>
      <c r="G427" s="42">
        <v>6.6199999999999995E-2</v>
      </c>
      <c r="H427" s="42">
        <v>0.13089999999999999</v>
      </c>
      <c r="I427" s="42">
        <v>0.1295</v>
      </c>
      <c r="J427" s="42">
        <v>9.06E-2</v>
      </c>
      <c r="K427" s="42">
        <v>0.1108</v>
      </c>
      <c r="L427" s="93">
        <f t="shared" si="30"/>
        <v>1.0001</v>
      </c>
      <c r="M427" s="42">
        <v>0.14013999999999999</v>
      </c>
      <c r="N427" s="93">
        <f t="array" ref="N427">SQRT(MMULT(MMULT(B427:K427, '2. Correlation Matrix'!$B$34:$K$43), TRANSPOSE(B427:K427)))</f>
        <v>0.11173251563309403</v>
      </c>
      <c r="O427" s="92">
        <f t="shared" si="31"/>
        <v>0.58299949330690792</v>
      </c>
      <c r="P427" s="42">
        <f t="shared" si="32"/>
        <v>0.1338979224751502</v>
      </c>
      <c r="Q427" s="42">
        <f t="shared" si="33"/>
        <v>0.122773215429927</v>
      </c>
      <c r="R427" s="43">
        <f t="shared" si="34"/>
        <v>0.118137620573236</v>
      </c>
    </row>
    <row r="428" spans="1:18" x14ac:dyDescent="0.35">
      <c r="A428" s="73">
        <v>1564</v>
      </c>
      <c r="B428" s="42">
        <v>7.6300000000000007E-2</v>
      </c>
      <c r="C428" s="42">
        <v>6.9699999999999998E-2</v>
      </c>
      <c r="D428" s="42">
        <v>0.1024</v>
      </c>
      <c r="E428" s="42">
        <v>0.1024</v>
      </c>
      <c r="F428" s="42">
        <v>0.1394</v>
      </c>
      <c r="G428" s="42">
        <v>0.1002</v>
      </c>
      <c r="H428" s="42">
        <v>7.6300000000000007E-2</v>
      </c>
      <c r="I428" s="42">
        <v>0.20480000000000001</v>
      </c>
      <c r="J428" s="42">
        <v>3.6999999999999998E-2</v>
      </c>
      <c r="K428" s="42">
        <v>9.1499999999999998E-2</v>
      </c>
      <c r="L428" s="93">
        <f t="shared" si="30"/>
        <v>1</v>
      </c>
      <c r="M428" s="42">
        <v>0.14093</v>
      </c>
      <c r="N428" s="93">
        <f t="array" ref="N428">SQRT(MMULT(MMULT(B428:K428, '2. Correlation Matrix'!$B$34:$K$43), TRANSPOSE(B428:K428)))</f>
        <v>0.11309099442448811</v>
      </c>
      <c r="O428" s="92">
        <f t="shared" si="31"/>
        <v>0.58298187521926925</v>
      </c>
      <c r="P428" s="42">
        <f t="shared" si="32"/>
        <v>0.13453521349004019</v>
      </c>
      <c r="Q428" s="42">
        <f t="shared" si="33"/>
        <v>0.122773215429927</v>
      </c>
      <c r="R428" s="43">
        <f t="shared" si="34"/>
        <v>0.118137620573236</v>
      </c>
    </row>
    <row r="429" spans="1:18" x14ac:dyDescent="0.35">
      <c r="A429" s="73">
        <v>1354</v>
      </c>
      <c r="B429" s="42">
        <v>4.5499999999999999E-2</v>
      </c>
      <c r="C429" s="42">
        <v>0.14610000000000001</v>
      </c>
      <c r="D429" s="42">
        <v>0.1822</v>
      </c>
      <c r="E429" s="42">
        <v>7.6E-3</v>
      </c>
      <c r="F429" s="42">
        <v>2.47E-2</v>
      </c>
      <c r="G429" s="42">
        <v>0.13850000000000001</v>
      </c>
      <c r="H429" s="42">
        <v>0.1082</v>
      </c>
      <c r="I429" s="42">
        <v>0.186</v>
      </c>
      <c r="J429" s="42">
        <v>7.0199999999999999E-2</v>
      </c>
      <c r="K429" s="42">
        <v>9.11E-2</v>
      </c>
      <c r="L429" s="93">
        <f t="shared" si="30"/>
        <v>1.0001</v>
      </c>
      <c r="M429" s="42">
        <v>0.14524999999999999</v>
      </c>
      <c r="N429" s="93">
        <f t="array" ref="N429">SQRT(MMULT(MMULT(B429:K429, '2. Correlation Matrix'!$B$34:$K$43), TRANSPOSE(B429:K429)))</f>
        <v>0.12050596865947928</v>
      </c>
      <c r="O429" s="92">
        <f t="shared" si="31"/>
        <v>0.58295867649933175</v>
      </c>
      <c r="P429" s="42">
        <f t="shared" si="32"/>
        <v>0.13798915575872028</v>
      </c>
      <c r="Q429" s="42">
        <f t="shared" si="33"/>
        <v>0.122773215429927</v>
      </c>
      <c r="R429" s="43">
        <f t="shared" si="34"/>
        <v>0.118137620573236</v>
      </c>
    </row>
    <row r="430" spans="1:18" x14ac:dyDescent="0.35">
      <c r="A430" s="73">
        <v>2503</v>
      </c>
      <c r="B430" s="42">
        <v>0.1658</v>
      </c>
      <c r="C430" s="42">
        <v>0.16039999999999999</v>
      </c>
      <c r="D430" s="42">
        <v>0.16220000000000001</v>
      </c>
      <c r="E430" s="42">
        <v>8.4699999999999998E-2</v>
      </c>
      <c r="F430" s="42">
        <v>3.5999999999999999E-3</v>
      </c>
      <c r="G430" s="42">
        <v>7.5700000000000003E-2</v>
      </c>
      <c r="H430" s="42">
        <v>6.13E-2</v>
      </c>
      <c r="I430" s="42">
        <v>0.1694</v>
      </c>
      <c r="J430" s="42">
        <v>3.78E-2</v>
      </c>
      <c r="K430" s="42">
        <v>7.9299999999999995E-2</v>
      </c>
      <c r="L430" s="93">
        <f t="shared" si="30"/>
        <v>1.0002</v>
      </c>
      <c r="M430" s="42">
        <v>0.13134000000000001</v>
      </c>
      <c r="N430" s="93">
        <f t="array" ref="N430">SQRT(MMULT(MMULT(B430:K430, '2. Correlation Matrix'!$B$34:$K$43), TRANSPOSE(B430:K430)))</f>
        <v>9.6655207576629834E-2</v>
      </c>
      <c r="O430" s="92">
        <f t="shared" si="31"/>
        <v>0.58289668412674756</v>
      </c>
      <c r="P430" s="42">
        <f t="shared" si="32"/>
        <v>0.1266688854241593</v>
      </c>
      <c r="Q430" s="42">
        <f t="shared" si="33"/>
        <v>0.122773215429927</v>
      </c>
      <c r="R430" s="43">
        <f t="shared" si="34"/>
        <v>0.118137620573236</v>
      </c>
    </row>
    <row r="431" spans="1:18" x14ac:dyDescent="0.35">
      <c r="A431" s="73">
        <v>2970</v>
      </c>
      <c r="B431" s="42">
        <v>0.16289999999999999</v>
      </c>
      <c r="C431" s="42">
        <v>1.24E-2</v>
      </c>
      <c r="D431" s="42">
        <v>3.7100000000000001E-2</v>
      </c>
      <c r="E431" s="42">
        <v>3.9199999999999999E-2</v>
      </c>
      <c r="F431" s="42">
        <v>0.1052</v>
      </c>
      <c r="G431" s="42">
        <v>0.1361</v>
      </c>
      <c r="H431" s="42">
        <v>6.1999999999999998E-3</v>
      </c>
      <c r="I431" s="42">
        <v>0.1835</v>
      </c>
      <c r="J431" s="42">
        <v>0.20619999999999999</v>
      </c>
      <c r="K431" s="42">
        <v>0.1113</v>
      </c>
      <c r="L431" s="93">
        <f t="shared" si="30"/>
        <v>1.0001</v>
      </c>
      <c r="M431" s="42">
        <v>0.13974</v>
      </c>
      <c r="N431" s="93">
        <f t="array" ref="N431">SQRT(MMULT(MMULT(B431:K431, '2. Correlation Matrix'!$B$34:$K$43), TRANSPOSE(B431:K431)))</f>
        <v>0.11106660002562248</v>
      </c>
      <c r="O431" s="92">
        <f t="shared" si="31"/>
        <v>0.5828935070044895</v>
      </c>
      <c r="P431" s="42">
        <f t="shared" si="32"/>
        <v>0.13357210517937421</v>
      </c>
      <c r="Q431" s="42">
        <f t="shared" si="33"/>
        <v>0.122773215429927</v>
      </c>
      <c r="R431" s="43">
        <f t="shared" si="34"/>
        <v>0.118137620573236</v>
      </c>
    </row>
    <row r="432" spans="1:18" x14ac:dyDescent="0.35">
      <c r="A432" s="73">
        <v>684</v>
      </c>
      <c r="B432" s="42">
        <v>0.1681</v>
      </c>
      <c r="C432" s="42">
        <v>0.2031</v>
      </c>
      <c r="D432" s="42">
        <v>4.1500000000000002E-2</v>
      </c>
      <c r="E432" s="42">
        <v>0.14630000000000001</v>
      </c>
      <c r="F432" s="42">
        <v>1.7500000000000002E-2</v>
      </c>
      <c r="G432" s="42">
        <v>1.7500000000000002E-2</v>
      </c>
      <c r="H432" s="42">
        <v>0.18340000000000001</v>
      </c>
      <c r="I432" s="42">
        <v>0.1026</v>
      </c>
      <c r="J432" s="42">
        <v>8.6999999999999994E-3</v>
      </c>
      <c r="K432" s="42">
        <v>0.1114</v>
      </c>
      <c r="L432" s="93">
        <f t="shared" si="30"/>
        <v>1.0001</v>
      </c>
      <c r="M432" s="42">
        <v>0.13644999999999999</v>
      </c>
      <c r="N432" s="93">
        <f t="array" ref="N432">SQRT(MMULT(MMULT(B432:K432, '2. Correlation Matrix'!$B$34:$K$43), TRANSPOSE(B432:K432)))</f>
        <v>0.10543019348397498</v>
      </c>
      <c r="O432" s="92">
        <f t="shared" si="31"/>
        <v>0.58285011123820218</v>
      </c>
      <c r="P432" s="42">
        <f t="shared" si="32"/>
        <v>0.13089223715096579</v>
      </c>
      <c r="Q432" s="42">
        <f t="shared" si="33"/>
        <v>0.122773215429927</v>
      </c>
      <c r="R432" s="43">
        <f t="shared" si="34"/>
        <v>0.118137620573236</v>
      </c>
    </row>
    <row r="433" spans="1:18" x14ac:dyDescent="0.35">
      <c r="A433" s="73">
        <v>4813</v>
      </c>
      <c r="B433" s="42">
        <v>5.1000000000000004E-3</v>
      </c>
      <c r="C433" s="42">
        <v>0.13589999999999999</v>
      </c>
      <c r="D433" s="42">
        <v>6.4100000000000004E-2</v>
      </c>
      <c r="E433" s="42">
        <v>7.1800000000000003E-2</v>
      </c>
      <c r="F433" s="42">
        <v>0.1154</v>
      </c>
      <c r="G433" s="42">
        <v>9.4899999999999998E-2</v>
      </c>
      <c r="H433" s="42">
        <v>4.36E-2</v>
      </c>
      <c r="I433" s="42">
        <v>0.1769</v>
      </c>
      <c r="J433" s="42">
        <v>0.14360000000000001</v>
      </c>
      <c r="K433" s="42">
        <v>0.1487</v>
      </c>
      <c r="L433" s="93">
        <f t="shared" si="30"/>
        <v>1</v>
      </c>
      <c r="M433" s="42">
        <v>0.14727000000000001</v>
      </c>
      <c r="N433" s="93">
        <f t="array" ref="N433">SQRT(MMULT(MMULT(B433:K433, '2. Correlation Matrix'!$B$34:$K$43), TRANSPOSE(B433:K433)))</f>
        <v>0.12400859913199327</v>
      </c>
      <c r="O433" s="92">
        <f t="shared" si="31"/>
        <v>0.58278216596154508</v>
      </c>
      <c r="P433" s="42">
        <f t="shared" si="32"/>
        <v>0.13958093367066032</v>
      </c>
      <c r="Q433" s="42">
        <f t="shared" si="33"/>
        <v>0.122773215429927</v>
      </c>
      <c r="R433" s="43">
        <f t="shared" si="34"/>
        <v>0.118137620573236</v>
      </c>
    </row>
    <row r="434" spans="1:18" x14ac:dyDescent="0.35">
      <c r="A434" s="73">
        <v>2712</v>
      </c>
      <c r="B434" s="42">
        <v>4.9799999999999997E-2</v>
      </c>
      <c r="C434" s="42">
        <v>0.1348</v>
      </c>
      <c r="D434" s="42">
        <v>3.6900000000000002E-2</v>
      </c>
      <c r="E434" s="42">
        <v>0.15409999999999999</v>
      </c>
      <c r="F434" s="42">
        <v>6.7400000000000002E-2</v>
      </c>
      <c r="G434" s="42">
        <v>0.13</v>
      </c>
      <c r="H434" s="42">
        <v>9.9500000000000005E-2</v>
      </c>
      <c r="I434" s="42">
        <v>0.1236</v>
      </c>
      <c r="J434" s="42">
        <v>8.0299999999999996E-2</v>
      </c>
      <c r="K434" s="42">
        <v>0.1236</v>
      </c>
      <c r="L434" s="93">
        <f t="shared" si="30"/>
        <v>1</v>
      </c>
      <c r="M434" s="42">
        <v>0.14956</v>
      </c>
      <c r="N434" s="93">
        <f t="array" ref="N434">SQRT(MMULT(MMULT(B434:K434, '2. Correlation Matrix'!$B$34:$K$43), TRANSPOSE(B434:K434)))</f>
        <v>0.12793970782482897</v>
      </c>
      <c r="O434" s="92">
        <f t="shared" si="31"/>
        <v>0.58277450580147649</v>
      </c>
      <c r="P434" s="42">
        <f t="shared" si="32"/>
        <v>0.14137571558084869</v>
      </c>
      <c r="Q434" s="42">
        <f t="shared" si="33"/>
        <v>0.122773215429927</v>
      </c>
      <c r="R434" s="43">
        <f t="shared" si="34"/>
        <v>0.118137620573236</v>
      </c>
    </row>
    <row r="435" spans="1:18" x14ac:dyDescent="0.35">
      <c r="A435" s="73">
        <v>1938</v>
      </c>
      <c r="B435" s="42">
        <v>4.4000000000000003E-3</v>
      </c>
      <c r="C435" s="42">
        <v>0.18360000000000001</v>
      </c>
      <c r="D435" s="42">
        <v>8.4099999999999994E-2</v>
      </c>
      <c r="E435" s="42">
        <v>7.0800000000000002E-2</v>
      </c>
      <c r="F435" s="42">
        <v>2.2100000000000002E-2</v>
      </c>
      <c r="G435" s="42">
        <v>1.77E-2</v>
      </c>
      <c r="H435" s="42">
        <v>0.1991</v>
      </c>
      <c r="I435" s="42">
        <v>0.20799999999999999</v>
      </c>
      <c r="J435" s="42">
        <v>0.16589999999999999</v>
      </c>
      <c r="K435" s="42">
        <v>4.4200000000000003E-2</v>
      </c>
      <c r="L435" s="93">
        <f t="shared" si="30"/>
        <v>0.99990000000000001</v>
      </c>
      <c r="M435" s="42">
        <v>0.13674</v>
      </c>
      <c r="N435" s="93">
        <f t="array" ref="N435">SQRT(MMULT(MMULT(B435:K435, '2. Correlation Matrix'!$B$34:$K$43), TRANSPOSE(B435:K435)))</f>
        <v>0.10594243080440055</v>
      </c>
      <c r="O435" s="92">
        <f t="shared" si="31"/>
        <v>0.58276933548928445</v>
      </c>
      <c r="P435" s="42">
        <f t="shared" si="32"/>
        <v>0.1311281006776274</v>
      </c>
      <c r="Q435" s="42">
        <f t="shared" si="33"/>
        <v>0.122773215429927</v>
      </c>
      <c r="R435" s="43">
        <f t="shared" si="34"/>
        <v>0.118137620573236</v>
      </c>
    </row>
    <row r="436" spans="1:18" x14ac:dyDescent="0.35">
      <c r="A436" s="73">
        <v>750</v>
      </c>
      <c r="B436" s="42">
        <v>7.5899999999999995E-2</v>
      </c>
      <c r="C436" s="42">
        <v>0.16900000000000001</v>
      </c>
      <c r="D436" s="42">
        <v>6.0299999999999999E-2</v>
      </c>
      <c r="E436" s="42">
        <v>1.6999999999999999E-3</v>
      </c>
      <c r="F436" s="42">
        <v>8.9700000000000002E-2</v>
      </c>
      <c r="G436" s="42">
        <v>0.14660000000000001</v>
      </c>
      <c r="H436" s="42">
        <v>0.1603</v>
      </c>
      <c r="I436" s="42">
        <v>0.1207</v>
      </c>
      <c r="J436" s="42">
        <v>6.3799999999999996E-2</v>
      </c>
      <c r="K436" s="42">
        <v>0.11210000000000001</v>
      </c>
      <c r="L436" s="93">
        <f t="shared" si="30"/>
        <v>1.0001</v>
      </c>
      <c r="M436" s="42">
        <v>0.14767</v>
      </c>
      <c r="N436" s="93">
        <f t="array" ref="N436">SQRT(MMULT(MMULT(B436:K436, '2. Correlation Matrix'!$B$34:$K$43), TRANSPOSE(B436:K436)))</f>
        <v>0.12470658621877036</v>
      </c>
      <c r="O436" s="92">
        <f t="shared" si="31"/>
        <v>0.58272784303883052</v>
      </c>
      <c r="P436" s="42">
        <f t="shared" si="32"/>
        <v>0.13989413367683018</v>
      </c>
      <c r="Q436" s="42">
        <f t="shared" si="33"/>
        <v>0.122773215429927</v>
      </c>
      <c r="R436" s="43">
        <f t="shared" si="34"/>
        <v>0.118137620573236</v>
      </c>
    </row>
    <row r="437" spans="1:18" x14ac:dyDescent="0.35">
      <c r="A437" s="73">
        <v>852</v>
      </c>
      <c r="B437" s="42">
        <v>0.1195</v>
      </c>
      <c r="C437" s="42">
        <v>8.5300000000000001E-2</v>
      </c>
      <c r="D437" s="42">
        <v>5.4600000000000003E-2</v>
      </c>
      <c r="E437" s="42">
        <v>0.1143</v>
      </c>
      <c r="F437" s="42">
        <v>5.1000000000000004E-3</v>
      </c>
      <c r="G437" s="42">
        <v>0.14680000000000001</v>
      </c>
      <c r="H437" s="42">
        <v>0.14680000000000001</v>
      </c>
      <c r="I437" s="42">
        <v>0.1263</v>
      </c>
      <c r="J437" s="42">
        <v>8.6999999999999994E-2</v>
      </c>
      <c r="K437" s="42">
        <v>0.1143</v>
      </c>
      <c r="L437" s="93">
        <f t="shared" si="30"/>
        <v>0.99999999999999989</v>
      </c>
      <c r="M437" s="42">
        <v>0.15093000000000001</v>
      </c>
      <c r="N437" s="93">
        <f t="array" ref="N437">SQRT(MMULT(MMULT(B437:K437, '2. Correlation Matrix'!$B$34:$K$43), TRANSPOSE(B437:K437)))</f>
        <v>0.13032514804864948</v>
      </c>
      <c r="O437" s="92">
        <f t="shared" si="31"/>
        <v>0.58261971029302706</v>
      </c>
      <c r="P437" s="42">
        <f t="shared" si="32"/>
        <v>0.14243767789304881</v>
      </c>
      <c r="Q437" s="42">
        <f t="shared" si="33"/>
        <v>0.122773215429927</v>
      </c>
      <c r="R437" s="43">
        <f t="shared" si="34"/>
        <v>0.118137620573236</v>
      </c>
    </row>
    <row r="438" spans="1:18" x14ac:dyDescent="0.35">
      <c r="A438" s="73">
        <v>2514</v>
      </c>
      <c r="B438" s="42">
        <v>6.1999999999999998E-3</v>
      </c>
      <c r="C438" s="42">
        <v>1.03E-2</v>
      </c>
      <c r="D438" s="42">
        <v>4.9299999999999997E-2</v>
      </c>
      <c r="E438" s="42">
        <v>0.1109</v>
      </c>
      <c r="F438" s="42">
        <v>6.9800000000000001E-2</v>
      </c>
      <c r="G438" s="42">
        <v>8.0100000000000005E-2</v>
      </c>
      <c r="H438" s="42">
        <v>0.1807</v>
      </c>
      <c r="I438" s="42">
        <v>0.20530000000000001</v>
      </c>
      <c r="J438" s="42">
        <v>0.18890000000000001</v>
      </c>
      <c r="K438" s="42">
        <v>9.8599999999999993E-2</v>
      </c>
      <c r="L438" s="93">
        <f t="shared" si="30"/>
        <v>1.0001</v>
      </c>
      <c r="M438" s="42">
        <v>0.15296000000000001</v>
      </c>
      <c r="N438" s="93">
        <f t="array" ref="N438">SQRT(MMULT(MMULT(B438:K438, '2. Correlation Matrix'!$B$34:$K$43), TRANSPOSE(B438:K438)))</f>
        <v>0.13385724581915615</v>
      </c>
      <c r="O438" s="92">
        <f t="shared" si="31"/>
        <v>0.58241150505461281</v>
      </c>
      <c r="P438" s="42">
        <f t="shared" si="32"/>
        <v>0.14400111887085501</v>
      </c>
      <c r="Q438" s="42">
        <f t="shared" si="33"/>
        <v>0.122773215429927</v>
      </c>
      <c r="R438" s="43">
        <f t="shared" si="34"/>
        <v>0.118137620573236</v>
      </c>
    </row>
    <row r="439" spans="1:18" x14ac:dyDescent="0.35">
      <c r="A439" s="73">
        <v>973</v>
      </c>
      <c r="B439" s="42">
        <v>0.16850000000000001</v>
      </c>
      <c r="C439" s="42">
        <v>4.3999999999999997E-2</v>
      </c>
      <c r="D439" s="42">
        <v>1.47E-2</v>
      </c>
      <c r="E439" s="42">
        <v>9.7100000000000006E-2</v>
      </c>
      <c r="F439" s="42">
        <v>0.13189999999999999</v>
      </c>
      <c r="G439" s="42">
        <v>7.3000000000000001E-3</v>
      </c>
      <c r="H439" s="42">
        <v>0.16669999999999999</v>
      </c>
      <c r="I439" s="42">
        <v>0.1832</v>
      </c>
      <c r="J439" s="42">
        <v>9.1999999999999998E-3</v>
      </c>
      <c r="K439" s="42">
        <v>0.1777</v>
      </c>
      <c r="L439" s="93">
        <f t="shared" si="30"/>
        <v>1.0003</v>
      </c>
      <c r="M439" s="42">
        <v>0.14562</v>
      </c>
      <c r="N439" s="93">
        <f t="array" ref="N439">SQRT(MMULT(MMULT(B439:K439, '2. Correlation Matrix'!$B$34:$K$43), TRANSPOSE(B439:K439)))</f>
        <v>0.12125569321722342</v>
      </c>
      <c r="O439" s="92">
        <f t="shared" si="31"/>
        <v>0.58240564320132882</v>
      </c>
      <c r="P439" s="42">
        <f t="shared" si="32"/>
        <v>0.1382685284312053</v>
      </c>
      <c r="Q439" s="42">
        <f t="shared" si="33"/>
        <v>0.122773215429927</v>
      </c>
      <c r="R439" s="43">
        <f t="shared" si="34"/>
        <v>0.118137620573236</v>
      </c>
    </row>
    <row r="440" spans="1:18" x14ac:dyDescent="0.35">
      <c r="A440" s="73">
        <v>1468</v>
      </c>
      <c r="B440" s="42">
        <v>0.1608</v>
      </c>
      <c r="C440" s="42">
        <v>0.15409999999999999</v>
      </c>
      <c r="D440" s="42">
        <v>8.0399999999999999E-2</v>
      </c>
      <c r="E440" s="42">
        <v>6.5299999999999997E-2</v>
      </c>
      <c r="F440" s="42">
        <v>6.7000000000000004E-2</v>
      </c>
      <c r="G440" s="42">
        <v>7.0400000000000004E-2</v>
      </c>
      <c r="H440" s="42">
        <v>0.129</v>
      </c>
      <c r="I440" s="42">
        <v>0.1273</v>
      </c>
      <c r="J440" s="42">
        <v>1.34E-2</v>
      </c>
      <c r="K440" s="42">
        <v>0.1323</v>
      </c>
      <c r="L440" s="93">
        <f t="shared" si="30"/>
        <v>1</v>
      </c>
      <c r="M440" s="42">
        <v>0.14026</v>
      </c>
      <c r="N440" s="93">
        <f t="array" ref="N440">SQRT(MMULT(MMULT(B440:K440, '2. Correlation Matrix'!$B$34:$K$43), TRANSPOSE(B440:K440)))</f>
        <v>0.11205387558281241</v>
      </c>
      <c r="O440" s="92">
        <f t="shared" si="31"/>
        <v>0.58239841915838231</v>
      </c>
      <c r="P440" s="42">
        <f t="shared" si="32"/>
        <v>0.1339819644834358</v>
      </c>
      <c r="Q440" s="42">
        <f t="shared" si="33"/>
        <v>0.122773215429927</v>
      </c>
      <c r="R440" s="43">
        <f t="shared" si="34"/>
        <v>0.118137620573236</v>
      </c>
    </row>
    <row r="441" spans="1:18" x14ac:dyDescent="0.35">
      <c r="A441" s="73">
        <v>3059</v>
      </c>
      <c r="B441" s="42">
        <v>6.5500000000000003E-2</v>
      </c>
      <c r="C441" s="42">
        <v>0.2051</v>
      </c>
      <c r="D441" s="42">
        <v>0.1099</v>
      </c>
      <c r="E441" s="42">
        <v>0.19869999999999999</v>
      </c>
      <c r="F441" s="42">
        <v>6.5500000000000003E-2</v>
      </c>
      <c r="G441" s="42">
        <v>7.1900000000000006E-2</v>
      </c>
      <c r="H441" s="42">
        <v>1.4800000000000001E-2</v>
      </c>
      <c r="I441" s="42">
        <v>0.18820000000000001</v>
      </c>
      <c r="J441" s="42">
        <v>3.3799999999999997E-2</v>
      </c>
      <c r="K441" s="42">
        <v>4.65E-2</v>
      </c>
      <c r="L441" s="93">
        <f t="shared" si="30"/>
        <v>0.99990000000000001</v>
      </c>
      <c r="M441" s="42">
        <v>0.12827</v>
      </c>
      <c r="N441" s="93">
        <f t="array" ref="N441">SQRT(MMULT(MMULT(B441:K441, '2. Correlation Matrix'!$B$34:$K$43), TRANSPOSE(B441:K441)))</f>
        <v>9.1478424293012395E-2</v>
      </c>
      <c r="O441" s="92">
        <f t="shared" si="31"/>
        <v>0.58232310418216338</v>
      </c>
      <c r="P441" s="42">
        <f t="shared" si="32"/>
        <v>0.12408584894443379</v>
      </c>
      <c r="Q441" s="42">
        <f t="shared" si="33"/>
        <v>0.122773215429927</v>
      </c>
      <c r="R441" s="43">
        <f t="shared" si="34"/>
        <v>0.118137620573236</v>
      </c>
    </row>
    <row r="442" spans="1:18" x14ac:dyDescent="0.35">
      <c r="A442" s="73">
        <v>928</v>
      </c>
      <c r="B442" s="42">
        <v>8.8999999999999999E-3</v>
      </c>
      <c r="C442" s="42">
        <v>0.11940000000000001</v>
      </c>
      <c r="D442" s="42">
        <v>1.9599999999999999E-2</v>
      </c>
      <c r="E442" s="42">
        <v>0.1676</v>
      </c>
      <c r="F442" s="42">
        <v>0.1212</v>
      </c>
      <c r="G442" s="42">
        <v>0.123</v>
      </c>
      <c r="H442" s="42">
        <v>1.8E-3</v>
      </c>
      <c r="I442" s="42">
        <v>0.16220000000000001</v>
      </c>
      <c r="J442" s="42">
        <v>0.16400000000000001</v>
      </c>
      <c r="K442" s="42">
        <v>0.1123</v>
      </c>
      <c r="L442" s="93">
        <f t="shared" si="30"/>
        <v>1</v>
      </c>
      <c r="M442" s="42">
        <v>0.14418</v>
      </c>
      <c r="N442" s="93">
        <f t="array" ref="N442">SQRT(MMULT(MMULT(B442:K442, '2. Correlation Matrix'!$B$34:$K$43), TRANSPOSE(B442:K442)))</f>
        <v>0.11880261899050543</v>
      </c>
      <c r="O442" s="92">
        <f t="shared" si="31"/>
        <v>0.5823103950724251</v>
      </c>
      <c r="P442" s="42">
        <f t="shared" si="32"/>
        <v>0.13712296886049841</v>
      </c>
      <c r="Q442" s="42">
        <f t="shared" si="33"/>
        <v>0.122773215429927</v>
      </c>
      <c r="R442" s="43">
        <f t="shared" si="34"/>
        <v>0.118137620573236</v>
      </c>
    </row>
    <row r="443" spans="1:18" x14ac:dyDescent="0.35">
      <c r="A443" s="73">
        <v>2041</v>
      </c>
      <c r="B443" s="42">
        <v>0.14369999999999999</v>
      </c>
      <c r="C443" s="42">
        <v>3.5000000000000003E-2</v>
      </c>
      <c r="D443" s="42">
        <v>3.8800000000000001E-2</v>
      </c>
      <c r="E443" s="42">
        <v>0.15920000000000001</v>
      </c>
      <c r="F443" s="42">
        <v>2.1399999999999999E-2</v>
      </c>
      <c r="G443" s="42">
        <v>0.16700000000000001</v>
      </c>
      <c r="H443" s="42">
        <v>8.5400000000000004E-2</v>
      </c>
      <c r="I443" s="42">
        <v>0.15920000000000001</v>
      </c>
      <c r="J443" s="42">
        <v>0.12429999999999999</v>
      </c>
      <c r="K443" s="42">
        <v>6.6000000000000003E-2</v>
      </c>
      <c r="L443" s="93">
        <f t="shared" si="30"/>
        <v>1</v>
      </c>
      <c r="M443" s="42">
        <v>0.14388000000000001</v>
      </c>
      <c r="N443" s="93">
        <f t="array" ref="N443">SQRT(MMULT(MMULT(B443:K443, '2. Correlation Matrix'!$B$34:$K$43), TRANSPOSE(B443:K443)))</f>
        <v>0.1182969959059688</v>
      </c>
      <c r="O443" s="92">
        <f t="shared" si="31"/>
        <v>0.58226330662488612</v>
      </c>
      <c r="P443" s="42">
        <f t="shared" si="32"/>
        <v>0.1368829103798116</v>
      </c>
      <c r="Q443" s="42">
        <f t="shared" si="33"/>
        <v>0.122773215429927</v>
      </c>
      <c r="R443" s="43">
        <f t="shared" si="34"/>
        <v>0.118137620573236</v>
      </c>
    </row>
    <row r="444" spans="1:18" x14ac:dyDescent="0.35">
      <c r="A444" s="73">
        <v>2326</v>
      </c>
      <c r="B444" s="42">
        <v>0.1293</v>
      </c>
      <c r="C444" s="42">
        <v>3.95E-2</v>
      </c>
      <c r="D444" s="42">
        <v>9.69E-2</v>
      </c>
      <c r="E444" s="42">
        <v>8.9999999999999993E-3</v>
      </c>
      <c r="F444" s="42">
        <v>3.0499999999999999E-2</v>
      </c>
      <c r="G444" s="42">
        <v>0.14000000000000001</v>
      </c>
      <c r="H444" s="42">
        <v>7.3599999999999999E-2</v>
      </c>
      <c r="I444" s="42">
        <v>0.16520000000000001</v>
      </c>
      <c r="J444" s="42">
        <v>0.1706</v>
      </c>
      <c r="K444" s="42">
        <v>0.1454</v>
      </c>
      <c r="L444" s="93">
        <f t="shared" si="30"/>
        <v>1</v>
      </c>
      <c r="M444" s="42">
        <v>0.1497</v>
      </c>
      <c r="N444" s="93">
        <f t="array" ref="N444">SQRT(MMULT(MMULT(B444:K444, '2. Correlation Matrix'!$B$34:$K$43), TRANSPOSE(B444:K444)))</f>
        <v>0.12829984107746042</v>
      </c>
      <c r="O444" s="92">
        <f t="shared" si="31"/>
        <v>0.5822298716247063</v>
      </c>
      <c r="P444" s="42">
        <f t="shared" si="32"/>
        <v>0.14146957538974919</v>
      </c>
      <c r="Q444" s="42">
        <f t="shared" si="33"/>
        <v>0.122773215429927</v>
      </c>
      <c r="R444" s="43">
        <f t="shared" si="34"/>
        <v>0.118137620573236</v>
      </c>
    </row>
    <row r="445" spans="1:18" x14ac:dyDescent="0.35">
      <c r="A445" s="73">
        <v>2754</v>
      </c>
      <c r="B445" s="42">
        <v>0.1444</v>
      </c>
      <c r="C445" s="42">
        <v>0.16850000000000001</v>
      </c>
      <c r="D445" s="42">
        <v>9.1899999999999996E-2</v>
      </c>
      <c r="E445" s="42">
        <v>0.1138</v>
      </c>
      <c r="F445" s="42">
        <v>2.41E-2</v>
      </c>
      <c r="G445" s="42">
        <v>5.6899999999999999E-2</v>
      </c>
      <c r="H445" s="42">
        <v>4.5999999999999999E-2</v>
      </c>
      <c r="I445" s="42">
        <v>0.1444</v>
      </c>
      <c r="J445" s="42">
        <v>8.7499999999999994E-2</v>
      </c>
      <c r="K445" s="42">
        <v>0.1225</v>
      </c>
      <c r="L445" s="93">
        <f t="shared" si="30"/>
        <v>1</v>
      </c>
      <c r="M445" s="42">
        <v>0.13532</v>
      </c>
      <c r="N445" s="93">
        <f t="array" ref="N445">SQRT(MMULT(MMULT(B445:K445, '2. Correlation Matrix'!$B$34:$K$43), TRANSPOSE(B445:K445)))</f>
        <v>0.10360475654659587</v>
      </c>
      <c r="O445" s="92">
        <f t="shared" si="31"/>
        <v>0.58221265133586109</v>
      </c>
      <c r="P445" s="42">
        <f t="shared" si="32"/>
        <v>0.12995302721046029</v>
      </c>
      <c r="Q445" s="42">
        <f t="shared" si="33"/>
        <v>0.122773215429927</v>
      </c>
      <c r="R445" s="43">
        <f t="shared" si="34"/>
        <v>0.118137620573236</v>
      </c>
    </row>
    <row r="446" spans="1:18" x14ac:dyDescent="0.35">
      <c r="A446" s="73">
        <v>2907</v>
      </c>
      <c r="B446" s="42">
        <v>5.8500000000000003E-2</v>
      </c>
      <c r="C446" s="42">
        <v>0.14050000000000001</v>
      </c>
      <c r="D446" s="42">
        <v>5.3499999999999999E-2</v>
      </c>
      <c r="E446" s="42">
        <v>9.1999999999999998E-2</v>
      </c>
      <c r="F446" s="42">
        <v>9.0300000000000005E-2</v>
      </c>
      <c r="G446" s="42">
        <v>0.12709999999999999</v>
      </c>
      <c r="H446" s="42">
        <v>8.5300000000000001E-2</v>
      </c>
      <c r="I446" s="42">
        <v>0.1338</v>
      </c>
      <c r="J446" s="42">
        <v>9.8699999999999996E-2</v>
      </c>
      <c r="K446" s="42">
        <v>0.12039999999999999</v>
      </c>
      <c r="L446" s="93">
        <f t="shared" si="30"/>
        <v>1.0001000000000002</v>
      </c>
      <c r="M446" s="42">
        <v>0.14632999999999999</v>
      </c>
      <c r="N446" s="93">
        <f t="array" ref="N446">SQRT(MMULT(MMULT(B446:K446, '2. Correlation Matrix'!$B$34:$K$43), TRANSPOSE(B446:K446)))</f>
        <v>0.1225259943372646</v>
      </c>
      <c r="O446" s="92">
        <f t="shared" si="31"/>
        <v>0.582162180244441</v>
      </c>
      <c r="P446" s="42">
        <f t="shared" si="32"/>
        <v>0.13882369035583228</v>
      </c>
      <c r="Q446" s="42">
        <f t="shared" si="33"/>
        <v>0.122773215429927</v>
      </c>
      <c r="R446" s="43">
        <f t="shared" si="34"/>
        <v>0.118137620573236</v>
      </c>
    </row>
    <row r="447" spans="1:18" x14ac:dyDescent="0.35">
      <c r="A447" s="73">
        <v>4314</v>
      </c>
      <c r="B447" s="42">
        <v>8.5699999999999998E-2</v>
      </c>
      <c r="C447" s="42">
        <v>0.1061</v>
      </c>
      <c r="D447" s="42">
        <v>1.0200000000000001E-2</v>
      </c>
      <c r="E447" s="42">
        <v>0.15709999999999999</v>
      </c>
      <c r="F447" s="42">
        <v>2.4500000000000001E-2</v>
      </c>
      <c r="G447" s="42">
        <v>0.12039999999999999</v>
      </c>
      <c r="H447" s="42">
        <v>0.13270000000000001</v>
      </c>
      <c r="I447" s="42">
        <v>0.1061</v>
      </c>
      <c r="J447" s="42">
        <v>8.7800000000000003E-2</v>
      </c>
      <c r="K447" s="42">
        <v>0.1694</v>
      </c>
      <c r="L447" s="93">
        <f t="shared" si="30"/>
        <v>1</v>
      </c>
      <c r="M447" s="42">
        <v>0.15626000000000001</v>
      </c>
      <c r="N447" s="93">
        <f t="array" ref="N447">SQRT(MMULT(MMULT(B447:K447, '2. Correlation Matrix'!$B$34:$K$43), TRANSPOSE(B447:K447)))</f>
        <v>0.13958747168211766</v>
      </c>
      <c r="O447" s="92">
        <f t="shared" si="31"/>
        <v>0.58214393470105463</v>
      </c>
      <c r="P447" s="42">
        <f t="shared" si="32"/>
        <v>0.146517668874697</v>
      </c>
      <c r="Q447" s="42">
        <f t="shared" si="33"/>
        <v>0.122773215429927</v>
      </c>
      <c r="R447" s="43">
        <f t="shared" si="34"/>
        <v>0.118137620573236</v>
      </c>
    </row>
    <row r="448" spans="1:18" x14ac:dyDescent="0.35">
      <c r="A448" s="73">
        <v>874</v>
      </c>
      <c r="B448" s="42">
        <v>8.1799999999999998E-2</v>
      </c>
      <c r="C448" s="42">
        <v>7.2400000000000006E-2</v>
      </c>
      <c r="D448" s="42">
        <v>6.54E-2</v>
      </c>
      <c r="E448" s="42">
        <v>2.3E-3</v>
      </c>
      <c r="F448" s="42">
        <v>5.8400000000000001E-2</v>
      </c>
      <c r="G448" s="42">
        <v>0.10050000000000001</v>
      </c>
      <c r="H448" s="42">
        <v>0.1963</v>
      </c>
      <c r="I448" s="42">
        <v>0.1565</v>
      </c>
      <c r="J448" s="42">
        <v>0.1472</v>
      </c>
      <c r="K448" s="42">
        <v>0.1192</v>
      </c>
      <c r="L448" s="93">
        <f t="shared" si="30"/>
        <v>1</v>
      </c>
      <c r="M448" s="42">
        <v>0.15071999999999999</v>
      </c>
      <c r="N448" s="93">
        <f t="array" ref="N448">SQRT(MMULT(MMULT(B448:K448, '2. Correlation Matrix'!$B$34:$K$43), TRANSPOSE(B448:K448)))</f>
        <v>0.13008022972255623</v>
      </c>
      <c r="O448" s="92">
        <f t="shared" si="31"/>
        <v>0.58210229303484973</v>
      </c>
      <c r="P448" s="42">
        <f t="shared" si="32"/>
        <v>0.1422595669176635</v>
      </c>
      <c r="Q448" s="42">
        <f t="shared" si="33"/>
        <v>0.122773215429927</v>
      </c>
      <c r="R448" s="43">
        <f t="shared" si="34"/>
        <v>0.118137620573236</v>
      </c>
    </row>
    <row r="449" spans="1:18" x14ac:dyDescent="0.35">
      <c r="A449" s="73">
        <v>2259</v>
      </c>
      <c r="B449" s="42">
        <v>0.1734</v>
      </c>
      <c r="C449" s="42">
        <v>4.24E-2</v>
      </c>
      <c r="D449" s="42">
        <v>1.9300000000000001E-2</v>
      </c>
      <c r="E449" s="42">
        <v>1.35E-2</v>
      </c>
      <c r="F449" s="42">
        <v>0.14069999999999999</v>
      </c>
      <c r="G449" s="42">
        <v>0.17150000000000001</v>
      </c>
      <c r="H449" s="42">
        <v>2.8899999999999999E-2</v>
      </c>
      <c r="I449" s="42">
        <v>0.1484</v>
      </c>
      <c r="J449" s="42">
        <v>8.8599999999999998E-2</v>
      </c>
      <c r="K449" s="42">
        <v>0.1734</v>
      </c>
      <c r="L449" s="93">
        <f t="shared" si="30"/>
        <v>1.0001</v>
      </c>
      <c r="M449" s="42">
        <v>0.14867</v>
      </c>
      <c r="N449" s="93">
        <f t="array" ref="N449">SQRT(MMULT(MMULT(B449:K449, '2. Correlation Matrix'!$B$34:$K$43), TRANSPOSE(B449:K449)))</f>
        <v>0.12656501714971086</v>
      </c>
      <c r="O449" s="92">
        <f t="shared" si="31"/>
        <v>0.58207237401830747</v>
      </c>
      <c r="P449" s="42">
        <f t="shared" si="32"/>
        <v>0.14066064821694668</v>
      </c>
      <c r="Q449" s="42">
        <f t="shared" si="33"/>
        <v>0.122773215429927</v>
      </c>
      <c r="R449" s="43">
        <f t="shared" si="34"/>
        <v>0.118137620573236</v>
      </c>
    </row>
    <row r="450" spans="1:18" x14ac:dyDescent="0.35">
      <c r="A450" s="73">
        <v>4847</v>
      </c>
      <c r="B450" s="42">
        <v>0.1673</v>
      </c>
      <c r="C450" s="42">
        <v>0.13489999999999999</v>
      </c>
      <c r="D450" s="42">
        <v>1.9800000000000002E-2</v>
      </c>
      <c r="E450" s="42">
        <v>8.6300000000000002E-2</v>
      </c>
      <c r="F450" s="42">
        <v>8.2699999999999996E-2</v>
      </c>
      <c r="G450" s="42">
        <v>4.8599999999999997E-2</v>
      </c>
      <c r="H450" s="42">
        <v>3.4200000000000001E-2</v>
      </c>
      <c r="I450" s="42">
        <v>0.1547</v>
      </c>
      <c r="J450" s="42">
        <v>0.16550000000000001</v>
      </c>
      <c r="K450" s="42">
        <v>0.1061</v>
      </c>
      <c r="L450" s="93">
        <f t="shared" si="30"/>
        <v>1.0001</v>
      </c>
      <c r="M450" s="42">
        <v>0.13053999999999999</v>
      </c>
      <c r="N450" s="93">
        <f t="array" ref="N450">SQRT(MMULT(MMULT(B450:K450, '2. Correlation Matrix'!$B$34:$K$43), TRANSPOSE(B450:K450)))</f>
        <v>9.5418705908449628E-2</v>
      </c>
      <c r="O450" s="92">
        <f t="shared" si="31"/>
        <v>0.58206616272168232</v>
      </c>
      <c r="P450" s="42">
        <f t="shared" si="32"/>
        <v>0.12598763528137838</v>
      </c>
      <c r="Q450" s="42">
        <f t="shared" si="33"/>
        <v>0.122773215429927</v>
      </c>
      <c r="R450" s="43">
        <f t="shared" si="34"/>
        <v>0.118137620573236</v>
      </c>
    </row>
    <row r="451" spans="1:18" x14ac:dyDescent="0.35">
      <c r="A451" s="73">
        <v>963</v>
      </c>
      <c r="B451" s="42">
        <v>0.12540000000000001</v>
      </c>
      <c r="C451" s="42">
        <v>0.1678</v>
      </c>
      <c r="D451" s="42">
        <v>1.5299999999999999E-2</v>
      </c>
      <c r="E451" s="42">
        <v>0.1678</v>
      </c>
      <c r="F451" s="42">
        <v>1.8599999999999998E-2</v>
      </c>
      <c r="G451" s="42">
        <v>0.10680000000000001</v>
      </c>
      <c r="H451" s="42">
        <v>0.1288</v>
      </c>
      <c r="I451" s="42">
        <v>0.11360000000000001</v>
      </c>
      <c r="J451" s="42">
        <v>8.9800000000000005E-2</v>
      </c>
      <c r="K451" s="42">
        <v>6.6100000000000006E-2</v>
      </c>
      <c r="L451" s="93">
        <f t="shared" si="30"/>
        <v>1</v>
      </c>
      <c r="M451" s="42">
        <v>0.13821</v>
      </c>
      <c r="N451" s="93">
        <f t="array" ref="N451">SQRT(MMULT(MMULT(B451:K451, '2. Correlation Matrix'!$B$34:$K$43), TRANSPOSE(B451:K451)))</f>
        <v>0.10859682096440025</v>
      </c>
      <c r="O451" s="92">
        <f t="shared" si="31"/>
        <v>0.58206123750824379</v>
      </c>
      <c r="P451" s="42">
        <f t="shared" si="32"/>
        <v>0.13231336523821299</v>
      </c>
      <c r="Q451" s="42">
        <f t="shared" si="33"/>
        <v>0.122773215429927</v>
      </c>
      <c r="R451" s="43">
        <f t="shared" si="34"/>
        <v>0.118137620573236</v>
      </c>
    </row>
    <row r="452" spans="1:18" x14ac:dyDescent="0.35">
      <c r="A452" s="73">
        <v>1937</v>
      </c>
      <c r="B452" s="42">
        <v>2.07E-2</v>
      </c>
      <c r="C452" s="42">
        <v>0.18229999999999999</v>
      </c>
      <c r="D452" s="42">
        <v>3.5700000000000003E-2</v>
      </c>
      <c r="E452" s="42">
        <v>0.10150000000000001</v>
      </c>
      <c r="F452" s="42">
        <v>0.1071</v>
      </c>
      <c r="G452" s="42">
        <v>7.8899999999999998E-2</v>
      </c>
      <c r="H452" s="42">
        <v>0.1842</v>
      </c>
      <c r="I452" s="42">
        <v>0.13350000000000001</v>
      </c>
      <c r="J452" s="42">
        <v>5.8299999999999998E-2</v>
      </c>
      <c r="K452" s="42">
        <v>9.7699999999999995E-2</v>
      </c>
      <c r="L452" s="93">
        <f t="shared" si="30"/>
        <v>0.99990000000000012</v>
      </c>
      <c r="M452" s="42">
        <v>0.14545</v>
      </c>
      <c r="N452" s="93">
        <f t="array" ref="N452">SQRT(MMULT(MMULT(B452:K452, '2. Correlation Matrix'!$B$34:$K$43), TRANSPOSE(B452:K452)))</f>
        <v>0.12104849704370724</v>
      </c>
      <c r="O452" s="92">
        <f t="shared" si="31"/>
        <v>0.58199813893238561</v>
      </c>
      <c r="P452" s="42">
        <f t="shared" si="32"/>
        <v>0.13812363068172981</v>
      </c>
      <c r="Q452" s="42">
        <f t="shared" si="33"/>
        <v>0.122773215429927</v>
      </c>
      <c r="R452" s="43">
        <f t="shared" si="34"/>
        <v>0.118137620573236</v>
      </c>
    </row>
    <row r="453" spans="1:18" x14ac:dyDescent="0.35">
      <c r="A453" s="73">
        <v>334</v>
      </c>
      <c r="B453" s="42">
        <v>4.0899999999999999E-2</v>
      </c>
      <c r="C453" s="42">
        <v>6.9500000000000006E-2</v>
      </c>
      <c r="D453" s="42">
        <v>5.3199999999999997E-2</v>
      </c>
      <c r="E453" s="42">
        <v>1.0200000000000001E-2</v>
      </c>
      <c r="F453" s="42">
        <v>0.20250000000000001</v>
      </c>
      <c r="G453" s="42">
        <v>0.12470000000000001</v>
      </c>
      <c r="H453" s="42">
        <v>0.18809999999999999</v>
      </c>
      <c r="I453" s="42">
        <v>0.19020000000000001</v>
      </c>
      <c r="J453" s="42">
        <v>1.84E-2</v>
      </c>
      <c r="K453" s="42">
        <v>0.1022</v>
      </c>
      <c r="L453" s="93">
        <f t="shared" ref="L453:L516" si="35">SUM(B453:K453)</f>
        <v>0.99990000000000001</v>
      </c>
      <c r="M453" s="42">
        <v>0.14949000000000001</v>
      </c>
      <c r="N453" s="93">
        <f t="array" ref="N453">SQRT(MMULT(MMULT(B453:K453, '2. Correlation Matrix'!$B$34:$K$43), TRANSPOSE(B453:K453)))</f>
        <v>0.12799656850811822</v>
      </c>
      <c r="O453" s="92">
        <f t="shared" ref="O453:O516" si="36">(M453-0.075)/N453</f>
        <v>0.58196872672625954</v>
      </c>
      <c r="P453" s="42">
        <f t="shared" ref="P453:P516" si="37">M453-((1/2)*1*N453^2)</f>
        <v>0.14129843922507332</v>
      </c>
      <c r="Q453" s="42">
        <f t="shared" ref="Q453:Q516" si="38">$M$5-((1/2)*3*$N$5^2)</f>
        <v>0.122773215429927</v>
      </c>
      <c r="R453" s="43">
        <f t="shared" ref="R453:R516" si="39">$M$5-((1/2)*4*$N$5^2)</f>
        <v>0.118137620573236</v>
      </c>
    </row>
    <row r="454" spans="1:18" x14ac:dyDescent="0.35">
      <c r="A454" s="73">
        <v>740</v>
      </c>
      <c r="B454" s="42">
        <v>5.33E-2</v>
      </c>
      <c r="C454" s="42">
        <v>8.48E-2</v>
      </c>
      <c r="D454" s="42">
        <v>0.1164</v>
      </c>
      <c r="E454" s="42">
        <v>6.3100000000000003E-2</v>
      </c>
      <c r="F454" s="42">
        <v>6.5100000000000005E-2</v>
      </c>
      <c r="G454" s="42">
        <v>5.5199999999999999E-2</v>
      </c>
      <c r="H454" s="42">
        <v>0.1085</v>
      </c>
      <c r="I454" s="42">
        <v>0.19719999999999999</v>
      </c>
      <c r="J454" s="42">
        <v>0.1183</v>
      </c>
      <c r="K454" s="42">
        <v>0.1381</v>
      </c>
      <c r="L454" s="93">
        <f t="shared" si="35"/>
        <v>1</v>
      </c>
      <c r="M454" s="42">
        <v>0.14663000000000001</v>
      </c>
      <c r="N454" s="93">
        <f t="array" ref="N454">SQRT(MMULT(MMULT(B454:K454, '2. Correlation Matrix'!$B$34:$K$43), TRANSPOSE(B454:K454)))</f>
        <v>0.1230838211153375</v>
      </c>
      <c r="O454" s="92">
        <f t="shared" si="36"/>
        <v>0.58196113307920516</v>
      </c>
      <c r="P454" s="42">
        <f t="shared" si="37"/>
        <v>0.13905518648982382</v>
      </c>
      <c r="Q454" s="42">
        <f t="shared" si="38"/>
        <v>0.122773215429927</v>
      </c>
      <c r="R454" s="43">
        <f t="shared" si="39"/>
        <v>0.118137620573236</v>
      </c>
    </row>
    <row r="455" spans="1:18" x14ac:dyDescent="0.35">
      <c r="A455" s="73">
        <v>4598</v>
      </c>
      <c r="B455" s="42">
        <v>5.7799999999999997E-2</v>
      </c>
      <c r="C455" s="42">
        <v>0.108</v>
      </c>
      <c r="D455" s="42">
        <v>0.1106</v>
      </c>
      <c r="E455" s="42">
        <v>8.0399999999999999E-2</v>
      </c>
      <c r="F455" s="42">
        <v>5.7799999999999997E-2</v>
      </c>
      <c r="G455" s="42">
        <v>5.0299999999999997E-2</v>
      </c>
      <c r="H455" s="42">
        <v>4.7699999999999999E-2</v>
      </c>
      <c r="I455" s="42">
        <v>0.23369999999999999</v>
      </c>
      <c r="J455" s="42">
        <v>0.18090000000000001</v>
      </c>
      <c r="K455" s="42">
        <v>7.2900000000000006E-2</v>
      </c>
      <c r="L455" s="93">
        <f t="shared" si="35"/>
        <v>1.0001</v>
      </c>
      <c r="M455" s="42">
        <v>0.13406000000000001</v>
      </c>
      <c r="N455" s="93">
        <f t="array" ref="N455">SQRT(MMULT(MMULT(B455:K455, '2. Correlation Matrix'!$B$34:$K$43), TRANSPOSE(B455:K455)))</f>
        <v>0.10148623070828772</v>
      </c>
      <c r="O455" s="92">
        <f t="shared" si="36"/>
        <v>0.58195086750006741</v>
      </c>
      <c r="P455" s="42">
        <f t="shared" si="37"/>
        <v>0.12891027248831211</v>
      </c>
      <c r="Q455" s="42">
        <f t="shared" si="38"/>
        <v>0.122773215429927</v>
      </c>
      <c r="R455" s="43">
        <f t="shared" si="39"/>
        <v>0.118137620573236</v>
      </c>
    </row>
    <row r="456" spans="1:18" x14ac:dyDescent="0.35">
      <c r="A456" s="73">
        <v>1553</v>
      </c>
      <c r="B456" s="42">
        <v>0.15260000000000001</v>
      </c>
      <c r="C456" s="42">
        <v>4.3099999999999999E-2</v>
      </c>
      <c r="D456" s="42">
        <v>3.3300000000000003E-2</v>
      </c>
      <c r="E456" s="42">
        <v>2.9399999999999999E-2</v>
      </c>
      <c r="F456" s="42">
        <v>9.3899999999999997E-2</v>
      </c>
      <c r="G456" s="42">
        <v>6.2600000000000003E-2</v>
      </c>
      <c r="H456" s="42">
        <v>0.1507</v>
      </c>
      <c r="I456" s="42">
        <v>0.1663</v>
      </c>
      <c r="J456" s="42">
        <v>7.8299999999999995E-2</v>
      </c>
      <c r="K456" s="42">
        <v>0.1898</v>
      </c>
      <c r="L456" s="93">
        <f t="shared" si="35"/>
        <v>1</v>
      </c>
      <c r="M456" s="42">
        <v>0.15115999999999999</v>
      </c>
      <c r="N456" s="93">
        <f t="array" ref="N456">SQRT(MMULT(MMULT(B456:K456, '2. Correlation Matrix'!$B$34:$K$43), TRANSPOSE(B456:K456)))</f>
        <v>0.13087480014876585</v>
      </c>
      <c r="O456" s="92">
        <f t="shared" si="36"/>
        <v>0.58193021050216431</v>
      </c>
      <c r="P456" s="42">
        <f t="shared" si="37"/>
        <v>0.14259589334301029</v>
      </c>
      <c r="Q456" s="42">
        <f t="shared" si="38"/>
        <v>0.122773215429927</v>
      </c>
      <c r="R456" s="43">
        <f t="shared" si="39"/>
        <v>0.118137620573236</v>
      </c>
    </row>
    <row r="457" spans="1:18" x14ac:dyDescent="0.35">
      <c r="A457" s="73">
        <v>172</v>
      </c>
      <c r="B457" s="42">
        <v>4.4400000000000002E-2</v>
      </c>
      <c r="C457" s="42">
        <v>0.1356</v>
      </c>
      <c r="D457" s="42">
        <v>7.7799999999999994E-2</v>
      </c>
      <c r="E457" s="42">
        <v>0.1111</v>
      </c>
      <c r="F457" s="42">
        <v>0.1822</v>
      </c>
      <c r="G457" s="42">
        <v>0.13780000000000001</v>
      </c>
      <c r="H457" s="42">
        <v>3.78E-2</v>
      </c>
      <c r="I457" s="42">
        <v>0.1956</v>
      </c>
      <c r="J457" s="42">
        <v>6.7000000000000002E-3</v>
      </c>
      <c r="K457" s="42">
        <v>7.1099999999999997E-2</v>
      </c>
      <c r="L457" s="93">
        <f t="shared" si="35"/>
        <v>1.0001000000000002</v>
      </c>
      <c r="M457" s="42">
        <v>0.13769999999999999</v>
      </c>
      <c r="N457" s="93">
        <f t="array" ref="N457">SQRT(MMULT(MMULT(B457:K457, '2. Correlation Matrix'!$B$34:$K$43), TRANSPOSE(B457:K457)))</f>
        <v>0.10774739073609348</v>
      </c>
      <c r="O457" s="92">
        <f t="shared" si="36"/>
        <v>0.58191664384311259</v>
      </c>
      <c r="P457" s="42">
        <f t="shared" si="37"/>
        <v>0.1318952498947818</v>
      </c>
      <c r="Q457" s="42">
        <f t="shared" si="38"/>
        <v>0.122773215429927</v>
      </c>
      <c r="R457" s="43">
        <f t="shared" si="39"/>
        <v>0.118137620573236</v>
      </c>
    </row>
    <row r="458" spans="1:18" x14ac:dyDescent="0.35">
      <c r="A458" s="73">
        <v>4600</v>
      </c>
      <c r="B458" s="42">
        <v>0.127</v>
      </c>
      <c r="C458" s="42">
        <v>0.18149999999999999</v>
      </c>
      <c r="D458" s="42">
        <v>2.4199999999999999E-2</v>
      </c>
      <c r="E458" s="42">
        <v>3.6299999999999999E-2</v>
      </c>
      <c r="F458" s="42">
        <v>1.61E-2</v>
      </c>
      <c r="G458" s="42">
        <v>6.4500000000000002E-2</v>
      </c>
      <c r="H458" s="42">
        <v>0.1694</v>
      </c>
      <c r="I458" s="42">
        <v>9.8799999999999999E-2</v>
      </c>
      <c r="J458" s="42">
        <v>0.127</v>
      </c>
      <c r="K458" s="42">
        <v>0.1552</v>
      </c>
      <c r="L458" s="93">
        <f t="shared" si="35"/>
        <v>1</v>
      </c>
      <c r="M458" s="42">
        <v>0.14613999999999999</v>
      </c>
      <c r="N458" s="93">
        <f t="array" ref="N458">SQRT(MMULT(MMULT(B458:K458, '2. Correlation Matrix'!$B$34:$K$43), TRANSPOSE(B458:K458)))</f>
        <v>0.12225563092281354</v>
      </c>
      <c r="O458" s="92">
        <f t="shared" si="36"/>
        <v>0.58189548786439493</v>
      </c>
      <c r="P458" s="42">
        <f t="shared" si="37"/>
        <v>0.1386667803538324</v>
      </c>
      <c r="Q458" s="42">
        <f t="shared" si="38"/>
        <v>0.122773215429927</v>
      </c>
      <c r="R458" s="43">
        <f t="shared" si="39"/>
        <v>0.118137620573236</v>
      </c>
    </row>
    <row r="459" spans="1:18" x14ac:dyDescent="0.35">
      <c r="A459" s="73">
        <v>3757</v>
      </c>
      <c r="B459" s="42">
        <v>7.3000000000000001E-3</v>
      </c>
      <c r="C459" s="42">
        <v>9.7999999999999997E-3</v>
      </c>
      <c r="D459" s="42">
        <v>7.3300000000000004E-2</v>
      </c>
      <c r="E459" s="42">
        <v>0.1711</v>
      </c>
      <c r="F459" s="42">
        <v>0.1198</v>
      </c>
      <c r="G459" s="42">
        <v>7.3300000000000004E-2</v>
      </c>
      <c r="H459" s="42">
        <v>0.17599999999999999</v>
      </c>
      <c r="I459" s="42">
        <v>0.20050000000000001</v>
      </c>
      <c r="J459" s="42">
        <v>3.9100000000000003E-2</v>
      </c>
      <c r="K459" s="42">
        <v>0.12959999999999999</v>
      </c>
      <c r="L459" s="93">
        <f t="shared" si="35"/>
        <v>0.99980000000000002</v>
      </c>
      <c r="M459" s="42">
        <v>0.15592</v>
      </c>
      <c r="N459" s="93">
        <f t="array" ref="N459">SQRT(MMULT(MMULT(B459:K459, '2. Correlation Matrix'!$B$34:$K$43), TRANSPOSE(B459:K459)))</f>
        <v>0.13908371962317589</v>
      </c>
      <c r="O459" s="92">
        <f t="shared" si="36"/>
        <v>0.58180785083429776</v>
      </c>
      <c r="P459" s="42">
        <f t="shared" si="37"/>
        <v>0.1462478594678909</v>
      </c>
      <c r="Q459" s="42">
        <f t="shared" si="38"/>
        <v>0.122773215429927</v>
      </c>
      <c r="R459" s="43">
        <f t="shared" si="39"/>
        <v>0.118137620573236</v>
      </c>
    </row>
    <row r="460" spans="1:18" x14ac:dyDescent="0.35">
      <c r="A460" s="73">
        <v>1179</v>
      </c>
      <c r="B460" s="42">
        <v>1.6799999999999999E-2</v>
      </c>
      <c r="C460" s="42">
        <v>9.5000000000000001E-2</v>
      </c>
      <c r="D460" s="42">
        <v>2.98E-2</v>
      </c>
      <c r="E460" s="42">
        <v>0.16389999999999999</v>
      </c>
      <c r="F460" s="42">
        <v>0.14530000000000001</v>
      </c>
      <c r="G460" s="42">
        <v>5.5999999999999999E-3</v>
      </c>
      <c r="H460" s="42">
        <v>0.1825</v>
      </c>
      <c r="I460" s="42">
        <v>0.18060000000000001</v>
      </c>
      <c r="J460" s="42">
        <v>4.4699999999999997E-2</v>
      </c>
      <c r="K460" s="42">
        <v>0.13589999999999999</v>
      </c>
      <c r="L460" s="93">
        <f t="shared" si="35"/>
        <v>1.0001</v>
      </c>
      <c r="M460" s="42">
        <v>0.14793999999999999</v>
      </c>
      <c r="N460" s="93">
        <f t="array" ref="N460">SQRT(MMULT(MMULT(B460:K460, '2. Correlation Matrix'!$B$34:$K$43), TRANSPOSE(B460:K460)))</f>
        <v>0.12537416331273363</v>
      </c>
      <c r="O460" s="92">
        <f t="shared" si="36"/>
        <v>0.58177855845831861</v>
      </c>
      <c r="P460" s="42">
        <f t="shared" si="37"/>
        <v>0.14008065958681598</v>
      </c>
      <c r="Q460" s="42">
        <f t="shared" si="38"/>
        <v>0.122773215429927</v>
      </c>
      <c r="R460" s="43">
        <f t="shared" si="39"/>
        <v>0.118137620573236</v>
      </c>
    </row>
    <row r="461" spans="1:18" x14ac:dyDescent="0.35">
      <c r="A461" s="73">
        <v>4207</v>
      </c>
      <c r="B461" s="42">
        <v>0.1104</v>
      </c>
      <c r="C461" s="42">
        <v>0.1384</v>
      </c>
      <c r="D461" s="42">
        <v>4.5100000000000001E-2</v>
      </c>
      <c r="E461" s="42">
        <v>0.1011</v>
      </c>
      <c r="F461" s="42">
        <v>8.7099999999999997E-2</v>
      </c>
      <c r="G461" s="42">
        <v>0.1275</v>
      </c>
      <c r="H461" s="42">
        <v>6.1999999999999998E-3</v>
      </c>
      <c r="I461" s="42">
        <v>0.13059999999999999</v>
      </c>
      <c r="J461" s="42">
        <v>0.112</v>
      </c>
      <c r="K461" s="42">
        <v>0.14149999999999999</v>
      </c>
      <c r="L461" s="93">
        <f t="shared" si="35"/>
        <v>0.9998999999999999</v>
      </c>
      <c r="M461" s="42">
        <v>0.14233000000000001</v>
      </c>
      <c r="N461" s="93">
        <f t="array" ref="N461">SQRT(MMULT(MMULT(B461:K461, '2. Correlation Matrix'!$B$34:$K$43), TRANSPOSE(B461:K461)))</f>
        <v>0.11573300043840998</v>
      </c>
      <c r="O461" s="92">
        <f t="shared" si="36"/>
        <v>0.58177010658106332</v>
      </c>
      <c r="P461" s="42">
        <f t="shared" si="37"/>
        <v>0.1356329363047615</v>
      </c>
      <c r="Q461" s="42">
        <f t="shared" si="38"/>
        <v>0.122773215429927</v>
      </c>
      <c r="R461" s="43">
        <f t="shared" si="39"/>
        <v>0.118137620573236</v>
      </c>
    </row>
    <row r="462" spans="1:18" x14ac:dyDescent="0.35">
      <c r="A462" s="73">
        <v>4707</v>
      </c>
      <c r="B462" s="42">
        <v>4.6100000000000002E-2</v>
      </c>
      <c r="C462" s="42">
        <v>4.3700000000000003E-2</v>
      </c>
      <c r="D462" s="42">
        <v>0.14560000000000001</v>
      </c>
      <c r="E462" s="42">
        <v>4.1300000000000003E-2</v>
      </c>
      <c r="F462" s="42">
        <v>2.6700000000000002E-2</v>
      </c>
      <c r="G462" s="42">
        <v>3.6400000000000002E-2</v>
      </c>
      <c r="H462" s="42">
        <v>0.17480000000000001</v>
      </c>
      <c r="I462" s="42">
        <v>0.22570000000000001</v>
      </c>
      <c r="J462" s="42">
        <v>4.1300000000000003E-2</v>
      </c>
      <c r="K462" s="42">
        <v>0.21840000000000001</v>
      </c>
      <c r="L462" s="93">
        <f t="shared" si="35"/>
        <v>1</v>
      </c>
      <c r="M462" s="42">
        <v>0.16075</v>
      </c>
      <c r="N462" s="93">
        <f t="array" ref="N462">SQRT(MMULT(MMULT(B462:K462, '2. Correlation Matrix'!$B$34:$K$43), TRANSPOSE(B462:K462)))</f>
        <v>0.14739974259034241</v>
      </c>
      <c r="O462" s="92">
        <f t="shared" si="36"/>
        <v>0.58175135514529941</v>
      </c>
      <c r="P462" s="42">
        <f t="shared" si="37"/>
        <v>0.14988665794215039</v>
      </c>
      <c r="Q462" s="42">
        <f t="shared" si="38"/>
        <v>0.122773215429927</v>
      </c>
      <c r="R462" s="43">
        <f t="shared" si="39"/>
        <v>0.118137620573236</v>
      </c>
    </row>
    <row r="463" spans="1:18" x14ac:dyDescent="0.35">
      <c r="A463" s="73">
        <v>1523</v>
      </c>
      <c r="B463" s="42">
        <v>0.23580000000000001</v>
      </c>
      <c r="C463" s="42">
        <v>5.8999999999999997E-2</v>
      </c>
      <c r="D463" s="42">
        <v>2.5899999999999999E-2</v>
      </c>
      <c r="E463" s="42">
        <v>0.1038</v>
      </c>
      <c r="F463" s="42">
        <v>3.3000000000000002E-2</v>
      </c>
      <c r="G463" s="42">
        <v>6.8400000000000002E-2</v>
      </c>
      <c r="H463" s="42">
        <v>0.17449999999999999</v>
      </c>
      <c r="I463" s="42">
        <v>0.1179</v>
      </c>
      <c r="J463" s="42">
        <v>1.18E-2</v>
      </c>
      <c r="K463" s="42">
        <v>0.16980000000000001</v>
      </c>
      <c r="L463" s="93">
        <f t="shared" si="35"/>
        <v>0.99990000000000001</v>
      </c>
      <c r="M463" s="42">
        <v>0.14773</v>
      </c>
      <c r="N463" s="93">
        <f t="array" ref="N463">SQRT(MMULT(MMULT(B463:K463, '2. Correlation Matrix'!$B$34:$K$43), TRANSPOSE(B463:K463)))</f>
        <v>0.12502941637717263</v>
      </c>
      <c r="O463" s="92">
        <f t="shared" si="36"/>
        <v>0.58170310721596519</v>
      </c>
      <c r="P463" s="42">
        <f t="shared" si="37"/>
        <v>0.1399138225201918</v>
      </c>
      <c r="Q463" s="42">
        <f t="shared" si="38"/>
        <v>0.122773215429927</v>
      </c>
      <c r="R463" s="43">
        <f t="shared" si="39"/>
        <v>0.118137620573236</v>
      </c>
    </row>
    <row r="464" spans="1:18" x14ac:dyDescent="0.35">
      <c r="A464" s="73">
        <v>4853</v>
      </c>
      <c r="B464" s="42">
        <v>0.14990000000000001</v>
      </c>
      <c r="C464" s="42">
        <v>7.5800000000000006E-2</v>
      </c>
      <c r="D464" s="42">
        <v>2.12E-2</v>
      </c>
      <c r="E464" s="42">
        <v>9.35E-2</v>
      </c>
      <c r="F464" s="42">
        <v>2.47E-2</v>
      </c>
      <c r="G464" s="42">
        <v>9.1700000000000004E-2</v>
      </c>
      <c r="H464" s="42">
        <v>0.14810000000000001</v>
      </c>
      <c r="I464" s="42">
        <v>0.127</v>
      </c>
      <c r="J464" s="42">
        <v>0.1605</v>
      </c>
      <c r="K464" s="42">
        <v>0.1076</v>
      </c>
      <c r="L464" s="93">
        <f t="shared" si="35"/>
        <v>1</v>
      </c>
      <c r="M464" s="42">
        <v>0.14427999999999999</v>
      </c>
      <c r="N464" s="93">
        <f t="array" ref="N464">SQRT(MMULT(MMULT(B464:K464, '2. Correlation Matrix'!$B$34:$K$43), TRANSPOSE(B464:K464)))</f>
        <v>0.11910917294872803</v>
      </c>
      <c r="O464" s="92">
        <f t="shared" si="36"/>
        <v>0.5816512556075123</v>
      </c>
      <c r="P464" s="42">
        <f t="shared" si="37"/>
        <v>0.13718650245973499</v>
      </c>
      <c r="Q464" s="42">
        <f t="shared" si="38"/>
        <v>0.122773215429927</v>
      </c>
      <c r="R464" s="43">
        <f t="shared" si="39"/>
        <v>0.118137620573236</v>
      </c>
    </row>
    <row r="465" spans="1:18" x14ac:dyDescent="0.35">
      <c r="A465" s="73">
        <v>4467</v>
      </c>
      <c r="B465" s="42">
        <v>0.2049</v>
      </c>
      <c r="C465" s="42">
        <v>0.15140000000000001</v>
      </c>
      <c r="D465" s="42">
        <v>1.5599999999999999E-2</v>
      </c>
      <c r="E465" s="42">
        <v>0.1047</v>
      </c>
      <c r="F465" s="42">
        <v>9.5799999999999996E-2</v>
      </c>
      <c r="G465" s="42">
        <v>3.56E-2</v>
      </c>
      <c r="H465" s="42">
        <v>4.9000000000000002E-2</v>
      </c>
      <c r="I465" s="42">
        <v>0.14030000000000001</v>
      </c>
      <c r="J465" s="42">
        <v>0.1024</v>
      </c>
      <c r="K465" s="42">
        <v>0.1002</v>
      </c>
      <c r="L465" s="93">
        <f t="shared" si="35"/>
        <v>0.99990000000000001</v>
      </c>
      <c r="M465" s="42">
        <v>0.12715000000000001</v>
      </c>
      <c r="N465" s="93">
        <f t="array" ref="N465">SQRT(MMULT(MMULT(B465:K465, '2. Correlation Matrix'!$B$34:$K$43), TRANSPOSE(B465:K465)))</f>
        <v>8.9661986117000561E-2</v>
      </c>
      <c r="O465" s="92">
        <f t="shared" si="36"/>
        <v>0.58162887371186611</v>
      </c>
      <c r="P465" s="42">
        <f t="shared" si="37"/>
        <v>0.12313036412277742</v>
      </c>
      <c r="Q465" s="42">
        <f t="shared" si="38"/>
        <v>0.122773215429927</v>
      </c>
      <c r="R465" s="43">
        <f t="shared" si="39"/>
        <v>0.118137620573236</v>
      </c>
    </row>
    <row r="466" spans="1:18" x14ac:dyDescent="0.35">
      <c r="A466" s="73">
        <v>1556</v>
      </c>
      <c r="B466" s="42">
        <v>5.0700000000000002E-2</v>
      </c>
      <c r="C466" s="42">
        <v>0.15029999999999999</v>
      </c>
      <c r="D466" s="42">
        <v>7.5999999999999998E-2</v>
      </c>
      <c r="E466" s="42">
        <v>0.1351</v>
      </c>
      <c r="F466" s="42">
        <v>6.59E-2</v>
      </c>
      <c r="G466" s="42">
        <v>7.5999999999999998E-2</v>
      </c>
      <c r="H466" s="42">
        <v>0.1318</v>
      </c>
      <c r="I466" s="42">
        <v>0.1368</v>
      </c>
      <c r="J466" s="42">
        <v>2.0299999999999999E-2</v>
      </c>
      <c r="K466" s="42">
        <v>0.15709999999999999</v>
      </c>
      <c r="L466" s="93">
        <f t="shared" si="35"/>
        <v>1</v>
      </c>
      <c r="M466" s="42">
        <v>0.15057999999999999</v>
      </c>
      <c r="N466" s="93">
        <f t="array" ref="N466">SQRT(MMULT(MMULT(B466:K466, '2. Correlation Matrix'!$B$34:$K$43), TRANSPOSE(B466:K466)))</f>
        <v>0.12995866562259248</v>
      </c>
      <c r="O466" s="92">
        <f t="shared" si="36"/>
        <v>0.58156952934165018</v>
      </c>
      <c r="P466" s="42">
        <f t="shared" si="37"/>
        <v>0.14213537261479758</v>
      </c>
      <c r="Q466" s="42">
        <f t="shared" si="38"/>
        <v>0.122773215429927</v>
      </c>
      <c r="R466" s="43">
        <f t="shared" si="39"/>
        <v>0.118137620573236</v>
      </c>
    </row>
    <row r="467" spans="1:18" x14ac:dyDescent="0.35">
      <c r="A467" s="73">
        <v>3282</v>
      </c>
      <c r="B467" s="42">
        <v>0.14430000000000001</v>
      </c>
      <c r="C467" s="42">
        <v>3.09E-2</v>
      </c>
      <c r="D467" s="42">
        <v>5.1999999999999998E-3</v>
      </c>
      <c r="E467" s="42">
        <v>2.5999999999999999E-3</v>
      </c>
      <c r="F467" s="42">
        <v>0.16750000000000001</v>
      </c>
      <c r="G467" s="42">
        <v>8.5099999999999995E-2</v>
      </c>
      <c r="H467" s="42">
        <v>0.22159999999999999</v>
      </c>
      <c r="I467" s="42">
        <v>0.19589999999999999</v>
      </c>
      <c r="J467" s="42">
        <v>9.2799999999999994E-2</v>
      </c>
      <c r="K467" s="42">
        <v>5.4100000000000002E-2</v>
      </c>
      <c r="L467" s="93">
        <f t="shared" si="35"/>
        <v>1</v>
      </c>
      <c r="M467" s="42">
        <v>0.13886999999999999</v>
      </c>
      <c r="N467" s="93">
        <f t="array" ref="N467">SQRT(MMULT(MMULT(B467:K467, '2. Correlation Matrix'!$B$34:$K$43), TRANSPOSE(B467:K467)))</f>
        <v>0.10982852118346946</v>
      </c>
      <c r="O467" s="92">
        <f t="shared" si="36"/>
        <v>0.58154292993988899</v>
      </c>
      <c r="P467" s="42">
        <f t="shared" si="37"/>
        <v>0.13283884796732609</v>
      </c>
      <c r="Q467" s="42">
        <f t="shared" si="38"/>
        <v>0.122773215429927</v>
      </c>
      <c r="R467" s="43">
        <f t="shared" si="39"/>
        <v>0.118137620573236</v>
      </c>
    </row>
    <row r="468" spans="1:18" x14ac:dyDescent="0.35">
      <c r="A468" s="73">
        <v>4438</v>
      </c>
      <c r="B468" s="42">
        <v>0.1711</v>
      </c>
      <c r="C468" s="42">
        <v>5.8900000000000001E-2</v>
      </c>
      <c r="D468" s="42">
        <v>7.6E-3</v>
      </c>
      <c r="E468" s="42">
        <v>6.6500000000000004E-2</v>
      </c>
      <c r="F468" s="42">
        <v>0.18440000000000001</v>
      </c>
      <c r="G468" s="42">
        <v>0.12740000000000001</v>
      </c>
      <c r="H468" s="42">
        <v>0.1217</v>
      </c>
      <c r="I468" s="42">
        <v>0.1578</v>
      </c>
      <c r="J468" s="42">
        <v>1.7100000000000001E-2</v>
      </c>
      <c r="K468" s="42">
        <v>8.7499999999999994E-2</v>
      </c>
      <c r="L468" s="93">
        <f t="shared" si="35"/>
        <v>1.0000000000000002</v>
      </c>
      <c r="M468" s="42">
        <v>0.13908999999999999</v>
      </c>
      <c r="N468" s="93">
        <f t="array" ref="N468">SQRT(MMULT(MMULT(B468:K468, '2. Correlation Matrix'!$B$34:$K$43), TRANSPOSE(B468:K468)))</f>
        <v>0.11022050654309659</v>
      </c>
      <c r="O468" s="92">
        <f t="shared" si="36"/>
        <v>0.58147074451105507</v>
      </c>
      <c r="P468" s="42">
        <f t="shared" si="37"/>
        <v>0.1330157199686916</v>
      </c>
      <c r="Q468" s="42">
        <f t="shared" si="38"/>
        <v>0.122773215429927</v>
      </c>
      <c r="R468" s="43">
        <f t="shared" si="39"/>
        <v>0.118137620573236</v>
      </c>
    </row>
    <row r="469" spans="1:18" x14ac:dyDescent="0.35">
      <c r="A469" s="73">
        <v>3452</v>
      </c>
      <c r="B469" s="42">
        <v>0.1</v>
      </c>
      <c r="C469" s="42">
        <v>0.13819999999999999</v>
      </c>
      <c r="D469" s="42">
        <v>8.6800000000000002E-2</v>
      </c>
      <c r="E469" s="42">
        <v>0.10440000000000001</v>
      </c>
      <c r="F469" s="42">
        <v>3.2399999999999998E-2</v>
      </c>
      <c r="G469" s="42">
        <v>0.13239999999999999</v>
      </c>
      <c r="H469" s="42">
        <v>4.2599999999999999E-2</v>
      </c>
      <c r="I469" s="42">
        <v>0.13089999999999999</v>
      </c>
      <c r="J469" s="42">
        <v>0.10879999999999999</v>
      </c>
      <c r="K469" s="42">
        <v>0.1235</v>
      </c>
      <c r="L469" s="93">
        <f t="shared" si="35"/>
        <v>1</v>
      </c>
      <c r="M469" s="42">
        <v>0.14404</v>
      </c>
      <c r="N469" s="93">
        <f t="array" ref="N469">SQRT(MMULT(MMULT(B469:K469, '2. Correlation Matrix'!$B$34:$K$43), TRANSPOSE(B469:K469)))</f>
        <v>0.11874995895661102</v>
      </c>
      <c r="O469" s="92">
        <f t="shared" si="36"/>
        <v>0.58138967462907432</v>
      </c>
      <c r="P469" s="42">
        <f t="shared" si="37"/>
        <v>0.13698922362390159</v>
      </c>
      <c r="Q469" s="42">
        <f t="shared" si="38"/>
        <v>0.122773215429927</v>
      </c>
      <c r="R469" s="43">
        <f t="shared" si="39"/>
        <v>0.118137620573236</v>
      </c>
    </row>
    <row r="470" spans="1:18" x14ac:dyDescent="0.35">
      <c r="A470" s="73">
        <v>4785</v>
      </c>
      <c r="B470" s="42">
        <v>8.9099999999999999E-2</v>
      </c>
      <c r="C470" s="42">
        <v>4.3499999999999997E-2</v>
      </c>
      <c r="D470" s="42">
        <v>1.9599999999999999E-2</v>
      </c>
      <c r="E470" s="42">
        <v>0.1239</v>
      </c>
      <c r="F470" s="42">
        <v>0.16300000000000001</v>
      </c>
      <c r="G470" s="42">
        <v>3.6999999999999998E-2</v>
      </c>
      <c r="H470" s="42">
        <v>0.1696</v>
      </c>
      <c r="I470" s="42">
        <v>0.17829999999999999</v>
      </c>
      <c r="J470" s="42">
        <v>3.9100000000000003E-2</v>
      </c>
      <c r="K470" s="42">
        <v>0.13700000000000001</v>
      </c>
      <c r="L470" s="93">
        <f t="shared" si="35"/>
        <v>1.0001000000000002</v>
      </c>
      <c r="M470" s="42">
        <v>0.14696999999999999</v>
      </c>
      <c r="N470" s="93">
        <f t="array" ref="N470">SQRT(MMULT(MMULT(B470:K470, '2. Correlation Matrix'!$B$34:$K$43), TRANSPOSE(B470:K470)))</f>
        <v>0.12379357293655112</v>
      </c>
      <c r="O470" s="92">
        <f t="shared" si="36"/>
        <v>0.58137105418943946</v>
      </c>
      <c r="P470" s="42">
        <f t="shared" si="37"/>
        <v>0.1393075756498014</v>
      </c>
      <c r="Q470" s="42">
        <f t="shared" si="38"/>
        <v>0.122773215429927</v>
      </c>
      <c r="R470" s="43">
        <f t="shared" si="39"/>
        <v>0.118137620573236</v>
      </c>
    </row>
    <row r="471" spans="1:18" x14ac:dyDescent="0.35">
      <c r="A471" s="73">
        <v>4814</v>
      </c>
      <c r="B471" s="42">
        <v>0.16839999999999999</v>
      </c>
      <c r="C471" s="42">
        <v>8.0999999999999996E-3</v>
      </c>
      <c r="D471" s="42">
        <v>0.1116</v>
      </c>
      <c r="E471" s="42">
        <v>9.9400000000000002E-2</v>
      </c>
      <c r="F471" s="42">
        <v>7.7100000000000002E-2</v>
      </c>
      <c r="G471" s="42">
        <v>9.1300000000000006E-2</v>
      </c>
      <c r="H471" s="42">
        <v>6.0900000000000003E-2</v>
      </c>
      <c r="I471" s="42">
        <v>0.19470000000000001</v>
      </c>
      <c r="J471" s="42">
        <v>7.51E-2</v>
      </c>
      <c r="K471" s="42">
        <v>0.11360000000000001</v>
      </c>
      <c r="L471" s="93">
        <f t="shared" si="35"/>
        <v>1.0002</v>
      </c>
      <c r="M471" s="42">
        <v>0.14082</v>
      </c>
      <c r="N471" s="93">
        <f t="array" ref="N471">SQRT(MMULT(MMULT(B471:K471, '2. Correlation Matrix'!$B$34:$K$43), TRANSPOSE(B471:K471)))</f>
        <v>0.11321852227583083</v>
      </c>
      <c r="O471" s="92">
        <f t="shared" si="36"/>
        <v>0.58135363964250253</v>
      </c>
      <c r="P471" s="42">
        <f t="shared" si="37"/>
        <v>0.1344107831068386</v>
      </c>
      <c r="Q471" s="42">
        <f t="shared" si="38"/>
        <v>0.122773215429927</v>
      </c>
      <c r="R471" s="43">
        <f t="shared" si="39"/>
        <v>0.118137620573236</v>
      </c>
    </row>
    <row r="472" spans="1:18" x14ac:dyDescent="0.35">
      <c r="A472" s="73">
        <v>950</v>
      </c>
      <c r="B472" s="42">
        <v>9.6299999999999997E-2</v>
      </c>
      <c r="C472" s="42">
        <v>3.0300000000000001E-2</v>
      </c>
      <c r="D472" s="42">
        <v>3.39E-2</v>
      </c>
      <c r="E472" s="42">
        <v>0.16220000000000001</v>
      </c>
      <c r="F472" s="42">
        <v>0.12479999999999999</v>
      </c>
      <c r="G472" s="42">
        <v>0.17649999999999999</v>
      </c>
      <c r="H472" s="42">
        <v>6.0600000000000001E-2</v>
      </c>
      <c r="I472" s="42">
        <v>0.1497</v>
      </c>
      <c r="J472" s="42">
        <v>4.4600000000000001E-2</v>
      </c>
      <c r="K472" s="42">
        <v>0.1212</v>
      </c>
      <c r="L472" s="93">
        <f t="shared" si="35"/>
        <v>1.0001</v>
      </c>
      <c r="M472" s="42">
        <v>0.15095</v>
      </c>
      <c r="N472" s="93">
        <f t="array" ref="N472">SQRT(MMULT(MMULT(B472:K472, '2. Correlation Matrix'!$B$34:$K$43), TRANSPOSE(B472:K472)))</f>
        <v>0.13065283611490186</v>
      </c>
      <c r="O472" s="92">
        <f t="shared" si="36"/>
        <v>0.58131152953469933</v>
      </c>
      <c r="P472" s="42">
        <f t="shared" si="37"/>
        <v>0.1424149182075663</v>
      </c>
      <c r="Q472" s="42">
        <f t="shared" si="38"/>
        <v>0.122773215429927</v>
      </c>
      <c r="R472" s="43">
        <f t="shared" si="39"/>
        <v>0.118137620573236</v>
      </c>
    </row>
    <row r="473" spans="1:18" x14ac:dyDescent="0.35">
      <c r="A473" s="73">
        <v>541</v>
      </c>
      <c r="B473" s="42">
        <v>0.15479999999999999</v>
      </c>
      <c r="C473" s="42">
        <v>0.13350000000000001</v>
      </c>
      <c r="D473" s="42">
        <v>3.7400000000000003E-2</v>
      </c>
      <c r="E473" s="42">
        <v>7.8299999999999995E-2</v>
      </c>
      <c r="F473" s="42">
        <v>8.8999999999999999E-3</v>
      </c>
      <c r="G473" s="42">
        <v>0.15479999999999999</v>
      </c>
      <c r="H473" s="42">
        <v>7.2999999999999995E-2</v>
      </c>
      <c r="I473" s="42">
        <v>0.105</v>
      </c>
      <c r="J473" s="42">
        <v>0.15840000000000001</v>
      </c>
      <c r="K473" s="42">
        <v>9.6100000000000005E-2</v>
      </c>
      <c r="L473" s="93">
        <f t="shared" si="35"/>
        <v>1.0002</v>
      </c>
      <c r="M473" s="42">
        <v>0.14137</v>
      </c>
      <c r="N473" s="93">
        <f t="array" ref="N473">SQRT(MMULT(MMULT(B473:K473, '2. Correlation Matrix'!$B$34:$K$43), TRANSPOSE(B473:K473)))</f>
        <v>0.11417575495585919</v>
      </c>
      <c r="O473" s="92">
        <f t="shared" si="36"/>
        <v>0.58129679129915901</v>
      </c>
      <c r="P473" s="42">
        <f t="shared" si="37"/>
        <v>0.1348519484901298</v>
      </c>
      <c r="Q473" s="42">
        <f t="shared" si="38"/>
        <v>0.122773215429927</v>
      </c>
      <c r="R473" s="43">
        <f t="shared" si="39"/>
        <v>0.118137620573236</v>
      </c>
    </row>
    <row r="474" spans="1:18" x14ac:dyDescent="0.35">
      <c r="A474" s="73">
        <v>3523</v>
      </c>
      <c r="B474" s="42">
        <v>0.2021</v>
      </c>
      <c r="C474" s="42">
        <v>0.13400000000000001</v>
      </c>
      <c r="D474" s="42">
        <v>1.06E-2</v>
      </c>
      <c r="E474" s="42">
        <v>9.3600000000000003E-2</v>
      </c>
      <c r="F474" s="42">
        <v>6.1699999999999998E-2</v>
      </c>
      <c r="G474" s="42">
        <v>0.21279999999999999</v>
      </c>
      <c r="H474" s="42">
        <v>2.98E-2</v>
      </c>
      <c r="I474" s="42">
        <v>0.1234</v>
      </c>
      <c r="J474" s="42">
        <v>9.3600000000000003E-2</v>
      </c>
      <c r="K474" s="42">
        <v>3.8300000000000001E-2</v>
      </c>
      <c r="L474" s="93">
        <f t="shared" si="35"/>
        <v>0.99990000000000001</v>
      </c>
      <c r="M474" s="42">
        <v>0.13275999999999999</v>
      </c>
      <c r="N474" s="93">
        <f t="array" ref="N474">SQRT(MMULT(MMULT(B474:K474, '2. Correlation Matrix'!$B$34:$K$43), TRANSPOSE(B474:K474)))</f>
        <v>9.9369697326885317E-2</v>
      </c>
      <c r="O474" s="92">
        <f t="shared" si="36"/>
        <v>0.58126372076985822</v>
      </c>
      <c r="P474" s="42">
        <f t="shared" si="37"/>
        <v>0.12782283162658159</v>
      </c>
      <c r="Q474" s="42">
        <f t="shared" si="38"/>
        <v>0.122773215429927</v>
      </c>
      <c r="R474" s="43">
        <f t="shared" si="39"/>
        <v>0.118137620573236</v>
      </c>
    </row>
    <row r="475" spans="1:18" x14ac:dyDescent="0.35">
      <c r="A475" s="73">
        <v>1637</v>
      </c>
      <c r="B475" s="42">
        <v>0.1293</v>
      </c>
      <c r="C475" s="42">
        <v>7.5800000000000006E-2</v>
      </c>
      <c r="D475" s="42">
        <v>5.79E-2</v>
      </c>
      <c r="E475" s="42">
        <v>0.13220000000000001</v>
      </c>
      <c r="F475" s="42">
        <v>1.49E-2</v>
      </c>
      <c r="G475" s="42">
        <v>0.13969999999999999</v>
      </c>
      <c r="H475" s="42">
        <v>0.11</v>
      </c>
      <c r="I475" s="42">
        <v>0.14560000000000001</v>
      </c>
      <c r="J475" s="42">
        <v>0.1144</v>
      </c>
      <c r="K475" s="42">
        <v>8.0199999999999994E-2</v>
      </c>
      <c r="L475" s="93">
        <f t="shared" si="35"/>
        <v>1.0000000000000002</v>
      </c>
      <c r="M475" s="42">
        <v>0.14408000000000001</v>
      </c>
      <c r="N475" s="93">
        <f t="array" ref="N475">SQRT(MMULT(MMULT(B475:K475, '2. Correlation Matrix'!$B$34:$K$43), TRANSPOSE(B475:K475)))</f>
        <v>0.11884575766705516</v>
      </c>
      <c r="O475" s="92">
        <f t="shared" si="36"/>
        <v>0.58125760107926394</v>
      </c>
      <c r="P475" s="42">
        <f t="shared" si="37"/>
        <v>0.13701784294227182</v>
      </c>
      <c r="Q475" s="42">
        <f t="shared" si="38"/>
        <v>0.122773215429927</v>
      </c>
      <c r="R475" s="43">
        <f t="shared" si="39"/>
        <v>0.118137620573236</v>
      </c>
    </row>
    <row r="476" spans="1:18" x14ac:dyDescent="0.35">
      <c r="A476" s="73">
        <v>1473</v>
      </c>
      <c r="B476" s="42">
        <v>4.9700000000000001E-2</v>
      </c>
      <c r="C476" s="42">
        <v>0.1119</v>
      </c>
      <c r="D476" s="42">
        <v>0.1439</v>
      </c>
      <c r="E476" s="42">
        <v>5.5100000000000003E-2</v>
      </c>
      <c r="F476" s="42">
        <v>1.78E-2</v>
      </c>
      <c r="G476" s="42">
        <v>8.6999999999999994E-2</v>
      </c>
      <c r="H476" s="42">
        <v>0.15279999999999999</v>
      </c>
      <c r="I476" s="42">
        <v>0.16700000000000001</v>
      </c>
      <c r="J476" s="42">
        <v>3.73E-2</v>
      </c>
      <c r="K476" s="42">
        <v>0.17760000000000001</v>
      </c>
      <c r="L476" s="93">
        <f t="shared" si="35"/>
        <v>1.0001</v>
      </c>
      <c r="M476" s="42">
        <v>0.15628</v>
      </c>
      <c r="N476" s="93">
        <f t="array" ref="N476">SQRT(MMULT(MMULT(B476:K476, '2. Correlation Matrix'!$B$34:$K$43), TRANSPOSE(B476:K476)))</f>
        <v>0.13983495150398631</v>
      </c>
      <c r="O476" s="92">
        <f t="shared" si="36"/>
        <v>0.58125668243738715</v>
      </c>
      <c r="P476" s="42">
        <f t="shared" si="37"/>
        <v>0.14650309316893889</v>
      </c>
      <c r="Q476" s="42">
        <f t="shared" si="38"/>
        <v>0.122773215429927</v>
      </c>
      <c r="R476" s="43">
        <f t="shared" si="39"/>
        <v>0.118137620573236</v>
      </c>
    </row>
    <row r="477" spans="1:18" x14ac:dyDescent="0.35">
      <c r="A477" s="73">
        <v>4484</v>
      </c>
      <c r="B477" s="42">
        <v>3.5099999999999999E-2</v>
      </c>
      <c r="C477" s="42">
        <v>7.3800000000000004E-2</v>
      </c>
      <c r="D477" s="42">
        <v>1.23E-2</v>
      </c>
      <c r="E477" s="42">
        <v>0.13880000000000001</v>
      </c>
      <c r="F477" s="42">
        <v>0.1283</v>
      </c>
      <c r="G477" s="42">
        <v>0.1195</v>
      </c>
      <c r="H477" s="42">
        <v>5.45E-2</v>
      </c>
      <c r="I477" s="42">
        <v>0.15290000000000001</v>
      </c>
      <c r="J477" s="42">
        <v>0.123</v>
      </c>
      <c r="K477" s="42">
        <v>0.16170000000000001</v>
      </c>
      <c r="L477" s="93">
        <f t="shared" si="35"/>
        <v>0.99990000000000001</v>
      </c>
      <c r="M477" s="42">
        <v>0.15262999999999999</v>
      </c>
      <c r="N477" s="93">
        <f t="array" ref="N477">SQRT(MMULT(MMULT(B477:K477, '2. Correlation Matrix'!$B$34:$K$43), TRANSPOSE(B477:K477)))</f>
        <v>0.13357304550024604</v>
      </c>
      <c r="O477" s="92">
        <f t="shared" si="36"/>
        <v>0.58118013038683769</v>
      </c>
      <c r="P477" s="42">
        <f t="shared" si="37"/>
        <v>0.14370912075789458</v>
      </c>
      <c r="Q477" s="42">
        <f t="shared" si="38"/>
        <v>0.122773215429927</v>
      </c>
      <c r="R477" s="43">
        <f t="shared" si="39"/>
        <v>0.118137620573236</v>
      </c>
    </row>
    <row r="478" spans="1:18" x14ac:dyDescent="0.35">
      <c r="A478" s="73">
        <v>2482</v>
      </c>
      <c r="B478" s="42">
        <v>0.15090000000000001</v>
      </c>
      <c r="C478" s="42">
        <v>0.14180000000000001</v>
      </c>
      <c r="D478" s="42">
        <v>4.5499999999999999E-2</v>
      </c>
      <c r="E478" s="42">
        <v>6.1800000000000001E-2</v>
      </c>
      <c r="F478" s="42">
        <v>0.16</v>
      </c>
      <c r="G478" s="42">
        <v>0.1091</v>
      </c>
      <c r="H478" s="42">
        <v>9.8199999999999996E-2</v>
      </c>
      <c r="I478" s="42">
        <v>0.15820000000000001</v>
      </c>
      <c r="J478" s="42">
        <v>9.1000000000000004E-3</v>
      </c>
      <c r="K478" s="42">
        <v>6.5500000000000003E-2</v>
      </c>
      <c r="L478" s="93">
        <f t="shared" si="35"/>
        <v>1.0001</v>
      </c>
      <c r="M478" s="42">
        <v>0.13224</v>
      </c>
      <c r="N478" s="93">
        <f t="array" ref="N478">SQRT(MMULT(MMULT(B478:K478, '2. Correlation Matrix'!$B$34:$K$43), TRANSPOSE(B478:K478)))</f>
        <v>9.8493320885956526E-2</v>
      </c>
      <c r="O478" s="92">
        <f t="shared" si="36"/>
        <v>0.58115615845948643</v>
      </c>
      <c r="P478" s="42">
        <f t="shared" si="37"/>
        <v>0.12738953287042801</v>
      </c>
      <c r="Q478" s="42">
        <f t="shared" si="38"/>
        <v>0.122773215429927</v>
      </c>
      <c r="R478" s="43">
        <f t="shared" si="39"/>
        <v>0.118137620573236</v>
      </c>
    </row>
    <row r="479" spans="1:18" x14ac:dyDescent="0.35">
      <c r="A479" s="73">
        <v>3384</v>
      </c>
      <c r="B479" s="42">
        <v>0.11990000000000001</v>
      </c>
      <c r="C479" s="42">
        <v>0.15559999999999999</v>
      </c>
      <c r="D479" s="42">
        <v>7.1999999999999998E-3</v>
      </c>
      <c r="E479" s="42">
        <v>8.4099999999999994E-2</v>
      </c>
      <c r="F479" s="42">
        <v>8.9399999999999993E-2</v>
      </c>
      <c r="G479" s="42">
        <v>0.10730000000000001</v>
      </c>
      <c r="H479" s="42">
        <v>0.1109</v>
      </c>
      <c r="I479" s="42">
        <v>0.11990000000000001</v>
      </c>
      <c r="J479" s="42">
        <v>0.1288</v>
      </c>
      <c r="K479" s="42">
        <v>7.6899999999999996E-2</v>
      </c>
      <c r="L479" s="93">
        <f t="shared" si="35"/>
        <v>0.99999999999999989</v>
      </c>
      <c r="M479" s="42">
        <v>0.13704</v>
      </c>
      <c r="N479" s="93">
        <f t="array" ref="N479">SQRT(MMULT(MMULT(B479:K479, '2. Correlation Matrix'!$B$34:$K$43), TRANSPOSE(B479:K479)))</f>
        <v>0.10675972600368268</v>
      </c>
      <c r="O479" s="92">
        <f t="shared" si="36"/>
        <v>0.58111801446418032</v>
      </c>
      <c r="P479" s="42">
        <f t="shared" si="37"/>
        <v>0.13134118045180929</v>
      </c>
      <c r="Q479" s="42">
        <f t="shared" si="38"/>
        <v>0.122773215429927</v>
      </c>
      <c r="R479" s="43">
        <f t="shared" si="39"/>
        <v>0.118137620573236</v>
      </c>
    </row>
    <row r="480" spans="1:18" x14ac:dyDescent="0.35">
      <c r="A480" s="73">
        <v>3808</v>
      </c>
      <c r="B480" s="42">
        <v>0.17449999999999999</v>
      </c>
      <c r="C480" s="42">
        <v>9.8599999999999993E-2</v>
      </c>
      <c r="D480" s="42">
        <v>9.4500000000000001E-2</v>
      </c>
      <c r="E480" s="42">
        <v>9.4500000000000001E-2</v>
      </c>
      <c r="F480" s="42">
        <v>9.8599999999999993E-2</v>
      </c>
      <c r="G480" s="42">
        <v>0.1211</v>
      </c>
      <c r="H480" s="42">
        <v>8.2000000000000007E-3</v>
      </c>
      <c r="I480" s="42">
        <v>0.154</v>
      </c>
      <c r="J480" s="42">
        <v>3.9E-2</v>
      </c>
      <c r="K480" s="42">
        <v>0.11700000000000001</v>
      </c>
      <c r="L480" s="93">
        <f t="shared" si="35"/>
        <v>1.0000000000000002</v>
      </c>
      <c r="M480" s="42">
        <v>0.13674</v>
      </c>
      <c r="N480" s="93">
        <f t="array" ref="N480">SQRT(MMULT(MMULT(B480:K480, '2. Correlation Matrix'!$B$34:$K$43), TRANSPOSE(B480:K480)))</f>
        <v>0.10624672955714448</v>
      </c>
      <c r="O480" s="92">
        <f t="shared" si="36"/>
        <v>0.58110023957766466</v>
      </c>
      <c r="P480" s="42">
        <f t="shared" si="37"/>
        <v>0.13109581622920549</v>
      </c>
      <c r="Q480" s="42">
        <f t="shared" si="38"/>
        <v>0.122773215429927</v>
      </c>
      <c r="R480" s="43">
        <f t="shared" si="39"/>
        <v>0.118137620573236</v>
      </c>
    </row>
    <row r="481" spans="1:18" x14ac:dyDescent="0.35">
      <c r="A481" s="73">
        <v>1074</v>
      </c>
      <c r="B481" s="42">
        <v>5.0700000000000002E-2</v>
      </c>
      <c r="C481" s="42">
        <v>8.1900000000000001E-2</v>
      </c>
      <c r="D481" s="42">
        <v>7.9899999999999999E-2</v>
      </c>
      <c r="E481" s="42">
        <v>0.19489999999999999</v>
      </c>
      <c r="F481" s="42">
        <v>4.48E-2</v>
      </c>
      <c r="G481" s="42">
        <v>9.1600000000000001E-2</v>
      </c>
      <c r="H481" s="42">
        <v>2.53E-2</v>
      </c>
      <c r="I481" s="42">
        <v>0.17349999999999999</v>
      </c>
      <c r="J481" s="42">
        <v>0.12870000000000001</v>
      </c>
      <c r="K481" s="42">
        <v>0.12870000000000001</v>
      </c>
      <c r="L481" s="93">
        <f t="shared" si="35"/>
        <v>1</v>
      </c>
      <c r="M481" s="42">
        <v>0.14609</v>
      </c>
      <c r="N481" s="93">
        <f t="array" ref="N481">SQRT(MMULT(MMULT(B481:K481, '2. Correlation Matrix'!$B$34:$K$43), TRANSPOSE(B481:K481)))</f>
        <v>0.1223496233787297</v>
      </c>
      <c r="O481" s="92">
        <f t="shared" si="36"/>
        <v>0.58103979429460906</v>
      </c>
      <c r="P481" s="42">
        <f t="shared" si="37"/>
        <v>0.13860528482954149</v>
      </c>
      <c r="Q481" s="42">
        <f t="shared" si="38"/>
        <v>0.122773215429927</v>
      </c>
      <c r="R481" s="43">
        <f t="shared" si="39"/>
        <v>0.118137620573236</v>
      </c>
    </row>
    <row r="482" spans="1:18" x14ac:dyDescent="0.35">
      <c r="A482" s="73">
        <v>3805</v>
      </c>
      <c r="B482" s="42">
        <v>7.0900000000000005E-2</v>
      </c>
      <c r="C482" s="42">
        <v>0.1772</v>
      </c>
      <c r="D482" s="42">
        <v>0.12989999999999999</v>
      </c>
      <c r="E482" s="42">
        <v>8.6599999999999996E-2</v>
      </c>
      <c r="F482" s="42">
        <v>9.7999999999999997E-3</v>
      </c>
      <c r="G482" s="42">
        <v>5.7099999999999998E-2</v>
      </c>
      <c r="H482" s="42">
        <v>7.9000000000000008E-3</v>
      </c>
      <c r="I482" s="42">
        <v>0.19489999999999999</v>
      </c>
      <c r="J482" s="42">
        <v>0.16930000000000001</v>
      </c>
      <c r="K482" s="42">
        <v>9.6500000000000002E-2</v>
      </c>
      <c r="L482" s="93">
        <f t="shared" si="35"/>
        <v>1.0001</v>
      </c>
      <c r="M482" s="42">
        <v>0.13333</v>
      </c>
      <c r="N482" s="93">
        <f t="array" ref="N482">SQRT(MMULT(MMULT(B482:K482, '2. Correlation Matrix'!$B$34:$K$43), TRANSPOSE(B482:K482)))</f>
        <v>0.10039504517184104</v>
      </c>
      <c r="O482" s="92">
        <f t="shared" si="36"/>
        <v>0.58100476871303297</v>
      </c>
      <c r="P482" s="42">
        <f t="shared" si="37"/>
        <v>0.12829041745247199</v>
      </c>
      <c r="Q482" s="42">
        <f t="shared" si="38"/>
        <v>0.122773215429927</v>
      </c>
      <c r="R482" s="43">
        <f t="shared" si="39"/>
        <v>0.118137620573236</v>
      </c>
    </row>
    <row r="483" spans="1:18" x14ac:dyDescent="0.35">
      <c r="A483" s="73">
        <v>1721</v>
      </c>
      <c r="B483" s="42">
        <v>0.18840000000000001</v>
      </c>
      <c r="C483" s="42">
        <v>0.19040000000000001</v>
      </c>
      <c r="D483" s="42">
        <v>8.0199999999999994E-2</v>
      </c>
      <c r="E483" s="42">
        <v>0.11219999999999999</v>
      </c>
      <c r="F483" s="42">
        <v>8.0000000000000002E-3</v>
      </c>
      <c r="G483" s="42">
        <v>6.2100000000000002E-2</v>
      </c>
      <c r="H483" s="42">
        <v>5.4100000000000002E-2</v>
      </c>
      <c r="I483" s="42">
        <v>0.1162</v>
      </c>
      <c r="J483" s="42">
        <v>5.0099999999999999E-2</v>
      </c>
      <c r="K483" s="42">
        <v>0.13830000000000001</v>
      </c>
      <c r="L483" s="93">
        <f t="shared" si="35"/>
        <v>1.0000000000000002</v>
      </c>
      <c r="M483" s="42">
        <v>0.13536000000000001</v>
      </c>
      <c r="N483" s="93">
        <f t="array" ref="N483">SQRT(MMULT(MMULT(B483:K483, '2. Correlation Matrix'!$B$34:$K$43), TRANSPOSE(B483:K483)))</f>
        <v>0.10389056421083005</v>
      </c>
      <c r="O483" s="92">
        <f t="shared" si="36"/>
        <v>0.58099597839808237</v>
      </c>
      <c r="P483" s="42">
        <f t="shared" si="37"/>
        <v>0.1299633753339777</v>
      </c>
      <c r="Q483" s="42">
        <f t="shared" si="38"/>
        <v>0.122773215429927</v>
      </c>
      <c r="R483" s="43">
        <f t="shared" si="39"/>
        <v>0.118137620573236</v>
      </c>
    </row>
    <row r="484" spans="1:18" x14ac:dyDescent="0.35">
      <c r="A484" s="73">
        <v>1378</v>
      </c>
      <c r="B484" s="42">
        <v>0.2016</v>
      </c>
      <c r="C484" s="42">
        <v>0.19550000000000001</v>
      </c>
      <c r="D484" s="42">
        <v>0.1181</v>
      </c>
      <c r="E484" s="42">
        <v>1.0200000000000001E-2</v>
      </c>
      <c r="F484" s="42">
        <v>3.2599999999999997E-2</v>
      </c>
      <c r="G484" s="42">
        <v>3.4599999999999999E-2</v>
      </c>
      <c r="H484" s="42">
        <v>6.5199999999999994E-2</v>
      </c>
      <c r="I484" s="42">
        <v>0.19550000000000001</v>
      </c>
      <c r="J484" s="42">
        <v>0.10589999999999999</v>
      </c>
      <c r="K484" s="42">
        <v>4.07E-2</v>
      </c>
      <c r="L484" s="93">
        <f t="shared" si="35"/>
        <v>0.9998999999999999</v>
      </c>
      <c r="M484" s="42">
        <v>0.11892</v>
      </c>
      <c r="N484" s="93">
        <f t="array" ref="N484">SQRT(MMULT(MMULT(B484:K484, '2. Correlation Matrix'!$B$34:$K$43), TRANSPOSE(B484:K484)))</f>
        <v>7.559593266790085E-2</v>
      </c>
      <c r="O484" s="92">
        <f t="shared" si="36"/>
        <v>0.58098363827250032</v>
      </c>
      <c r="P484" s="42">
        <f t="shared" si="37"/>
        <v>0.11606262748203509</v>
      </c>
      <c r="Q484" s="42">
        <f t="shared" si="38"/>
        <v>0.122773215429927</v>
      </c>
      <c r="R484" s="43">
        <f t="shared" si="39"/>
        <v>0.118137620573236</v>
      </c>
    </row>
    <row r="485" spans="1:18" x14ac:dyDescent="0.35">
      <c r="A485" s="73">
        <v>1313</v>
      </c>
      <c r="B485" s="42">
        <v>2.1999999999999999E-2</v>
      </c>
      <c r="C485" s="42">
        <v>5.3999999999999999E-2</v>
      </c>
      <c r="D485" s="42">
        <v>4.8000000000000001E-2</v>
      </c>
      <c r="E485" s="42">
        <v>0.19800000000000001</v>
      </c>
      <c r="F485" s="42">
        <v>7.8E-2</v>
      </c>
      <c r="G485" s="42">
        <v>0.14399999999999999</v>
      </c>
      <c r="H485" s="42">
        <v>3.5999999999999997E-2</v>
      </c>
      <c r="I485" s="42">
        <v>0.154</v>
      </c>
      <c r="J485" s="42">
        <v>0.09</v>
      </c>
      <c r="K485" s="42">
        <v>0.17599999999999999</v>
      </c>
      <c r="L485" s="93">
        <f t="shared" si="35"/>
        <v>1</v>
      </c>
      <c r="M485" s="42">
        <v>0.15831000000000001</v>
      </c>
      <c r="N485" s="93">
        <f t="array" ref="N485">SQRT(MMULT(MMULT(B485:K485, '2. Correlation Matrix'!$B$34:$K$43), TRANSPOSE(B485:K485)))</f>
        <v>0.14340995156097083</v>
      </c>
      <c r="O485" s="92">
        <f t="shared" si="36"/>
        <v>0.58092202872393206</v>
      </c>
      <c r="P485" s="42">
        <f t="shared" si="37"/>
        <v>0.14802679289664</v>
      </c>
      <c r="Q485" s="42">
        <f t="shared" si="38"/>
        <v>0.122773215429927</v>
      </c>
      <c r="R485" s="43">
        <f t="shared" si="39"/>
        <v>0.118137620573236</v>
      </c>
    </row>
    <row r="486" spans="1:18" x14ac:dyDescent="0.35">
      <c r="A486" s="73">
        <v>598</v>
      </c>
      <c r="B486" s="42">
        <v>0.1061</v>
      </c>
      <c r="C486" s="42">
        <v>3.8399999999999997E-2</v>
      </c>
      <c r="D486" s="42">
        <v>3.8399999999999997E-2</v>
      </c>
      <c r="E486" s="42">
        <v>0.20319999999999999</v>
      </c>
      <c r="F486" s="42">
        <v>2.93E-2</v>
      </c>
      <c r="G486" s="42">
        <v>3.8399999999999997E-2</v>
      </c>
      <c r="H486" s="42">
        <v>8.5800000000000001E-2</v>
      </c>
      <c r="I486" s="42">
        <v>0.18279999999999999</v>
      </c>
      <c r="J486" s="42">
        <v>0.17610000000000001</v>
      </c>
      <c r="K486" s="42">
        <v>0.1016</v>
      </c>
      <c r="L486" s="93">
        <f t="shared" si="35"/>
        <v>1.0001</v>
      </c>
      <c r="M486" s="42">
        <v>0.14102000000000001</v>
      </c>
      <c r="N486" s="93">
        <f t="array" ref="N486">SQRT(MMULT(MMULT(B486:K486, '2. Correlation Matrix'!$B$34:$K$43), TRANSPOSE(B486:K486)))</f>
        <v>0.11365178096340946</v>
      </c>
      <c r="O486" s="92">
        <f t="shared" si="36"/>
        <v>0.5808971882390066</v>
      </c>
      <c r="P486" s="42">
        <f t="shared" si="37"/>
        <v>0.13456163634192261</v>
      </c>
      <c r="Q486" s="42">
        <f t="shared" si="38"/>
        <v>0.122773215429927</v>
      </c>
      <c r="R486" s="43">
        <f t="shared" si="39"/>
        <v>0.118137620573236</v>
      </c>
    </row>
    <row r="487" spans="1:18" x14ac:dyDescent="0.35">
      <c r="A487" s="73">
        <v>440</v>
      </c>
      <c r="B487" s="42">
        <v>0.13489999999999999</v>
      </c>
      <c r="C487" s="42">
        <v>0.1113</v>
      </c>
      <c r="D487" s="42">
        <v>5.7299999999999997E-2</v>
      </c>
      <c r="E487" s="42">
        <v>1.35E-2</v>
      </c>
      <c r="F487" s="42">
        <v>2.1899999999999999E-2</v>
      </c>
      <c r="G487" s="42">
        <v>1.35E-2</v>
      </c>
      <c r="H487" s="42">
        <v>0.1585</v>
      </c>
      <c r="I487" s="42">
        <v>0.16189999999999999</v>
      </c>
      <c r="J487" s="42">
        <v>0.1686</v>
      </c>
      <c r="K487" s="42">
        <v>0.1585</v>
      </c>
      <c r="L487" s="93">
        <f t="shared" si="35"/>
        <v>0.99990000000000001</v>
      </c>
      <c r="M487" s="42">
        <v>0.14373</v>
      </c>
      <c r="N487" s="93">
        <f t="array" ref="N487">SQRT(MMULT(MMULT(B487:K487, '2. Correlation Matrix'!$B$34:$K$43), TRANSPOSE(B487:K487)))</f>
        <v>0.11833070909333047</v>
      </c>
      <c r="O487" s="92">
        <f t="shared" si="36"/>
        <v>0.58082978228239024</v>
      </c>
      <c r="P487" s="42">
        <f t="shared" si="37"/>
        <v>0.13672892164273479</v>
      </c>
      <c r="Q487" s="42">
        <f t="shared" si="38"/>
        <v>0.122773215429927</v>
      </c>
      <c r="R487" s="43">
        <f t="shared" si="39"/>
        <v>0.118137620573236</v>
      </c>
    </row>
    <row r="488" spans="1:18" x14ac:dyDescent="0.35">
      <c r="A488" s="73">
        <v>2894</v>
      </c>
      <c r="B488" s="42">
        <v>5.67E-2</v>
      </c>
      <c r="C488" s="42">
        <v>6.1000000000000004E-3</v>
      </c>
      <c r="D488" s="42">
        <v>4.6600000000000003E-2</v>
      </c>
      <c r="E488" s="42">
        <v>0.1457</v>
      </c>
      <c r="F488" s="42">
        <v>3.85E-2</v>
      </c>
      <c r="G488" s="42">
        <v>0.15179999999999999</v>
      </c>
      <c r="H488" s="42">
        <v>0.1012</v>
      </c>
      <c r="I488" s="42">
        <v>0.14979999999999999</v>
      </c>
      <c r="J488" s="42">
        <v>0.1174</v>
      </c>
      <c r="K488" s="42">
        <v>0.1862</v>
      </c>
      <c r="L488" s="93">
        <f t="shared" si="35"/>
        <v>0.99999999999999989</v>
      </c>
      <c r="M488" s="42">
        <v>0.16361000000000001</v>
      </c>
      <c r="N488" s="93">
        <f t="array" ref="N488">SQRT(MMULT(MMULT(B488:K488, '2. Correlation Matrix'!$B$34:$K$43), TRANSPOSE(B488:K488)))</f>
        <v>0.15256919223214627</v>
      </c>
      <c r="O488" s="92">
        <f t="shared" si="36"/>
        <v>0.58078566651367458</v>
      </c>
      <c r="P488" s="42">
        <f t="shared" si="37"/>
        <v>0.15197132079081521</v>
      </c>
      <c r="Q488" s="42">
        <f t="shared" si="38"/>
        <v>0.122773215429927</v>
      </c>
      <c r="R488" s="43">
        <f t="shared" si="39"/>
        <v>0.118137620573236</v>
      </c>
    </row>
    <row r="489" spans="1:18" x14ac:dyDescent="0.35">
      <c r="A489" s="73">
        <v>2360</v>
      </c>
      <c r="B489" s="42">
        <v>0.14430000000000001</v>
      </c>
      <c r="C489" s="42">
        <v>0.15620000000000001</v>
      </c>
      <c r="D489" s="42">
        <v>3.0599999999999999E-2</v>
      </c>
      <c r="E489" s="42">
        <v>0.14940000000000001</v>
      </c>
      <c r="F489" s="42">
        <v>5.4300000000000001E-2</v>
      </c>
      <c r="G489" s="42">
        <v>7.6399999999999996E-2</v>
      </c>
      <c r="H489" s="42">
        <v>5.6000000000000001E-2</v>
      </c>
      <c r="I489" s="42">
        <v>0.12559999999999999</v>
      </c>
      <c r="J489" s="42">
        <v>0.1239</v>
      </c>
      <c r="K489" s="42">
        <v>8.3199999999999996E-2</v>
      </c>
      <c r="L489" s="93">
        <f t="shared" si="35"/>
        <v>0.99990000000000023</v>
      </c>
      <c r="M489" s="42">
        <v>0.13283</v>
      </c>
      <c r="N489" s="93">
        <f t="array" ref="N489">SQRT(MMULT(MMULT(B489:K489, '2. Correlation Matrix'!$B$34:$K$43), TRANSPOSE(B489:K489)))</f>
        <v>9.957986224096918E-2</v>
      </c>
      <c r="O489" s="92">
        <f t="shared" si="36"/>
        <v>0.58073990763373007</v>
      </c>
      <c r="P489" s="42">
        <f t="shared" si="37"/>
        <v>0.12787192551803481</v>
      </c>
      <c r="Q489" s="42">
        <f t="shared" si="38"/>
        <v>0.122773215429927</v>
      </c>
      <c r="R489" s="43">
        <f t="shared" si="39"/>
        <v>0.118137620573236</v>
      </c>
    </row>
    <row r="490" spans="1:18" x14ac:dyDescent="0.35">
      <c r="A490" s="73">
        <v>1388</v>
      </c>
      <c r="B490" s="42">
        <v>8.3500000000000005E-2</v>
      </c>
      <c r="C490" s="42">
        <v>0.14799999999999999</v>
      </c>
      <c r="D490" s="42">
        <v>8.7300000000000003E-2</v>
      </c>
      <c r="E490" s="42">
        <v>1.52E-2</v>
      </c>
      <c r="F490" s="42">
        <v>7.0199999999999999E-2</v>
      </c>
      <c r="G490" s="42">
        <v>3.61E-2</v>
      </c>
      <c r="H490" s="42">
        <v>0.1195</v>
      </c>
      <c r="I490" s="42">
        <v>0.17460000000000001</v>
      </c>
      <c r="J490" s="42">
        <v>8.7300000000000003E-2</v>
      </c>
      <c r="K490" s="42">
        <v>0.1784</v>
      </c>
      <c r="L490" s="93">
        <f t="shared" si="35"/>
        <v>1.0001</v>
      </c>
      <c r="M490" s="42">
        <v>0.1462</v>
      </c>
      <c r="N490" s="93">
        <f t="array" ref="N490">SQRT(MMULT(MMULT(B490:K490, '2. Correlation Matrix'!$B$34:$K$43), TRANSPOSE(B490:K490)))</f>
        <v>0.12261173773916917</v>
      </c>
      <c r="O490" s="92">
        <f t="shared" si="36"/>
        <v>0.58069481203718942</v>
      </c>
      <c r="P490" s="42">
        <f t="shared" si="37"/>
        <v>0.1386831808842906</v>
      </c>
      <c r="Q490" s="42">
        <f t="shared" si="38"/>
        <v>0.122773215429927</v>
      </c>
      <c r="R490" s="43">
        <f t="shared" si="39"/>
        <v>0.118137620573236</v>
      </c>
    </row>
    <row r="491" spans="1:18" x14ac:dyDescent="0.35">
      <c r="A491" s="73">
        <v>262</v>
      </c>
      <c r="B491" s="42">
        <v>9.4799999999999995E-2</v>
      </c>
      <c r="C491" s="42">
        <v>8.1199999999999994E-2</v>
      </c>
      <c r="D491" s="42">
        <v>7.3499999999999996E-2</v>
      </c>
      <c r="E491" s="42">
        <v>0.15859999999999999</v>
      </c>
      <c r="F491" s="42">
        <v>8.6999999999999994E-2</v>
      </c>
      <c r="G491" s="42">
        <v>6.7699999999999996E-2</v>
      </c>
      <c r="H491" s="42">
        <v>5.8000000000000003E-2</v>
      </c>
      <c r="I491" s="42">
        <v>0.17019999999999999</v>
      </c>
      <c r="J491" s="42">
        <v>5.8000000000000003E-2</v>
      </c>
      <c r="K491" s="42">
        <v>0.15090000000000001</v>
      </c>
      <c r="L491" s="93">
        <f t="shared" si="35"/>
        <v>0.99990000000000012</v>
      </c>
      <c r="M491" s="42">
        <v>0.14530000000000001</v>
      </c>
      <c r="N491" s="93">
        <f t="array" ref="N491">SQRT(MMULT(MMULT(B491:K491, '2. Correlation Matrix'!$B$34:$K$43), TRANSPOSE(B491:K491)))</f>
        <v>0.12106555019258121</v>
      </c>
      <c r="O491" s="92">
        <f t="shared" si="36"/>
        <v>0.58067716115916135</v>
      </c>
      <c r="P491" s="42">
        <f t="shared" si="37"/>
        <v>0.1379715662782838</v>
      </c>
      <c r="Q491" s="42">
        <f t="shared" si="38"/>
        <v>0.122773215429927</v>
      </c>
      <c r="R491" s="43">
        <f t="shared" si="39"/>
        <v>0.118137620573236</v>
      </c>
    </row>
    <row r="492" spans="1:18" x14ac:dyDescent="0.35">
      <c r="A492" s="73">
        <v>1675</v>
      </c>
      <c r="B492" s="42">
        <v>8.4199999999999997E-2</v>
      </c>
      <c r="C492" s="42">
        <v>9.8199999999999996E-2</v>
      </c>
      <c r="D492" s="42">
        <v>2.1100000000000001E-2</v>
      </c>
      <c r="E492" s="42">
        <v>0.16839999999999999</v>
      </c>
      <c r="F492" s="42">
        <v>0.16139999999999999</v>
      </c>
      <c r="G492" s="42">
        <v>9.6500000000000002E-2</v>
      </c>
      <c r="H492" s="42">
        <v>4.9099999999999998E-2</v>
      </c>
      <c r="I492" s="42">
        <v>0.15609999999999999</v>
      </c>
      <c r="J492" s="42">
        <v>7.0000000000000001E-3</v>
      </c>
      <c r="K492" s="42">
        <v>0.15790000000000001</v>
      </c>
      <c r="L492" s="93">
        <f t="shared" si="35"/>
        <v>0.99990000000000012</v>
      </c>
      <c r="M492" s="42">
        <v>0.14648</v>
      </c>
      <c r="N492" s="93">
        <f t="array" ref="N492">SQRT(MMULT(MMULT(B492:K492, '2. Correlation Matrix'!$B$34:$K$43), TRANSPOSE(B492:K492)))</f>
        <v>0.12310089464083029</v>
      </c>
      <c r="O492" s="92">
        <f t="shared" si="36"/>
        <v>0.58066190508652404</v>
      </c>
      <c r="P492" s="42">
        <f t="shared" si="37"/>
        <v>0.1389030848693136</v>
      </c>
      <c r="Q492" s="42">
        <f t="shared" si="38"/>
        <v>0.122773215429927</v>
      </c>
      <c r="R492" s="43">
        <f t="shared" si="39"/>
        <v>0.118137620573236</v>
      </c>
    </row>
    <row r="493" spans="1:18" x14ac:dyDescent="0.35">
      <c r="A493" s="73">
        <v>1092</v>
      </c>
      <c r="B493" s="42">
        <v>7.6399999999999996E-2</v>
      </c>
      <c r="C493" s="42">
        <v>9.2999999999999999E-2</v>
      </c>
      <c r="D493" s="42">
        <v>7.3099999999999998E-2</v>
      </c>
      <c r="E493" s="42">
        <v>0.1246</v>
      </c>
      <c r="F493" s="42">
        <v>4.82E-2</v>
      </c>
      <c r="G493" s="42">
        <v>0.1578</v>
      </c>
      <c r="H493" s="42">
        <v>0.10299999999999999</v>
      </c>
      <c r="I493" s="42">
        <v>0.14779999999999999</v>
      </c>
      <c r="J493" s="42">
        <v>8.6400000000000005E-2</v>
      </c>
      <c r="K493" s="42">
        <v>8.9700000000000002E-2</v>
      </c>
      <c r="L493" s="93">
        <f t="shared" si="35"/>
        <v>0.99999999999999989</v>
      </c>
      <c r="M493" s="42">
        <v>0.14765</v>
      </c>
      <c r="N493" s="93">
        <f t="array" ref="N493">SQRT(MMULT(MMULT(B493:K493, '2. Correlation Matrix'!$B$34:$K$43), TRANSPOSE(B493:K493)))</f>
        <v>0.12512296683375118</v>
      </c>
      <c r="O493" s="92">
        <f t="shared" si="36"/>
        <v>0.58062881530397903</v>
      </c>
      <c r="P493" s="42">
        <f t="shared" si="37"/>
        <v>0.13982212158536</v>
      </c>
      <c r="Q493" s="42">
        <f t="shared" si="38"/>
        <v>0.122773215429927</v>
      </c>
      <c r="R493" s="43">
        <f t="shared" si="39"/>
        <v>0.118137620573236</v>
      </c>
    </row>
    <row r="494" spans="1:18" x14ac:dyDescent="0.35">
      <c r="A494" s="73">
        <v>2900</v>
      </c>
      <c r="B494" s="42">
        <v>0.11840000000000001</v>
      </c>
      <c r="C494" s="42">
        <v>8.4199999999999997E-2</v>
      </c>
      <c r="D494" s="42">
        <v>4.7399999999999998E-2</v>
      </c>
      <c r="E494" s="42">
        <v>3.4200000000000001E-2</v>
      </c>
      <c r="F494" s="42">
        <v>1.0500000000000001E-2</v>
      </c>
      <c r="G494" s="42">
        <v>6.0499999999999998E-2</v>
      </c>
      <c r="H494" s="42">
        <v>0.16320000000000001</v>
      </c>
      <c r="I494" s="42">
        <v>0.1421</v>
      </c>
      <c r="J494" s="42">
        <v>0.19470000000000001</v>
      </c>
      <c r="K494" s="42">
        <v>0.1447</v>
      </c>
      <c r="L494" s="93">
        <f t="shared" si="35"/>
        <v>0.99990000000000001</v>
      </c>
      <c r="M494" s="42">
        <v>0.14815999999999999</v>
      </c>
      <c r="N494" s="93">
        <f t="array" ref="N494">SQRT(MMULT(MMULT(B494:K494, '2. Correlation Matrix'!$B$34:$K$43), TRANSPOSE(B494:K494)))</f>
        <v>0.12602395545189415</v>
      </c>
      <c r="O494" s="92">
        <f t="shared" si="36"/>
        <v>0.5805245497783682</v>
      </c>
      <c r="P494" s="42">
        <f t="shared" si="37"/>
        <v>0.14021898132612948</v>
      </c>
      <c r="Q494" s="42">
        <f t="shared" si="38"/>
        <v>0.122773215429927</v>
      </c>
      <c r="R494" s="43">
        <f t="shared" si="39"/>
        <v>0.118137620573236</v>
      </c>
    </row>
    <row r="495" spans="1:18" x14ac:dyDescent="0.35">
      <c r="A495" s="73">
        <v>1099</v>
      </c>
      <c r="B495" s="42">
        <v>1.9400000000000001E-2</v>
      </c>
      <c r="C495" s="42">
        <v>2.81E-2</v>
      </c>
      <c r="D495" s="42">
        <v>6.0499999999999998E-2</v>
      </c>
      <c r="E495" s="42">
        <v>5.8299999999999998E-2</v>
      </c>
      <c r="F495" s="42">
        <v>0.11020000000000001</v>
      </c>
      <c r="G495" s="42">
        <v>0.13819999999999999</v>
      </c>
      <c r="H495" s="42">
        <v>0.1123</v>
      </c>
      <c r="I495" s="42">
        <v>0.1749</v>
      </c>
      <c r="J495" s="42">
        <v>8.2100000000000006E-2</v>
      </c>
      <c r="K495" s="42">
        <v>0.216</v>
      </c>
      <c r="L495" s="93">
        <f t="shared" si="35"/>
        <v>1</v>
      </c>
      <c r="M495" s="42">
        <v>0.16547000000000001</v>
      </c>
      <c r="N495" s="93">
        <f t="array" ref="N495">SQRT(MMULT(MMULT(B495:K495, '2. Correlation Matrix'!$B$34:$K$43), TRANSPOSE(B495:K495)))</f>
        <v>0.15586111194803084</v>
      </c>
      <c r="O495" s="92">
        <f t="shared" si="36"/>
        <v>0.58045267911450316</v>
      </c>
      <c r="P495" s="42">
        <f t="shared" si="37"/>
        <v>0.1533236568911617</v>
      </c>
      <c r="Q495" s="42">
        <f t="shared" si="38"/>
        <v>0.122773215429927</v>
      </c>
      <c r="R495" s="43">
        <f t="shared" si="39"/>
        <v>0.118137620573236</v>
      </c>
    </row>
    <row r="496" spans="1:18" x14ac:dyDescent="0.35">
      <c r="A496" s="73">
        <v>1498</v>
      </c>
      <c r="B496" s="42">
        <v>0.15970000000000001</v>
      </c>
      <c r="C496" s="42">
        <v>1.52E-2</v>
      </c>
      <c r="D496" s="42">
        <v>5.8900000000000001E-2</v>
      </c>
      <c r="E496" s="42">
        <v>2.2800000000000001E-2</v>
      </c>
      <c r="F496" s="42">
        <v>3.9899999999999998E-2</v>
      </c>
      <c r="G496" s="42">
        <v>0.1787</v>
      </c>
      <c r="H496" s="42">
        <v>0.1179</v>
      </c>
      <c r="I496" s="42">
        <v>0.17299999999999999</v>
      </c>
      <c r="J496" s="42">
        <v>0.1711</v>
      </c>
      <c r="K496" s="42">
        <v>6.2700000000000006E-2</v>
      </c>
      <c r="L496" s="93">
        <f t="shared" si="35"/>
        <v>0.99990000000000001</v>
      </c>
      <c r="M496" s="42">
        <v>0.14385999999999999</v>
      </c>
      <c r="N496" s="93">
        <f t="array" ref="N496">SQRT(MMULT(MMULT(B496:K496, '2. Correlation Matrix'!$B$34:$K$43), TRANSPOSE(B496:K496)))</f>
        <v>0.11866596057942817</v>
      </c>
      <c r="O496" s="92">
        <f t="shared" si="36"/>
        <v>0.58028435166889381</v>
      </c>
      <c r="P496" s="42">
        <f t="shared" si="37"/>
        <v>0.13681919489988079</v>
      </c>
      <c r="Q496" s="42">
        <f t="shared" si="38"/>
        <v>0.122773215429927</v>
      </c>
      <c r="R496" s="43">
        <f t="shared" si="39"/>
        <v>0.118137620573236</v>
      </c>
    </row>
    <row r="497" spans="1:18" x14ac:dyDescent="0.35">
      <c r="A497" s="73">
        <v>4233</v>
      </c>
      <c r="B497" s="42">
        <v>3.0499999999999999E-2</v>
      </c>
      <c r="C497" s="42">
        <v>7.4399999999999994E-2</v>
      </c>
      <c r="D497" s="42">
        <v>1.9E-3</v>
      </c>
      <c r="E497" s="42">
        <v>0.187</v>
      </c>
      <c r="F497" s="42">
        <v>0.10879999999999999</v>
      </c>
      <c r="G497" s="42">
        <v>0.16600000000000001</v>
      </c>
      <c r="H497" s="42">
        <v>3.8199999999999998E-2</v>
      </c>
      <c r="I497" s="42">
        <v>0.1565</v>
      </c>
      <c r="J497" s="42">
        <v>0.1565</v>
      </c>
      <c r="K497" s="42">
        <v>8.0199999999999994E-2</v>
      </c>
      <c r="L497" s="93">
        <f t="shared" si="35"/>
        <v>1</v>
      </c>
      <c r="M497" s="42">
        <v>0.14627999999999999</v>
      </c>
      <c r="N497" s="93">
        <f t="array" ref="N497">SQRT(MMULT(MMULT(B497:K497, '2. Correlation Matrix'!$B$34:$K$43), TRANSPOSE(B497:K497)))</f>
        <v>0.12283816569463661</v>
      </c>
      <c r="O497" s="92">
        <f t="shared" si="36"/>
        <v>0.5802756789546577</v>
      </c>
      <c r="P497" s="42">
        <f t="shared" si="37"/>
        <v>0.13873539252438849</v>
      </c>
      <c r="Q497" s="42">
        <f t="shared" si="38"/>
        <v>0.122773215429927</v>
      </c>
      <c r="R497" s="43">
        <f t="shared" si="39"/>
        <v>0.118137620573236</v>
      </c>
    </row>
    <row r="498" spans="1:18" x14ac:dyDescent="0.35">
      <c r="A498" s="73">
        <v>2814</v>
      </c>
      <c r="B498" s="42">
        <v>0.1356</v>
      </c>
      <c r="C498" s="42">
        <v>1.9E-3</v>
      </c>
      <c r="D498" s="42">
        <v>9.0399999999999994E-2</v>
      </c>
      <c r="E498" s="42">
        <v>4.7100000000000003E-2</v>
      </c>
      <c r="F498" s="42">
        <v>4.5199999999999997E-2</v>
      </c>
      <c r="G498" s="42">
        <v>8.8499999999999995E-2</v>
      </c>
      <c r="H498" s="42">
        <v>0.15820000000000001</v>
      </c>
      <c r="I498" s="42">
        <v>0.17699999999999999</v>
      </c>
      <c r="J498" s="42">
        <v>0.12989999999999999</v>
      </c>
      <c r="K498" s="42">
        <v>0.12620000000000001</v>
      </c>
      <c r="L498" s="93">
        <f t="shared" si="35"/>
        <v>1</v>
      </c>
      <c r="M498" s="42">
        <v>0.14921999999999999</v>
      </c>
      <c r="N498" s="93">
        <f t="array" ref="N498">SQRT(MMULT(MMULT(B498:K498, '2. Correlation Matrix'!$B$34:$K$43), TRANSPOSE(B498:K498)))</f>
        <v>0.12790880558804307</v>
      </c>
      <c r="O498" s="92">
        <f t="shared" si="36"/>
        <v>0.58025715789295185</v>
      </c>
      <c r="P498" s="42">
        <f t="shared" si="37"/>
        <v>0.1410396687265201</v>
      </c>
      <c r="Q498" s="42">
        <f t="shared" si="38"/>
        <v>0.122773215429927</v>
      </c>
      <c r="R498" s="43">
        <f t="shared" si="39"/>
        <v>0.118137620573236</v>
      </c>
    </row>
    <row r="499" spans="1:18" x14ac:dyDescent="0.35">
      <c r="A499" s="73">
        <v>2502</v>
      </c>
      <c r="B499" s="42">
        <v>6.7100000000000007E-2</v>
      </c>
      <c r="C499" s="42">
        <v>5.6899999999999999E-2</v>
      </c>
      <c r="D499" s="42">
        <v>6.1000000000000004E-3</v>
      </c>
      <c r="E499" s="42">
        <v>0.16669999999999999</v>
      </c>
      <c r="F499" s="42">
        <v>5.28E-2</v>
      </c>
      <c r="G499" s="42">
        <v>0.10979999999999999</v>
      </c>
      <c r="H499" s="42">
        <v>8.1299999999999997E-2</v>
      </c>
      <c r="I499" s="42">
        <v>0.1341</v>
      </c>
      <c r="J499" s="42">
        <v>0.13819999999999999</v>
      </c>
      <c r="K499" s="42">
        <v>0.187</v>
      </c>
      <c r="L499" s="93">
        <f t="shared" si="35"/>
        <v>1</v>
      </c>
      <c r="M499" s="42">
        <v>0.15719</v>
      </c>
      <c r="N499" s="93">
        <f t="array" ref="N499">SQRT(MMULT(MMULT(B499:K499, '2. Correlation Matrix'!$B$34:$K$43), TRANSPOSE(B499:K499)))</f>
        <v>0.14164773250749341</v>
      </c>
      <c r="O499" s="92">
        <f t="shared" si="36"/>
        <v>0.5802422569358956</v>
      </c>
      <c r="P499" s="42">
        <f t="shared" si="37"/>
        <v>0.1471579599377428</v>
      </c>
      <c r="Q499" s="42">
        <f t="shared" si="38"/>
        <v>0.122773215429927</v>
      </c>
      <c r="R499" s="43">
        <f t="shared" si="39"/>
        <v>0.118137620573236</v>
      </c>
    </row>
    <row r="500" spans="1:18" x14ac:dyDescent="0.35">
      <c r="A500" s="73">
        <v>3956</v>
      </c>
      <c r="B500" s="42">
        <v>0.1754</v>
      </c>
      <c r="C500" s="42">
        <v>7.6799999999999993E-2</v>
      </c>
      <c r="D500" s="42">
        <v>3.95E-2</v>
      </c>
      <c r="E500" s="42">
        <v>2.41E-2</v>
      </c>
      <c r="F500" s="42">
        <v>0.1118</v>
      </c>
      <c r="G500" s="42">
        <v>5.04E-2</v>
      </c>
      <c r="H500" s="42">
        <v>0.1031</v>
      </c>
      <c r="I500" s="42">
        <v>0.16450000000000001</v>
      </c>
      <c r="J500" s="42">
        <v>0.12939999999999999</v>
      </c>
      <c r="K500" s="42">
        <v>0.125</v>
      </c>
      <c r="L500" s="93">
        <f t="shared" si="35"/>
        <v>0.99999999999999989</v>
      </c>
      <c r="M500" s="42">
        <v>0.13704</v>
      </c>
      <c r="N500" s="93">
        <f t="array" ref="N500">SQRT(MMULT(MMULT(B500:K500, '2. Correlation Matrix'!$B$34:$K$43), TRANSPOSE(B500:K500)))</f>
        <v>0.1069224503452722</v>
      </c>
      <c r="O500" s="92">
        <f t="shared" si="36"/>
        <v>0.58023361604285595</v>
      </c>
      <c r="P500" s="42">
        <f t="shared" si="37"/>
        <v>0.13132379480608139</v>
      </c>
      <c r="Q500" s="42">
        <f t="shared" si="38"/>
        <v>0.122773215429927</v>
      </c>
      <c r="R500" s="43">
        <f t="shared" si="39"/>
        <v>0.118137620573236</v>
      </c>
    </row>
    <row r="501" spans="1:18" x14ac:dyDescent="0.35">
      <c r="A501" s="73">
        <v>4376</v>
      </c>
      <c r="B501" s="42">
        <v>1.3100000000000001E-2</v>
      </c>
      <c r="C501" s="42">
        <v>5.1999999999999998E-3</v>
      </c>
      <c r="D501" s="42">
        <v>1.3100000000000001E-2</v>
      </c>
      <c r="E501" s="42">
        <v>0.25919999999999999</v>
      </c>
      <c r="F501" s="42">
        <v>8.3799999999999999E-2</v>
      </c>
      <c r="G501" s="42">
        <v>4.9700000000000001E-2</v>
      </c>
      <c r="H501" s="42">
        <v>1.0500000000000001E-2</v>
      </c>
      <c r="I501" s="42">
        <v>0.22770000000000001</v>
      </c>
      <c r="J501" s="42">
        <v>0.12039999999999999</v>
      </c>
      <c r="K501" s="42">
        <v>0.21729999999999999</v>
      </c>
      <c r="L501" s="93">
        <f t="shared" si="35"/>
        <v>1</v>
      </c>
      <c r="M501" s="42">
        <v>0.15751999999999999</v>
      </c>
      <c r="N501" s="93">
        <f t="array" ref="N501">SQRT(MMULT(MMULT(B501:K501, '2. Correlation Matrix'!$B$34:$K$43), TRANSPOSE(B501:K501)))</f>
        <v>0.14222150316323337</v>
      </c>
      <c r="O501" s="92">
        <f t="shared" si="36"/>
        <v>0.58022168353324499</v>
      </c>
      <c r="P501" s="42">
        <f t="shared" si="37"/>
        <v>0.14740652201899521</v>
      </c>
      <c r="Q501" s="42">
        <f t="shared" si="38"/>
        <v>0.122773215429927</v>
      </c>
      <c r="R501" s="43">
        <f t="shared" si="39"/>
        <v>0.118137620573236</v>
      </c>
    </row>
    <row r="502" spans="1:18" x14ac:dyDescent="0.35">
      <c r="A502" s="73">
        <v>886</v>
      </c>
      <c r="B502" s="42">
        <v>9.3299999999999994E-2</v>
      </c>
      <c r="C502" s="42">
        <v>0.13389999999999999</v>
      </c>
      <c r="D502" s="42">
        <v>5.0700000000000002E-2</v>
      </c>
      <c r="E502" s="42">
        <v>0.14810000000000001</v>
      </c>
      <c r="F502" s="42">
        <v>5.4800000000000001E-2</v>
      </c>
      <c r="G502" s="42">
        <v>2E-3</v>
      </c>
      <c r="H502" s="42">
        <v>0.17649999999999999</v>
      </c>
      <c r="I502" s="42">
        <v>0.15010000000000001</v>
      </c>
      <c r="J502" s="42">
        <v>8.5199999999999998E-2</v>
      </c>
      <c r="K502" s="42">
        <v>0.1055</v>
      </c>
      <c r="L502" s="93">
        <f t="shared" si="35"/>
        <v>1.0001</v>
      </c>
      <c r="M502" s="42">
        <v>0.13983000000000001</v>
      </c>
      <c r="N502" s="93">
        <f t="array" ref="N502">SQRT(MMULT(MMULT(B502:K502, '2. Correlation Matrix'!$B$34:$K$43), TRANSPOSE(B502:K502)))</f>
        <v>0.11173929000348086</v>
      </c>
      <c r="O502" s="92">
        <f t="shared" si="36"/>
        <v>0.58018983294041382</v>
      </c>
      <c r="P502" s="42">
        <f t="shared" si="37"/>
        <v>0.13358716553475902</v>
      </c>
      <c r="Q502" s="42">
        <f t="shared" si="38"/>
        <v>0.122773215429927</v>
      </c>
      <c r="R502" s="43">
        <f t="shared" si="39"/>
        <v>0.118137620573236</v>
      </c>
    </row>
    <row r="503" spans="1:18" x14ac:dyDescent="0.35">
      <c r="A503" s="73">
        <v>3099</v>
      </c>
      <c r="B503" s="42">
        <v>0.1176</v>
      </c>
      <c r="C503" s="42">
        <v>0.1198</v>
      </c>
      <c r="D503" s="42">
        <v>5.6599999999999998E-2</v>
      </c>
      <c r="E503" s="42">
        <v>0.11550000000000001</v>
      </c>
      <c r="F503" s="42">
        <v>0.14380000000000001</v>
      </c>
      <c r="G503" s="42">
        <v>8.5000000000000006E-2</v>
      </c>
      <c r="H503" s="42">
        <v>1.5299999999999999E-2</v>
      </c>
      <c r="I503" s="42">
        <v>0.19170000000000001</v>
      </c>
      <c r="J503" s="42">
        <v>8.5000000000000006E-2</v>
      </c>
      <c r="K503" s="42">
        <v>6.9699999999999998E-2</v>
      </c>
      <c r="L503" s="93">
        <f t="shared" si="35"/>
        <v>0.99999999999999989</v>
      </c>
      <c r="M503" s="42">
        <v>0.12998999999999999</v>
      </c>
      <c r="N503" s="93">
        <f t="array" ref="N503">SQRT(MMULT(MMULT(B503:K503, '2. Correlation Matrix'!$B$34:$K$43), TRANSPOSE(B503:K503)))</f>
        <v>9.478144327366618E-2</v>
      </c>
      <c r="O503" s="92">
        <f t="shared" si="36"/>
        <v>0.58017685847244604</v>
      </c>
      <c r="P503" s="42">
        <f t="shared" si="37"/>
        <v>0.12549823900548041</v>
      </c>
      <c r="Q503" s="42">
        <f t="shared" si="38"/>
        <v>0.122773215429927</v>
      </c>
      <c r="R503" s="43">
        <f t="shared" si="39"/>
        <v>0.118137620573236</v>
      </c>
    </row>
    <row r="504" spans="1:18" x14ac:dyDescent="0.35">
      <c r="A504" s="73">
        <v>1557</v>
      </c>
      <c r="B504" s="42">
        <v>7.0300000000000001E-2</v>
      </c>
      <c r="C504" s="42">
        <v>0.1231</v>
      </c>
      <c r="D504" s="42">
        <v>5.2699999999999997E-2</v>
      </c>
      <c r="E504" s="42">
        <v>2.86E-2</v>
      </c>
      <c r="F504" s="42">
        <v>4.3999999999999997E-2</v>
      </c>
      <c r="G504" s="42">
        <v>0.1736</v>
      </c>
      <c r="H504" s="42">
        <v>0.1231</v>
      </c>
      <c r="I504" s="42">
        <v>0.11650000000000001</v>
      </c>
      <c r="J504" s="42">
        <v>0.14949999999999999</v>
      </c>
      <c r="K504" s="42">
        <v>0.1187</v>
      </c>
      <c r="L504" s="93">
        <f t="shared" si="35"/>
        <v>1.0001</v>
      </c>
      <c r="M504" s="42">
        <v>0.15167</v>
      </c>
      <c r="N504" s="93">
        <f t="array" ref="N504">SQRT(MMULT(MMULT(B504:K504, '2. Correlation Matrix'!$B$34:$K$43), TRANSPOSE(B504:K504)))</f>
        <v>0.13216170106002192</v>
      </c>
      <c r="O504" s="92">
        <f t="shared" si="36"/>
        <v>0.58012267839364384</v>
      </c>
      <c r="P504" s="42">
        <f t="shared" si="37"/>
        <v>0.1429366423864607</v>
      </c>
      <c r="Q504" s="42">
        <f t="shared" si="38"/>
        <v>0.122773215429927</v>
      </c>
      <c r="R504" s="43">
        <f t="shared" si="39"/>
        <v>0.118137620573236</v>
      </c>
    </row>
    <row r="505" spans="1:18" x14ac:dyDescent="0.35">
      <c r="A505" s="73">
        <v>2023</v>
      </c>
      <c r="B505" s="42">
        <v>8.2600000000000007E-2</v>
      </c>
      <c r="C505" s="42">
        <v>7.3200000000000001E-2</v>
      </c>
      <c r="D505" s="42">
        <v>9.4000000000000004E-3</v>
      </c>
      <c r="E505" s="42">
        <v>4.6899999999999997E-2</v>
      </c>
      <c r="F505" s="42">
        <v>0.1051</v>
      </c>
      <c r="G505" s="42">
        <v>0.16889999999999999</v>
      </c>
      <c r="H505" s="42">
        <v>0.1201</v>
      </c>
      <c r="I505" s="42">
        <v>0.1351</v>
      </c>
      <c r="J505" s="42">
        <v>0.16139999999999999</v>
      </c>
      <c r="K505" s="42">
        <v>9.7600000000000006E-2</v>
      </c>
      <c r="L505" s="93">
        <f t="shared" si="35"/>
        <v>1.0003</v>
      </c>
      <c r="M505" s="42">
        <v>0.14873</v>
      </c>
      <c r="N505" s="93">
        <f t="array" ref="N505">SQRT(MMULT(MMULT(B505:K505, '2. Correlation Matrix'!$B$34:$K$43), TRANSPOSE(B505:K505)))</f>
        <v>0.1271008687697901</v>
      </c>
      <c r="O505" s="92">
        <f t="shared" si="36"/>
        <v>0.58009044874069715</v>
      </c>
      <c r="P505" s="42">
        <f t="shared" si="37"/>
        <v>0.14065268457898231</v>
      </c>
      <c r="Q505" s="42">
        <f t="shared" si="38"/>
        <v>0.122773215429927</v>
      </c>
      <c r="R505" s="43">
        <f t="shared" si="39"/>
        <v>0.118137620573236</v>
      </c>
    </row>
    <row r="506" spans="1:18" x14ac:dyDescent="0.35">
      <c r="A506" s="73">
        <v>761</v>
      </c>
      <c r="B506" s="42">
        <v>2.47E-2</v>
      </c>
      <c r="C506" s="42">
        <v>9.1700000000000004E-2</v>
      </c>
      <c r="D506" s="42">
        <v>0.16930000000000001</v>
      </c>
      <c r="E506" s="42">
        <v>1.06E-2</v>
      </c>
      <c r="F506" s="42">
        <v>1.7600000000000001E-2</v>
      </c>
      <c r="G506" s="42">
        <v>0.12520000000000001</v>
      </c>
      <c r="H506" s="42">
        <v>0.15870000000000001</v>
      </c>
      <c r="I506" s="42">
        <v>0.17280000000000001</v>
      </c>
      <c r="J506" s="42">
        <v>5.2900000000000003E-2</v>
      </c>
      <c r="K506" s="42">
        <v>0.1764</v>
      </c>
      <c r="L506" s="93">
        <f t="shared" si="35"/>
        <v>0.99990000000000012</v>
      </c>
      <c r="M506" s="42">
        <v>0.16075</v>
      </c>
      <c r="N506" s="93">
        <f t="array" ref="N506">SQRT(MMULT(MMULT(B506:K506, '2. Correlation Matrix'!$B$34:$K$43), TRANSPOSE(B506:K506)))</f>
        <v>0.14782320690006223</v>
      </c>
      <c r="O506" s="92">
        <f t="shared" si="36"/>
        <v>0.58008483105073205</v>
      </c>
      <c r="P506" s="42">
        <f t="shared" si="37"/>
        <v>0.1498241497508907</v>
      </c>
      <c r="Q506" s="42">
        <f t="shared" si="38"/>
        <v>0.122773215429927</v>
      </c>
      <c r="R506" s="43">
        <f t="shared" si="39"/>
        <v>0.118137620573236</v>
      </c>
    </row>
    <row r="507" spans="1:18" x14ac:dyDescent="0.35">
      <c r="A507" s="73">
        <v>1487</v>
      </c>
      <c r="B507" s="42">
        <v>6.9199999999999998E-2</v>
      </c>
      <c r="C507" s="42">
        <v>0.17299999999999999</v>
      </c>
      <c r="D507" s="42">
        <v>3.4599999999999999E-2</v>
      </c>
      <c r="E507" s="42">
        <v>0.1522</v>
      </c>
      <c r="F507" s="42">
        <v>0.11940000000000001</v>
      </c>
      <c r="G507" s="42">
        <v>7.7899999999999997E-2</v>
      </c>
      <c r="H507" s="42">
        <v>1.04E-2</v>
      </c>
      <c r="I507" s="42">
        <v>0.15920000000000001</v>
      </c>
      <c r="J507" s="42">
        <v>0.11940000000000001</v>
      </c>
      <c r="K507" s="42">
        <v>8.48E-2</v>
      </c>
      <c r="L507" s="93">
        <f t="shared" si="35"/>
        <v>1.0001</v>
      </c>
      <c r="M507" s="42">
        <v>0.13270000000000001</v>
      </c>
      <c r="N507" s="93">
        <f t="array" ref="N507">SQRT(MMULT(MMULT(B507:K507, '2. Correlation Matrix'!$B$34:$K$43), TRANSPOSE(B507:K507)))</f>
        <v>9.9473092897528814E-2</v>
      </c>
      <c r="O507" s="92">
        <f t="shared" si="36"/>
        <v>0.58005635814942513</v>
      </c>
      <c r="P507" s="42">
        <f t="shared" si="37"/>
        <v>0.12775255189469981</v>
      </c>
      <c r="Q507" s="42">
        <f t="shared" si="38"/>
        <v>0.122773215429927</v>
      </c>
      <c r="R507" s="43">
        <f t="shared" si="39"/>
        <v>0.118137620573236</v>
      </c>
    </row>
    <row r="508" spans="1:18" x14ac:dyDescent="0.35">
      <c r="A508" s="73">
        <v>2840</v>
      </c>
      <c r="B508" s="42">
        <v>3.3099999999999997E-2</v>
      </c>
      <c r="C508" s="42">
        <v>0.15160000000000001</v>
      </c>
      <c r="D508" s="42">
        <v>4.53E-2</v>
      </c>
      <c r="E508" s="42">
        <v>5.0500000000000003E-2</v>
      </c>
      <c r="F508" s="42">
        <v>0.1028</v>
      </c>
      <c r="G508" s="42">
        <v>0.10979999999999999</v>
      </c>
      <c r="H508" s="42">
        <v>0.17069999999999999</v>
      </c>
      <c r="I508" s="42">
        <v>0.14460000000000001</v>
      </c>
      <c r="J508" s="42">
        <v>0.108</v>
      </c>
      <c r="K508" s="42">
        <v>8.3599999999999994E-2</v>
      </c>
      <c r="L508" s="93">
        <f t="shared" si="35"/>
        <v>1</v>
      </c>
      <c r="M508" s="42">
        <v>0.14513999999999999</v>
      </c>
      <c r="N508" s="93">
        <f t="array" ref="N508">SQRT(MMULT(MMULT(B508:K508, '2. Correlation Matrix'!$B$34:$K$43), TRANSPOSE(B508:K508)))</f>
        <v>0.12092807048939465</v>
      </c>
      <c r="O508" s="92">
        <f t="shared" si="36"/>
        <v>0.58001421602233572</v>
      </c>
      <c r="P508" s="42">
        <f t="shared" si="37"/>
        <v>0.137828200883856</v>
      </c>
      <c r="Q508" s="42">
        <f t="shared" si="38"/>
        <v>0.122773215429927</v>
      </c>
      <c r="R508" s="43">
        <f t="shared" si="39"/>
        <v>0.118137620573236</v>
      </c>
    </row>
    <row r="509" spans="1:18" x14ac:dyDescent="0.35">
      <c r="A509" s="73">
        <v>4782</v>
      </c>
      <c r="B509" s="42">
        <v>5.0799999999999998E-2</v>
      </c>
      <c r="C509" s="42">
        <v>0.18010000000000001</v>
      </c>
      <c r="D509" s="42">
        <v>1.2699999999999999E-2</v>
      </c>
      <c r="E509" s="42">
        <v>0.20549999999999999</v>
      </c>
      <c r="F509" s="42">
        <v>0.1525</v>
      </c>
      <c r="G509" s="42">
        <v>6.9900000000000004E-2</v>
      </c>
      <c r="H509" s="42">
        <v>0.1017</v>
      </c>
      <c r="I509" s="42">
        <v>0.1419</v>
      </c>
      <c r="J509" s="42">
        <v>4.1999999999999997E-3</v>
      </c>
      <c r="K509" s="42">
        <v>8.0500000000000002E-2</v>
      </c>
      <c r="L509" s="93">
        <f t="shared" si="35"/>
        <v>0.99979999999999991</v>
      </c>
      <c r="M509" s="42">
        <v>0.13722000000000001</v>
      </c>
      <c r="N509" s="93">
        <f t="array" ref="N509">SQRT(MMULT(MMULT(B509:K509, '2. Correlation Matrix'!$B$34:$K$43), TRANSPOSE(B509:K509)))</f>
        <v>0.10729034255010653</v>
      </c>
      <c r="O509" s="92">
        <f t="shared" si="36"/>
        <v>0.57992172008344689</v>
      </c>
      <c r="P509" s="42">
        <f t="shared" si="37"/>
        <v>0.13146439119774042</v>
      </c>
      <c r="Q509" s="42">
        <f t="shared" si="38"/>
        <v>0.122773215429927</v>
      </c>
      <c r="R509" s="43">
        <f t="shared" si="39"/>
        <v>0.118137620573236</v>
      </c>
    </row>
    <row r="510" spans="1:18" x14ac:dyDescent="0.35">
      <c r="A510" s="73">
        <v>1107</v>
      </c>
      <c r="B510" s="42">
        <v>2.6499999999999999E-2</v>
      </c>
      <c r="C510" s="42">
        <v>0.1469</v>
      </c>
      <c r="D510" s="42">
        <v>0.12740000000000001</v>
      </c>
      <c r="E510" s="42">
        <v>6.0199999999999997E-2</v>
      </c>
      <c r="F510" s="42">
        <v>3.5000000000000001E-3</v>
      </c>
      <c r="G510" s="42">
        <v>4.7800000000000002E-2</v>
      </c>
      <c r="H510" s="42">
        <v>0.13100000000000001</v>
      </c>
      <c r="I510" s="42">
        <v>0.17519999999999999</v>
      </c>
      <c r="J510" s="42">
        <v>0.154</v>
      </c>
      <c r="K510" s="42">
        <v>0.12740000000000001</v>
      </c>
      <c r="L510" s="93">
        <f t="shared" si="35"/>
        <v>0.99990000000000001</v>
      </c>
      <c r="M510" s="42">
        <v>0.14629</v>
      </c>
      <c r="N510" s="93">
        <f t="array" ref="N510">SQRT(MMULT(MMULT(B510:K510, '2. Correlation Matrix'!$B$34:$K$43), TRANSPOSE(B510:K510)))</f>
        <v>0.12293243701131935</v>
      </c>
      <c r="O510" s="92">
        <f t="shared" si="36"/>
        <v>0.57991203732043295</v>
      </c>
      <c r="P510" s="42">
        <f t="shared" si="37"/>
        <v>0.13873380796522899</v>
      </c>
      <c r="Q510" s="42">
        <f t="shared" si="38"/>
        <v>0.122773215429927</v>
      </c>
      <c r="R510" s="43">
        <f t="shared" si="39"/>
        <v>0.118137620573236</v>
      </c>
    </row>
    <row r="511" spans="1:18" x14ac:dyDescent="0.35">
      <c r="A511" s="73">
        <v>4604</v>
      </c>
      <c r="B511" s="42">
        <v>0.1019</v>
      </c>
      <c r="C511" s="42">
        <v>0.10680000000000001</v>
      </c>
      <c r="D511" s="42">
        <v>2.3999999999999998E-3</v>
      </c>
      <c r="E511" s="42">
        <v>1.7000000000000001E-2</v>
      </c>
      <c r="F511" s="42">
        <v>0.11650000000000001</v>
      </c>
      <c r="G511" s="42">
        <v>0.20630000000000001</v>
      </c>
      <c r="H511" s="42">
        <v>3.8800000000000001E-2</v>
      </c>
      <c r="I511" s="42">
        <v>0.11650000000000001</v>
      </c>
      <c r="J511" s="42">
        <v>0.1893</v>
      </c>
      <c r="K511" s="42">
        <v>0.10440000000000001</v>
      </c>
      <c r="L511" s="93">
        <f t="shared" si="35"/>
        <v>0.99990000000000023</v>
      </c>
      <c r="M511" s="42">
        <v>0.14529</v>
      </c>
      <c r="N511" s="93">
        <f t="array" ref="N511">SQRT(MMULT(MMULT(B511:K511, '2. Correlation Matrix'!$B$34:$K$43), TRANSPOSE(B511:K511)))</f>
        <v>0.12120841152967975</v>
      </c>
      <c r="O511" s="92">
        <f t="shared" si="36"/>
        <v>0.57991024808363578</v>
      </c>
      <c r="P511" s="42">
        <f t="shared" si="37"/>
        <v>0.13794426048722591</v>
      </c>
      <c r="Q511" s="42">
        <f t="shared" si="38"/>
        <v>0.122773215429927</v>
      </c>
      <c r="R511" s="43">
        <f t="shared" si="39"/>
        <v>0.118137620573236</v>
      </c>
    </row>
    <row r="512" spans="1:18" x14ac:dyDescent="0.35">
      <c r="A512" s="73">
        <v>1935</v>
      </c>
      <c r="B512" s="42">
        <v>0.10680000000000001</v>
      </c>
      <c r="C512" s="42">
        <v>0.1661</v>
      </c>
      <c r="D512" s="42">
        <v>6.6100000000000006E-2</v>
      </c>
      <c r="E512" s="42">
        <v>3.2199999999999999E-2</v>
      </c>
      <c r="F512" s="42">
        <v>5.2499999999999998E-2</v>
      </c>
      <c r="G512" s="42">
        <v>0.1305</v>
      </c>
      <c r="H512" s="42">
        <v>4.07E-2</v>
      </c>
      <c r="I512" s="42">
        <v>0.1169</v>
      </c>
      <c r="J512" s="42">
        <v>0.14749999999999999</v>
      </c>
      <c r="K512" s="42">
        <v>0.14069999999999999</v>
      </c>
      <c r="L512" s="93">
        <f t="shared" si="35"/>
        <v>1</v>
      </c>
      <c r="M512" s="42">
        <v>0.14330999999999999</v>
      </c>
      <c r="N512" s="93">
        <f t="array" ref="N512">SQRT(MMULT(MMULT(B512:K512, '2. Correlation Matrix'!$B$34:$K$43), TRANSPOSE(B512:K512)))</f>
        <v>0.11779729585498387</v>
      </c>
      <c r="O512" s="92">
        <f t="shared" si="36"/>
        <v>0.57989446620314655</v>
      </c>
      <c r="P512" s="42">
        <f t="shared" si="37"/>
        <v>0.1363718985446267</v>
      </c>
      <c r="Q512" s="42">
        <f t="shared" si="38"/>
        <v>0.122773215429927</v>
      </c>
      <c r="R512" s="43">
        <f t="shared" si="39"/>
        <v>0.118137620573236</v>
      </c>
    </row>
    <row r="513" spans="1:18" x14ac:dyDescent="0.35">
      <c r="A513" s="73">
        <v>4044</v>
      </c>
      <c r="B513" s="42">
        <v>0.13800000000000001</v>
      </c>
      <c r="C513" s="42">
        <v>0.14319999999999999</v>
      </c>
      <c r="D513" s="42">
        <v>0.1016</v>
      </c>
      <c r="E513" s="42">
        <v>9.3799999999999994E-2</v>
      </c>
      <c r="F513" s="42">
        <v>0.151</v>
      </c>
      <c r="G513" s="42">
        <v>3.9100000000000003E-2</v>
      </c>
      <c r="H513" s="42">
        <v>2.5999999999999999E-3</v>
      </c>
      <c r="I513" s="42">
        <v>0.24740000000000001</v>
      </c>
      <c r="J513" s="42">
        <v>2.3400000000000001E-2</v>
      </c>
      <c r="K513" s="42">
        <v>5.9900000000000002E-2</v>
      </c>
      <c r="L513" s="93">
        <f t="shared" si="35"/>
        <v>1</v>
      </c>
      <c r="M513" s="42">
        <v>0.12212000000000001</v>
      </c>
      <c r="N513" s="93">
        <f t="array" ref="N513">SQRT(MMULT(MMULT(B513:K513, '2. Correlation Matrix'!$B$34:$K$43), TRANSPOSE(B513:K513)))</f>
        <v>8.1258677365455556E-2</v>
      </c>
      <c r="O513" s="92">
        <f t="shared" si="36"/>
        <v>0.57987653168511355</v>
      </c>
      <c r="P513" s="42">
        <f t="shared" si="37"/>
        <v>0.1188185136764084</v>
      </c>
      <c r="Q513" s="42">
        <f t="shared" si="38"/>
        <v>0.122773215429927</v>
      </c>
      <c r="R513" s="43">
        <f t="shared" si="39"/>
        <v>0.118137620573236</v>
      </c>
    </row>
    <row r="514" spans="1:18" x14ac:dyDescent="0.35">
      <c r="A514" s="73">
        <v>4777</v>
      </c>
      <c r="B514" s="42">
        <v>9.8500000000000004E-2</v>
      </c>
      <c r="C514" s="42">
        <v>0.1087</v>
      </c>
      <c r="D514" s="42">
        <v>0.1205</v>
      </c>
      <c r="E514" s="42">
        <v>9.6799999999999997E-2</v>
      </c>
      <c r="F514" s="42">
        <v>2.8899999999999999E-2</v>
      </c>
      <c r="G514" s="42">
        <v>0.1002</v>
      </c>
      <c r="H514" s="42">
        <v>0.1138</v>
      </c>
      <c r="I514" s="42">
        <v>0.14599999999999999</v>
      </c>
      <c r="J514" s="42">
        <v>2.5499999999999998E-2</v>
      </c>
      <c r="K514" s="42">
        <v>0.1613</v>
      </c>
      <c r="L514" s="93">
        <f t="shared" si="35"/>
        <v>1.0002</v>
      </c>
      <c r="M514" s="42">
        <v>0.15117</v>
      </c>
      <c r="N514" s="93">
        <f t="array" ref="N514">SQRT(MMULT(MMULT(B514:K514, '2. Correlation Matrix'!$B$34:$K$43), TRANSPOSE(B514:K514)))</f>
        <v>0.13135633982846431</v>
      </c>
      <c r="O514" s="92">
        <f t="shared" si="36"/>
        <v>0.57987303924172162</v>
      </c>
      <c r="P514" s="42">
        <f t="shared" si="37"/>
        <v>0.14254275599343449</v>
      </c>
      <c r="Q514" s="42">
        <f t="shared" si="38"/>
        <v>0.122773215429927</v>
      </c>
      <c r="R514" s="43">
        <f t="shared" si="39"/>
        <v>0.118137620573236</v>
      </c>
    </row>
    <row r="515" spans="1:18" x14ac:dyDescent="0.35">
      <c r="A515" s="73">
        <v>2225</v>
      </c>
      <c r="B515" s="42">
        <v>0.15</v>
      </c>
      <c r="C515" s="42">
        <v>9.2200000000000004E-2</v>
      </c>
      <c r="D515" s="42">
        <v>7.6600000000000001E-2</v>
      </c>
      <c r="E515" s="42">
        <v>0.1406</v>
      </c>
      <c r="F515" s="42">
        <v>4.0599999999999997E-2</v>
      </c>
      <c r="G515" s="42">
        <v>5.6300000000000003E-2</v>
      </c>
      <c r="H515" s="42">
        <v>6.7199999999999996E-2</v>
      </c>
      <c r="I515" s="42">
        <v>0.1547</v>
      </c>
      <c r="J515" s="42">
        <v>6.7199999999999996E-2</v>
      </c>
      <c r="K515" s="42">
        <v>0.1547</v>
      </c>
      <c r="L515" s="93">
        <f t="shared" si="35"/>
        <v>1.0001</v>
      </c>
      <c r="M515" s="42">
        <v>0.14282</v>
      </c>
      <c r="N515" s="93">
        <f t="array" ref="N515">SQRT(MMULT(MMULT(B515:K515, '2. Correlation Matrix'!$B$34:$K$43), TRANSPOSE(B515:K515)))</f>
        <v>0.11696116395220424</v>
      </c>
      <c r="O515" s="92">
        <f t="shared" si="36"/>
        <v>0.57985059064318478</v>
      </c>
      <c r="P515" s="42">
        <f t="shared" si="37"/>
        <v>0.13598004306347281</v>
      </c>
      <c r="Q515" s="42">
        <f t="shared" si="38"/>
        <v>0.122773215429927</v>
      </c>
      <c r="R515" s="43">
        <f t="shared" si="39"/>
        <v>0.118137620573236</v>
      </c>
    </row>
    <row r="516" spans="1:18" x14ac:dyDescent="0.35">
      <c r="A516" s="73">
        <v>2320</v>
      </c>
      <c r="B516" s="42">
        <v>8.3900000000000002E-2</v>
      </c>
      <c r="C516" s="42">
        <v>9.4600000000000004E-2</v>
      </c>
      <c r="D516" s="42">
        <v>6.0199999999999997E-2</v>
      </c>
      <c r="E516" s="42">
        <v>8.5999999999999993E-2</v>
      </c>
      <c r="F516" s="42">
        <v>3.44E-2</v>
      </c>
      <c r="G516" s="42">
        <v>0.1075</v>
      </c>
      <c r="H516" s="42">
        <v>6.0199999999999997E-2</v>
      </c>
      <c r="I516" s="42">
        <v>0.1462</v>
      </c>
      <c r="J516" s="42">
        <v>0.1978</v>
      </c>
      <c r="K516" s="42">
        <v>0.129</v>
      </c>
      <c r="L516" s="93">
        <f t="shared" si="35"/>
        <v>0.99979999999999991</v>
      </c>
      <c r="M516" s="42">
        <v>0.1459</v>
      </c>
      <c r="N516" s="93">
        <f t="array" ref="N516">SQRT(MMULT(MMULT(B516:K516, '2. Correlation Matrix'!$B$34:$K$43), TRANSPOSE(B516:K516)))</f>
        <v>0.12227291807674993</v>
      </c>
      <c r="O516" s="92">
        <f t="shared" si="36"/>
        <v>0.57985039627087764</v>
      </c>
      <c r="P516" s="42">
        <f t="shared" si="37"/>
        <v>0.1384246667524982</v>
      </c>
      <c r="Q516" s="42">
        <f t="shared" si="38"/>
        <v>0.122773215429927</v>
      </c>
      <c r="R516" s="43">
        <f t="shared" si="39"/>
        <v>0.118137620573236</v>
      </c>
    </row>
    <row r="517" spans="1:18" x14ac:dyDescent="0.35">
      <c r="A517" s="73">
        <v>2073</v>
      </c>
      <c r="B517" s="42">
        <v>0.15060000000000001</v>
      </c>
      <c r="C517" s="42">
        <v>9.4399999999999998E-2</v>
      </c>
      <c r="D517" s="42">
        <v>2.7E-2</v>
      </c>
      <c r="E517" s="42">
        <v>4.0399999999999998E-2</v>
      </c>
      <c r="F517" s="42">
        <v>5.1700000000000003E-2</v>
      </c>
      <c r="G517" s="42">
        <v>0.1888</v>
      </c>
      <c r="H517" s="42">
        <v>1.35E-2</v>
      </c>
      <c r="I517" s="42">
        <v>0.1191</v>
      </c>
      <c r="J517" s="42">
        <v>0.22020000000000001</v>
      </c>
      <c r="K517" s="42">
        <v>9.4399999999999998E-2</v>
      </c>
      <c r="L517" s="93">
        <f t="shared" ref="L517:L580" si="40">SUM(B517:K517)</f>
        <v>1.0001</v>
      </c>
      <c r="M517" s="42">
        <v>0.14085</v>
      </c>
      <c r="N517" s="93">
        <f t="array" ref="N517">SQRT(MMULT(MMULT(B517:K517, '2. Correlation Matrix'!$B$34:$K$43), TRANSPOSE(B517:K517)))</f>
        <v>0.11356642200174134</v>
      </c>
      <c r="O517" s="92">
        <f t="shared" ref="O517:O580" si="41">(M517-0.075)/N517</f>
        <v>0.57983688170602321</v>
      </c>
      <c r="P517" s="42">
        <f t="shared" ref="P517:P580" si="42">M517-((1/2)*1*N517^2)</f>
        <v>0.13440133389686121</v>
      </c>
      <c r="Q517" s="42">
        <f t="shared" ref="Q517:Q580" si="43">$M$5-((1/2)*3*$N$5^2)</f>
        <v>0.122773215429927</v>
      </c>
      <c r="R517" s="43">
        <f t="shared" ref="R517:R580" si="44">$M$5-((1/2)*4*$N$5^2)</f>
        <v>0.118137620573236</v>
      </c>
    </row>
    <row r="518" spans="1:18" x14ac:dyDescent="0.35">
      <c r="A518" s="73">
        <v>516</v>
      </c>
      <c r="B518" s="42">
        <v>7.4899999999999994E-2</v>
      </c>
      <c r="C518" s="42">
        <v>0.13139999999999999</v>
      </c>
      <c r="D518" s="42">
        <v>3.3300000000000003E-2</v>
      </c>
      <c r="E518" s="42">
        <v>0.1065</v>
      </c>
      <c r="F518" s="42">
        <v>0.1547</v>
      </c>
      <c r="G518" s="42">
        <v>0.1547</v>
      </c>
      <c r="H518" s="42">
        <v>0.1115</v>
      </c>
      <c r="I518" s="42">
        <v>0.1381</v>
      </c>
      <c r="J518" s="42">
        <v>5.0000000000000001E-3</v>
      </c>
      <c r="K518" s="42">
        <v>8.9899999999999994E-2</v>
      </c>
      <c r="L518" s="93">
        <f t="shared" si="40"/>
        <v>1</v>
      </c>
      <c r="M518" s="42">
        <v>0.14438999999999999</v>
      </c>
      <c r="N518" s="93">
        <f t="array" ref="N518">SQRT(MMULT(MMULT(B518:K518, '2. Correlation Matrix'!$B$34:$K$43), TRANSPOSE(B518:K518)))</f>
        <v>0.11968841690910027</v>
      </c>
      <c r="O518" s="92">
        <f t="shared" si="41"/>
        <v>0.57975534969853926</v>
      </c>
      <c r="P518" s="42">
        <f t="shared" si="42"/>
        <v>0.1372273414288967</v>
      </c>
      <c r="Q518" s="42">
        <f t="shared" si="43"/>
        <v>0.122773215429927</v>
      </c>
      <c r="R518" s="43">
        <f t="shared" si="44"/>
        <v>0.118137620573236</v>
      </c>
    </row>
    <row r="519" spans="1:18" x14ac:dyDescent="0.35">
      <c r="A519" s="73">
        <v>4396</v>
      </c>
      <c r="B519" s="42">
        <v>6.5600000000000006E-2</v>
      </c>
      <c r="C519" s="42">
        <v>7.6799999999999993E-2</v>
      </c>
      <c r="D519" s="42">
        <v>3.5200000000000002E-2</v>
      </c>
      <c r="E519" s="42">
        <v>0.13919999999999999</v>
      </c>
      <c r="F519" s="42">
        <v>0.128</v>
      </c>
      <c r="G519" s="42">
        <v>9.7600000000000006E-2</v>
      </c>
      <c r="H519" s="42">
        <v>0.12</v>
      </c>
      <c r="I519" s="42">
        <v>0.15840000000000001</v>
      </c>
      <c r="J519" s="42">
        <v>7.6799999999999993E-2</v>
      </c>
      <c r="K519" s="42">
        <v>0.1024</v>
      </c>
      <c r="L519" s="93">
        <f t="shared" si="40"/>
        <v>1</v>
      </c>
      <c r="M519" s="42">
        <v>0.14552000000000001</v>
      </c>
      <c r="N519" s="93">
        <f t="array" ref="N519">SQRT(MMULT(MMULT(B519:K519, '2. Correlation Matrix'!$B$34:$K$43), TRANSPOSE(B519:K519)))</f>
        <v>0.12163976317304141</v>
      </c>
      <c r="O519" s="92">
        <f t="shared" si="41"/>
        <v>0.57974463415947453</v>
      </c>
      <c r="P519" s="42">
        <f t="shared" si="42"/>
        <v>0.1381218840076032</v>
      </c>
      <c r="Q519" s="42">
        <f t="shared" si="43"/>
        <v>0.122773215429927</v>
      </c>
      <c r="R519" s="43">
        <f t="shared" si="44"/>
        <v>0.118137620573236</v>
      </c>
    </row>
    <row r="520" spans="1:18" x14ac:dyDescent="0.35">
      <c r="A520" s="73">
        <v>2407</v>
      </c>
      <c r="B520" s="42">
        <v>5.6899999999999999E-2</v>
      </c>
      <c r="C520" s="42">
        <v>0.1328</v>
      </c>
      <c r="D520" s="42">
        <v>7.2099999999999997E-2</v>
      </c>
      <c r="E520" s="42">
        <v>0.18410000000000001</v>
      </c>
      <c r="F520" s="42">
        <v>4.36E-2</v>
      </c>
      <c r="G520" s="42">
        <v>0.1404</v>
      </c>
      <c r="H520" s="42">
        <v>0.1082</v>
      </c>
      <c r="I520" s="42">
        <v>0.14990000000000001</v>
      </c>
      <c r="J520" s="42">
        <v>4.36E-2</v>
      </c>
      <c r="K520" s="42">
        <v>6.83E-2</v>
      </c>
      <c r="L520" s="93">
        <f t="shared" si="40"/>
        <v>0.99990000000000001</v>
      </c>
      <c r="M520" s="42">
        <v>0.14435999999999999</v>
      </c>
      <c r="N520" s="93">
        <f t="array" ref="N520">SQRT(MMULT(MMULT(B520:K520, '2. Correlation Matrix'!$B$34:$K$43), TRANSPOSE(B520:K520)))</f>
        <v>0.11964397753599135</v>
      </c>
      <c r="O520" s="92">
        <f t="shared" si="41"/>
        <v>0.57971994435854568</v>
      </c>
      <c r="P520" s="42">
        <f t="shared" si="42"/>
        <v>0.13720265931968359</v>
      </c>
      <c r="Q520" s="42">
        <f t="shared" si="43"/>
        <v>0.122773215429927</v>
      </c>
      <c r="R520" s="43">
        <f t="shared" si="44"/>
        <v>0.118137620573236</v>
      </c>
    </row>
    <row r="521" spans="1:18" x14ac:dyDescent="0.35">
      <c r="A521" s="73">
        <v>3051</v>
      </c>
      <c r="B521" s="42">
        <v>5.0599999999999999E-2</v>
      </c>
      <c r="C521" s="42">
        <v>3.1099999999999999E-2</v>
      </c>
      <c r="D521" s="42">
        <v>7.7799999999999994E-2</v>
      </c>
      <c r="E521" s="42">
        <v>0.17510000000000001</v>
      </c>
      <c r="F521" s="42">
        <v>9.9199999999999997E-2</v>
      </c>
      <c r="G521" s="42">
        <v>7.5899999999999995E-2</v>
      </c>
      <c r="H521" s="42">
        <v>0.107</v>
      </c>
      <c r="I521" s="42">
        <v>0.18679999999999999</v>
      </c>
      <c r="J521" s="42">
        <v>7.0000000000000007E-2</v>
      </c>
      <c r="K521" s="42">
        <v>0.1265</v>
      </c>
      <c r="L521" s="93">
        <f t="shared" si="40"/>
        <v>1</v>
      </c>
      <c r="M521" s="42">
        <v>0.14954999999999999</v>
      </c>
      <c r="N521" s="93">
        <f t="array" ref="N521">SQRT(MMULT(MMULT(B521:K521, '2. Correlation Matrix'!$B$34:$K$43), TRANSPOSE(B521:K521)))</f>
        <v>0.12859896401280843</v>
      </c>
      <c r="O521" s="92">
        <f t="shared" si="41"/>
        <v>0.57970918018106921</v>
      </c>
      <c r="P521" s="42">
        <f t="shared" si="42"/>
        <v>0.14128115322741619</v>
      </c>
      <c r="Q521" s="42">
        <f t="shared" si="43"/>
        <v>0.122773215429927</v>
      </c>
      <c r="R521" s="43">
        <f t="shared" si="44"/>
        <v>0.118137620573236</v>
      </c>
    </row>
    <row r="522" spans="1:18" x14ac:dyDescent="0.35">
      <c r="A522" s="73">
        <v>1371</v>
      </c>
      <c r="B522" s="42">
        <v>0.1205</v>
      </c>
      <c r="C522" s="42">
        <v>9.7900000000000001E-2</v>
      </c>
      <c r="D522" s="42">
        <v>6.7799999999999999E-2</v>
      </c>
      <c r="E522" s="42">
        <v>0.12620000000000001</v>
      </c>
      <c r="F522" s="42">
        <v>0.12989999999999999</v>
      </c>
      <c r="G522" s="42">
        <v>0.12620000000000001</v>
      </c>
      <c r="H522" s="42">
        <v>8.8499999999999995E-2</v>
      </c>
      <c r="I522" s="42">
        <v>0.15629999999999999</v>
      </c>
      <c r="J522" s="42">
        <v>3.8E-3</v>
      </c>
      <c r="K522" s="42">
        <v>8.2900000000000001E-2</v>
      </c>
      <c r="L522" s="93">
        <f t="shared" si="40"/>
        <v>1</v>
      </c>
      <c r="M522" s="42">
        <v>0.13975000000000001</v>
      </c>
      <c r="N522" s="93">
        <f t="array" ref="N522">SQRT(MMULT(MMULT(B522:K522, '2. Correlation Matrix'!$B$34:$K$43), TRANSPOSE(B522:K522)))</f>
        <v>0.11169704967476804</v>
      </c>
      <c r="O522" s="92">
        <f t="shared" si="41"/>
        <v>0.57969301954290386</v>
      </c>
      <c r="P522" s="42">
        <f t="shared" si="42"/>
        <v>0.13351188454697621</v>
      </c>
      <c r="Q522" s="42">
        <f t="shared" si="43"/>
        <v>0.122773215429927</v>
      </c>
      <c r="R522" s="43">
        <f t="shared" si="44"/>
        <v>0.118137620573236</v>
      </c>
    </row>
    <row r="523" spans="1:18" x14ac:dyDescent="0.35">
      <c r="A523" s="73">
        <v>4411</v>
      </c>
      <c r="B523" s="42">
        <v>5.8299999999999998E-2</v>
      </c>
      <c r="C523" s="42">
        <v>6.7100000000000007E-2</v>
      </c>
      <c r="D523" s="42">
        <v>3.3599999999999998E-2</v>
      </c>
      <c r="E523" s="42">
        <v>7.1000000000000004E-3</v>
      </c>
      <c r="F523" s="42">
        <v>0.1343</v>
      </c>
      <c r="G523" s="42">
        <v>0.15720000000000001</v>
      </c>
      <c r="H523" s="42">
        <v>0.1731</v>
      </c>
      <c r="I523" s="42">
        <v>0.1431</v>
      </c>
      <c r="J523" s="42">
        <v>0.10249999999999999</v>
      </c>
      <c r="K523" s="42">
        <v>0.1237</v>
      </c>
      <c r="L523" s="93">
        <f t="shared" si="40"/>
        <v>1</v>
      </c>
      <c r="M523" s="42">
        <v>0.15434</v>
      </c>
      <c r="N523" s="93">
        <f t="array" ref="N523">SQRT(MMULT(MMULT(B523:K523, '2. Correlation Matrix'!$B$34:$K$43), TRANSPOSE(B523:K523)))</f>
        <v>0.13689241732475763</v>
      </c>
      <c r="O523" s="92">
        <f t="shared" si="41"/>
        <v>0.57957921666163026</v>
      </c>
      <c r="P523" s="42">
        <f t="shared" si="42"/>
        <v>0.14497023303949219</v>
      </c>
      <c r="Q523" s="42">
        <f t="shared" si="43"/>
        <v>0.122773215429927</v>
      </c>
      <c r="R523" s="43">
        <f t="shared" si="44"/>
        <v>0.118137620573236</v>
      </c>
    </row>
    <row r="524" spans="1:18" x14ac:dyDescent="0.35">
      <c r="A524" s="73">
        <v>4132</v>
      </c>
      <c r="B524" s="42">
        <v>5.1400000000000001E-2</v>
      </c>
      <c r="C524" s="42">
        <v>3.7199999999999997E-2</v>
      </c>
      <c r="D524" s="42">
        <v>5.1400000000000001E-2</v>
      </c>
      <c r="E524" s="42">
        <v>1.6E-2</v>
      </c>
      <c r="F524" s="42">
        <v>0.1082</v>
      </c>
      <c r="G524" s="42">
        <v>0.1099</v>
      </c>
      <c r="H524" s="42">
        <v>0.12590000000000001</v>
      </c>
      <c r="I524" s="42">
        <v>0.16839999999999999</v>
      </c>
      <c r="J524" s="42">
        <v>0.1613</v>
      </c>
      <c r="K524" s="42">
        <v>0.17019999999999999</v>
      </c>
      <c r="L524" s="93">
        <f t="shared" si="40"/>
        <v>0.99990000000000001</v>
      </c>
      <c r="M524" s="42">
        <v>0.15604999999999999</v>
      </c>
      <c r="N524" s="93">
        <f t="array" ref="N524">SQRT(MMULT(MMULT(B524:K524, '2. Correlation Matrix'!$B$34:$K$43), TRANSPOSE(B524:K524)))</f>
        <v>0.13984418524592218</v>
      </c>
      <c r="O524" s="92">
        <f t="shared" si="41"/>
        <v>0.57957361514509875</v>
      </c>
      <c r="P524" s="42">
        <f t="shared" si="42"/>
        <v>0.14627180192645209</v>
      </c>
      <c r="Q524" s="42">
        <f t="shared" si="43"/>
        <v>0.122773215429927</v>
      </c>
      <c r="R524" s="43">
        <f t="shared" si="44"/>
        <v>0.118137620573236</v>
      </c>
    </row>
    <row r="525" spans="1:18" x14ac:dyDescent="0.35">
      <c r="A525" s="73">
        <v>3985</v>
      </c>
      <c r="B525" s="42">
        <v>7.1099999999999997E-2</v>
      </c>
      <c r="C525" s="42">
        <v>0.06</v>
      </c>
      <c r="D525" s="42">
        <v>0.15110000000000001</v>
      </c>
      <c r="E525" s="42">
        <v>0.1067</v>
      </c>
      <c r="F525" s="42">
        <v>1.5599999999999999E-2</v>
      </c>
      <c r="G525" s="42">
        <v>0.1022</v>
      </c>
      <c r="H525" s="42">
        <v>0.17330000000000001</v>
      </c>
      <c r="I525" s="42">
        <v>0.1956</v>
      </c>
      <c r="J525" s="42">
        <v>0.04</v>
      </c>
      <c r="K525" s="42">
        <v>8.4400000000000003E-2</v>
      </c>
      <c r="L525" s="93">
        <f t="shared" si="40"/>
        <v>1</v>
      </c>
      <c r="M525" s="42">
        <v>0.14835999999999999</v>
      </c>
      <c r="N525" s="93">
        <f t="array" ref="N525">SQRT(MMULT(MMULT(B525:K525, '2. Correlation Matrix'!$B$34:$K$43), TRANSPOSE(B525:K525)))</f>
        <v>0.12657595548817635</v>
      </c>
      <c r="O525" s="92">
        <f t="shared" si="41"/>
        <v>0.57957295062135761</v>
      </c>
      <c r="P525" s="42">
        <f t="shared" si="42"/>
        <v>0.14034926374612761</v>
      </c>
      <c r="Q525" s="42">
        <f t="shared" si="43"/>
        <v>0.122773215429927</v>
      </c>
      <c r="R525" s="43">
        <f t="shared" si="44"/>
        <v>0.118137620573236</v>
      </c>
    </row>
    <row r="526" spans="1:18" x14ac:dyDescent="0.35">
      <c r="A526" s="73">
        <v>2416</v>
      </c>
      <c r="B526" s="42">
        <v>0.22220000000000001</v>
      </c>
      <c r="C526" s="42">
        <v>0.20960000000000001</v>
      </c>
      <c r="D526" s="42">
        <v>7.6E-3</v>
      </c>
      <c r="E526" s="42">
        <v>0.1389</v>
      </c>
      <c r="F526" s="42">
        <v>3.7900000000000003E-2</v>
      </c>
      <c r="G526" s="42">
        <v>9.0899999999999995E-2</v>
      </c>
      <c r="H526" s="42">
        <v>1.52E-2</v>
      </c>
      <c r="I526" s="42">
        <v>0.1061</v>
      </c>
      <c r="J526" s="42">
        <v>0.1263</v>
      </c>
      <c r="K526" s="42">
        <v>4.5499999999999999E-2</v>
      </c>
      <c r="L526" s="93">
        <f t="shared" si="40"/>
        <v>1.0002</v>
      </c>
      <c r="M526" s="42">
        <v>0.12126000000000001</v>
      </c>
      <c r="N526" s="93">
        <f t="array" ref="N526">SQRT(MMULT(MMULT(B526:K526, '2. Correlation Matrix'!$B$34:$K$43), TRANSPOSE(B526:K526)))</f>
        <v>7.9821510374136623E-2</v>
      </c>
      <c r="O526" s="92">
        <f t="shared" si="41"/>
        <v>0.57954303023297526</v>
      </c>
      <c r="P526" s="42">
        <f t="shared" si="42"/>
        <v>0.11807426324079581</v>
      </c>
      <c r="Q526" s="42">
        <f t="shared" si="43"/>
        <v>0.122773215429927</v>
      </c>
      <c r="R526" s="43">
        <f t="shared" si="44"/>
        <v>0.118137620573236</v>
      </c>
    </row>
    <row r="527" spans="1:18" x14ac:dyDescent="0.35">
      <c r="A527" s="73">
        <v>253</v>
      </c>
      <c r="B527" s="42">
        <v>7.2599999999999998E-2</v>
      </c>
      <c r="C527" s="42">
        <v>4.7600000000000003E-2</v>
      </c>
      <c r="D527" s="42">
        <v>1.8100000000000002E-2</v>
      </c>
      <c r="E527" s="42">
        <v>0.1633</v>
      </c>
      <c r="F527" s="42">
        <v>0.1134</v>
      </c>
      <c r="G527" s="42">
        <v>0.15190000000000001</v>
      </c>
      <c r="H527" s="42">
        <v>9.98E-2</v>
      </c>
      <c r="I527" s="42">
        <v>0.13150000000000001</v>
      </c>
      <c r="J527" s="42">
        <v>6.7999999999999996E-3</v>
      </c>
      <c r="K527" s="42">
        <v>0.19500000000000001</v>
      </c>
      <c r="L527" s="93">
        <f t="shared" si="40"/>
        <v>1</v>
      </c>
      <c r="M527" s="42">
        <v>0.16116</v>
      </c>
      <c r="N527" s="93">
        <f t="array" ref="N527">SQRT(MMULT(MMULT(B527:K527, '2. Correlation Matrix'!$B$34:$K$43), TRANSPOSE(B527:K527)))</f>
        <v>0.14866932085099402</v>
      </c>
      <c r="O527" s="92">
        <f t="shared" si="41"/>
        <v>0.57954122280786569</v>
      </c>
      <c r="P527" s="42">
        <f t="shared" si="42"/>
        <v>0.1501087165188521</v>
      </c>
      <c r="Q527" s="42">
        <f t="shared" si="43"/>
        <v>0.122773215429927</v>
      </c>
      <c r="R527" s="43">
        <f t="shared" si="44"/>
        <v>0.118137620573236</v>
      </c>
    </row>
    <row r="528" spans="1:18" x14ac:dyDescent="0.35">
      <c r="A528" s="73">
        <v>1924</v>
      </c>
      <c r="B528" s="42">
        <v>2.06E-2</v>
      </c>
      <c r="C528" s="42">
        <v>3.6999999999999998E-2</v>
      </c>
      <c r="D528" s="42">
        <v>9.6699999999999994E-2</v>
      </c>
      <c r="E528" s="42">
        <v>0.1358</v>
      </c>
      <c r="F528" s="42">
        <v>0.1008</v>
      </c>
      <c r="G528" s="42">
        <v>0.14810000000000001</v>
      </c>
      <c r="H528" s="42">
        <v>4.53E-2</v>
      </c>
      <c r="I528" s="42">
        <v>0.17699999999999999</v>
      </c>
      <c r="J528" s="42">
        <v>5.3499999999999999E-2</v>
      </c>
      <c r="K528" s="42">
        <v>0.1852</v>
      </c>
      <c r="L528" s="93">
        <f t="shared" si="40"/>
        <v>1</v>
      </c>
      <c r="M528" s="42">
        <v>0.15970000000000001</v>
      </c>
      <c r="N528" s="93">
        <f t="array" ref="N528">SQRT(MMULT(MMULT(B528:K528, '2. Correlation Matrix'!$B$34:$K$43), TRANSPOSE(B528:K528)))</f>
        <v>0.14615520701126183</v>
      </c>
      <c r="O528" s="92">
        <f t="shared" si="41"/>
        <v>0.57952091979503362</v>
      </c>
      <c r="P528" s="42">
        <f t="shared" si="42"/>
        <v>0.14901932773174761</v>
      </c>
      <c r="Q528" s="42">
        <f t="shared" si="43"/>
        <v>0.122773215429927</v>
      </c>
      <c r="R528" s="43">
        <f t="shared" si="44"/>
        <v>0.118137620573236</v>
      </c>
    </row>
    <row r="529" spans="1:18" x14ac:dyDescent="0.35">
      <c r="A529" s="73">
        <v>2761</v>
      </c>
      <c r="B529" s="42">
        <v>9.7000000000000003E-3</v>
      </c>
      <c r="C529" s="42">
        <v>0.2233</v>
      </c>
      <c r="D529" s="42">
        <v>6.3100000000000003E-2</v>
      </c>
      <c r="E529" s="42">
        <v>0.16500000000000001</v>
      </c>
      <c r="F529" s="42">
        <v>3.8800000000000001E-2</v>
      </c>
      <c r="G529" s="42">
        <v>5.3400000000000003E-2</v>
      </c>
      <c r="H529" s="42">
        <v>8.7400000000000005E-2</v>
      </c>
      <c r="I529" s="42">
        <v>0.14080000000000001</v>
      </c>
      <c r="J529" s="42">
        <v>0.13350000000000001</v>
      </c>
      <c r="K529" s="42">
        <v>8.5000000000000006E-2</v>
      </c>
      <c r="L529" s="93">
        <f t="shared" si="40"/>
        <v>1</v>
      </c>
      <c r="M529" s="42">
        <v>0.13800999999999999</v>
      </c>
      <c r="N529" s="93">
        <f t="array" ref="N529">SQRT(MMULT(MMULT(B529:K529, '2. Correlation Matrix'!$B$34:$K$43), TRANSPOSE(B529:K529)))</f>
        <v>0.10873195446985123</v>
      </c>
      <c r="O529" s="92">
        <f t="shared" si="41"/>
        <v>0.57949845845428227</v>
      </c>
      <c r="P529" s="42">
        <f t="shared" si="42"/>
        <v>0.1320986810385831</v>
      </c>
      <c r="Q529" s="42">
        <f t="shared" si="43"/>
        <v>0.122773215429927</v>
      </c>
      <c r="R529" s="43">
        <f t="shared" si="44"/>
        <v>0.118137620573236</v>
      </c>
    </row>
    <row r="530" spans="1:18" x14ac:dyDescent="0.35">
      <c r="A530" s="73">
        <v>1950</v>
      </c>
      <c r="B530" s="42">
        <v>0.22570000000000001</v>
      </c>
      <c r="C530" s="42">
        <v>0.1061</v>
      </c>
      <c r="D530" s="42">
        <v>3.39E-2</v>
      </c>
      <c r="E530" s="42">
        <v>9.9299999999999999E-2</v>
      </c>
      <c r="F530" s="42">
        <v>0.14000000000000001</v>
      </c>
      <c r="G530" s="42">
        <v>1.35E-2</v>
      </c>
      <c r="H530" s="42">
        <v>0.14899999999999999</v>
      </c>
      <c r="I530" s="42">
        <v>0.1716</v>
      </c>
      <c r="J530" s="42">
        <v>8.9999999999999993E-3</v>
      </c>
      <c r="K530" s="42">
        <v>5.1900000000000002E-2</v>
      </c>
      <c r="L530" s="93">
        <f t="shared" si="40"/>
        <v>1</v>
      </c>
      <c r="M530" s="42">
        <v>0.12443</v>
      </c>
      <c r="N530" s="93">
        <f t="array" ref="N530">SQRT(MMULT(MMULT(B530:K530, '2. Correlation Matrix'!$B$34:$K$43), TRANSPOSE(B530:K530)))</f>
        <v>8.5315182414496427E-2</v>
      </c>
      <c r="O530" s="92">
        <f t="shared" si="41"/>
        <v>0.57938105037212051</v>
      </c>
      <c r="P530" s="42">
        <f t="shared" si="42"/>
        <v>0.12079065982479061</v>
      </c>
      <c r="Q530" s="42">
        <f t="shared" si="43"/>
        <v>0.122773215429927</v>
      </c>
      <c r="R530" s="43">
        <f t="shared" si="44"/>
        <v>0.118137620573236</v>
      </c>
    </row>
    <row r="531" spans="1:18" x14ac:dyDescent="0.35">
      <c r="A531" s="73">
        <v>1531</v>
      </c>
      <c r="B531" s="42">
        <v>0.1908</v>
      </c>
      <c r="C531" s="42">
        <v>0.13869999999999999</v>
      </c>
      <c r="D531" s="42">
        <v>6.5500000000000003E-2</v>
      </c>
      <c r="E531" s="42">
        <v>0.10979999999999999</v>
      </c>
      <c r="F531" s="42">
        <v>3.6600000000000001E-2</v>
      </c>
      <c r="G531" s="42">
        <v>0.1368</v>
      </c>
      <c r="H531" s="42">
        <v>5.9700000000000003E-2</v>
      </c>
      <c r="I531" s="42">
        <v>0.158</v>
      </c>
      <c r="J531" s="42">
        <v>7.7100000000000002E-2</v>
      </c>
      <c r="K531" s="42">
        <v>2.7E-2</v>
      </c>
      <c r="L531" s="93">
        <f t="shared" si="40"/>
        <v>1</v>
      </c>
      <c r="M531" s="42">
        <v>0.12837999999999999</v>
      </c>
      <c r="N531" s="93">
        <f t="array" ref="N531">SQRT(MMULT(MMULT(B531:K531, '2. Correlation Matrix'!$B$34:$K$43), TRANSPOSE(B531:K531)))</f>
        <v>9.213323029191911E-2</v>
      </c>
      <c r="O531" s="92">
        <f t="shared" si="41"/>
        <v>0.57937836143233423</v>
      </c>
      <c r="P531" s="42">
        <f t="shared" si="42"/>
        <v>0.12413573393798809</v>
      </c>
      <c r="Q531" s="42">
        <f t="shared" si="43"/>
        <v>0.122773215429927</v>
      </c>
      <c r="R531" s="43">
        <f t="shared" si="44"/>
        <v>0.118137620573236</v>
      </c>
    </row>
    <row r="532" spans="1:18" x14ac:dyDescent="0.35">
      <c r="A532" s="73">
        <v>2594</v>
      </c>
      <c r="B532" s="42">
        <v>0.13689999999999999</v>
      </c>
      <c r="C532" s="42">
        <v>0.14899999999999999</v>
      </c>
      <c r="D532" s="42">
        <v>6.7599999999999993E-2</v>
      </c>
      <c r="E532" s="42">
        <v>7.2800000000000004E-2</v>
      </c>
      <c r="F532" s="42">
        <v>9.3600000000000003E-2</v>
      </c>
      <c r="G532" s="42">
        <v>5.1999999999999998E-2</v>
      </c>
      <c r="H532" s="42">
        <v>3.4700000000000002E-2</v>
      </c>
      <c r="I532" s="42">
        <v>0.16639999999999999</v>
      </c>
      <c r="J532" s="42">
        <v>7.2800000000000004E-2</v>
      </c>
      <c r="K532" s="42">
        <v>0.1542</v>
      </c>
      <c r="L532" s="93">
        <f t="shared" si="40"/>
        <v>1</v>
      </c>
      <c r="M532" s="42">
        <v>0.13741999999999999</v>
      </c>
      <c r="N532" s="93">
        <f t="array" ref="N532">SQRT(MMULT(MMULT(B532:K532, '2. Correlation Matrix'!$B$34:$K$43), TRANSPOSE(B532:K532)))</f>
        <v>0.10774201663078338</v>
      </c>
      <c r="O532" s="92">
        <f t="shared" si="41"/>
        <v>0.57934686904835353</v>
      </c>
      <c r="P532" s="42">
        <f t="shared" si="42"/>
        <v>0.131615828926166</v>
      </c>
      <c r="Q532" s="42">
        <f t="shared" si="43"/>
        <v>0.122773215429927</v>
      </c>
      <c r="R532" s="43">
        <f t="shared" si="44"/>
        <v>0.118137620573236</v>
      </c>
    </row>
    <row r="533" spans="1:18" x14ac:dyDescent="0.35">
      <c r="A533" s="73">
        <v>3762</v>
      </c>
      <c r="B533" s="42">
        <v>2.5399999999999999E-2</v>
      </c>
      <c r="C533" s="42">
        <v>0.1198</v>
      </c>
      <c r="D533" s="42">
        <v>8.1699999999999995E-2</v>
      </c>
      <c r="E533" s="42">
        <v>8.7099999999999997E-2</v>
      </c>
      <c r="F533" s="42">
        <v>7.9899999999999999E-2</v>
      </c>
      <c r="G533" s="42">
        <v>6.7199999999999996E-2</v>
      </c>
      <c r="H533" s="42">
        <v>5.2600000000000001E-2</v>
      </c>
      <c r="I533" s="42">
        <v>0.1797</v>
      </c>
      <c r="J533" s="42">
        <v>0.1525</v>
      </c>
      <c r="K533" s="42">
        <v>0.15429999999999999</v>
      </c>
      <c r="L533" s="93">
        <f t="shared" si="40"/>
        <v>1.0002</v>
      </c>
      <c r="M533" s="42">
        <v>0.14680000000000001</v>
      </c>
      <c r="N533" s="93">
        <f t="array" ref="N533">SQRT(MMULT(MMULT(B533:K533, '2. Correlation Matrix'!$B$34:$K$43), TRANSPOSE(B533:K533)))</f>
        <v>0.12393620820417332</v>
      </c>
      <c r="O533" s="92">
        <f t="shared" si="41"/>
        <v>0.57933029451503171</v>
      </c>
      <c r="P533" s="42">
        <f t="shared" si="42"/>
        <v>0.13911990814798592</v>
      </c>
      <c r="Q533" s="42">
        <f t="shared" si="43"/>
        <v>0.122773215429927</v>
      </c>
      <c r="R533" s="43">
        <f t="shared" si="44"/>
        <v>0.118137620573236</v>
      </c>
    </row>
    <row r="534" spans="1:18" x14ac:dyDescent="0.35">
      <c r="A534" s="73">
        <v>2160</v>
      </c>
      <c r="B534" s="42">
        <v>0.1434</v>
      </c>
      <c r="C534" s="42">
        <v>6.3700000000000007E-2</v>
      </c>
      <c r="D534" s="42">
        <v>0.1673</v>
      </c>
      <c r="E534" s="42">
        <v>0.1016</v>
      </c>
      <c r="F534" s="42">
        <v>3.39E-2</v>
      </c>
      <c r="G534" s="42">
        <v>6.7699999999999996E-2</v>
      </c>
      <c r="H534" s="42">
        <v>6.9699999999999998E-2</v>
      </c>
      <c r="I534" s="42">
        <v>0.19719999999999999</v>
      </c>
      <c r="J534" s="42">
        <v>4.7800000000000002E-2</v>
      </c>
      <c r="K534" s="42">
        <v>0.1076</v>
      </c>
      <c r="L534" s="93">
        <f t="shared" si="40"/>
        <v>0.99990000000000001</v>
      </c>
      <c r="M534" s="42">
        <v>0.13896</v>
      </c>
      <c r="N534" s="93">
        <f t="array" ref="N534">SQRT(MMULT(MMULT(B534:K534, '2. Correlation Matrix'!$B$34:$K$43), TRANSPOSE(B534:K534)))</f>
        <v>0.11040632540877447</v>
      </c>
      <c r="O534" s="92">
        <f t="shared" si="41"/>
        <v>0.57931463404103856</v>
      </c>
      <c r="P534" s="42">
        <f t="shared" si="42"/>
        <v>0.13286522165486589</v>
      </c>
      <c r="Q534" s="42">
        <f t="shared" si="43"/>
        <v>0.122773215429927</v>
      </c>
      <c r="R534" s="43">
        <f t="shared" si="44"/>
        <v>0.118137620573236</v>
      </c>
    </row>
    <row r="535" spans="1:18" x14ac:dyDescent="0.35">
      <c r="A535" s="73">
        <v>4168</v>
      </c>
      <c r="B535" s="42">
        <v>6.1199999999999997E-2</v>
      </c>
      <c r="C535" s="42">
        <v>0.1542</v>
      </c>
      <c r="D535" s="42">
        <v>5.2200000000000003E-2</v>
      </c>
      <c r="E535" s="42">
        <v>0.1973</v>
      </c>
      <c r="F535" s="42">
        <v>7.7100000000000002E-2</v>
      </c>
      <c r="G535" s="42">
        <v>4.7600000000000003E-2</v>
      </c>
      <c r="H535" s="42">
        <v>4.99E-2</v>
      </c>
      <c r="I535" s="42">
        <v>0.1474</v>
      </c>
      <c r="J535" s="42">
        <v>7.2599999999999998E-2</v>
      </c>
      <c r="K535" s="42">
        <v>0.1406</v>
      </c>
      <c r="L535" s="93">
        <f t="shared" si="40"/>
        <v>1.0001</v>
      </c>
      <c r="M535" s="42">
        <v>0.14196</v>
      </c>
      <c r="N535" s="93">
        <f t="array" ref="N535">SQRT(MMULT(MMULT(B535:K535, '2. Correlation Matrix'!$B$34:$K$43), TRANSPOSE(B535:K535)))</f>
        <v>0.11559572107161234</v>
      </c>
      <c r="O535" s="92">
        <f t="shared" si="41"/>
        <v>0.57926019561327735</v>
      </c>
      <c r="P535" s="42">
        <f t="shared" si="42"/>
        <v>0.13527881463496699</v>
      </c>
      <c r="Q535" s="42">
        <f t="shared" si="43"/>
        <v>0.122773215429927</v>
      </c>
      <c r="R535" s="43">
        <f t="shared" si="44"/>
        <v>0.118137620573236</v>
      </c>
    </row>
    <row r="536" spans="1:18" x14ac:dyDescent="0.35">
      <c r="A536" s="73">
        <v>1926</v>
      </c>
      <c r="B536" s="42">
        <v>0.17199999999999999</v>
      </c>
      <c r="C536" s="42">
        <v>0.19950000000000001</v>
      </c>
      <c r="D536" s="42">
        <v>0.11700000000000001</v>
      </c>
      <c r="E536" s="42">
        <v>4.5999999999999999E-3</v>
      </c>
      <c r="F536" s="42">
        <v>3.44E-2</v>
      </c>
      <c r="G536" s="42">
        <v>8.0299999999999996E-2</v>
      </c>
      <c r="H536" s="42">
        <v>8.2600000000000007E-2</v>
      </c>
      <c r="I536" s="42">
        <v>0.21099999999999999</v>
      </c>
      <c r="J536" s="42">
        <v>8.9399999999999993E-2</v>
      </c>
      <c r="K536" s="42">
        <v>9.1999999999999998E-3</v>
      </c>
      <c r="L536" s="93">
        <f t="shared" si="40"/>
        <v>1</v>
      </c>
      <c r="M536" s="42">
        <v>0.12046</v>
      </c>
      <c r="N536" s="93">
        <f t="array" ref="N536">SQRT(MMULT(MMULT(B536:K536, '2. Correlation Matrix'!$B$34:$K$43), TRANSPOSE(B536:K536)))</f>
        <v>7.8479766285657351E-2</v>
      </c>
      <c r="O536" s="92">
        <f t="shared" si="41"/>
        <v>0.57925758640170788</v>
      </c>
      <c r="P536" s="42">
        <f t="shared" si="42"/>
        <v>0.11738046314187429</v>
      </c>
      <c r="Q536" s="42">
        <f t="shared" si="43"/>
        <v>0.122773215429927</v>
      </c>
      <c r="R536" s="43">
        <f t="shared" si="44"/>
        <v>0.118137620573236</v>
      </c>
    </row>
    <row r="537" spans="1:18" x14ac:dyDescent="0.35">
      <c r="A537" s="73">
        <v>3206</v>
      </c>
      <c r="B537" s="42">
        <v>7.8700000000000006E-2</v>
      </c>
      <c r="C537" s="42">
        <v>0.1065</v>
      </c>
      <c r="D537" s="42">
        <v>2.1600000000000001E-2</v>
      </c>
      <c r="E537" s="42">
        <v>0.1019</v>
      </c>
      <c r="F537" s="42">
        <v>0.1265</v>
      </c>
      <c r="G537" s="42">
        <v>0.14349999999999999</v>
      </c>
      <c r="H537" s="42">
        <v>8.1799999999999998E-2</v>
      </c>
      <c r="I537" s="42">
        <v>0.12959999999999999</v>
      </c>
      <c r="J537" s="42">
        <v>9.8799999999999999E-2</v>
      </c>
      <c r="K537" s="42">
        <v>0.1111</v>
      </c>
      <c r="L537" s="93">
        <f t="shared" si="40"/>
        <v>1</v>
      </c>
      <c r="M537" s="42">
        <v>0.14585999999999999</v>
      </c>
      <c r="N537" s="93">
        <f t="array" ref="N537">SQRT(MMULT(MMULT(B537:K537, '2. Correlation Matrix'!$B$34:$K$43), TRANSPOSE(B537:K537)))</f>
        <v>0.12233058296778611</v>
      </c>
      <c r="O537" s="92">
        <f t="shared" si="41"/>
        <v>0.57925008024084945</v>
      </c>
      <c r="P537" s="42">
        <f t="shared" si="42"/>
        <v>0.13837761423538078</v>
      </c>
      <c r="Q537" s="42">
        <f t="shared" si="43"/>
        <v>0.122773215429927</v>
      </c>
      <c r="R537" s="43">
        <f t="shared" si="44"/>
        <v>0.118137620573236</v>
      </c>
    </row>
    <row r="538" spans="1:18" x14ac:dyDescent="0.35">
      <c r="A538" s="73">
        <v>1069</v>
      </c>
      <c r="B538" s="42">
        <v>3.4299999999999997E-2</v>
      </c>
      <c r="C538" s="42">
        <v>3.9600000000000003E-2</v>
      </c>
      <c r="D538" s="42">
        <v>0.13980000000000001</v>
      </c>
      <c r="E538" s="42">
        <v>0.11609999999999999</v>
      </c>
      <c r="F538" s="42">
        <v>2.1100000000000001E-2</v>
      </c>
      <c r="G538" s="42">
        <v>0.1953</v>
      </c>
      <c r="H538" s="42">
        <v>0.12139999999999999</v>
      </c>
      <c r="I538" s="42">
        <v>0.18210000000000001</v>
      </c>
      <c r="J538" s="42">
        <v>5.0099999999999999E-2</v>
      </c>
      <c r="K538" s="42">
        <v>0.1003</v>
      </c>
      <c r="L538" s="93">
        <f t="shared" si="40"/>
        <v>1.0001</v>
      </c>
      <c r="M538" s="42">
        <v>0.15711</v>
      </c>
      <c r="N538" s="93">
        <f t="array" ref="N538">SQRT(MMULT(MMULT(B538:K538, '2. Correlation Matrix'!$B$34:$K$43), TRANSPOSE(B538:K538)))</f>
        <v>0.14175348459771703</v>
      </c>
      <c r="O538" s="92">
        <f t="shared" si="41"/>
        <v>0.57924501985274235</v>
      </c>
      <c r="P538" s="42">
        <f t="shared" si="42"/>
        <v>0.1470629748022024</v>
      </c>
      <c r="Q538" s="42">
        <f t="shared" si="43"/>
        <v>0.122773215429927</v>
      </c>
      <c r="R538" s="43">
        <f t="shared" si="44"/>
        <v>0.118137620573236</v>
      </c>
    </row>
    <row r="539" spans="1:18" x14ac:dyDescent="0.35">
      <c r="A539" s="73">
        <v>2088</v>
      </c>
      <c r="B539" s="42">
        <v>6.9000000000000006E-2</v>
      </c>
      <c r="C539" s="42">
        <v>5.7500000000000002E-2</v>
      </c>
      <c r="D539" s="42">
        <v>6.2399999999999997E-2</v>
      </c>
      <c r="E539" s="42">
        <v>0.11</v>
      </c>
      <c r="F539" s="42">
        <v>6.7299999999999999E-2</v>
      </c>
      <c r="G539" s="42">
        <v>0.16259999999999999</v>
      </c>
      <c r="H539" s="42">
        <v>8.2100000000000006E-2</v>
      </c>
      <c r="I539" s="42">
        <v>0.14119999999999999</v>
      </c>
      <c r="J539" s="42">
        <v>0.1182</v>
      </c>
      <c r="K539" s="42">
        <v>0.12970000000000001</v>
      </c>
      <c r="L539" s="93">
        <f t="shared" si="40"/>
        <v>1</v>
      </c>
      <c r="M539" s="42">
        <v>0.15304000000000001</v>
      </c>
      <c r="N539" s="93">
        <f t="array" ref="N539">SQRT(MMULT(MMULT(B539:K539, '2. Correlation Matrix'!$B$34:$K$43), TRANSPOSE(B539:K539)))</f>
        <v>0.13473125046277423</v>
      </c>
      <c r="O539" s="92">
        <f t="shared" si="41"/>
        <v>0.57922716320043499</v>
      </c>
      <c r="P539" s="42">
        <f t="shared" si="42"/>
        <v>0.1439637450743686</v>
      </c>
      <c r="Q539" s="42">
        <f t="shared" si="43"/>
        <v>0.122773215429927</v>
      </c>
      <c r="R539" s="43">
        <f t="shared" si="44"/>
        <v>0.118137620573236</v>
      </c>
    </row>
    <row r="540" spans="1:18" x14ac:dyDescent="0.35">
      <c r="A540" s="73">
        <v>518</v>
      </c>
      <c r="B540" s="42">
        <v>0.1714</v>
      </c>
      <c r="C540" s="42">
        <v>0.16250000000000001</v>
      </c>
      <c r="D540" s="42">
        <v>5.3600000000000002E-2</v>
      </c>
      <c r="E540" s="42">
        <v>3.5999999999999999E-3</v>
      </c>
      <c r="F540" s="42">
        <v>0.11070000000000001</v>
      </c>
      <c r="G540" s="42">
        <v>8.7499999999999994E-2</v>
      </c>
      <c r="H540" s="42">
        <v>1.61E-2</v>
      </c>
      <c r="I540" s="42">
        <v>0.1643</v>
      </c>
      <c r="J540" s="42">
        <v>5.5399999999999998E-2</v>
      </c>
      <c r="K540" s="42">
        <v>0.17499999999999999</v>
      </c>
      <c r="L540" s="93">
        <f t="shared" si="40"/>
        <v>1.0001</v>
      </c>
      <c r="M540" s="42">
        <v>0.13805999999999999</v>
      </c>
      <c r="N540" s="93">
        <f t="array" ref="N540">SQRT(MMULT(MMULT(B540:K540, '2. Correlation Matrix'!$B$34:$K$43), TRANSPOSE(B540:K540)))</f>
        <v>0.10887880247683752</v>
      </c>
      <c r="O540" s="92">
        <f t="shared" si="41"/>
        <v>0.57917609824387206</v>
      </c>
      <c r="P540" s="42">
        <f t="shared" si="42"/>
        <v>0.13213270318560488</v>
      </c>
      <c r="Q540" s="42">
        <f t="shared" si="43"/>
        <v>0.122773215429927</v>
      </c>
      <c r="R540" s="43">
        <f t="shared" si="44"/>
        <v>0.118137620573236</v>
      </c>
    </row>
    <row r="541" spans="1:18" x14ac:dyDescent="0.35">
      <c r="A541" s="73">
        <v>911</v>
      </c>
      <c r="B541" s="42">
        <v>0.1119</v>
      </c>
      <c r="C541" s="42">
        <v>7.5200000000000003E-2</v>
      </c>
      <c r="D541" s="42">
        <v>8.0699999999999994E-2</v>
      </c>
      <c r="E541" s="42">
        <v>0.1174</v>
      </c>
      <c r="F541" s="42">
        <v>5.6899999999999999E-2</v>
      </c>
      <c r="G541" s="42">
        <v>8.6199999999999999E-2</v>
      </c>
      <c r="H541" s="42">
        <v>3.7000000000000002E-3</v>
      </c>
      <c r="I541" s="42">
        <v>0.17610000000000001</v>
      </c>
      <c r="J541" s="42">
        <v>0.15049999999999999</v>
      </c>
      <c r="K541" s="42">
        <v>0.14130000000000001</v>
      </c>
      <c r="L541" s="93">
        <f t="shared" si="40"/>
        <v>0.99990000000000001</v>
      </c>
      <c r="M541" s="42">
        <v>0.14194999999999999</v>
      </c>
      <c r="N541" s="93">
        <f t="array" ref="N541">SQRT(MMULT(MMULT(B541:K541, '2. Correlation Matrix'!$B$34:$K$43), TRANSPOSE(B541:K541)))</f>
        <v>0.11559531593223404</v>
      </c>
      <c r="O541" s="92">
        <f t="shared" si="41"/>
        <v>0.57917571711338534</v>
      </c>
      <c r="P541" s="42">
        <f t="shared" si="42"/>
        <v>0.1352688614672635</v>
      </c>
      <c r="Q541" s="42">
        <f t="shared" si="43"/>
        <v>0.122773215429927</v>
      </c>
      <c r="R541" s="43">
        <f t="shared" si="44"/>
        <v>0.118137620573236</v>
      </c>
    </row>
    <row r="542" spans="1:18" x14ac:dyDescent="0.35">
      <c r="A542" s="73">
        <v>2685</v>
      </c>
      <c r="B542" s="42">
        <v>0.125</v>
      </c>
      <c r="C542" s="42">
        <v>9.06E-2</v>
      </c>
      <c r="D542" s="42">
        <v>1.8700000000000001E-2</v>
      </c>
      <c r="E542" s="42">
        <v>0.16250000000000001</v>
      </c>
      <c r="F542" s="42">
        <v>3.0999999999999999E-3</v>
      </c>
      <c r="G542" s="42">
        <v>0.16250000000000001</v>
      </c>
      <c r="H542" s="42">
        <v>7.4999999999999997E-2</v>
      </c>
      <c r="I542" s="42">
        <v>0.1062</v>
      </c>
      <c r="J542" s="42">
        <v>2.1899999999999999E-2</v>
      </c>
      <c r="K542" s="42">
        <v>0.2344</v>
      </c>
      <c r="L542" s="93">
        <f t="shared" si="40"/>
        <v>0.99990000000000001</v>
      </c>
      <c r="M542" s="42">
        <v>0.16320000000000001</v>
      </c>
      <c r="N542" s="93">
        <f t="array" ref="N542">SQRT(MMULT(MMULT(B542:K542, '2. Correlation Matrix'!$B$34:$K$43), TRANSPOSE(B542:K542)))</f>
        <v>0.15229046689494719</v>
      </c>
      <c r="O542" s="92">
        <f t="shared" si="41"/>
        <v>0.57915640944775637</v>
      </c>
      <c r="P542" s="42">
        <f t="shared" si="42"/>
        <v>0.15160380684645952</v>
      </c>
      <c r="Q542" s="42">
        <f t="shared" si="43"/>
        <v>0.122773215429927</v>
      </c>
      <c r="R542" s="43">
        <f t="shared" si="44"/>
        <v>0.118137620573236</v>
      </c>
    </row>
    <row r="543" spans="1:18" x14ac:dyDescent="0.35">
      <c r="A543" s="73">
        <v>1599</v>
      </c>
      <c r="B543" s="42">
        <v>0.16700000000000001</v>
      </c>
      <c r="C543" s="42">
        <v>0.1613</v>
      </c>
      <c r="D543" s="42">
        <v>9.8699999999999996E-2</v>
      </c>
      <c r="E543" s="42">
        <v>4.36E-2</v>
      </c>
      <c r="F543" s="42">
        <v>9.2999999999999999E-2</v>
      </c>
      <c r="G543" s="42">
        <v>7.2099999999999997E-2</v>
      </c>
      <c r="H543" s="42">
        <v>8.9200000000000002E-2</v>
      </c>
      <c r="I543" s="42">
        <v>0.1366</v>
      </c>
      <c r="J543" s="42">
        <v>1.3299999999999999E-2</v>
      </c>
      <c r="K543" s="42">
        <v>0.12520000000000001</v>
      </c>
      <c r="L543" s="93">
        <f t="shared" si="40"/>
        <v>0.99999999999999989</v>
      </c>
      <c r="M543" s="42">
        <v>0.13608000000000001</v>
      </c>
      <c r="N543" s="93">
        <f t="array" ref="N543">SQRT(MMULT(MMULT(B543:K543, '2. Correlation Matrix'!$B$34:$K$43), TRANSPOSE(B543:K543)))</f>
        <v>0.10546677680348727</v>
      </c>
      <c r="O543" s="92">
        <f t="shared" si="41"/>
        <v>0.57913972391332613</v>
      </c>
      <c r="P543" s="42">
        <f t="shared" si="42"/>
        <v>0.1305183794953417</v>
      </c>
      <c r="Q543" s="42">
        <f t="shared" si="43"/>
        <v>0.122773215429927</v>
      </c>
      <c r="R543" s="43">
        <f t="shared" si="44"/>
        <v>0.118137620573236</v>
      </c>
    </row>
    <row r="544" spans="1:18" x14ac:dyDescent="0.35">
      <c r="A544" s="73">
        <v>1</v>
      </c>
      <c r="B544" s="42">
        <v>8.2000000000000003E-2</v>
      </c>
      <c r="C544" s="42">
        <v>0.1467</v>
      </c>
      <c r="D544" s="42">
        <v>2.3699999999999999E-2</v>
      </c>
      <c r="E544" s="42">
        <v>0.11360000000000001</v>
      </c>
      <c r="F544" s="42">
        <v>9.6199999999999994E-2</v>
      </c>
      <c r="G544" s="42">
        <v>3.3099999999999997E-2</v>
      </c>
      <c r="H544" s="42">
        <v>0.13089999999999999</v>
      </c>
      <c r="I544" s="42">
        <v>0.13719999999999999</v>
      </c>
      <c r="J544" s="42">
        <v>0.1183</v>
      </c>
      <c r="K544" s="42">
        <v>0.1183</v>
      </c>
      <c r="L544" s="93">
        <f t="shared" si="40"/>
        <v>0.99999999999999989</v>
      </c>
      <c r="M544" s="42">
        <v>0.14026</v>
      </c>
      <c r="N544" s="93">
        <f t="array" ref="N544">SQRT(MMULT(MMULT(B544:K544, '2. Correlation Matrix'!$B$34:$K$43), TRANSPOSE(B544:K544)))</f>
        <v>0.1126853348846681</v>
      </c>
      <c r="O544" s="92">
        <f t="shared" si="41"/>
        <v>0.57913480992706567</v>
      </c>
      <c r="P544" s="42">
        <f t="shared" si="42"/>
        <v>0.13391100765096509</v>
      </c>
      <c r="Q544" s="42">
        <f t="shared" si="43"/>
        <v>0.122773215429927</v>
      </c>
      <c r="R544" s="43">
        <f t="shared" si="44"/>
        <v>0.118137620573236</v>
      </c>
    </row>
    <row r="545" spans="1:18" x14ac:dyDescent="0.35">
      <c r="A545" s="73">
        <v>3422</v>
      </c>
      <c r="B545" s="42">
        <v>1.4200000000000001E-2</v>
      </c>
      <c r="C545" s="42">
        <v>4.5600000000000002E-2</v>
      </c>
      <c r="D545" s="42">
        <v>7.6899999999999996E-2</v>
      </c>
      <c r="E545" s="42">
        <v>1.14E-2</v>
      </c>
      <c r="F545" s="42">
        <v>0.2051</v>
      </c>
      <c r="G545" s="42">
        <v>0.1368</v>
      </c>
      <c r="H545" s="42">
        <v>2.2800000000000001E-2</v>
      </c>
      <c r="I545" s="42">
        <v>0.23080000000000001</v>
      </c>
      <c r="J545" s="42">
        <v>0.13109999999999999</v>
      </c>
      <c r="K545" s="42">
        <v>0.12540000000000001</v>
      </c>
      <c r="L545" s="93">
        <f t="shared" si="40"/>
        <v>1.0001</v>
      </c>
      <c r="M545" s="42">
        <v>0.14656</v>
      </c>
      <c r="N545" s="93">
        <f t="array" ref="N545">SQRT(MMULT(MMULT(B545:K545, '2. Correlation Matrix'!$B$34:$K$43), TRANSPOSE(B545:K545)))</f>
        <v>0.12357251288262856</v>
      </c>
      <c r="O545" s="92">
        <f t="shared" si="41"/>
        <v>0.57909318448487812</v>
      </c>
      <c r="P545" s="42">
        <f t="shared" si="42"/>
        <v>0.13892491702993628</v>
      </c>
      <c r="Q545" s="42">
        <f t="shared" si="43"/>
        <v>0.122773215429927</v>
      </c>
      <c r="R545" s="43">
        <f t="shared" si="44"/>
        <v>0.118137620573236</v>
      </c>
    </row>
    <row r="546" spans="1:18" x14ac:dyDescent="0.35">
      <c r="A546" s="73">
        <v>3858</v>
      </c>
      <c r="B546" s="42">
        <v>1.4999999999999999E-2</v>
      </c>
      <c r="C546" s="42">
        <v>6.5000000000000002E-2</v>
      </c>
      <c r="D546" s="42">
        <v>3.5000000000000003E-2</v>
      </c>
      <c r="E546" s="42">
        <v>0.02</v>
      </c>
      <c r="F546" s="42">
        <v>0.06</v>
      </c>
      <c r="G546" s="42">
        <v>0.215</v>
      </c>
      <c r="H546" s="42">
        <v>9.7500000000000003E-2</v>
      </c>
      <c r="I546" s="42">
        <v>0.1225</v>
      </c>
      <c r="J546" s="42">
        <v>0.21249999999999999</v>
      </c>
      <c r="K546" s="42">
        <v>0.1575</v>
      </c>
      <c r="L546" s="93">
        <f t="shared" si="40"/>
        <v>1.0000000000000002</v>
      </c>
      <c r="M546" s="42">
        <v>0.16270999999999999</v>
      </c>
      <c r="N546" s="93">
        <f t="array" ref="N546">SQRT(MMULT(MMULT(B546:K546, '2. Correlation Matrix'!$B$34:$K$43), TRANSPOSE(B546:K546)))</f>
        <v>0.15146932411052741</v>
      </c>
      <c r="O546" s="92">
        <f t="shared" si="41"/>
        <v>0.57906114333749759</v>
      </c>
      <c r="P546" s="42">
        <f t="shared" si="42"/>
        <v>0.15123852192675</v>
      </c>
      <c r="Q546" s="42">
        <f t="shared" si="43"/>
        <v>0.122773215429927</v>
      </c>
      <c r="R546" s="43">
        <f t="shared" si="44"/>
        <v>0.118137620573236</v>
      </c>
    </row>
    <row r="547" spans="1:18" x14ac:dyDescent="0.35">
      <c r="A547" s="73">
        <v>2589</v>
      </c>
      <c r="B547" s="42">
        <v>0.18740000000000001</v>
      </c>
      <c r="C547" s="42">
        <v>3.9399999999999998E-2</v>
      </c>
      <c r="D547" s="42">
        <v>2.1700000000000001E-2</v>
      </c>
      <c r="E547" s="42">
        <v>0.12820000000000001</v>
      </c>
      <c r="F547" s="42">
        <v>3.5499999999999997E-2</v>
      </c>
      <c r="G547" s="42">
        <v>7.6899999999999996E-2</v>
      </c>
      <c r="H547" s="42">
        <v>8.6800000000000002E-2</v>
      </c>
      <c r="I547" s="42">
        <v>0.1913</v>
      </c>
      <c r="J547" s="42">
        <v>0.19719999999999999</v>
      </c>
      <c r="K547" s="42">
        <v>3.5499999999999997E-2</v>
      </c>
      <c r="L547" s="93">
        <f t="shared" si="40"/>
        <v>0.9998999999999999</v>
      </c>
      <c r="M547" s="42">
        <v>0.13033</v>
      </c>
      <c r="N547" s="93">
        <f t="array" ref="N547">SQRT(MMULT(MMULT(B547:K547, '2. Correlation Matrix'!$B$34:$K$43), TRANSPOSE(B547:K547)))</f>
        <v>9.5551489992007965E-2</v>
      </c>
      <c r="O547" s="92">
        <f t="shared" si="41"/>
        <v>0.57905952073199352</v>
      </c>
      <c r="P547" s="42">
        <f t="shared" si="42"/>
        <v>0.12576495638015361</v>
      </c>
      <c r="Q547" s="42">
        <f t="shared" si="43"/>
        <v>0.122773215429927</v>
      </c>
      <c r="R547" s="43">
        <f t="shared" si="44"/>
        <v>0.118137620573236</v>
      </c>
    </row>
    <row r="548" spans="1:18" x14ac:dyDescent="0.35">
      <c r="A548" s="73">
        <v>4666</v>
      </c>
      <c r="B548" s="42">
        <v>0.1053</v>
      </c>
      <c r="C548" s="42">
        <v>9.1200000000000003E-2</v>
      </c>
      <c r="D548" s="42">
        <v>5.0900000000000001E-2</v>
      </c>
      <c r="E548" s="42">
        <v>7.0199999999999999E-2</v>
      </c>
      <c r="F548" s="42">
        <v>0.1246</v>
      </c>
      <c r="G548" s="42">
        <v>1.4E-2</v>
      </c>
      <c r="H548" s="42">
        <v>0.17019999999999999</v>
      </c>
      <c r="I548" s="42">
        <v>0.16839999999999999</v>
      </c>
      <c r="J548" s="42">
        <v>6.1400000000000003E-2</v>
      </c>
      <c r="K548" s="42">
        <v>0.1439</v>
      </c>
      <c r="L548" s="93">
        <f t="shared" si="40"/>
        <v>1.0001</v>
      </c>
      <c r="M548" s="42">
        <v>0.14371</v>
      </c>
      <c r="N548" s="93">
        <f t="array" ref="N548">SQRT(MMULT(MMULT(B548:K548, '2. Correlation Matrix'!$B$34:$K$43), TRANSPOSE(B548:K548)))</f>
        <v>0.11867541691857671</v>
      </c>
      <c r="O548" s="92">
        <f t="shared" si="41"/>
        <v>0.57897416149076597</v>
      </c>
      <c r="P548" s="42">
        <f t="shared" si="42"/>
        <v>0.13666807270960099</v>
      </c>
      <c r="Q548" s="42">
        <f t="shared" si="43"/>
        <v>0.122773215429927</v>
      </c>
      <c r="R548" s="43">
        <f t="shared" si="44"/>
        <v>0.118137620573236</v>
      </c>
    </row>
    <row r="549" spans="1:18" x14ac:dyDescent="0.35">
      <c r="A549" s="73">
        <v>4218</v>
      </c>
      <c r="B549" s="42">
        <v>0.16700000000000001</v>
      </c>
      <c r="C549" s="42">
        <v>5.91E-2</v>
      </c>
      <c r="D549" s="42">
        <v>6.1000000000000004E-3</v>
      </c>
      <c r="E549" s="42">
        <v>0.1772</v>
      </c>
      <c r="F549" s="42">
        <v>6.1100000000000002E-2</v>
      </c>
      <c r="G549" s="42">
        <v>0.1181</v>
      </c>
      <c r="H549" s="42">
        <v>0.1792</v>
      </c>
      <c r="I549" s="42">
        <v>0.1079</v>
      </c>
      <c r="J549" s="42">
        <v>8.0999999999999996E-3</v>
      </c>
      <c r="K549" s="42">
        <v>0.11609999999999999</v>
      </c>
      <c r="L549" s="93">
        <f t="shared" si="40"/>
        <v>0.99990000000000001</v>
      </c>
      <c r="M549" s="42">
        <v>0.14907000000000001</v>
      </c>
      <c r="N549" s="93">
        <f t="array" ref="N549">SQRT(MMULT(MMULT(B549:K549, '2. Correlation Matrix'!$B$34:$K$43), TRANSPOSE(B549:K549)))</f>
        <v>0.12794891336627365</v>
      </c>
      <c r="O549" s="92">
        <f t="shared" si="41"/>
        <v>0.57890292345010486</v>
      </c>
      <c r="P549" s="42">
        <f t="shared" si="42"/>
        <v>0.14088453778419491</v>
      </c>
      <c r="Q549" s="42">
        <f t="shared" si="43"/>
        <v>0.122773215429927</v>
      </c>
      <c r="R549" s="43">
        <f t="shared" si="44"/>
        <v>0.118137620573236</v>
      </c>
    </row>
    <row r="550" spans="1:18" x14ac:dyDescent="0.35">
      <c r="A550" s="73">
        <v>25</v>
      </c>
      <c r="B550" s="42">
        <v>9.35E-2</v>
      </c>
      <c r="C550" s="42">
        <v>0.12759999999999999</v>
      </c>
      <c r="D550" s="42">
        <v>9.5200000000000007E-2</v>
      </c>
      <c r="E550" s="42">
        <v>2.8899999999999999E-2</v>
      </c>
      <c r="F550" s="42">
        <v>6.4600000000000005E-2</v>
      </c>
      <c r="G550" s="42">
        <v>4.0800000000000003E-2</v>
      </c>
      <c r="H550" s="42">
        <v>0.1173</v>
      </c>
      <c r="I550" s="42">
        <v>0.16669999999999999</v>
      </c>
      <c r="J550" s="42">
        <v>0.11899999999999999</v>
      </c>
      <c r="K550" s="42">
        <v>0.14630000000000001</v>
      </c>
      <c r="L550" s="93">
        <f t="shared" si="40"/>
        <v>0.9998999999999999</v>
      </c>
      <c r="M550" s="42">
        <v>0.1431</v>
      </c>
      <c r="N550" s="93">
        <f t="array" ref="N550">SQRT(MMULT(MMULT(B550:K550, '2. Correlation Matrix'!$B$34:$K$43), TRANSPOSE(B550:K550)))</f>
        <v>0.11763927919820999</v>
      </c>
      <c r="O550" s="92">
        <f t="shared" si="41"/>
        <v>0.57888828003832438</v>
      </c>
      <c r="P550" s="42">
        <f t="shared" si="42"/>
        <v>0.13618049999486281</v>
      </c>
      <c r="Q550" s="42">
        <f t="shared" si="43"/>
        <v>0.122773215429927</v>
      </c>
      <c r="R550" s="43">
        <f t="shared" si="44"/>
        <v>0.118137620573236</v>
      </c>
    </row>
    <row r="551" spans="1:18" x14ac:dyDescent="0.35">
      <c r="A551" s="73">
        <v>642</v>
      </c>
      <c r="B551" s="42">
        <v>0.13769999999999999</v>
      </c>
      <c r="C551" s="42">
        <v>0.18840000000000001</v>
      </c>
      <c r="D551" s="42">
        <v>0.15939999999999999</v>
      </c>
      <c r="E551" s="42">
        <v>7.0000000000000007E-2</v>
      </c>
      <c r="F551" s="42">
        <v>3.6200000000000003E-2</v>
      </c>
      <c r="G551" s="42">
        <v>2.9000000000000001E-2</v>
      </c>
      <c r="H551" s="42">
        <v>6.7599999999999993E-2</v>
      </c>
      <c r="I551" s="42">
        <v>0.2029</v>
      </c>
      <c r="J551" s="42">
        <v>5.8000000000000003E-2</v>
      </c>
      <c r="K551" s="42">
        <v>5.0700000000000002E-2</v>
      </c>
      <c r="L551" s="93">
        <f t="shared" si="40"/>
        <v>0.99990000000000001</v>
      </c>
      <c r="M551" s="42">
        <v>0.12421</v>
      </c>
      <c r="N551" s="93">
        <f t="array" ref="N551">SQRT(MMULT(MMULT(B551:K551, '2. Correlation Matrix'!$B$34:$K$43), TRANSPOSE(B551:K551)))</f>
        <v>8.5014707108956158E-2</v>
      </c>
      <c r="O551" s="92">
        <f t="shared" si="41"/>
        <v>0.57884102261190773</v>
      </c>
      <c r="P551" s="42">
        <f t="shared" si="42"/>
        <v>0.1205962497875892</v>
      </c>
      <c r="Q551" s="42">
        <f t="shared" si="43"/>
        <v>0.122773215429927</v>
      </c>
      <c r="R551" s="43">
        <f t="shared" si="44"/>
        <v>0.118137620573236</v>
      </c>
    </row>
    <row r="552" spans="1:18" x14ac:dyDescent="0.35">
      <c r="A552" s="73">
        <v>4712</v>
      </c>
      <c r="B552" s="42">
        <v>4.7300000000000002E-2</v>
      </c>
      <c r="C552" s="42">
        <v>0.17449999999999999</v>
      </c>
      <c r="D552" s="42">
        <v>0.1145</v>
      </c>
      <c r="E552" s="42">
        <v>2.18E-2</v>
      </c>
      <c r="F552" s="42">
        <v>0.1273</v>
      </c>
      <c r="G552" s="42">
        <v>0.1527</v>
      </c>
      <c r="H552" s="42">
        <v>3.4500000000000003E-2</v>
      </c>
      <c r="I552" s="42">
        <v>0.14549999999999999</v>
      </c>
      <c r="J552" s="42">
        <v>7.3000000000000001E-3</v>
      </c>
      <c r="K552" s="42">
        <v>0.17449999999999999</v>
      </c>
      <c r="L552" s="93">
        <f t="shared" si="40"/>
        <v>0.99989999999999979</v>
      </c>
      <c r="M552" s="42">
        <v>0.14998</v>
      </c>
      <c r="N552" s="93">
        <f t="array" ref="N552">SQRT(MMULT(MMULT(B552:K552, '2. Correlation Matrix'!$B$34:$K$43), TRANSPOSE(B552:K552)))</f>
        <v>0.1295409082835573</v>
      </c>
      <c r="O552" s="92">
        <f t="shared" si="41"/>
        <v>0.578813295301846</v>
      </c>
      <c r="P552" s="42">
        <f t="shared" si="42"/>
        <v>0.1415895765405355</v>
      </c>
      <c r="Q552" s="42">
        <f t="shared" si="43"/>
        <v>0.122773215429927</v>
      </c>
      <c r="R552" s="43">
        <f t="shared" si="44"/>
        <v>0.118137620573236</v>
      </c>
    </row>
    <row r="553" spans="1:18" x14ac:dyDescent="0.35">
      <c r="A553" s="73">
        <v>559</v>
      </c>
      <c r="B553" s="42">
        <v>0.17349999999999999</v>
      </c>
      <c r="C553" s="42">
        <v>9.1300000000000006E-2</v>
      </c>
      <c r="D553" s="42">
        <v>3.8800000000000001E-2</v>
      </c>
      <c r="E553" s="42">
        <v>3.4200000000000001E-2</v>
      </c>
      <c r="F553" s="42">
        <v>3.4200000000000001E-2</v>
      </c>
      <c r="G553" s="42">
        <v>0.1804</v>
      </c>
      <c r="H553" s="42">
        <v>0.14380000000000001</v>
      </c>
      <c r="I553" s="42">
        <v>8.8999999999999996E-2</v>
      </c>
      <c r="J553" s="42">
        <v>2.9700000000000001E-2</v>
      </c>
      <c r="K553" s="42">
        <v>0.18490000000000001</v>
      </c>
      <c r="L553" s="93">
        <f t="shared" si="40"/>
        <v>0.99980000000000002</v>
      </c>
      <c r="M553" s="42">
        <v>0.15751000000000001</v>
      </c>
      <c r="N553" s="93">
        <f t="array" ref="N553">SQRT(MMULT(MMULT(B553:K553, '2. Correlation Matrix'!$B$34:$K$43), TRANSPOSE(B553:K553)))</f>
        <v>0.14255447884989095</v>
      </c>
      <c r="O553" s="92">
        <f t="shared" si="41"/>
        <v>0.57879626557985997</v>
      </c>
      <c r="P553" s="42">
        <f t="shared" si="42"/>
        <v>0.14734911027991801</v>
      </c>
      <c r="Q553" s="42">
        <f t="shared" si="43"/>
        <v>0.122773215429927</v>
      </c>
      <c r="R553" s="43">
        <f t="shared" si="44"/>
        <v>0.118137620573236</v>
      </c>
    </row>
    <row r="554" spans="1:18" x14ac:dyDescent="0.35">
      <c r="A554" s="73">
        <v>2117</v>
      </c>
      <c r="B554" s="42">
        <v>0.13639999999999999</v>
      </c>
      <c r="C554" s="42">
        <v>6.7500000000000004E-2</v>
      </c>
      <c r="D554" s="42">
        <v>0.12590000000000001</v>
      </c>
      <c r="E554" s="42">
        <v>3.15E-2</v>
      </c>
      <c r="F554" s="42">
        <v>3.4500000000000003E-2</v>
      </c>
      <c r="G554" s="42">
        <v>0.1409</v>
      </c>
      <c r="H554" s="42">
        <v>0.13339999999999999</v>
      </c>
      <c r="I554" s="42">
        <v>0.1424</v>
      </c>
      <c r="J554" s="42">
        <v>4.0500000000000001E-2</v>
      </c>
      <c r="K554" s="42">
        <v>0.1469</v>
      </c>
      <c r="L554" s="93">
        <f t="shared" si="40"/>
        <v>0.9998999999999999</v>
      </c>
      <c r="M554" s="42">
        <v>0.15207999999999999</v>
      </c>
      <c r="N554" s="93">
        <f t="array" ref="N554">SQRT(MMULT(MMULT(B554:K554, '2. Correlation Matrix'!$B$34:$K$43), TRANSPOSE(B554:K554)))</f>
        <v>0.1331797388045389</v>
      </c>
      <c r="O554" s="92">
        <f t="shared" si="41"/>
        <v>0.57876671550712666</v>
      </c>
      <c r="P554" s="42">
        <f t="shared" si="42"/>
        <v>0.14321157858597738</v>
      </c>
      <c r="Q554" s="42">
        <f t="shared" si="43"/>
        <v>0.122773215429927</v>
      </c>
      <c r="R554" s="43">
        <f t="shared" si="44"/>
        <v>0.118137620573236</v>
      </c>
    </row>
    <row r="555" spans="1:18" x14ac:dyDescent="0.35">
      <c r="A555" s="73">
        <v>3096</v>
      </c>
      <c r="B555" s="42">
        <v>0.16309999999999999</v>
      </c>
      <c r="C555" s="42">
        <v>0.14480000000000001</v>
      </c>
      <c r="D555" s="42">
        <v>0.1231</v>
      </c>
      <c r="E555" s="42">
        <v>4.1599999999999998E-2</v>
      </c>
      <c r="F555" s="42">
        <v>5.4899999999999997E-2</v>
      </c>
      <c r="G555" s="42">
        <v>0.11310000000000001</v>
      </c>
      <c r="H555" s="42">
        <v>1.1599999999999999E-2</v>
      </c>
      <c r="I555" s="42">
        <v>0.16139999999999999</v>
      </c>
      <c r="J555" s="42">
        <v>0.10979999999999999</v>
      </c>
      <c r="K555" s="42">
        <v>7.6499999999999999E-2</v>
      </c>
      <c r="L555" s="93">
        <f t="shared" si="40"/>
        <v>0.9998999999999999</v>
      </c>
      <c r="M555" s="42">
        <v>0.13039000000000001</v>
      </c>
      <c r="N555" s="93">
        <f t="array" ref="N555">SQRT(MMULT(MMULT(B555:K555, '2. Correlation Matrix'!$B$34:$K$43), TRANSPOSE(B555:K555)))</f>
        <v>9.570612162320026E-2</v>
      </c>
      <c r="O555" s="92">
        <f t="shared" si="41"/>
        <v>0.57875085794483638</v>
      </c>
      <c r="P555" s="42">
        <f t="shared" si="42"/>
        <v>0.12581016914192261</v>
      </c>
      <c r="Q555" s="42">
        <f t="shared" si="43"/>
        <v>0.122773215429927</v>
      </c>
      <c r="R555" s="43">
        <f t="shared" si="44"/>
        <v>0.118137620573236</v>
      </c>
    </row>
    <row r="556" spans="1:18" x14ac:dyDescent="0.35">
      <c r="A556" s="73">
        <v>4661</v>
      </c>
      <c r="B556" s="42">
        <v>0.1239</v>
      </c>
      <c r="C556" s="42">
        <v>1.2200000000000001E-2</v>
      </c>
      <c r="D556" s="42">
        <v>0.1134</v>
      </c>
      <c r="E556" s="42">
        <v>3.1399999999999997E-2</v>
      </c>
      <c r="F556" s="42">
        <v>1.4E-2</v>
      </c>
      <c r="G556" s="42">
        <v>0.15529999999999999</v>
      </c>
      <c r="H556" s="42">
        <v>7.3300000000000004E-2</v>
      </c>
      <c r="I556" s="42">
        <v>0.1623</v>
      </c>
      <c r="J556" s="42">
        <v>0.15179999999999999</v>
      </c>
      <c r="K556" s="42">
        <v>0.1623</v>
      </c>
      <c r="L556" s="93">
        <f t="shared" si="40"/>
        <v>0.9998999999999999</v>
      </c>
      <c r="M556" s="42">
        <v>0.15479000000000001</v>
      </c>
      <c r="N556" s="93">
        <f t="array" ref="N556">SQRT(MMULT(MMULT(B556:K556, '2. Correlation Matrix'!$B$34:$K$43), TRANSPOSE(B556:K556)))</f>
        <v>0.13786753190511972</v>
      </c>
      <c r="O556" s="92">
        <f t="shared" si="41"/>
        <v>0.57874395006150836</v>
      </c>
      <c r="P556" s="42">
        <f t="shared" si="42"/>
        <v>0.14528627182319542</v>
      </c>
      <c r="Q556" s="42">
        <f t="shared" si="43"/>
        <v>0.122773215429927</v>
      </c>
      <c r="R556" s="43">
        <f t="shared" si="44"/>
        <v>0.118137620573236</v>
      </c>
    </row>
    <row r="557" spans="1:18" x14ac:dyDescent="0.35">
      <c r="A557" s="73">
        <v>777</v>
      </c>
      <c r="B557" s="42">
        <v>0.13289999999999999</v>
      </c>
      <c r="C557" s="42">
        <v>0.121</v>
      </c>
      <c r="D557" s="42">
        <v>5.62E-2</v>
      </c>
      <c r="E557" s="42">
        <v>4.4299999999999999E-2</v>
      </c>
      <c r="F557" s="42">
        <v>7.6700000000000004E-2</v>
      </c>
      <c r="G557" s="42">
        <v>0.1431</v>
      </c>
      <c r="H557" s="42">
        <v>0.10730000000000001</v>
      </c>
      <c r="I557" s="42">
        <v>0.11409999999999999</v>
      </c>
      <c r="J557" s="42">
        <v>8.8599999999999998E-2</v>
      </c>
      <c r="K557" s="42">
        <v>0.1158</v>
      </c>
      <c r="L557" s="93">
        <f t="shared" si="40"/>
        <v>1</v>
      </c>
      <c r="M557" s="42">
        <v>0.14471000000000001</v>
      </c>
      <c r="N557" s="93">
        <f t="array" ref="N557">SQRT(MMULT(MMULT(B557:K557, '2. Correlation Matrix'!$B$34:$K$43), TRANSPOSE(B557:K557)))</f>
        <v>0.12046048923886289</v>
      </c>
      <c r="O557" s="92">
        <f t="shared" si="41"/>
        <v>0.57869597276639828</v>
      </c>
      <c r="P557" s="42">
        <f t="shared" si="42"/>
        <v>0.13745463526616691</v>
      </c>
      <c r="Q557" s="42">
        <f t="shared" si="43"/>
        <v>0.122773215429927</v>
      </c>
      <c r="R557" s="43">
        <f t="shared" si="44"/>
        <v>0.118137620573236</v>
      </c>
    </row>
    <row r="558" spans="1:18" x14ac:dyDescent="0.35">
      <c r="A558" s="73">
        <v>1698</v>
      </c>
      <c r="B558" s="42">
        <v>8.6099999999999996E-2</v>
      </c>
      <c r="C558" s="42">
        <v>0.1192</v>
      </c>
      <c r="D558" s="42">
        <v>5.6300000000000003E-2</v>
      </c>
      <c r="E558" s="42">
        <v>1.6999999999999999E-3</v>
      </c>
      <c r="F558" s="42">
        <v>0.15890000000000001</v>
      </c>
      <c r="G558" s="42">
        <v>0.1142</v>
      </c>
      <c r="H558" s="42">
        <v>0.15559999999999999</v>
      </c>
      <c r="I558" s="42">
        <v>0.1424</v>
      </c>
      <c r="J558" s="42">
        <v>3.3099999999999997E-2</v>
      </c>
      <c r="K558" s="42">
        <v>0.13250000000000001</v>
      </c>
      <c r="L558" s="93">
        <f t="shared" si="40"/>
        <v>1</v>
      </c>
      <c r="M558" s="42">
        <v>0.14751</v>
      </c>
      <c r="N558" s="93">
        <f t="array" ref="N558">SQRT(MMULT(MMULT(B558:K558, '2. Correlation Matrix'!$B$34:$K$43), TRANSPOSE(B558:K558)))</f>
        <v>0.12530138976806363</v>
      </c>
      <c r="O558" s="92">
        <f t="shared" si="41"/>
        <v>0.57868472276499117</v>
      </c>
      <c r="P558" s="42">
        <f t="shared" si="42"/>
        <v>0.1396597808610959</v>
      </c>
      <c r="Q558" s="42">
        <f t="shared" si="43"/>
        <v>0.122773215429927</v>
      </c>
      <c r="R558" s="43">
        <f t="shared" si="44"/>
        <v>0.118137620573236</v>
      </c>
    </row>
    <row r="559" spans="1:18" x14ac:dyDescent="0.35">
      <c r="A559" s="73">
        <v>90</v>
      </c>
      <c r="B559" s="42">
        <v>0.14119999999999999</v>
      </c>
      <c r="C559" s="42">
        <v>0.1479</v>
      </c>
      <c r="D559" s="42">
        <v>0.11600000000000001</v>
      </c>
      <c r="E559" s="42">
        <v>5.7099999999999998E-2</v>
      </c>
      <c r="F559" s="42">
        <v>1.01E-2</v>
      </c>
      <c r="G559" s="42">
        <v>8.9099999999999999E-2</v>
      </c>
      <c r="H559" s="42">
        <v>0.1109</v>
      </c>
      <c r="I559" s="42">
        <v>0.12939999999999999</v>
      </c>
      <c r="J559" s="42">
        <v>7.2300000000000003E-2</v>
      </c>
      <c r="K559" s="42">
        <v>0.12609999999999999</v>
      </c>
      <c r="L559" s="93">
        <f t="shared" si="40"/>
        <v>1.0001</v>
      </c>
      <c r="M559" s="42">
        <v>0.14213999999999999</v>
      </c>
      <c r="N559" s="93">
        <f t="array" ref="N559">SQRT(MMULT(MMULT(B559:K559, '2. Correlation Matrix'!$B$34:$K$43), TRANSPOSE(B559:K559)))</f>
        <v>0.11602350162394599</v>
      </c>
      <c r="O559" s="92">
        <f t="shared" si="41"/>
        <v>0.57867586359885403</v>
      </c>
      <c r="P559" s="42">
        <f t="shared" si="42"/>
        <v>0.13540927353545909</v>
      </c>
      <c r="Q559" s="42">
        <f t="shared" si="43"/>
        <v>0.122773215429927</v>
      </c>
      <c r="R559" s="43">
        <f t="shared" si="44"/>
        <v>0.118137620573236</v>
      </c>
    </row>
    <row r="560" spans="1:18" x14ac:dyDescent="0.35">
      <c r="A560" s="73">
        <v>3134</v>
      </c>
      <c r="B560" s="42">
        <v>0.18720000000000001</v>
      </c>
      <c r="C560" s="42">
        <v>0.17230000000000001</v>
      </c>
      <c r="D560" s="42">
        <v>2.7699999999999999E-2</v>
      </c>
      <c r="E560" s="42">
        <v>4.2599999999999999E-2</v>
      </c>
      <c r="F560" s="42">
        <v>3.6200000000000003E-2</v>
      </c>
      <c r="G560" s="42">
        <v>0.1085</v>
      </c>
      <c r="H560" s="42">
        <v>0.19359999999999999</v>
      </c>
      <c r="I560" s="42">
        <v>0.11700000000000001</v>
      </c>
      <c r="J560" s="42">
        <v>7.0199999999999999E-2</v>
      </c>
      <c r="K560" s="42">
        <v>4.4699999999999997E-2</v>
      </c>
      <c r="L560" s="93">
        <f t="shared" si="40"/>
        <v>1.0000000000000002</v>
      </c>
      <c r="M560" s="42">
        <v>0.13381999999999999</v>
      </c>
      <c r="N560" s="93">
        <f t="array" ref="N560">SQRT(MMULT(MMULT(B560:K560, '2. Correlation Matrix'!$B$34:$K$43), TRANSPOSE(B560:K560)))</f>
        <v>0.10165391626450108</v>
      </c>
      <c r="O560" s="92">
        <f t="shared" si="41"/>
        <v>0.57862994522465572</v>
      </c>
      <c r="P560" s="42">
        <f t="shared" si="42"/>
        <v>0.1286532406540449</v>
      </c>
      <c r="Q560" s="42">
        <f t="shared" si="43"/>
        <v>0.122773215429927</v>
      </c>
      <c r="R560" s="43">
        <f t="shared" si="44"/>
        <v>0.118137620573236</v>
      </c>
    </row>
    <row r="561" spans="1:18" x14ac:dyDescent="0.35">
      <c r="A561" s="73">
        <v>4443</v>
      </c>
      <c r="B561" s="42">
        <v>0.15770000000000001</v>
      </c>
      <c r="C561" s="42">
        <v>3.6600000000000001E-2</v>
      </c>
      <c r="D561" s="42">
        <v>6.2E-2</v>
      </c>
      <c r="E561" s="42">
        <v>1.9699999999999999E-2</v>
      </c>
      <c r="F561" s="42">
        <v>6.7599999999999993E-2</v>
      </c>
      <c r="G561" s="42">
        <v>0.17180000000000001</v>
      </c>
      <c r="H561" s="42">
        <v>1.41E-2</v>
      </c>
      <c r="I561" s="42">
        <v>0.14080000000000001</v>
      </c>
      <c r="J561" s="42">
        <v>0.17460000000000001</v>
      </c>
      <c r="K561" s="42">
        <v>0.15490000000000001</v>
      </c>
      <c r="L561" s="93">
        <f t="shared" si="40"/>
        <v>0.99980000000000002</v>
      </c>
      <c r="M561" s="42">
        <v>0.14824000000000001</v>
      </c>
      <c r="N561" s="93">
        <f t="array" ref="N561">SQRT(MMULT(MMULT(B561:K561, '2. Correlation Matrix'!$B$34:$K$43), TRANSPOSE(B561:K561)))</f>
        <v>0.1265763338273044</v>
      </c>
      <c r="O561" s="92">
        <f t="shared" si="41"/>
        <v>0.57862317374372441</v>
      </c>
      <c r="P561" s="42">
        <f t="shared" si="42"/>
        <v>0.1402292158574194</v>
      </c>
      <c r="Q561" s="42">
        <f t="shared" si="43"/>
        <v>0.122773215429927</v>
      </c>
      <c r="R561" s="43">
        <f t="shared" si="44"/>
        <v>0.118137620573236</v>
      </c>
    </row>
    <row r="562" spans="1:18" x14ac:dyDescent="0.35">
      <c r="A562" s="73">
        <v>2291</v>
      </c>
      <c r="B562" s="42">
        <v>6.6299999999999998E-2</v>
      </c>
      <c r="C562" s="42">
        <v>8.1299999999999997E-2</v>
      </c>
      <c r="D562" s="42">
        <v>5.3100000000000001E-2</v>
      </c>
      <c r="E562" s="42">
        <v>6.3E-2</v>
      </c>
      <c r="F562" s="42">
        <v>0.15260000000000001</v>
      </c>
      <c r="G562" s="42">
        <v>0.13100000000000001</v>
      </c>
      <c r="H562" s="42">
        <v>0.14430000000000001</v>
      </c>
      <c r="I562" s="42">
        <v>0.1459</v>
      </c>
      <c r="J562" s="42">
        <v>2.1600000000000001E-2</v>
      </c>
      <c r="K562" s="42">
        <v>0.14099999999999999</v>
      </c>
      <c r="L562" s="93">
        <f t="shared" si="40"/>
        <v>1.0001</v>
      </c>
      <c r="M562" s="42">
        <v>0.15246999999999999</v>
      </c>
      <c r="N562" s="93">
        <f t="array" ref="N562">SQRT(MMULT(MMULT(B562:K562, '2. Correlation Matrix'!$B$34:$K$43), TRANSPOSE(B562:K562)))</f>
        <v>0.1338869982099711</v>
      </c>
      <c r="O562" s="92">
        <f t="shared" si="41"/>
        <v>0.57862227875559691</v>
      </c>
      <c r="P562" s="42">
        <f t="shared" si="42"/>
        <v>0.14350713585516159</v>
      </c>
      <c r="Q562" s="42">
        <f t="shared" si="43"/>
        <v>0.122773215429927</v>
      </c>
      <c r="R562" s="43">
        <f t="shared" si="44"/>
        <v>0.118137620573236</v>
      </c>
    </row>
    <row r="563" spans="1:18" x14ac:dyDescent="0.35">
      <c r="A563" s="73">
        <v>487</v>
      </c>
      <c r="B563" s="42">
        <v>0.1966</v>
      </c>
      <c r="C563" s="42">
        <v>0.15429999999999999</v>
      </c>
      <c r="D563" s="42">
        <v>5.7099999999999998E-2</v>
      </c>
      <c r="E563" s="42">
        <v>5.5E-2</v>
      </c>
      <c r="F563" s="42">
        <v>4.02E-2</v>
      </c>
      <c r="G563" s="42">
        <v>0.19450000000000001</v>
      </c>
      <c r="H563" s="42">
        <v>3.5900000000000001E-2</v>
      </c>
      <c r="I563" s="42">
        <v>9.0899999999999995E-2</v>
      </c>
      <c r="J563" s="42">
        <v>8.6699999999999999E-2</v>
      </c>
      <c r="K563" s="42">
        <v>8.8800000000000004E-2</v>
      </c>
      <c r="L563" s="93">
        <f t="shared" si="40"/>
        <v>1</v>
      </c>
      <c r="M563" s="42">
        <v>0.13772999999999999</v>
      </c>
      <c r="N563" s="93">
        <f t="array" ref="N563">SQRT(MMULT(MMULT(B563:K563, '2. Correlation Matrix'!$B$34:$K$43), TRANSPOSE(B563:K563)))</f>
        <v>0.10841365669239</v>
      </c>
      <c r="O563" s="92">
        <f t="shared" si="41"/>
        <v>0.57861714025557143</v>
      </c>
      <c r="P563" s="42">
        <f t="shared" si="42"/>
        <v>0.1318532395212923</v>
      </c>
      <c r="Q563" s="42">
        <f t="shared" si="43"/>
        <v>0.122773215429927</v>
      </c>
      <c r="R563" s="43">
        <f t="shared" si="44"/>
        <v>0.118137620573236</v>
      </c>
    </row>
    <row r="564" spans="1:18" x14ac:dyDescent="0.35">
      <c r="A564" s="73">
        <v>2432</v>
      </c>
      <c r="B564" s="42">
        <v>0.1575</v>
      </c>
      <c r="C564" s="42">
        <v>8.3199999999999996E-2</v>
      </c>
      <c r="D564" s="42">
        <v>6.3700000000000007E-2</v>
      </c>
      <c r="E564" s="42">
        <v>8.8499999999999995E-2</v>
      </c>
      <c r="F564" s="42">
        <v>1.5900000000000001E-2</v>
      </c>
      <c r="G564" s="42">
        <v>0.1062</v>
      </c>
      <c r="H564" s="42">
        <v>0.12740000000000001</v>
      </c>
      <c r="I564" s="42">
        <v>0.1186</v>
      </c>
      <c r="J564" s="42">
        <v>9.3799999999999994E-2</v>
      </c>
      <c r="K564" s="42">
        <v>0.14510000000000001</v>
      </c>
      <c r="L564" s="93">
        <f t="shared" si="40"/>
        <v>0.99990000000000012</v>
      </c>
      <c r="M564" s="42">
        <v>0.1484</v>
      </c>
      <c r="N564" s="93">
        <f t="array" ref="N564">SQRT(MMULT(MMULT(B564:K564, '2. Correlation Matrix'!$B$34:$K$43), TRANSPOSE(B564:K564)))</f>
        <v>0.12686660665928448</v>
      </c>
      <c r="O564" s="92">
        <f t="shared" si="41"/>
        <v>0.57856044181211952</v>
      </c>
      <c r="P564" s="42">
        <f t="shared" si="42"/>
        <v>0.14035243205737921</v>
      </c>
      <c r="Q564" s="42">
        <f t="shared" si="43"/>
        <v>0.122773215429927</v>
      </c>
      <c r="R564" s="43">
        <f t="shared" si="44"/>
        <v>0.118137620573236</v>
      </c>
    </row>
    <row r="565" spans="1:18" x14ac:dyDescent="0.35">
      <c r="A565" s="73">
        <v>4656</v>
      </c>
      <c r="B565" s="42">
        <v>0.1118</v>
      </c>
      <c r="C565" s="42">
        <v>7.2499999999999995E-2</v>
      </c>
      <c r="D565" s="42">
        <v>9.5200000000000007E-2</v>
      </c>
      <c r="E565" s="42">
        <v>2.0999999999999999E-3</v>
      </c>
      <c r="F565" s="42">
        <v>8.4900000000000003E-2</v>
      </c>
      <c r="G565" s="42">
        <v>0.15110000000000001</v>
      </c>
      <c r="H565" s="42">
        <v>6.6299999999999998E-2</v>
      </c>
      <c r="I565" s="42">
        <v>0.1739</v>
      </c>
      <c r="J565" s="42">
        <v>0.15939999999999999</v>
      </c>
      <c r="K565" s="42">
        <v>8.2799999999999999E-2</v>
      </c>
      <c r="L565" s="93">
        <f t="shared" si="40"/>
        <v>1</v>
      </c>
      <c r="M565" s="42">
        <v>0.14102000000000001</v>
      </c>
      <c r="N565" s="93">
        <f t="array" ref="N565">SQRT(MMULT(MMULT(B565:K565, '2. Correlation Matrix'!$B$34:$K$43), TRANSPOSE(B565:K565)))</f>
        <v>0.11411115104615499</v>
      </c>
      <c r="O565" s="92">
        <f t="shared" si="41"/>
        <v>0.57855870696893275</v>
      </c>
      <c r="P565" s="42">
        <f t="shared" si="42"/>
        <v>0.1345093226034608</v>
      </c>
      <c r="Q565" s="42">
        <f t="shared" si="43"/>
        <v>0.122773215429927</v>
      </c>
      <c r="R565" s="43">
        <f t="shared" si="44"/>
        <v>0.118137620573236</v>
      </c>
    </row>
    <row r="566" spans="1:18" x14ac:dyDescent="0.35">
      <c r="A566" s="73">
        <v>4488</v>
      </c>
      <c r="B566" s="42">
        <v>0.1431</v>
      </c>
      <c r="C566" s="42">
        <v>0.1229</v>
      </c>
      <c r="D566" s="42">
        <v>4.5499999999999999E-2</v>
      </c>
      <c r="E566" s="42">
        <v>0.15490000000000001</v>
      </c>
      <c r="F566" s="42">
        <v>4.2099999999999999E-2</v>
      </c>
      <c r="G566" s="42">
        <v>6.0600000000000001E-2</v>
      </c>
      <c r="H566" s="42">
        <v>0.16500000000000001</v>
      </c>
      <c r="I566" s="42">
        <v>0.1111</v>
      </c>
      <c r="J566" s="42">
        <v>1.52E-2</v>
      </c>
      <c r="K566" s="42">
        <v>0.13969999999999999</v>
      </c>
      <c r="L566" s="93">
        <f t="shared" si="40"/>
        <v>1.0001</v>
      </c>
      <c r="M566" s="42">
        <v>0.14604</v>
      </c>
      <c r="N566" s="93">
        <f t="array" ref="N566">SQRT(MMULT(MMULT(B566:K566, '2. Correlation Matrix'!$B$34:$K$43), TRANSPOSE(B566:K566)))</f>
        <v>0.12279170167221888</v>
      </c>
      <c r="O566" s="92">
        <f t="shared" si="41"/>
        <v>0.5785407241088224</v>
      </c>
      <c r="P566" s="42">
        <f t="shared" si="42"/>
        <v>0.1385010990002204</v>
      </c>
      <c r="Q566" s="42">
        <f t="shared" si="43"/>
        <v>0.122773215429927</v>
      </c>
      <c r="R566" s="43">
        <f t="shared" si="44"/>
        <v>0.118137620573236</v>
      </c>
    </row>
    <row r="567" spans="1:18" x14ac:dyDescent="0.35">
      <c r="A567" s="73">
        <v>2790</v>
      </c>
      <c r="B567" s="42">
        <v>8.2500000000000004E-2</v>
      </c>
      <c r="C567" s="42">
        <v>0.1179</v>
      </c>
      <c r="D567" s="42">
        <v>8.7300000000000003E-2</v>
      </c>
      <c r="E567" s="42">
        <v>3.0700000000000002E-2</v>
      </c>
      <c r="F567" s="42">
        <v>5.8999999999999997E-2</v>
      </c>
      <c r="G567" s="42">
        <v>0.22639999999999999</v>
      </c>
      <c r="H567" s="42">
        <v>2.3999999999999998E-3</v>
      </c>
      <c r="I567" s="42">
        <v>0.11559999999999999</v>
      </c>
      <c r="J567" s="42">
        <v>8.2500000000000004E-2</v>
      </c>
      <c r="K567" s="42">
        <v>0.1958</v>
      </c>
      <c r="L567" s="93">
        <f t="shared" si="40"/>
        <v>1.0001</v>
      </c>
      <c r="M567" s="42">
        <v>0.15798999999999999</v>
      </c>
      <c r="N567" s="93">
        <f t="array" ref="N567">SQRT(MMULT(MMULT(B567:K567, '2. Correlation Matrix'!$B$34:$K$43), TRANSPOSE(B567:K567)))</f>
        <v>0.14345092403700646</v>
      </c>
      <c r="O567" s="92">
        <f t="shared" si="41"/>
        <v>0.57852537763082523</v>
      </c>
      <c r="P567" s="42">
        <f t="shared" si="42"/>
        <v>0.1477009161964645</v>
      </c>
      <c r="Q567" s="42">
        <f t="shared" si="43"/>
        <v>0.122773215429927</v>
      </c>
      <c r="R567" s="43">
        <f t="shared" si="44"/>
        <v>0.118137620573236</v>
      </c>
    </row>
    <row r="568" spans="1:18" x14ac:dyDescent="0.35">
      <c r="A568" s="73">
        <v>984</v>
      </c>
      <c r="B568" s="42">
        <v>1.6E-2</v>
      </c>
      <c r="C568" s="42">
        <v>0.15429999999999999</v>
      </c>
      <c r="D568" s="42">
        <v>6.2100000000000002E-2</v>
      </c>
      <c r="E568" s="42">
        <v>0.12590000000000001</v>
      </c>
      <c r="F568" s="42">
        <v>0.1401</v>
      </c>
      <c r="G568" s="42">
        <v>9.4E-2</v>
      </c>
      <c r="H568" s="42">
        <v>9.5699999999999993E-2</v>
      </c>
      <c r="I568" s="42">
        <v>0.1489</v>
      </c>
      <c r="J568" s="42">
        <v>4.4299999999999999E-2</v>
      </c>
      <c r="K568" s="42">
        <v>0.1188</v>
      </c>
      <c r="L568" s="93">
        <f t="shared" si="40"/>
        <v>1.0001</v>
      </c>
      <c r="M568" s="42">
        <v>0.14544000000000001</v>
      </c>
      <c r="N568" s="93">
        <f t="array" ref="N568">SQRT(MMULT(MMULT(B568:K568, '2. Correlation Matrix'!$B$34:$K$43), TRANSPOSE(B568:K568)))</f>
        <v>0.12175902287309881</v>
      </c>
      <c r="O568" s="92">
        <f t="shared" si="41"/>
        <v>0.57851975432995106</v>
      </c>
      <c r="P568" s="42">
        <f t="shared" si="42"/>
        <v>0.13802737017449412</v>
      </c>
      <c r="Q568" s="42">
        <f t="shared" si="43"/>
        <v>0.122773215429927</v>
      </c>
      <c r="R568" s="43">
        <f t="shared" si="44"/>
        <v>0.118137620573236</v>
      </c>
    </row>
    <row r="569" spans="1:18" x14ac:dyDescent="0.35">
      <c r="A569" s="73">
        <v>2102</v>
      </c>
      <c r="B569" s="42">
        <v>2.5000000000000001E-3</v>
      </c>
      <c r="C569" s="42">
        <v>0.13350000000000001</v>
      </c>
      <c r="D569" s="42">
        <v>1.5100000000000001E-2</v>
      </c>
      <c r="E569" s="42">
        <v>9.3200000000000005E-2</v>
      </c>
      <c r="F569" s="42">
        <v>5.0000000000000001E-3</v>
      </c>
      <c r="G569" s="42">
        <v>0.17380000000000001</v>
      </c>
      <c r="H569" s="42">
        <v>0.22670000000000001</v>
      </c>
      <c r="I569" s="42">
        <v>0.1033</v>
      </c>
      <c r="J569" s="42">
        <v>0.1285</v>
      </c>
      <c r="K569" s="42">
        <v>0.11840000000000001</v>
      </c>
      <c r="L569" s="93">
        <f t="shared" si="40"/>
        <v>1.0000000000000002</v>
      </c>
      <c r="M569" s="42">
        <v>0.16175</v>
      </c>
      <c r="N569" s="93">
        <f t="array" ref="N569">SQRT(MMULT(MMULT(B569:K569, '2. Correlation Matrix'!$B$34:$K$43), TRANSPOSE(B569:K569)))</f>
        <v>0.14995167456185543</v>
      </c>
      <c r="O569" s="92">
        <f t="shared" si="41"/>
        <v>0.57851971479128383</v>
      </c>
      <c r="P569" s="42">
        <f t="shared" si="42"/>
        <v>0.15050724764804771</v>
      </c>
      <c r="Q569" s="42">
        <f t="shared" si="43"/>
        <v>0.122773215429927</v>
      </c>
      <c r="R569" s="43">
        <f t="shared" si="44"/>
        <v>0.118137620573236</v>
      </c>
    </row>
    <row r="570" spans="1:18" x14ac:dyDescent="0.35">
      <c r="A570" s="73">
        <v>4504</v>
      </c>
      <c r="B570" s="42">
        <v>7.1999999999999998E-3</v>
      </c>
      <c r="C570" s="42">
        <v>6.8000000000000005E-2</v>
      </c>
      <c r="D570" s="42">
        <v>2.3300000000000001E-2</v>
      </c>
      <c r="E570" s="42">
        <v>0.1091</v>
      </c>
      <c r="F570" s="42">
        <v>0.15559999999999999</v>
      </c>
      <c r="G570" s="42">
        <v>0.1145</v>
      </c>
      <c r="H570" s="42">
        <v>0.13769999999999999</v>
      </c>
      <c r="I570" s="42">
        <v>0.15029999999999999</v>
      </c>
      <c r="J570" s="42">
        <v>5.8999999999999997E-2</v>
      </c>
      <c r="K570" s="42">
        <v>0.17530000000000001</v>
      </c>
      <c r="L570" s="93">
        <f t="shared" si="40"/>
        <v>1</v>
      </c>
      <c r="M570" s="42">
        <v>0.15917000000000001</v>
      </c>
      <c r="N570" s="93">
        <f t="array" ref="N570">SQRT(MMULT(MMULT(B570:K570, '2. Correlation Matrix'!$B$34:$K$43), TRANSPOSE(B570:K570)))</f>
        <v>0.14550438977530747</v>
      </c>
      <c r="O570" s="92">
        <f t="shared" si="41"/>
        <v>0.57847051989275389</v>
      </c>
      <c r="P570" s="42">
        <f t="shared" si="42"/>
        <v>0.1485842362780577</v>
      </c>
      <c r="Q570" s="42">
        <f t="shared" si="43"/>
        <v>0.122773215429927</v>
      </c>
      <c r="R570" s="43">
        <f t="shared" si="44"/>
        <v>0.118137620573236</v>
      </c>
    </row>
    <row r="571" spans="1:18" x14ac:dyDescent="0.35">
      <c r="A571" s="73">
        <v>4980</v>
      </c>
      <c r="B571" s="42">
        <v>7.0099999999999996E-2</v>
      </c>
      <c r="C571" s="42">
        <v>0.15529999999999999</v>
      </c>
      <c r="D571" s="42">
        <v>5.11E-2</v>
      </c>
      <c r="E571" s="42">
        <v>0.15909999999999999</v>
      </c>
      <c r="F571" s="42">
        <v>9.4700000000000006E-2</v>
      </c>
      <c r="G571" s="42">
        <v>6.4399999999999999E-2</v>
      </c>
      <c r="H571" s="42">
        <v>8.3299999999999999E-2</v>
      </c>
      <c r="I571" s="42">
        <v>0.13639999999999999</v>
      </c>
      <c r="J571" s="42">
        <v>7.6E-3</v>
      </c>
      <c r="K571" s="42">
        <v>0.17799999999999999</v>
      </c>
      <c r="L571" s="93">
        <f t="shared" si="40"/>
        <v>1</v>
      </c>
      <c r="M571" s="42">
        <v>0.14829000000000001</v>
      </c>
      <c r="N571" s="93">
        <f t="array" ref="N571">SQRT(MMULT(MMULT(B571:K571, '2. Correlation Matrix'!$B$34:$K$43), TRANSPOSE(B571:K571)))</f>
        <v>0.1267026604538784</v>
      </c>
      <c r="O571" s="92">
        <f t="shared" si="41"/>
        <v>0.5784408925389426</v>
      </c>
      <c r="P571" s="42">
        <f t="shared" si="42"/>
        <v>0.14026321791695462</v>
      </c>
      <c r="Q571" s="42">
        <f t="shared" si="43"/>
        <v>0.122773215429927</v>
      </c>
      <c r="R571" s="43">
        <f t="shared" si="44"/>
        <v>0.118137620573236</v>
      </c>
    </row>
    <row r="572" spans="1:18" x14ac:dyDescent="0.35">
      <c r="A572" s="73">
        <v>127</v>
      </c>
      <c r="B572" s="42">
        <v>0.12239999999999999</v>
      </c>
      <c r="C572" s="42">
        <v>0.12470000000000001</v>
      </c>
      <c r="D572" s="42">
        <v>9.0700000000000003E-2</v>
      </c>
      <c r="E572" s="42">
        <v>3.4000000000000002E-2</v>
      </c>
      <c r="F572" s="42">
        <v>4.7600000000000003E-2</v>
      </c>
      <c r="G572" s="42">
        <v>0.1066</v>
      </c>
      <c r="H572" s="42">
        <v>0.16550000000000001</v>
      </c>
      <c r="I572" s="42">
        <v>0.1202</v>
      </c>
      <c r="J572" s="42">
        <v>2.0400000000000001E-2</v>
      </c>
      <c r="K572" s="42">
        <v>0.1678</v>
      </c>
      <c r="L572" s="93">
        <f t="shared" si="40"/>
        <v>0.99990000000000001</v>
      </c>
      <c r="M572" s="42">
        <v>0.15229000000000001</v>
      </c>
      <c r="N572" s="93">
        <f t="array" ref="N572">SQRT(MMULT(MMULT(B572:K572, '2. Correlation Matrix'!$B$34:$K$43), TRANSPOSE(B572:K572)))</f>
        <v>0.13362421093854213</v>
      </c>
      <c r="O572" s="92">
        <f t="shared" si="41"/>
        <v>0.57841314427329382</v>
      </c>
      <c r="P572" s="42">
        <f t="shared" si="42"/>
        <v>0.14336228512552601</v>
      </c>
      <c r="Q572" s="42">
        <f t="shared" si="43"/>
        <v>0.122773215429927</v>
      </c>
      <c r="R572" s="43">
        <f t="shared" si="44"/>
        <v>0.118137620573236</v>
      </c>
    </row>
    <row r="573" spans="1:18" x14ac:dyDescent="0.35">
      <c r="A573" s="73">
        <v>4107</v>
      </c>
      <c r="B573" s="42">
        <v>0.13539999999999999</v>
      </c>
      <c r="C573" s="42">
        <v>4.0800000000000003E-2</v>
      </c>
      <c r="D573" s="42">
        <v>1.8599999999999998E-2</v>
      </c>
      <c r="E573" s="42">
        <v>5.3800000000000001E-2</v>
      </c>
      <c r="F573" s="42">
        <v>2.0400000000000001E-2</v>
      </c>
      <c r="G573" s="42">
        <v>0.17069999999999999</v>
      </c>
      <c r="H573" s="42">
        <v>0.12239999999999999</v>
      </c>
      <c r="I573" s="42">
        <v>0.10390000000000001</v>
      </c>
      <c r="J573" s="42">
        <v>0.15770000000000001</v>
      </c>
      <c r="K573" s="42">
        <v>0.17630000000000001</v>
      </c>
      <c r="L573" s="93">
        <f t="shared" si="40"/>
        <v>0.99999999999999989</v>
      </c>
      <c r="M573" s="42">
        <v>0.15887999999999999</v>
      </c>
      <c r="N573" s="93">
        <f t="array" ref="N573">SQRT(MMULT(MMULT(B573:K573, '2. Correlation Matrix'!$B$34:$K$43), TRANSPOSE(B573:K573)))</f>
        <v>0.14502791212947322</v>
      </c>
      <c r="O573" s="92">
        <f t="shared" si="41"/>
        <v>0.57837142359959226</v>
      </c>
      <c r="P573" s="42">
        <f t="shared" si="42"/>
        <v>0.14836345235168288</v>
      </c>
      <c r="Q573" s="42">
        <f t="shared" si="43"/>
        <v>0.122773215429927</v>
      </c>
      <c r="R573" s="43">
        <f t="shared" si="44"/>
        <v>0.118137620573236</v>
      </c>
    </row>
    <row r="574" spans="1:18" x14ac:dyDescent="0.35">
      <c r="A574" s="73">
        <v>971</v>
      </c>
      <c r="B574" s="42">
        <v>4.8899999999999999E-2</v>
      </c>
      <c r="C574" s="42">
        <v>0.13239999999999999</v>
      </c>
      <c r="D574" s="42">
        <v>3.6700000000000003E-2</v>
      </c>
      <c r="E574" s="42">
        <v>8.9599999999999999E-2</v>
      </c>
      <c r="F574" s="42">
        <v>0.15479999999999999</v>
      </c>
      <c r="G574" s="42">
        <v>0.11609999999999999</v>
      </c>
      <c r="H574" s="42">
        <v>5.7000000000000002E-2</v>
      </c>
      <c r="I574" s="42">
        <v>0.14460000000000001</v>
      </c>
      <c r="J574" s="42">
        <v>4.6800000000000001E-2</v>
      </c>
      <c r="K574" s="42">
        <v>0.1731</v>
      </c>
      <c r="L574" s="93">
        <f t="shared" si="40"/>
        <v>1</v>
      </c>
      <c r="M574" s="42">
        <v>0.15001999999999999</v>
      </c>
      <c r="N574" s="93">
        <f t="array" ref="N574">SQRT(MMULT(MMULT(B574:K574, '2. Correlation Matrix'!$B$34:$K$43), TRANSPOSE(B574:K574)))</f>
        <v>0.12971468586771046</v>
      </c>
      <c r="O574" s="92">
        <f t="shared" si="41"/>
        <v>0.57834623349054826</v>
      </c>
      <c r="P574" s="42">
        <f t="shared" si="42"/>
        <v>0.14160705013512059</v>
      </c>
      <c r="Q574" s="42">
        <f t="shared" si="43"/>
        <v>0.122773215429927</v>
      </c>
      <c r="R574" s="43">
        <f t="shared" si="44"/>
        <v>0.118137620573236</v>
      </c>
    </row>
    <row r="575" spans="1:18" x14ac:dyDescent="0.35">
      <c r="A575" s="73">
        <v>4850</v>
      </c>
      <c r="B575" s="42">
        <v>3.5000000000000003E-2</v>
      </c>
      <c r="C575" s="42">
        <v>0.10290000000000001</v>
      </c>
      <c r="D575" s="42">
        <v>5.3499999999999999E-2</v>
      </c>
      <c r="E575" s="42">
        <v>1.44E-2</v>
      </c>
      <c r="F575" s="42">
        <v>0.20369999999999999</v>
      </c>
      <c r="G575" s="42">
        <v>0.16259999999999999</v>
      </c>
      <c r="H575" s="42">
        <v>3.2899999999999999E-2</v>
      </c>
      <c r="I575" s="42">
        <v>0.1749</v>
      </c>
      <c r="J575" s="42">
        <v>3.5000000000000003E-2</v>
      </c>
      <c r="K575" s="42">
        <v>0.1852</v>
      </c>
      <c r="L575" s="93">
        <f t="shared" si="40"/>
        <v>1.0001</v>
      </c>
      <c r="M575" s="42">
        <v>0.15345</v>
      </c>
      <c r="N575" s="93">
        <f t="array" ref="N575">SQRT(MMULT(MMULT(B575:K575, '2. Correlation Matrix'!$B$34:$K$43), TRANSPOSE(B575:K575)))</f>
        <v>0.13564555575870665</v>
      </c>
      <c r="O575" s="92">
        <f t="shared" si="41"/>
        <v>0.57834552382645643</v>
      </c>
      <c r="P575" s="42">
        <f t="shared" si="42"/>
        <v>0.1442501416014558</v>
      </c>
      <c r="Q575" s="42">
        <f t="shared" si="43"/>
        <v>0.122773215429927</v>
      </c>
      <c r="R575" s="43">
        <f t="shared" si="44"/>
        <v>0.118137620573236</v>
      </c>
    </row>
    <row r="576" spans="1:18" x14ac:dyDescent="0.35">
      <c r="A576" s="73">
        <v>2771</v>
      </c>
      <c r="B576" s="42">
        <v>7.3000000000000001E-3</v>
      </c>
      <c r="C576" s="42">
        <v>0.1125</v>
      </c>
      <c r="D576" s="42">
        <v>0.14879999999999999</v>
      </c>
      <c r="E576" s="42">
        <v>1.8100000000000002E-2</v>
      </c>
      <c r="F576" s="42">
        <v>6.3500000000000001E-2</v>
      </c>
      <c r="G576" s="42">
        <v>0.1797</v>
      </c>
      <c r="H576" s="42">
        <v>4.1700000000000001E-2</v>
      </c>
      <c r="I576" s="42">
        <v>0.1615</v>
      </c>
      <c r="J576" s="42">
        <v>0.11799999999999999</v>
      </c>
      <c r="K576" s="42">
        <v>0.14879999999999999</v>
      </c>
      <c r="L576" s="93">
        <f t="shared" si="40"/>
        <v>0.99990000000000001</v>
      </c>
      <c r="M576" s="42">
        <v>0.15465999999999999</v>
      </c>
      <c r="N576" s="93">
        <f t="array" ref="N576">SQRT(MMULT(MMULT(B576:K576, '2. Correlation Matrix'!$B$34:$K$43), TRANSPOSE(B576:K576)))</f>
        <v>0.1377382136322306</v>
      </c>
      <c r="O576" s="92">
        <f t="shared" si="41"/>
        <v>0.57834349596472212</v>
      </c>
      <c r="P576" s="42">
        <f t="shared" si="42"/>
        <v>0.145174092252701</v>
      </c>
      <c r="Q576" s="42">
        <f t="shared" si="43"/>
        <v>0.122773215429927</v>
      </c>
      <c r="R576" s="43">
        <f t="shared" si="44"/>
        <v>0.118137620573236</v>
      </c>
    </row>
    <row r="577" spans="1:18" x14ac:dyDescent="0.35">
      <c r="A577" s="73">
        <v>1238</v>
      </c>
      <c r="B577" s="42">
        <v>0.06</v>
      </c>
      <c r="C577" s="42">
        <v>1.9300000000000001E-2</v>
      </c>
      <c r="D577" s="42">
        <v>0.16270000000000001</v>
      </c>
      <c r="E577" s="42">
        <v>3.2099999999999997E-2</v>
      </c>
      <c r="F577" s="42">
        <v>4.4999999999999998E-2</v>
      </c>
      <c r="G577" s="42">
        <v>0.1113</v>
      </c>
      <c r="H577" s="42">
        <v>7.4899999999999994E-2</v>
      </c>
      <c r="I577" s="42">
        <v>0.2077</v>
      </c>
      <c r="J577" s="42">
        <v>0.10920000000000001</v>
      </c>
      <c r="K577" s="42">
        <v>0.1777</v>
      </c>
      <c r="L577" s="93">
        <f t="shared" si="40"/>
        <v>0.9998999999999999</v>
      </c>
      <c r="M577" s="42">
        <v>0.15590999999999999</v>
      </c>
      <c r="N577" s="93">
        <f t="array" ref="N577">SQRT(MMULT(MMULT(B577:K577, '2. Correlation Matrix'!$B$34:$K$43), TRANSPOSE(B577:K577)))</f>
        <v>0.13990324652497954</v>
      </c>
      <c r="O577" s="92">
        <f t="shared" si="41"/>
        <v>0.57832825191482329</v>
      </c>
      <c r="P577" s="42">
        <f t="shared" si="42"/>
        <v>0.14612354080588538</v>
      </c>
      <c r="Q577" s="42">
        <f t="shared" si="43"/>
        <v>0.122773215429927</v>
      </c>
      <c r="R577" s="43">
        <f t="shared" si="44"/>
        <v>0.118137620573236</v>
      </c>
    </row>
    <row r="578" spans="1:18" x14ac:dyDescent="0.35">
      <c r="A578" s="73">
        <v>2521</v>
      </c>
      <c r="B578" s="42">
        <v>4.99E-2</v>
      </c>
      <c r="C578" s="42">
        <v>0.19950000000000001</v>
      </c>
      <c r="D578" s="42">
        <v>0.126</v>
      </c>
      <c r="E578" s="42">
        <v>5.1999999999999998E-3</v>
      </c>
      <c r="F578" s="42">
        <v>2.8899999999999999E-2</v>
      </c>
      <c r="G578" s="42">
        <v>0.11550000000000001</v>
      </c>
      <c r="H578" s="42">
        <v>0.15490000000000001</v>
      </c>
      <c r="I578" s="42">
        <v>0.15490000000000001</v>
      </c>
      <c r="J578" s="42">
        <v>9.9699999999999997E-2</v>
      </c>
      <c r="K578" s="42">
        <v>6.5600000000000006E-2</v>
      </c>
      <c r="L578" s="93">
        <f t="shared" si="40"/>
        <v>1.0001000000000002</v>
      </c>
      <c r="M578" s="42">
        <v>0.14069000000000001</v>
      </c>
      <c r="N578" s="93">
        <f t="array" ref="N578">SQRT(MMULT(MMULT(B578:K578, '2. Correlation Matrix'!$B$34:$K$43), TRANSPOSE(B578:K578)))</f>
        <v>0.11359025020243244</v>
      </c>
      <c r="O578" s="92">
        <f t="shared" si="41"/>
        <v>0.57830667581884876</v>
      </c>
      <c r="P578" s="42">
        <f t="shared" si="42"/>
        <v>0.13423862752947441</v>
      </c>
      <c r="Q578" s="42">
        <f t="shared" si="43"/>
        <v>0.122773215429927</v>
      </c>
      <c r="R578" s="43">
        <f t="shared" si="44"/>
        <v>0.118137620573236</v>
      </c>
    </row>
    <row r="579" spans="1:18" x14ac:dyDescent="0.35">
      <c r="A579" s="73">
        <v>3525</v>
      </c>
      <c r="B579" s="42">
        <v>0.1052</v>
      </c>
      <c r="C579" s="42">
        <v>5.3499999999999999E-2</v>
      </c>
      <c r="D579" s="42">
        <v>1.72E-2</v>
      </c>
      <c r="E579" s="42">
        <v>2.29E-2</v>
      </c>
      <c r="F579" s="42">
        <v>3.44E-2</v>
      </c>
      <c r="G579" s="42">
        <v>0.17399999999999999</v>
      </c>
      <c r="H579" s="42">
        <v>0.1721</v>
      </c>
      <c r="I579" s="42">
        <v>0.1071</v>
      </c>
      <c r="J579" s="42">
        <v>0.1721</v>
      </c>
      <c r="K579" s="42">
        <v>0.14149999999999999</v>
      </c>
      <c r="L579" s="93">
        <f t="shared" si="40"/>
        <v>1</v>
      </c>
      <c r="M579" s="42">
        <v>0.15792999999999999</v>
      </c>
      <c r="N579" s="93">
        <f t="array" ref="N579">SQRT(MMULT(MMULT(B579:K579, '2. Correlation Matrix'!$B$34:$K$43), TRANSPOSE(B579:K579)))</f>
        <v>0.14340750696061763</v>
      </c>
      <c r="O579" s="92">
        <f t="shared" si="41"/>
        <v>0.57828213987970734</v>
      </c>
      <c r="P579" s="42">
        <f t="shared" si="42"/>
        <v>0.14764714347367019</v>
      </c>
      <c r="Q579" s="42">
        <f t="shared" si="43"/>
        <v>0.122773215429927</v>
      </c>
      <c r="R579" s="43">
        <f t="shared" si="44"/>
        <v>0.118137620573236</v>
      </c>
    </row>
    <row r="580" spans="1:18" x14ac:dyDescent="0.35">
      <c r="A580" s="73">
        <v>4571</v>
      </c>
      <c r="B580" s="42">
        <v>0.1361</v>
      </c>
      <c r="C580" s="42">
        <v>1.2999999999999999E-2</v>
      </c>
      <c r="D580" s="42">
        <v>8.0999999999999996E-3</v>
      </c>
      <c r="E580" s="42">
        <v>0.107</v>
      </c>
      <c r="F580" s="42">
        <v>0.14910000000000001</v>
      </c>
      <c r="G580" s="42">
        <v>0.1394</v>
      </c>
      <c r="H580" s="42">
        <v>0.1183</v>
      </c>
      <c r="I580" s="42">
        <v>0.14910000000000001</v>
      </c>
      <c r="J580" s="42">
        <v>7.46E-2</v>
      </c>
      <c r="K580" s="42">
        <v>0.1053</v>
      </c>
      <c r="L580" s="93">
        <f t="shared" si="40"/>
        <v>1</v>
      </c>
      <c r="M580" s="42">
        <v>0.14674000000000001</v>
      </c>
      <c r="N580" s="93">
        <f t="array" ref="N580">SQRT(MMULT(MMULT(B580:K580, '2. Correlation Matrix'!$B$34:$K$43), TRANSPOSE(B580:K580)))</f>
        <v>0.12405838695594427</v>
      </c>
      <c r="O580" s="92">
        <f t="shared" si="41"/>
        <v>0.57827609853960449</v>
      </c>
      <c r="P580" s="42">
        <f t="shared" si="42"/>
        <v>0.13904475831294461</v>
      </c>
      <c r="Q580" s="42">
        <f t="shared" si="43"/>
        <v>0.122773215429927</v>
      </c>
      <c r="R580" s="43">
        <f t="shared" si="44"/>
        <v>0.118137620573236</v>
      </c>
    </row>
    <row r="581" spans="1:18" x14ac:dyDescent="0.35">
      <c r="A581" s="73">
        <v>3417</v>
      </c>
      <c r="B581" s="42">
        <v>5.8000000000000003E-2</v>
      </c>
      <c r="C581" s="42">
        <v>0.19320000000000001</v>
      </c>
      <c r="D581" s="42">
        <v>2.9000000000000001E-2</v>
      </c>
      <c r="E581" s="42">
        <v>3.8600000000000002E-2</v>
      </c>
      <c r="F581" s="42">
        <v>8.6999999999999994E-2</v>
      </c>
      <c r="G581" s="42">
        <v>4.7999999999999996E-3</v>
      </c>
      <c r="H581" s="42">
        <v>0.215</v>
      </c>
      <c r="I581" s="42">
        <v>0.14979999999999999</v>
      </c>
      <c r="J581" s="42">
        <v>0.15459999999999999</v>
      </c>
      <c r="K581" s="42">
        <v>7.0000000000000007E-2</v>
      </c>
      <c r="L581" s="93">
        <f t="shared" ref="L581:L644" si="45">SUM(B581:K581)</f>
        <v>1</v>
      </c>
      <c r="M581" s="42">
        <v>0.13538</v>
      </c>
      <c r="N581" s="93">
        <f t="array" ref="N581">SQRT(MMULT(MMULT(B581:K581, '2. Correlation Matrix'!$B$34:$K$43), TRANSPOSE(B581:K581)))</f>
        <v>0.10441866373500477</v>
      </c>
      <c r="O581" s="92">
        <f t="shared" ref="O581:O644" si="46">(M581-0.075)/N581</f>
        <v>0.57824911601275863</v>
      </c>
      <c r="P581" s="42">
        <f t="shared" ref="P581:P644" si="47">M581-((1/2)*1*N581^2)</f>
        <v>0.129928371331898</v>
      </c>
      <c r="Q581" s="42">
        <f t="shared" ref="Q581:Q644" si="48">$M$5-((1/2)*3*$N$5^2)</f>
        <v>0.122773215429927</v>
      </c>
      <c r="R581" s="43">
        <f t="shared" ref="R581:R644" si="49">$M$5-((1/2)*4*$N$5^2)</f>
        <v>0.118137620573236</v>
      </c>
    </row>
    <row r="582" spans="1:18" x14ac:dyDescent="0.35">
      <c r="A582" s="73">
        <v>3267</v>
      </c>
      <c r="B582" s="42">
        <v>0.1212</v>
      </c>
      <c r="C582" s="42">
        <v>9.7299999999999998E-2</v>
      </c>
      <c r="D582" s="42">
        <v>5.6300000000000003E-2</v>
      </c>
      <c r="E582" s="42">
        <v>4.7800000000000002E-2</v>
      </c>
      <c r="F582" s="42">
        <v>7.51E-2</v>
      </c>
      <c r="G582" s="42">
        <v>9.5600000000000004E-2</v>
      </c>
      <c r="H582" s="42">
        <v>7.51E-2</v>
      </c>
      <c r="I582" s="42">
        <v>0.14330000000000001</v>
      </c>
      <c r="J582" s="42">
        <v>0.1638</v>
      </c>
      <c r="K582" s="42">
        <v>0.1246</v>
      </c>
      <c r="L582" s="93">
        <f t="shared" si="45"/>
        <v>1.0001</v>
      </c>
      <c r="M582" s="42">
        <v>0.14202000000000001</v>
      </c>
      <c r="N582" s="93">
        <f t="array" ref="N582">SQRT(MMULT(MMULT(B582:K582, '2. Correlation Matrix'!$B$34:$K$43), TRANSPOSE(B582:K582)))</f>
        <v>0.11590175979266579</v>
      </c>
      <c r="O582" s="92">
        <f t="shared" si="46"/>
        <v>0.57824833824689703</v>
      </c>
      <c r="P582" s="42">
        <f t="shared" si="47"/>
        <v>0.1353033910384816</v>
      </c>
      <c r="Q582" s="42">
        <f t="shared" si="48"/>
        <v>0.122773215429927</v>
      </c>
      <c r="R582" s="43">
        <f t="shared" si="49"/>
        <v>0.118137620573236</v>
      </c>
    </row>
    <row r="583" spans="1:18" x14ac:dyDescent="0.35">
      <c r="A583" s="73">
        <v>2786</v>
      </c>
      <c r="B583" s="42">
        <v>1.5900000000000001E-2</v>
      </c>
      <c r="C583" s="42">
        <v>0.1207</v>
      </c>
      <c r="D583" s="42">
        <v>3.8699999999999998E-2</v>
      </c>
      <c r="E583" s="42">
        <v>0.13439999999999999</v>
      </c>
      <c r="F583" s="42">
        <v>2.0500000000000001E-2</v>
      </c>
      <c r="G583" s="42">
        <v>0.21640000000000001</v>
      </c>
      <c r="H583" s="42">
        <v>5.0099999999999999E-2</v>
      </c>
      <c r="I583" s="42">
        <v>0.10249999999999999</v>
      </c>
      <c r="J583" s="42">
        <v>0.1663</v>
      </c>
      <c r="K583" s="42">
        <v>0.13439999999999999</v>
      </c>
      <c r="L583" s="93">
        <f t="shared" si="45"/>
        <v>0.99990000000000001</v>
      </c>
      <c r="M583" s="42">
        <v>0.15762000000000001</v>
      </c>
      <c r="N583" s="93">
        <f t="array" ref="N583">SQRT(MMULT(MMULT(B583:K583, '2. Correlation Matrix'!$B$34:$K$43), TRANSPOSE(B583:K583)))</f>
        <v>0.14288619144614709</v>
      </c>
      <c r="O583" s="92">
        <f t="shared" si="46"/>
        <v>0.57822242418112857</v>
      </c>
      <c r="P583" s="42">
        <f t="shared" si="47"/>
        <v>0.14741176814700752</v>
      </c>
      <c r="Q583" s="42">
        <f t="shared" si="48"/>
        <v>0.122773215429927</v>
      </c>
      <c r="R583" s="43">
        <f t="shared" si="49"/>
        <v>0.118137620573236</v>
      </c>
    </row>
    <row r="584" spans="1:18" x14ac:dyDescent="0.35">
      <c r="A584" s="73">
        <v>1658</v>
      </c>
      <c r="B584" s="42">
        <v>8.1199999999999994E-2</v>
      </c>
      <c r="C584" s="42">
        <v>6.6799999999999998E-2</v>
      </c>
      <c r="D584" s="42">
        <v>7.5800000000000006E-2</v>
      </c>
      <c r="E584" s="42">
        <v>7.9399999999999998E-2</v>
      </c>
      <c r="F584" s="42">
        <v>0.1462</v>
      </c>
      <c r="G584" s="42">
        <v>6.8599999999999994E-2</v>
      </c>
      <c r="H584" s="42">
        <v>0.1787</v>
      </c>
      <c r="I584" s="42">
        <v>0.16969999999999999</v>
      </c>
      <c r="J584" s="42">
        <v>1.0800000000000001E-2</v>
      </c>
      <c r="K584" s="42">
        <v>0.1227</v>
      </c>
      <c r="L584" s="93">
        <f t="shared" si="45"/>
        <v>0.99990000000000001</v>
      </c>
      <c r="M584" s="42">
        <v>0.14748</v>
      </c>
      <c r="N584" s="93">
        <f t="array" ref="N584">SQRT(MMULT(MMULT(B584:K584, '2. Correlation Matrix'!$B$34:$K$43), TRANSPOSE(B584:K584)))</f>
        <v>0.12535160209425966</v>
      </c>
      <c r="O584" s="92">
        <f t="shared" si="46"/>
        <v>0.57821359112345272</v>
      </c>
      <c r="P584" s="42">
        <f t="shared" si="47"/>
        <v>0.13962348792620119</v>
      </c>
      <c r="Q584" s="42">
        <f t="shared" si="48"/>
        <v>0.122773215429927</v>
      </c>
      <c r="R584" s="43">
        <f t="shared" si="49"/>
        <v>0.118137620573236</v>
      </c>
    </row>
    <row r="585" spans="1:18" x14ac:dyDescent="0.35">
      <c r="A585" s="73">
        <v>4919</v>
      </c>
      <c r="B585" s="42">
        <v>2.47E-2</v>
      </c>
      <c r="C585" s="42">
        <v>0.1201</v>
      </c>
      <c r="D585" s="42">
        <v>0.12540000000000001</v>
      </c>
      <c r="E585" s="42">
        <v>2.3E-2</v>
      </c>
      <c r="F585" s="42">
        <v>0.03</v>
      </c>
      <c r="G585" s="42">
        <v>5.1200000000000002E-2</v>
      </c>
      <c r="H585" s="42">
        <v>0.1431</v>
      </c>
      <c r="I585" s="42">
        <v>0.1767</v>
      </c>
      <c r="J585" s="42">
        <v>0.14660000000000001</v>
      </c>
      <c r="K585" s="42">
        <v>0.159</v>
      </c>
      <c r="L585" s="93">
        <f t="shared" si="45"/>
        <v>0.99980000000000002</v>
      </c>
      <c r="M585" s="42">
        <v>0.1512</v>
      </c>
      <c r="N585" s="93">
        <f t="array" ref="N585">SQRT(MMULT(MMULT(B585:K585, '2. Correlation Matrix'!$B$34:$K$43), TRANSPOSE(B585:K585)))</f>
        <v>0.13178705306985206</v>
      </c>
      <c r="O585" s="92">
        <f t="shared" si="46"/>
        <v>0.57820550824223349</v>
      </c>
      <c r="P585" s="42">
        <f t="shared" si="47"/>
        <v>0.142516086321582</v>
      </c>
      <c r="Q585" s="42">
        <f t="shared" si="48"/>
        <v>0.122773215429927</v>
      </c>
      <c r="R585" s="43">
        <f t="shared" si="49"/>
        <v>0.118137620573236</v>
      </c>
    </row>
    <row r="586" spans="1:18" x14ac:dyDescent="0.35">
      <c r="A586" s="73">
        <v>3339</v>
      </c>
      <c r="B586" s="42">
        <v>2.4899999999999999E-2</v>
      </c>
      <c r="C586" s="42">
        <v>9.4100000000000003E-2</v>
      </c>
      <c r="D586" s="42">
        <v>0.1492</v>
      </c>
      <c r="E586" s="42">
        <v>5.1499999999999997E-2</v>
      </c>
      <c r="F586" s="42">
        <v>4.0899999999999999E-2</v>
      </c>
      <c r="G586" s="42">
        <v>0.151</v>
      </c>
      <c r="H586" s="42">
        <v>5.5100000000000003E-2</v>
      </c>
      <c r="I586" s="42">
        <v>0.17050000000000001</v>
      </c>
      <c r="J586" s="42">
        <v>0.12609999999999999</v>
      </c>
      <c r="K586" s="42">
        <v>0.1368</v>
      </c>
      <c r="L586" s="93">
        <f t="shared" si="45"/>
        <v>1.0001</v>
      </c>
      <c r="M586" s="42">
        <v>0.15232000000000001</v>
      </c>
      <c r="N586" s="93">
        <f t="array" ref="N586">SQRT(MMULT(MMULT(B586:K586, '2. Correlation Matrix'!$B$34:$K$43), TRANSPOSE(B586:K586)))</f>
        <v>0.13373427655355977</v>
      </c>
      <c r="O586" s="92">
        <f t="shared" si="46"/>
        <v>0.57816142572120488</v>
      </c>
      <c r="P586" s="42">
        <f t="shared" si="47"/>
        <v>0.14337757163734802</v>
      </c>
      <c r="Q586" s="42">
        <f t="shared" si="48"/>
        <v>0.122773215429927</v>
      </c>
      <c r="R586" s="43">
        <f t="shared" si="49"/>
        <v>0.118137620573236</v>
      </c>
    </row>
    <row r="587" spans="1:18" x14ac:dyDescent="0.35">
      <c r="A587" s="73">
        <v>1908</v>
      </c>
      <c r="B587" s="42">
        <v>8.5500000000000007E-2</v>
      </c>
      <c r="C587" s="42">
        <v>3.09E-2</v>
      </c>
      <c r="D587" s="42">
        <v>3.7999999999999999E-2</v>
      </c>
      <c r="E587" s="42">
        <v>0.19</v>
      </c>
      <c r="F587" s="42">
        <v>1.1900000000000001E-2</v>
      </c>
      <c r="G587" s="42">
        <v>0.2114</v>
      </c>
      <c r="H587" s="42">
        <v>9.0300000000000005E-2</v>
      </c>
      <c r="I587" s="42">
        <v>0.1188</v>
      </c>
      <c r="J587" s="42">
        <v>9.0300000000000005E-2</v>
      </c>
      <c r="K587" s="42">
        <v>0.13300000000000001</v>
      </c>
      <c r="L587" s="93">
        <f t="shared" si="45"/>
        <v>1.0001000000000002</v>
      </c>
      <c r="M587" s="42">
        <v>0.15961</v>
      </c>
      <c r="N587" s="93">
        <f t="array" ref="N587">SQRT(MMULT(MMULT(B587:K587, '2. Correlation Matrix'!$B$34:$K$43), TRANSPOSE(B587:K587)))</f>
        <v>0.14634581176991163</v>
      </c>
      <c r="O587" s="92">
        <f t="shared" si="46"/>
        <v>0.57815115428807673</v>
      </c>
      <c r="P587" s="42">
        <f t="shared" si="47"/>
        <v>0.14890145168870281</v>
      </c>
      <c r="Q587" s="42">
        <f t="shared" si="48"/>
        <v>0.122773215429927</v>
      </c>
      <c r="R587" s="43">
        <f t="shared" si="49"/>
        <v>0.118137620573236</v>
      </c>
    </row>
    <row r="588" spans="1:18" x14ac:dyDescent="0.35">
      <c r="A588" s="73">
        <v>4636</v>
      </c>
      <c r="B588" s="42">
        <v>1.0200000000000001E-2</v>
      </c>
      <c r="C588" s="42">
        <v>0.1295</v>
      </c>
      <c r="D588" s="42">
        <v>8.6900000000000005E-2</v>
      </c>
      <c r="E588" s="42">
        <v>0.1363</v>
      </c>
      <c r="F588" s="42">
        <v>6.4699999999999994E-2</v>
      </c>
      <c r="G588" s="42">
        <v>0.1244</v>
      </c>
      <c r="H588" s="42">
        <v>3.7499999999999999E-2</v>
      </c>
      <c r="I588" s="42">
        <v>0.16520000000000001</v>
      </c>
      <c r="J588" s="42">
        <v>0.15329999999999999</v>
      </c>
      <c r="K588" s="42">
        <v>9.1999999999999998E-2</v>
      </c>
      <c r="L588" s="93">
        <f t="shared" si="45"/>
        <v>0.99999999999999989</v>
      </c>
      <c r="M588" s="42">
        <v>0.14396</v>
      </c>
      <c r="N588" s="93">
        <f t="array" ref="N588">SQRT(MMULT(MMULT(B588:K588, '2. Correlation Matrix'!$B$34:$K$43), TRANSPOSE(B588:K588)))</f>
        <v>0.11928316368498365</v>
      </c>
      <c r="O588" s="92">
        <f t="shared" si="46"/>
        <v>0.57812014595888239</v>
      </c>
      <c r="P588" s="42">
        <f t="shared" si="47"/>
        <v>0.13684576343065069</v>
      </c>
      <c r="Q588" s="42">
        <f t="shared" si="48"/>
        <v>0.122773215429927</v>
      </c>
      <c r="R588" s="43">
        <f t="shared" si="49"/>
        <v>0.118137620573236</v>
      </c>
    </row>
    <row r="589" spans="1:18" x14ac:dyDescent="0.35">
      <c r="A589" s="73">
        <v>2811</v>
      </c>
      <c r="B589" s="42">
        <v>0.14369999999999999</v>
      </c>
      <c r="C589" s="42">
        <v>7.5600000000000001E-2</v>
      </c>
      <c r="D589" s="42">
        <v>1.7000000000000001E-2</v>
      </c>
      <c r="E589" s="42">
        <v>9.4500000000000001E-2</v>
      </c>
      <c r="F589" s="42">
        <v>5.2900000000000003E-2</v>
      </c>
      <c r="G589" s="42">
        <v>2.0799999999999999E-2</v>
      </c>
      <c r="H589" s="42">
        <v>0.18149999999999999</v>
      </c>
      <c r="I589" s="42">
        <v>0.14180000000000001</v>
      </c>
      <c r="J589" s="42">
        <v>0.16639999999999999</v>
      </c>
      <c r="K589" s="42">
        <v>0.10589999999999999</v>
      </c>
      <c r="L589" s="93">
        <f t="shared" si="45"/>
        <v>1.0001</v>
      </c>
      <c r="M589" s="42">
        <v>0.14041000000000001</v>
      </c>
      <c r="N589" s="93">
        <f t="array" ref="N589">SQRT(MMULT(MMULT(B589:K589, '2. Correlation Matrix'!$B$34:$K$43), TRANSPOSE(B589:K589)))</f>
        <v>0.11314312197568176</v>
      </c>
      <c r="O589" s="92">
        <f t="shared" si="46"/>
        <v>0.57811733367282203</v>
      </c>
      <c r="P589" s="42">
        <f t="shared" si="47"/>
        <v>0.13400931697479801</v>
      </c>
      <c r="Q589" s="42">
        <f t="shared" si="48"/>
        <v>0.122773215429927</v>
      </c>
      <c r="R589" s="43">
        <f t="shared" si="49"/>
        <v>0.118137620573236</v>
      </c>
    </row>
    <row r="590" spans="1:18" x14ac:dyDescent="0.35">
      <c r="A590" s="73">
        <v>3299</v>
      </c>
      <c r="B590" s="42">
        <v>0.13830000000000001</v>
      </c>
      <c r="C590" s="42">
        <v>8.3599999999999994E-2</v>
      </c>
      <c r="D590" s="42">
        <v>7.7200000000000005E-2</v>
      </c>
      <c r="E590" s="42">
        <v>9.8100000000000007E-2</v>
      </c>
      <c r="F590" s="42">
        <v>2.7300000000000001E-2</v>
      </c>
      <c r="G590" s="42">
        <v>6.4299999999999996E-2</v>
      </c>
      <c r="H590" s="42">
        <v>0.1206</v>
      </c>
      <c r="I590" s="42">
        <v>0.1431</v>
      </c>
      <c r="J590" s="42">
        <v>0.1109</v>
      </c>
      <c r="K590" s="42">
        <v>0.13669999999999999</v>
      </c>
      <c r="L590" s="93">
        <f t="shared" si="45"/>
        <v>1.0001</v>
      </c>
      <c r="M590" s="42">
        <v>0.14474000000000001</v>
      </c>
      <c r="N590" s="93">
        <f t="array" ref="N590">SQRT(MMULT(MMULT(B590:K590, '2. Correlation Matrix'!$B$34:$K$43), TRANSPOSE(B590:K590)))</f>
        <v>0.12064011718223586</v>
      </c>
      <c r="O590" s="92">
        <f t="shared" si="46"/>
        <v>0.57808299286258613</v>
      </c>
      <c r="P590" s="42">
        <f t="shared" si="47"/>
        <v>0.13746298106312821</v>
      </c>
      <c r="Q590" s="42">
        <f t="shared" si="48"/>
        <v>0.122773215429927</v>
      </c>
      <c r="R590" s="43">
        <f t="shared" si="49"/>
        <v>0.118137620573236</v>
      </c>
    </row>
    <row r="591" spans="1:18" x14ac:dyDescent="0.35">
      <c r="A591" s="73">
        <v>3273</v>
      </c>
      <c r="B591" s="42">
        <v>8.9099999999999999E-2</v>
      </c>
      <c r="C591" s="42">
        <v>5.2600000000000001E-2</v>
      </c>
      <c r="D591" s="42">
        <v>0.1842</v>
      </c>
      <c r="E591" s="42">
        <v>3.2399999999999998E-2</v>
      </c>
      <c r="F591" s="42">
        <v>1.4200000000000001E-2</v>
      </c>
      <c r="G591" s="42">
        <v>6.4799999999999996E-2</v>
      </c>
      <c r="H591" s="42">
        <v>0.1802</v>
      </c>
      <c r="I591" s="42">
        <v>0.1923</v>
      </c>
      <c r="J591" s="42">
        <v>3.2399999999999998E-2</v>
      </c>
      <c r="K591" s="42">
        <v>0.15790000000000001</v>
      </c>
      <c r="L591" s="93">
        <f t="shared" si="45"/>
        <v>1.0001</v>
      </c>
      <c r="M591" s="42">
        <v>0.15353</v>
      </c>
      <c r="N591" s="93">
        <f t="array" ref="N591">SQRT(MMULT(MMULT(B591:K591, '2. Correlation Matrix'!$B$34:$K$43), TRANSPOSE(B591:K591)))</f>
        <v>0.13587957705445511</v>
      </c>
      <c r="O591" s="92">
        <f t="shared" si="46"/>
        <v>0.57793821339706053</v>
      </c>
      <c r="P591" s="42">
        <f t="shared" si="47"/>
        <v>0.1442983702697512</v>
      </c>
      <c r="Q591" s="42">
        <f t="shared" si="48"/>
        <v>0.122773215429927</v>
      </c>
      <c r="R591" s="43">
        <f t="shared" si="49"/>
        <v>0.118137620573236</v>
      </c>
    </row>
    <row r="592" spans="1:18" x14ac:dyDescent="0.35">
      <c r="A592" s="73">
        <v>2899</v>
      </c>
      <c r="B592" s="42">
        <v>6.4000000000000003E-3</v>
      </c>
      <c r="C592" s="42">
        <v>9.3200000000000005E-2</v>
      </c>
      <c r="D592" s="42">
        <v>5.79E-2</v>
      </c>
      <c r="E592" s="42">
        <v>0.11899999999999999</v>
      </c>
      <c r="F592" s="42">
        <v>0.1447</v>
      </c>
      <c r="G592" s="42">
        <v>0.1447</v>
      </c>
      <c r="H592" s="42">
        <v>7.7200000000000005E-2</v>
      </c>
      <c r="I592" s="42">
        <v>0.1479</v>
      </c>
      <c r="J592" s="42">
        <v>3.8600000000000002E-2</v>
      </c>
      <c r="K592" s="42">
        <v>0.1704</v>
      </c>
      <c r="L592" s="93">
        <f t="shared" si="45"/>
        <v>1</v>
      </c>
      <c r="M592" s="42">
        <v>0.15709000000000001</v>
      </c>
      <c r="N592" s="93">
        <f t="array" ref="N592">SQRT(MMULT(MMULT(B592:K592, '2. Correlation Matrix'!$B$34:$K$43), TRANSPOSE(B592:K592)))</f>
        <v>0.14203972087985106</v>
      </c>
      <c r="O592" s="92">
        <f t="shared" si="46"/>
        <v>0.57793692842749611</v>
      </c>
      <c r="P592" s="42">
        <f t="shared" si="47"/>
        <v>0.14700235884618701</v>
      </c>
      <c r="Q592" s="42">
        <f t="shared" si="48"/>
        <v>0.122773215429927</v>
      </c>
      <c r="R592" s="43">
        <f t="shared" si="49"/>
        <v>0.118137620573236</v>
      </c>
    </row>
    <row r="593" spans="1:18" x14ac:dyDescent="0.35">
      <c r="A593" s="73">
        <v>2826</v>
      </c>
      <c r="B593" s="42">
        <v>0.1401</v>
      </c>
      <c r="C593" s="42">
        <v>0.14530000000000001</v>
      </c>
      <c r="D593" s="42">
        <v>9.3399999999999997E-2</v>
      </c>
      <c r="E593" s="42">
        <v>1.9E-2</v>
      </c>
      <c r="F593" s="42">
        <v>4.3299999999999998E-2</v>
      </c>
      <c r="G593" s="42">
        <v>0.1021</v>
      </c>
      <c r="H593" s="42">
        <v>0.1522</v>
      </c>
      <c r="I593" s="42">
        <v>0.1142</v>
      </c>
      <c r="J593" s="42">
        <v>4.6699999999999998E-2</v>
      </c>
      <c r="K593" s="42">
        <v>0.14360000000000001</v>
      </c>
      <c r="L593" s="93">
        <f t="shared" si="45"/>
        <v>0.99990000000000001</v>
      </c>
      <c r="M593" s="42">
        <v>0.14655000000000001</v>
      </c>
      <c r="N593" s="93">
        <f t="array" ref="N593">SQRT(MMULT(MMULT(B593:K593, '2. Correlation Matrix'!$B$34:$K$43), TRANSPOSE(B593:K593)))</f>
        <v>0.12380328566882061</v>
      </c>
      <c r="O593" s="92">
        <f t="shared" si="46"/>
        <v>0.57793296529624827</v>
      </c>
      <c r="P593" s="42">
        <f t="shared" si="47"/>
        <v>0.13888637322880221</v>
      </c>
      <c r="Q593" s="42">
        <f t="shared" si="48"/>
        <v>0.122773215429927</v>
      </c>
      <c r="R593" s="43">
        <f t="shared" si="49"/>
        <v>0.118137620573236</v>
      </c>
    </row>
    <row r="594" spans="1:18" x14ac:dyDescent="0.35">
      <c r="A594" s="73">
        <v>328</v>
      </c>
      <c r="B594" s="42">
        <v>2.4E-2</v>
      </c>
      <c r="C594" s="42">
        <v>0.14829999999999999</v>
      </c>
      <c r="D594" s="42">
        <v>1.6E-2</v>
      </c>
      <c r="E594" s="42">
        <v>4.8099999999999997E-2</v>
      </c>
      <c r="F594" s="42">
        <v>0.18440000000000001</v>
      </c>
      <c r="G594" s="42">
        <v>8.2199999999999995E-2</v>
      </c>
      <c r="H594" s="42">
        <v>7.2099999999999997E-2</v>
      </c>
      <c r="I594" s="42">
        <v>0.17030000000000001</v>
      </c>
      <c r="J594" s="42">
        <v>0.14430000000000001</v>
      </c>
      <c r="K594" s="42">
        <v>0.11020000000000001</v>
      </c>
      <c r="L594" s="93">
        <f t="shared" si="45"/>
        <v>0.9998999999999999</v>
      </c>
      <c r="M594" s="42">
        <v>0.1401</v>
      </c>
      <c r="N594" s="93">
        <f t="array" ref="N594">SQRT(MMULT(MMULT(B594:K594, '2. Correlation Matrix'!$B$34:$K$43), TRANSPOSE(B594:K594)))</f>
        <v>0.11264346251884128</v>
      </c>
      <c r="O594" s="92">
        <f t="shared" si="46"/>
        <v>0.57792967780186155</v>
      </c>
      <c r="P594" s="42">
        <f t="shared" si="47"/>
        <v>0.13375572517588319</v>
      </c>
      <c r="Q594" s="42">
        <f t="shared" si="48"/>
        <v>0.122773215429927</v>
      </c>
      <c r="R594" s="43">
        <f t="shared" si="49"/>
        <v>0.118137620573236</v>
      </c>
    </row>
    <row r="595" spans="1:18" x14ac:dyDescent="0.35">
      <c r="A595" s="73">
        <v>483</v>
      </c>
      <c r="B595" s="42">
        <v>0.1239</v>
      </c>
      <c r="C595" s="42">
        <v>4.6199999999999998E-2</v>
      </c>
      <c r="D595" s="42">
        <v>0.1071</v>
      </c>
      <c r="E595" s="42">
        <v>0.1008</v>
      </c>
      <c r="F595" s="42">
        <v>4.41E-2</v>
      </c>
      <c r="G595" s="42">
        <v>4.6199999999999998E-2</v>
      </c>
      <c r="H595" s="42">
        <v>0.21010000000000001</v>
      </c>
      <c r="I595" s="42">
        <v>0.2059</v>
      </c>
      <c r="J595" s="42">
        <v>6.3E-2</v>
      </c>
      <c r="K595" s="42">
        <v>5.2499999999999998E-2</v>
      </c>
      <c r="L595" s="93">
        <f t="shared" si="45"/>
        <v>0.99980000000000002</v>
      </c>
      <c r="M595" s="42">
        <v>0.13930000000000001</v>
      </c>
      <c r="N595" s="93">
        <f t="array" ref="N595">SQRT(MMULT(MMULT(B595:K595, '2. Correlation Matrix'!$B$34:$K$43), TRANSPOSE(B595:K595)))</f>
        <v>0.11127378736819019</v>
      </c>
      <c r="O595" s="92">
        <f t="shared" si="46"/>
        <v>0.57785397190840504</v>
      </c>
      <c r="P595" s="42">
        <f t="shared" si="47"/>
        <v>0.13310907212236942</v>
      </c>
      <c r="Q595" s="42">
        <f t="shared" si="48"/>
        <v>0.122773215429927</v>
      </c>
      <c r="R595" s="43">
        <f t="shared" si="49"/>
        <v>0.118137620573236</v>
      </c>
    </row>
    <row r="596" spans="1:18" x14ac:dyDescent="0.35">
      <c r="A596" s="73">
        <v>1768</v>
      </c>
      <c r="B596" s="42">
        <v>6.1100000000000002E-2</v>
      </c>
      <c r="C596" s="42">
        <v>4.9599999999999998E-2</v>
      </c>
      <c r="D596" s="42">
        <v>0.11070000000000001</v>
      </c>
      <c r="E596" s="42">
        <v>7.4399999999999994E-2</v>
      </c>
      <c r="F596" s="42">
        <v>3.8199999999999998E-2</v>
      </c>
      <c r="G596" s="42">
        <v>0.1565</v>
      </c>
      <c r="H596" s="42">
        <v>9.5399999999999999E-2</v>
      </c>
      <c r="I596" s="42">
        <v>0.15079999999999999</v>
      </c>
      <c r="J596" s="42">
        <v>9.9199999999999997E-2</v>
      </c>
      <c r="K596" s="42">
        <v>0.1641</v>
      </c>
      <c r="L596" s="93">
        <f t="shared" si="45"/>
        <v>0.99999999999999989</v>
      </c>
      <c r="M596" s="42">
        <v>0.15833</v>
      </c>
      <c r="N596" s="93">
        <f t="array" ref="N596">SQRT(MMULT(MMULT(B596:K596, '2. Correlation Matrix'!$B$34:$K$43), TRANSPOSE(B596:K596)))</f>
        <v>0.14420663621829474</v>
      </c>
      <c r="O596" s="92">
        <f t="shared" si="46"/>
        <v>0.57785135403795207</v>
      </c>
      <c r="P596" s="42">
        <f t="shared" si="47"/>
        <v>0.14793222303530221</v>
      </c>
      <c r="Q596" s="42">
        <f t="shared" si="48"/>
        <v>0.122773215429927</v>
      </c>
      <c r="R596" s="43">
        <f t="shared" si="49"/>
        <v>0.118137620573236</v>
      </c>
    </row>
    <row r="597" spans="1:18" x14ac:dyDescent="0.35">
      <c r="A597" s="73">
        <v>2716</v>
      </c>
      <c r="B597" s="42">
        <v>0.1555</v>
      </c>
      <c r="C597" s="42">
        <v>1.67E-2</v>
      </c>
      <c r="D597" s="42">
        <v>0.10199999999999999</v>
      </c>
      <c r="E597" s="42">
        <v>9.8699999999999996E-2</v>
      </c>
      <c r="F597" s="42">
        <v>9.8699999999999996E-2</v>
      </c>
      <c r="G597" s="42">
        <v>0.1154</v>
      </c>
      <c r="H597" s="42">
        <v>0.10539999999999999</v>
      </c>
      <c r="I597" s="42">
        <v>0.16389999999999999</v>
      </c>
      <c r="J597" s="42">
        <v>1.34E-2</v>
      </c>
      <c r="K597" s="42">
        <v>0.13039999999999999</v>
      </c>
      <c r="L597" s="93">
        <f t="shared" si="45"/>
        <v>1.0000999999999998</v>
      </c>
      <c r="M597" s="42">
        <v>0.14712</v>
      </c>
      <c r="N597" s="93">
        <f t="array" ref="N597">SQRT(MMULT(MMULT(B597:K597, '2. Correlation Matrix'!$B$34:$K$43), TRANSPOSE(B597:K597)))</f>
        <v>0.12481270846559495</v>
      </c>
      <c r="O597" s="92">
        <f t="shared" si="46"/>
        <v>0.57782577500816057</v>
      </c>
      <c r="P597" s="42">
        <f t="shared" si="47"/>
        <v>0.1393308939027412</v>
      </c>
      <c r="Q597" s="42">
        <f t="shared" si="48"/>
        <v>0.122773215429927</v>
      </c>
      <c r="R597" s="43">
        <f t="shared" si="49"/>
        <v>0.118137620573236</v>
      </c>
    </row>
    <row r="598" spans="1:18" x14ac:dyDescent="0.35">
      <c r="A598" s="73">
        <v>2035</v>
      </c>
      <c r="B598" s="42">
        <v>0.1835</v>
      </c>
      <c r="C598" s="42">
        <v>0.1139</v>
      </c>
      <c r="D598" s="42">
        <v>5.2699999999999997E-2</v>
      </c>
      <c r="E598" s="42">
        <v>3.1600000000000003E-2</v>
      </c>
      <c r="F598" s="42">
        <v>8.0199999999999994E-2</v>
      </c>
      <c r="G598" s="42">
        <v>4.8500000000000001E-2</v>
      </c>
      <c r="H598" s="42">
        <v>0.10970000000000001</v>
      </c>
      <c r="I598" s="42">
        <v>0.13919999999999999</v>
      </c>
      <c r="J598" s="42">
        <v>0.1203</v>
      </c>
      <c r="K598" s="42">
        <v>0.1203</v>
      </c>
      <c r="L598" s="93">
        <f t="shared" si="45"/>
        <v>0.9998999999999999</v>
      </c>
      <c r="M598" s="42">
        <v>0.13572000000000001</v>
      </c>
      <c r="N598" s="93">
        <f t="array" ref="N598">SQRT(MMULT(MMULT(B598:K598, '2. Correlation Matrix'!$B$34:$K$43), TRANSPOSE(B598:K598)))</f>
        <v>0.10508876729570578</v>
      </c>
      <c r="O598" s="92">
        <f t="shared" si="46"/>
        <v>0.57779724286937373</v>
      </c>
      <c r="P598" s="42">
        <f t="shared" si="47"/>
        <v>0.13019817549413451</v>
      </c>
      <c r="Q598" s="42">
        <f t="shared" si="48"/>
        <v>0.122773215429927</v>
      </c>
      <c r="R598" s="43">
        <f t="shared" si="49"/>
        <v>0.118137620573236</v>
      </c>
    </row>
    <row r="599" spans="1:18" x14ac:dyDescent="0.35">
      <c r="A599" s="73">
        <v>2728</v>
      </c>
      <c r="B599" s="42">
        <v>0.14410000000000001</v>
      </c>
      <c r="C599" s="42">
        <v>8.2100000000000006E-2</v>
      </c>
      <c r="D599" s="42">
        <v>3.3999999999999998E-3</v>
      </c>
      <c r="E599" s="42">
        <v>2.8500000000000001E-2</v>
      </c>
      <c r="F599" s="42">
        <v>0.13900000000000001</v>
      </c>
      <c r="G599" s="42">
        <v>0.1474</v>
      </c>
      <c r="H599" s="42">
        <v>3.3500000000000002E-2</v>
      </c>
      <c r="I599" s="42">
        <v>0.1273</v>
      </c>
      <c r="J599" s="42">
        <v>0.14910000000000001</v>
      </c>
      <c r="K599" s="42">
        <v>0.1457</v>
      </c>
      <c r="L599" s="93">
        <f t="shared" si="45"/>
        <v>1.0001</v>
      </c>
      <c r="M599" s="42">
        <v>0.14418</v>
      </c>
      <c r="N599" s="93">
        <f t="array" ref="N599">SQRT(MMULT(MMULT(B599:K599, '2. Correlation Matrix'!$B$34:$K$43), TRANSPOSE(B599:K599)))</f>
        <v>0.11973230000389203</v>
      </c>
      <c r="O599" s="92">
        <f t="shared" si="46"/>
        <v>0.57778895083240889</v>
      </c>
      <c r="P599" s="42">
        <f t="shared" si="47"/>
        <v>0.13701208816788901</v>
      </c>
      <c r="Q599" s="42">
        <f t="shared" si="48"/>
        <v>0.122773215429927</v>
      </c>
      <c r="R599" s="43">
        <f t="shared" si="49"/>
        <v>0.118137620573236</v>
      </c>
    </row>
    <row r="600" spans="1:18" x14ac:dyDescent="0.35">
      <c r="A600" s="73">
        <v>1328</v>
      </c>
      <c r="B600" s="42">
        <v>2.01E-2</v>
      </c>
      <c r="C600" s="42">
        <v>3.3599999999999998E-2</v>
      </c>
      <c r="D600" s="42">
        <v>7.5499999999999998E-2</v>
      </c>
      <c r="E600" s="42">
        <v>0.1074</v>
      </c>
      <c r="F600" s="42">
        <v>9.9000000000000005E-2</v>
      </c>
      <c r="G600" s="42">
        <v>0.156</v>
      </c>
      <c r="H600" s="42">
        <v>0.15770000000000001</v>
      </c>
      <c r="I600" s="42">
        <v>0.151</v>
      </c>
      <c r="J600" s="42">
        <v>3.6900000000000002E-2</v>
      </c>
      <c r="K600" s="42">
        <v>0.1628</v>
      </c>
      <c r="L600" s="93">
        <f t="shared" si="45"/>
        <v>1</v>
      </c>
      <c r="M600" s="42">
        <v>0.16339000000000001</v>
      </c>
      <c r="N600" s="93">
        <f t="array" ref="N600">SQRT(MMULT(MMULT(B600:K600, '2. Correlation Matrix'!$B$34:$K$43), TRANSPOSE(B600:K600)))</f>
        <v>0.15298437012012372</v>
      </c>
      <c r="O600" s="92">
        <f t="shared" si="46"/>
        <v>0.57777144116484547</v>
      </c>
      <c r="P600" s="42">
        <f t="shared" si="47"/>
        <v>0.15168789124947452</v>
      </c>
      <c r="Q600" s="42">
        <f t="shared" si="48"/>
        <v>0.122773215429927</v>
      </c>
      <c r="R600" s="43">
        <f t="shared" si="49"/>
        <v>0.118137620573236</v>
      </c>
    </row>
    <row r="601" spans="1:18" x14ac:dyDescent="0.35">
      <c r="A601" s="73">
        <v>2944</v>
      </c>
      <c r="B601" s="42">
        <v>6.9099999999999995E-2</v>
      </c>
      <c r="C601" s="42">
        <v>9.5699999999999993E-2</v>
      </c>
      <c r="D601" s="42">
        <v>8.5099999999999995E-2</v>
      </c>
      <c r="E601" s="42">
        <v>6.5600000000000006E-2</v>
      </c>
      <c r="F601" s="42">
        <v>8.5099999999999995E-2</v>
      </c>
      <c r="G601" s="42">
        <v>0.1206</v>
      </c>
      <c r="H601" s="42">
        <v>0.13830000000000001</v>
      </c>
      <c r="I601" s="42">
        <v>0.13650000000000001</v>
      </c>
      <c r="J601" s="42">
        <v>4.7899999999999998E-2</v>
      </c>
      <c r="K601" s="42">
        <v>0.156</v>
      </c>
      <c r="L601" s="93">
        <f t="shared" si="45"/>
        <v>0.99990000000000012</v>
      </c>
      <c r="M601" s="42">
        <v>0.15393000000000001</v>
      </c>
      <c r="N601" s="93">
        <f t="array" ref="N601">SQRT(MMULT(MMULT(B601:K601, '2. Correlation Matrix'!$B$34:$K$43), TRANSPOSE(B601:K601)))</f>
        <v>0.13661329024679042</v>
      </c>
      <c r="O601" s="92">
        <f t="shared" si="46"/>
        <v>0.57776223570498764</v>
      </c>
      <c r="P601" s="42">
        <f t="shared" si="47"/>
        <v>0.1445984044639731</v>
      </c>
      <c r="Q601" s="42">
        <f t="shared" si="48"/>
        <v>0.122773215429927</v>
      </c>
      <c r="R601" s="43">
        <f t="shared" si="49"/>
        <v>0.118137620573236</v>
      </c>
    </row>
    <row r="602" spans="1:18" x14ac:dyDescent="0.35">
      <c r="A602" s="73">
        <v>794</v>
      </c>
      <c r="B602" s="42">
        <v>0.1827</v>
      </c>
      <c r="C602" s="42">
        <v>0.15310000000000001</v>
      </c>
      <c r="D602" s="42">
        <v>1.4800000000000001E-2</v>
      </c>
      <c r="E602" s="42">
        <v>4.2000000000000003E-2</v>
      </c>
      <c r="F602" s="42">
        <v>0.12590000000000001</v>
      </c>
      <c r="G602" s="42">
        <v>9.3799999999999994E-2</v>
      </c>
      <c r="H602" s="42">
        <v>5.9299999999999999E-2</v>
      </c>
      <c r="I602" s="42">
        <v>0.12590000000000001</v>
      </c>
      <c r="J602" s="42">
        <v>2.47E-2</v>
      </c>
      <c r="K602" s="42">
        <v>0.17780000000000001</v>
      </c>
      <c r="L602" s="93">
        <f t="shared" si="45"/>
        <v>1</v>
      </c>
      <c r="M602" s="42">
        <v>0.14127999999999999</v>
      </c>
      <c r="N602" s="93">
        <f t="array" ref="N602">SQRT(MMULT(MMULT(B602:K602, '2. Correlation Matrix'!$B$34:$K$43), TRANSPOSE(B602:K602)))</f>
        <v>0.11472273070249681</v>
      </c>
      <c r="O602" s="92">
        <f t="shared" si="46"/>
        <v>0.57774078069915991</v>
      </c>
      <c r="P602" s="42">
        <f t="shared" si="47"/>
        <v>0.1346993475300812</v>
      </c>
      <c r="Q602" s="42">
        <f t="shared" si="48"/>
        <v>0.122773215429927</v>
      </c>
      <c r="R602" s="43">
        <f t="shared" si="49"/>
        <v>0.118137620573236</v>
      </c>
    </row>
    <row r="603" spans="1:18" x14ac:dyDescent="0.35">
      <c r="A603" s="73">
        <v>4170</v>
      </c>
      <c r="B603" s="42">
        <v>9.35E-2</v>
      </c>
      <c r="C603" s="42">
        <v>2.8500000000000001E-2</v>
      </c>
      <c r="D603" s="42">
        <v>8.9399999999999993E-2</v>
      </c>
      <c r="E603" s="42">
        <v>8.3299999999999999E-2</v>
      </c>
      <c r="F603" s="42">
        <v>0.1484</v>
      </c>
      <c r="G603" s="42">
        <v>0.19309999999999999</v>
      </c>
      <c r="H603" s="42">
        <v>4.1000000000000003E-3</v>
      </c>
      <c r="I603" s="42">
        <v>0.16669999999999999</v>
      </c>
      <c r="J603" s="42">
        <v>1.0200000000000001E-2</v>
      </c>
      <c r="K603" s="42">
        <v>0.18290000000000001</v>
      </c>
      <c r="L603" s="93">
        <f t="shared" si="45"/>
        <v>1.0000999999999998</v>
      </c>
      <c r="M603" s="42">
        <v>0.15557000000000001</v>
      </c>
      <c r="N603" s="93">
        <f t="array" ref="N603">SQRT(MMULT(MMULT(B603:K603, '2. Correlation Matrix'!$B$34:$K$43), TRANSPOSE(B603:K603)))</f>
        <v>0.13946680921061327</v>
      </c>
      <c r="O603" s="92">
        <f t="shared" si="46"/>
        <v>0.57770017437144272</v>
      </c>
      <c r="P603" s="42">
        <f t="shared" si="47"/>
        <v>0.1458445045643052</v>
      </c>
      <c r="Q603" s="42">
        <f t="shared" si="48"/>
        <v>0.122773215429927</v>
      </c>
      <c r="R603" s="43">
        <f t="shared" si="49"/>
        <v>0.118137620573236</v>
      </c>
    </row>
    <row r="604" spans="1:18" x14ac:dyDescent="0.35">
      <c r="A604" s="73">
        <v>2598</v>
      </c>
      <c r="B604" s="42">
        <v>0.1201</v>
      </c>
      <c r="C604" s="42">
        <v>6.1499999999999999E-2</v>
      </c>
      <c r="D604" s="42">
        <v>8.3999999999999995E-3</v>
      </c>
      <c r="E604" s="42">
        <v>3.9100000000000003E-2</v>
      </c>
      <c r="F604" s="42">
        <v>5.5999999999999999E-3</v>
      </c>
      <c r="G604" s="42">
        <v>0.1704</v>
      </c>
      <c r="H604" s="42">
        <v>8.9399999999999993E-2</v>
      </c>
      <c r="I604" s="42">
        <v>0.1061</v>
      </c>
      <c r="J604" s="42">
        <v>0.27089999999999997</v>
      </c>
      <c r="K604" s="42">
        <v>0.1285</v>
      </c>
      <c r="L604" s="93">
        <f t="shared" si="45"/>
        <v>1</v>
      </c>
      <c r="M604" s="42">
        <v>0.15137</v>
      </c>
      <c r="N604" s="93">
        <f t="array" ref="N604">SQRT(MMULT(MMULT(B604:K604, '2. Correlation Matrix'!$B$34:$K$43), TRANSPOSE(B604:K604)))</f>
        <v>0.132202248208487</v>
      </c>
      <c r="O604" s="92">
        <f t="shared" si="46"/>
        <v>0.57767550124837641</v>
      </c>
      <c r="P604" s="42">
        <f t="shared" si="47"/>
        <v>0.14263128278431081</v>
      </c>
      <c r="Q604" s="42">
        <f t="shared" si="48"/>
        <v>0.122773215429927</v>
      </c>
      <c r="R604" s="43">
        <f t="shared" si="49"/>
        <v>0.118137620573236</v>
      </c>
    </row>
    <row r="605" spans="1:18" x14ac:dyDescent="0.35">
      <c r="A605" s="73">
        <v>3484</v>
      </c>
      <c r="B605" s="42">
        <v>0.1225</v>
      </c>
      <c r="C605" s="42">
        <v>0.1305</v>
      </c>
      <c r="D605" s="42">
        <v>0.10639999999999999</v>
      </c>
      <c r="E605" s="42">
        <v>0.01</v>
      </c>
      <c r="F605" s="42">
        <v>6.4299999999999996E-2</v>
      </c>
      <c r="G605" s="42">
        <v>0.1787</v>
      </c>
      <c r="H605" s="42">
        <v>9.0399999999999994E-2</v>
      </c>
      <c r="I605" s="42">
        <v>0.1124</v>
      </c>
      <c r="J605" s="42">
        <v>0.01</v>
      </c>
      <c r="K605" s="42">
        <v>0.17469999999999999</v>
      </c>
      <c r="L605" s="93">
        <f t="shared" si="45"/>
        <v>0.9998999999999999</v>
      </c>
      <c r="M605" s="42">
        <v>0.1537</v>
      </c>
      <c r="N605" s="93">
        <f t="array" ref="N605">SQRT(MMULT(MMULT(B605:K605, '2. Correlation Matrix'!$B$34:$K$43), TRANSPOSE(B605:K605)))</f>
        <v>0.13625137317176439</v>
      </c>
      <c r="O605" s="92">
        <f t="shared" si="46"/>
        <v>0.57760885756936464</v>
      </c>
      <c r="P605" s="42">
        <f t="shared" si="47"/>
        <v>0.1444177816544043</v>
      </c>
      <c r="Q605" s="42">
        <f t="shared" si="48"/>
        <v>0.122773215429927</v>
      </c>
      <c r="R605" s="43">
        <f t="shared" si="49"/>
        <v>0.118137620573236</v>
      </c>
    </row>
    <row r="606" spans="1:18" x14ac:dyDescent="0.35">
      <c r="A606" s="73">
        <v>4178</v>
      </c>
      <c r="B606" s="42">
        <v>1.35E-2</v>
      </c>
      <c r="C606" s="42">
        <v>0.11459999999999999</v>
      </c>
      <c r="D606" s="42">
        <v>3.9100000000000003E-2</v>
      </c>
      <c r="E606" s="42">
        <v>0.128</v>
      </c>
      <c r="F606" s="42">
        <v>9.5699999999999993E-2</v>
      </c>
      <c r="G606" s="42">
        <v>0.1321</v>
      </c>
      <c r="H606" s="42">
        <v>0.1321</v>
      </c>
      <c r="I606" s="42">
        <v>0.12670000000000001</v>
      </c>
      <c r="J606" s="42">
        <v>9.1600000000000001E-2</v>
      </c>
      <c r="K606" s="42">
        <v>0.12670000000000001</v>
      </c>
      <c r="L606" s="93">
        <f t="shared" si="45"/>
        <v>1.0001</v>
      </c>
      <c r="M606" s="42">
        <v>0.15362999999999999</v>
      </c>
      <c r="N606" s="93">
        <f t="array" ref="N606">SQRT(MMULT(MMULT(B606:K606, '2. Correlation Matrix'!$B$34:$K$43), TRANSPOSE(B606:K606)))</f>
        <v>0.13614528489829827</v>
      </c>
      <c r="O606" s="92">
        <f t="shared" si="46"/>
        <v>0.57754479017571037</v>
      </c>
      <c r="P606" s="42">
        <f t="shared" si="47"/>
        <v>0.14436223069998058</v>
      </c>
      <c r="Q606" s="42">
        <f t="shared" si="48"/>
        <v>0.122773215429927</v>
      </c>
      <c r="R606" s="43">
        <f t="shared" si="49"/>
        <v>0.118137620573236</v>
      </c>
    </row>
    <row r="607" spans="1:18" x14ac:dyDescent="0.35">
      <c r="A607" s="73">
        <v>2513</v>
      </c>
      <c r="B607" s="42">
        <v>5.57E-2</v>
      </c>
      <c r="C607" s="42">
        <v>0.16719999999999999</v>
      </c>
      <c r="D607" s="42">
        <v>0.10100000000000001</v>
      </c>
      <c r="E607" s="42">
        <v>9.7600000000000006E-2</v>
      </c>
      <c r="F607" s="42">
        <v>1.0500000000000001E-2</v>
      </c>
      <c r="G607" s="42">
        <v>0.15509999999999999</v>
      </c>
      <c r="H607" s="42">
        <v>0.1167</v>
      </c>
      <c r="I607" s="42">
        <v>0.1429</v>
      </c>
      <c r="J607" s="42">
        <v>8.7099999999999997E-2</v>
      </c>
      <c r="K607" s="42">
        <v>6.6199999999999995E-2</v>
      </c>
      <c r="L607" s="93">
        <f t="shared" si="45"/>
        <v>1</v>
      </c>
      <c r="M607" s="42">
        <v>0.14402000000000001</v>
      </c>
      <c r="N607" s="93">
        <f t="array" ref="N607">SQRT(MMULT(MMULT(B607:K607, '2. Correlation Matrix'!$B$34:$K$43), TRANSPOSE(B607:K607)))</f>
        <v>0.11951545591625963</v>
      </c>
      <c r="O607" s="92">
        <f t="shared" si="46"/>
        <v>0.57749852913049127</v>
      </c>
      <c r="P607" s="42">
        <f t="shared" si="47"/>
        <v>0.13687802789856432</v>
      </c>
      <c r="Q607" s="42">
        <f t="shared" si="48"/>
        <v>0.122773215429927</v>
      </c>
      <c r="R607" s="43">
        <f t="shared" si="49"/>
        <v>0.118137620573236</v>
      </c>
    </row>
    <row r="608" spans="1:18" x14ac:dyDescent="0.35">
      <c r="A608" s="73">
        <v>2147</v>
      </c>
      <c r="B608" s="42">
        <v>0.14030000000000001</v>
      </c>
      <c r="C608" s="42">
        <v>9.8199999999999996E-2</v>
      </c>
      <c r="D608" s="42">
        <v>0.01</v>
      </c>
      <c r="E608" s="42">
        <v>6.2100000000000002E-2</v>
      </c>
      <c r="F608" s="42">
        <v>7.4099999999999999E-2</v>
      </c>
      <c r="G608" s="42">
        <v>0.1583</v>
      </c>
      <c r="H608" s="42">
        <v>3.0099999999999998E-2</v>
      </c>
      <c r="I608" s="42">
        <v>0.1042</v>
      </c>
      <c r="J608" s="42">
        <v>0.13830000000000001</v>
      </c>
      <c r="K608" s="42">
        <v>0.18440000000000001</v>
      </c>
      <c r="L608" s="93">
        <f t="shared" si="45"/>
        <v>0.99999999999999989</v>
      </c>
      <c r="M608" s="42">
        <v>0.15085999999999999</v>
      </c>
      <c r="N608" s="93">
        <f t="array" ref="N608">SQRT(MMULT(MMULT(B608:K608, '2. Correlation Matrix'!$B$34:$K$43), TRANSPOSE(B608:K608)))</f>
        <v>0.13138359992967313</v>
      </c>
      <c r="O608" s="92">
        <f t="shared" si="46"/>
        <v>0.57739322138079829</v>
      </c>
      <c r="P608" s="42">
        <f t="shared" si="47"/>
        <v>0.1422291748347598</v>
      </c>
      <c r="Q608" s="42">
        <f t="shared" si="48"/>
        <v>0.122773215429927</v>
      </c>
      <c r="R608" s="43">
        <f t="shared" si="49"/>
        <v>0.118137620573236</v>
      </c>
    </row>
    <row r="609" spans="1:18" x14ac:dyDescent="0.35">
      <c r="A609" s="73">
        <v>2930</v>
      </c>
      <c r="B609" s="42">
        <v>0.1009</v>
      </c>
      <c r="C609" s="42">
        <v>0.14599999999999999</v>
      </c>
      <c r="D609" s="42">
        <v>2.9499999999999998E-2</v>
      </c>
      <c r="E609" s="42">
        <v>7.2999999999999995E-2</v>
      </c>
      <c r="F609" s="42">
        <v>7.1400000000000005E-2</v>
      </c>
      <c r="G609" s="42">
        <v>4.4999999999999998E-2</v>
      </c>
      <c r="H609" s="42">
        <v>0.1537</v>
      </c>
      <c r="I609" s="42">
        <v>0.13039999999999999</v>
      </c>
      <c r="J609" s="42">
        <v>0.15529999999999999</v>
      </c>
      <c r="K609" s="42">
        <v>9.4700000000000006E-2</v>
      </c>
      <c r="L609" s="93">
        <f t="shared" si="45"/>
        <v>0.9998999999999999</v>
      </c>
      <c r="M609" s="42">
        <v>0.13847000000000001</v>
      </c>
      <c r="N609" s="93">
        <f t="array" ref="N609">SQRT(MMULT(MMULT(B609:K609, '2. Correlation Matrix'!$B$34:$K$43), TRANSPOSE(B609:K609)))</f>
        <v>0.10993137360613393</v>
      </c>
      <c r="O609" s="92">
        <f t="shared" si="46"/>
        <v>0.57736020135073185</v>
      </c>
      <c r="P609" s="42">
        <f t="shared" si="47"/>
        <v>0.13242754654853431</v>
      </c>
      <c r="Q609" s="42">
        <f t="shared" si="48"/>
        <v>0.122773215429927</v>
      </c>
      <c r="R609" s="43">
        <f t="shared" si="49"/>
        <v>0.118137620573236</v>
      </c>
    </row>
    <row r="610" spans="1:18" x14ac:dyDescent="0.35">
      <c r="A610" s="73">
        <v>4259</v>
      </c>
      <c r="B610" s="42">
        <v>2.0299999999999999E-2</v>
      </c>
      <c r="C610" s="42">
        <v>0.19589999999999999</v>
      </c>
      <c r="D610" s="42">
        <v>3.3799999999999997E-2</v>
      </c>
      <c r="E610" s="42">
        <v>4.2799999999999998E-2</v>
      </c>
      <c r="F610" s="42">
        <v>3.5999999999999997E-2</v>
      </c>
      <c r="G610" s="42">
        <v>5.6300000000000003E-2</v>
      </c>
      <c r="H610" s="42">
        <v>0.223</v>
      </c>
      <c r="I610" s="42">
        <v>0.1149</v>
      </c>
      <c r="J610" s="42">
        <v>0.1734</v>
      </c>
      <c r="K610" s="42">
        <v>0.1036</v>
      </c>
      <c r="L610" s="93">
        <f t="shared" si="45"/>
        <v>1</v>
      </c>
      <c r="M610" s="42">
        <v>0.14674999999999999</v>
      </c>
      <c r="N610" s="93">
        <f t="array" ref="N610">SQRT(MMULT(MMULT(B610:K610, '2. Correlation Matrix'!$B$34:$K$43), TRANSPOSE(B610:K610)))</f>
        <v>0.12427833396889823</v>
      </c>
      <c r="O610" s="92">
        <f t="shared" si="46"/>
        <v>0.57733313368970718</v>
      </c>
      <c r="P610" s="42">
        <f t="shared" si="47"/>
        <v>0.13902744785295748</v>
      </c>
      <c r="Q610" s="42">
        <f t="shared" si="48"/>
        <v>0.122773215429927</v>
      </c>
      <c r="R610" s="43">
        <f t="shared" si="49"/>
        <v>0.118137620573236</v>
      </c>
    </row>
    <row r="611" spans="1:18" x14ac:dyDescent="0.35">
      <c r="A611" s="73">
        <v>2104</v>
      </c>
      <c r="B611" s="42">
        <v>4.1000000000000003E-3</v>
      </c>
      <c r="C611" s="42">
        <v>0.18479999999999999</v>
      </c>
      <c r="D611" s="42">
        <v>3.0800000000000001E-2</v>
      </c>
      <c r="E611" s="42">
        <v>9.4500000000000001E-2</v>
      </c>
      <c r="F611" s="42">
        <v>0.11700000000000001</v>
      </c>
      <c r="G611" s="42">
        <v>2.0500000000000001E-2</v>
      </c>
      <c r="H611" s="42">
        <v>4.5199999999999997E-2</v>
      </c>
      <c r="I611" s="42">
        <v>0.18279999999999999</v>
      </c>
      <c r="J611" s="42">
        <v>0.16220000000000001</v>
      </c>
      <c r="K611" s="42">
        <v>0.15809999999999999</v>
      </c>
      <c r="L611" s="93">
        <f t="shared" si="45"/>
        <v>1</v>
      </c>
      <c r="M611" s="42">
        <v>0.14147000000000001</v>
      </c>
      <c r="N611" s="93">
        <f t="array" ref="N611">SQRT(MMULT(MMULT(B611:K611, '2. Correlation Matrix'!$B$34:$K$43), TRANSPOSE(B611:K611)))</f>
        <v>0.11514063043824017</v>
      </c>
      <c r="O611" s="92">
        <f t="shared" si="46"/>
        <v>0.57729404248532057</v>
      </c>
      <c r="P611" s="42">
        <f t="shared" si="47"/>
        <v>0.13484131761114232</v>
      </c>
      <c r="Q611" s="42">
        <f t="shared" si="48"/>
        <v>0.122773215429927</v>
      </c>
      <c r="R611" s="43">
        <f t="shared" si="49"/>
        <v>0.118137620573236</v>
      </c>
    </row>
    <row r="612" spans="1:18" x14ac:dyDescent="0.35">
      <c r="A612" s="73">
        <v>3293</v>
      </c>
      <c r="B612" s="42">
        <v>5.45E-2</v>
      </c>
      <c r="C612" s="42">
        <v>0.18440000000000001</v>
      </c>
      <c r="D612" s="42">
        <v>0.1065</v>
      </c>
      <c r="E612" s="42">
        <v>0.20780000000000001</v>
      </c>
      <c r="F612" s="42">
        <v>1.2999999999999999E-2</v>
      </c>
      <c r="G612" s="42">
        <v>3.9E-2</v>
      </c>
      <c r="H612" s="42">
        <v>5.45E-2</v>
      </c>
      <c r="I612" s="42">
        <v>0.15060000000000001</v>
      </c>
      <c r="J612" s="42">
        <v>1.04E-2</v>
      </c>
      <c r="K612" s="42">
        <v>0.1792</v>
      </c>
      <c r="L612" s="93">
        <f t="shared" si="45"/>
        <v>0.99990000000000001</v>
      </c>
      <c r="M612" s="42">
        <v>0.14687</v>
      </c>
      <c r="N612" s="93">
        <f t="array" ref="N612">SQRT(MMULT(MMULT(B612:K612, '2. Correlation Matrix'!$B$34:$K$43), TRANSPOSE(B612:K612)))</f>
        <v>0.1245013511714632</v>
      </c>
      <c r="O612" s="92">
        <f t="shared" si="46"/>
        <v>0.57726281139728897</v>
      </c>
      <c r="P612" s="42">
        <f t="shared" si="47"/>
        <v>0.13911970677824001</v>
      </c>
      <c r="Q612" s="42">
        <f t="shared" si="48"/>
        <v>0.122773215429927</v>
      </c>
      <c r="R612" s="43">
        <f t="shared" si="49"/>
        <v>0.118137620573236</v>
      </c>
    </row>
    <row r="613" spans="1:18" x14ac:dyDescent="0.35">
      <c r="A613" s="73">
        <v>4112</v>
      </c>
      <c r="B613" s="42">
        <v>0.1186</v>
      </c>
      <c r="C613" s="42">
        <v>7.3099999999999998E-2</v>
      </c>
      <c r="D613" s="42">
        <v>0.13439999999999999</v>
      </c>
      <c r="E613" s="42">
        <v>0.1522</v>
      </c>
      <c r="F613" s="42">
        <v>3.56E-2</v>
      </c>
      <c r="G613" s="42">
        <v>5.7299999999999997E-2</v>
      </c>
      <c r="H613" s="42">
        <v>5.9299999999999999E-2</v>
      </c>
      <c r="I613" s="42">
        <v>0.18179999999999999</v>
      </c>
      <c r="J613" s="42">
        <v>1.38E-2</v>
      </c>
      <c r="K613" s="42">
        <v>0.1739</v>
      </c>
      <c r="L613" s="93">
        <f t="shared" si="45"/>
        <v>1</v>
      </c>
      <c r="M613" s="42">
        <v>0.14735999999999999</v>
      </c>
      <c r="N613" s="93">
        <f t="array" ref="N613">SQRT(MMULT(MMULT(B613:K613, '2. Correlation Matrix'!$B$34:$K$43), TRANSPOSE(B613:K613)))</f>
        <v>0.1253593810577581</v>
      </c>
      <c r="O613" s="92">
        <f t="shared" si="46"/>
        <v>0.57722046319501885</v>
      </c>
      <c r="P613" s="42">
        <f t="shared" si="47"/>
        <v>0.1395025127904079</v>
      </c>
      <c r="Q613" s="42">
        <f t="shared" si="48"/>
        <v>0.122773215429927</v>
      </c>
      <c r="R613" s="43">
        <f t="shared" si="49"/>
        <v>0.118137620573236</v>
      </c>
    </row>
    <row r="614" spans="1:18" x14ac:dyDescent="0.35">
      <c r="A614" s="73">
        <v>2313</v>
      </c>
      <c r="B614" s="42">
        <v>6.9699999999999998E-2</v>
      </c>
      <c r="C614" s="42">
        <v>0.22140000000000001</v>
      </c>
      <c r="D614" s="42">
        <v>0.1144</v>
      </c>
      <c r="E614" s="42">
        <v>6.9699999999999998E-2</v>
      </c>
      <c r="F614" s="42">
        <v>5.0000000000000001E-3</v>
      </c>
      <c r="G614" s="42">
        <v>4.2299999999999997E-2</v>
      </c>
      <c r="H614" s="42">
        <v>0.14680000000000001</v>
      </c>
      <c r="I614" s="42">
        <v>0.12939999999999999</v>
      </c>
      <c r="J614" s="42">
        <v>0.01</v>
      </c>
      <c r="K614" s="42">
        <v>0.1915</v>
      </c>
      <c r="L614" s="93">
        <f t="shared" si="45"/>
        <v>1.0002</v>
      </c>
      <c r="M614" s="42">
        <v>0.14988000000000001</v>
      </c>
      <c r="N614" s="93">
        <f t="array" ref="N614">SQRT(MMULT(MMULT(B614:K614, '2. Correlation Matrix'!$B$34:$K$43), TRANSPOSE(B614:K614)))</f>
        <v>0.12972530328790216</v>
      </c>
      <c r="O614" s="92">
        <f t="shared" si="46"/>
        <v>0.57721969501830506</v>
      </c>
      <c r="P614" s="42">
        <f t="shared" si="47"/>
        <v>0.14146567284343092</v>
      </c>
      <c r="Q614" s="42">
        <f t="shared" si="48"/>
        <v>0.122773215429927</v>
      </c>
      <c r="R614" s="43">
        <f t="shared" si="49"/>
        <v>0.118137620573236</v>
      </c>
    </row>
    <row r="615" spans="1:18" x14ac:dyDescent="0.35">
      <c r="A615" s="73">
        <v>2545</v>
      </c>
      <c r="B615" s="42">
        <v>4.4000000000000003E-3</v>
      </c>
      <c r="C615" s="42">
        <v>0.2009</v>
      </c>
      <c r="D615" s="42">
        <v>4.4000000000000003E-3</v>
      </c>
      <c r="E615" s="42">
        <v>4.8000000000000001E-2</v>
      </c>
      <c r="F615" s="42">
        <v>0.155</v>
      </c>
      <c r="G615" s="42">
        <v>8.6999999999999994E-3</v>
      </c>
      <c r="H615" s="42">
        <v>8.3000000000000004E-2</v>
      </c>
      <c r="I615" s="42">
        <v>0.18340000000000001</v>
      </c>
      <c r="J615" s="42">
        <v>0.15279999999999999</v>
      </c>
      <c r="K615" s="42">
        <v>0.15939999999999999</v>
      </c>
      <c r="L615" s="93">
        <f t="shared" si="45"/>
        <v>1</v>
      </c>
      <c r="M615" s="42">
        <v>0.14082</v>
      </c>
      <c r="N615" s="93">
        <f t="array" ref="N615">SQRT(MMULT(MMULT(B615:K615, '2. Correlation Matrix'!$B$34:$K$43), TRANSPOSE(B615:K615)))</f>
        <v>0.11403027302037209</v>
      </c>
      <c r="O615" s="92">
        <f t="shared" si="46"/>
        <v>0.57721513995008078</v>
      </c>
      <c r="P615" s="42">
        <f t="shared" si="47"/>
        <v>0.1343185484174497</v>
      </c>
      <c r="Q615" s="42">
        <f t="shared" si="48"/>
        <v>0.122773215429927</v>
      </c>
      <c r="R615" s="43">
        <f t="shared" si="49"/>
        <v>0.118137620573236</v>
      </c>
    </row>
    <row r="616" spans="1:18" x14ac:dyDescent="0.35">
      <c r="A616" s="73">
        <v>3798</v>
      </c>
      <c r="B616" s="42">
        <v>9.2700000000000005E-2</v>
      </c>
      <c r="C616" s="42">
        <v>8.6099999999999996E-2</v>
      </c>
      <c r="D616" s="42">
        <v>4.4000000000000003E-3</v>
      </c>
      <c r="E616" s="42">
        <v>0.17879999999999999</v>
      </c>
      <c r="F616" s="42">
        <v>2.2000000000000001E-3</v>
      </c>
      <c r="G616" s="42">
        <v>7.0599999999999996E-2</v>
      </c>
      <c r="H616" s="42">
        <v>0.1832</v>
      </c>
      <c r="I616" s="42">
        <v>0.14130000000000001</v>
      </c>
      <c r="J616" s="42">
        <v>0.17219999999999999</v>
      </c>
      <c r="K616" s="42">
        <v>6.8400000000000002E-2</v>
      </c>
      <c r="L616" s="93">
        <f t="shared" si="45"/>
        <v>0.99990000000000001</v>
      </c>
      <c r="M616" s="42">
        <v>0.14373</v>
      </c>
      <c r="N616" s="93">
        <f t="array" ref="N616">SQRT(MMULT(MMULT(B616:K616, '2. Correlation Matrix'!$B$34:$K$43), TRANSPOSE(B616:K616)))</f>
        <v>0.11908801163232342</v>
      </c>
      <c r="O616" s="92">
        <f t="shared" si="46"/>
        <v>0.57713617901522662</v>
      </c>
      <c r="P616" s="42">
        <f t="shared" si="47"/>
        <v>0.13663902274272979</v>
      </c>
      <c r="Q616" s="42">
        <f t="shared" si="48"/>
        <v>0.122773215429927</v>
      </c>
      <c r="R616" s="43">
        <f t="shared" si="49"/>
        <v>0.118137620573236</v>
      </c>
    </row>
    <row r="617" spans="1:18" x14ac:dyDescent="0.35">
      <c r="A617" s="73">
        <v>2395</v>
      </c>
      <c r="B617" s="42">
        <v>0.21679999999999999</v>
      </c>
      <c r="C617" s="42">
        <v>0.1002</v>
      </c>
      <c r="D617" s="42">
        <v>2.5600000000000001E-2</v>
      </c>
      <c r="E617" s="42">
        <v>7.6899999999999996E-2</v>
      </c>
      <c r="F617" s="42">
        <v>0.13519999999999999</v>
      </c>
      <c r="G617" s="42">
        <v>0.1072</v>
      </c>
      <c r="H617" s="42">
        <v>0.14219999999999999</v>
      </c>
      <c r="I617" s="42">
        <v>0.14449999999999999</v>
      </c>
      <c r="J617" s="42">
        <v>2.3E-3</v>
      </c>
      <c r="K617" s="42">
        <v>4.9000000000000002E-2</v>
      </c>
      <c r="L617" s="93">
        <f t="shared" si="45"/>
        <v>0.9998999999999999</v>
      </c>
      <c r="M617" s="42">
        <v>0.13117000000000001</v>
      </c>
      <c r="N617" s="93">
        <f t="array" ref="N617">SQRT(MMULT(MMULT(B617:K617, '2. Correlation Matrix'!$B$34:$K$43), TRANSPOSE(B617:K617)))</f>
        <v>9.7328525811172142E-2</v>
      </c>
      <c r="O617" s="92">
        <f t="shared" si="46"/>
        <v>0.57711754628828837</v>
      </c>
      <c r="P617" s="42">
        <f t="shared" si="47"/>
        <v>0.12643357903171201</v>
      </c>
      <c r="Q617" s="42">
        <f t="shared" si="48"/>
        <v>0.122773215429927</v>
      </c>
      <c r="R617" s="43">
        <f t="shared" si="49"/>
        <v>0.118137620573236</v>
      </c>
    </row>
    <row r="618" spans="1:18" x14ac:dyDescent="0.35">
      <c r="A618" s="73">
        <v>1106</v>
      </c>
      <c r="B618" s="42">
        <v>2.9499999999999998E-2</v>
      </c>
      <c r="C618" s="42">
        <v>0.14580000000000001</v>
      </c>
      <c r="D618" s="42">
        <v>0.1661</v>
      </c>
      <c r="E618" s="42">
        <v>8.6699999999999999E-2</v>
      </c>
      <c r="F618" s="42">
        <v>8.1199999999999994E-2</v>
      </c>
      <c r="G618" s="42">
        <v>0.14760000000000001</v>
      </c>
      <c r="H618" s="42">
        <v>2.58E-2</v>
      </c>
      <c r="I618" s="42">
        <v>0.1716</v>
      </c>
      <c r="J618" s="42">
        <v>4.4299999999999999E-2</v>
      </c>
      <c r="K618" s="42">
        <v>0.10150000000000001</v>
      </c>
      <c r="L618" s="93">
        <f t="shared" si="45"/>
        <v>1.0001</v>
      </c>
      <c r="M618" s="42">
        <v>0.14377999999999999</v>
      </c>
      <c r="N618" s="93">
        <f t="array" ref="N618">SQRT(MMULT(MMULT(B618:K618, '2. Correlation Matrix'!$B$34:$K$43), TRANSPOSE(B618:K618)))</f>
        <v>0.11918193646539479</v>
      </c>
      <c r="O618" s="92">
        <f t="shared" si="46"/>
        <v>0.57710087652394104</v>
      </c>
      <c r="P618" s="42">
        <f t="shared" si="47"/>
        <v>0.1366778330101793</v>
      </c>
      <c r="Q618" s="42">
        <f t="shared" si="48"/>
        <v>0.122773215429927</v>
      </c>
      <c r="R618" s="43">
        <f t="shared" si="49"/>
        <v>0.118137620573236</v>
      </c>
    </row>
    <row r="619" spans="1:18" x14ac:dyDescent="0.35">
      <c r="A619" s="73">
        <v>136</v>
      </c>
      <c r="B619" s="42">
        <v>0.1038</v>
      </c>
      <c r="C619" s="42">
        <v>5.7000000000000002E-3</v>
      </c>
      <c r="D619" s="42">
        <v>6.0400000000000002E-2</v>
      </c>
      <c r="E619" s="42">
        <v>1.89E-2</v>
      </c>
      <c r="F619" s="42">
        <v>0.1396</v>
      </c>
      <c r="G619" s="42">
        <v>0.15659999999999999</v>
      </c>
      <c r="H619" s="42">
        <v>6.4199999999999993E-2</v>
      </c>
      <c r="I619" s="42">
        <v>0.183</v>
      </c>
      <c r="J619" s="42">
        <v>0.16420000000000001</v>
      </c>
      <c r="K619" s="42">
        <v>0.1038</v>
      </c>
      <c r="L619" s="93">
        <f t="shared" si="45"/>
        <v>1.0002</v>
      </c>
      <c r="M619" s="42">
        <v>0.14588999999999999</v>
      </c>
      <c r="N619" s="93">
        <f t="array" ref="N619">SQRT(MMULT(MMULT(B619:K619, '2. Correlation Matrix'!$B$34:$K$43), TRANSPOSE(B619:K619)))</f>
        <v>0.12284049338008539</v>
      </c>
      <c r="O619" s="92">
        <f t="shared" si="46"/>
        <v>0.5770898345438632</v>
      </c>
      <c r="P619" s="42">
        <f t="shared" si="47"/>
        <v>0.13834510659306859</v>
      </c>
      <c r="Q619" s="42">
        <f t="shared" si="48"/>
        <v>0.122773215429927</v>
      </c>
      <c r="R619" s="43">
        <f t="shared" si="49"/>
        <v>0.118137620573236</v>
      </c>
    </row>
    <row r="620" spans="1:18" x14ac:dyDescent="0.35">
      <c r="A620" s="73">
        <v>4959</v>
      </c>
      <c r="B620" s="42">
        <v>0.17860000000000001</v>
      </c>
      <c r="C620" s="42">
        <v>0.1198</v>
      </c>
      <c r="D620" s="42">
        <v>0.14599999999999999</v>
      </c>
      <c r="E620" s="42">
        <v>1.9599999999999999E-2</v>
      </c>
      <c r="F620" s="42">
        <v>1.3100000000000001E-2</v>
      </c>
      <c r="G620" s="42">
        <v>2.2000000000000001E-3</v>
      </c>
      <c r="H620" s="42">
        <v>9.1499999999999998E-2</v>
      </c>
      <c r="I620" s="42">
        <v>0.2026</v>
      </c>
      <c r="J620" s="42">
        <v>0.1198</v>
      </c>
      <c r="K620" s="42">
        <v>0.10680000000000001</v>
      </c>
      <c r="L620" s="93">
        <f t="shared" si="45"/>
        <v>1</v>
      </c>
      <c r="M620" s="42">
        <v>0.13056000000000001</v>
      </c>
      <c r="N620" s="93">
        <f t="array" ref="N620">SQRT(MMULT(MMULT(B620:K620, '2. Correlation Matrix'!$B$34:$K$43), TRANSPOSE(B620:K620)))</f>
        <v>9.6279655031043812E-2</v>
      </c>
      <c r="O620" s="92">
        <f t="shared" si="46"/>
        <v>0.57706895586700635</v>
      </c>
      <c r="P620" s="42">
        <f t="shared" si="47"/>
        <v>0.12592511401355161</v>
      </c>
      <c r="Q620" s="42">
        <f t="shared" si="48"/>
        <v>0.122773215429927</v>
      </c>
      <c r="R620" s="43">
        <f t="shared" si="49"/>
        <v>0.118137620573236</v>
      </c>
    </row>
    <row r="621" spans="1:18" x14ac:dyDescent="0.35">
      <c r="A621" s="73">
        <v>4341</v>
      </c>
      <c r="B621" s="42">
        <v>7.6600000000000001E-2</v>
      </c>
      <c r="C621" s="42">
        <v>0.1358</v>
      </c>
      <c r="D621" s="42">
        <v>4.19E-2</v>
      </c>
      <c r="E621" s="42">
        <v>0.13439999999999999</v>
      </c>
      <c r="F621" s="42">
        <v>0.11849999999999999</v>
      </c>
      <c r="G621" s="42">
        <v>0.13730000000000001</v>
      </c>
      <c r="H621" s="42">
        <v>0.11990000000000001</v>
      </c>
      <c r="I621" s="42">
        <v>0.1171</v>
      </c>
      <c r="J621" s="42">
        <v>8.6999999999999994E-3</v>
      </c>
      <c r="K621" s="42">
        <v>0.10979999999999999</v>
      </c>
      <c r="L621" s="93">
        <f t="shared" si="45"/>
        <v>1</v>
      </c>
      <c r="M621" s="42">
        <v>0.14692</v>
      </c>
      <c r="N621" s="93">
        <f t="array" ref="N621">SQRT(MMULT(MMULT(B621:K621, '2. Correlation Matrix'!$B$34:$K$43), TRANSPOSE(B621:K621)))</f>
        <v>0.12464803345494867</v>
      </c>
      <c r="O621" s="92">
        <f t="shared" si="46"/>
        <v>0.57698463430627589</v>
      </c>
      <c r="P621" s="42">
        <f t="shared" si="47"/>
        <v>0.13915143387790699</v>
      </c>
      <c r="Q621" s="42">
        <f t="shared" si="48"/>
        <v>0.122773215429927</v>
      </c>
      <c r="R621" s="43">
        <f t="shared" si="49"/>
        <v>0.118137620573236</v>
      </c>
    </row>
    <row r="622" spans="1:18" x14ac:dyDescent="0.35">
      <c r="A622" s="73">
        <v>3663</v>
      </c>
      <c r="B622" s="42">
        <v>0.17649999999999999</v>
      </c>
      <c r="C622" s="42">
        <v>6.4199999999999993E-2</v>
      </c>
      <c r="D622" s="42">
        <v>3.7400000000000003E-2</v>
      </c>
      <c r="E622" s="42">
        <v>0.1096</v>
      </c>
      <c r="F622" s="42">
        <v>0.1123</v>
      </c>
      <c r="G622" s="42">
        <v>3.4799999999999998E-2</v>
      </c>
      <c r="H622" s="42">
        <v>7.7499999999999999E-2</v>
      </c>
      <c r="I622" s="42">
        <v>0.17380000000000001</v>
      </c>
      <c r="J622" s="42">
        <v>0.123</v>
      </c>
      <c r="K622" s="42">
        <v>9.0899999999999995E-2</v>
      </c>
      <c r="L622" s="93">
        <f t="shared" si="45"/>
        <v>1</v>
      </c>
      <c r="M622" s="42">
        <v>0.13178999999999999</v>
      </c>
      <c r="N622" s="93">
        <f t="array" ref="N622">SQRT(MMULT(MMULT(B622:K622, '2. Correlation Matrix'!$B$34:$K$43), TRANSPOSE(B622:K622)))</f>
        <v>9.8431778493886818E-2</v>
      </c>
      <c r="O622" s="92">
        <f t="shared" si="46"/>
        <v>0.57694781978898191</v>
      </c>
      <c r="P622" s="42">
        <f t="shared" si="47"/>
        <v>0.12694559249126519</v>
      </c>
      <c r="Q622" s="42">
        <f t="shared" si="48"/>
        <v>0.122773215429927</v>
      </c>
      <c r="R622" s="43">
        <f t="shared" si="49"/>
        <v>0.118137620573236</v>
      </c>
    </row>
    <row r="623" spans="1:18" x14ac:dyDescent="0.35">
      <c r="A623" s="73">
        <v>4245</v>
      </c>
      <c r="B623" s="42">
        <v>7.8600000000000003E-2</v>
      </c>
      <c r="C623" s="42">
        <v>0.15709999999999999</v>
      </c>
      <c r="D623" s="42">
        <v>1.9599999999999999E-2</v>
      </c>
      <c r="E623" s="42">
        <v>0.11459999999999999</v>
      </c>
      <c r="F623" s="42">
        <v>0.126</v>
      </c>
      <c r="G623" s="42">
        <v>9.98E-2</v>
      </c>
      <c r="H623" s="42">
        <v>5.5599999999999997E-2</v>
      </c>
      <c r="I623" s="42">
        <v>0.1424</v>
      </c>
      <c r="J623" s="42">
        <v>0.1326</v>
      </c>
      <c r="K623" s="42">
        <v>7.3599999999999999E-2</v>
      </c>
      <c r="L623" s="93">
        <f t="shared" si="45"/>
        <v>0.9998999999999999</v>
      </c>
      <c r="M623" s="42">
        <v>0.13491</v>
      </c>
      <c r="N623" s="93">
        <f t="array" ref="N623">SQRT(MMULT(MMULT(B623:K623, '2. Correlation Matrix'!$B$34:$K$43), TRANSPOSE(B623:K623)))</f>
        <v>0.10384067537896892</v>
      </c>
      <c r="O623" s="92">
        <f t="shared" si="46"/>
        <v>0.57694154801437003</v>
      </c>
      <c r="P623" s="42">
        <f t="shared" si="47"/>
        <v>0.1295185570684198</v>
      </c>
      <c r="Q623" s="42">
        <f t="shared" si="48"/>
        <v>0.122773215429927</v>
      </c>
      <c r="R623" s="43">
        <f t="shared" si="49"/>
        <v>0.118137620573236</v>
      </c>
    </row>
    <row r="624" spans="1:18" x14ac:dyDescent="0.35">
      <c r="A624" s="73">
        <v>2498</v>
      </c>
      <c r="B624" s="42">
        <v>6.2799999999999995E-2</v>
      </c>
      <c r="C624" s="42">
        <v>2.5100000000000001E-2</v>
      </c>
      <c r="D624" s="42">
        <v>8.7900000000000006E-2</v>
      </c>
      <c r="E624" s="42">
        <v>0.13819999999999999</v>
      </c>
      <c r="F624" s="42">
        <v>6.2799999999999995E-2</v>
      </c>
      <c r="G624" s="42">
        <v>0.2286</v>
      </c>
      <c r="H624" s="42">
        <v>0.11310000000000001</v>
      </c>
      <c r="I624" s="42">
        <v>0.2412</v>
      </c>
      <c r="J624" s="42">
        <v>3.0200000000000001E-2</v>
      </c>
      <c r="K624" s="42">
        <v>1.01E-2</v>
      </c>
      <c r="L624" s="93">
        <f t="shared" si="45"/>
        <v>1</v>
      </c>
      <c r="M624" s="42">
        <v>0.14605000000000001</v>
      </c>
      <c r="N624" s="93">
        <f t="array" ref="N624">SQRT(MMULT(MMULT(B624:K624, '2. Correlation Matrix'!$B$34:$K$43), TRANSPOSE(B624:K624)))</f>
        <v>0.12315789350198712</v>
      </c>
      <c r="O624" s="92">
        <f t="shared" si="46"/>
        <v>0.57690171518607247</v>
      </c>
      <c r="P624" s="42">
        <f t="shared" si="47"/>
        <v>0.13846606663407662</v>
      </c>
      <c r="Q624" s="42">
        <f t="shared" si="48"/>
        <v>0.122773215429927</v>
      </c>
      <c r="R624" s="43">
        <f t="shared" si="49"/>
        <v>0.118137620573236</v>
      </c>
    </row>
    <row r="625" spans="1:18" x14ac:dyDescent="0.35">
      <c r="A625" s="73">
        <v>4639</v>
      </c>
      <c r="B625" s="42">
        <v>6.7400000000000002E-2</v>
      </c>
      <c r="C625" s="42">
        <v>9.2499999999999999E-2</v>
      </c>
      <c r="D625" s="42">
        <v>8.4599999999999995E-2</v>
      </c>
      <c r="E625" s="42">
        <v>0.12379999999999999</v>
      </c>
      <c r="F625" s="42">
        <v>4.0800000000000003E-2</v>
      </c>
      <c r="G625" s="42">
        <v>8.4599999999999995E-2</v>
      </c>
      <c r="H625" s="42">
        <v>9.5600000000000004E-2</v>
      </c>
      <c r="I625" s="42">
        <v>0.14729999999999999</v>
      </c>
      <c r="J625" s="42">
        <v>0.1176</v>
      </c>
      <c r="K625" s="42">
        <v>0.14580000000000001</v>
      </c>
      <c r="L625" s="93">
        <f t="shared" si="45"/>
        <v>1</v>
      </c>
      <c r="M625" s="42">
        <v>0.14948</v>
      </c>
      <c r="N625" s="93">
        <f t="array" ref="N625">SQRT(MMULT(MMULT(B625:K625, '2. Correlation Matrix'!$B$34:$K$43), TRANSPOSE(B625:K625)))</f>
        <v>0.12910966803357987</v>
      </c>
      <c r="O625" s="92">
        <f t="shared" si="46"/>
        <v>0.57687391761110141</v>
      </c>
      <c r="P625" s="42">
        <f t="shared" si="47"/>
        <v>0.14114534681012941</v>
      </c>
      <c r="Q625" s="42">
        <f t="shared" si="48"/>
        <v>0.122773215429927</v>
      </c>
      <c r="R625" s="43">
        <f t="shared" si="49"/>
        <v>0.118137620573236</v>
      </c>
    </row>
    <row r="626" spans="1:18" x14ac:dyDescent="0.35">
      <c r="A626" s="73">
        <v>4116</v>
      </c>
      <c r="B626" s="42">
        <v>8.8300000000000003E-2</v>
      </c>
      <c r="C626" s="42">
        <v>0.15620000000000001</v>
      </c>
      <c r="D626" s="42">
        <v>2.5499999999999998E-2</v>
      </c>
      <c r="E626" s="42">
        <v>0.13070000000000001</v>
      </c>
      <c r="F626" s="42">
        <v>4.7500000000000001E-2</v>
      </c>
      <c r="G626" s="42">
        <v>0.13750000000000001</v>
      </c>
      <c r="H626" s="42">
        <v>1.5299999999999999E-2</v>
      </c>
      <c r="I626" s="42">
        <v>9.5100000000000004E-2</v>
      </c>
      <c r="J626" s="42">
        <v>0.14430000000000001</v>
      </c>
      <c r="K626" s="42">
        <v>0.15959999999999999</v>
      </c>
      <c r="L626" s="93">
        <f t="shared" si="45"/>
        <v>1</v>
      </c>
      <c r="M626" s="42">
        <v>0.14752999999999999</v>
      </c>
      <c r="N626" s="93">
        <f t="array" ref="N626">SQRT(MMULT(MMULT(B626:K626, '2. Correlation Matrix'!$B$34:$K$43), TRANSPOSE(B626:K626)))</f>
        <v>0.12573131133808238</v>
      </c>
      <c r="O626" s="92">
        <f t="shared" si="46"/>
        <v>0.57686505634998175</v>
      </c>
      <c r="P626" s="42">
        <f t="shared" si="47"/>
        <v>0.13962581867460308</v>
      </c>
      <c r="Q626" s="42">
        <f t="shared" si="48"/>
        <v>0.122773215429927</v>
      </c>
      <c r="R626" s="43">
        <f t="shared" si="49"/>
        <v>0.118137620573236</v>
      </c>
    </row>
    <row r="627" spans="1:18" x14ac:dyDescent="0.35">
      <c r="A627" s="73">
        <v>2037</v>
      </c>
      <c r="B627" s="42">
        <v>3.3999999999999998E-3</v>
      </c>
      <c r="C627" s="42">
        <v>0.11559999999999999</v>
      </c>
      <c r="D627" s="42">
        <v>6.4600000000000005E-2</v>
      </c>
      <c r="E627" s="42">
        <v>8.1600000000000006E-2</v>
      </c>
      <c r="F627" s="42">
        <v>1.3599999999999999E-2</v>
      </c>
      <c r="G627" s="42">
        <v>0.12239999999999999</v>
      </c>
      <c r="H627" s="42">
        <v>0.26190000000000002</v>
      </c>
      <c r="I627" s="42">
        <v>0.1973</v>
      </c>
      <c r="J627" s="42">
        <v>0.10879999999999999</v>
      </c>
      <c r="K627" s="42">
        <v>3.0599999999999999E-2</v>
      </c>
      <c r="L627" s="93">
        <f t="shared" si="45"/>
        <v>0.99980000000000002</v>
      </c>
      <c r="M627" s="42">
        <v>0.14885999999999999</v>
      </c>
      <c r="N627" s="93">
        <f t="array" ref="N627">SQRT(MMULT(MMULT(B627:K627, '2. Correlation Matrix'!$B$34:$K$43), TRANSPOSE(B627:K627)))</f>
        <v>0.12803879173113125</v>
      </c>
      <c r="O627" s="92">
        <f t="shared" si="46"/>
        <v>0.57685642766060041</v>
      </c>
      <c r="P627" s="42">
        <f t="shared" si="47"/>
        <v>0.14066303390601598</v>
      </c>
      <c r="Q627" s="42">
        <f t="shared" si="48"/>
        <v>0.122773215429927</v>
      </c>
      <c r="R627" s="43">
        <f t="shared" si="49"/>
        <v>0.118137620573236</v>
      </c>
    </row>
    <row r="628" spans="1:18" x14ac:dyDescent="0.35">
      <c r="A628" s="73">
        <v>4607</v>
      </c>
      <c r="B628" s="42">
        <v>0.1124</v>
      </c>
      <c r="C628" s="42">
        <v>0.16669999999999999</v>
      </c>
      <c r="D628" s="42">
        <v>7.7999999999999996E-3</v>
      </c>
      <c r="E628" s="42">
        <v>9.69E-2</v>
      </c>
      <c r="F628" s="42">
        <v>9.7000000000000003E-3</v>
      </c>
      <c r="G628" s="42">
        <v>0.14530000000000001</v>
      </c>
      <c r="H628" s="42">
        <v>8.72E-2</v>
      </c>
      <c r="I628" s="42">
        <v>6.7799999999999999E-2</v>
      </c>
      <c r="J628" s="42">
        <v>0.16089999999999999</v>
      </c>
      <c r="K628" s="42">
        <v>0.14530000000000001</v>
      </c>
      <c r="L628" s="93">
        <f t="shared" si="45"/>
        <v>0.99999999999999978</v>
      </c>
      <c r="M628" s="42">
        <v>0.14887</v>
      </c>
      <c r="N628" s="93">
        <f t="array" ref="N628">SQRT(MMULT(MMULT(B628:K628, '2. Correlation Matrix'!$B$34:$K$43), TRANSPOSE(B628:K628)))</f>
        <v>0.12806055482218481</v>
      </c>
      <c r="O628" s="92">
        <f t="shared" si="46"/>
        <v>0.57683648257318809</v>
      </c>
      <c r="P628" s="42">
        <f t="shared" si="47"/>
        <v>0.14067024714931711</v>
      </c>
      <c r="Q628" s="42">
        <f t="shared" si="48"/>
        <v>0.122773215429927</v>
      </c>
      <c r="R628" s="43">
        <f t="shared" si="49"/>
        <v>0.118137620573236</v>
      </c>
    </row>
    <row r="629" spans="1:18" x14ac:dyDescent="0.35">
      <c r="A629" s="73">
        <v>1038</v>
      </c>
      <c r="B629" s="42">
        <v>0.06</v>
      </c>
      <c r="C629" s="42">
        <v>0.13539999999999999</v>
      </c>
      <c r="D629" s="42">
        <v>0.12959999999999999</v>
      </c>
      <c r="E629" s="42">
        <v>0.10829999999999999</v>
      </c>
      <c r="F629" s="42">
        <v>0.12189999999999999</v>
      </c>
      <c r="G629" s="42">
        <v>0.14510000000000001</v>
      </c>
      <c r="H629" s="42">
        <v>2.9000000000000001E-2</v>
      </c>
      <c r="I629" s="42">
        <v>0.1779</v>
      </c>
      <c r="J629" s="42">
        <v>1.9300000000000001E-2</v>
      </c>
      <c r="K629" s="42">
        <v>7.3499999999999996E-2</v>
      </c>
      <c r="L629" s="93">
        <f t="shared" si="45"/>
        <v>1</v>
      </c>
      <c r="M629" s="42">
        <v>0.13854</v>
      </c>
      <c r="N629" s="93">
        <f t="array" ref="N629">SQRT(MMULT(MMULT(B629:K629, '2. Correlation Matrix'!$B$34:$K$43), TRANSPOSE(B629:K629)))</f>
        <v>0.1101591874956456</v>
      </c>
      <c r="O629" s="92">
        <f t="shared" si="46"/>
        <v>0.57680163992233169</v>
      </c>
      <c r="P629" s="42">
        <f t="shared" si="47"/>
        <v>0.13247247670514958</v>
      </c>
      <c r="Q629" s="42">
        <f t="shared" si="48"/>
        <v>0.122773215429927</v>
      </c>
      <c r="R629" s="43">
        <f t="shared" si="49"/>
        <v>0.118137620573236</v>
      </c>
    </row>
    <row r="630" spans="1:18" x14ac:dyDescent="0.35">
      <c r="A630" s="73">
        <v>1094</v>
      </c>
      <c r="B630" s="42">
        <v>0.13300000000000001</v>
      </c>
      <c r="C630" s="42">
        <v>0.17849999999999999</v>
      </c>
      <c r="D630" s="42">
        <v>0.1038</v>
      </c>
      <c r="E630" s="42">
        <v>0.1585</v>
      </c>
      <c r="F630" s="42">
        <v>9.1000000000000004E-3</v>
      </c>
      <c r="G630" s="42">
        <v>0.1002</v>
      </c>
      <c r="H630" s="42">
        <v>0.1111</v>
      </c>
      <c r="I630" s="42">
        <v>0.16209999999999999</v>
      </c>
      <c r="J630" s="42">
        <v>1.46E-2</v>
      </c>
      <c r="K630" s="42">
        <v>2.9100000000000001E-2</v>
      </c>
      <c r="L630" s="93">
        <f t="shared" si="45"/>
        <v>0.99999999999999989</v>
      </c>
      <c r="M630" s="42">
        <v>0.13136</v>
      </c>
      <c r="N630" s="93">
        <f t="array" ref="N630">SQRT(MMULT(MMULT(B630:K630, '2. Correlation Matrix'!$B$34:$K$43), TRANSPOSE(B630:K630)))</f>
        <v>9.7720048391514838E-2</v>
      </c>
      <c r="O630" s="92">
        <f t="shared" si="46"/>
        <v>0.57674961205702613</v>
      </c>
      <c r="P630" s="42">
        <f t="shared" si="47"/>
        <v>0.12658539607118</v>
      </c>
      <c r="Q630" s="42">
        <f t="shared" si="48"/>
        <v>0.122773215429927</v>
      </c>
      <c r="R630" s="43">
        <f t="shared" si="49"/>
        <v>0.118137620573236</v>
      </c>
    </row>
    <row r="631" spans="1:18" x14ac:dyDescent="0.35">
      <c r="A631" s="73">
        <v>3977</v>
      </c>
      <c r="B631" s="42">
        <v>6.13E-2</v>
      </c>
      <c r="C631" s="42">
        <v>8.3000000000000004E-2</v>
      </c>
      <c r="D631" s="42">
        <v>8.6999999999999994E-2</v>
      </c>
      <c r="E631" s="42">
        <v>8.5000000000000006E-2</v>
      </c>
      <c r="F631" s="42">
        <v>8.5000000000000006E-2</v>
      </c>
      <c r="G631" s="42">
        <v>9.2899999999999996E-2</v>
      </c>
      <c r="H631" s="42">
        <v>1.1900000000000001E-2</v>
      </c>
      <c r="I631" s="42">
        <v>0.18379999999999999</v>
      </c>
      <c r="J631" s="42">
        <v>0.17979999999999999</v>
      </c>
      <c r="K631" s="42">
        <v>0.13039999999999999</v>
      </c>
      <c r="L631" s="93">
        <f t="shared" si="45"/>
        <v>1.0001</v>
      </c>
      <c r="M631" s="42">
        <v>0.14297000000000001</v>
      </c>
      <c r="N631" s="93">
        <f t="array" ref="N631">SQRT(MMULT(MMULT(B631:K631, '2. Correlation Matrix'!$B$34:$K$43), TRANSPOSE(B631:K631)))</f>
        <v>0.11785500143661787</v>
      </c>
      <c r="O631" s="92">
        <f t="shared" si="46"/>
        <v>0.57672563040571612</v>
      </c>
      <c r="P631" s="42">
        <f t="shared" si="47"/>
        <v>0.1360250993181874</v>
      </c>
      <c r="Q631" s="42">
        <f t="shared" si="48"/>
        <v>0.122773215429927</v>
      </c>
      <c r="R631" s="43">
        <f t="shared" si="49"/>
        <v>0.118137620573236</v>
      </c>
    </row>
    <row r="632" spans="1:18" x14ac:dyDescent="0.35">
      <c r="A632" s="73">
        <v>1205</v>
      </c>
      <c r="B632" s="42">
        <v>0.1162</v>
      </c>
      <c r="C632" s="42">
        <v>0.16370000000000001</v>
      </c>
      <c r="D632" s="42">
        <v>5.7299999999999997E-2</v>
      </c>
      <c r="E632" s="42">
        <v>2.4500000000000001E-2</v>
      </c>
      <c r="F632" s="42">
        <v>0.10970000000000001</v>
      </c>
      <c r="G632" s="42">
        <v>0.1522</v>
      </c>
      <c r="H632" s="42">
        <v>4.9099999999999998E-2</v>
      </c>
      <c r="I632" s="42">
        <v>0.13420000000000001</v>
      </c>
      <c r="J632" s="42">
        <v>0.1227</v>
      </c>
      <c r="K632" s="42">
        <v>7.0400000000000004E-2</v>
      </c>
      <c r="L632" s="93">
        <f t="shared" si="45"/>
        <v>1.0000000000000002</v>
      </c>
      <c r="M632" s="42">
        <v>0.13506000000000001</v>
      </c>
      <c r="N632" s="93">
        <f t="array" ref="N632">SQRT(MMULT(MMULT(B632:K632, '2. Correlation Matrix'!$B$34:$K$43), TRANSPOSE(B632:K632)))</f>
        <v>0.10414623346602699</v>
      </c>
      <c r="O632" s="92">
        <f t="shared" si="46"/>
        <v>0.57668912260366945</v>
      </c>
      <c r="P632" s="42">
        <f t="shared" si="47"/>
        <v>0.12963678102741991</v>
      </c>
      <c r="Q632" s="42">
        <f t="shared" si="48"/>
        <v>0.122773215429927</v>
      </c>
      <c r="R632" s="43">
        <f t="shared" si="49"/>
        <v>0.118137620573236</v>
      </c>
    </row>
    <row r="633" spans="1:18" x14ac:dyDescent="0.35">
      <c r="A633" s="73">
        <v>2087</v>
      </c>
      <c r="B633" s="42">
        <v>7.4300000000000005E-2</v>
      </c>
      <c r="C633" s="42">
        <v>2.9700000000000001E-2</v>
      </c>
      <c r="D633" s="42">
        <v>7.9200000000000007E-2</v>
      </c>
      <c r="E633" s="42">
        <v>6.93E-2</v>
      </c>
      <c r="F633" s="42">
        <v>6.7699999999999996E-2</v>
      </c>
      <c r="G633" s="42">
        <v>0.12379999999999999</v>
      </c>
      <c r="H633" s="42">
        <v>0.1469</v>
      </c>
      <c r="I633" s="42">
        <v>0.14849999999999999</v>
      </c>
      <c r="J633" s="42">
        <v>9.5699999999999993E-2</v>
      </c>
      <c r="K633" s="42">
        <v>0.16500000000000001</v>
      </c>
      <c r="L633" s="93">
        <f t="shared" si="45"/>
        <v>1.0001</v>
      </c>
      <c r="M633" s="42">
        <v>0.15817999999999999</v>
      </c>
      <c r="N633" s="93">
        <f t="array" ref="N633">SQRT(MMULT(MMULT(B633:K633, '2. Correlation Matrix'!$B$34:$K$43), TRANSPOSE(B633:K633)))</f>
        <v>0.14425215246090717</v>
      </c>
      <c r="O633" s="92">
        <f t="shared" si="46"/>
        <v>0.57662917731880681</v>
      </c>
      <c r="P633" s="42">
        <f t="shared" si="47"/>
        <v>0.14777565825519759</v>
      </c>
      <c r="Q633" s="42">
        <f t="shared" si="48"/>
        <v>0.122773215429927</v>
      </c>
      <c r="R633" s="43">
        <f t="shared" si="49"/>
        <v>0.118137620573236</v>
      </c>
    </row>
    <row r="634" spans="1:18" x14ac:dyDescent="0.35">
      <c r="A634" s="73">
        <v>1269</v>
      </c>
      <c r="B634" s="42">
        <v>0.13750000000000001</v>
      </c>
      <c r="C634" s="42">
        <v>0.14530000000000001</v>
      </c>
      <c r="D634" s="42">
        <v>4.7000000000000002E-3</v>
      </c>
      <c r="E634" s="42">
        <v>8.1299999999999997E-2</v>
      </c>
      <c r="F634" s="42">
        <v>0.11559999999999999</v>
      </c>
      <c r="G634" s="42">
        <v>9.3799999999999994E-2</v>
      </c>
      <c r="H634" s="42">
        <v>9.8400000000000001E-2</v>
      </c>
      <c r="I634" s="42">
        <v>0.1016</v>
      </c>
      <c r="J634" s="42">
        <v>8.1299999999999997E-2</v>
      </c>
      <c r="K634" s="42">
        <v>0.1406</v>
      </c>
      <c r="L634" s="93">
        <f t="shared" si="45"/>
        <v>1.0001000000000002</v>
      </c>
      <c r="M634" s="42">
        <v>0.14229</v>
      </c>
      <c r="N634" s="93">
        <f t="array" ref="N634">SQRT(MMULT(MMULT(B634:K634, '2. Correlation Matrix'!$B$34:$K$43), TRANSPOSE(B634:K634)))</f>
        <v>0.11669977683414395</v>
      </c>
      <c r="O634" s="92">
        <f t="shared" si="46"/>
        <v>0.57660778645390121</v>
      </c>
      <c r="P634" s="42">
        <f t="shared" si="47"/>
        <v>0.1354805810434305</v>
      </c>
      <c r="Q634" s="42">
        <f t="shared" si="48"/>
        <v>0.122773215429927</v>
      </c>
      <c r="R634" s="43">
        <f t="shared" si="49"/>
        <v>0.118137620573236</v>
      </c>
    </row>
    <row r="635" spans="1:18" x14ac:dyDescent="0.35">
      <c r="A635" s="73">
        <v>2525</v>
      </c>
      <c r="B635" s="42">
        <v>6.2399999999999997E-2</v>
      </c>
      <c r="C635" s="42">
        <v>0.1363</v>
      </c>
      <c r="D635" s="42">
        <v>0.14319999999999999</v>
      </c>
      <c r="E635" s="42">
        <v>4.6199999999999998E-2</v>
      </c>
      <c r="F635" s="42">
        <v>6.8999999999999999E-3</v>
      </c>
      <c r="G635" s="42">
        <v>3.6999999999999998E-2</v>
      </c>
      <c r="H635" s="42">
        <v>0.1016</v>
      </c>
      <c r="I635" s="42">
        <v>0.21479999999999999</v>
      </c>
      <c r="J635" s="42">
        <v>0.18240000000000001</v>
      </c>
      <c r="K635" s="42">
        <v>6.93E-2</v>
      </c>
      <c r="L635" s="93">
        <f t="shared" si="45"/>
        <v>1.0001</v>
      </c>
      <c r="M635" s="42">
        <v>0.13488</v>
      </c>
      <c r="N635" s="93">
        <f t="array" ref="N635">SQRT(MMULT(MMULT(B635:K635, '2. Correlation Matrix'!$B$34:$K$43), TRANSPOSE(B635:K635)))</f>
        <v>0.10385200038081693</v>
      </c>
      <c r="O635" s="92">
        <f t="shared" si="46"/>
        <v>0.57658976023981101</v>
      </c>
      <c r="P635" s="42">
        <f t="shared" si="47"/>
        <v>0.12948738100845139</v>
      </c>
      <c r="Q635" s="42">
        <f t="shared" si="48"/>
        <v>0.122773215429927</v>
      </c>
      <c r="R635" s="43">
        <f t="shared" si="49"/>
        <v>0.118137620573236</v>
      </c>
    </row>
    <row r="636" spans="1:18" x14ac:dyDescent="0.35">
      <c r="A636" s="73">
        <v>610</v>
      </c>
      <c r="B636" s="42">
        <v>4.99E-2</v>
      </c>
      <c r="C636" s="42">
        <v>1.2999999999999999E-2</v>
      </c>
      <c r="D636" s="42">
        <v>6.9400000000000003E-2</v>
      </c>
      <c r="E636" s="42">
        <v>3.9E-2</v>
      </c>
      <c r="F636" s="42">
        <v>3.2500000000000001E-2</v>
      </c>
      <c r="G636" s="42">
        <v>8.6800000000000002E-2</v>
      </c>
      <c r="H636" s="42">
        <v>0.2082</v>
      </c>
      <c r="I636" s="42">
        <v>0.15840000000000001</v>
      </c>
      <c r="J636" s="42">
        <v>0.1605</v>
      </c>
      <c r="K636" s="42">
        <v>0.1822</v>
      </c>
      <c r="L636" s="93">
        <f t="shared" si="45"/>
        <v>0.99990000000000001</v>
      </c>
      <c r="M636" s="42">
        <v>0.16289000000000001</v>
      </c>
      <c r="N636" s="93">
        <f t="array" ref="N636">SQRT(MMULT(MMULT(B636:K636, '2. Correlation Matrix'!$B$34:$K$43), TRANSPOSE(B636:K636)))</f>
        <v>0.15243104385371375</v>
      </c>
      <c r="O636" s="92">
        <f t="shared" si="46"/>
        <v>0.57658858574994076</v>
      </c>
      <c r="P636" s="42">
        <f t="shared" si="47"/>
        <v>0.15127238843483359</v>
      </c>
      <c r="Q636" s="42">
        <f t="shared" si="48"/>
        <v>0.122773215429927</v>
      </c>
      <c r="R636" s="43">
        <f t="shared" si="49"/>
        <v>0.118137620573236</v>
      </c>
    </row>
    <row r="637" spans="1:18" x14ac:dyDescent="0.35">
      <c r="A637" s="73">
        <v>1122</v>
      </c>
      <c r="B637" s="42">
        <v>0.10100000000000001</v>
      </c>
      <c r="C637" s="42">
        <v>0.1328</v>
      </c>
      <c r="D637" s="42">
        <v>7.3300000000000004E-2</v>
      </c>
      <c r="E637" s="42">
        <v>7.7499999999999999E-2</v>
      </c>
      <c r="F637" s="42">
        <v>8.1600000000000006E-2</v>
      </c>
      <c r="G637" s="42">
        <v>9.6799999999999997E-2</v>
      </c>
      <c r="H637" s="42">
        <v>0.1079</v>
      </c>
      <c r="I637" s="42">
        <v>0.12720000000000001</v>
      </c>
      <c r="J637" s="42">
        <v>8.0199999999999994E-2</v>
      </c>
      <c r="K637" s="42">
        <v>0.1217</v>
      </c>
      <c r="L637" s="93">
        <f t="shared" si="45"/>
        <v>1</v>
      </c>
      <c r="M637" s="42">
        <v>0.14360999999999999</v>
      </c>
      <c r="N637" s="93">
        <f t="array" ref="N637">SQRT(MMULT(MMULT(B637:K637, '2. Correlation Matrix'!$B$34:$K$43), TRANSPOSE(B637:K637)))</f>
        <v>0.11899545828779348</v>
      </c>
      <c r="O637" s="92">
        <f t="shared" si="46"/>
        <v>0.57657662726979875</v>
      </c>
      <c r="P637" s="42">
        <f t="shared" si="47"/>
        <v>0.136530040453439</v>
      </c>
      <c r="Q637" s="42">
        <f t="shared" si="48"/>
        <v>0.122773215429927</v>
      </c>
      <c r="R637" s="43">
        <f t="shared" si="49"/>
        <v>0.118137620573236</v>
      </c>
    </row>
    <row r="638" spans="1:18" x14ac:dyDescent="0.35">
      <c r="A638" s="73">
        <v>2527</v>
      </c>
      <c r="B638" s="42">
        <v>6.5500000000000003E-2</v>
      </c>
      <c r="C638" s="42">
        <v>0.1</v>
      </c>
      <c r="D638" s="42">
        <v>6.3600000000000004E-2</v>
      </c>
      <c r="E638" s="42">
        <v>6.5500000000000003E-2</v>
      </c>
      <c r="F638" s="42">
        <v>0.1018</v>
      </c>
      <c r="G638" s="42">
        <v>6.5500000000000003E-2</v>
      </c>
      <c r="H638" s="42">
        <v>0.1618</v>
      </c>
      <c r="I638" s="42">
        <v>0.1527</v>
      </c>
      <c r="J638" s="42">
        <v>0.1109</v>
      </c>
      <c r="K638" s="42">
        <v>0.11269999999999999</v>
      </c>
      <c r="L638" s="93">
        <f t="shared" si="45"/>
        <v>1</v>
      </c>
      <c r="M638" s="42">
        <v>0.14545</v>
      </c>
      <c r="N638" s="93">
        <f t="array" ref="N638">SQRT(MMULT(MMULT(B638:K638, '2. Correlation Matrix'!$B$34:$K$43), TRANSPOSE(B638:K638)))</f>
        <v>0.12220129478176898</v>
      </c>
      <c r="O638" s="92">
        <f t="shared" si="46"/>
        <v>0.57650780317681483</v>
      </c>
      <c r="P638" s="42">
        <f t="shared" si="47"/>
        <v>0.1379834217768296</v>
      </c>
      <c r="Q638" s="42">
        <f t="shared" si="48"/>
        <v>0.122773215429927</v>
      </c>
      <c r="R638" s="43">
        <f t="shared" si="49"/>
        <v>0.118137620573236</v>
      </c>
    </row>
    <row r="639" spans="1:18" x14ac:dyDescent="0.35">
      <c r="A639" s="73">
        <v>1348</v>
      </c>
      <c r="B639" s="42">
        <v>6.13E-2</v>
      </c>
      <c r="C639" s="42">
        <v>0.125</v>
      </c>
      <c r="D639" s="42">
        <v>7.3099999999999998E-2</v>
      </c>
      <c r="E639" s="42">
        <v>6.13E-2</v>
      </c>
      <c r="F639" s="42">
        <v>5.4199999999999998E-2</v>
      </c>
      <c r="G639" s="42">
        <v>7.0800000000000002E-2</v>
      </c>
      <c r="H639" s="42">
        <v>2.3599999999999999E-2</v>
      </c>
      <c r="I639" s="42">
        <v>0.16980000000000001</v>
      </c>
      <c r="J639" s="42">
        <v>0.2099</v>
      </c>
      <c r="K639" s="42">
        <v>0.15090000000000001</v>
      </c>
      <c r="L639" s="93">
        <f t="shared" si="45"/>
        <v>0.99990000000000001</v>
      </c>
      <c r="M639" s="42">
        <v>0.14324000000000001</v>
      </c>
      <c r="N639" s="93">
        <f t="array" ref="N639">SQRT(MMULT(MMULT(B639:K639, '2. Correlation Matrix'!$B$34:$K$43), TRANSPOSE(B639:K639)))</f>
        <v>0.11837714304174519</v>
      </c>
      <c r="O639" s="92">
        <f t="shared" si="46"/>
        <v>0.57646263667586117</v>
      </c>
      <c r="P639" s="42">
        <f t="shared" si="47"/>
        <v>0.1362334260026371</v>
      </c>
      <c r="Q639" s="42">
        <f t="shared" si="48"/>
        <v>0.122773215429927</v>
      </c>
      <c r="R639" s="43">
        <f t="shared" si="49"/>
        <v>0.118137620573236</v>
      </c>
    </row>
    <row r="640" spans="1:18" x14ac:dyDescent="0.35">
      <c r="A640" s="73">
        <v>3689</v>
      </c>
      <c r="B640" s="42">
        <v>0.1111</v>
      </c>
      <c r="C640" s="42">
        <v>0.12189999999999999</v>
      </c>
      <c r="D640" s="42">
        <v>6.9400000000000003E-2</v>
      </c>
      <c r="E640" s="42">
        <v>0.13730000000000001</v>
      </c>
      <c r="F640" s="42">
        <v>0.1111</v>
      </c>
      <c r="G640" s="42">
        <v>0.14810000000000001</v>
      </c>
      <c r="H640" s="42">
        <v>2.01E-2</v>
      </c>
      <c r="I640" s="42">
        <v>0.12189999999999999</v>
      </c>
      <c r="J640" s="42">
        <v>9.2999999999999992E-3</v>
      </c>
      <c r="K640" s="42">
        <v>0.1497</v>
      </c>
      <c r="L640" s="93">
        <f t="shared" si="45"/>
        <v>0.99990000000000001</v>
      </c>
      <c r="M640" s="42">
        <v>0.14626</v>
      </c>
      <c r="N640" s="93">
        <f t="array" ref="N640">SQRT(MMULT(MMULT(B640:K640, '2. Correlation Matrix'!$B$34:$K$43), TRANSPOSE(B640:K640)))</f>
        <v>0.12361627843659347</v>
      </c>
      <c r="O640" s="92">
        <f t="shared" si="46"/>
        <v>0.57646129539930635</v>
      </c>
      <c r="P640" s="42">
        <f t="shared" si="47"/>
        <v>0.1386195078527433</v>
      </c>
      <c r="Q640" s="42">
        <f t="shared" si="48"/>
        <v>0.122773215429927</v>
      </c>
      <c r="R640" s="43">
        <f t="shared" si="49"/>
        <v>0.118137620573236</v>
      </c>
    </row>
    <row r="641" spans="1:18" x14ac:dyDescent="0.35">
      <c r="A641" s="73">
        <v>4093</v>
      </c>
      <c r="B641" s="42">
        <v>0.13150000000000001</v>
      </c>
      <c r="C641" s="42">
        <v>7.7600000000000002E-2</v>
      </c>
      <c r="D641" s="42">
        <v>0.1681</v>
      </c>
      <c r="E641" s="42">
        <v>0.1056</v>
      </c>
      <c r="F641" s="42">
        <v>5.8200000000000002E-2</v>
      </c>
      <c r="G641" s="42">
        <v>2.5899999999999999E-2</v>
      </c>
      <c r="H641" s="42">
        <v>0.125</v>
      </c>
      <c r="I641" s="42">
        <v>0.20039999999999999</v>
      </c>
      <c r="J641" s="42">
        <v>1.29E-2</v>
      </c>
      <c r="K641" s="42">
        <v>9.4799999999999995E-2</v>
      </c>
      <c r="L641" s="93">
        <f t="shared" si="45"/>
        <v>1</v>
      </c>
      <c r="M641" s="42">
        <v>0.13697000000000001</v>
      </c>
      <c r="N641" s="93">
        <f t="array" ref="N641">SQRT(MMULT(MMULT(B641:K641, '2. Correlation Matrix'!$B$34:$K$43), TRANSPOSE(B641:K641)))</f>
        <v>0.10751639321493817</v>
      </c>
      <c r="O641" s="92">
        <f t="shared" si="46"/>
        <v>0.57637722162158611</v>
      </c>
      <c r="P641" s="42">
        <f t="shared" si="47"/>
        <v>0.13119011259502542</v>
      </c>
      <c r="Q641" s="42">
        <f t="shared" si="48"/>
        <v>0.122773215429927</v>
      </c>
      <c r="R641" s="43">
        <f t="shared" si="49"/>
        <v>0.118137620573236</v>
      </c>
    </row>
    <row r="642" spans="1:18" x14ac:dyDescent="0.35">
      <c r="A642" s="73">
        <v>1430</v>
      </c>
      <c r="B642" s="42">
        <v>0.1578</v>
      </c>
      <c r="C642" s="42">
        <v>2.2499999999999999E-2</v>
      </c>
      <c r="D642" s="42">
        <v>2.0500000000000001E-2</v>
      </c>
      <c r="E642" s="42">
        <v>0.12089999999999999</v>
      </c>
      <c r="F642" s="42">
        <v>0.18440000000000001</v>
      </c>
      <c r="G642" s="42">
        <v>0.11269999999999999</v>
      </c>
      <c r="H642" s="42">
        <v>4.1000000000000002E-2</v>
      </c>
      <c r="I642" s="42">
        <v>0.16600000000000001</v>
      </c>
      <c r="J642" s="42">
        <v>3.4799999999999998E-2</v>
      </c>
      <c r="K642" s="42">
        <v>0.13930000000000001</v>
      </c>
      <c r="L642" s="93">
        <f t="shared" si="45"/>
        <v>0.99990000000000001</v>
      </c>
      <c r="M642" s="42">
        <v>0.14285999999999999</v>
      </c>
      <c r="N642" s="93">
        <f t="array" ref="N642">SQRT(MMULT(MMULT(B642:K642, '2. Correlation Matrix'!$B$34:$K$43), TRANSPOSE(B642:K642)))</f>
        <v>0.11773610542157577</v>
      </c>
      <c r="O642" s="92">
        <f t="shared" si="46"/>
        <v>0.57637374496986105</v>
      </c>
      <c r="P642" s="42">
        <f t="shared" si="47"/>
        <v>0.1359291047400798</v>
      </c>
      <c r="Q642" s="42">
        <f t="shared" si="48"/>
        <v>0.122773215429927</v>
      </c>
      <c r="R642" s="43">
        <f t="shared" si="49"/>
        <v>0.118137620573236</v>
      </c>
    </row>
    <row r="643" spans="1:18" x14ac:dyDescent="0.35">
      <c r="A643" s="73">
        <v>580</v>
      </c>
      <c r="B643" s="42">
        <v>3.5400000000000001E-2</v>
      </c>
      <c r="C643" s="42">
        <v>0.1043</v>
      </c>
      <c r="D643" s="42">
        <v>5.21E-2</v>
      </c>
      <c r="E643" s="42">
        <v>0.1229</v>
      </c>
      <c r="F643" s="42">
        <v>7.0800000000000002E-2</v>
      </c>
      <c r="G643" s="42">
        <v>6.8900000000000003E-2</v>
      </c>
      <c r="H643" s="42">
        <v>0.12659999999999999</v>
      </c>
      <c r="I643" s="42">
        <v>0.16009999999999999</v>
      </c>
      <c r="J643" s="42">
        <v>0.1676</v>
      </c>
      <c r="K643" s="42">
        <v>9.1200000000000003E-2</v>
      </c>
      <c r="L643" s="93">
        <f t="shared" si="45"/>
        <v>0.99990000000000001</v>
      </c>
      <c r="M643" s="42">
        <v>0.14383000000000001</v>
      </c>
      <c r="N643" s="93">
        <f t="array" ref="N643">SQRT(MMULT(MMULT(B643:K643, '2. Correlation Matrix'!$B$34:$K$43), TRANSPOSE(B643:K643)))</f>
        <v>0.11942049329073801</v>
      </c>
      <c r="O643" s="92">
        <f t="shared" si="46"/>
        <v>0.57636673659041338</v>
      </c>
      <c r="P643" s="42">
        <f t="shared" si="47"/>
        <v>0.1366993728910984</v>
      </c>
      <c r="Q643" s="42">
        <f t="shared" si="48"/>
        <v>0.122773215429927</v>
      </c>
      <c r="R643" s="43">
        <f t="shared" si="49"/>
        <v>0.118137620573236</v>
      </c>
    </row>
    <row r="644" spans="1:18" x14ac:dyDescent="0.35">
      <c r="A644" s="73">
        <v>4704</v>
      </c>
      <c r="B644" s="42">
        <v>4.9000000000000002E-2</v>
      </c>
      <c r="C644" s="42">
        <v>0.1143</v>
      </c>
      <c r="D644" s="42">
        <v>1.43E-2</v>
      </c>
      <c r="E644" s="42">
        <v>0.13880000000000001</v>
      </c>
      <c r="F644" s="42">
        <v>0.1041</v>
      </c>
      <c r="G644" s="42">
        <v>1.6299999999999999E-2</v>
      </c>
      <c r="H644" s="42">
        <v>0.1143</v>
      </c>
      <c r="I644" s="42">
        <v>0.15709999999999999</v>
      </c>
      <c r="J644" s="42">
        <v>0.11840000000000001</v>
      </c>
      <c r="K644" s="42">
        <v>0.17349999999999999</v>
      </c>
      <c r="L644" s="93">
        <f t="shared" si="45"/>
        <v>1.0001</v>
      </c>
      <c r="M644" s="42">
        <v>0.14788000000000001</v>
      </c>
      <c r="N644" s="93">
        <f t="array" ref="N644">SQRT(MMULT(MMULT(B644:K644, '2. Correlation Matrix'!$B$34:$K$43), TRANSPOSE(B644:K644)))</f>
        <v>0.12646151376902698</v>
      </c>
      <c r="O644" s="92">
        <f t="shared" si="46"/>
        <v>0.57630181569003025</v>
      </c>
      <c r="P644" s="42">
        <f t="shared" si="47"/>
        <v>0.13988374276762311</v>
      </c>
      <c r="Q644" s="42">
        <f t="shared" si="48"/>
        <v>0.122773215429927</v>
      </c>
      <c r="R644" s="43">
        <f t="shared" si="49"/>
        <v>0.118137620573236</v>
      </c>
    </row>
    <row r="645" spans="1:18" x14ac:dyDescent="0.35">
      <c r="A645" s="73">
        <v>384</v>
      </c>
      <c r="B645" s="42">
        <v>0.1195</v>
      </c>
      <c r="C645" s="42">
        <v>1.8E-3</v>
      </c>
      <c r="D645" s="42">
        <v>0.16170000000000001</v>
      </c>
      <c r="E645" s="42">
        <v>0.11070000000000001</v>
      </c>
      <c r="F645" s="42">
        <v>4.2200000000000001E-2</v>
      </c>
      <c r="G645" s="42">
        <v>0.17399999999999999</v>
      </c>
      <c r="H645" s="42">
        <v>2.2800000000000001E-2</v>
      </c>
      <c r="I645" s="42">
        <v>0.17219999999999999</v>
      </c>
      <c r="J645" s="42">
        <v>1.9300000000000001E-2</v>
      </c>
      <c r="K645" s="42">
        <v>0.1757</v>
      </c>
      <c r="L645" s="93">
        <f t="shared" ref="L645:L708" si="50">SUM(B645:K645)</f>
        <v>0.99990000000000012</v>
      </c>
      <c r="M645" s="42">
        <v>0.15626999999999999</v>
      </c>
      <c r="N645" s="93">
        <f t="array" ref="N645">SQRT(MMULT(MMULT(B645:K645, '2. Correlation Matrix'!$B$34:$K$43), TRANSPOSE(B645:K645)))</f>
        <v>0.14103520212153917</v>
      </c>
      <c r="O645" s="92">
        <f t="shared" ref="O645:O708" si="51">(M645-0.075)/N645</f>
        <v>0.57623911461455113</v>
      </c>
      <c r="P645" s="42">
        <f t="shared" ref="P645:P708" si="52">M645-((1/2)*1*N645^2)</f>
        <v>0.14632453588126829</v>
      </c>
      <c r="Q645" s="42">
        <f t="shared" ref="Q645:Q708" si="53">$M$5-((1/2)*3*$N$5^2)</f>
        <v>0.122773215429927</v>
      </c>
      <c r="R645" s="43">
        <f t="shared" ref="R645:R708" si="54">$M$5-((1/2)*4*$N$5^2)</f>
        <v>0.118137620573236</v>
      </c>
    </row>
    <row r="646" spans="1:18" x14ac:dyDescent="0.35">
      <c r="A646" s="73">
        <v>126</v>
      </c>
      <c r="B646" s="42">
        <v>2.2000000000000001E-3</v>
      </c>
      <c r="C646" s="42">
        <v>0.1009</v>
      </c>
      <c r="D646" s="42">
        <v>4.6100000000000002E-2</v>
      </c>
      <c r="E646" s="42">
        <v>0.19739999999999999</v>
      </c>
      <c r="F646" s="42">
        <v>7.8899999999999998E-2</v>
      </c>
      <c r="G646" s="42">
        <v>0.11840000000000001</v>
      </c>
      <c r="H646" s="42">
        <v>0.1908</v>
      </c>
      <c r="I646" s="42">
        <v>0.125</v>
      </c>
      <c r="J646" s="42">
        <v>2.2000000000000001E-3</v>
      </c>
      <c r="K646" s="42">
        <v>0.13819999999999999</v>
      </c>
      <c r="L646" s="93">
        <f t="shared" si="50"/>
        <v>1.0001</v>
      </c>
      <c r="M646" s="42">
        <v>0.15939</v>
      </c>
      <c r="N646" s="93">
        <f t="array" ref="N646">SQRT(MMULT(MMULT(B646:K646, '2. Correlation Matrix'!$B$34:$K$43), TRANSPOSE(B646:K646)))</f>
        <v>0.1464568385679221</v>
      </c>
      <c r="O646" s="92">
        <f t="shared" si="51"/>
        <v>0.57621071726782191</v>
      </c>
      <c r="P646" s="42">
        <f t="shared" si="52"/>
        <v>0.14866519721834481</v>
      </c>
      <c r="Q646" s="42">
        <f t="shared" si="53"/>
        <v>0.122773215429927</v>
      </c>
      <c r="R646" s="43">
        <f t="shared" si="54"/>
        <v>0.118137620573236</v>
      </c>
    </row>
    <row r="647" spans="1:18" x14ac:dyDescent="0.35">
      <c r="A647" s="73">
        <v>880</v>
      </c>
      <c r="B647" s="42">
        <v>1.95E-2</v>
      </c>
      <c r="C647" s="42">
        <v>0.12770000000000001</v>
      </c>
      <c r="D647" s="42">
        <v>1.4200000000000001E-2</v>
      </c>
      <c r="E647" s="42">
        <v>0.17199999999999999</v>
      </c>
      <c r="F647" s="42">
        <v>0.12590000000000001</v>
      </c>
      <c r="G647" s="42">
        <v>0.1135</v>
      </c>
      <c r="H647" s="42">
        <v>3.7199999999999997E-2</v>
      </c>
      <c r="I647" s="42">
        <v>0.12770000000000001</v>
      </c>
      <c r="J647" s="42">
        <v>0.11169999999999999</v>
      </c>
      <c r="K647" s="42">
        <v>0.1507</v>
      </c>
      <c r="L647" s="93">
        <f t="shared" si="50"/>
        <v>1.0001</v>
      </c>
      <c r="M647" s="42">
        <v>0.14939</v>
      </c>
      <c r="N647" s="93">
        <f t="array" ref="N647">SQRT(MMULT(MMULT(B647:K647, '2. Correlation Matrix'!$B$34:$K$43), TRANSPOSE(B647:K647)))</f>
        <v>0.12910897747873462</v>
      </c>
      <c r="O647" s="92">
        <f t="shared" si="51"/>
        <v>0.57617991756036235</v>
      </c>
      <c r="P647" s="42">
        <f t="shared" si="52"/>
        <v>0.1410554359671978</v>
      </c>
      <c r="Q647" s="42">
        <f t="shared" si="53"/>
        <v>0.122773215429927</v>
      </c>
      <c r="R647" s="43">
        <f t="shared" si="54"/>
        <v>0.118137620573236</v>
      </c>
    </row>
    <row r="648" spans="1:18" x14ac:dyDescent="0.35">
      <c r="A648" s="73">
        <v>4549</v>
      </c>
      <c r="B648" s="42">
        <v>8.2799999999999999E-2</v>
      </c>
      <c r="C648" s="42">
        <v>4.0300000000000002E-2</v>
      </c>
      <c r="D648" s="42">
        <v>4.0300000000000002E-2</v>
      </c>
      <c r="E648" s="42">
        <v>9.1300000000000006E-2</v>
      </c>
      <c r="F648" s="42">
        <v>0.1295</v>
      </c>
      <c r="G648" s="42">
        <v>0.14860000000000001</v>
      </c>
      <c r="H648" s="42">
        <v>0.15290000000000001</v>
      </c>
      <c r="I648" s="42">
        <v>0.13800000000000001</v>
      </c>
      <c r="J648" s="42">
        <v>4.8800000000000003E-2</v>
      </c>
      <c r="K648" s="42">
        <v>0.12740000000000001</v>
      </c>
      <c r="L648" s="93">
        <f t="shared" si="50"/>
        <v>0.99990000000000001</v>
      </c>
      <c r="M648" s="42">
        <v>0.154</v>
      </c>
      <c r="N648" s="93">
        <f t="array" ref="N648">SQRT(MMULT(MMULT(B648:K648, '2. Correlation Matrix'!$B$34:$K$43), TRANSPOSE(B648:K648)))</f>
        <v>0.13711159334769035</v>
      </c>
      <c r="O648" s="92">
        <f t="shared" si="51"/>
        <v>0.57617301404754451</v>
      </c>
      <c r="P648" s="42">
        <f t="shared" si="52"/>
        <v>0.1446002054848288</v>
      </c>
      <c r="Q648" s="42">
        <f t="shared" si="53"/>
        <v>0.122773215429927</v>
      </c>
      <c r="R648" s="43">
        <f t="shared" si="54"/>
        <v>0.118137620573236</v>
      </c>
    </row>
    <row r="649" spans="1:18" x14ac:dyDescent="0.35">
      <c r="A649" s="73">
        <v>2526</v>
      </c>
      <c r="B649" s="42">
        <v>9.8299999999999998E-2</v>
      </c>
      <c r="C649" s="42">
        <v>0.15970000000000001</v>
      </c>
      <c r="D649" s="42">
        <v>7.1300000000000002E-2</v>
      </c>
      <c r="E649" s="42">
        <v>7.3700000000000002E-2</v>
      </c>
      <c r="F649" s="42">
        <v>7.8600000000000003E-2</v>
      </c>
      <c r="G649" s="42">
        <v>2.46E-2</v>
      </c>
      <c r="H649" s="42">
        <v>0.22359999999999999</v>
      </c>
      <c r="I649" s="42">
        <v>0.12529999999999999</v>
      </c>
      <c r="J649" s="42">
        <v>1.9699999999999999E-2</v>
      </c>
      <c r="K649" s="42">
        <v>0.12529999999999999</v>
      </c>
      <c r="L649" s="93">
        <f t="shared" si="50"/>
        <v>1.0001</v>
      </c>
      <c r="M649" s="42">
        <v>0.14401</v>
      </c>
      <c r="N649" s="93">
        <f t="array" ref="N649">SQRT(MMULT(MMULT(B649:K649, '2. Correlation Matrix'!$B$34:$K$43), TRANSPOSE(B649:K649)))</f>
        <v>0.11978375204038066</v>
      </c>
      <c r="O649" s="92">
        <f t="shared" si="51"/>
        <v>0.57612154256727433</v>
      </c>
      <c r="P649" s="42">
        <f t="shared" si="52"/>
        <v>0.13683592637356429</v>
      </c>
      <c r="Q649" s="42">
        <f t="shared" si="53"/>
        <v>0.122773215429927</v>
      </c>
      <c r="R649" s="43">
        <f t="shared" si="54"/>
        <v>0.118137620573236</v>
      </c>
    </row>
    <row r="650" spans="1:18" x14ac:dyDescent="0.35">
      <c r="A650" s="73">
        <v>3714</v>
      </c>
      <c r="B650" s="42">
        <v>0.23960000000000001</v>
      </c>
      <c r="C650" s="42">
        <v>1.2999999999999999E-2</v>
      </c>
      <c r="D650" s="42">
        <v>7.8100000000000003E-2</v>
      </c>
      <c r="E650" s="42">
        <v>5.7299999999999997E-2</v>
      </c>
      <c r="F650" s="42">
        <v>4.4299999999999999E-2</v>
      </c>
      <c r="G650" s="42">
        <v>2.5999999999999999E-2</v>
      </c>
      <c r="H650" s="42">
        <v>0.18490000000000001</v>
      </c>
      <c r="I650" s="42">
        <v>0.17710000000000001</v>
      </c>
      <c r="J650" s="42">
        <v>0.1094</v>
      </c>
      <c r="K650" s="42">
        <v>7.0300000000000001E-2</v>
      </c>
      <c r="L650" s="93">
        <f t="shared" si="50"/>
        <v>1</v>
      </c>
      <c r="M650" s="42">
        <v>0.13347999999999999</v>
      </c>
      <c r="N650" s="93">
        <f t="array" ref="N650">SQRT(MMULT(MMULT(B650:K650, '2. Correlation Matrix'!$B$34:$K$43), TRANSPOSE(B650:K650)))</f>
        <v>0.10150977737736794</v>
      </c>
      <c r="O650" s="92">
        <f t="shared" si="51"/>
        <v>0.57610214021647899</v>
      </c>
      <c r="P650" s="42">
        <f t="shared" si="52"/>
        <v>0.12832788254839858</v>
      </c>
      <c r="Q650" s="42">
        <f t="shared" si="53"/>
        <v>0.122773215429927</v>
      </c>
      <c r="R650" s="43">
        <f t="shared" si="54"/>
        <v>0.118137620573236</v>
      </c>
    </row>
    <row r="651" spans="1:18" x14ac:dyDescent="0.35">
      <c r="A651" s="73">
        <v>3486</v>
      </c>
      <c r="B651" s="42">
        <v>0.1346</v>
      </c>
      <c r="C651" s="42">
        <v>2.5000000000000001E-2</v>
      </c>
      <c r="D651" s="42">
        <v>8.2699999999999996E-2</v>
      </c>
      <c r="E651" s="42">
        <v>5.7700000000000001E-2</v>
      </c>
      <c r="F651" s="42">
        <v>0.05</v>
      </c>
      <c r="G651" s="42">
        <v>0.15579999999999999</v>
      </c>
      <c r="H651" s="42">
        <v>0.1212</v>
      </c>
      <c r="I651" s="42">
        <v>0.1404</v>
      </c>
      <c r="J651" s="42">
        <v>0.1096</v>
      </c>
      <c r="K651" s="42">
        <v>0.1231</v>
      </c>
      <c r="L651" s="93">
        <f t="shared" si="50"/>
        <v>1.0001</v>
      </c>
      <c r="M651" s="42">
        <v>0.15126000000000001</v>
      </c>
      <c r="N651" s="93">
        <f t="array" ref="N651">SQRT(MMULT(MMULT(B651:K651, '2. Correlation Matrix'!$B$34:$K$43), TRANSPOSE(B651:K651)))</f>
        <v>0.13238249171353741</v>
      </c>
      <c r="O651" s="92">
        <f t="shared" si="51"/>
        <v>0.57605804976853803</v>
      </c>
      <c r="P651" s="42">
        <f t="shared" si="52"/>
        <v>0.14249743794385761</v>
      </c>
      <c r="Q651" s="42">
        <f t="shared" si="53"/>
        <v>0.122773215429927</v>
      </c>
      <c r="R651" s="43">
        <f t="shared" si="54"/>
        <v>0.118137620573236</v>
      </c>
    </row>
    <row r="652" spans="1:18" x14ac:dyDescent="0.35">
      <c r="A652" s="73">
        <v>1766</v>
      </c>
      <c r="B652" s="42">
        <v>7.5200000000000003E-2</v>
      </c>
      <c r="C652" s="42">
        <v>9.7699999999999995E-2</v>
      </c>
      <c r="D652" s="42">
        <v>3.2599999999999997E-2</v>
      </c>
      <c r="E652" s="42">
        <v>4.0099999999999997E-2</v>
      </c>
      <c r="F652" s="42">
        <v>0.1103</v>
      </c>
      <c r="G652" s="42">
        <v>0.1779</v>
      </c>
      <c r="H652" s="42">
        <v>6.7699999999999996E-2</v>
      </c>
      <c r="I652" s="42">
        <v>0.1128</v>
      </c>
      <c r="J652" s="42">
        <v>8.77E-2</v>
      </c>
      <c r="K652" s="42">
        <v>0.19800000000000001</v>
      </c>
      <c r="L652" s="93">
        <f t="shared" si="50"/>
        <v>1</v>
      </c>
      <c r="M652" s="42">
        <v>0.15842999999999999</v>
      </c>
      <c r="N652" s="93">
        <f t="array" ref="N652">SQRT(MMULT(MMULT(B652:K652, '2. Correlation Matrix'!$B$34:$K$43), TRANSPOSE(B652:K652)))</f>
        <v>0.1448362669762577</v>
      </c>
      <c r="O652" s="92">
        <f t="shared" si="51"/>
        <v>0.57602975927069611</v>
      </c>
      <c r="P652" s="42">
        <f t="shared" si="52"/>
        <v>0.14794122788419109</v>
      </c>
      <c r="Q652" s="42">
        <f t="shared" si="53"/>
        <v>0.122773215429927</v>
      </c>
      <c r="R652" s="43">
        <f t="shared" si="54"/>
        <v>0.118137620573236</v>
      </c>
    </row>
    <row r="653" spans="1:18" x14ac:dyDescent="0.35">
      <c r="A653" s="73">
        <v>1671</v>
      </c>
      <c r="B653" s="42">
        <v>1.4200000000000001E-2</v>
      </c>
      <c r="C653" s="42">
        <v>0.13539999999999999</v>
      </c>
      <c r="D653" s="42">
        <v>3.6200000000000003E-2</v>
      </c>
      <c r="E653" s="42">
        <v>0.1118</v>
      </c>
      <c r="F653" s="42">
        <v>0.115</v>
      </c>
      <c r="G653" s="42">
        <v>4.2500000000000003E-2</v>
      </c>
      <c r="H653" s="42">
        <v>0.1386</v>
      </c>
      <c r="I653" s="42">
        <v>0.14649999999999999</v>
      </c>
      <c r="J653" s="42">
        <v>0.12759999999999999</v>
      </c>
      <c r="K653" s="42">
        <v>0.1323</v>
      </c>
      <c r="L653" s="93">
        <f t="shared" si="50"/>
        <v>1.0001</v>
      </c>
      <c r="M653" s="42">
        <v>0.14666000000000001</v>
      </c>
      <c r="N653" s="93">
        <f t="array" ref="N653">SQRT(MMULT(MMULT(B653:K653, '2. Correlation Matrix'!$B$34:$K$43), TRANSPOSE(B653:K653)))</f>
        <v>0.12440886539053075</v>
      </c>
      <c r="O653" s="92">
        <f t="shared" si="51"/>
        <v>0.57600396704087564</v>
      </c>
      <c r="P653" s="42">
        <f t="shared" si="52"/>
        <v>0.1389212171061204</v>
      </c>
      <c r="Q653" s="42">
        <f t="shared" si="53"/>
        <v>0.122773215429927</v>
      </c>
      <c r="R653" s="43">
        <f t="shared" si="54"/>
        <v>0.118137620573236</v>
      </c>
    </row>
    <row r="654" spans="1:18" x14ac:dyDescent="0.35">
      <c r="A654" s="73">
        <v>4381</v>
      </c>
      <c r="B654" s="42">
        <v>0.17499999999999999</v>
      </c>
      <c r="C654" s="42">
        <v>4.2299999999999997E-2</v>
      </c>
      <c r="D654" s="42">
        <v>3.8E-3</v>
      </c>
      <c r="E654" s="42">
        <v>1.35E-2</v>
      </c>
      <c r="F654" s="42">
        <v>3.0800000000000001E-2</v>
      </c>
      <c r="G654" s="42">
        <v>0.16919999999999999</v>
      </c>
      <c r="H654" s="42">
        <v>0.18079999999999999</v>
      </c>
      <c r="I654" s="42">
        <v>8.4599999999999995E-2</v>
      </c>
      <c r="J654" s="42">
        <v>0.125</v>
      </c>
      <c r="K654" s="42">
        <v>0.17499999999999999</v>
      </c>
      <c r="L654" s="93">
        <f t="shared" si="50"/>
        <v>1</v>
      </c>
      <c r="M654" s="42">
        <v>0.15897</v>
      </c>
      <c r="N654" s="93">
        <f t="array" ref="N654">SQRT(MMULT(MMULT(B654:K654, '2. Correlation Matrix'!$B$34:$K$43), TRANSPOSE(B654:K654)))</f>
        <v>0.14578681343452568</v>
      </c>
      <c r="O654" s="92">
        <f t="shared" si="51"/>
        <v>0.57597801901138179</v>
      </c>
      <c r="P654" s="42">
        <f t="shared" si="52"/>
        <v>0.14834310251430341</v>
      </c>
      <c r="Q654" s="42">
        <f t="shared" si="53"/>
        <v>0.122773215429927</v>
      </c>
      <c r="R654" s="43">
        <f t="shared" si="54"/>
        <v>0.118137620573236</v>
      </c>
    </row>
    <row r="655" spans="1:18" x14ac:dyDescent="0.35">
      <c r="A655" s="73">
        <v>2172</v>
      </c>
      <c r="B655" s="42">
        <v>3.6999999999999998E-2</v>
      </c>
      <c r="C655" s="42">
        <v>6.0999999999999999E-2</v>
      </c>
      <c r="D655" s="42">
        <v>7.3899999999999993E-2</v>
      </c>
      <c r="E655" s="42">
        <v>0.183</v>
      </c>
      <c r="F655" s="42">
        <v>6.2799999999999995E-2</v>
      </c>
      <c r="G655" s="42">
        <v>0.11459999999999999</v>
      </c>
      <c r="H655" s="42">
        <v>0.18479999999999999</v>
      </c>
      <c r="I655" s="42">
        <v>0.16819999999999999</v>
      </c>
      <c r="J655" s="42">
        <v>3.5099999999999999E-2</v>
      </c>
      <c r="K655" s="42">
        <v>7.9500000000000001E-2</v>
      </c>
      <c r="L655" s="93">
        <f t="shared" si="50"/>
        <v>0.99990000000000001</v>
      </c>
      <c r="M655" s="42">
        <v>0.15114</v>
      </c>
      <c r="N655" s="93">
        <f t="array" ref="N655">SQRT(MMULT(MMULT(B655:K655, '2. Correlation Matrix'!$B$34:$K$43), TRANSPOSE(B655:K655)))</f>
        <v>0.13219915111548711</v>
      </c>
      <c r="O655" s="92">
        <f t="shared" si="51"/>
        <v>0.57594923535844256</v>
      </c>
      <c r="P655" s="42">
        <f t="shared" si="52"/>
        <v>0.1424016922221723</v>
      </c>
      <c r="Q655" s="42">
        <f t="shared" si="53"/>
        <v>0.122773215429927</v>
      </c>
      <c r="R655" s="43">
        <f t="shared" si="54"/>
        <v>0.118137620573236</v>
      </c>
    </row>
    <row r="656" spans="1:18" x14ac:dyDescent="0.35">
      <c r="A656" s="73">
        <v>4614</v>
      </c>
      <c r="B656" s="42">
        <v>8.7900000000000006E-2</v>
      </c>
      <c r="C656" s="42">
        <v>0.1701</v>
      </c>
      <c r="D656" s="42">
        <v>5.4199999999999998E-2</v>
      </c>
      <c r="E656" s="42">
        <v>9.2999999999999992E-3</v>
      </c>
      <c r="F656" s="42">
        <v>0.1215</v>
      </c>
      <c r="G656" s="42">
        <v>0.129</v>
      </c>
      <c r="H656" s="42">
        <v>0.1178</v>
      </c>
      <c r="I656" s="42">
        <v>0.17380000000000001</v>
      </c>
      <c r="J656" s="42">
        <v>0.1047</v>
      </c>
      <c r="K656" s="42">
        <v>3.1800000000000002E-2</v>
      </c>
      <c r="L656" s="93">
        <f t="shared" si="50"/>
        <v>1.0001000000000002</v>
      </c>
      <c r="M656" s="42">
        <v>0.13278999999999999</v>
      </c>
      <c r="N656" s="93">
        <f t="array" ref="N656">SQRT(MMULT(MMULT(B656:K656, '2. Correlation Matrix'!$B$34:$K$43), TRANSPOSE(B656:K656)))</f>
        <v>0.10034309429020415</v>
      </c>
      <c r="O656" s="92">
        <f t="shared" si="51"/>
        <v>0.57592403751138521</v>
      </c>
      <c r="P656" s="42">
        <f t="shared" si="52"/>
        <v>0.12775563171413359</v>
      </c>
      <c r="Q656" s="42">
        <f t="shared" si="53"/>
        <v>0.122773215429927</v>
      </c>
      <c r="R656" s="43">
        <f t="shared" si="54"/>
        <v>0.118137620573236</v>
      </c>
    </row>
    <row r="657" spans="1:18" x14ac:dyDescent="0.35">
      <c r="A657" s="73">
        <v>1765</v>
      </c>
      <c r="B657" s="42">
        <v>5.6800000000000003E-2</v>
      </c>
      <c r="C657" s="42">
        <v>0.14960000000000001</v>
      </c>
      <c r="D657" s="42">
        <v>6.8199999999999997E-2</v>
      </c>
      <c r="E657" s="42">
        <v>0.1042</v>
      </c>
      <c r="F657" s="42">
        <v>8.3299999999999999E-2</v>
      </c>
      <c r="G657" s="42">
        <v>5.11E-2</v>
      </c>
      <c r="H657" s="42">
        <v>0.14580000000000001</v>
      </c>
      <c r="I657" s="42">
        <v>0.1477</v>
      </c>
      <c r="J657" s="42">
        <v>0.1023</v>
      </c>
      <c r="K657" s="42">
        <v>9.0899999999999995E-2</v>
      </c>
      <c r="L657" s="93">
        <f t="shared" si="50"/>
        <v>0.99990000000000001</v>
      </c>
      <c r="M657" s="42">
        <v>0.14033999999999999</v>
      </c>
      <c r="N657" s="93">
        <f t="array" ref="N657">SQRT(MMULT(MMULT(B657:K657, '2. Correlation Matrix'!$B$34:$K$43), TRANSPOSE(B657:K657)))</f>
        <v>0.11345527912215016</v>
      </c>
      <c r="O657" s="92">
        <f t="shared" si="51"/>
        <v>0.57590973734816275</v>
      </c>
      <c r="P657" s="42">
        <f t="shared" si="52"/>
        <v>0.1339039498196575</v>
      </c>
      <c r="Q657" s="42">
        <f t="shared" si="53"/>
        <v>0.122773215429927</v>
      </c>
      <c r="R657" s="43">
        <f t="shared" si="54"/>
        <v>0.118137620573236</v>
      </c>
    </row>
    <row r="658" spans="1:18" x14ac:dyDescent="0.35">
      <c r="A658" s="73">
        <v>3249</v>
      </c>
      <c r="B658" s="42">
        <v>0.1522</v>
      </c>
      <c r="C658" s="42">
        <v>0.1246</v>
      </c>
      <c r="D658" s="42">
        <v>2.5999999999999999E-2</v>
      </c>
      <c r="E658" s="42">
        <v>8.8200000000000001E-2</v>
      </c>
      <c r="F658" s="42">
        <v>0.1211</v>
      </c>
      <c r="G658" s="42">
        <v>3.9800000000000002E-2</v>
      </c>
      <c r="H658" s="42">
        <v>4.3299999999999998E-2</v>
      </c>
      <c r="I658" s="42">
        <v>0.16439999999999999</v>
      </c>
      <c r="J658" s="42">
        <v>7.9600000000000004E-2</v>
      </c>
      <c r="K658" s="42">
        <v>0.16089999999999999</v>
      </c>
      <c r="L658" s="93">
        <f t="shared" si="50"/>
        <v>1.0001</v>
      </c>
      <c r="M658" s="42">
        <v>0.13754</v>
      </c>
      <c r="N658" s="93">
        <f t="array" ref="N658">SQRT(MMULT(MMULT(B658:K658, '2. Correlation Matrix'!$B$34:$K$43), TRANSPOSE(B658:K658)))</f>
        <v>0.10859631273436866</v>
      </c>
      <c r="O658" s="92">
        <f t="shared" si="51"/>
        <v>0.57589432297738852</v>
      </c>
      <c r="P658" s="42">
        <f t="shared" si="52"/>
        <v>0.1316434204302496</v>
      </c>
      <c r="Q658" s="42">
        <f t="shared" si="53"/>
        <v>0.122773215429927</v>
      </c>
      <c r="R658" s="43">
        <f t="shared" si="54"/>
        <v>0.118137620573236</v>
      </c>
    </row>
    <row r="659" spans="1:18" x14ac:dyDescent="0.35">
      <c r="A659" s="73">
        <v>246</v>
      </c>
      <c r="B659" s="42">
        <v>6.8400000000000002E-2</v>
      </c>
      <c r="C659" s="42">
        <v>0.1298</v>
      </c>
      <c r="D659" s="42">
        <v>0.15609999999999999</v>
      </c>
      <c r="E659" s="42">
        <v>3.1600000000000003E-2</v>
      </c>
      <c r="F659" s="42">
        <v>3.3300000000000003E-2</v>
      </c>
      <c r="G659" s="42">
        <v>6.3200000000000006E-2</v>
      </c>
      <c r="H659" s="42">
        <v>0.1298</v>
      </c>
      <c r="I659" s="42">
        <v>0.17019999999999999</v>
      </c>
      <c r="J659" s="42">
        <v>9.6500000000000002E-2</v>
      </c>
      <c r="K659" s="42">
        <v>0.1211</v>
      </c>
      <c r="L659" s="93">
        <f t="shared" si="50"/>
        <v>1</v>
      </c>
      <c r="M659" s="42">
        <v>0.14421999999999999</v>
      </c>
      <c r="N659" s="93">
        <f t="array" ref="N659">SQRT(MMULT(MMULT(B659:K659, '2. Correlation Matrix'!$B$34:$K$43), TRANSPOSE(B659:K659)))</f>
        <v>0.12020149050339018</v>
      </c>
      <c r="O659" s="92">
        <f t="shared" si="51"/>
        <v>0.57586640323771776</v>
      </c>
      <c r="P659" s="42">
        <f t="shared" si="52"/>
        <v>0.13699580084038168</v>
      </c>
      <c r="Q659" s="42">
        <f t="shared" si="53"/>
        <v>0.122773215429927</v>
      </c>
      <c r="R659" s="43">
        <f t="shared" si="54"/>
        <v>0.118137620573236</v>
      </c>
    </row>
    <row r="660" spans="1:18" x14ac:dyDescent="0.35">
      <c r="A660" s="73">
        <v>370</v>
      </c>
      <c r="B660" s="42">
        <v>0.2</v>
      </c>
      <c r="C660" s="42">
        <v>8.5099999999999995E-2</v>
      </c>
      <c r="D660" s="42">
        <v>4.3E-3</v>
      </c>
      <c r="E660" s="42">
        <v>0.17230000000000001</v>
      </c>
      <c r="F660" s="42">
        <v>8.72E-2</v>
      </c>
      <c r="G660" s="42">
        <v>2.5499999999999998E-2</v>
      </c>
      <c r="H660" s="42">
        <v>7.4499999999999997E-2</v>
      </c>
      <c r="I660" s="42">
        <v>0.13830000000000001</v>
      </c>
      <c r="J660" s="42">
        <v>0.11700000000000001</v>
      </c>
      <c r="K660" s="42">
        <v>9.5699999999999993E-2</v>
      </c>
      <c r="L660" s="93">
        <f t="shared" si="50"/>
        <v>0.99990000000000001</v>
      </c>
      <c r="M660" s="42">
        <v>0.13092999999999999</v>
      </c>
      <c r="N660" s="93">
        <f t="array" ref="N660">SQRT(MMULT(MMULT(B660:K660, '2. Correlation Matrix'!$B$34:$K$43), TRANSPOSE(B660:K660)))</f>
        <v>9.7123610487335157E-2</v>
      </c>
      <c r="O660" s="92">
        <f t="shared" si="51"/>
        <v>0.57586409441907249</v>
      </c>
      <c r="P660" s="42">
        <f t="shared" si="52"/>
        <v>0.12621350214295218</v>
      </c>
      <c r="Q660" s="42">
        <f t="shared" si="53"/>
        <v>0.122773215429927</v>
      </c>
      <c r="R660" s="43">
        <f t="shared" si="54"/>
        <v>0.118137620573236</v>
      </c>
    </row>
    <row r="661" spans="1:18" x14ac:dyDescent="0.35">
      <c r="A661" s="73">
        <v>1067</v>
      </c>
      <c r="B661" s="42">
        <v>0.1303</v>
      </c>
      <c r="C661" s="42">
        <v>0.1318</v>
      </c>
      <c r="D661" s="42">
        <v>0.1152</v>
      </c>
      <c r="E661" s="42">
        <v>0.11210000000000001</v>
      </c>
      <c r="F661" s="42">
        <v>5.1499999999999997E-2</v>
      </c>
      <c r="G661" s="42">
        <v>6.5199999999999994E-2</v>
      </c>
      <c r="H661" s="42">
        <v>0.11210000000000001</v>
      </c>
      <c r="I661" s="42">
        <v>0.1424</v>
      </c>
      <c r="J661" s="42">
        <v>3.3300000000000003E-2</v>
      </c>
      <c r="K661" s="42">
        <v>0.1061</v>
      </c>
      <c r="L661" s="93">
        <f t="shared" si="50"/>
        <v>0.99999999999999989</v>
      </c>
      <c r="M661" s="42">
        <v>0.13905000000000001</v>
      </c>
      <c r="N661" s="93">
        <f t="array" ref="N661">SQRT(MMULT(MMULT(B661:K661, '2. Correlation Matrix'!$B$34:$K$43), TRANSPOSE(B661:K661)))</f>
        <v>0.11124108037939402</v>
      </c>
      <c r="O661" s="92">
        <f t="shared" si="51"/>
        <v>0.57577650074553255</v>
      </c>
      <c r="P661" s="42">
        <f t="shared" si="52"/>
        <v>0.13286271101801261</v>
      </c>
      <c r="Q661" s="42">
        <f t="shared" si="53"/>
        <v>0.122773215429927</v>
      </c>
      <c r="R661" s="43">
        <f t="shared" si="54"/>
        <v>0.118137620573236</v>
      </c>
    </row>
    <row r="662" spans="1:18" x14ac:dyDescent="0.35">
      <c r="A662" s="73">
        <v>462</v>
      </c>
      <c r="B662" s="42">
        <v>0.1996</v>
      </c>
      <c r="C662" s="42">
        <v>8.1100000000000005E-2</v>
      </c>
      <c r="D662" s="42">
        <v>0.14549999999999999</v>
      </c>
      <c r="E662" s="42">
        <v>2.0999999999999999E-3</v>
      </c>
      <c r="F662" s="42">
        <v>4.7800000000000002E-2</v>
      </c>
      <c r="G662" s="42">
        <v>8.1100000000000005E-2</v>
      </c>
      <c r="H662" s="42">
        <v>0.11849999999999999</v>
      </c>
      <c r="I662" s="42">
        <v>0.16839999999999999</v>
      </c>
      <c r="J662" s="42">
        <v>7.0699999999999999E-2</v>
      </c>
      <c r="K662" s="42">
        <v>8.5199999999999998E-2</v>
      </c>
      <c r="L662" s="93">
        <f t="shared" si="50"/>
        <v>1</v>
      </c>
      <c r="M662" s="42">
        <v>0.13483000000000001</v>
      </c>
      <c r="N662" s="93">
        <f t="array" ref="N662">SQRT(MMULT(MMULT(B662:K662, '2. Correlation Matrix'!$B$34:$K$43), TRANSPOSE(B662:K662)))</f>
        <v>0.10391519295220503</v>
      </c>
      <c r="O662" s="92">
        <f t="shared" si="51"/>
        <v>0.5757579647426373</v>
      </c>
      <c r="P662" s="42">
        <f t="shared" si="52"/>
        <v>0.12943081633685299</v>
      </c>
      <c r="Q662" s="42">
        <f t="shared" si="53"/>
        <v>0.122773215429927</v>
      </c>
      <c r="R662" s="43">
        <f t="shared" si="54"/>
        <v>0.118137620573236</v>
      </c>
    </row>
    <row r="663" spans="1:18" x14ac:dyDescent="0.35">
      <c r="A663" s="73">
        <v>317</v>
      </c>
      <c r="B663" s="42">
        <v>0.16550000000000001</v>
      </c>
      <c r="C663" s="42">
        <v>4.9000000000000002E-2</v>
      </c>
      <c r="D663" s="42">
        <v>9.7900000000000001E-2</v>
      </c>
      <c r="E663" s="42">
        <v>6.0600000000000001E-2</v>
      </c>
      <c r="F663" s="42">
        <v>3.2599999999999997E-2</v>
      </c>
      <c r="G663" s="42">
        <v>0.13289999999999999</v>
      </c>
      <c r="H663" s="42">
        <v>8.6199999999999999E-2</v>
      </c>
      <c r="I663" s="42">
        <v>0.13519999999999999</v>
      </c>
      <c r="J663" s="42">
        <v>4.9000000000000002E-2</v>
      </c>
      <c r="K663" s="42">
        <v>0.19109999999999999</v>
      </c>
      <c r="L663" s="93">
        <f t="shared" si="50"/>
        <v>1</v>
      </c>
      <c r="M663" s="42">
        <v>0.15398000000000001</v>
      </c>
      <c r="N663" s="93">
        <f t="array" ref="N663">SQRT(MMULT(MMULT(B663:K663, '2. Correlation Matrix'!$B$34:$K$43), TRANSPOSE(B663:K663)))</f>
        <v>0.1371970663607659</v>
      </c>
      <c r="O663" s="92">
        <f t="shared" si="51"/>
        <v>0.57566828573665363</v>
      </c>
      <c r="P663" s="42">
        <f t="shared" si="52"/>
        <v>0.14456848249099979</v>
      </c>
      <c r="Q663" s="42">
        <f t="shared" si="53"/>
        <v>0.122773215429927</v>
      </c>
      <c r="R663" s="43">
        <f t="shared" si="54"/>
        <v>0.118137620573236</v>
      </c>
    </row>
    <row r="664" spans="1:18" x14ac:dyDescent="0.35">
      <c r="A664" s="73">
        <v>2315</v>
      </c>
      <c r="B664" s="42">
        <v>0.15010000000000001</v>
      </c>
      <c r="C664" s="42">
        <v>0.13439999999999999</v>
      </c>
      <c r="D664" s="42">
        <v>1.7500000000000002E-2</v>
      </c>
      <c r="E664" s="42">
        <v>0.1414</v>
      </c>
      <c r="F664" s="42">
        <v>0.1082</v>
      </c>
      <c r="G664" s="42">
        <v>7.4999999999999997E-2</v>
      </c>
      <c r="H664" s="42">
        <v>0.12039999999999999</v>
      </c>
      <c r="I664" s="42">
        <v>0.10299999999999999</v>
      </c>
      <c r="J664" s="42">
        <v>1.5699999999999999E-2</v>
      </c>
      <c r="K664" s="42">
        <v>0.13439999999999999</v>
      </c>
      <c r="L664" s="93">
        <f t="shared" si="50"/>
        <v>1.0001</v>
      </c>
      <c r="M664" s="42">
        <v>0.14194999999999999</v>
      </c>
      <c r="N664" s="93">
        <f t="array" ref="N664">SQRT(MMULT(MMULT(B664:K664, '2. Correlation Matrix'!$B$34:$K$43), TRANSPOSE(B664:K664)))</f>
        <v>0.11630658571484333</v>
      </c>
      <c r="O664" s="92">
        <f t="shared" si="51"/>
        <v>0.57563378366334139</v>
      </c>
      <c r="P664" s="42">
        <f t="shared" si="52"/>
        <v>0.13518638905967789</v>
      </c>
      <c r="Q664" s="42">
        <f t="shared" si="53"/>
        <v>0.122773215429927</v>
      </c>
      <c r="R664" s="43">
        <f t="shared" si="54"/>
        <v>0.118137620573236</v>
      </c>
    </row>
    <row r="665" spans="1:18" x14ac:dyDescent="0.35">
      <c r="A665" s="73">
        <v>3884</v>
      </c>
      <c r="B665" s="42">
        <v>0.1195</v>
      </c>
      <c r="C665" s="42">
        <v>5.33E-2</v>
      </c>
      <c r="D665" s="42">
        <v>0.1179</v>
      </c>
      <c r="E665" s="42">
        <v>8.4000000000000005E-2</v>
      </c>
      <c r="F665" s="42">
        <v>5.33E-2</v>
      </c>
      <c r="G665" s="42">
        <v>0.1179</v>
      </c>
      <c r="H665" s="42">
        <v>0.126</v>
      </c>
      <c r="I665" s="42">
        <v>0.15509999999999999</v>
      </c>
      <c r="J665" s="42">
        <v>5.9799999999999999E-2</v>
      </c>
      <c r="K665" s="42">
        <v>0.11310000000000001</v>
      </c>
      <c r="L665" s="93">
        <f t="shared" si="50"/>
        <v>0.99990000000000001</v>
      </c>
      <c r="M665" s="42">
        <v>0.14751</v>
      </c>
      <c r="N665" s="93">
        <f t="array" ref="N665">SQRT(MMULT(MMULT(B665:K665, '2. Correlation Matrix'!$B$34:$K$43), TRANSPOSE(B665:K665)))</f>
        <v>0.12596711896402094</v>
      </c>
      <c r="O665" s="92">
        <f t="shared" si="51"/>
        <v>0.57562640629028361</v>
      </c>
      <c r="P665" s="42">
        <f t="shared" si="52"/>
        <v>0.13957614246995209</v>
      </c>
      <c r="Q665" s="42">
        <f t="shared" si="53"/>
        <v>0.122773215429927</v>
      </c>
      <c r="R665" s="43">
        <f t="shared" si="54"/>
        <v>0.118137620573236</v>
      </c>
    </row>
    <row r="666" spans="1:18" x14ac:dyDescent="0.35">
      <c r="A666" s="73">
        <v>216</v>
      </c>
      <c r="B666" s="42">
        <v>0.13039999999999999</v>
      </c>
      <c r="C666" s="42">
        <v>7.1800000000000003E-2</v>
      </c>
      <c r="D666" s="42">
        <v>7.7499999999999999E-2</v>
      </c>
      <c r="E666" s="42">
        <v>0.1172</v>
      </c>
      <c r="F666" s="42">
        <v>0.1134</v>
      </c>
      <c r="G666" s="42">
        <v>2.6499999999999999E-2</v>
      </c>
      <c r="H666" s="42">
        <v>0.16819999999999999</v>
      </c>
      <c r="I666" s="42">
        <v>0.1588</v>
      </c>
      <c r="J666" s="42">
        <v>3.8E-3</v>
      </c>
      <c r="K666" s="42">
        <v>0.1323</v>
      </c>
      <c r="L666" s="93">
        <f t="shared" si="50"/>
        <v>0.9998999999999999</v>
      </c>
      <c r="M666" s="42">
        <v>0.1434</v>
      </c>
      <c r="N666" s="93">
        <f t="array" ref="N666">SQRT(MMULT(MMULT(B666:K666, '2. Correlation Matrix'!$B$34:$K$43), TRANSPOSE(B666:K666)))</f>
        <v>0.11882910755026481</v>
      </c>
      <c r="O666" s="92">
        <f t="shared" si="51"/>
        <v>0.57561654219330682</v>
      </c>
      <c r="P666" s="42">
        <f t="shared" si="52"/>
        <v>0.1363398215994038</v>
      </c>
      <c r="Q666" s="42">
        <f t="shared" si="53"/>
        <v>0.122773215429927</v>
      </c>
      <c r="R666" s="43">
        <f t="shared" si="54"/>
        <v>0.118137620573236</v>
      </c>
    </row>
    <row r="667" spans="1:18" x14ac:dyDescent="0.35">
      <c r="A667" s="73">
        <v>1752</v>
      </c>
      <c r="B667" s="42">
        <v>0.14119999999999999</v>
      </c>
      <c r="C667" s="42">
        <v>0.19339999999999999</v>
      </c>
      <c r="D667" s="42">
        <v>0.10249999999999999</v>
      </c>
      <c r="E667" s="42">
        <v>0.1741</v>
      </c>
      <c r="F667" s="42">
        <v>1.55E-2</v>
      </c>
      <c r="G667" s="42">
        <v>4.6399999999999997E-2</v>
      </c>
      <c r="H667" s="42">
        <v>1.55E-2</v>
      </c>
      <c r="I667" s="42">
        <v>0.1605</v>
      </c>
      <c r="J667" s="42">
        <v>9.2799999999999994E-2</v>
      </c>
      <c r="K667" s="42">
        <v>5.8000000000000003E-2</v>
      </c>
      <c r="L667" s="93">
        <f t="shared" si="50"/>
        <v>0.9998999999999999</v>
      </c>
      <c r="M667" s="42">
        <v>0.12511</v>
      </c>
      <c r="N667" s="93">
        <f t="array" ref="N667">SQRT(MMULT(MMULT(B667:K667, '2. Correlation Matrix'!$B$34:$K$43), TRANSPOSE(B667:K667)))</f>
        <v>8.7058591827614579E-2</v>
      </c>
      <c r="O667" s="92">
        <f t="shared" si="51"/>
        <v>0.57558936973415809</v>
      </c>
      <c r="P667" s="42">
        <f t="shared" si="52"/>
        <v>0.12132040079449639</v>
      </c>
      <c r="Q667" s="42">
        <f t="shared" si="53"/>
        <v>0.122773215429927</v>
      </c>
      <c r="R667" s="43">
        <f t="shared" si="54"/>
        <v>0.118137620573236</v>
      </c>
    </row>
    <row r="668" spans="1:18" x14ac:dyDescent="0.35">
      <c r="A668" s="73">
        <v>694</v>
      </c>
      <c r="B668" s="42">
        <v>7.5399999999999995E-2</v>
      </c>
      <c r="C668" s="42">
        <v>0.1142</v>
      </c>
      <c r="D668" s="42">
        <v>5.6000000000000001E-2</v>
      </c>
      <c r="E668" s="42">
        <v>3.0200000000000001E-2</v>
      </c>
      <c r="F668" s="42">
        <v>9.7000000000000003E-2</v>
      </c>
      <c r="G668" s="42">
        <v>9.4799999999999995E-2</v>
      </c>
      <c r="H668" s="42">
        <v>0.18970000000000001</v>
      </c>
      <c r="I668" s="42">
        <v>0.1401</v>
      </c>
      <c r="J668" s="42">
        <v>0.1099</v>
      </c>
      <c r="K668" s="42">
        <v>9.2700000000000005E-2</v>
      </c>
      <c r="L668" s="93">
        <f t="shared" si="50"/>
        <v>1</v>
      </c>
      <c r="M668" s="42">
        <v>0.14524000000000001</v>
      </c>
      <c r="N668" s="93">
        <f t="array" ref="N668">SQRT(MMULT(MMULT(B668:K668, '2. Correlation Matrix'!$B$34:$K$43), TRANSPOSE(B668:K668)))</f>
        <v>0.12203872763892289</v>
      </c>
      <c r="O668" s="92">
        <f t="shared" si="51"/>
        <v>0.57555500093232492</v>
      </c>
      <c r="P668" s="42">
        <f t="shared" si="52"/>
        <v>0.13779327447813641</v>
      </c>
      <c r="Q668" s="42">
        <f t="shared" si="53"/>
        <v>0.122773215429927</v>
      </c>
      <c r="R668" s="43">
        <f t="shared" si="54"/>
        <v>0.118137620573236</v>
      </c>
    </row>
    <row r="669" spans="1:18" x14ac:dyDescent="0.35">
      <c r="A669" s="73">
        <v>2674</v>
      </c>
      <c r="B669" s="42">
        <v>4.6199999999999998E-2</v>
      </c>
      <c r="C669" s="42">
        <v>4.3299999999999998E-2</v>
      </c>
      <c r="D669" s="42">
        <v>6.6400000000000001E-2</v>
      </c>
      <c r="E669" s="42">
        <v>0.1328</v>
      </c>
      <c r="F669" s="42">
        <v>7.4999999999999997E-2</v>
      </c>
      <c r="G669" s="42">
        <v>0.13850000000000001</v>
      </c>
      <c r="H669" s="42">
        <v>0.12839999999999999</v>
      </c>
      <c r="I669" s="42">
        <v>0.1414</v>
      </c>
      <c r="J669" s="42">
        <v>8.7999999999999995E-2</v>
      </c>
      <c r="K669" s="42">
        <v>0.14000000000000001</v>
      </c>
      <c r="L669" s="93">
        <f t="shared" si="50"/>
        <v>0.99999999999999989</v>
      </c>
      <c r="M669" s="42">
        <v>0.15686</v>
      </c>
      <c r="N669" s="93">
        <f t="array" ref="N669">SQRT(MMULT(MMULT(B669:K669, '2. Correlation Matrix'!$B$34:$K$43), TRANSPOSE(B669:K669)))</f>
        <v>0.14223111507430503</v>
      </c>
      <c r="O669" s="92">
        <f t="shared" si="51"/>
        <v>0.57554213757822492</v>
      </c>
      <c r="P669" s="42">
        <f t="shared" si="52"/>
        <v>0.1467451549523599</v>
      </c>
      <c r="Q669" s="42">
        <f t="shared" si="53"/>
        <v>0.122773215429927</v>
      </c>
      <c r="R669" s="43">
        <f t="shared" si="54"/>
        <v>0.118137620573236</v>
      </c>
    </row>
    <row r="670" spans="1:18" x14ac:dyDescent="0.35">
      <c r="A670" s="73">
        <v>3937</v>
      </c>
      <c r="B670" s="42">
        <v>0.13669999999999999</v>
      </c>
      <c r="C670" s="42">
        <v>9.7600000000000006E-2</v>
      </c>
      <c r="D670" s="42">
        <v>2.5999999999999999E-2</v>
      </c>
      <c r="E670" s="42">
        <v>1.7399999999999999E-2</v>
      </c>
      <c r="F670" s="42">
        <v>4.7699999999999999E-2</v>
      </c>
      <c r="G670" s="42">
        <v>0.19739999999999999</v>
      </c>
      <c r="H670" s="42">
        <v>8.8900000000000007E-2</v>
      </c>
      <c r="I670" s="42">
        <v>8.8900000000000007E-2</v>
      </c>
      <c r="J670" s="42">
        <v>0.1757</v>
      </c>
      <c r="K670" s="42">
        <v>0.1236</v>
      </c>
      <c r="L670" s="93">
        <f t="shared" si="50"/>
        <v>0.99990000000000001</v>
      </c>
      <c r="M670" s="42">
        <v>0.14962</v>
      </c>
      <c r="N670" s="93">
        <f t="array" ref="N670">SQRT(MMULT(MMULT(B670:K670, '2. Correlation Matrix'!$B$34:$K$43), TRANSPOSE(B670:K670)))</f>
        <v>0.12965320787521764</v>
      </c>
      <c r="O670" s="92">
        <f t="shared" si="51"/>
        <v>0.57553531627089904</v>
      </c>
      <c r="P670" s="42">
        <f t="shared" si="52"/>
        <v>0.1412150228438328</v>
      </c>
      <c r="Q670" s="42">
        <f t="shared" si="53"/>
        <v>0.122773215429927</v>
      </c>
      <c r="R670" s="43">
        <f t="shared" si="54"/>
        <v>0.118137620573236</v>
      </c>
    </row>
    <row r="671" spans="1:18" x14ac:dyDescent="0.35">
      <c r="A671" s="73">
        <v>423</v>
      </c>
      <c r="B671" s="42">
        <v>0.14949999999999999</v>
      </c>
      <c r="C671" s="42">
        <v>4.9799999999999997E-2</v>
      </c>
      <c r="D671" s="42">
        <v>2.8500000000000001E-2</v>
      </c>
      <c r="E671" s="42">
        <v>8.3599999999999994E-2</v>
      </c>
      <c r="F671" s="42">
        <v>0.14410000000000001</v>
      </c>
      <c r="G671" s="42">
        <v>0.16370000000000001</v>
      </c>
      <c r="H671" s="42">
        <v>0.1032</v>
      </c>
      <c r="I671" s="42">
        <v>0.13519999999999999</v>
      </c>
      <c r="J671" s="42">
        <v>4.8000000000000001E-2</v>
      </c>
      <c r="K671" s="42">
        <v>9.4299999999999995E-2</v>
      </c>
      <c r="L671" s="93">
        <f t="shared" si="50"/>
        <v>0.99990000000000001</v>
      </c>
      <c r="M671" s="42">
        <v>0.14421999999999999</v>
      </c>
      <c r="N671" s="93">
        <f t="array" ref="N671">SQRT(MMULT(MMULT(B671:K671, '2. Correlation Matrix'!$B$34:$K$43), TRANSPOSE(B671:K671)))</f>
        <v>0.1202716357931894</v>
      </c>
      <c r="O671" s="92">
        <f t="shared" si="51"/>
        <v>0.57553054420101013</v>
      </c>
      <c r="P671" s="42">
        <f t="shared" si="52"/>
        <v>0.1369873668118152</v>
      </c>
      <c r="Q671" s="42">
        <f t="shared" si="53"/>
        <v>0.122773215429927</v>
      </c>
      <c r="R671" s="43">
        <f t="shared" si="54"/>
        <v>0.118137620573236</v>
      </c>
    </row>
    <row r="672" spans="1:18" x14ac:dyDescent="0.35">
      <c r="A672" s="73">
        <v>2781</v>
      </c>
      <c r="B672" s="42">
        <v>1.9699999999999999E-2</v>
      </c>
      <c r="C672" s="42">
        <v>9.8400000000000001E-2</v>
      </c>
      <c r="D672" s="42">
        <v>7.6799999999999993E-2</v>
      </c>
      <c r="E672" s="42">
        <v>7.2800000000000004E-2</v>
      </c>
      <c r="F672" s="42">
        <v>0.124</v>
      </c>
      <c r="G672" s="42">
        <v>0.1201</v>
      </c>
      <c r="H672" s="42">
        <v>0.1673</v>
      </c>
      <c r="I672" s="42">
        <v>0.18110000000000001</v>
      </c>
      <c r="J672" s="42">
        <v>7.4800000000000005E-2</v>
      </c>
      <c r="K672" s="42">
        <v>6.5000000000000002E-2</v>
      </c>
      <c r="L672" s="93">
        <f t="shared" si="50"/>
        <v>1</v>
      </c>
      <c r="M672" s="42">
        <v>0.14582000000000001</v>
      </c>
      <c r="N672" s="93">
        <f t="array" ref="N672">SQRT(MMULT(MMULT(B672:K672, '2. Correlation Matrix'!$B$34:$K$43), TRANSPOSE(B672:K672)))</f>
        <v>0.12305237490107698</v>
      </c>
      <c r="O672" s="92">
        <f t="shared" si="51"/>
        <v>0.57552729117932833</v>
      </c>
      <c r="P672" s="42">
        <f t="shared" si="52"/>
        <v>0.1382490565156024</v>
      </c>
      <c r="Q672" s="42">
        <f t="shared" si="53"/>
        <v>0.122773215429927</v>
      </c>
      <c r="R672" s="43">
        <f t="shared" si="54"/>
        <v>0.118137620573236</v>
      </c>
    </row>
    <row r="673" spans="1:18" x14ac:dyDescent="0.35">
      <c r="A673" s="73">
        <v>4503</v>
      </c>
      <c r="B673" s="42">
        <v>0.13930000000000001</v>
      </c>
      <c r="C673" s="42">
        <v>3.5299999999999998E-2</v>
      </c>
      <c r="D673" s="42">
        <v>4.1999999999999997E-3</v>
      </c>
      <c r="E673" s="42">
        <v>6.6500000000000004E-2</v>
      </c>
      <c r="F673" s="42">
        <v>4.5699999999999998E-2</v>
      </c>
      <c r="G673" s="42">
        <v>0.20169999999999999</v>
      </c>
      <c r="H673" s="42">
        <v>0.1206</v>
      </c>
      <c r="I673" s="42">
        <v>0.11020000000000001</v>
      </c>
      <c r="J673" s="42">
        <v>0.17879999999999999</v>
      </c>
      <c r="K673" s="42">
        <v>9.7699999999999995E-2</v>
      </c>
      <c r="L673" s="93">
        <f t="shared" si="50"/>
        <v>1</v>
      </c>
      <c r="M673" s="42">
        <v>0.15104999999999999</v>
      </c>
      <c r="N673" s="93">
        <f t="array" ref="N673">SQRT(MMULT(MMULT(B673:K673, '2. Correlation Matrix'!$B$34:$K$43), TRANSPOSE(B673:K673)))</f>
        <v>0.13214282661808774</v>
      </c>
      <c r="O673" s="92">
        <f t="shared" si="51"/>
        <v>0.57551364645616154</v>
      </c>
      <c r="P673" s="42">
        <f t="shared" si="52"/>
        <v>0.14231913668669099</v>
      </c>
      <c r="Q673" s="42">
        <f t="shared" si="53"/>
        <v>0.122773215429927</v>
      </c>
      <c r="R673" s="43">
        <f t="shared" si="54"/>
        <v>0.118137620573236</v>
      </c>
    </row>
    <row r="674" spans="1:18" x14ac:dyDescent="0.35">
      <c r="A674" s="73">
        <v>698</v>
      </c>
      <c r="B674" s="42">
        <v>5.8799999999999998E-2</v>
      </c>
      <c r="C674" s="42">
        <v>0.1008</v>
      </c>
      <c r="D674" s="42">
        <v>7.5600000000000001E-2</v>
      </c>
      <c r="E674" s="42">
        <v>7.7299999999999994E-2</v>
      </c>
      <c r="F674" s="42">
        <v>0.121</v>
      </c>
      <c r="G674" s="42">
        <v>9.2399999999999996E-2</v>
      </c>
      <c r="H674" s="42">
        <v>0.14449999999999999</v>
      </c>
      <c r="I674" s="42">
        <v>0.1429</v>
      </c>
      <c r="J674" s="42">
        <v>4.3700000000000003E-2</v>
      </c>
      <c r="K674" s="42">
        <v>0.1429</v>
      </c>
      <c r="L674" s="93">
        <f t="shared" si="50"/>
        <v>0.99990000000000001</v>
      </c>
      <c r="M674" s="42">
        <v>0.15040000000000001</v>
      </c>
      <c r="N674" s="93">
        <f t="array" ref="N674">SQRT(MMULT(MMULT(B674:K674, '2. Correlation Matrix'!$B$34:$K$43), TRANSPOSE(B674:K674)))</f>
        <v>0.13102116950907897</v>
      </c>
      <c r="O674" s="92">
        <f t="shared" si="51"/>
        <v>0.57547952199262919</v>
      </c>
      <c r="P674" s="42">
        <f t="shared" si="52"/>
        <v>0.14181672657023661</v>
      </c>
      <c r="Q674" s="42">
        <f t="shared" si="53"/>
        <v>0.122773215429927</v>
      </c>
      <c r="R674" s="43">
        <f t="shared" si="54"/>
        <v>0.118137620573236</v>
      </c>
    </row>
    <row r="675" spans="1:18" x14ac:dyDescent="0.35">
      <c r="A675" s="73">
        <v>3915</v>
      </c>
      <c r="B675" s="42">
        <v>1.03E-2</v>
      </c>
      <c r="C675" s="42">
        <v>0.1231</v>
      </c>
      <c r="D675" s="42">
        <v>1.7899999999999999E-2</v>
      </c>
      <c r="E675" s="42">
        <v>0.15379999999999999</v>
      </c>
      <c r="F675" s="42">
        <v>0.1026</v>
      </c>
      <c r="G675" s="42">
        <v>2.0500000000000001E-2</v>
      </c>
      <c r="H675" s="42">
        <v>0.1487</v>
      </c>
      <c r="I675" s="42">
        <v>0.1462</v>
      </c>
      <c r="J675" s="42">
        <v>8.9700000000000002E-2</v>
      </c>
      <c r="K675" s="42">
        <v>0.18720000000000001</v>
      </c>
      <c r="L675" s="93">
        <f t="shared" si="50"/>
        <v>1</v>
      </c>
      <c r="M675" s="42">
        <v>0.15367</v>
      </c>
      <c r="N675" s="93">
        <f t="array" ref="N675">SQRT(MMULT(MMULT(B675:K675, '2. Correlation Matrix'!$B$34:$K$43), TRANSPOSE(B675:K675)))</f>
        <v>0.13670604812584483</v>
      </c>
      <c r="O675" s="92">
        <f t="shared" si="51"/>
        <v>0.57546832110588331</v>
      </c>
      <c r="P675" s="42">
        <f t="shared" si="52"/>
        <v>0.14432572820290709</v>
      </c>
      <c r="Q675" s="42">
        <f t="shared" si="53"/>
        <v>0.122773215429927</v>
      </c>
      <c r="R675" s="43">
        <f t="shared" si="54"/>
        <v>0.118137620573236</v>
      </c>
    </row>
    <row r="676" spans="1:18" x14ac:dyDescent="0.35">
      <c r="A676" s="73">
        <v>3668</v>
      </c>
      <c r="B676" s="42">
        <v>1.9300000000000001E-2</v>
      </c>
      <c r="C676" s="42">
        <v>0.16830000000000001</v>
      </c>
      <c r="D676" s="42">
        <v>2.1299999999999999E-2</v>
      </c>
      <c r="E676" s="42">
        <v>0.14699999999999999</v>
      </c>
      <c r="F676" s="42">
        <v>0.11990000000000001</v>
      </c>
      <c r="G676" s="42">
        <v>0.1489</v>
      </c>
      <c r="H676" s="42">
        <v>0.10829999999999999</v>
      </c>
      <c r="I676" s="42">
        <v>9.4799999999999995E-2</v>
      </c>
      <c r="J676" s="42">
        <v>3.09E-2</v>
      </c>
      <c r="K676" s="42">
        <v>0.14119999999999999</v>
      </c>
      <c r="L676" s="93">
        <f t="shared" si="50"/>
        <v>0.99990000000000001</v>
      </c>
      <c r="M676" s="42">
        <v>0.15304999999999999</v>
      </c>
      <c r="N676" s="93">
        <f t="array" ref="N676">SQRT(MMULT(MMULT(B676:K676, '2. Correlation Matrix'!$B$34:$K$43), TRANSPOSE(B676:K676)))</f>
        <v>0.13562895336497072</v>
      </c>
      <c r="O676" s="92">
        <f t="shared" si="51"/>
        <v>0.57546709654222106</v>
      </c>
      <c r="P676" s="42">
        <f t="shared" si="52"/>
        <v>0.1438523935045613</v>
      </c>
      <c r="Q676" s="42">
        <f t="shared" si="53"/>
        <v>0.122773215429927</v>
      </c>
      <c r="R676" s="43">
        <f t="shared" si="54"/>
        <v>0.118137620573236</v>
      </c>
    </row>
    <row r="677" spans="1:18" x14ac:dyDescent="0.35">
      <c r="A677" s="73">
        <v>4608</v>
      </c>
      <c r="B677" s="42">
        <v>0.1198</v>
      </c>
      <c r="C677" s="42">
        <v>4.3099999999999999E-2</v>
      </c>
      <c r="D677" s="42">
        <v>3.2000000000000002E-3</v>
      </c>
      <c r="E677" s="42">
        <v>8.6300000000000002E-2</v>
      </c>
      <c r="F677" s="42">
        <v>0.115</v>
      </c>
      <c r="G677" s="42">
        <v>0.1565</v>
      </c>
      <c r="H677" s="42">
        <v>0.13420000000000001</v>
      </c>
      <c r="I677" s="42">
        <v>0.13900000000000001</v>
      </c>
      <c r="J677" s="42">
        <v>0.12620000000000001</v>
      </c>
      <c r="K677" s="42">
        <v>7.6700000000000004E-2</v>
      </c>
      <c r="L677" s="93">
        <f t="shared" si="50"/>
        <v>1</v>
      </c>
      <c r="M677" s="42">
        <v>0.14545</v>
      </c>
      <c r="N677" s="93">
        <f t="array" ref="N677">SQRT(MMULT(MMULT(B677:K677, '2. Correlation Matrix'!$B$34:$K$43), TRANSPOSE(B677:K677)))</f>
        <v>0.12242535921582588</v>
      </c>
      <c r="O677" s="92">
        <f t="shared" si="51"/>
        <v>0.57545267133586608</v>
      </c>
      <c r="P677" s="42">
        <f t="shared" si="52"/>
        <v>0.137956015710438</v>
      </c>
      <c r="Q677" s="42">
        <f t="shared" si="53"/>
        <v>0.122773215429927</v>
      </c>
      <c r="R677" s="43">
        <f t="shared" si="54"/>
        <v>0.118137620573236</v>
      </c>
    </row>
    <row r="678" spans="1:18" x14ac:dyDescent="0.35">
      <c r="A678" s="73">
        <v>3467</v>
      </c>
      <c r="B678" s="42">
        <v>3.5999999999999999E-3</v>
      </c>
      <c r="C678" s="42">
        <v>6.8000000000000005E-2</v>
      </c>
      <c r="D678" s="42">
        <v>8.8999999999999999E-3</v>
      </c>
      <c r="E678" s="42">
        <v>0.13950000000000001</v>
      </c>
      <c r="F678" s="42">
        <v>0.1467</v>
      </c>
      <c r="G678" s="42">
        <v>6.4399999999999999E-2</v>
      </c>
      <c r="H678" s="42">
        <v>0.1216</v>
      </c>
      <c r="I678" s="42">
        <v>0.15740000000000001</v>
      </c>
      <c r="J678" s="42">
        <v>0.13769999999999999</v>
      </c>
      <c r="K678" s="42">
        <v>0.15210000000000001</v>
      </c>
      <c r="L678" s="93">
        <f t="shared" si="50"/>
        <v>0.99990000000000012</v>
      </c>
      <c r="M678" s="42">
        <v>0.15251000000000001</v>
      </c>
      <c r="N678" s="93">
        <f t="array" ref="N678">SQRT(MMULT(MMULT(B678:K678, '2. Correlation Matrix'!$B$34:$K$43), TRANSPOSE(B678:K678)))</f>
        <v>0.1346987861694002</v>
      </c>
      <c r="O678" s="92">
        <f t="shared" si="51"/>
        <v>0.57543205996319602</v>
      </c>
      <c r="P678" s="42">
        <f t="shared" si="52"/>
        <v>0.14343811850224511</v>
      </c>
      <c r="Q678" s="42">
        <f t="shared" si="53"/>
        <v>0.122773215429927</v>
      </c>
      <c r="R678" s="43">
        <f t="shared" si="54"/>
        <v>0.118137620573236</v>
      </c>
    </row>
    <row r="679" spans="1:18" x14ac:dyDescent="0.35">
      <c r="A679" s="73">
        <v>1901</v>
      </c>
      <c r="B679" s="42">
        <v>9.7000000000000003E-3</v>
      </c>
      <c r="C679" s="42">
        <v>3.39E-2</v>
      </c>
      <c r="D679" s="42">
        <v>0.1002</v>
      </c>
      <c r="E679" s="42">
        <v>0.15670000000000001</v>
      </c>
      <c r="F679" s="42">
        <v>3.0700000000000002E-2</v>
      </c>
      <c r="G679" s="42">
        <v>0.14219999999999999</v>
      </c>
      <c r="H679" s="42">
        <v>0.13250000000000001</v>
      </c>
      <c r="I679" s="42">
        <v>0.15989999999999999</v>
      </c>
      <c r="J679" s="42">
        <v>0.1002</v>
      </c>
      <c r="K679" s="42">
        <v>0.1341</v>
      </c>
      <c r="L679" s="93">
        <f t="shared" si="50"/>
        <v>1.0001</v>
      </c>
      <c r="M679" s="42">
        <v>0.15991</v>
      </c>
      <c r="N679" s="93">
        <f t="array" ref="N679">SQRT(MMULT(MMULT(B679:K679, '2. Correlation Matrix'!$B$34:$K$43), TRANSPOSE(B679:K679)))</f>
        <v>0.14756169275600628</v>
      </c>
      <c r="O679" s="92">
        <f t="shared" si="51"/>
        <v>0.57542034395335206</v>
      </c>
      <c r="P679" s="42">
        <f t="shared" si="52"/>
        <v>0.149022773415491</v>
      </c>
      <c r="Q679" s="42">
        <f t="shared" si="53"/>
        <v>0.122773215429927</v>
      </c>
      <c r="R679" s="43">
        <f t="shared" si="54"/>
        <v>0.118137620573236</v>
      </c>
    </row>
    <row r="680" spans="1:18" x14ac:dyDescent="0.35">
      <c r="A680" s="73">
        <v>4699</v>
      </c>
      <c r="B680" s="42">
        <v>6.6900000000000001E-2</v>
      </c>
      <c r="C680" s="42">
        <v>8.6800000000000002E-2</v>
      </c>
      <c r="D680" s="42">
        <v>5.79E-2</v>
      </c>
      <c r="E680" s="42">
        <v>0.12659999999999999</v>
      </c>
      <c r="F680" s="42">
        <v>6.3299999999999995E-2</v>
      </c>
      <c r="G680" s="42">
        <v>0.1736</v>
      </c>
      <c r="H680" s="42">
        <v>0.13739999999999999</v>
      </c>
      <c r="I680" s="42">
        <v>0.123</v>
      </c>
      <c r="J680" s="42">
        <v>5.79E-2</v>
      </c>
      <c r="K680" s="42">
        <v>0.1067</v>
      </c>
      <c r="L680" s="93">
        <f t="shared" si="50"/>
        <v>1.0000999999999998</v>
      </c>
      <c r="M680" s="42">
        <v>0.15332000000000001</v>
      </c>
      <c r="N680" s="93">
        <f t="array" ref="N680">SQRT(MMULT(MMULT(B680:K680, '2. Correlation Matrix'!$B$34:$K$43), TRANSPOSE(B680:K680)))</f>
        <v>0.13610943946196016</v>
      </c>
      <c r="O680" s="92">
        <f t="shared" si="51"/>
        <v>0.57541931191252071</v>
      </c>
      <c r="P680" s="42">
        <f t="shared" si="52"/>
        <v>0.14405711024467552</v>
      </c>
      <c r="Q680" s="42">
        <f t="shared" si="53"/>
        <v>0.122773215429927</v>
      </c>
      <c r="R680" s="43">
        <f t="shared" si="54"/>
        <v>0.118137620573236</v>
      </c>
    </row>
    <row r="681" spans="1:18" x14ac:dyDescent="0.35">
      <c r="A681" s="73">
        <v>3879</v>
      </c>
      <c r="B681" s="42">
        <v>0.1459</v>
      </c>
      <c r="C681" s="42">
        <v>7.5899999999999995E-2</v>
      </c>
      <c r="D681" s="42">
        <v>2.1399999999999999E-2</v>
      </c>
      <c r="E681" s="42">
        <v>3.1099999999999999E-2</v>
      </c>
      <c r="F681" s="42">
        <v>6.4199999999999993E-2</v>
      </c>
      <c r="G681" s="42">
        <v>0.1167</v>
      </c>
      <c r="H681" s="42">
        <v>0.18679999999999999</v>
      </c>
      <c r="I681" s="42">
        <v>0.1148</v>
      </c>
      <c r="J681" s="42">
        <v>0.14399999999999999</v>
      </c>
      <c r="K681" s="42">
        <v>9.9199999999999997E-2</v>
      </c>
      <c r="L681" s="93">
        <f t="shared" si="50"/>
        <v>0.99999999999999989</v>
      </c>
      <c r="M681" s="42">
        <v>0.14591999999999999</v>
      </c>
      <c r="N681" s="93">
        <f t="array" ref="N681">SQRT(MMULT(MMULT(B681:K681, '2. Correlation Matrix'!$B$34:$K$43), TRANSPOSE(B681:K681)))</f>
        <v>0.12325825621391696</v>
      </c>
      <c r="O681" s="92">
        <f t="shared" si="51"/>
        <v>0.57537727839437414</v>
      </c>
      <c r="P681" s="42">
        <f t="shared" si="52"/>
        <v>0.13832370113755219</v>
      </c>
      <c r="Q681" s="42">
        <f t="shared" si="53"/>
        <v>0.122773215429927</v>
      </c>
      <c r="R681" s="43">
        <f t="shared" si="54"/>
        <v>0.118137620573236</v>
      </c>
    </row>
    <row r="682" spans="1:18" x14ac:dyDescent="0.35">
      <c r="A682" s="73">
        <v>4367</v>
      </c>
      <c r="B682" s="42">
        <v>0.16009999999999999</v>
      </c>
      <c r="C682" s="42">
        <v>5.9200000000000003E-2</v>
      </c>
      <c r="D682" s="42">
        <v>4.3900000000000002E-2</v>
      </c>
      <c r="E682" s="42">
        <v>8.3299999999999999E-2</v>
      </c>
      <c r="F682" s="42">
        <v>2.63E-2</v>
      </c>
      <c r="G682" s="42">
        <v>9.2100000000000001E-2</v>
      </c>
      <c r="H682" s="42">
        <v>0.18859999999999999</v>
      </c>
      <c r="I682" s="42">
        <v>0.1096</v>
      </c>
      <c r="J682" s="42">
        <v>6.8000000000000005E-2</v>
      </c>
      <c r="K682" s="42">
        <v>0.16889999999999999</v>
      </c>
      <c r="L682" s="93">
        <f t="shared" si="50"/>
        <v>1</v>
      </c>
      <c r="M682" s="42">
        <v>0.15403</v>
      </c>
      <c r="N682" s="93">
        <f t="array" ref="N682">SQRT(MMULT(MMULT(B682:K682, '2. Correlation Matrix'!$B$34:$K$43), TRANSPOSE(B682:K682)))</f>
        <v>0.13735960439489114</v>
      </c>
      <c r="O682" s="92">
        <f t="shared" si="51"/>
        <v>0.57535110375535847</v>
      </c>
      <c r="P682" s="42">
        <f t="shared" si="52"/>
        <v>0.14459616954023949</v>
      </c>
      <c r="Q682" s="42">
        <f t="shared" si="53"/>
        <v>0.122773215429927</v>
      </c>
      <c r="R682" s="43">
        <f t="shared" si="54"/>
        <v>0.118137620573236</v>
      </c>
    </row>
    <row r="683" spans="1:18" x14ac:dyDescent="0.35">
      <c r="A683" s="73">
        <v>1842</v>
      </c>
      <c r="B683" s="42">
        <v>0.1133</v>
      </c>
      <c r="C683" s="42">
        <v>7.4999999999999997E-2</v>
      </c>
      <c r="D683" s="42">
        <v>5.33E-2</v>
      </c>
      <c r="E683" s="42">
        <v>6.7000000000000002E-3</v>
      </c>
      <c r="F683" s="42">
        <v>0.10829999999999999</v>
      </c>
      <c r="G683" s="42">
        <v>0.16170000000000001</v>
      </c>
      <c r="H683" s="42">
        <v>0.1183</v>
      </c>
      <c r="I683" s="42">
        <v>0.1217</v>
      </c>
      <c r="J683" s="42">
        <v>0.10829999999999999</v>
      </c>
      <c r="K683" s="42">
        <v>0.1333</v>
      </c>
      <c r="L683" s="93">
        <f t="shared" si="50"/>
        <v>0.9998999999999999</v>
      </c>
      <c r="M683" s="42">
        <v>0.15043999999999999</v>
      </c>
      <c r="N683" s="93">
        <f t="array" ref="N683">SQRT(MMULT(MMULT(B683:K683, '2. Correlation Matrix'!$B$34:$K$43), TRANSPOSE(B683:K683)))</f>
        <v>0.13112457914211431</v>
      </c>
      <c r="O683" s="92">
        <f t="shared" si="51"/>
        <v>0.57533073122955281</v>
      </c>
      <c r="P683" s="42">
        <f t="shared" si="52"/>
        <v>0.14184317237240168</v>
      </c>
      <c r="Q683" s="42">
        <f t="shared" si="53"/>
        <v>0.122773215429927</v>
      </c>
      <c r="R683" s="43">
        <f t="shared" si="54"/>
        <v>0.118137620573236</v>
      </c>
    </row>
    <row r="684" spans="1:18" x14ac:dyDescent="0.35">
      <c r="A684" s="73">
        <v>1969</v>
      </c>
      <c r="B684" s="42">
        <v>6.2100000000000002E-2</v>
      </c>
      <c r="C684" s="42">
        <v>0.12889999999999999</v>
      </c>
      <c r="D684" s="42">
        <v>0.1002</v>
      </c>
      <c r="E684" s="42">
        <v>2.63E-2</v>
      </c>
      <c r="F684" s="42">
        <v>8.8300000000000003E-2</v>
      </c>
      <c r="G684" s="42">
        <v>2.63E-2</v>
      </c>
      <c r="H684" s="42">
        <v>6.4399999999999999E-2</v>
      </c>
      <c r="I684" s="42">
        <v>0.2243</v>
      </c>
      <c r="J684" s="42">
        <v>0.1981</v>
      </c>
      <c r="K684" s="42">
        <v>8.1100000000000005E-2</v>
      </c>
      <c r="L684" s="93">
        <f t="shared" si="50"/>
        <v>1</v>
      </c>
      <c r="M684" s="42">
        <v>0.13205</v>
      </c>
      <c r="N684" s="93">
        <f t="array" ref="N684">SQRT(MMULT(MMULT(B684:K684, '2. Correlation Matrix'!$B$34:$K$43), TRANSPOSE(B684:K684)))</f>
        <v>9.9163963715742029E-2</v>
      </c>
      <c r="O684" s="92">
        <f t="shared" si="51"/>
        <v>0.57530979866372023</v>
      </c>
      <c r="P684" s="42">
        <f t="shared" si="52"/>
        <v>0.1271332541500915</v>
      </c>
      <c r="Q684" s="42">
        <f t="shared" si="53"/>
        <v>0.122773215429927</v>
      </c>
      <c r="R684" s="43">
        <f t="shared" si="54"/>
        <v>0.118137620573236</v>
      </c>
    </row>
    <row r="685" spans="1:18" x14ac:dyDescent="0.35">
      <c r="A685" s="73">
        <v>4592</v>
      </c>
      <c r="B685" s="42">
        <v>0.14929999999999999</v>
      </c>
      <c r="C685" s="42">
        <v>2.0799999999999999E-2</v>
      </c>
      <c r="D685" s="42">
        <v>2.46E-2</v>
      </c>
      <c r="E685" s="42">
        <v>0.10589999999999999</v>
      </c>
      <c r="F685" s="42">
        <v>5.2900000000000003E-2</v>
      </c>
      <c r="G685" s="42">
        <v>0.16819999999999999</v>
      </c>
      <c r="H685" s="42">
        <v>0.121</v>
      </c>
      <c r="I685" s="42">
        <v>0.121</v>
      </c>
      <c r="J685" s="42">
        <v>0.1323</v>
      </c>
      <c r="K685" s="42">
        <v>0.104</v>
      </c>
      <c r="L685" s="93">
        <f t="shared" si="50"/>
        <v>0.99999999999999989</v>
      </c>
      <c r="M685" s="42">
        <v>0.14976</v>
      </c>
      <c r="N685" s="93">
        <f t="array" ref="N685">SQRT(MMULT(MMULT(B685:K685, '2. Correlation Matrix'!$B$34:$K$43), TRANSPOSE(B685:K685)))</f>
        <v>0.12994966764227292</v>
      </c>
      <c r="O685" s="92">
        <f t="shared" si="51"/>
        <v>0.57529966298798296</v>
      </c>
      <c r="P685" s="42">
        <f t="shared" si="52"/>
        <v>0.1413165419398314</v>
      </c>
      <c r="Q685" s="42">
        <f t="shared" si="53"/>
        <v>0.122773215429927</v>
      </c>
      <c r="R685" s="43">
        <f t="shared" si="54"/>
        <v>0.118137620573236</v>
      </c>
    </row>
    <row r="686" spans="1:18" x14ac:dyDescent="0.35">
      <c r="A686" s="73">
        <v>848</v>
      </c>
      <c r="B686" s="42">
        <v>4.6600000000000003E-2</v>
      </c>
      <c r="C686" s="42">
        <v>6.5699999999999995E-2</v>
      </c>
      <c r="D686" s="42">
        <v>4.87E-2</v>
      </c>
      <c r="E686" s="42">
        <v>0.1017</v>
      </c>
      <c r="F686" s="42">
        <v>4.24E-2</v>
      </c>
      <c r="G686" s="42">
        <v>8.0500000000000002E-2</v>
      </c>
      <c r="H686" s="42">
        <v>0.11650000000000001</v>
      </c>
      <c r="I686" s="42">
        <v>0.14410000000000001</v>
      </c>
      <c r="J686" s="42">
        <v>0.16739999999999999</v>
      </c>
      <c r="K686" s="42">
        <v>0.18640000000000001</v>
      </c>
      <c r="L686" s="93">
        <f t="shared" si="50"/>
        <v>1</v>
      </c>
      <c r="M686" s="42">
        <v>0.157</v>
      </c>
      <c r="N686" s="93">
        <f t="array" ref="N686">SQRT(MMULT(MMULT(B686:K686, '2. Correlation Matrix'!$B$34:$K$43), TRANSPOSE(B686:K686)))</f>
        <v>0.14253652412487264</v>
      </c>
      <c r="O686" s="92">
        <f t="shared" si="51"/>
        <v>0.57529114382052615</v>
      </c>
      <c r="P686" s="42">
        <f t="shared" si="52"/>
        <v>0.14684166964519979</v>
      </c>
      <c r="Q686" s="42">
        <f t="shared" si="53"/>
        <v>0.122773215429927</v>
      </c>
      <c r="R686" s="43">
        <f t="shared" si="54"/>
        <v>0.118137620573236</v>
      </c>
    </row>
    <row r="687" spans="1:18" x14ac:dyDescent="0.35">
      <c r="A687" s="73">
        <v>3148</v>
      </c>
      <c r="B687" s="42">
        <v>6.5799999999999997E-2</v>
      </c>
      <c r="C687" s="42">
        <v>3.9100000000000003E-2</v>
      </c>
      <c r="D687" s="42">
        <v>0.1152</v>
      </c>
      <c r="E687" s="42">
        <v>1.03E-2</v>
      </c>
      <c r="F687" s="42">
        <v>6.1999999999999998E-3</v>
      </c>
      <c r="G687" s="42">
        <v>5.7599999999999998E-2</v>
      </c>
      <c r="H687" s="42">
        <v>0.1852</v>
      </c>
      <c r="I687" s="42">
        <v>0.17899999999999999</v>
      </c>
      <c r="J687" s="42">
        <v>0.19339999999999999</v>
      </c>
      <c r="K687" s="42">
        <v>0.14810000000000001</v>
      </c>
      <c r="L687" s="93">
        <f t="shared" si="50"/>
        <v>0.99990000000000012</v>
      </c>
      <c r="M687" s="42">
        <v>0.15365000000000001</v>
      </c>
      <c r="N687" s="93">
        <f t="array" ref="N687">SQRT(MMULT(MMULT(B687:K687, '2. Correlation Matrix'!$B$34:$K$43), TRANSPOSE(B687:K687)))</f>
        <v>0.13672283195680962</v>
      </c>
      <c r="O687" s="92">
        <f t="shared" si="51"/>
        <v>0.57525139637866296</v>
      </c>
      <c r="P687" s="42">
        <f t="shared" si="52"/>
        <v>0.14430343361085501</v>
      </c>
      <c r="Q687" s="42">
        <f t="shared" si="53"/>
        <v>0.122773215429927</v>
      </c>
      <c r="R687" s="43">
        <f t="shared" si="54"/>
        <v>0.118137620573236</v>
      </c>
    </row>
    <row r="688" spans="1:18" x14ac:dyDescent="0.35">
      <c r="A688" s="73">
        <v>2270</v>
      </c>
      <c r="B688" s="42">
        <v>0.1489</v>
      </c>
      <c r="C688" s="42">
        <v>8.0600000000000005E-2</v>
      </c>
      <c r="D688" s="42">
        <v>0.1051</v>
      </c>
      <c r="E688" s="42">
        <v>0.1716</v>
      </c>
      <c r="F688" s="42">
        <v>3.3300000000000003E-2</v>
      </c>
      <c r="G688" s="42">
        <v>0.15939999999999999</v>
      </c>
      <c r="H688" s="42">
        <v>1.5800000000000002E-2</v>
      </c>
      <c r="I688" s="42">
        <v>0.1208</v>
      </c>
      <c r="J688" s="42">
        <v>8.8000000000000005E-3</v>
      </c>
      <c r="K688" s="42">
        <v>0.15590000000000001</v>
      </c>
      <c r="L688" s="93">
        <f t="shared" si="50"/>
        <v>1.0002</v>
      </c>
      <c r="M688" s="42">
        <v>0.14906</v>
      </c>
      <c r="N688" s="93">
        <f t="array" ref="N688">SQRT(MMULT(MMULT(B688:K688, '2. Correlation Matrix'!$B$34:$K$43), TRANSPOSE(B688:K688)))</f>
        <v>0.12876554738187695</v>
      </c>
      <c r="O688" s="92">
        <f t="shared" si="51"/>
        <v>0.57515384748345766</v>
      </c>
      <c r="P688" s="42">
        <f t="shared" si="52"/>
        <v>0.14076971690372281</v>
      </c>
      <c r="Q688" s="42">
        <f t="shared" si="53"/>
        <v>0.122773215429927</v>
      </c>
      <c r="R688" s="43">
        <f t="shared" si="54"/>
        <v>0.118137620573236</v>
      </c>
    </row>
    <row r="689" spans="1:18" x14ac:dyDescent="0.35">
      <c r="A689" s="73">
        <v>1973</v>
      </c>
      <c r="B689" s="42">
        <v>5.8400000000000001E-2</v>
      </c>
      <c r="C689" s="42">
        <v>4.1099999999999998E-2</v>
      </c>
      <c r="D689" s="42">
        <v>5.6300000000000003E-2</v>
      </c>
      <c r="E689" s="42">
        <v>0.1147</v>
      </c>
      <c r="F689" s="42">
        <v>0.1104</v>
      </c>
      <c r="G689" s="42">
        <v>8.0100000000000005E-2</v>
      </c>
      <c r="H689" s="42">
        <v>1.95E-2</v>
      </c>
      <c r="I689" s="42">
        <v>0.1991</v>
      </c>
      <c r="J689" s="42">
        <v>0.20780000000000001</v>
      </c>
      <c r="K689" s="42">
        <v>0.11260000000000001</v>
      </c>
      <c r="L689" s="93">
        <f t="shared" si="50"/>
        <v>1</v>
      </c>
      <c r="M689" s="42">
        <v>0.14172000000000001</v>
      </c>
      <c r="N689" s="93">
        <f t="array" ref="N689">SQRT(MMULT(MMULT(B689:K689, '2. Correlation Matrix'!$B$34:$K$43), TRANSPOSE(B689:K689)))</f>
        <v>0.11601670201468579</v>
      </c>
      <c r="O689" s="92">
        <f t="shared" si="51"/>
        <v>0.57508961073168907</v>
      </c>
      <c r="P689" s="42">
        <f t="shared" si="52"/>
        <v>0.13499006242681783</v>
      </c>
      <c r="Q689" s="42">
        <f t="shared" si="53"/>
        <v>0.122773215429927</v>
      </c>
      <c r="R689" s="43">
        <f t="shared" si="54"/>
        <v>0.118137620573236</v>
      </c>
    </row>
    <row r="690" spans="1:18" x14ac:dyDescent="0.35">
      <c r="A690" s="73">
        <v>1478</v>
      </c>
      <c r="B690" s="42">
        <v>6.9500000000000006E-2</v>
      </c>
      <c r="C690" s="42">
        <v>9.2100000000000001E-2</v>
      </c>
      <c r="D690" s="42">
        <v>9.2100000000000001E-2</v>
      </c>
      <c r="E690" s="42">
        <v>0.1212</v>
      </c>
      <c r="F690" s="42">
        <v>8.72E-2</v>
      </c>
      <c r="G690" s="42">
        <v>0.13089999999999999</v>
      </c>
      <c r="H690" s="42">
        <v>7.2700000000000001E-2</v>
      </c>
      <c r="I690" s="42">
        <v>0.1389</v>
      </c>
      <c r="J690" s="42">
        <v>5.9799999999999999E-2</v>
      </c>
      <c r="K690" s="42">
        <v>0.13569999999999999</v>
      </c>
      <c r="L690" s="93">
        <f t="shared" si="50"/>
        <v>1.0001</v>
      </c>
      <c r="M690" s="42">
        <v>0.14951999999999999</v>
      </c>
      <c r="N690" s="93">
        <f t="array" ref="N690">SQRT(MMULT(MMULT(B690:K690, '2. Correlation Matrix'!$B$34:$K$43), TRANSPOSE(B690:K690)))</f>
        <v>0.12958279102863235</v>
      </c>
      <c r="O690" s="92">
        <f t="shared" si="51"/>
        <v>0.57507636167162202</v>
      </c>
      <c r="P690" s="42">
        <f t="shared" si="52"/>
        <v>0.14112415013461488</v>
      </c>
      <c r="Q690" s="42">
        <f t="shared" si="53"/>
        <v>0.122773215429927</v>
      </c>
      <c r="R690" s="43">
        <f t="shared" si="54"/>
        <v>0.118137620573236</v>
      </c>
    </row>
    <row r="691" spans="1:18" x14ac:dyDescent="0.35">
      <c r="A691" s="73">
        <v>2552</v>
      </c>
      <c r="B691" s="42">
        <v>4.8300000000000003E-2</v>
      </c>
      <c r="C691" s="42">
        <v>2.5100000000000001E-2</v>
      </c>
      <c r="D691" s="42">
        <v>0.1216</v>
      </c>
      <c r="E691" s="42">
        <v>0.12740000000000001</v>
      </c>
      <c r="F691" s="42">
        <v>9.7000000000000003E-3</v>
      </c>
      <c r="G691" s="42">
        <v>0.14480000000000001</v>
      </c>
      <c r="H691" s="42">
        <v>2.12E-2</v>
      </c>
      <c r="I691" s="42">
        <v>0.1699</v>
      </c>
      <c r="J691" s="42">
        <v>0.15060000000000001</v>
      </c>
      <c r="K691" s="42">
        <v>0.18149999999999999</v>
      </c>
      <c r="L691" s="93">
        <f t="shared" si="50"/>
        <v>1.0001</v>
      </c>
      <c r="M691" s="42">
        <v>0.15837000000000001</v>
      </c>
      <c r="N691" s="93">
        <f t="array" ref="N691">SQRT(MMULT(MMULT(B691:K691, '2. Correlation Matrix'!$B$34:$K$43), TRANSPOSE(B691:K691)))</f>
        <v>0.14497390108901395</v>
      </c>
      <c r="O691" s="92">
        <f t="shared" si="51"/>
        <v>0.57506902534691984</v>
      </c>
      <c r="P691" s="42">
        <f t="shared" si="52"/>
        <v>0.14786128400151641</v>
      </c>
      <c r="Q691" s="42">
        <f t="shared" si="53"/>
        <v>0.122773215429927</v>
      </c>
      <c r="R691" s="43">
        <f t="shared" si="54"/>
        <v>0.118137620573236</v>
      </c>
    </row>
    <row r="692" spans="1:18" x14ac:dyDescent="0.35">
      <c r="A692" s="73">
        <v>1812</v>
      </c>
      <c r="B692" s="42">
        <v>0.1</v>
      </c>
      <c r="C692" s="42">
        <v>0.21629999999999999</v>
      </c>
      <c r="D692" s="42">
        <v>9.7699999999999995E-2</v>
      </c>
      <c r="E692" s="42">
        <v>7.0000000000000001E-3</v>
      </c>
      <c r="F692" s="42">
        <v>2.3E-3</v>
      </c>
      <c r="G692" s="42">
        <v>0.12790000000000001</v>
      </c>
      <c r="H692" s="42">
        <v>3.49E-2</v>
      </c>
      <c r="I692" s="42">
        <v>0.10929999999999999</v>
      </c>
      <c r="J692" s="42">
        <v>0.19769999999999999</v>
      </c>
      <c r="K692" s="42">
        <v>0.107</v>
      </c>
      <c r="L692" s="93">
        <f t="shared" si="50"/>
        <v>1.0001000000000002</v>
      </c>
      <c r="M692" s="42">
        <v>0.13788</v>
      </c>
      <c r="N692" s="93">
        <f t="array" ref="N692">SQRT(MMULT(MMULT(B692:K692, '2. Correlation Matrix'!$B$34:$K$43), TRANSPOSE(B692:K692)))</f>
        <v>0.10934623741392752</v>
      </c>
      <c r="O692" s="92">
        <f t="shared" si="51"/>
        <v>0.57505408038842065</v>
      </c>
      <c r="P692" s="42">
        <f t="shared" si="52"/>
        <v>0.13190170018170849</v>
      </c>
      <c r="Q692" s="42">
        <f t="shared" si="53"/>
        <v>0.122773215429927</v>
      </c>
      <c r="R692" s="43">
        <f t="shared" si="54"/>
        <v>0.118137620573236</v>
      </c>
    </row>
    <row r="693" spans="1:18" x14ac:dyDescent="0.35">
      <c r="A693" s="73">
        <v>4824</v>
      </c>
      <c r="B693" s="42">
        <v>7.5300000000000006E-2</v>
      </c>
      <c r="C693" s="42">
        <v>5.6500000000000002E-2</v>
      </c>
      <c r="D693" s="42">
        <v>2.3999999999999998E-3</v>
      </c>
      <c r="E693" s="42">
        <v>0.1106</v>
      </c>
      <c r="F693" s="42">
        <v>0.12</v>
      </c>
      <c r="G693" s="42">
        <v>8.4699999999999998E-2</v>
      </c>
      <c r="H693" s="42">
        <v>6.3500000000000001E-2</v>
      </c>
      <c r="I693" s="42">
        <v>0.16470000000000001</v>
      </c>
      <c r="J693" s="42">
        <v>9.8799999999999999E-2</v>
      </c>
      <c r="K693" s="42">
        <v>0.2235</v>
      </c>
      <c r="L693" s="93">
        <f t="shared" si="50"/>
        <v>1</v>
      </c>
      <c r="M693" s="42">
        <v>0.15637000000000001</v>
      </c>
      <c r="N693" s="93">
        <f t="array" ref="N693">SQRT(MMULT(MMULT(B693:K693, '2. Correlation Matrix'!$B$34:$K$43), TRANSPOSE(B693:K693)))</f>
        <v>0.14150481996480899</v>
      </c>
      <c r="O693" s="92">
        <f t="shared" si="51"/>
        <v>0.57503341596587321</v>
      </c>
      <c r="P693" s="42">
        <f t="shared" si="52"/>
        <v>0.1463581929633635</v>
      </c>
      <c r="Q693" s="42">
        <f t="shared" si="53"/>
        <v>0.122773215429927</v>
      </c>
      <c r="R693" s="43">
        <f t="shared" si="54"/>
        <v>0.118137620573236</v>
      </c>
    </row>
    <row r="694" spans="1:18" x14ac:dyDescent="0.35">
      <c r="A694" s="73">
        <v>3193</v>
      </c>
      <c r="B694" s="42">
        <v>0.2205</v>
      </c>
      <c r="C694" s="42">
        <v>0.1225</v>
      </c>
      <c r="D694" s="42">
        <v>1.34E-2</v>
      </c>
      <c r="E694" s="42">
        <v>6.7000000000000002E-3</v>
      </c>
      <c r="F694" s="42">
        <v>0.14480000000000001</v>
      </c>
      <c r="G694" s="42">
        <v>0.14249999999999999</v>
      </c>
      <c r="H694" s="42">
        <v>0.12920000000000001</v>
      </c>
      <c r="I694" s="42">
        <v>0.12920000000000001</v>
      </c>
      <c r="J694" s="42">
        <v>4.0099999999999997E-2</v>
      </c>
      <c r="K694" s="42">
        <v>5.1200000000000002E-2</v>
      </c>
      <c r="L694" s="93">
        <f t="shared" si="50"/>
        <v>1.0001</v>
      </c>
      <c r="M694" s="42">
        <v>0.13134999999999999</v>
      </c>
      <c r="N694" s="93">
        <f t="array" ref="N694">SQRT(MMULT(MMULT(B694:K694, '2. Correlation Matrix'!$B$34:$K$43), TRANSPOSE(B694:K694)))</f>
        <v>9.7998098478236817E-2</v>
      </c>
      <c r="O694" s="92">
        <f t="shared" si="51"/>
        <v>0.57501115710438067</v>
      </c>
      <c r="P694" s="42">
        <f t="shared" si="52"/>
        <v>0.1265481863473249</v>
      </c>
      <c r="Q694" s="42">
        <f t="shared" si="53"/>
        <v>0.122773215429927</v>
      </c>
      <c r="R694" s="43">
        <f t="shared" si="54"/>
        <v>0.118137620573236</v>
      </c>
    </row>
    <row r="695" spans="1:18" x14ac:dyDescent="0.35">
      <c r="A695" s="73">
        <v>4728</v>
      </c>
      <c r="B695" s="42">
        <v>1.8599999999999998E-2</v>
      </c>
      <c r="C695" s="42">
        <v>1.8599999999999998E-2</v>
      </c>
      <c r="D695" s="42">
        <v>8.0500000000000002E-2</v>
      </c>
      <c r="E695" s="42">
        <v>0.1331</v>
      </c>
      <c r="F695" s="42">
        <v>5.8799999999999998E-2</v>
      </c>
      <c r="G695" s="42">
        <v>4.9500000000000002E-2</v>
      </c>
      <c r="H695" s="42">
        <v>7.1199999999999999E-2</v>
      </c>
      <c r="I695" s="42">
        <v>0.23219999999999999</v>
      </c>
      <c r="J695" s="42">
        <v>0.2477</v>
      </c>
      <c r="K695" s="42">
        <v>8.9800000000000005E-2</v>
      </c>
      <c r="L695" s="93">
        <f t="shared" si="50"/>
        <v>1</v>
      </c>
      <c r="M695" s="42">
        <v>0.14333000000000001</v>
      </c>
      <c r="N695" s="93">
        <f t="array" ref="N695">SQRT(MMULT(MMULT(B695:K695, '2. Correlation Matrix'!$B$34:$K$43), TRANSPOSE(B695:K695)))</f>
        <v>0.11884796826355679</v>
      </c>
      <c r="O695" s="92">
        <f t="shared" si="51"/>
        <v>0.57493620630073938</v>
      </c>
      <c r="P695" s="42">
        <f t="shared" si="52"/>
        <v>0.13626758021981231</v>
      </c>
      <c r="Q695" s="42">
        <f t="shared" si="53"/>
        <v>0.122773215429927</v>
      </c>
      <c r="R695" s="43">
        <f t="shared" si="54"/>
        <v>0.118137620573236</v>
      </c>
    </row>
    <row r="696" spans="1:18" x14ac:dyDescent="0.35">
      <c r="A696" s="73">
        <v>1368</v>
      </c>
      <c r="B696" s="42">
        <v>0.1</v>
      </c>
      <c r="C696" s="42">
        <v>4.9000000000000002E-2</v>
      </c>
      <c r="D696" s="42">
        <v>4.9000000000000002E-2</v>
      </c>
      <c r="E696" s="42">
        <v>0.12239999999999999</v>
      </c>
      <c r="F696" s="42">
        <v>2.24E-2</v>
      </c>
      <c r="G696" s="42">
        <v>2.6499999999999999E-2</v>
      </c>
      <c r="H696" s="42">
        <v>0.1857</v>
      </c>
      <c r="I696" s="42">
        <v>0.1469</v>
      </c>
      <c r="J696" s="42">
        <v>0.151</v>
      </c>
      <c r="K696" s="42">
        <v>0.1469</v>
      </c>
      <c r="L696" s="93">
        <f t="shared" si="50"/>
        <v>0.99980000000000013</v>
      </c>
      <c r="M696" s="42">
        <v>0.15029000000000001</v>
      </c>
      <c r="N696" s="93">
        <f t="array" ref="N696">SQRT(MMULT(MMULT(B696:K696, '2. Correlation Matrix'!$B$34:$K$43), TRANSPOSE(B696:K696)))</f>
        <v>0.13095517039976545</v>
      </c>
      <c r="O696" s="92">
        <f t="shared" si="51"/>
        <v>0.57492957147215362</v>
      </c>
      <c r="P696" s="42">
        <f t="shared" si="52"/>
        <v>0.1417153716727842</v>
      </c>
      <c r="Q696" s="42">
        <f t="shared" si="53"/>
        <v>0.122773215429927</v>
      </c>
      <c r="R696" s="43">
        <f t="shared" si="54"/>
        <v>0.118137620573236</v>
      </c>
    </row>
    <row r="697" spans="1:18" x14ac:dyDescent="0.35">
      <c r="A697" s="73">
        <v>1976</v>
      </c>
      <c r="B697" s="42">
        <v>1.84E-2</v>
      </c>
      <c r="C697" s="42">
        <v>0.126</v>
      </c>
      <c r="D697" s="42">
        <v>0.21</v>
      </c>
      <c r="E697" s="42">
        <v>0.1575</v>
      </c>
      <c r="F697" s="42">
        <v>8.6599999999999996E-2</v>
      </c>
      <c r="G697" s="42">
        <v>7.9000000000000008E-3</v>
      </c>
      <c r="H697" s="42">
        <v>1.0500000000000001E-2</v>
      </c>
      <c r="I697" s="42">
        <v>0.26250000000000001</v>
      </c>
      <c r="J697" s="42">
        <v>1.0500000000000001E-2</v>
      </c>
      <c r="K697" s="42">
        <v>0.11020000000000001</v>
      </c>
      <c r="L697" s="93">
        <f t="shared" si="50"/>
        <v>1.0001</v>
      </c>
      <c r="M697" s="42">
        <v>0.13544999999999999</v>
      </c>
      <c r="N697" s="93">
        <f t="array" ref="N697">SQRT(MMULT(MMULT(B697:K697, '2. Correlation Matrix'!$B$34:$K$43), TRANSPOSE(B697:K697)))</f>
        <v>0.10514829106776583</v>
      </c>
      <c r="O697" s="92">
        <f t="shared" si="51"/>
        <v>0.57490235348705054</v>
      </c>
      <c r="P697" s="42">
        <f t="shared" si="52"/>
        <v>0.12992191844276418</v>
      </c>
      <c r="Q697" s="42">
        <f t="shared" si="53"/>
        <v>0.122773215429927</v>
      </c>
      <c r="R697" s="43">
        <f t="shared" si="54"/>
        <v>0.118137620573236</v>
      </c>
    </row>
    <row r="698" spans="1:18" x14ac:dyDescent="0.35">
      <c r="A698" s="73">
        <v>34</v>
      </c>
      <c r="B698" s="42">
        <v>6.0900000000000003E-2</v>
      </c>
      <c r="C698" s="42">
        <v>0.1391</v>
      </c>
      <c r="D698" s="42">
        <v>5.8000000000000003E-2</v>
      </c>
      <c r="E698" s="42">
        <v>2.3199999999999998E-2</v>
      </c>
      <c r="F698" s="42">
        <v>2.0299999999999999E-2</v>
      </c>
      <c r="G698" s="42">
        <v>0.19420000000000001</v>
      </c>
      <c r="H698" s="42">
        <v>4.9299999999999997E-2</v>
      </c>
      <c r="I698" s="42">
        <v>9.5699999999999993E-2</v>
      </c>
      <c r="J698" s="42">
        <v>0.1391</v>
      </c>
      <c r="K698" s="42">
        <v>0.2203</v>
      </c>
      <c r="L698" s="93">
        <f t="shared" si="50"/>
        <v>1.0001</v>
      </c>
      <c r="M698" s="42">
        <v>0.16214000000000001</v>
      </c>
      <c r="N698" s="93">
        <f t="array" ref="N698">SQRT(MMULT(MMULT(B698:K698, '2. Correlation Matrix'!$B$34:$K$43), TRANSPOSE(B698:K698)))</f>
        <v>0.15157453286998843</v>
      </c>
      <c r="O698" s="92">
        <f t="shared" si="51"/>
        <v>0.57489868746449313</v>
      </c>
      <c r="P698" s="42">
        <f t="shared" si="52"/>
        <v>0.1506525804926224</v>
      </c>
      <c r="Q698" s="42">
        <f t="shared" si="53"/>
        <v>0.122773215429927</v>
      </c>
      <c r="R698" s="43">
        <f t="shared" si="54"/>
        <v>0.118137620573236</v>
      </c>
    </row>
    <row r="699" spans="1:18" x14ac:dyDescent="0.35">
      <c r="A699" s="73">
        <v>2245</v>
      </c>
      <c r="B699" s="42">
        <v>0.1082</v>
      </c>
      <c r="C699" s="42">
        <v>0.14330000000000001</v>
      </c>
      <c r="D699" s="42">
        <v>2.5899999999999999E-2</v>
      </c>
      <c r="E699" s="42">
        <v>7.3200000000000001E-2</v>
      </c>
      <c r="F699" s="42">
        <v>0.1174</v>
      </c>
      <c r="G699" s="42">
        <v>3.6600000000000001E-2</v>
      </c>
      <c r="H699" s="42">
        <v>8.2299999999999998E-2</v>
      </c>
      <c r="I699" s="42">
        <v>0.14480000000000001</v>
      </c>
      <c r="J699" s="42">
        <v>0.13869999999999999</v>
      </c>
      <c r="K699" s="42">
        <v>0.12959999999999999</v>
      </c>
      <c r="L699" s="93">
        <f t="shared" si="50"/>
        <v>1</v>
      </c>
      <c r="M699" s="42">
        <v>0.13716999999999999</v>
      </c>
      <c r="N699" s="93">
        <f t="array" ref="N699">SQRT(MMULT(MMULT(B699:K699, '2. Correlation Matrix'!$B$34:$K$43), TRANSPOSE(B699:K699)))</f>
        <v>0.10814241328432707</v>
      </c>
      <c r="O699" s="92">
        <f t="shared" si="51"/>
        <v>0.57489007422594851</v>
      </c>
      <c r="P699" s="42">
        <f t="shared" si="52"/>
        <v>0.13132260922452088</v>
      </c>
      <c r="Q699" s="42">
        <f t="shared" si="53"/>
        <v>0.122773215429927</v>
      </c>
      <c r="R699" s="43">
        <f t="shared" si="54"/>
        <v>0.118137620573236</v>
      </c>
    </row>
    <row r="700" spans="1:18" x14ac:dyDescent="0.35">
      <c r="A700" s="73">
        <v>4310</v>
      </c>
      <c r="B700" s="42">
        <v>0.26419999999999999</v>
      </c>
      <c r="C700" s="42">
        <v>0.1023</v>
      </c>
      <c r="D700" s="42">
        <v>3.1199999999999999E-2</v>
      </c>
      <c r="E700" s="42">
        <v>5.9700000000000003E-2</v>
      </c>
      <c r="F700" s="42">
        <v>7.3899999999999993E-2</v>
      </c>
      <c r="G700" s="42">
        <v>5.11E-2</v>
      </c>
      <c r="H700" s="42">
        <v>0.19320000000000001</v>
      </c>
      <c r="I700" s="42">
        <v>0.11650000000000001</v>
      </c>
      <c r="J700" s="42">
        <v>4.2599999999999999E-2</v>
      </c>
      <c r="K700" s="42">
        <v>6.5299999999999997E-2</v>
      </c>
      <c r="L700" s="93">
        <f t="shared" si="50"/>
        <v>1</v>
      </c>
      <c r="M700" s="42">
        <v>0.13031999999999999</v>
      </c>
      <c r="N700" s="93">
        <f t="array" ref="N700">SQRT(MMULT(MMULT(B700:K700, '2. Correlation Matrix'!$B$34:$K$43), TRANSPOSE(B700:K700)))</f>
        <v>9.6236578811744966E-2</v>
      </c>
      <c r="O700" s="92">
        <f t="shared" si="51"/>
        <v>0.57483340204991362</v>
      </c>
      <c r="P700" s="42">
        <f t="shared" si="52"/>
        <v>0.1256892604493054</v>
      </c>
      <c r="Q700" s="42">
        <f t="shared" si="53"/>
        <v>0.122773215429927</v>
      </c>
      <c r="R700" s="43">
        <f t="shared" si="54"/>
        <v>0.118137620573236</v>
      </c>
    </row>
    <row r="701" spans="1:18" x14ac:dyDescent="0.35">
      <c r="A701" s="73">
        <v>147</v>
      </c>
      <c r="B701" s="42">
        <v>6.4000000000000001E-2</v>
      </c>
      <c r="C701" s="42">
        <v>3.2000000000000001E-2</v>
      </c>
      <c r="D701" s="42">
        <v>6.9699999999999998E-2</v>
      </c>
      <c r="E701" s="42">
        <v>4.7100000000000003E-2</v>
      </c>
      <c r="F701" s="42">
        <v>0.1431</v>
      </c>
      <c r="G701" s="42">
        <v>0.1638</v>
      </c>
      <c r="H701" s="42">
        <v>0.16200000000000001</v>
      </c>
      <c r="I701" s="42">
        <v>0.16009999999999999</v>
      </c>
      <c r="J701" s="42">
        <v>5.0799999999999998E-2</v>
      </c>
      <c r="K701" s="42">
        <v>0.10730000000000001</v>
      </c>
      <c r="L701" s="93">
        <f t="shared" si="50"/>
        <v>0.99990000000000001</v>
      </c>
      <c r="M701" s="42">
        <v>0.15354000000000001</v>
      </c>
      <c r="N701" s="93">
        <f t="array" ref="N701">SQRT(MMULT(MMULT(B701:K701, '2. Correlation Matrix'!$B$34:$K$43), TRANSPOSE(B701:K701)))</f>
        <v>0.13663242748245966</v>
      </c>
      <c r="O701" s="92">
        <f t="shared" si="51"/>
        <v>0.57482693857636891</v>
      </c>
      <c r="P701" s="42">
        <f t="shared" si="52"/>
        <v>0.14420578988012522</v>
      </c>
      <c r="Q701" s="42">
        <f t="shared" si="53"/>
        <v>0.122773215429927</v>
      </c>
      <c r="R701" s="43">
        <f t="shared" si="54"/>
        <v>0.118137620573236</v>
      </c>
    </row>
    <row r="702" spans="1:18" x14ac:dyDescent="0.35">
      <c r="A702" s="73">
        <v>574</v>
      </c>
      <c r="B702" s="42">
        <v>0.20760000000000001</v>
      </c>
      <c r="C702" s="42">
        <v>0.1241</v>
      </c>
      <c r="D702" s="42">
        <v>7.1599999999999997E-2</v>
      </c>
      <c r="E702" s="42">
        <v>7.8799999999999995E-2</v>
      </c>
      <c r="F702" s="42">
        <v>0.13600000000000001</v>
      </c>
      <c r="G702" s="42">
        <v>0.1241</v>
      </c>
      <c r="H702" s="42">
        <v>2.1499999999999998E-2</v>
      </c>
      <c r="I702" s="42">
        <v>0.12889999999999999</v>
      </c>
      <c r="J702" s="42">
        <v>2.3999999999999998E-3</v>
      </c>
      <c r="K702" s="42">
        <v>0.105</v>
      </c>
      <c r="L702" s="93">
        <f t="shared" si="50"/>
        <v>0.99999999999999989</v>
      </c>
      <c r="M702" s="42">
        <v>0.13275000000000001</v>
      </c>
      <c r="N702" s="93">
        <f t="array" ref="N702">SQRT(MMULT(MMULT(B702:K702, '2. Correlation Matrix'!$B$34:$K$43), TRANSPOSE(B702:K702)))</f>
        <v>0.10047477758340648</v>
      </c>
      <c r="O702" s="92">
        <f t="shared" si="51"/>
        <v>0.57477111558729632</v>
      </c>
      <c r="P702" s="42">
        <f t="shared" si="52"/>
        <v>0.12770240953478251</v>
      </c>
      <c r="Q702" s="42">
        <f t="shared" si="53"/>
        <v>0.122773215429927</v>
      </c>
      <c r="R702" s="43">
        <f t="shared" si="54"/>
        <v>0.118137620573236</v>
      </c>
    </row>
    <row r="703" spans="1:18" x14ac:dyDescent="0.35">
      <c r="A703" s="73">
        <v>2232</v>
      </c>
      <c r="B703" s="42">
        <v>0.1105</v>
      </c>
      <c r="C703" s="42">
        <v>0.1492</v>
      </c>
      <c r="D703" s="42">
        <v>0.1077</v>
      </c>
      <c r="E703" s="42">
        <v>1.9300000000000001E-2</v>
      </c>
      <c r="F703" s="42">
        <v>1.0999999999999999E-2</v>
      </c>
      <c r="G703" s="42">
        <v>4.1399999999999999E-2</v>
      </c>
      <c r="H703" s="42">
        <v>0.2099</v>
      </c>
      <c r="I703" s="42">
        <v>0.1326</v>
      </c>
      <c r="J703" s="42">
        <v>1.66E-2</v>
      </c>
      <c r="K703" s="42">
        <v>0.20169999999999999</v>
      </c>
      <c r="L703" s="93">
        <f t="shared" si="50"/>
        <v>0.99990000000000001</v>
      </c>
      <c r="M703" s="42">
        <v>0.15415999999999999</v>
      </c>
      <c r="N703" s="93">
        <f t="array" ref="N703">SQRT(MMULT(MMULT(B703:K703, '2. Correlation Matrix'!$B$34:$K$43), TRANSPOSE(B703:K703)))</f>
        <v>0.13773469238723118</v>
      </c>
      <c r="O703" s="92">
        <f t="shared" si="51"/>
        <v>0.57472811408651747</v>
      </c>
      <c r="P703" s="42">
        <f t="shared" si="52"/>
        <v>0.14467457725649741</v>
      </c>
      <c r="Q703" s="42">
        <f t="shared" si="53"/>
        <v>0.122773215429927</v>
      </c>
      <c r="R703" s="43">
        <f t="shared" si="54"/>
        <v>0.118137620573236</v>
      </c>
    </row>
    <row r="704" spans="1:18" x14ac:dyDescent="0.35">
      <c r="A704" s="73">
        <v>577</v>
      </c>
      <c r="B704" s="42">
        <v>7.0499999999999993E-2</v>
      </c>
      <c r="C704" s="42">
        <v>0.15570000000000001</v>
      </c>
      <c r="D704" s="42">
        <v>2.7900000000000001E-2</v>
      </c>
      <c r="E704" s="42">
        <v>0.159</v>
      </c>
      <c r="F704" s="42">
        <v>5.2499999999999998E-2</v>
      </c>
      <c r="G704" s="42">
        <v>0.1525</v>
      </c>
      <c r="H704" s="42">
        <v>0.13930000000000001</v>
      </c>
      <c r="I704" s="42">
        <v>0.13930000000000001</v>
      </c>
      <c r="J704" s="42">
        <v>6.5600000000000006E-2</v>
      </c>
      <c r="K704" s="42">
        <v>3.7699999999999997E-2</v>
      </c>
      <c r="L704" s="93">
        <f t="shared" si="50"/>
        <v>0.99999999999999989</v>
      </c>
      <c r="M704" s="42">
        <v>0.14105999999999999</v>
      </c>
      <c r="N704" s="93">
        <f t="array" ref="N704">SQRT(MMULT(MMULT(B704:K704, '2. Correlation Matrix'!$B$34:$K$43), TRANSPOSE(B704:K704)))</f>
        <v>0.1149464503618559</v>
      </c>
      <c r="O704" s="92">
        <f t="shared" si="51"/>
        <v>0.57470239221864217</v>
      </c>
      <c r="P704" s="42">
        <f t="shared" si="52"/>
        <v>0.13445365677460469</v>
      </c>
      <c r="Q704" s="42">
        <f t="shared" si="53"/>
        <v>0.122773215429927</v>
      </c>
      <c r="R704" s="43">
        <f t="shared" si="54"/>
        <v>0.118137620573236</v>
      </c>
    </row>
    <row r="705" spans="1:18" x14ac:dyDescent="0.35">
      <c r="A705" s="73">
        <v>1366</v>
      </c>
      <c r="B705" s="42">
        <v>0.16450000000000001</v>
      </c>
      <c r="C705" s="42">
        <v>3.1600000000000003E-2</v>
      </c>
      <c r="D705" s="42">
        <v>0.1196</v>
      </c>
      <c r="E705" s="42">
        <v>5.4800000000000001E-2</v>
      </c>
      <c r="F705" s="42">
        <v>7.3099999999999998E-2</v>
      </c>
      <c r="G705" s="42">
        <v>0.15279999999999999</v>
      </c>
      <c r="H705" s="42">
        <v>6.1499999999999999E-2</v>
      </c>
      <c r="I705" s="42">
        <v>0.14779999999999999</v>
      </c>
      <c r="J705" s="42">
        <v>5.9799999999999999E-2</v>
      </c>
      <c r="K705" s="42">
        <v>0.1346</v>
      </c>
      <c r="L705" s="93">
        <f t="shared" si="50"/>
        <v>1.0001</v>
      </c>
      <c r="M705" s="42">
        <v>0.14709</v>
      </c>
      <c r="N705" s="93">
        <f t="array" ref="N705">SQRT(MMULT(MMULT(B705:K705, '2. Correlation Matrix'!$B$34:$K$43), TRANSPOSE(B705:K705)))</f>
        <v>0.12544772293894538</v>
      </c>
      <c r="O705" s="92">
        <f t="shared" si="51"/>
        <v>0.57466168624747183</v>
      </c>
      <c r="P705" s="42">
        <f t="shared" si="52"/>
        <v>0.13922143440471679</v>
      </c>
      <c r="Q705" s="42">
        <f t="shared" si="53"/>
        <v>0.122773215429927</v>
      </c>
      <c r="R705" s="43">
        <f t="shared" si="54"/>
        <v>0.118137620573236</v>
      </c>
    </row>
    <row r="706" spans="1:18" x14ac:dyDescent="0.35">
      <c r="A706" s="73">
        <v>3685</v>
      </c>
      <c r="B706" s="42">
        <v>0.14099999999999999</v>
      </c>
      <c r="C706" s="42">
        <v>0.1396</v>
      </c>
      <c r="D706" s="42">
        <v>0.10299999999999999</v>
      </c>
      <c r="E706" s="42">
        <v>0.1326</v>
      </c>
      <c r="F706" s="42">
        <v>7.6200000000000004E-2</v>
      </c>
      <c r="G706" s="42">
        <v>0.12690000000000001</v>
      </c>
      <c r="H706" s="42">
        <v>1.6899999999999998E-2</v>
      </c>
      <c r="I706" s="42">
        <v>0.1241</v>
      </c>
      <c r="J706" s="42">
        <v>2.6800000000000001E-2</v>
      </c>
      <c r="K706" s="42">
        <v>0.1128</v>
      </c>
      <c r="L706" s="93">
        <f t="shared" si="50"/>
        <v>0.99990000000000012</v>
      </c>
      <c r="M706" s="42">
        <v>0.13843</v>
      </c>
      <c r="N706" s="93">
        <f t="array" ref="N706">SQRT(MMULT(MMULT(B706:K706, '2. Correlation Matrix'!$B$34:$K$43), TRANSPOSE(B706:K706)))</f>
        <v>0.11038020928483511</v>
      </c>
      <c r="O706" s="92">
        <f t="shared" si="51"/>
        <v>0.57465011536913713</v>
      </c>
      <c r="P706" s="42">
        <f t="shared" si="52"/>
        <v>0.132338104699118</v>
      </c>
      <c r="Q706" s="42">
        <f t="shared" si="53"/>
        <v>0.122773215429927</v>
      </c>
      <c r="R706" s="43">
        <f t="shared" si="54"/>
        <v>0.118137620573236</v>
      </c>
    </row>
    <row r="707" spans="1:18" x14ac:dyDescent="0.35">
      <c r="A707" s="73">
        <v>1817</v>
      </c>
      <c r="B707" s="42">
        <v>0.1678</v>
      </c>
      <c r="C707" s="42">
        <v>4.0300000000000002E-2</v>
      </c>
      <c r="D707" s="42">
        <v>9.4E-2</v>
      </c>
      <c r="E707" s="42">
        <v>6.7100000000000007E-2</v>
      </c>
      <c r="F707" s="42">
        <v>3.3599999999999998E-2</v>
      </c>
      <c r="G707" s="42">
        <v>0.15659999999999999</v>
      </c>
      <c r="H707" s="42">
        <v>0.123</v>
      </c>
      <c r="I707" s="42">
        <v>0.1186</v>
      </c>
      <c r="J707" s="42">
        <v>3.5799999999999998E-2</v>
      </c>
      <c r="K707" s="42">
        <v>0.1633</v>
      </c>
      <c r="L707" s="93">
        <f t="shared" si="50"/>
        <v>1.0001</v>
      </c>
      <c r="M707" s="42">
        <v>0.15461</v>
      </c>
      <c r="N707" s="93">
        <f t="array" ref="N707">SQRT(MMULT(MMULT(B707:K707, '2. Correlation Matrix'!$B$34:$K$43), TRANSPOSE(B707:K707)))</f>
        <v>0.13854091718127032</v>
      </c>
      <c r="O707" s="92">
        <f t="shared" si="51"/>
        <v>0.57463168008218346</v>
      </c>
      <c r="P707" s="42">
        <f t="shared" si="52"/>
        <v>0.14501320713328619</v>
      </c>
      <c r="Q707" s="42">
        <f t="shared" si="53"/>
        <v>0.122773215429927</v>
      </c>
      <c r="R707" s="43">
        <f t="shared" si="54"/>
        <v>0.118137620573236</v>
      </c>
    </row>
    <row r="708" spans="1:18" x14ac:dyDescent="0.35">
      <c r="A708" s="73">
        <v>1070</v>
      </c>
      <c r="B708" s="42">
        <v>2.3099999999999999E-2</v>
      </c>
      <c r="C708" s="42">
        <v>9.0300000000000005E-2</v>
      </c>
      <c r="D708" s="42">
        <v>4.2000000000000003E-2</v>
      </c>
      <c r="E708" s="42">
        <v>4.2000000000000003E-2</v>
      </c>
      <c r="F708" s="42">
        <v>4.41E-2</v>
      </c>
      <c r="G708" s="42">
        <v>0.17230000000000001</v>
      </c>
      <c r="H708" s="42">
        <v>0.1197</v>
      </c>
      <c r="I708" s="42">
        <v>0.105</v>
      </c>
      <c r="J708" s="42">
        <v>0.1555</v>
      </c>
      <c r="K708" s="42">
        <v>0.2059</v>
      </c>
      <c r="L708" s="93">
        <f t="shared" si="50"/>
        <v>0.99990000000000001</v>
      </c>
      <c r="M708" s="42">
        <v>0.16600999999999999</v>
      </c>
      <c r="N708" s="93">
        <f t="array" ref="N708">SQRT(MMULT(MMULT(B708:K708, '2. Correlation Matrix'!$B$34:$K$43), TRANSPOSE(B708:K708)))</f>
        <v>0.15838112738268914</v>
      </c>
      <c r="O708" s="92">
        <f t="shared" si="51"/>
        <v>0.57462654486665354</v>
      </c>
      <c r="P708" s="42">
        <f t="shared" si="52"/>
        <v>0.15346770924449418</v>
      </c>
      <c r="Q708" s="42">
        <f t="shared" si="53"/>
        <v>0.122773215429927</v>
      </c>
      <c r="R708" s="43">
        <f t="shared" si="54"/>
        <v>0.118137620573236</v>
      </c>
    </row>
    <row r="709" spans="1:18" x14ac:dyDescent="0.35">
      <c r="A709" s="73">
        <v>4052</v>
      </c>
      <c r="B709" s="42">
        <v>2.9000000000000001E-2</v>
      </c>
      <c r="C709" s="42">
        <v>4.0099999999999997E-2</v>
      </c>
      <c r="D709" s="42">
        <v>4.2299999999999997E-2</v>
      </c>
      <c r="E709" s="42">
        <v>4.2299999999999997E-2</v>
      </c>
      <c r="F709" s="42">
        <v>0.15590000000000001</v>
      </c>
      <c r="G709" s="42">
        <v>0.1069</v>
      </c>
      <c r="H709" s="42">
        <v>0.15809999999999999</v>
      </c>
      <c r="I709" s="42">
        <v>0.15809999999999999</v>
      </c>
      <c r="J709" s="42">
        <v>6.2399999999999997E-2</v>
      </c>
      <c r="K709" s="42">
        <v>0.2049</v>
      </c>
      <c r="L709" s="93">
        <f t="shared" ref="L709:L772" si="55">SUM(B709:K709)</f>
        <v>1</v>
      </c>
      <c r="M709" s="42">
        <v>0.16236999999999999</v>
      </c>
      <c r="N709" s="93">
        <f t="array" ref="N709">SQRT(MMULT(MMULT(B709:K709, '2. Correlation Matrix'!$B$34:$K$43), TRANSPOSE(B709:K709)))</f>
        <v>0.15205571344168822</v>
      </c>
      <c r="O709" s="92">
        <f t="shared" ref="O709:O772" si="56">(M709-0.075)/N709</f>
        <v>0.57459202303177825</v>
      </c>
      <c r="P709" s="42">
        <f t="shared" ref="P709:P772" si="57">M709-((1/2)*1*N709^2)</f>
        <v>0.15080953000486957</v>
      </c>
      <c r="Q709" s="42">
        <f t="shared" ref="Q709:Q772" si="58">$M$5-((1/2)*3*$N$5^2)</f>
        <v>0.122773215429927</v>
      </c>
      <c r="R709" s="43">
        <f t="shared" ref="R709:R772" si="59">$M$5-((1/2)*4*$N$5^2)</f>
        <v>0.118137620573236</v>
      </c>
    </row>
    <row r="710" spans="1:18" x14ac:dyDescent="0.35">
      <c r="A710" s="73">
        <v>3741</v>
      </c>
      <c r="B710" s="42">
        <v>0.1545</v>
      </c>
      <c r="C710" s="42">
        <v>2.2000000000000001E-3</v>
      </c>
      <c r="D710" s="42">
        <v>0.1898</v>
      </c>
      <c r="E710" s="42">
        <v>2.87E-2</v>
      </c>
      <c r="F710" s="42">
        <v>8.3900000000000002E-2</v>
      </c>
      <c r="G710" s="42">
        <v>9.9299999999999999E-2</v>
      </c>
      <c r="H710" s="42">
        <v>8.8300000000000003E-2</v>
      </c>
      <c r="I710" s="42">
        <v>0.2097</v>
      </c>
      <c r="J710" s="42">
        <v>3.3099999999999997E-2</v>
      </c>
      <c r="K710" s="42">
        <v>0.1104</v>
      </c>
      <c r="L710" s="93">
        <f t="shared" si="55"/>
        <v>0.99990000000000001</v>
      </c>
      <c r="M710" s="42">
        <v>0.14247000000000001</v>
      </c>
      <c r="N710" s="93">
        <f t="array" ref="N710">SQRT(MMULT(MMULT(B710:K710, '2. Correlation Matrix'!$B$34:$K$43), TRANSPOSE(B710:K710)))</f>
        <v>0.1174320972047404</v>
      </c>
      <c r="O710" s="92">
        <f t="shared" si="56"/>
        <v>0.57454479316985618</v>
      </c>
      <c r="P710" s="42">
        <f t="shared" si="57"/>
        <v>0.13557485127304822</v>
      </c>
      <c r="Q710" s="42">
        <f t="shared" si="58"/>
        <v>0.122773215429927</v>
      </c>
      <c r="R710" s="43">
        <f t="shared" si="59"/>
        <v>0.118137620573236</v>
      </c>
    </row>
    <row r="711" spans="1:18" x14ac:dyDescent="0.35">
      <c r="A711" s="73">
        <v>1588</v>
      </c>
      <c r="B711" s="42">
        <v>8.9800000000000005E-2</v>
      </c>
      <c r="C711" s="42">
        <v>0.1094</v>
      </c>
      <c r="D711" s="42">
        <v>6.0499999999999998E-2</v>
      </c>
      <c r="E711" s="42">
        <v>0.1719</v>
      </c>
      <c r="F711" s="42">
        <v>1.37E-2</v>
      </c>
      <c r="G711" s="42">
        <v>0.17580000000000001</v>
      </c>
      <c r="H711" s="42">
        <v>0.15040000000000001</v>
      </c>
      <c r="I711" s="42">
        <v>0.1055</v>
      </c>
      <c r="J711" s="42">
        <v>1.5599999999999999E-2</v>
      </c>
      <c r="K711" s="42">
        <v>0.1074</v>
      </c>
      <c r="L711" s="93">
        <f t="shared" si="55"/>
        <v>1</v>
      </c>
      <c r="M711" s="42">
        <v>0.15375</v>
      </c>
      <c r="N711" s="93">
        <f t="array" ref="N711">SQRT(MMULT(MMULT(B711:K711, '2. Correlation Matrix'!$B$34:$K$43), TRANSPOSE(B711:K711)))</f>
        <v>0.13706791815138947</v>
      </c>
      <c r="O711" s="92">
        <f t="shared" si="56"/>
        <v>0.57453269198282997</v>
      </c>
      <c r="P711" s="42">
        <f t="shared" si="57"/>
        <v>0.144356192906822</v>
      </c>
      <c r="Q711" s="42">
        <f t="shared" si="58"/>
        <v>0.122773215429927</v>
      </c>
      <c r="R711" s="43">
        <f t="shared" si="59"/>
        <v>0.118137620573236</v>
      </c>
    </row>
    <row r="712" spans="1:18" x14ac:dyDescent="0.35">
      <c r="A712" s="73">
        <v>3419</v>
      </c>
      <c r="B712" s="42">
        <v>0.1018</v>
      </c>
      <c r="C712" s="42">
        <v>0.19570000000000001</v>
      </c>
      <c r="D712" s="42">
        <v>3.9100000000000003E-2</v>
      </c>
      <c r="E712" s="42">
        <v>0.1429</v>
      </c>
      <c r="F712" s="42">
        <v>7.4399999999999994E-2</v>
      </c>
      <c r="G712" s="42">
        <v>5.8999999999999999E-3</v>
      </c>
      <c r="H712" s="42">
        <v>0.1057</v>
      </c>
      <c r="I712" s="42">
        <v>0.12920000000000001</v>
      </c>
      <c r="J712" s="42">
        <v>3.5200000000000002E-2</v>
      </c>
      <c r="K712" s="42">
        <v>0.17030000000000001</v>
      </c>
      <c r="L712" s="93">
        <f t="shared" si="55"/>
        <v>1.0002</v>
      </c>
      <c r="M712" s="42">
        <v>0.14127000000000001</v>
      </c>
      <c r="N712" s="93">
        <f t="array" ref="N712">SQRT(MMULT(MMULT(B712:K712, '2. Correlation Matrix'!$B$34:$K$43), TRANSPOSE(B712:K712)))</f>
        <v>0.1153551344597422</v>
      </c>
      <c r="O712" s="92">
        <f t="shared" si="56"/>
        <v>0.57448678214776461</v>
      </c>
      <c r="P712" s="42">
        <f t="shared" si="57"/>
        <v>0.1346165964768874</v>
      </c>
      <c r="Q712" s="42">
        <f t="shared" si="58"/>
        <v>0.122773215429927</v>
      </c>
      <c r="R712" s="43">
        <f t="shared" si="59"/>
        <v>0.118137620573236</v>
      </c>
    </row>
    <row r="713" spans="1:18" x14ac:dyDescent="0.35">
      <c r="A713" s="73">
        <v>3000</v>
      </c>
      <c r="B713" s="42">
        <v>2.6700000000000002E-2</v>
      </c>
      <c r="C713" s="42">
        <v>6.0100000000000001E-2</v>
      </c>
      <c r="D713" s="42">
        <v>0.12920000000000001</v>
      </c>
      <c r="E713" s="42">
        <v>5.57E-2</v>
      </c>
      <c r="F713" s="42">
        <v>0.1002</v>
      </c>
      <c r="G713" s="42">
        <v>0.1069</v>
      </c>
      <c r="H713" s="42">
        <v>0.1114</v>
      </c>
      <c r="I713" s="42">
        <v>0.1804</v>
      </c>
      <c r="J713" s="42">
        <v>9.8000000000000004E-2</v>
      </c>
      <c r="K713" s="42">
        <v>0.13139999999999999</v>
      </c>
      <c r="L713" s="93">
        <f t="shared" si="55"/>
        <v>1</v>
      </c>
      <c r="M713" s="42">
        <v>0.15148</v>
      </c>
      <c r="N713" s="93">
        <f t="array" ref="N713">SQRT(MMULT(MMULT(B713:K713, '2. Correlation Matrix'!$B$34:$K$43), TRANSPOSE(B713:K713)))</f>
        <v>0.13312833405379487</v>
      </c>
      <c r="O713" s="92">
        <f t="shared" si="56"/>
        <v>0.57448326491560953</v>
      </c>
      <c r="P713" s="42">
        <f t="shared" si="57"/>
        <v>0.14261842333603061</v>
      </c>
      <c r="Q713" s="42">
        <f t="shared" si="58"/>
        <v>0.122773215429927</v>
      </c>
      <c r="R713" s="43">
        <f t="shared" si="59"/>
        <v>0.118137620573236</v>
      </c>
    </row>
    <row r="714" spans="1:18" x14ac:dyDescent="0.35">
      <c r="A714" s="73">
        <v>658</v>
      </c>
      <c r="B714" s="42">
        <v>5.3600000000000002E-2</v>
      </c>
      <c r="C714" s="42">
        <v>0.1002</v>
      </c>
      <c r="D714" s="42">
        <v>0.17949999999999999</v>
      </c>
      <c r="E714" s="42">
        <v>6.5299999999999997E-2</v>
      </c>
      <c r="F714" s="42">
        <v>2.1000000000000001E-2</v>
      </c>
      <c r="G714" s="42">
        <v>4.6600000000000003E-2</v>
      </c>
      <c r="H714" s="42">
        <v>0.1305</v>
      </c>
      <c r="I714" s="42">
        <v>0.19350000000000001</v>
      </c>
      <c r="J714" s="42">
        <v>9.0899999999999995E-2</v>
      </c>
      <c r="K714" s="42">
        <v>0.11890000000000001</v>
      </c>
      <c r="L714" s="93">
        <f t="shared" si="55"/>
        <v>1</v>
      </c>
      <c r="M714" s="42">
        <v>0.1452</v>
      </c>
      <c r="N714" s="93">
        <f t="array" ref="N714">SQRT(MMULT(MMULT(B714:K714, '2. Correlation Matrix'!$B$34:$K$43), TRANSPOSE(B714:K714)))</f>
        <v>0.12219681538294605</v>
      </c>
      <c r="O714" s="92">
        <f t="shared" si="56"/>
        <v>0.57448305653468934</v>
      </c>
      <c r="P714" s="42">
        <f t="shared" si="57"/>
        <v>0.13773396915513308</v>
      </c>
      <c r="Q714" s="42">
        <f t="shared" si="58"/>
        <v>0.122773215429927</v>
      </c>
      <c r="R714" s="43">
        <f t="shared" si="59"/>
        <v>0.118137620573236</v>
      </c>
    </row>
    <row r="715" spans="1:18" x14ac:dyDescent="0.35">
      <c r="A715" s="73">
        <v>3550</v>
      </c>
      <c r="B715" s="42">
        <v>0.12670000000000001</v>
      </c>
      <c r="C715" s="42">
        <v>0.13270000000000001</v>
      </c>
      <c r="D715" s="42">
        <v>0.16039999999999999</v>
      </c>
      <c r="E715" s="42">
        <v>7.7200000000000005E-2</v>
      </c>
      <c r="F715" s="42">
        <v>7.5200000000000003E-2</v>
      </c>
      <c r="G715" s="42">
        <v>7.9200000000000007E-2</v>
      </c>
      <c r="H715" s="42">
        <v>3.7600000000000001E-2</v>
      </c>
      <c r="I715" s="42">
        <v>0.16439999999999999</v>
      </c>
      <c r="J715" s="42">
        <v>9.9000000000000008E-3</v>
      </c>
      <c r="K715" s="42">
        <v>0.1366</v>
      </c>
      <c r="L715" s="93">
        <f t="shared" si="55"/>
        <v>0.99990000000000001</v>
      </c>
      <c r="M715" s="42">
        <v>0.13915</v>
      </c>
      <c r="N715" s="93">
        <f t="array" ref="N715">SQRT(MMULT(MMULT(B715:K715, '2. Correlation Matrix'!$B$34:$K$43), TRANSPOSE(B715:K715)))</f>
        <v>0.11166710026924134</v>
      </c>
      <c r="O715" s="92">
        <f t="shared" si="56"/>
        <v>0.57447538124772179</v>
      </c>
      <c r="P715" s="42">
        <f t="shared" si="57"/>
        <v>0.1329152293587296</v>
      </c>
      <c r="Q715" s="42">
        <f t="shared" si="58"/>
        <v>0.122773215429927</v>
      </c>
      <c r="R715" s="43">
        <f t="shared" si="59"/>
        <v>0.118137620573236</v>
      </c>
    </row>
    <row r="716" spans="1:18" x14ac:dyDescent="0.35">
      <c r="A716" s="73">
        <v>1651</v>
      </c>
      <c r="B716" s="42">
        <v>0.20100000000000001</v>
      </c>
      <c r="C716" s="42">
        <v>0.17460000000000001</v>
      </c>
      <c r="D716" s="42">
        <v>2.3999999999999998E-3</v>
      </c>
      <c r="E716" s="42">
        <v>0.13880000000000001</v>
      </c>
      <c r="F716" s="42">
        <v>7.1999999999999998E-3</v>
      </c>
      <c r="G716" s="42">
        <v>0.1507</v>
      </c>
      <c r="H716" s="42">
        <v>5.0200000000000002E-2</v>
      </c>
      <c r="I716" s="42">
        <v>5.5E-2</v>
      </c>
      <c r="J716" s="42">
        <v>2.1499999999999998E-2</v>
      </c>
      <c r="K716" s="42">
        <v>0.1986</v>
      </c>
      <c r="L716" s="93">
        <f t="shared" si="55"/>
        <v>1</v>
      </c>
      <c r="M716" s="42">
        <v>0.14949999999999999</v>
      </c>
      <c r="N716" s="93">
        <f t="array" ref="N716">SQRT(MMULT(MMULT(B716:K716, '2. Correlation Matrix'!$B$34:$K$43), TRANSPOSE(B716:K716)))</f>
        <v>0.12968618504413415</v>
      </c>
      <c r="O716" s="92">
        <f t="shared" si="56"/>
        <v>0.57446365605285199</v>
      </c>
      <c r="P716" s="42">
        <f t="shared" si="57"/>
        <v>0.14109074670434929</v>
      </c>
      <c r="Q716" s="42">
        <f t="shared" si="58"/>
        <v>0.122773215429927</v>
      </c>
      <c r="R716" s="43">
        <f t="shared" si="59"/>
        <v>0.118137620573236</v>
      </c>
    </row>
    <row r="717" spans="1:18" x14ac:dyDescent="0.35">
      <c r="A717" s="73">
        <v>1663</v>
      </c>
      <c r="B717" s="42">
        <v>9.7199999999999995E-2</v>
      </c>
      <c r="C717" s="42">
        <v>0.1065</v>
      </c>
      <c r="D717" s="42">
        <v>0.16450000000000001</v>
      </c>
      <c r="E717" s="42">
        <v>5.2299999999999999E-2</v>
      </c>
      <c r="F717" s="42">
        <v>6.7299999999999999E-2</v>
      </c>
      <c r="G717" s="42">
        <v>0.1196</v>
      </c>
      <c r="H717" s="42">
        <v>3.3599999999999998E-2</v>
      </c>
      <c r="I717" s="42">
        <v>0.16639999999999999</v>
      </c>
      <c r="J717" s="42">
        <v>6.54E-2</v>
      </c>
      <c r="K717" s="42">
        <v>0.12709999999999999</v>
      </c>
      <c r="L717" s="93">
        <f t="shared" si="55"/>
        <v>0.99990000000000001</v>
      </c>
      <c r="M717" s="42">
        <v>0.14307</v>
      </c>
      <c r="N717" s="93">
        <f t="array" ref="N717">SQRT(MMULT(MMULT(B717:K717, '2. Correlation Matrix'!$B$34:$K$43), TRANSPOSE(B717:K717)))</f>
        <v>0.11849827637207556</v>
      </c>
      <c r="O717" s="92">
        <f t="shared" si="56"/>
        <v>0.57443873517843747</v>
      </c>
      <c r="P717" s="42">
        <f t="shared" si="57"/>
        <v>0.1360490792484236</v>
      </c>
      <c r="Q717" s="42">
        <f t="shared" si="58"/>
        <v>0.122773215429927</v>
      </c>
      <c r="R717" s="43">
        <f t="shared" si="59"/>
        <v>0.118137620573236</v>
      </c>
    </row>
    <row r="718" spans="1:18" x14ac:dyDescent="0.35">
      <c r="A718" s="73">
        <v>3817</v>
      </c>
      <c r="B718" s="42">
        <v>0.1263</v>
      </c>
      <c r="C718" s="42">
        <v>0.11559999999999999</v>
      </c>
      <c r="D718" s="42">
        <v>6.4500000000000002E-2</v>
      </c>
      <c r="E718" s="42">
        <v>2.1499999999999998E-2</v>
      </c>
      <c r="F718" s="42">
        <v>0.2016</v>
      </c>
      <c r="G718" s="42">
        <v>6.9900000000000004E-2</v>
      </c>
      <c r="H718" s="42">
        <v>1.8800000000000001E-2</v>
      </c>
      <c r="I718" s="42">
        <v>0.21240000000000001</v>
      </c>
      <c r="J718" s="42">
        <v>4.0300000000000002E-2</v>
      </c>
      <c r="K718" s="42">
        <v>0.129</v>
      </c>
      <c r="L718" s="93">
        <f t="shared" si="55"/>
        <v>0.99990000000000012</v>
      </c>
      <c r="M718" s="42">
        <v>0.13372000000000001</v>
      </c>
      <c r="N718" s="93">
        <f t="array" ref="N718">SQRT(MMULT(MMULT(B718:K718, '2. Correlation Matrix'!$B$34:$K$43), TRANSPOSE(B718:K718)))</f>
        <v>0.10223269931689077</v>
      </c>
      <c r="O718" s="92">
        <f t="shared" si="56"/>
        <v>0.5743759129159407</v>
      </c>
      <c r="P718" s="42">
        <f t="shared" si="57"/>
        <v>0.1284942375951911</v>
      </c>
      <c r="Q718" s="42">
        <f t="shared" si="58"/>
        <v>0.122773215429927</v>
      </c>
      <c r="R718" s="43">
        <f t="shared" si="59"/>
        <v>0.118137620573236</v>
      </c>
    </row>
    <row r="719" spans="1:18" x14ac:dyDescent="0.35">
      <c r="A719" s="73">
        <v>3351</v>
      </c>
      <c r="B719" s="42">
        <v>0.1691</v>
      </c>
      <c r="C719" s="42">
        <v>5.2200000000000003E-2</v>
      </c>
      <c r="D719" s="42">
        <v>0.1295</v>
      </c>
      <c r="E719" s="42">
        <v>0.1331</v>
      </c>
      <c r="F719" s="42">
        <v>5.9400000000000001E-2</v>
      </c>
      <c r="G719" s="42">
        <v>0.1061</v>
      </c>
      <c r="H719" s="42">
        <v>3.5999999999999997E-2</v>
      </c>
      <c r="I719" s="42">
        <v>0.1673</v>
      </c>
      <c r="J719" s="42">
        <v>5.2200000000000003E-2</v>
      </c>
      <c r="K719" s="42">
        <v>9.5299999999999996E-2</v>
      </c>
      <c r="L719" s="93">
        <f t="shared" si="55"/>
        <v>1.0002</v>
      </c>
      <c r="M719" s="42">
        <v>0.13764000000000001</v>
      </c>
      <c r="N719" s="93">
        <f t="array" ref="N719">SQRT(MMULT(MMULT(B719:K719, '2. Correlation Matrix'!$B$34:$K$43), TRANSPOSE(B719:K719)))</f>
        <v>0.10905869433024494</v>
      </c>
      <c r="O719" s="92">
        <f t="shared" si="56"/>
        <v>0.57436961247965579</v>
      </c>
      <c r="P719" s="42">
        <f t="shared" si="57"/>
        <v>0.13169310059549111</v>
      </c>
      <c r="Q719" s="42">
        <f t="shared" si="58"/>
        <v>0.122773215429927</v>
      </c>
      <c r="R719" s="43">
        <f t="shared" si="59"/>
        <v>0.118137620573236</v>
      </c>
    </row>
    <row r="720" spans="1:18" x14ac:dyDescent="0.35">
      <c r="A720" s="73">
        <v>335</v>
      </c>
      <c r="B720" s="42">
        <v>1.0699999999999999E-2</v>
      </c>
      <c r="C720" s="42">
        <v>0.1474</v>
      </c>
      <c r="D720" s="42">
        <v>0.1066</v>
      </c>
      <c r="E720" s="42">
        <v>7.8200000000000006E-2</v>
      </c>
      <c r="F720" s="42">
        <v>1.95E-2</v>
      </c>
      <c r="G720" s="42">
        <v>0.1172</v>
      </c>
      <c r="H720" s="42">
        <v>8.3500000000000005E-2</v>
      </c>
      <c r="I720" s="42">
        <v>0.12970000000000001</v>
      </c>
      <c r="J720" s="42">
        <v>0.151</v>
      </c>
      <c r="K720" s="42">
        <v>0.15629999999999999</v>
      </c>
      <c r="L720" s="93">
        <f t="shared" si="55"/>
        <v>1.0001000000000002</v>
      </c>
      <c r="M720" s="42">
        <v>0.15342</v>
      </c>
      <c r="N720" s="93">
        <f t="array" ref="N720">SQRT(MMULT(MMULT(B720:K720, '2. Correlation Matrix'!$B$34:$K$43), TRANSPOSE(B720:K720)))</f>
        <v>0.1365323745520805</v>
      </c>
      <c r="O720" s="92">
        <f t="shared" si="56"/>
        <v>0.57436926778188102</v>
      </c>
      <c r="P720" s="42">
        <f t="shared" si="57"/>
        <v>0.14409945534958521</v>
      </c>
      <c r="Q720" s="42">
        <f t="shared" si="58"/>
        <v>0.122773215429927</v>
      </c>
      <c r="R720" s="43">
        <f t="shared" si="59"/>
        <v>0.118137620573236</v>
      </c>
    </row>
    <row r="721" spans="1:18" x14ac:dyDescent="0.35">
      <c r="A721" s="73">
        <v>3087</v>
      </c>
      <c r="B721" s="42">
        <v>0.16800000000000001</v>
      </c>
      <c r="C721" s="42">
        <v>0.19339999999999999</v>
      </c>
      <c r="D721" s="42">
        <v>6.0499999999999998E-2</v>
      </c>
      <c r="E721" s="42">
        <v>7.8100000000000003E-2</v>
      </c>
      <c r="F721" s="42">
        <v>5.2699999999999997E-2</v>
      </c>
      <c r="G721" s="42">
        <v>7.0300000000000001E-2</v>
      </c>
      <c r="H721" s="42">
        <v>7.7999999999999996E-3</v>
      </c>
      <c r="I721" s="42">
        <v>0.1348</v>
      </c>
      <c r="J721" s="42">
        <v>4.8800000000000003E-2</v>
      </c>
      <c r="K721" s="42">
        <v>0.1855</v>
      </c>
      <c r="L721" s="93">
        <f t="shared" si="55"/>
        <v>0.99990000000000001</v>
      </c>
      <c r="M721" s="42">
        <v>0.13888</v>
      </c>
      <c r="N721" s="93">
        <f t="array" ref="N721">SQRT(MMULT(MMULT(B721:K721, '2. Correlation Matrix'!$B$34:$K$43), TRANSPOSE(B721:K721)))</f>
        <v>0.11121778548851709</v>
      </c>
      <c r="O721" s="92">
        <f t="shared" si="56"/>
        <v>0.57436856631707911</v>
      </c>
      <c r="P721" s="42">
        <f t="shared" si="57"/>
        <v>0.13269530209551511</v>
      </c>
      <c r="Q721" s="42">
        <f t="shared" si="58"/>
        <v>0.122773215429927</v>
      </c>
      <c r="R721" s="43">
        <f t="shared" si="59"/>
        <v>0.118137620573236</v>
      </c>
    </row>
    <row r="722" spans="1:18" x14ac:dyDescent="0.35">
      <c r="A722" s="73">
        <v>4172</v>
      </c>
      <c r="B722" s="42">
        <v>0.25609999999999999</v>
      </c>
      <c r="C722" s="42">
        <v>3.2500000000000001E-2</v>
      </c>
      <c r="D722" s="42">
        <v>9.35E-2</v>
      </c>
      <c r="E722" s="42">
        <v>5.28E-2</v>
      </c>
      <c r="F722" s="42">
        <v>9.35E-2</v>
      </c>
      <c r="G722" s="42">
        <v>0.126</v>
      </c>
      <c r="H722" s="42">
        <v>0.122</v>
      </c>
      <c r="I722" s="42">
        <v>0.17069999999999999</v>
      </c>
      <c r="J722" s="42">
        <v>8.0999999999999996E-3</v>
      </c>
      <c r="K722" s="42">
        <v>4.4699999999999997E-2</v>
      </c>
      <c r="L722" s="93">
        <f t="shared" si="55"/>
        <v>0.9998999999999999</v>
      </c>
      <c r="M722" s="42">
        <v>0.13183</v>
      </c>
      <c r="N722" s="93">
        <f t="array" ref="N722">SQRT(MMULT(MMULT(B722:K722, '2. Correlation Matrix'!$B$34:$K$43), TRANSPOSE(B722:K722)))</f>
        <v>9.8950479492031784E-2</v>
      </c>
      <c r="O722" s="92">
        <f t="shared" si="56"/>
        <v>0.57432768685649849</v>
      </c>
      <c r="P722" s="42">
        <f t="shared" si="57"/>
        <v>0.12693440130414851</v>
      </c>
      <c r="Q722" s="42">
        <f t="shared" si="58"/>
        <v>0.122773215429927</v>
      </c>
      <c r="R722" s="43">
        <f t="shared" si="59"/>
        <v>0.118137620573236</v>
      </c>
    </row>
    <row r="723" spans="1:18" x14ac:dyDescent="0.35">
      <c r="A723" s="73">
        <v>373</v>
      </c>
      <c r="B723" s="42">
        <v>0.1036</v>
      </c>
      <c r="C723" s="42">
        <v>0.16930000000000001</v>
      </c>
      <c r="D723" s="42">
        <v>5.5300000000000002E-2</v>
      </c>
      <c r="E723" s="42">
        <v>0.1157</v>
      </c>
      <c r="F723" s="42">
        <v>0.1157</v>
      </c>
      <c r="G723" s="42">
        <v>4.8399999999999999E-2</v>
      </c>
      <c r="H723" s="42">
        <v>7.5999999999999998E-2</v>
      </c>
      <c r="I723" s="42">
        <v>0.13639999999999999</v>
      </c>
      <c r="J723" s="42">
        <v>7.0800000000000002E-2</v>
      </c>
      <c r="K723" s="42">
        <v>0.10879999999999999</v>
      </c>
      <c r="L723" s="93">
        <f t="shared" si="55"/>
        <v>1</v>
      </c>
      <c r="M723" s="42">
        <v>0.13508999999999999</v>
      </c>
      <c r="N723" s="93">
        <f t="array" ref="N723">SQRT(MMULT(MMULT(B723:K723, '2. Correlation Matrix'!$B$34:$K$43), TRANSPOSE(B723:K723)))</f>
        <v>0.10463026809623495</v>
      </c>
      <c r="O723" s="92">
        <f t="shared" si="56"/>
        <v>0.57430799990621728</v>
      </c>
      <c r="P723" s="42">
        <f t="shared" si="57"/>
        <v>0.12961625349905498</v>
      </c>
      <c r="Q723" s="42">
        <f t="shared" si="58"/>
        <v>0.122773215429927</v>
      </c>
      <c r="R723" s="43">
        <f t="shared" si="59"/>
        <v>0.118137620573236</v>
      </c>
    </row>
    <row r="724" spans="1:18" x14ac:dyDescent="0.35">
      <c r="A724" s="73">
        <v>41</v>
      </c>
      <c r="B724" s="42">
        <v>0.17649999999999999</v>
      </c>
      <c r="C724" s="42">
        <v>7.22E-2</v>
      </c>
      <c r="D724" s="42">
        <v>5.3E-3</v>
      </c>
      <c r="E724" s="42">
        <v>0.24060000000000001</v>
      </c>
      <c r="F724" s="42">
        <v>4.5499999999999999E-2</v>
      </c>
      <c r="G724" s="42">
        <v>8.8200000000000001E-2</v>
      </c>
      <c r="H724" s="42">
        <v>2.41E-2</v>
      </c>
      <c r="I724" s="42">
        <v>0.115</v>
      </c>
      <c r="J724" s="42">
        <v>0.1283</v>
      </c>
      <c r="K724" s="42">
        <v>0.1043</v>
      </c>
      <c r="L724" s="93">
        <f t="shared" si="55"/>
        <v>1</v>
      </c>
      <c r="M724" s="42">
        <v>0.13736000000000001</v>
      </c>
      <c r="N724" s="93">
        <f t="array" ref="N724">SQRT(MMULT(MMULT(B724:K724, '2. Correlation Matrix'!$B$34:$K$43), TRANSPOSE(B724:K724)))</f>
        <v>0.10859261683914703</v>
      </c>
      <c r="O724" s="92">
        <f t="shared" si="56"/>
        <v>0.57425635199832092</v>
      </c>
      <c r="P724" s="42">
        <f t="shared" si="57"/>
        <v>0.13146382178401311</v>
      </c>
      <c r="Q724" s="42">
        <f t="shared" si="58"/>
        <v>0.122773215429927</v>
      </c>
      <c r="R724" s="43">
        <f t="shared" si="59"/>
        <v>0.118137620573236</v>
      </c>
    </row>
    <row r="725" spans="1:18" x14ac:dyDescent="0.35">
      <c r="A725" s="73">
        <v>1119</v>
      </c>
      <c r="B725" s="42">
        <v>6.2E-2</v>
      </c>
      <c r="C725" s="42">
        <v>0.17519999999999999</v>
      </c>
      <c r="D725" s="42">
        <v>6.3899999999999998E-2</v>
      </c>
      <c r="E725" s="42">
        <v>2.7400000000000001E-2</v>
      </c>
      <c r="F725" s="42">
        <v>0.17519999999999999</v>
      </c>
      <c r="G725" s="42">
        <v>1.09E-2</v>
      </c>
      <c r="H725" s="42">
        <v>0.15509999999999999</v>
      </c>
      <c r="I725" s="42">
        <v>0.17699999999999999</v>
      </c>
      <c r="J725" s="42">
        <v>5.8400000000000001E-2</v>
      </c>
      <c r="K725" s="42">
        <v>9.4899999999999998E-2</v>
      </c>
      <c r="L725" s="93">
        <f t="shared" si="55"/>
        <v>1</v>
      </c>
      <c r="M725" s="42">
        <v>0.13436000000000001</v>
      </c>
      <c r="N725" s="93">
        <f t="array" ref="N725">SQRT(MMULT(MMULT(B725:K725, '2. Correlation Matrix'!$B$34:$K$43), TRANSPOSE(B725:K725)))</f>
        <v>0.103369454571292</v>
      </c>
      <c r="O725" s="92">
        <f t="shared" si="56"/>
        <v>0.57425087755552118</v>
      </c>
      <c r="P725" s="42">
        <f t="shared" si="57"/>
        <v>0.1290173779308168</v>
      </c>
      <c r="Q725" s="42">
        <f t="shared" si="58"/>
        <v>0.122773215429927</v>
      </c>
      <c r="R725" s="43">
        <f t="shared" si="59"/>
        <v>0.118137620573236</v>
      </c>
    </row>
    <row r="726" spans="1:18" x14ac:dyDescent="0.35">
      <c r="A726" s="73">
        <v>4993</v>
      </c>
      <c r="B726" s="42">
        <v>0.1578</v>
      </c>
      <c r="C726" s="42">
        <v>5.1499999999999997E-2</v>
      </c>
      <c r="D726" s="42">
        <v>4.65E-2</v>
      </c>
      <c r="E726" s="42">
        <v>0.10630000000000001</v>
      </c>
      <c r="F726" s="42">
        <v>6.1499999999999999E-2</v>
      </c>
      <c r="G726" s="42">
        <v>0.1113</v>
      </c>
      <c r="H726" s="42">
        <v>0.13120000000000001</v>
      </c>
      <c r="I726" s="42">
        <v>0.113</v>
      </c>
      <c r="J726" s="42">
        <v>5.8099999999999999E-2</v>
      </c>
      <c r="K726" s="42">
        <v>0.1628</v>
      </c>
      <c r="L726" s="93">
        <f t="shared" si="55"/>
        <v>1</v>
      </c>
      <c r="M726" s="42">
        <v>0.15171999999999999</v>
      </c>
      <c r="N726" s="93">
        <f t="array" ref="N726">SQRT(MMULT(MMULT(B726:K726, '2. Correlation Matrix'!$B$34:$K$43), TRANSPOSE(B726:K726)))</f>
        <v>0.13361489437352109</v>
      </c>
      <c r="O726" s="92">
        <f t="shared" si="56"/>
        <v>0.5741874838109654</v>
      </c>
      <c r="P726" s="42">
        <f t="shared" si="57"/>
        <v>0.14279353000077638</v>
      </c>
      <c r="Q726" s="42">
        <f t="shared" si="58"/>
        <v>0.122773215429927</v>
      </c>
      <c r="R726" s="43">
        <f t="shared" si="59"/>
        <v>0.118137620573236</v>
      </c>
    </row>
    <row r="727" spans="1:18" x14ac:dyDescent="0.35">
      <c r="A727" s="73">
        <v>3661</v>
      </c>
      <c r="B727" s="42">
        <v>4.02E-2</v>
      </c>
      <c r="C727" s="42">
        <v>2.3599999999999999E-2</v>
      </c>
      <c r="D727" s="42">
        <v>2.8400000000000002E-2</v>
      </c>
      <c r="E727" s="42">
        <v>0.19620000000000001</v>
      </c>
      <c r="F727" s="42">
        <v>9.4600000000000004E-2</v>
      </c>
      <c r="G727" s="42">
        <v>5.4399999999999997E-2</v>
      </c>
      <c r="H727" s="42">
        <v>9.4600000000000004E-2</v>
      </c>
      <c r="I727" s="42">
        <v>0.1749</v>
      </c>
      <c r="J727" s="42">
        <v>0.1749</v>
      </c>
      <c r="K727" s="42">
        <v>0.1182</v>
      </c>
      <c r="L727" s="93">
        <f t="shared" si="55"/>
        <v>1.0000000000000002</v>
      </c>
      <c r="M727" s="42">
        <v>0.14749999999999999</v>
      </c>
      <c r="N727" s="93">
        <f t="array" ref="N727">SQRT(MMULT(MMULT(B727:K727, '2. Correlation Matrix'!$B$34:$K$43), TRANSPOSE(B727:K727)))</f>
        <v>0.12627010772650826</v>
      </c>
      <c r="O727" s="92">
        <f t="shared" si="56"/>
        <v>0.57416597883189935</v>
      </c>
      <c r="P727" s="42">
        <f t="shared" si="57"/>
        <v>0.13952792994736798</v>
      </c>
      <c r="Q727" s="42">
        <f t="shared" si="58"/>
        <v>0.122773215429927</v>
      </c>
      <c r="R727" s="43">
        <f t="shared" si="59"/>
        <v>0.118137620573236</v>
      </c>
    </row>
    <row r="728" spans="1:18" x14ac:dyDescent="0.35">
      <c r="A728" s="73">
        <v>2709</v>
      </c>
      <c r="B728" s="42">
        <v>4.24E-2</v>
      </c>
      <c r="C728" s="42">
        <v>1.9800000000000002E-2</v>
      </c>
      <c r="D728" s="42">
        <v>0.161</v>
      </c>
      <c r="E728" s="42">
        <v>0.1186</v>
      </c>
      <c r="F728" s="42">
        <v>2.5399999999999999E-2</v>
      </c>
      <c r="G728" s="42">
        <v>1.6899999999999998E-2</v>
      </c>
      <c r="H728" s="42">
        <v>0.161</v>
      </c>
      <c r="I728" s="42">
        <v>0.2147</v>
      </c>
      <c r="J728" s="42">
        <v>8.4699999999999998E-2</v>
      </c>
      <c r="K728" s="42">
        <v>0.15540000000000001</v>
      </c>
      <c r="L728" s="93">
        <f t="shared" si="55"/>
        <v>0.99990000000000001</v>
      </c>
      <c r="M728" s="42">
        <v>0.15310000000000001</v>
      </c>
      <c r="N728" s="93">
        <f t="array" ref="N728">SQRT(MMULT(MMULT(B728:K728, '2. Correlation Matrix'!$B$34:$K$43), TRANSPOSE(B728:K728)))</f>
        <v>0.13603561205417133</v>
      </c>
      <c r="O728" s="92">
        <f t="shared" si="56"/>
        <v>0.57411437211676219</v>
      </c>
      <c r="P728" s="42">
        <f t="shared" si="57"/>
        <v>0.14384715612652352</v>
      </c>
      <c r="Q728" s="42">
        <f t="shared" si="58"/>
        <v>0.122773215429927</v>
      </c>
      <c r="R728" s="43">
        <f t="shared" si="59"/>
        <v>0.118137620573236</v>
      </c>
    </row>
    <row r="729" spans="1:18" x14ac:dyDescent="0.35">
      <c r="A729" s="73">
        <v>4628</v>
      </c>
      <c r="B729" s="42">
        <v>0.1055</v>
      </c>
      <c r="C729" s="42">
        <v>1.4500000000000001E-2</v>
      </c>
      <c r="D729" s="42">
        <v>3.5999999999999999E-3</v>
      </c>
      <c r="E729" s="42">
        <v>3.27E-2</v>
      </c>
      <c r="F729" s="42">
        <v>0.15640000000000001</v>
      </c>
      <c r="G729" s="42">
        <v>0.1036</v>
      </c>
      <c r="H729" s="42">
        <v>0.1709</v>
      </c>
      <c r="I729" s="42">
        <v>0.18179999999999999</v>
      </c>
      <c r="J729" s="42">
        <v>0.1673</v>
      </c>
      <c r="K729" s="42">
        <v>6.3600000000000004E-2</v>
      </c>
      <c r="L729" s="93">
        <f t="shared" si="55"/>
        <v>0.9998999999999999</v>
      </c>
      <c r="M729" s="42">
        <v>0.14207</v>
      </c>
      <c r="N729" s="93">
        <f t="array" ref="N729">SQRT(MMULT(MMULT(B729:K729, '2. Correlation Matrix'!$B$34:$K$43), TRANSPOSE(B729:K729)))</f>
        <v>0.11682419547361413</v>
      </c>
      <c r="O729" s="92">
        <f t="shared" si="56"/>
        <v>0.57411052332175838</v>
      </c>
      <c r="P729" s="42">
        <f t="shared" si="57"/>
        <v>0.13524605367597139</v>
      </c>
      <c r="Q729" s="42">
        <f t="shared" si="58"/>
        <v>0.122773215429927</v>
      </c>
      <c r="R729" s="43">
        <f t="shared" si="59"/>
        <v>0.118137620573236</v>
      </c>
    </row>
    <row r="730" spans="1:18" x14ac:dyDescent="0.35">
      <c r="A730" s="73">
        <v>4195</v>
      </c>
      <c r="B730" s="42">
        <v>2.7400000000000001E-2</v>
      </c>
      <c r="C730" s="42">
        <v>5.3199999999999997E-2</v>
      </c>
      <c r="D730" s="42">
        <v>0.14069999999999999</v>
      </c>
      <c r="E730" s="42">
        <v>2.4E-2</v>
      </c>
      <c r="F730" s="42">
        <v>4.2900000000000001E-2</v>
      </c>
      <c r="G730" s="42">
        <v>0.13550000000000001</v>
      </c>
      <c r="H730" s="42">
        <v>0.15440000000000001</v>
      </c>
      <c r="I730" s="42">
        <v>0.17150000000000001</v>
      </c>
      <c r="J730" s="42">
        <v>0.12859999999999999</v>
      </c>
      <c r="K730" s="42">
        <v>0.12180000000000001</v>
      </c>
      <c r="L730" s="93">
        <f t="shared" si="55"/>
        <v>1</v>
      </c>
      <c r="M730" s="42">
        <v>0.15557000000000001</v>
      </c>
      <c r="N730" s="93">
        <f t="array" ref="N730">SQRT(MMULT(MMULT(B730:K730, '2. Correlation Matrix'!$B$34:$K$43), TRANSPOSE(B730:K730)))</f>
        <v>0.1403433716265845</v>
      </c>
      <c r="O730" s="92">
        <f t="shared" si="56"/>
        <v>0.57409195080744424</v>
      </c>
      <c r="P730" s="42">
        <f t="shared" si="57"/>
        <v>0.1457218690202412</v>
      </c>
      <c r="Q730" s="42">
        <f t="shared" si="58"/>
        <v>0.122773215429927</v>
      </c>
      <c r="R730" s="43">
        <f t="shared" si="59"/>
        <v>0.118137620573236</v>
      </c>
    </row>
    <row r="731" spans="1:18" x14ac:dyDescent="0.35">
      <c r="A731" s="73">
        <v>1017</v>
      </c>
      <c r="B731" s="42">
        <v>0.14080000000000001</v>
      </c>
      <c r="C731" s="42">
        <v>0.17080000000000001</v>
      </c>
      <c r="D731" s="42">
        <v>2.1100000000000001E-2</v>
      </c>
      <c r="E731" s="42">
        <v>5.9900000000000002E-2</v>
      </c>
      <c r="F731" s="42">
        <v>0.125</v>
      </c>
      <c r="G731" s="42">
        <v>0.13200000000000001</v>
      </c>
      <c r="H731" s="42">
        <v>5.4600000000000003E-2</v>
      </c>
      <c r="I731" s="42">
        <v>0.16370000000000001</v>
      </c>
      <c r="J731" s="42">
        <v>0.10920000000000001</v>
      </c>
      <c r="K731" s="42">
        <v>2.29E-2</v>
      </c>
      <c r="L731" s="93">
        <f t="shared" si="55"/>
        <v>1</v>
      </c>
      <c r="M731" s="42">
        <v>0.12636</v>
      </c>
      <c r="N731" s="93">
        <f t="array" ref="N731">SQRT(MMULT(MMULT(B731:K731, '2. Correlation Matrix'!$B$34:$K$43), TRANSPOSE(B731:K731)))</f>
        <v>8.9463074463966424E-2</v>
      </c>
      <c r="O731" s="92">
        <f t="shared" si="56"/>
        <v>0.57409160491892752</v>
      </c>
      <c r="P731" s="42">
        <f t="shared" si="57"/>
        <v>0.1223581791537274</v>
      </c>
      <c r="Q731" s="42">
        <f t="shared" si="58"/>
        <v>0.122773215429927</v>
      </c>
      <c r="R731" s="43">
        <f t="shared" si="59"/>
        <v>0.118137620573236</v>
      </c>
    </row>
    <row r="732" spans="1:18" x14ac:dyDescent="0.35">
      <c r="A732" s="73">
        <v>1105</v>
      </c>
      <c r="B732" s="42">
        <v>0.21029999999999999</v>
      </c>
      <c r="C732" s="42">
        <v>0.1119</v>
      </c>
      <c r="D732" s="42">
        <v>3.5799999999999998E-2</v>
      </c>
      <c r="E732" s="42">
        <v>7.3800000000000004E-2</v>
      </c>
      <c r="F732" s="42">
        <v>4.4999999999999997E-3</v>
      </c>
      <c r="G732" s="42">
        <v>3.1300000000000001E-2</v>
      </c>
      <c r="H732" s="42">
        <v>2.2000000000000001E-3</v>
      </c>
      <c r="I732" s="42">
        <v>0.20130000000000001</v>
      </c>
      <c r="J732" s="42">
        <v>0.1298</v>
      </c>
      <c r="K732" s="42">
        <v>0.1991</v>
      </c>
      <c r="L732" s="93">
        <f t="shared" si="55"/>
        <v>1</v>
      </c>
      <c r="M732" s="42">
        <v>0.13850999999999999</v>
      </c>
      <c r="N732" s="93">
        <f t="array" ref="N732">SQRT(MMULT(MMULT(B732:K732, '2. Correlation Matrix'!$B$34:$K$43), TRANSPOSE(B732:K732)))</f>
        <v>0.11062791286033467</v>
      </c>
      <c r="O732" s="92">
        <f t="shared" si="56"/>
        <v>0.57408657867549207</v>
      </c>
      <c r="P732" s="42">
        <f t="shared" si="57"/>
        <v>0.13239073244808308</v>
      </c>
      <c r="Q732" s="42">
        <f t="shared" si="58"/>
        <v>0.122773215429927</v>
      </c>
      <c r="R732" s="43">
        <f t="shared" si="59"/>
        <v>0.118137620573236</v>
      </c>
    </row>
    <row r="733" spans="1:18" x14ac:dyDescent="0.35">
      <c r="A733" s="73">
        <v>3944</v>
      </c>
      <c r="B733" s="42">
        <v>0.1386</v>
      </c>
      <c r="C733" s="42">
        <v>4.5699999999999998E-2</v>
      </c>
      <c r="D733" s="42">
        <v>7.9000000000000008E-3</v>
      </c>
      <c r="E733" s="42">
        <v>5.5100000000000003E-2</v>
      </c>
      <c r="F733" s="42">
        <v>0.1024</v>
      </c>
      <c r="G733" s="42">
        <v>0.1575</v>
      </c>
      <c r="H733" s="42">
        <v>0.12909999999999999</v>
      </c>
      <c r="I733" s="42">
        <v>0.11020000000000001</v>
      </c>
      <c r="J733" s="42">
        <v>0.13700000000000001</v>
      </c>
      <c r="K733" s="42">
        <v>0.11650000000000001</v>
      </c>
      <c r="L733" s="93">
        <f t="shared" si="55"/>
        <v>1</v>
      </c>
      <c r="M733" s="42">
        <v>0.14912</v>
      </c>
      <c r="N733" s="93">
        <f t="array" ref="N733">SQRT(MMULT(MMULT(B733:K733, '2. Correlation Matrix'!$B$34:$K$43), TRANSPOSE(B733:K733)))</f>
        <v>0.1291303634094135</v>
      </c>
      <c r="O733" s="92">
        <f t="shared" si="56"/>
        <v>0.57399358325198302</v>
      </c>
      <c r="P733" s="42">
        <f t="shared" si="57"/>
        <v>0.14078267462287641</v>
      </c>
      <c r="Q733" s="42">
        <f t="shared" si="58"/>
        <v>0.122773215429927</v>
      </c>
      <c r="R733" s="43">
        <f t="shared" si="59"/>
        <v>0.118137620573236</v>
      </c>
    </row>
    <row r="734" spans="1:18" x14ac:dyDescent="0.35">
      <c r="A734" s="73">
        <v>2563</v>
      </c>
      <c r="B734" s="42">
        <v>0.1399</v>
      </c>
      <c r="C734" s="42">
        <v>0.1229</v>
      </c>
      <c r="D734" s="42">
        <v>3.8E-3</v>
      </c>
      <c r="E734" s="42">
        <v>9.2600000000000002E-2</v>
      </c>
      <c r="F734" s="42">
        <v>4.1599999999999998E-2</v>
      </c>
      <c r="G734" s="42">
        <v>0.18149999999999999</v>
      </c>
      <c r="H734" s="42">
        <v>5.4800000000000001E-2</v>
      </c>
      <c r="I734" s="42">
        <v>6.6199999999999995E-2</v>
      </c>
      <c r="J734" s="42">
        <v>0.15310000000000001</v>
      </c>
      <c r="K734" s="42">
        <v>0.14369999999999999</v>
      </c>
      <c r="L734" s="93">
        <f t="shared" si="55"/>
        <v>1.0001</v>
      </c>
      <c r="M734" s="42">
        <v>0.14917</v>
      </c>
      <c r="N734" s="93">
        <f t="array" ref="N734">SQRT(MMULT(MMULT(B734:K734, '2. Correlation Matrix'!$B$34:$K$43), TRANSPOSE(B734:K734)))</f>
        <v>0.12922158780140569</v>
      </c>
      <c r="O734" s="92">
        <f t="shared" si="56"/>
        <v>0.57397530290363119</v>
      </c>
      <c r="P734" s="42">
        <f t="shared" si="57"/>
        <v>0.14082089062304179</v>
      </c>
      <c r="Q734" s="42">
        <f t="shared" si="58"/>
        <v>0.122773215429927</v>
      </c>
      <c r="R734" s="43">
        <f t="shared" si="59"/>
        <v>0.118137620573236</v>
      </c>
    </row>
    <row r="735" spans="1:18" x14ac:dyDescent="0.35">
      <c r="A735" s="73">
        <v>903</v>
      </c>
      <c r="B735" s="42">
        <v>0.15790000000000001</v>
      </c>
      <c r="C735" s="42">
        <v>0.13450000000000001</v>
      </c>
      <c r="D735" s="42">
        <v>8.77E-2</v>
      </c>
      <c r="E735" s="42">
        <v>1.7500000000000002E-2</v>
      </c>
      <c r="F735" s="42">
        <v>9.5500000000000002E-2</v>
      </c>
      <c r="G735" s="42">
        <v>6.4299999999999996E-2</v>
      </c>
      <c r="H735" s="42">
        <v>0.19489999999999999</v>
      </c>
      <c r="I735" s="42">
        <v>0.19489999999999999</v>
      </c>
      <c r="J735" s="42">
        <v>3.5099999999999999E-2</v>
      </c>
      <c r="K735" s="42">
        <v>1.7500000000000002E-2</v>
      </c>
      <c r="L735" s="93">
        <f t="shared" si="55"/>
        <v>0.99979999999999991</v>
      </c>
      <c r="M735" s="42">
        <v>0.12853000000000001</v>
      </c>
      <c r="N735" s="93">
        <f t="array" ref="N735">SQRT(MMULT(MMULT(B735:K735, '2. Correlation Matrix'!$B$34:$K$43), TRANSPOSE(B735:K735)))</f>
        <v>9.326220622005249E-2</v>
      </c>
      <c r="O735" s="92">
        <f t="shared" si="56"/>
        <v>0.57397312555201396</v>
      </c>
      <c r="P735" s="42">
        <f t="shared" si="57"/>
        <v>0.1241810804454842</v>
      </c>
      <c r="Q735" s="42">
        <f t="shared" si="58"/>
        <v>0.122773215429927</v>
      </c>
      <c r="R735" s="43">
        <f t="shared" si="59"/>
        <v>0.118137620573236</v>
      </c>
    </row>
    <row r="736" spans="1:18" x14ac:dyDescent="0.35">
      <c r="A736" s="73">
        <v>1184</v>
      </c>
      <c r="B736" s="42">
        <v>0.1231</v>
      </c>
      <c r="C736" s="42">
        <v>0.1444</v>
      </c>
      <c r="D736" s="42">
        <v>5.62E-2</v>
      </c>
      <c r="E736" s="42">
        <v>0.1474</v>
      </c>
      <c r="F736" s="42">
        <v>4.1000000000000002E-2</v>
      </c>
      <c r="G736" s="42">
        <v>6.8400000000000002E-2</v>
      </c>
      <c r="H736" s="42">
        <v>6.1000000000000004E-3</v>
      </c>
      <c r="I736" s="42">
        <v>0.13070000000000001</v>
      </c>
      <c r="J736" s="42">
        <v>0.1368</v>
      </c>
      <c r="K736" s="42">
        <v>0.1459</v>
      </c>
      <c r="L736" s="93">
        <f t="shared" si="55"/>
        <v>1</v>
      </c>
      <c r="M736" s="42">
        <v>0.1391</v>
      </c>
      <c r="N736" s="93">
        <f t="array" ref="N736">SQRT(MMULT(MMULT(B736:K736, '2. Correlation Matrix'!$B$34:$K$43), TRANSPOSE(B736:K736)))</f>
        <v>0.11168120077345517</v>
      </c>
      <c r="O736" s="92">
        <f t="shared" si="56"/>
        <v>0.57395514693673988</v>
      </c>
      <c r="P736" s="42">
        <f t="shared" si="57"/>
        <v>0.13286365469689959</v>
      </c>
      <c r="Q736" s="42">
        <f t="shared" si="58"/>
        <v>0.122773215429927</v>
      </c>
      <c r="R736" s="43">
        <f t="shared" si="59"/>
        <v>0.118137620573236</v>
      </c>
    </row>
    <row r="737" spans="1:18" x14ac:dyDescent="0.35">
      <c r="A737" s="73">
        <v>2321</v>
      </c>
      <c r="B737" s="42">
        <v>2.6800000000000001E-2</v>
      </c>
      <c r="C737" s="42">
        <v>3.5700000000000003E-2</v>
      </c>
      <c r="D737" s="42">
        <v>0.1183</v>
      </c>
      <c r="E737" s="42">
        <v>0.1205</v>
      </c>
      <c r="F737" s="42">
        <v>0.1094</v>
      </c>
      <c r="G737" s="42">
        <v>8.0399999999999999E-2</v>
      </c>
      <c r="H737" s="42">
        <v>0.1384</v>
      </c>
      <c r="I737" s="42">
        <v>0.1875</v>
      </c>
      <c r="J737" s="42">
        <v>5.8000000000000003E-2</v>
      </c>
      <c r="K737" s="42">
        <v>0.125</v>
      </c>
      <c r="L737" s="93">
        <f t="shared" si="55"/>
        <v>1</v>
      </c>
      <c r="M737" s="42">
        <v>0.15165999999999999</v>
      </c>
      <c r="N737" s="93">
        <f t="array" ref="N737">SQRT(MMULT(MMULT(B737:K737, '2. Correlation Matrix'!$B$34:$K$43), TRANSPOSE(B737:K737)))</f>
        <v>0.13357194789322943</v>
      </c>
      <c r="O737" s="92">
        <f t="shared" si="56"/>
        <v>0.57392290229441045</v>
      </c>
      <c r="P737" s="42">
        <f t="shared" si="57"/>
        <v>0.14273926736800419</v>
      </c>
      <c r="Q737" s="42">
        <f t="shared" si="58"/>
        <v>0.122773215429927</v>
      </c>
      <c r="R737" s="43">
        <f t="shared" si="59"/>
        <v>0.118137620573236</v>
      </c>
    </row>
    <row r="738" spans="1:18" x14ac:dyDescent="0.35">
      <c r="A738" s="73">
        <v>2763</v>
      </c>
      <c r="B738" s="42">
        <v>0.13969999999999999</v>
      </c>
      <c r="C738" s="42">
        <v>2.6599999999999999E-2</v>
      </c>
      <c r="D738" s="42">
        <v>2.4400000000000002E-2</v>
      </c>
      <c r="E738" s="42">
        <v>2.8799999999999999E-2</v>
      </c>
      <c r="F738" s="42">
        <v>7.7600000000000002E-2</v>
      </c>
      <c r="G738" s="42">
        <v>5.9900000000000002E-2</v>
      </c>
      <c r="H738" s="42">
        <v>0.1973</v>
      </c>
      <c r="I738" s="42">
        <v>0.14860000000000001</v>
      </c>
      <c r="J738" s="42">
        <v>0.1973</v>
      </c>
      <c r="K738" s="42">
        <v>9.98E-2</v>
      </c>
      <c r="L738" s="93">
        <f t="shared" si="55"/>
        <v>1</v>
      </c>
      <c r="M738" s="42">
        <v>0.14410000000000001</v>
      </c>
      <c r="N738" s="93">
        <f t="array" ref="N738">SQRT(MMULT(MMULT(B738:K738, '2. Correlation Matrix'!$B$34:$K$43), TRANSPOSE(B738:K738)))</f>
        <v>0.12040394604989241</v>
      </c>
      <c r="O738" s="92">
        <f t="shared" si="56"/>
        <v>0.57390145644700619</v>
      </c>
      <c r="P738" s="42">
        <f t="shared" si="57"/>
        <v>0.13685144488780732</v>
      </c>
      <c r="Q738" s="42">
        <f t="shared" si="58"/>
        <v>0.122773215429927</v>
      </c>
      <c r="R738" s="43">
        <f t="shared" si="59"/>
        <v>0.118137620573236</v>
      </c>
    </row>
    <row r="739" spans="1:18" x14ac:dyDescent="0.35">
      <c r="A739" s="73">
        <v>1946</v>
      </c>
      <c r="B739" s="42">
        <v>0.1158</v>
      </c>
      <c r="C739" s="42">
        <v>8.72E-2</v>
      </c>
      <c r="D739" s="42">
        <v>2.01E-2</v>
      </c>
      <c r="E739" s="42">
        <v>0.13930000000000001</v>
      </c>
      <c r="F739" s="42">
        <v>7.8899999999999998E-2</v>
      </c>
      <c r="G739" s="42">
        <v>0.1275</v>
      </c>
      <c r="H739" s="42">
        <v>6.0400000000000002E-2</v>
      </c>
      <c r="I739" s="42">
        <v>0.1057</v>
      </c>
      <c r="J739" s="42">
        <v>0.1275</v>
      </c>
      <c r="K739" s="42">
        <v>0.1376</v>
      </c>
      <c r="L739" s="93">
        <f t="shared" si="55"/>
        <v>1</v>
      </c>
      <c r="M739" s="42">
        <v>0.14707999999999999</v>
      </c>
      <c r="N739" s="93">
        <f t="array" ref="N739">SQRT(MMULT(MMULT(B739:K739, '2. Correlation Matrix'!$B$34:$K$43), TRANSPOSE(B739:K739)))</f>
        <v>0.12560558161885402</v>
      </c>
      <c r="O739" s="92">
        <f t="shared" si="56"/>
        <v>0.57385984819308722</v>
      </c>
      <c r="P739" s="42">
        <f t="shared" si="57"/>
        <v>0.1391916189330947</v>
      </c>
      <c r="Q739" s="42">
        <f t="shared" si="58"/>
        <v>0.122773215429927</v>
      </c>
      <c r="R739" s="43">
        <f t="shared" si="59"/>
        <v>0.118137620573236</v>
      </c>
    </row>
    <row r="740" spans="1:18" x14ac:dyDescent="0.35">
      <c r="A740" s="73">
        <v>174</v>
      </c>
      <c r="B740" s="42">
        <v>0.1749</v>
      </c>
      <c r="C740" s="42">
        <v>5.5100000000000003E-2</v>
      </c>
      <c r="D740" s="42">
        <v>1.7100000000000001E-2</v>
      </c>
      <c r="E740" s="42">
        <v>0.12740000000000001</v>
      </c>
      <c r="F740" s="42">
        <v>4.7500000000000001E-2</v>
      </c>
      <c r="G740" s="42">
        <v>0.18629999999999999</v>
      </c>
      <c r="H740" s="42">
        <v>0.14449999999999999</v>
      </c>
      <c r="I740" s="42">
        <v>7.9799999999999996E-2</v>
      </c>
      <c r="J740" s="42">
        <v>1.7100000000000001E-2</v>
      </c>
      <c r="K740" s="42">
        <v>0.1502</v>
      </c>
      <c r="L740" s="93">
        <f t="shared" si="55"/>
        <v>0.99990000000000001</v>
      </c>
      <c r="M740" s="42">
        <v>0.15595000000000001</v>
      </c>
      <c r="N740" s="93">
        <f t="array" ref="N740">SQRT(MMULT(MMULT(B740:K740, '2. Correlation Matrix'!$B$34:$K$43), TRANSPOSE(B740:K740)))</f>
        <v>0.14106729287444697</v>
      </c>
      <c r="O740" s="92">
        <f t="shared" si="56"/>
        <v>0.57383960768317366</v>
      </c>
      <c r="P740" s="42">
        <f t="shared" si="57"/>
        <v>0.14600000944053751</v>
      </c>
      <c r="Q740" s="42">
        <f t="shared" si="58"/>
        <v>0.122773215429927</v>
      </c>
      <c r="R740" s="43">
        <f t="shared" si="59"/>
        <v>0.118137620573236</v>
      </c>
    </row>
    <row r="741" spans="1:18" x14ac:dyDescent="0.35">
      <c r="A741" s="73">
        <v>4237</v>
      </c>
      <c r="B741" s="42">
        <v>6.4399999999999999E-2</v>
      </c>
      <c r="C741" s="42">
        <v>7.46E-2</v>
      </c>
      <c r="D741" s="42">
        <v>0.11360000000000001</v>
      </c>
      <c r="E741" s="42">
        <v>7.2900000000000006E-2</v>
      </c>
      <c r="F741" s="42">
        <v>1.0200000000000001E-2</v>
      </c>
      <c r="G741" s="42">
        <v>0.13220000000000001</v>
      </c>
      <c r="H741" s="42">
        <v>0.1085</v>
      </c>
      <c r="I741" s="42">
        <v>0.13900000000000001</v>
      </c>
      <c r="J741" s="42">
        <v>0.1356</v>
      </c>
      <c r="K741" s="42">
        <v>0.1492</v>
      </c>
      <c r="L741" s="93">
        <f t="shared" si="55"/>
        <v>1.0002000000000002</v>
      </c>
      <c r="M741" s="42">
        <v>0.15489</v>
      </c>
      <c r="N741" s="93">
        <f t="array" ref="N741">SQRT(MMULT(MMULT(B741:K741, '2. Correlation Matrix'!$B$34:$K$43), TRANSPOSE(B741:K741)))</f>
        <v>0.13922032947658186</v>
      </c>
      <c r="O741" s="92">
        <f t="shared" si="56"/>
        <v>0.57383860748180626</v>
      </c>
      <c r="P741" s="42">
        <f t="shared" si="57"/>
        <v>0.14519884993021601</v>
      </c>
      <c r="Q741" s="42">
        <f t="shared" si="58"/>
        <v>0.122773215429927</v>
      </c>
      <c r="R741" s="43">
        <f t="shared" si="59"/>
        <v>0.118137620573236</v>
      </c>
    </row>
    <row r="742" spans="1:18" x14ac:dyDescent="0.35">
      <c r="A742" s="73">
        <v>447</v>
      </c>
      <c r="B742" s="42">
        <v>0.17230000000000001</v>
      </c>
      <c r="C742" s="42">
        <v>0.1429</v>
      </c>
      <c r="D742" s="42">
        <v>0.1366</v>
      </c>
      <c r="E742" s="42">
        <v>2.0999999999999999E-3</v>
      </c>
      <c r="F742" s="42">
        <v>0.12180000000000001</v>
      </c>
      <c r="G742" s="42">
        <v>5.4600000000000003E-2</v>
      </c>
      <c r="H742" s="42">
        <v>4.2000000000000003E-2</v>
      </c>
      <c r="I742" s="42">
        <v>0.18279999999999999</v>
      </c>
      <c r="J742" s="42">
        <v>2.1000000000000001E-2</v>
      </c>
      <c r="K742" s="42">
        <v>0.1239</v>
      </c>
      <c r="L742" s="93">
        <f t="shared" si="55"/>
        <v>1</v>
      </c>
      <c r="M742" s="42">
        <v>0.13131999999999999</v>
      </c>
      <c r="N742" s="93">
        <f t="array" ref="N742">SQRT(MMULT(MMULT(B742:K742, '2. Correlation Matrix'!$B$34:$K$43), TRANSPOSE(B742:K742)))</f>
        <v>9.8146082747643068E-2</v>
      </c>
      <c r="O742" s="92">
        <f t="shared" si="56"/>
        <v>0.57383849078125837</v>
      </c>
      <c r="P742" s="42">
        <f t="shared" si="57"/>
        <v>0.1265036732206464</v>
      </c>
      <c r="Q742" s="42">
        <f t="shared" si="58"/>
        <v>0.122773215429927</v>
      </c>
      <c r="R742" s="43">
        <f t="shared" si="59"/>
        <v>0.118137620573236</v>
      </c>
    </row>
    <row r="743" spans="1:18" x14ac:dyDescent="0.35">
      <c r="A743" s="73">
        <v>1503</v>
      </c>
      <c r="B743" s="42">
        <v>8.6400000000000005E-2</v>
      </c>
      <c r="C743" s="42">
        <v>0.1598</v>
      </c>
      <c r="D743" s="42">
        <v>0.14249999999999999</v>
      </c>
      <c r="E743" s="42">
        <v>8.6400000000000005E-2</v>
      </c>
      <c r="F743" s="42">
        <v>1.2999999999999999E-2</v>
      </c>
      <c r="G743" s="42">
        <v>3.8899999999999997E-2</v>
      </c>
      <c r="H743" s="42">
        <v>0.1749</v>
      </c>
      <c r="I743" s="42">
        <v>0.18790000000000001</v>
      </c>
      <c r="J743" s="42">
        <v>6.4799999999999996E-2</v>
      </c>
      <c r="K743" s="42">
        <v>4.5400000000000003E-2</v>
      </c>
      <c r="L743" s="93">
        <f t="shared" si="55"/>
        <v>0.99999999999999989</v>
      </c>
      <c r="M743" s="42">
        <v>0.13435</v>
      </c>
      <c r="N743" s="93">
        <f t="array" ref="N743">SQRT(MMULT(MMULT(B743:K743, '2. Correlation Matrix'!$B$34:$K$43), TRANSPOSE(B743:K743)))</f>
        <v>0.10343381129535544</v>
      </c>
      <c r="O743" s="92">
        <f t="shared" si="56"/>
        <v>0.57379689732718031</v>
      </c>
      <c r="P743" s="42">
        <f t="shared" si="57"/>
        <v>0.1290007233404584</v>
      </c>
      <c r="Q743" s="42">
        <f t="shared" si="58"/>
        <v>0.122773215429927</v>
      </c>
      <c r="R743" s="43">
        <f t="shared" si="59"/>
        <v>0.118137620573236</v>
      </c>
    </row>
    <row r="744" spans="1:18" x14ac:dyDescent="0.35">
      <c r="A744" s="73">
        <v>3478</v>
      </c>
      <c r="B744" s="42">
        <v>4.8099999999999997E-2</v>
      </c>
      <c r="C744" s="42">
        <v>1.26E-2</v>
      </c>
      <c r="D744" s="42">
        <v>7.5300000000000006E-2</v>
      </c>
      <c r="E744" s="42">
        <v>0.1192</v>
      </c>
      <c r="F744" s="42">
        <v>6.9000000000000006E-2</v>
      </c>
      <c r="G744" s="42">
        <v>0.10249999999999999</v>
      </c>
      <c r="H744" s="42">
        <v>8.5800000000000001E-2</v>
      </c>
      <c r="I744" s="42">
        <v>0.16739999999999999</v>
      </c>
      <c r="J744" s="42">
        <v>0.11509999999999999</v>
      </c>
      <c r="K744" s="42">
        <v>0.20499999999999999</v>
      </c>
      <c r="L744" s="93">
        <f t="shared" si="55"/>
        <v>0.99999999999999989</v>
      </c>
      <c r="M744" s="42">
        <v>0.1608</v>
      </c>
      <c r="N744" s="93">
        <f t="array" ref="N744">SQRT(MMULT(MMULT(B744:K744, '2. Correlation Matrix'!$B$34:$K$43), TRANSPOSE(B744:K744)))</f>
        <v>0.14953062430361883</v>
      </c>
      <c r="O744" s="92">
        <f t="shared" si="56"/>
        <v>0.5737955044298142</v>
      </c>
      <c r="P744" s="42">
        <f t="shared" si="57"/>
        <v>0.14962029619768499</v>
      </c>
      <c r="Q744" s="42">
        <f t="shared" si="58"/>
        <v>0.122773215429927</v>
      </c>
      <c r="R744" s="43">
        <f t="shared" si="59"/>
        <v>0.118137620573236</v>
      </c>
    </row>
    <row r="745" spans="1:18" x14ac:dyDescent="0.35">
      <c r="A745" s="73">
        <v>2021</v>
      </c>
      <c r="B745" s="42">
        <v>3.4799999999999998E-2</v>
      </c>
      <c r="C745" s="42">
        <v>0.1484</v>
      </c>
      <c r="D745" s="42">
        <v>0.13550000000000001</v>
      </c>
      <c r="E745" s="42">
        <v>0.1007</v>
      </c>
      <c r="F745" s="42">
        <v>5.1299999999999998E-2</v>
      </c>
      <c r="G745" s="42">
        <v>0.16850000000000001</v>
      </c>
      <c r="H745" s="42">
        <v>9.1600000000000001E-2</v>
      </c>
      <c r="I745" s="42">
        <v>0.11899999999999999</v>
      </c>
      <c r="J745" s="42">
        <v>5.4999999999999997E-3</v>
      </c>
      <c r="K745" s="42">
        <v>0.1447</v>
      </c>
      <c r="L745" s="93">
        <f t="shared" si="55"/>
        <v>1</v>
      </c>
      <c r="M745" s="42">
        <v>0.15467</v>
      </c>
      <c r="N745" s="93">
        <f t="array" ref="N745">SQRT(MMULT(MMULT(B745:K745, '2. Correlation Matrix'!$B$34:$K$43), TRANSPOSE(B745:K745)))</f>
        <v>0.13884768675520454</v>
      </c>
      <c r="O745" s="92">
        <f t="shared" si="56"/>
        <v>0.57379421913209272</v>
      </c>
      <c r="P745" s="42">
        <f t="shared" si="57"/>
        <v>0.1450306599413643</v>
      </c>
      <c r="Q745" s="42">
        <f t="shared" si="58"/>
        <v>0.122773215429927</v>
      </c>
      <c r="R745" s="43">
        <f t="shared" si="59"/>
        <v>0.118137620573236</v>
      </c>
    </row>
    <row r="746" spans="1:18" x14ac:dyDescent="0.35">
      <c r="A746" s="73">
        <v>2711</v>
      </c>
      <c r="B746" s="42">
        <v>6.6E-3</v>
      </c>
      <c r="C746" s="42">
        <v>4.65E-2</v>
      </c>
      <c r="D746" s="42">
        <v>3.32E-2</v>
      </c>
      <c r="E746" s="42">
        <v>0.1661</v>
      </c>
      <c r="F746" s="42">
        <v>5.9799999999999999E-2</v>
      </c>
      <c r="G746" s="42">
        <v>5.9799999999999999E-2</v>
      </c>
      <c r="H746" s="42">
        <v>5.3199999999999997E-2</v>
      </c>
      <c r="I746" s="42">
        <v>0.17280000000000001</v>
      </c>
      <c r="J746" s="42">
        <v>0.22919999999999999</v>
      </c>
      <c r="K746" s="42">
        <v>0.17280000000000001</v>
      </c>
      <c r="L746" s="93">
        <f t="shared" si="55"/>
        <v>1</v>
      </c>
      <c r="M746" s="42">
        <v>0.15357999999999999</v>
      </c>
      <c r="N746" s="93">
        <f t="array" ref="N746">SQRT(MMULT(MMULT(B746:K746, '2. Correlation Matrix'!$B$34:$K$43), TRANSPOSE(B746:K746)))</f>
        <v>0.1369486468107794</v>
      </c>
      <c r="O746" s="92">
        <f t="shared" si="56"/>
        <v>0.57379172288261604</v>
      </c>
      <c r="P746" s="42">
        <f t="shared" si="57"/>
        <v>0.14420253406834821</v>
      </c>
      <c r="Q746" s="42">
        <f t="shared" si="58"/>
        <v>0.122773215429927</v>
      </c>
      <c r="R746" s="43">
        <f t="shared" si="59"/>
        <v>0.118137620573236</v>
      </c>
    </row>
    <row r="747" spans="1:18" x14ac:dyDescent="0.35">
      <c r="A747" s="73">
        <v>1502</v>
      </c>
      <c r="B747" s="42">
        <v>0.1613</v>
      </c>
      <c r="C747" s="42">
        <v>0.14610000000000001</v>
      </c>
      <c r="D747" s="42">
        <v>3.4200000000000001E-2</v>
      </c>
      <c r="E747" s="42">
        <v>0.1101</v>
      </c>
      <c r="F747" s="42">
        <v>0.1139</v>
      </c>
      <c r="G747" s="42">
        <v>0.16700000000000001</v>
      </c>
      <c r="H747" s="42">
        <v>5.1200000000000002E-2</v>
      </c>
      <c r="I747" s="42">
        <v>0.129</v>
      </c>
      <c r="J747" s="42">
        <v>4.1700000000000001E-2</v>
      </c>
      <c r="K747" s="42">
        <v>4.5499999999999999E-2</v>
      </c>
      <c r="L747" s="93">
        <f t="shared" si="55"/>
        <v>1</v>
      </c>
      <c r="M747" s="42">
        <v>0.13244</v>
      </c>
      <c r="N747" s="93">
        <f t="array" ref="N747">SQRT(MMULT(MMULT(B747:K747, '2. Correlation Matrix'!$B$34:$K$43), TRANSPOSE(B747:K747)))</f>
        <v>0.1001078283588811</v>
      </c>
      <c r="O747" s="92">
        <f t="shared" si="56"/>
        <v>0.57378130103952252</v>
      </c>
      <c r="P747" s="42">
        <f t="shared" si="57"/>
        <v>0.1274292113506344</v>
      </c>
      <c r="Q747" s="42">
        <f t="shared" si="58"/>
        <v>0.122773215429927</v>
      </c>
      <c r="R747" s="43">
        <f t="shared" si="59"/>
        <v>0.118137620573236</v>
      </c>
    </row>
    <row r="748" spans="1:18" x14ac:dyDescent="0.35">
      <c r="A748" s="73">
        <v>3752</v>
      </c>
      <c r="B748" s="42">
        <v>0.1104</v>
      </c>
      <c r="C748" s="42">
        <v>1.8700000000000001E-2</v>
      </c>
      <c r="D748" s="42">
        <v>1.0200000000000001E-2</v>
      </c>
      <c r="E748" s="42">
        <v>0.16300000000000001</v>
      </c>
      <c r="F748" s="42">
        <v>0.1341</v>
      </c>
      <c r="G748" s="42">
        <v>0.129</v>
      </c>
      <c r="H748" s="42">
        <v>0.1087</v>
      </c>
      <c r="I748" s="42">
        <v>0.15790000000000001</v>
      </c>
      <c r="J748" s="42">
        <v>9.3399999999999997E-2</v>
      </c>
      <c r="K748" s="42">
        <v>7.4700000000000003E-2</v>
      </c>
      <c r="L748" s="93">
        <f t="shared" si="55"/>
        <v>1.0001000000000002</v>
      </c>
      <c r="M748" s="42">
        <v>0.14377999999999999</v>
      </c>
      <c r="N748" s="93">
        <f t="array" ref="N748">SQRT(MMULT(MMULT(B748:K748, '2. Correlation Matrix'!$B$34:$K$43), TRANSPOSE(B748:K748)))</f>
        <v>0.11987444132539847</v>
      </c>
      <c r="O748" s="92">
        <f t="shared" si="56"/>
        <v>0.57376701187951384</v>
      </c>
      <c r="P748" s="42">
        <f t="shared" si="57"/>
        <v>0.13659505915846179</v>
      </c>
      <c r="Q748" s="42">
        <f t="shared" si="58"/>
        <v>0.122773215429927</v>
      </c>
      <c r="R748" s="43">
        <f t="shared" si="59"/>
        <v>0.118137620573236</v>
      </c>
    </row>
    <row r="749" spans="1:18" x14ac:dyDescent="0.35">
      <c r="A749" s="73">
        <v>2093</v>
      </c>
      <c r="B749" s="42">
        <v>7.4899999999999994E-2</v>
      </c>
      <c r="C749" s="42">
        <v>3.6200000000000003E-2</v>
      </c>
      <c r="D749" s="42">
        <v>4.8300000000000003E-2</v>
      </c>
      <c r="E749" s="42">
        <v>1.21E-2</v>
      </c>
      <c r="F749" s="42">
        <v>1.6899999999999998E-2</v>
      </c>
      <c r="G749" s="42">
        <v>4.3499999999999997E-2</v>
      </c>
      <c r="H749" s="42">
        <v>0.1353</v>
      </c>
      <c r="I749" s="42">
        <v>0.1812</v>
      </c>
      <c r="J749" s="42">
        <v>0.2319</v>
      </c>
      <c r="K749" s="42">
        <v>0.2198</v>
      </c>
      <c r="L749" s="93">
        <f t="shared" si="55"/>
        <v>1.0001</v>
      </c>
      <c r="M749" s="42">
        <v>0.15808</v>
      </c>
      <c r="N749" s="93">
        <f t="array" ref="N749">SQRT(MMULT(MMULT(B749:K749, '2. Correlation Matrix'!$B$34:$K$43), TRANSPOSE(B749:K749)))</f>
        <v>0.14480848495446322</v>
      </c>
      <c r="O749" s="92">
        <f t="shared" si="56"/>
        <v>0.57372328718255361</v>
      </c>
      <c r="P749" s="42">
        <f t="shared" si="57"/>
        <v>0.14759525134259649</v>
      </c>
      <c r="Q749" s="42">
        <f t="shared" si="58"/>
        <v>0.122773215429927</v>
      </c>
      <c r="R749" s="43">
        <f t="shared" si="59"/>
        <v>0.118137620573236</v>
      </c>
    </row>
    <row r="750" spans="1:18" x14ac:dyDescent="0.35">
      <c r="A750" s="73">
        <v>146</v>
      </c>
      <c r="B750" s="42">
        <v>0.1467</v>
      </c>
      <c r="C750" s="42">
        <v>6.2399999999999997E-2</v>
      </c>
      <c r="D750" s="42">
        <v>0.1265</v>
      </c>
      <c r="E750" s="42">
        <v>0.11799999999999999</v>
      </c>
      <c r="F750" s="42">
        <v>3.04E-2</v>
      </c>
      <c r="G750" s="42">
        <v>0.14330000000000001</v>
      </c>
      <c r="H750" s="42">
        <v>7.0800000000000002E-2</v>
      </c>
      <c r="I750" s="42">
        <v>0.1686</v>
      </c>
      <c r="J750" s="42">
        <v>6.9099999999999995E-2</v>
      </c>
      <c r="K750" s="42">
        <v>6.4100000000000004E-2</v>
      </c>
      <c r="L750" s="93">
        <f t="shared" si="55"/>
        <v>0.99990000000000001</v>
      </c>
      <c r="M750" s="42">
        <v>0.13943</v>
      </c>
      <c r="N750" s="93">
        <f t="array" ref="N750">SQRT(MMULT(MMULT(B750:K750, '2. Correlation Matrix'!$B$34:$K$43), TRANSPOSE(B750:K750)))</f>
        <v>0.11231510495542797</v>
      </c>
      <c r="O750" s="92">
        <f t="shared" si="56"/>
        <v>0.57365391792643494</v>
      </c>
      <c r="P750" s="42">
        <f t="shared" si="57"/>
        <v>0.1331226585994256</v>
      </c>
      <c r="Q750" s="42">
        <f t="shared" si="58"/>
        <v>0.122773215429927</v>
      </c>
      <c r="R750" s="43">
        <f t="shared" si="59"/>
        <v>0.118137620573236</v>
      </c>
    </row>
    <row r="751" spans="1:18" x14ac:dyDescent="0.35">
      <c r="A751" s="73">
        <v>1598</v>
      </c>
      <c r="B751" s="42">
        <v>8.8200000000000001E-2</v>
      </c>
      <c r="C751" s="42">
        <v>8.9899999999999994E-2</v>
      </c>
      <c r="D751" s="42">
        <v>7.5800000000000006E-2</v>
      </c>
      <c r="E751" s="42">
        <v>0.17460000000000001</v>
      </c>
      <c r="F751" s="42">
        <v>8.9899999999999994E-2</v>
      </c>
      <c r="G751" s="42">
        <v>0.1217</v>
      </c>
      <c r="H751" s="42">
        <v>7.2300000000000003E-2</v>
      </c>
      <c r="I751" s="42">
        <v>0.127</v>
      </c>
      <c r="J751" s="42">
        <v>1.9400000000000001E-2</v>
      </c>
      <c r="K751" s="42">
        <v>0.1411</v>
      </c>
      <c r="L751" s="93">
        <f t="shared" si="55"/>
        <v>0.99990000000000001</v>
      </c>
      <c r="M751" s="42">
        <v>0.14924999999999999</v>
      </c>
      <c r="N751" s="93">
        <f t="array" ref="N751">SQRT(MMULT(MMULT(B751:K751, '2. Correlation Matrix'!$B$34:$K$43), TRANSPOSE(B751:K751)))</f>
        <v>0.12943354425806705</v>
      </c>
      <c r="O751" s="92">
        <f t="shared" si="56"/>
        <v>0.57365345610840213</v>
      </c>
      <c r="P751" s="42">
        <f t="shared" si="57"/>
        <v>0.1408734788103975</v>
      </c>
      <c r="Q751" s="42">
        <f t="shared" si="58"/>
        <v>0.122773215429927</v>
      </c>
      <c r="R751" s="43">
        <f t="shared" si="59"/>
        <v>0.118137620573236</v>
      </c>
    </row>
    <row r="752" spans="1:18" x14ac:dyDescent="0.35">
      <c r="A752" s="73">
        <v>2960</v>
      </c>
      <c r="B752" s="42">
        <v>0.1186</v>
      </c>
      <c r="C752" s="42">
        <v>7.8600000000000003E-2</v>
      </c>
      <c r="D752" s="42">
        <v>4.8599999999999997E-2</v>
      </c>
      <c r="E752" s="42">
        <v>0.1386</v>
      </c>
      <c r="F752" s="42">
        <v>0.1</v>
      </c>
      <c r="G752" s="42">
        <v>8.5699999999999998E-2</v>
      </c>
      <c r="H752" s="42">
        <v>7.2900000000000006E-2</v>
      </c>
      <c r="I752" s="42">
        <v>0.1429</v>
      </c>
      <c r="J752" s="42">
        <v>0.11</v>
      </c>
      <c r="K752" s="42">
        <v>0.1043</v>
      </c>
      <c r="L752" s="93">
        <f t="shared" si="55"/>
        <v>1.0002</v>
      </c>
      <c r="M752" s="42">
        <v>0.14021</v>
      </c>
      <c r="N752" s="93">
        <f t="array" ref="N752">SQRT(MMULT(MMULT(B752:K752, '2. Correlation Matrix'!$B$34:$K$43), TRANSPOSE(B752:K752)))</f>
        <v>0.11369423112191929</v>
      </c>
      <c r="O752" s="92">
        <f t="shared" si="56"/>
        <v>0.57355592589453785</v>
      </c>
      <c r="P752" s="42">
        <f t="shared" si="57"/>
        <v>0.13374681090479781</v>
      </c>
      <c r="Q752" s="42">
        <f t="shared" si="58"/>
        <v>0.122773215429927</v>
      </c>
      <c r="R752" s="43">
        <f t="shared" si="59"/>
        <v>0.118137620573236</v>
      </c>
    </row>
    <row r="753" spans="1:18" x14ac:dyDescent="0.35">
      <c r="A753" s="73">
        <v>3640</v>
      </c>
      <c r="B753" s="42">
        <v>6.4799999999999996E-2</v>
      </c>
      <c r="C753" s="42">
        <v>0.13289999999999999</v>
      </c>
      <c r="D753" s="42">
        <v>3.8199999999999998E-2</v>
      </c>
      <c r="E753" s="42">
        <v>0.1545</v>
      </c>
      <c r="F753" s="42">
        <v>0.1229</v>
      </c>
      <c r="G753" s="42">
        <v>9.6299999999999997E-2</v>
      </c>
      <c r="H753" s="42">
        <v>0.11459999999999999</v>
      </c>
      <c r="I753" s="42">
        <v>0.1246</v>
      </c>
      <c r="J753" s="42">
        <v>4.82E-2</v>
      </c>
      <c r="K753" s="42">
        <v>0.10299999999999999</v>
      </c>
      <c r="L753" s="93">
        <f t="shared" si="55"/>
        <v>1</v>
      </c>
      <c r="M753" s="42">
        <v>0.14369000000000001</v>
      </c>
      <c r="N753" s="93">
        <f t="array" ref="N753">SQRT(MMULT(MMULT(B753:K753, '2. Correlation Matrix'!$B$34:$K$43), TRANSPOSE(B753:K753)))</f>
        <v>0.11976260597137321</v>
      </c>
      <c r="O753" s="92">
        <f t="shared" si="56"/>
        <v>0.57355131380840985</v>
      </c>
      <c r="P753" s="42">
        <f t="shared" si="57"/>
        <v>0.13651845910547281</v>
      </c>
      <c r="Q753" s="42">
        <f t="shared" si="58"/>
        <v>0.122773215429927</v>
      </c>
      <c r="R753" s="43">
        <f t="shared" si="59"/>
        <v>0.118137620573236</v>
      </c>
    </row>
    <row r="754" spans="1:18" x14ac:dyDescent="0.35">
      <c r="A754" s="73">
        <v>2116</v>
      </c>
      <c r="B754" s="42">
        <v>6.6500000000000004E-2</v>
      </c>
      <c r="C754" s="42">
        <v>0.15140000000000001</v>
      </c>
      <c r="D754" s="42">
        <v>7.8E-2</v>
      </c>
      <c r="E754" s="42">
        <v>6.1899999999999997E-2</v>
      </c>
      <c r="F754" s="42">
        <v>0.1376</v>
      </c>
      <c r="G754" s="42">
        <v>8.9399999999999993E-2</v>
      </c>
      <c r="H754" s="42">
        <v>0.1009</v>
      </c>
      <c r="I754" s="42">
        <v>0.18809999999999999</v>
      </c>
      <c r="J754" s="42">
        <v>8.2600000000000007E-2</v>
      </c>
      <c r="K754" s="42">
        <v>4.36E-2</v>
      </c>
      <c r="L754" s="93">
        <f t="shared" si="55"/>
        <v>0.99999999999999989</v>
      </c>
      <c r="M754" s="42">
        <v>0.13263</v>
      </c>
      <c r="N754" s="93">
        <f t="array" ref="N754">SQRT(MMULT(MMULT(B754:K754, '2. Correlation Matrix'!$B$34:$K$43), TRANSPOSE(B754:K754)))</f>
        <v>0.10048168833680493</v>
      </c>
      <c r="O754" s="92">
        <f t="shared" si="56"/>
        <v>0.57353733753785863</v>
      </c>
      <c r="P754" s="42">
        <f t="shared" si="57"/>
        <v>0.1275817151544926</v>
      </c>
      <c r="Q754" s="42">
        <f t="shared" si="58"/>
        <v>0.122773215429927</v>
      </c>
      <c r="R754" s="43">
        <f t="shared" si="59"/>
        <v>0.118137620573236</v>
      </c>
    </row>
    <row r="755" spans="1:18" x14ac:dyDescent="0.35">
      <c r="A755" s="73">
        <v>2780</v>
      </c>
      <c r="B755" s="42">
        <v>0.12909999999999999</v>
      </c>
      <c r="C755" s="42">
        <v>9.5999999999999992E-3</v>
      </c>
      <c r="D755" s="42">
        <v>4.82E-2</v>
      </c>
      <c r="E755" s="42">
        <v>0.183</v>
      </c>
      <c r="F755" s="42">
        <v>2.12E-2</v>
      </c>
      <c r="G755" s="42">
        <v>0.13869999999999999</v>
      </c>
      <c r="H755" s="42">
        <v>0.1734</v>
      </c>
      <c r="I755" s="42">
        <v>0.12720000000000001</v>
      </c>
      <c r="J755" s="42">
        <v>5.3900000000000003E-2</v>
      </c>
      <c r="K755" s="42">
        <v>0.11559999999999999</v>
      </c>
      <c r="L755" s="93">
        <f t="shared" si="55"/>
        <v>0.99990000000000012</v>
      </c>
      <c r="M755" s="42">
        <v>0.15478</v>
      </c>
      <c r="N755" s="93">
        <f t="array" ref="N755">SQRT(MMULT(MMULT(B755:K755, '2. Correlation Matrix'!$B$34:$K$43), TRANSPOSE(B755:K755)))</f>
        <v>0.13910337688965069</v>
      </c>
      <c r="O755" s="92">
        <f t="shared" si="56"/>
        <v>0.57353028937096673</v>
      </c>
      <c r="P755" s="42">
        <f t="shared" si="57"/>
        <v>0.14510512526894789</v>
      </c>
      <c r="Q755" s="42">
        <f t="shared" si="58"/>
        <v>0.122773215429927</v>
      </c>
      <c r="R755" s="43">
        <f t="shared" si="59"/>
        <v>0.118137620573236</v>
      </c>
    </row>
    <row r="756" spans="1:18" x14ac:dyDescent="0.35">
      <c r="A756" s="73">
        <v>3100</v>
      </c>
      <c r="B756" s="42">
        <v>5.3400000000000003E-2</v>
      </c>
      <c r="C756" s="42">
        <v>0.17860000000000001</v>
      </c>
      <c r="D756" s="42">
        <v>0.16020000000000001</v>
      </c>
      <c r="E756" s="42">
        <v>5.9499999999999997E-2</v>
      </c>
      <c r="F756" s="42">
        <v>5.1299999999999998E-2</v>
      </c>
      <c r="G756" s="42">
        <v>0.115</v>
      </c>
      <c r="H756" s="42">
        <v>6.3700000000000007E-2</v>
      </c>
      <c r="I756" s="42">
        <v>0.13550000000000001</v>
      </c>
      <c r="J756" s="42">
        <v>4.1000000000000003E-3</v>
      </c>
      <c r="K756" s="42">
        <v>0.17860000000000001</v>
      </c>
      <c r="L756" s="93">
        <f t="shared" si="55"/>
        <v>0.9998999999999999</v>
      </c>
      <c r="M756" s="42">
        <v>0.15079000000000001</v>
      </c>
      <c r="N756" s="93">
        <f t="array" ref="N756">SQRT(MMULT(MMULT(B756:K756, '2. Correlation Matrix'!$B$34:$K$43), TRANSPOSE(B756:K756)))</f>
        <v>0.13215323700942933</v>
      </c>
      <c r="O756" s="92">
        <f t="shared" si="56"/>
        <v>0.57350089725454312</v>
      </c>
      <c r="P756" s="42">
        <f t="shared" si="57"/>
        <v>0.1420577609739648</v>
      </c>
      <c r="Q756" s="42">
        <f t="shared" si="58"/>
        <v>0.122773215429927</v>
      </c>
      <c r="R756" s="43">
        <f t="shared" si="59"/>
        <v>0.118137620573236</v>
      </c>
    </row>
    <row r="757" spans="1:18" x14ac:dyDescent="0.35">
      <c r="A757" s="73">
        <v>3719</v>
      </c>
      <c r="B757" s="42">
        <v>9.4100000000000003E-2</v>
      </c>
      <c r="C757" s="42">
        <v>0.12909999999999999</v>
      </c>
      <c r="D757" s="42">
        <v>3.5000000000000003E-2</v>
      </c>
      <c r="E757" s="42">
        <v>0.151</v>
      </c>
      <c r="F757" s="42">
        <v>9.6299999999999997E-2</v>
      </c>
      <c r="G757" s="42">
        <v>0.1444</v>
      </c>
      <c r="H757" s="42">
        <v>2.1899999999999999E-2</v>
      </c>
      <c r="I757" s="42">
        <v>0.1028</v>
      </c>
      <c r="J757" s="42">
        <v>4.1599999999999998E-2</v>
      </c>
      <c r="K757" s="42">
        <v>0.18379999999999999</v>
      </c>
      <c r="L757" s="93">
        <f t="shared" si="55"/>
        <v>1</v>
      </c>
      <c r="M757" s="42">
        <v>0.15139</v>
      </c>
      <c r="N757" s="93">
        <f t="array" ref="N757">SQRT(MMULT(MMULT(B757:K757, '2. Correlation Matrix'!$B$34:$K$43), TRANSPOSE(B757:K757)))</f>
        <v>0.1332086698594262</v>
      </c>
      <c r="O757" s="92">
        <f t="shared" si="56"/>
        <v>0.57346117246432693</v>
      </c>
      <c r="P757" s="42">
        <f t="shared" si="57"/>
        <v>0.1425177251371412</v>
      </c>
      <c r="Q757" s="42">
        <f t="shared" si="58"/>
        <v>0.122773215429927</v>
      </c>
      <c r="R757" s="43">
        <f t="shared" si="59"/>
        <v>0.118137620573236</v>
      </c>
    </row>
    <row r="758" spans="1:18" x14ac:dyDescent="0.35">
      <c r="A758" s="73">
        <v>1565</v>
      </c>
      <c r="B758" s="42">
        <v>6.3E-2</v>
      </c>
      <c r="C758" s="42">
        <v>0.1522</v>
      </c>
      <c r="D758" s="42">
        <v>3.6999999999999998E-2</v>
      </c>
      <c r="E758" s="42">
        <v>0.17610000000000001</v>
      </c>
      <c r="F758" s="42">
        <v>3.04E-2</v>
      </c>
      <c r="G758" s="42">
        <v>5.2200000000000003E-2</v>
      </c>
      <c r="H758" s="42">
        <v>0.1239</v>
      </c>
      <c r="I758" s="42">
        <v>0.1087</v>
      </c>
      <c r="J758" s="42">
        <v>0.1239</v>
      </c>
      <c r="K758" s="42">
        <v>0.1326</v>
      </c>
      <c r="L758" s="93">
        <f t="shared" si="55"/>
        <v>1</v>
      </c>
      <c r="M758" s="42">
        <v>0.14599999999999999</v>
      </c>
      <c r="N758" s="93">
        <f t="array" ref="N758">SQRT(MMULT(MMULT(B758:K758, '2. Correlation Matrix'!$B$34:$K$43), TRANSPOSE(B758:K758)))</f>
        <v>0.12381176451437238</v>
      </c>
      <c r="O758" s="92">
        <f t="shared" si="56"/>
        <v>0.57345116014204078</v>
      </c>
      <c r="P758" s="42">
        <f t="shared" si="57"/>
        <v>0.1383353234839188</v>
      </c>
      <c r="Q758" s="42">
        <f t="shared" si="58"/>
        <v>0.122773215429927</v>
      </c>
      <c r="R758" s="43">
        <f t="shared" si="59"/>
        <v>0.118137620573236</v>
      </c>
    </row>
    <row r="759" spans="1:18" x14ac:dyDescent="0.35">
      <c r="A759" s="73">
        <v>2279</v>
      </c>
      <c r="B759" s="42">
        <v>0.1862</v>
      </c>
      <c r="C759" s="42">
        <v>2.1299999999999999E-2</v>
      </c>
      <c r="D759" s="42">
        <v>6.3799999999999996E-2</v>
      </c>
      <c r="E759" s="42">
        <v>0.1782</v>
      </c>
      <c r="F759" s="42">
        <v>1.06E-2</v>
      </c>
      <c r="G759" s="42">
        <v>0.25530000000000003</v>
      </c>
      <c r="H759" s="42">
        <v>2.7000000000000001E-3</v>
      </c>
      <c r="I759" s="42">
        <v>9.0399999999999994E-2</v>
      </c>
      <c r="J759" s="42">
        <v>2.3900000000000001E-2</v>
      </c>
      <c r="K759" s="42">
        <v>0.1676</v>
      </c>
      <c r="L759" s="93">
        <f t="shared" si="55"/>
        <v>1.0000000000000002</v>
      </c>
      <c r="M759" s="42">
        <v>0.15762999999999999</v>
      </c>
      <c r="N759" s="93">
        <f t="array" ref="N759">SQRT(MMULT(MMULT(B759:K759, '2. Correlation Matrix'!$B$34:$K$43), TRANSPOSE(B759:K759)))</f>
        <v>0.14409743874542394</v>
      </c>
      <c r="O759" s="92">
        <f t="shared" si="56"/>
        <v>0.57343142750775677</v>
      </c>
      <c r="P759" s="42">
        <f t="shared" si="57"/>
        <v>0.14724796407350438</v>
      </c>
      <c r="Q759" s="42">
        <f t="shared" si="58"/>
        <v>0.122773215429927</v>
      </c>
      <c r="R759" s="43">
        <f t="shared" si="59"/>
        <v>0.118137620573236</v>
      </c>
    </row>
    <row r="760" spans="1:18" x14ac:dyDescent="0.35">
      <c r="A760" s="73">
        <v>2033</v>
      </c>
      <c r="B760" s="42">
        <v>8.4699999999999998E-2</v>
      </c>
      <c r="C760" s="42">
        <v>9.0200000000000002E-2</v>
      </c>
      <c r="D760" s="42">
        <v>1.8E-3</v>
      </c>
      <c r="E760" s="42">
        <v>4.0500000000000001E-2</v>
      </c>
      <c r="F760" s="42">
        <v>0.17130000000000001</v>
      </c>
      <c r="G760" s="42">
        <v>2.58E-2</v>
      </c>
      <c r="H760" s="42">
        <v>0.1694</v>
      </c>
      <c r="I760" s="42">
        <v>0.1565</v>
      </c>
      <c r="J760" s="42">
        <v>8.2900000000000001E-2</v>
      </c>
      <c r="K760" s="42">
        <v>0.17680000000000001</v>
      </c>
      <c r="L760" s="93">
        <f t="shared" si="55"/>
        <v>0.99990000000000001</v>
      </c>
      <c r="M760" s="42">
        <v>0.14845</v>
      </c>
      <c r="N760" s="93">
        <f t="array" ref="N760">SQRT(MMULT(MMULT(B760:K760, '2. Correlation Matrix'!$B$34:$K$43), TRANSPOSE(B760:K760)))</f>
        <v>0.12809648139929061</v>
      </c>
      <c r="O760" s="92">
        <f t="shared" si="56"/>
        <v>0.57339592155578722</v>
      </c>
      <c r="P760" s="42">
        <f t="shared" si="57"/>
        <v>0.14024564572656059</v>
      </c>
      <c r="Q760" s="42">
        <f t="shared" si="58"/>
        <v>0.122773215429927</v>
      </c>
      <c r="R760" s="43">
        <f t="shared" si="59"/>
        <v>0.118137620573236</v>
      </c>
    </row>
    <row r="761" spans="1:18" x14ac:dyDescent="0.35">
      <c r="A761" s="73">
        <v>3941</v>
      </c>
      <c r="B761" s="42">
        <v>8.3000000000000001E-3</v>
      </c>
      <c r="C761" s="42">
        <v>0.15329999999999999</v>
      </c>
      <c r="D761" s="42">
        <v>0.08</v>
      </c>
      <c r="E761" s="42">
        <v>0.14499999999999999</v>
      </c>
      <c r="F761" s="42">
        <v>0.105</v>
      </c>
      <c r="G761" s="42">
        <v>6.3299999999999995E-2</v>
      </c>
      <c r="H761" s="42">
        <v>8.6699999999999999E-2</v>
      </c>
      <c r="I761" s="42">
        <v>0.14499999999999999</v>
      </c>
      <c r="J761" s="42">
        <v>7.6700000000000004E-2</v>
      </c>
      <c r="K761" s="42">
        <v>0.13669999999999999</v>
      </c>
      <c r="L761" s="93">
        <f t="shared" si="55"/>
        <v>1</v>
      </c>
      <c r="M761" s="42">
        <v>0.14631</v>
      </c>
      <c r="N761" s="93">
        <f t="array" ref="N761">SQRT(MMULT(MMULT(B761:K761, '2. Correlation Matrix'!$B$34:$K$43), TRANSPOSE(B761:K761)))</f>
        <v>0.12437314838970186</v>
      </c>
      <c r="O761" s="92">
        <f t="shared" si="56"/>
        <v>0.57335526939112602</v>
      </c>
      <c r="P761" s="42">
        <f t="shared" si="57"/>
        <v>0.13857565997981661</v>
      </c>
      <c r="Q761" s="42">
        <f t="shared" si="58"/>
        <v>0.122773215429927</v>
      </c>
      <c r="R761" s="43">
        <f t="shared" si="59"/>
        <v>0.118137620573236</v>
      </c>
    </row>
    <row r="762" spans="1:18" x14ac:dyDescent="0.35">
      <c r="A762" s="73">
        <v>358</v>
      </c>
      <c r="B762" s="42">
        <v>1.06E-2</v>
      </c>
      <c r="C762" s="42">
        <v>0.1585</v>
      </c>
      <c r="D762" s="42">
        <v>4.7500000000000001E-2</v>
      </c>
      <c r="E762" s="42">
        <v>1.41E-2</v>
      </c>
      <c r="F762" s="42">
        <v>0.14610000000000001</v>
      </c>
      <c r="G762" s="42">
        <v>0.1144</v>
      </c>
      <c r="H762" s="42">
        <v>0.1004</v>
      </c>
      <c r="I762" s="42">
        <v>0.16370000000000001</v>
      </c>
      <c r="J762" s="42">
        <v>0.17430000000000001</v>
      </c>
      <c r="K762" s="42">
        <v>7.0400000000000004E-2</v>
      </c>
      <c r="L762" s="93">
        <f t="shared" si="55"/>
        <v>1</v>
      </c>
      <c r="M762" s="42">
        <v>0.13976</v>
      </c>
      <c r="N762" s="93">
        <f t="array" ref="N762">SQRT(MMULT(MMULT(B762:K762, '2. Correlation Matrix'!$B$34:$K$43), TRANSPOSE(B762:K762)))</f>
        <v>0.11295097419139953</v>
      </c>
      <c r="O762" s="92">
        <f t="shared" si="56"/>
        <v>0.57334609518517143</v>
      </c>
      <c r="P762" s="42">
        <f t="shared" si="57"/>
        <v>0.13338103871460688</v>
      </c>
      <c r="Q762" s="42">
        <f t="shared" si="58"/>
        <v>0.122773215429927</v>
      </c>
      <c r="R762" s="43">
        <f t="shared" si="59"/>
        <v>0.118137620573236</v>
      </c>
    </row>
    <row r="763" spans="1:18" x14ac:dyDescent="0.35">
      <c r="A763" s="73">
        <v>1158</v>
      </c>
      <c r="B763" s="42">
        <v>1.3100000000000001E-2</v>
      </c>
      <c r="C763" s="42">
        <v>5.7799999999999997E-2</v>
      </c>
      <c r="D763" s="42">
        <v>8.9599999999999999E-2</v>
      </c>
      <c r="E763" s="42">
        <v>8.77E-2</v>
      </c>
      <c r="F763" s="42">
        <v>0.14549999999999999</v>
      </c>
      <c r="G763" s="42">
        <v>0.1716</v>
      </c>
      <c r="H763" s="42">
        <v>9.8900000000000002E-2</v>
      </c>
      <c r="I763" s="42">
        <v>0.14929999999999999</v>
      </c>
      <c r="J763" s="42">
        <v>3.5400000000000001E-2</v>
      </c>
      <c r="K763" s="42">
        <v>0.15110000000000001</v>
      </c>
      <c r="L763" s="93">
        <f t="shared" si="55"/>
        <v>0.99999999999999989</v>
      </c>
      <c r="M763" s="42">
        <v>0.15845999999999999</v>
      </c>
      <c r="N763" s="93">
        <f t="array" ref="N763">SQRT(MMULT(MMULT(B763:K763, '2. Correlation Matrix'!$B$34:$K$43), TRANSPOSE(B763:K763)))</f>
        <v>0.14556893631249493</v>
      </c>
      <c r="O763" s="92">
        <f t="shared" si="56"/>
        <v>0.5733366067938781</v>
      </c>
      <c r="P763" s="42">
        <f t="shared" si="57"/>
        <v>0.14786484239042438</v>
      </c>
      <c r="Q763" s="42">
        <f t="shared" si="58"/>
        <v>0.122773215429927</v>
      </c>
      <c r="R763" s="43">
        <f t="shared" si="59"/>
        <v>0.118137620573236</v>
      </c>
    </row>
    <row r="764" spans="1:18" x14ac:dyDescent="0.35">
      <c r="A764" s="73">
        <v>49</v>
      </c>
      <c r="B764" s="42">
        <v>0.1802</v>
      </c>
      <c r="C764" s="42">
        <v>6.6900000000000001E-2</v>
      </c>
      <c r="D764" s="42">
        <v>2.6200000000000001E-2</v>
      </c>
      <c r="E764" s="42">
        <v>3.49E-2</v>
      </c>
      <c r="F764" s="42">
        <v>2.8999999999999998E-3</v>
      </c>
      <c r="G764" s="42">
        <v>0.1686</v>
      </c>
      <c r="H764" s="42">
        <v>2.8999999999999998E-3</v>
      </c>
      <c r="I764" s="42">
        <v>9.8799999999999999E-2</v>
      </c>
      <c r="J764" s="42">
        <v>0.27910000000000001</v>
      </c>
      <c r="K764" s="42">
        <v>0.13950000000000001</v>
      </c>
      <c r="L764" s="93">
        <f t="shared" si="55"/>
        <v>1</v>
      </c>
      <c r="M764" s="42">
        <v>0.14479</v>
      </c>
      <c r="N764" s="93">
        <f t="array" ref="N764">SQRT(MMULT(MMULT(B764:K764, '2. Correlation Matrix'!$B$34:$K$43), TRANSPOSE(B764:K764)))</f>
        <v>0.12172891538037954</v>
      </c>
      <c r="O764" s="92">
        <f t="shared" si="56"/>
        <v>0.57332310718385704</v>
      </c>
      <c r="P764" s="42">
        <f t="shared" si="57"/>
        <v>0.13738103558015821</v>
      </c>
      <c r="Q764" s="42">
        <f t="shared" si="58"/>
        <v>0.122773215429927</v>
      </c>
      <c r="R764" s="43">
        <f t="shared" si="59"/>
        <v>0.118137620573236</v>
      </c>
    </row>
    <row r="765" spans="1:18" x14ac:dyDescent="0.35">
      <c r="A765" s="73">
        <v>3998</v>
      </c>
      <c r="B765" s="42">
        <v>0.1056</v>
      </c>
      <c r="C765" s="42">
        <v>0.1074</v>
      </c>
      <c r="D765" s="42">
        <v>0.1074</v>
      </c>
      <c r="E765" s="42">
        <v>0.1532</v>
      </c>
      <c r="F765" s="42">
        <v>7.9200000000000007E-2</v>
      </c>
      <c r="G765" s="42">
        <v>3.6999999999999998E-2</v>
      </c>
      <c r="H765" s="42">
        <v>7.7499999999999999E-2</v>
      </c>
      <c r="I765" s="42">
        <v>0.16370000000000001</v>
      </c>
      <c r="J765" s="42">
        <v>1.8E-3</v>
      </c>
      <c r="K765" s="42">
        <v>0.1673</v>
      </c>
      <c r="L765" s="93">
        <f t="shared" si="55"/>
        <v>1.0001000000000002</v>
      </c>
      <c r="M765" s="42">
        <v>0.14473</v>
      </c>
      <c r="N765" s="93">
        <f t="array" ref="N765">SQRT(MMULT(MMULT(B765:K765, '2. Correlation Matrix'!$B$34:$K$43), TRANSPOSE(B765:K765)))</f>
        <v>0.12162827396663328</v>
      </c>
      <c r="O765" s="92">
        <f t="shared" si="56"/>
        <v>0.57330419750204853</v>
      </c>
      <c r="P765" s="42">
        <f t="shared" si="57"/>
        <v>0.13733328148594878</v>
      </c>
      <c r="Q765" s="42">
        <f t="shared" si="58"/>
        <v>0.122773215429927</v>
      </c>
      <c r="R765" s="43">
        <f t="shared" si="59"/>
        <v>0.118137620573236</v>
      </c>
    </row>
    <row r="766" spans="1:18" x14ac:dyDescent="0.35">
      <c r="A766" s="73">
        <v>4263</v>
      </c>
      <c r="B766" s="42">
        <v>6.4600000000000005E-2</v>
      </c>
      <c r="C766" s="42">
        <v>8.0199999999999994E-2</v>
      </c>
      <c r="D766" s="42">
        <v>9.98E-2</v>
      </c>
      <c r="E766" s="42">
        <v>4.3099999999999999E-2</v>
      </c>
      <c r="F766" s="42">
        <v>3.1300000000000001E-2</v>
      </c>
      <c r="G766" s="42">
        <v>0.16239999999999999</v>
      </c>
      <c r="H766" s="42">
        <v>0.14680000000000001</v>
      </c>
      <c r="I766" s="42">
        <v>0.12130000000000001</v>
      </c>
      <c r="J766" s="42">
        <v>0.1037</v>
      </c>
      <c r="K766" s="42">
        <v>0.14680000000000001</v>
      </c>
      <c r="L766" s="93">
        <f t="shared" si="55"/>
        <v>1</v>
      </c>
      <c r="M766" s="42">
        <v>0.15792</v>
      </c>
      <c r="N766" s="93">
        <f t="array" ref="N766">SQRT(MMULT(MMULT(B766:K766, '2. Correlation Matrix'!$B$34:$K$43), TRANSPOSE(B766:K766)))</f>
        <v>0.14465234160755092</v>
      </c>
      <c r="O766" s="92">
        <f t="shared" si="56"/>
        <v>0.57323648603605837</v>
      </c>
      <c r="P766" s="42">
        <f t="shared" si="57"/>
        <v>0.14745785003372619</v>
      </c>
      <c r="Q766" s="42">
        <f t="shared" si="58"/>
        <v>0.122773215429927</v>
      </c>
      <c r="R766" s="43">
        <f t="shared" si="59"/>
        <v>0.118137620573236</v>
      </c>
    </row>
    <row r="767" spans="1:18" x14ac:dyDescent="0.35">
      <c r="A767" s="73">
        <v>3468</v>
      </c>
      <c r="B767" s="42">
        <v>0.12280000000000001</v>
      </c>
      <c r="C767" s="42">
        <v>0.20910000000000001</v>
      </c>
      <c r="D767" s="42">
        <v>4.3099999999999999E-2</v>
      </c>
      <c r="E767" s="42">
        <v>1.0800000000000001E-2</v>
      </c>
      <c r="F767" s="42">
        <v>5.1700000000000003E-2</v>
      </c>
      <c r="G767" s="42">
        <v>0.21340000000000001</v>
      </c>
      <c r="H767" s="42">
        <v>6.4699999999999994E-2</v>
      </c>
      <c r="I767" s="42">
        <v>6.0299999999999999E-2</v>
      </c>
      <c r="J767" s="42">
        <v>0.1142</v>
      </c>
      <c r="K767" s="42">
        <v>0.1099</v>
      </c>
      <c r="L767" s="93">
        <f t="shared" si="55"/>
        <v>1</v>
      </c>
      <c r="M767" s="42">
        <v>0.14446000000000001</v>
      </c>
      <c r="N767" s="93">
        <f t="array" ref="N767">SQRT(MMULT(MMULT(B767:K767, '2. Correlation Matrix'!$B$34:$K$43), TRANSPOSE(B767:K767)))</f>
        <v>0.12117621976682884</v>
      </c>
      <c r="O767" s="92">
        <f t="shared" si="56"/>
        <v>0.5732147787219074</v>
      </c>
      <c r="P767" s="42">
        <f t="shared" si="57"/>
        <v>0.1371181618815106</v>
      </c>
      <c r="Q767" s="42">
        <f t="shared" si="58"/>
        <v>0.122773215429927</v>
      </c>
      <c r="R767" s="43">
        <f t="shared" si="59"/>
        <v>0.118137620573236</v>
      </c>
    </row>
    <row r="768" spans="1:18" x14ac:dyDescent="0.35">
      <c r="A768" s="73">
        <v>309</v>
      </c>
      <c r="B768" s="42">
        <v>0.10580000000000001</v>
      </c>
      <c r="C768" s="42">
        <v>3.9399999999999998E-2</v>
      </c>
      <c r="D768" s="42">
        <v>8.7099999999999997E-2</v>
      </c>
      <c r="E768" s="42">
        <v>7.2599999999999998E-2</v>
      </c>
      <c r="F768" s="42">
        <v>9.5399999999999999E-2</v>
      </c>
      <c r="G768" s="42">
        <v>5.3900000000000003E-2</v>
      </c>
      <c r="H768" s="42">
        <v>0.14319999999999999</v>
      </c>
      <c r="I768" s="42">
        <v>0.19289999999999999</v>
      </c>
      <c r="J768" s="42">
        <v>0.1328</v>
      </c>
      <c r="K768" s="42">
        <v>7.6799999999999993E-2</v>
      </c>
      <c r="L768" s="93">
        <f t="shared" si="55"/>
        <v>0.9998999999999999</v>
      </c>
      <c r="M768" s="42">
        <v>0.13933999999999999</v>
      </c>
      <c r="N768" s="93">
        <f t="array" ref="N768">SQRT(MMULT(MMULT(B768:K768, '2. Correlation Matrix'!$B$34:$K$43), TRANSPOSE(B768:K768)))</f>
        <v>0.11224872538656286</v>
      </c>
      <c r="O768" s="92">
        <f t="shared" si="56"/>
        <v>0.57319136389678815</v>
      </c>
      <c r="P768" s="42">
        <f t="shared" si="57"/>
        <v>0.133040111824546</v>
      </c>
      <c r="Q768" s="42">
        <f t="shared" si="58"/>
        <v>0.122773215429927</v>
      </c>
      <c r="R768" s="43">
        <f t="shared" si="59"/>
        <v>0.118137620573236</v>
      </c>
    </row>
    <row r="769" spans="1:18" x14ac:dyDescent="0.35">
      <c r="A769" s="73">
        <v>2307</v>
      </c>
      <c r="B769" s="42">
        <v>0.21560000000000001</v>
      </c>
      <c r="C769" s="42">
        <v>7.8E-2</v>
      </c>
      <c r="D769" s="42">
        <v>7.3400000000000007E-2</v>
      </c>
      <c r="E769" s="42">
        <v>6.6500000000000004E-2</v>
      </c>
      <c r="F769" s="42">
        <v>2.06E-2</v>
      </c>
      <c r="G769" s="42">
        <v>0.15140000000000001</v>
      </c>
      <c r="H769" s="42">
        <v>0.13070000000000001</v>
      </c>
      <c r="I769" s="42">
        <v>8.9399999999999993E-2</v>
      </c>
      <c r="J769" s="42">
        <v>1.61E-2</v>
      </c>
      <c r="K769" s="42">
        <v>0.1583</v>
      </c>
      <c r="L769" s="93">
        <f t="shared" si="55"/>
        <v>1</v>
      </c>
      <c r="M769" s="42">
        <v>0.15046999999999999</v>
      </c>
      <c r="N769" s="93">
        <f t="array" ref="N769">SQRT(MMULT(MMULT(B769:K769, '2. Correlation Matrix'!$B$34:$K$43), TRANSPOSE(B769:K769)))</f>
        <v>0.1316676421940729</v>
      </c>
      <c r="O769" s="92">
        <f t="shared" si="56"/>
        <v>0.57318562664591655</v>
      </c>
      <c r="P769" s="42">
        <f t="shared" si="57"/>
        <v>0.14180181599952679</v>
      </c>
      <c r="Q769" s="42">
        <f t="shared" si="58"/>
        <v>0.122773215429927</v>
      </c>
      <c r="R769" s="43">
        <f t="shared" si="59"/>
        <v>0.118137620573236</v>
      </c>
    </row>
    <row r="770" spans="1:18" x14ac:dyDescent="0.35">
      <c r="A770" s="73">
        <v>2288</v>
      </c>
      <c r="B770" s="42">
        <v>0.1004</v>
      </c>
      <c r="C770" s="42">
        <v>4.8099999999999997E-2</v>
      </c>
      <c r="D770" s="42">
        <v>0.1464</v>
      </c>
      <c r="E770" s="42">
        <v>6.2799999999999995E-2</v>
      </c>
      <c r="F770" s="42">
        <v>0.11509999999999999</v>
      </c>
      <c r="G770" s="42">
        <v>1.46E-2</v>
      </c>
      <c r="H770" s="42">
        <v>0.15690000000000001</v>
      </c>
      <c r="I770" s="42">
        <v>0.20499999999999999</v>
      </c>
      <c r="J770" s="42">
        <v>2.5100000000000001E-2</v>
      </c>
      <c r="K770" s="42">
        <v>0.1255</v>
      </c>
      <c r="L770" s="93">
        <f t="shared" si="55"/>
        <v>0.99990000000000001</v>
      </c>
      <c r="M770" s="42">
        <v>0.14271</v>
      </c>
      <c r="N770" s="93">
        <f t="array" ref="N770">SQRT(MMULT(MMULT(B770:K770, '2. Correlation Matrix'!$B$34:$K$43), TRANSPOSE(B770:K770)))</f>
        <v>0.11813054851448884</v>
      </c>
      <c r="O770" s="92">
        <f t="shared" si="56"/>
        <v>0.57317942607957417</v>
      </c>
      <c r="P770" s="42">
        <f t="shared" si="57"/>
        <v>0.13573258675383301</v>
      </c>
      <c r="Q770" s="42">
        <f t="shared" si="58"/>
        <v>0.122773215429927</v>
      </c>
      <c r="R770" s="43">
        <f t="shared" si="59"/>
        <v>0.118137620573236</v>
      </c>
    </row>
    <row r="771" spans="1:18" x14ac:dyDescent="0.35">
      <c r="A771" s="73">
        <v>446</v>
      </c>
      <c r="B771" s="42">
        <v>0.13789999999999999</v>
      </c>
      <c r="C771" s="42">
        <v>0.13639999999999999</v>
      </c>
      <c r="D771" s="42">
        <v>0.1182</v>
      </c>
      <c r="E771" s="42">
        <v>2.58E-2</v>
      </c>
      <c r="F771" s="42">
        <v>2.7300000000000001E-2</v>
      </c>
      <c r="G771" s="42">
        <v>6.8199999999999997E-2</v>
      </c>
      <c r="H771" s="42">
        <v>0.1409</v>
      </c>
      <c r="I771" s="42">
        <v>0.1273</v>
      </c>
      <c r="J771" s="42">
        <v>8.0299999999999996E-2</v>
      </c>
      <c r="K771" s="42">
        <v>0.13789999999999999</v>
      </c>
      <c r="L771" s="93">
        <f t="shared" si="55"/>
        <v>1.0002</v>
      </c>
      <c r="M771" s="42">
        <v>0.14359</v>
      </c>
      <c r="N771" s="93">
        <f t="array" ref="N771">SQRT(MMULT(MMULT(B771:K771, '2. Correlation Matrix'!$B$34:$K$43), TRANSPOSE(B771:K771)))</f>
        <v>0.11967853253799363</v>
      </c>
      <c r="O771" s="92">
        <f t="shared" si="56"/>
        <v>0.5731186583377027</v>
      </c>
      <c r="P771" s="42">
        <f t="shared" si="57"/>
        <v>0.13642852442477621</v>
      </c>
      <c r="Q771" s="42">
        <f t="shared" si="58"/>
        <v>0.122773215429927</v>
      </c>
      <c r="R771" s="43">
        <f t="shared" si="59"/>
        <v>0.118137620573236</v>
      </c>
    </row>
    <row r="772" spans="1:18" x14ac:dyDescent="0.35">
      <c r="A772" s="73">
        <v>2634</v>
      </c>
      <c r="B772" s="42">
        <v>2.0299999999999999E-2</v>
      </c>
      <c r="C772" s="42">
        <v>7.9100000000000004E-2</v>
      </c>
      <c r="D772" s="42">
        <v>0.1116</v>
      </c>
      <c r="E772" s="42">
        <v>5.6800000000000003E-2</v>
      </c>
      <c r="F772" s="42">
        <v>3.6499999999999998E-2</v>
      </c>
      <c r="G772" s="42">
        <v>8.3199999999999996E-2</v>
      </c>
      <c r="H772" s="42">
        <v>0.1643</v>
      </c>
      <c r="I772" s="42">
        <v>0.15210000000000001</v>
      </c>
      <c r="J772" s="42">
        <v>0.1318</v>
      </c>
      <c r="K772" s="42">
        <v>0.1643</v>
      </c>
      <c r="L772" s="93">
        <f t="shared" si="55"/>
        <v>1</v>
      </c>
      <c r="M772" s="42">
        <v>0.1575</v>
      </c>
      <c r="N772" s="93">
        <f t="array" ref="N772">SQRT(MMULT(MMULT(B772:K772, '2. Correlation Matrix'!$B$34:$K$43), TRANSPOSE(B772:K772)))</f>
        <v>0.14395288164097028</v>
      </c>
      <c r="O772" s="92">
        <f t="shared" si="56"/>
        <v>0.57310419256324052</v>
      </c>
      <c r="P772" s="42">
        <f t="shared" si="57"/>
        <v>0.14713878393363039</v>
      </c>
      <c r="Q772" s="42">
        <f t="shared" si="58"/>
        <v>0.122773215429927</v>
      </c>
      <c r="R772" s="43">
        <f t="shared" si="59"/>
        <v>0.118137620573236</v>
      </c>
    </row>
    <row r="773" spans="1:18" x14ac:dyDescent="0.35">
      <c r="A773" s="73">
        <v>2537</v>
      </c>
      <c r="B773" s="42">
        <v>0.12089999999999999</v>
      </c>
      <c r="C773" s="42">
        <v>0.15229999999999999</v>
      </c>
      <c r="D773" s="42">
        <v>9.9000000000000008E-3</v>
      </c>
      <c r="E773" s="42">
        <v>0.14399999999999999</v>
      </c>
      <c r="F773" s="42">
        <v>0.1656</v>
      </c>
      <c r="G773" s="42">
        <v>9.6000000000000002E-2</v>
      </c>
      <c r="H773" s="42">
        <v>2.81E-2</v>
      </c>
      <c r="I773" s="42">
        <v>0.12089999999999999</v>
      </c>
      <c r="J773" s="42">
        <v>1.9900000000000001E-2</v>
      </c>
      <c r="K773" s="42">
        <v>0.1424</v>
      </c>
      <c r="L773" s="93">
        <f t="shared" ref="L773:L836" si="60">SUM(B773:K773)</f>
        <v>1</v>
      </c>
      <c r="M773" s="42">
        <v>0.13935</v>
      </c>
      <c r="N773" s="93">
        <f t="array" ref="N773">SQRT(MMULT(MMULT(B773:K773, '2. Correlation Matrix'!$B$34:$K$43), TRANSPOSE(B773:K773)))</f>
        <v>0.11228650868923569</v>
      </c>
      <c r="O773" s="92">
        <f t="shared" ref="O773:O836" si="61">(M773-0.075)/N773</f>
        <v>0.57308754855042432</v>
      </c>
      <c r="P773" s="42">
        <f t="shared" ref="P773:P836" si="62">M773-((1/2)*1*N773^2)</f>
        <v>0.1330458699831911</v>
      </c>
      <c r="Q773" s="42">
        <f t="shared" ref="Q773:Q836" si="63">$M$5-((1/2)*3*$N$5^2)</f>
        <v>0.122773215429927</v>
      </c>
      <c r="R773" s="43">
        <f t="shared" ref="R773:R836" si="64">$M$5-((1/2)*4*$N$5^2)</f>
        <v>0.118137620573236</v>
      </c>
    </row>
    <row r="774" spans="1:18" x14ac:dyDescent="0.35">
      <c r="A774" s="73">
        <v>672</v>
      </c>
      <c r="B774" s="42">
        <v>0.14080000000000001</v>
      </c>
      <c r="C774" s="42">
        <v>7.3999999999999996E-2</v>
      </c>
      <c r="D774" s="42">
        <v>9.4999999999999998E-3</v>
      </c>
      <c r="E774" s="42">
        <v>8.8300000000000003E-2</v>
      </c>
      <c r="F774" s="42">
        <v>4.0599999999999997E-2</v>
      </c>
      <c r="G774" s="42">
        <v>9.3100000000000002E-2</v>
      </c>
      <c r="H774" s="42">
        <v>0.11459999999999999</v>
      </c>
      <c r="I774" s="42">
        <v>0.10979999999999999</v>
      </c>
      <c r="J774" s="42">
        <v>0.21479999999999999</v>
      </c>
      <c r="K774" s="42">
        <v>0.11459999999999999</v>
      </c>
      <c r="L774" s="93">
        <f t="shared" si="60"/>
        <v>1.0001</v>
      </c>
      <c r="M774" s="42">
        <v>0.14379</v>
      </c>
      <c r="N774" s="93">
        <f t="array" ref="N774">SQRT(MMULT(MMULT(B774:K774, '2. Correlation Matrix'!$B$34:$K$43), TRANSPOSE(B774:K774)))</f>
        <v>0.12003510290042077</v>
      </c>
      <c r="O774" s="92">
        <f t="shared" si="61"/>
        <v>0.57308235955832942</v>
      </c>
      <c r="P774" s="42">
        <f t="shared" si="62"/>
        <v>0.1365857870358427</v>
      </c>
      <c r="Q774" s="42">
        <f t="shared" si="63"/>
        <v>0.122773215429927</v>
      </c>
      <c r="R774" s="43">
        <f t="shared" si="64"/>
        <v>0.118137620573236</v>
      </c>
    </row>
    <row r="775" spans="1:18" x14ac:dyDescent="0.35">
      <c r="A775" s="73">
        <v>2295</v>
      </c>
      <c r="B775" s="42">
        <v>9.4799999999999995E-2</v>
      </c>
      <c r="C775" s="42">
        <v>8.6199999999999999E-2</v>
      </c>
      <c r="D775" s="42">
        <v>7.9699999999999993E-2</v>
      </c>
      <c r="E775" s="42">
        <v>0.1681</v>
      </c>
      <c r="F775" s="42">
        <v>3.4500000000000003E-2</v>
      </c>
      <c r="G775" s="42">
        <v>9.2700000000000005E-2</v>
      </c>
      <c r="H775" s="42">
        <v>0.18099999999999999</v>
      </c>
      <c r="I775" s="42">
        <v>0.1358</v>
      </c>
      <c r="J775" s="42">
        <v>3.2300000000000002E-2</v>
      </c>
      <c r="K775" s="42">
        <v>9.4799999999999995E-2</v>
      </c>
      <c r="L775" s="93">
        <f t="shared" si="60"/>
        <v>0.9998999999999999</v>
      </c>
      <c r="M775" s="42">
        <v>0.14782000000000001</v>
      </c>
      <c r="N775" s="93">
        <f t="array" ref="N775">SQRT(MMULT(MMULT(B775:K775, '2. Correlation Matrix'!$B$34:$K$43), TRANSPOSE(B775:K775)))</f>
        <v>0.12706775292636524</v>
      </c>
      <c r="O775" s="92">
        <f t="shared" si="61"/>
        <v>0.57308009564156392</v>
      </c>
      <c r="P775" s="42">
        <f t="shared" si="62"/>
        <v>0.1397468930831221</v>
      </c>
      <c r="Q775" s="42">
        <f t="shared" si="63"/>
        <v>0.122773215429927</v>
      </c>
      <c r="R775" s="43">
        <f t="shared" si="64"/>
        <v>0.118137620573236</v>
      </c>
    </row>
    <row r="776" spans="1:18" x14ac:dyDescent="0.35">
      <c r="A776" s="73">
        <v>3248</v>
      </c>
      <c r="B776" s="42">
        <v>1.1900000000000001E-2</v>
      </c>
      <c r="C776" s="42">
        <v>0.14460000000000001</v>
      </c>
      <c r="D776" s="42">
        <v>5.5399999999999998E-2</v>
      </c>
      <c r="E776" s="42">
        <v>0.1525</v>
      </c>
      <c r="F776" s="42">
        <v>6.1400000000000003E-2</v>
      </c>
      <c r="G776" s="42">
        <v>7.7200000000000005E-2</v>
      </c>
      <c r="H776" s="42">
        <v>9.9000000000000005E-2</v>
      </c>
      <c r="I776" s="42">
        <v>0.1545</v>
      </c>
      <c r="J776" s="42">
        <v>0.17030000000000001</v>
      </c>
      <c r="K776" s="42">
        <v>7.3300000000000004E-2</v>
      </c>
      <c r="L776" s="93">
        <f t="shared" si="60"/>
        <v>1.0001</v>
      </c>
      <c r="M776" s="42">
        <v>0.14108999999999999</v>
      </c>
      <c r="N776" s="93">
        <f t="array" ref="N776">SQRT(MMULT(MMULT(B776:K776, '2. Correlation Matrix'!$B$34:$K$43), TRANSPOSE(B776:K776)))</f>
        <v>0.11532707622888393</v>
      </c>
      <c r="O776" s="92">
        <f t="shared" si="61"/>
        <v>0.57306577224618482</v>
      </c>
      <c r="P776" s="42">
        <f t="shared" si="62"/>
        <v>0.13443983274424859</v>
      </c>
      <c r="Q776" s="42">
        <f t="shared" si="63"/>
        <v>0.122773215429927</v>
      </c>
      <c r="R776" s="43">
        <f t="shared" si="64"/>
        <v>0.118137620573236</v>
      </c>
    </row>
    <row r="777" spans="1:18" x14ac:dyDescent="0.35">
      <c r="A777" s="73">
        <v>1018</v>
      </c>
      <c r="B777" s="42">
        <v>6.8599999999999994E-2</v>
      </c>
      <c r="C777" s="42">
        <v>4.4000000000000003E-3</v>
      </c>
      <c r="D777" s="42">
        <v>3.32E-2</v>
      </c>
      <c r="E777" s="42">
        <v>0.12609999999999999</v>
      </c>
      <c r="F777" s="42">
        <v>0.16589999999999999</v>
      </c>
      <c r="G777" s="42">
        <v>7.5200000000000003E-2</v>
      </c>
      <c r="H777" s="42">
        <v>0.15040000000000001</v>
      </c>
      <c r="I777" s="42">
        <v>0.16589999999999999</v>
      </c>
      <c r="J777" s="42">
        <v>6.4199999999999993E-2</v>
      </c>
      <c r="K777" s="42">
        <v>0.14599999999999999</v>
      </c>
      <c r="L777" s="93">
        <f t="shared" si="60"/>
        <v>0.99990000000000012</v>
      </c>
      <c r="M777" s="42">
        <v>0.1525</v>
      </c>
      <c r="N777" s="93">
        <f t="array" ref="N777">SQRT(MMULT(MMULT(B777:K777, '2. Correlation Matrix'!$B$34:$K$43), TRANSPOSE(B777:K777)))</f>
        <v>0.13524044769461241</v>
      </c>
      <c r="O777" s="92">
        <f t="shared" si="61"/>
        <v>0.57305341206059446</v>
      </c>
      <c r="P777" s="42">
        <f t="shared" si="62"/>
        <v>0.14335501065368039</v>
      </c>
      <c r="Q777" s="42">
        <f t="shared" si="63"/>
        <v>0.122773215429927</v>
      </c>
      <c r="R777" s="43">
        <f t="shared" si="64"/>
        <v>0.118137620573236</v>
      </c>
    </row>
    <row r="778" spans="1:18" x14ac:dyDescent="0.35">
      <c r="A778" s="73">
        <v>4085</v>
      </c>
      <c r="B778" s="42">
        <v>0.13250000000000001</v>
      </c>
      <c r="C778" s="42">
        <v>0.1431</v>
      </c>
      <c r="D778" s="42">
        <v>5.4800000000000001E-2</v>
      </c>
      <c r="E778" s="42">
        <v>0.1449</v>
      </c>
      <c r="F778" s="42">
        <v>3.3599999999999998E-2</v>
      </c>
      <c r="G778" s="42">
        <v>0.1643</v>
      </c>
      <c r="H778" s="42">
        <v>0.1396</v>
      </c>
      <c r="I778" s="42">
        <v>0.1095</v>
      </c>
      <c r="J778" s="42">
        <v>1.24E-2</v>
      </c>
      <c r="K778" s="42">
        <v>6.54E-2</v>
      </c>
      <c r="L778" s="93">
        <f t="shared" si="60"/>
        <v>1.0001</v>
      </c>
      <c r="M778" s="42">
        <v>0.14297000000000001</v>
      </c>
      <c r="N778" s="93">
        <f t="array" ref="N778">SQRT(MMULT(MMULT(B778:K778, '2. Correlation Matrix'!$B$34:$K$43), TRANSPOSE(B778:K778)))</f>
        <v>0.11862280848951774</v>
      </c>
      <c r="O778" s="92">
        <f t="shared" si="61"/>
        <v>0.57299267202905813</v>
      </c>
      <c r="P778" s="42">
        <f t="shared" si="62"/>
        <v>0.1359343146530296</v>
      </c>
      <c r="Q778" s="42">
        <f t="shared" si="63"/>
        <v>0.122773215429927</v>
      </c>
      <c r="R778" s="43">
        <f t="shared" si="64"/>
        <v>0.118137620573236</v>
      </c>
    </row>
    <row r="779" spans="1:18" x14ac:dyDescent="0.35">
      <c r="A779" s="73">
        <v>4900</v>
      </c>
      <c r="B779" s="42">
        <v>0.1024</v>
      </c>
      <c r="C779" s="42">
        <v>0.15620000000000001</v>
      </c>
      <c r="D779" s="42">
        <v>0.1215</v>
      </c>
      <c r="E779" s="42">
        <v>6.7699999999999996E-2</v>
      </c>
      <c r="F779" s="42">
        <v>9.9000000000000005E-2</v>
      </c>
      <c r="G779" s="42">
        <v>9.3799999999999994E-2</v>
      </c>
      <c r="H779" s="42">
        <v>0.1042</v>
      </c>
      <c r="I779" s="42">
        <v>0.15620000000000001</v>
      </c>
      <c r="J779" s="42">
        <v>2.9499999999999998E-2</v>
      </c>
      <c r="K779" s="42">
        <v>6.9400000000000003E-2</v>
      </c>
      <c r="L779" s="93">
        <f t="shared" si="60"/>
        <v>0.9998999999999999</v>
      </c>
      <c r="M779" s="42">
        <v>0.13528999999999999</v>
      </c>
      <c r="N779" s="93">
        <f t="array" ref="N779">SQRT(MMULT(MMULT(B779:K779, '2. Correlation Matrix'!$B$34:$K$43), TRANSPOSE(B779:K779)))</f>
        <v>0.10521977215905857</v>
      </c>
      <c r="O779" s="92">
        <f t="shared" si="61"/>
        <v>0.57299116661135552</v>
      </c>
      <c r="P779" s="42">
        <f t="shared" si="62"/>
        <v>0.12975439977339789</v>
      </c>
      <c r="Q779" s="42">
        <f t="shared" si="63"/>
        <v>0.122773215429927</v>
      </c>
      <c r="R779" s="43">
        <f t="shared" si="64"/>
        <v>0.118137620573236</v>
      </c>
    </row>
    <row r="780" spans="1:18" x14ac:dyDescent="0.35">
      <c r="A780" s="73">
        <v>1486</v>
      </c>
      <c r="B780" s="42">
        <v>0.1227</v>
      </c>
      <c r="C780" s="42">
        <v>0.12939999999999999</v>
      </c>
      <c r="D780" s="42">
        <v>8.0699999999999994E-2</v>
      </c>
      <c r="E780" s="42">
        <v>5.8799999999999998E-2</v>
      </c>
      <c r="F780" s="42">
        <v>9.0800000000000006E-2</v>
      </c>
      <c r="G780" s="42">
        <v>0.1462</v>
      </c>
      <c r="H780" s="42">
        <v>0.1361</v>
      </c>
      <c r="I780" s="42">
        <v>0.1193</v>
      </c>
      <c r="J780" s="42">
        <v>2.69E-2</v>
      </c>
      <c r="K780" s="42">
        <v>8.9099999999999999E-2</v>
      </c>
      <c r="L780" s="93">
        <f t="shared" si="60"/>
        <v>1</v>
      </c>
      <c r="M780" s="42">
        <v>0.14333000000000001</v>
      </c>
      <c r="N780" s="93">
        <f t="array" ref="N780">SQRT(MMULT(MMULT(B780:K780, '2. Correlation Matrix'!$B$34:$K$43), TRANSPOSE(B780:K780)))</f>
        <v>0.11926388606035357</v>
      </c>
      <c r="O780" s="92">
        <f t="shared" si="61"/>
        <v>0.57293118862001169</v>
      </c>
      <c r="P780" s="42">
        <f t="shared" si="62"/>
        <v>0.13621806274089152</v>
      </c>
      <c r="Q780" s="42">
        <f t="shared" si="63"/>
        <v>0.122773215429927</v>
      </c>
      <c r="R780" s="43">
        <f t="shared" si="64"/>
        <v>0.118137620573236</v>
      </c>
    </row>
    <row r="781" spans="1:18" x14ac:dyDescent="0.35">
      <c r="A781" s="73">
        <v>4694</v>
      </c>
      <c r="B781" s="42">
        <v>0.1089</v>
      </c>
      <c r="C781" s="42">
        <v>0.1028</v>
      </c>
      <c r="D781" s="42">
        <v>0.1048</v>
      </c>
      <c r="E781" s="42">
        <v>1.41E-2</v>
      </c>
      <c r="F781" s="42">
        <v>0.1089</v>
      </c>
      <c r="G781" s="42">
        <v>0.1875</v>
      </c>
      <c r="H781" s="42">
        <v>2.2200000000000001E-2</v>
      </c>
      <c r="I781" s="42">
        <v>0.125</v>
      </c>
      <c r="J781" s="42">
        <v>6.0499999999999998E-2</v>
      </c>
      <c r="K781" s="42">
        <v>0.1653</v>
      </c>
      <c r="L781" s="93">
        <f t="shared" si="60"/>
        <v>1</v>
      </c>
      <c r="M781" s="42">
        <v>0.15054999999999999</v>
      </c>
      <c r="N781" s="93">
        <f t="array" ref="N781">SQRT(MMULT(MMULT(B781:K781, '2. Correlation Matrix'!$B$34:$K$43), TRANSPOSE(B781:K781)))</f>
        <v>0.13186863470845675</v>
      </c>
      <c r="O781" s="92">
        <f t="shared" si="61"/>
        <v>0.5729186486766209</v>
      </c>
      <c r="P781" s="42">
        <f t="shared" si="62"/>
        <v>0.14185533159006378</v>
      </c>
      <c r="Q781" s="42">
        <f t="shared" si="63"/>
        <v>0.122773215429927</v>
      </c>
      <c r="R781" s="43">
        <f t="shared" si="64"/>
        <v>0.118137620573236</v>
      </c>
    </row>
    <row r="782" spans="1:18" x14ac:dyDescent="0.35">
      <c r="A782" s="73">
        <v>280</v>
      </c>
      <c r="B782" s="42">
        <v>0.122</v>
      </c>
      <c r="C782" s="42">
        <v>4.2700000000000002E-2</v>
      </c>
      <c r="D782" s="42">
        <v>5.6899999999999999E-2</v>
      </c>
      <c r="E782" s="42">
        <v>0.15240000000000001</v>
      </c>
      <c r="F782" s="42">
        <v>6.9099999999999995E-2</v>
      </c>
      <c r="G782" s="42">
        <v>1.6299999999999999E-2</v>
      </c>
      <c r="H782" s="42">
        <v>0.11990000000000001</v>
      </c>
      <c r="I782" s="42">
        <v>0.17480000000000001</v>
      </c>
      <c r="J782" s="42">
        <v>0.14630000000000001</v>
      </c>
      <c r="K782" s="42">
        <v>9.9599999999999994E-2</v>
      </c>
      <c r="L782" s="93">
        <f t="shared" si="60"/>
        <v>1</v>
      </c>
      <c r="M782" s="42">
        <v>0.13874</v>
      </c>
      <c r="N782" s="93">
        <f t="array" ref="N782">SQRT(MMULT(MMULT(B782:K782, '2. Correlation Matrix'!$B$34:$K$43), TRANSPOSE(B782:K782)))</f>
        <v>0.11125504727520545</v>
      </c>
      <c r="O782" s="92">
        <f t="shared" si="61"/>
        <v>0.57291782764992127</v>
      </c>
      <c r="P782" s="42">
        <f t="shared" si="62"/>
        <v>0.1325511572278959</v>
      </c>
      <c r="Q782" s="42">
        <f t="shared" si="63"/>
        <v>0.122773215429927</v>
      </c>
      <c r="R782" s="43">
        <f t="shared" si="64"/>
        <v>0.118137620573236</v>
      </c>
    </row>
    <row r="783" spans="1:18" x14ac:dyDescent="0.35">
      <c r="A783" s="73">
        <v>3343</v>
      </c>
      <c r="B783" s="42">
        <v>4.7100000000000003E-2</v>
      </c>
      <c r="C783" s="42">
        <v>7.7399999999999997E-2</v>
      </c>
      <c r="D783" s="42">
        <v>0.16159999999999999</v>
      </c>
      <c r="E783" s="42">
        <v>9.4299999999999995E-2</v>
      </c>
      <c r="F783" s="42">
        <v>2.3599999999999999E-2</v>
      </c>
      <c r="G783" s="42">
        <v>0.1414</v>
      </c>
      <c r="H783" s="42">
        <v>3.3700000000000001E-2</v>
      </c>
      <c r="I783" s="42">
        <v>0.22900000000000001</v>
      </c>
      <c r="J783" s="42">
        <v>0.14810000000000001</v>
      </c>
      <c r="K783" s="42">
        <v>4.3799999999999999E-2</v>
      </c>
      <c r="L783" s="93">
        <f t="shared" si="60"/>
        <v>0.99999999999999989</v>
      </c>
      <c r="M783" s="42">
        <v>0.13900000000000001</v>
      </c>
      <c r="N783" s="93">
        <f t="array" ref="N783">SQRT(MMULT(MMULT(B783:K783, '2. Correlation Matrix'!$B$34:$K$43), TRANSPOSE(B783:K783)))</f>
        <v>0.11171097289981322</v>
      </c>
      <c r="O783" s="92">
        <f t="shared" si="61"/>
        <v>0.57290701476029326</v>
      </c>
      <c r="P783" s="42">
        <f t="shared" si="62"/>
        <v>0.1327603292668886</v>
      </c>
      <c r="Q783" s="42">
        <f t="shared" si="63"/>
        <v>0.122773215429927</v>
      </c>
      <c r="R783" s="43">
        <f t="shared" si="64"/>
        <v>0.118137620573236</v>
      </c>
    </row>
    <row r="784" spans="1:18" x14ac:dyDescent="0.35">
      <c r="A784" s="73">
        <v>37</v>
      </c>
      <c r="B784" s="42">
        <v>4.2500000000000003E-2</v>
      </c>
      <c r="C784" s="42">
        <v>8.8999999999999999E-3</v>
      </c>
      <c r="D784" s="42">
        <v>7.8299999999999995E-2</v>
      </c>
      <c r="E784" s="42">
        <v>0.14319999999999999</v>
      </c>
      <c r="F784" s="42">
        <v>0.1096</v>
      </c>
      <c r="G784" s="42">
        <v>3.7999999999999999E-2</v>
      </c>
      <c r="H784" s="42">
        <v>9.8400000000000001E-2</v>
      </c>
      <c r="I784" s="42">
        <v>0.20580000000000001</v>
      </c>
      <c r="J784" s="42">
        <v>6.7100000000000007E-2</v>
      </c>
      <c r="K784" s="42">
        <v>0.20810000000000001</v>
      </c>
      <c r="L784" s="93">
        <f t="shared" si="60"/>
        <v>0.99990000000000001</v>
      </c>
      <c r="M784" s="42">
        <v>0.15689</v>
      </c>
      <c r="N784" s="93">
        <f t="array" ref="N784">SQRT(MMULT(MMULT(B784:K784, '2. Correlation Matrix'!$B$34:$K$43), TRANSPOSE(B784:K784)))</f>
        <v>0.14294342936240825</v>
      </c>
      <c r="O784" s="92">
        <f t="shared" si="61"/>
        <v>0.57288397490717902</v>
      </c>
      <c r="P784" s="42">
        <f t="shared" si="62"/>
        <v>0.14667358800105709</v>
      </c>
      <c r="Q784" s="42">
        <f t="shared" si="63"/>
        <v>0.122773215429927</v>
      </c>
      <c r="R784" s="43">
        <f t="shared" si="64"/>
        <v>0.118137620573236</v>
      </c>
    </row>
    <row r="785" spans="1:18" x14ac:dyDescent="0.35">
      <c r="A785" s="73">
        <v>813</v>
      </c>
      <c r="B785" s="42">
        <v>0.10829999999999999</v>
      </c>
      <c r="C785" s="42">
        <v>0.15709999999999999</v>
      </c>
      <c r="D785" s="42">
        <v>9.1300000000000006E-2</v>
      </c>
      <c r="E785" s="42">
        <v>3.1800000000000002E-2</v>
      </c>
      <c r="F785" s="42">
        <v>8.0699999999999994E-2</v>
      </c>
      <c r="G785" s="42">
        <v>3.1800000000000002E-2</v>
      </c>
      <c r="H785" s="42">
        <v>1.06E-2</v>
      </c>
      <c r="I785" s="42">
        <v>0.19750000000000001</v>
      </c>
      <c r="J785" s="42">
        <v>0.1762</v>
      </c>
      <c r="K785" s="42">
        <v>0.11459999999999999</v>
      </c>
      <c r="L785" s="93">
        <f t="shared" si="60"/>
        <v>0.99990000000000012</v>
      </c>
      <c r="M785" s="42">
        <v>0.13062000000000001</v>
      </c>
      <c r="N785" s="93">
        <f t="array" ref="N785">SQRT(MMULT(MMULT(B785:K785, '2. Correlation Matrix'!$B$34:$K$43), TRANSPOSE(B785:K785)))</f>
        <v>9.7093851865409073E-2</v>
      </c>
      <c r="O785" s="92">
        <f t="shared" si="61"/>
        <v>0.57284780582296946</v>
      </c>
      <c r="P785" s="42">
        <f t="shared" si="62"/>
        <v>0.125906391964969</v>
      </c>
      <c r="Q785" s="42">
        <f t="shared" si="63"/>
        <v>0.122773215429927</v>
      </c>
      <c r="R785" s="43">
        <f t="shared" si="64"/>
        <v>0.118137620573236</v>
      </c>
    </row>
    <row r="786" spans="1:18" x14ac:dyDescent="0.35">
      <c r="A786" s="73">
        <v>2323</v>
      </c>
      <c r="B786" s="42">
        <v>0.1464</v>
      </c>
      <c r="C786" s="42">
        <v>0.11269999999999999</v>
      </c>
      <c r="D786" s="42">
        <v>2.93E-2</v>
      </c>
      <c r="E786" s="42">
        <v>0.1376</v>
      </c>
      <c r="F786" s="42">
        <v>4.3900000000000002E-2</v>
      </c>
      <c r="G786" s="42">
        <v>0.10979999999999999</v>
      </c>
      <c r="H786" s="42">
        <v>0.1391</v>
      </c>
      <c r="I786" s="42">
        <v>9.8100000000000007E-2</v>
      </c>
      <c r="J786" s="42">
        <v>8.6400000000000005E-2</v>
      </c>
      <c r="K786" s="42">
        <v>9.6600000000000005E-2</v>
      </c>
      <c r="L786" s="93">
        <f t="shared" si="60"/>
        <v>0.99990000000000001</v>
      </c>
      <c r="M786" s="42">
        <v>0.14299999999999999</v>
      </c>
      <c r="N786" s="93">
        <f t="array" ref="N786">SQRT(MMULT(MMULT(B786:K786, '2. Correlation Matrix'!$B$34:$K$43), TRANSPOSE(B786:K786)))</f>
        <v>0.11870690718905283</v>
      </c>
      <c r="O786" s="92">
        <f t="shared" si="61"/>
        <v>0.57283945484067811</v>
      </c>
      <c r="P786" s="42">
        <f t="shared" si="62"/>
        <v>0.1359543350928048</v>
      </c>
      <c r="Q786" s="42">
        <f t="shared" si="63"/>
        <v>0.122773215429927</v>
      </c>
      <c r="R786" s="43">
        <f t="shared" si="64"/>
        <v>0.118137620573236</v>
      </c>
    </row>
    <row r="787" spans="1:18" x14ac:dyDescent="0.35">
      <c r="A787" s="73">
        <v>495</v>
      </c>
      <c r="B787" s="42">
        <v>2.1899999999999999E-2</v>
      </c>
      <c r="C787" s="42">
        <v>0.1153</v>
      </c>
      <c r="D787" s="42">
        <v>0.1133</v>
      </c>
      <c r="E787" s="42">
        <v>0.15310000000000001</v>
      </c>
      <c r="F787" s="42">
        <v>8.0000000000000002E-3</v>
      </c>
      <c r="G787" s="42">
        <v>0.17100000000000001</v>
      </c>
      <c r="H787" s="42">
        <v>1.3899999999999999E-2</v>
      </c>
      <c r="I787" s="42">
        <v>0.12130000000000001</v>
      </c>
      <c r="J787" s="42">
        <v>0.1074</v>
      </c>
      <c r="K787" s="42">
        <v>0.17499999999999999</v>
      </c>
      <c r="L787" s="93">
        <f t="shared" si="60"/>
        <v>1.0002</v>
      </c>
      <c r="M787" s="42">
        <v>0.15776999999999999</v>
      </c>
      <c r="N787" s="93">
        <f t="array" ref="N787">SQRT(MMULT(MMULT(B787:K787, '2. Correlation Matrix'!$B$34:$K$43), TRANSPOSE(B787:K787)))</f>
        <v>0.14450028580201771</v>
      </c>
      <c r="O787" s="92">
        <f t="shared" si="61"/>
        <v>0.57280163523970173</v>
      </c>
      <c r="P787" s="42">
        <f t="shared" si="62"/>
        <v>0.1473298337015676</v>
      </c>
      <c r="Q787" s="42">
        <f t="shared" si="63"/>
        <v>0.122773215429927</v>
      </c>
      <c r="R787" s="43">
        <f t="shared" si="64"/>
        <v>0.118137620573236</v>
      </c>
    </row>
    <row r="788" spans="1:18" x14ac:dyDescent="0.35">
      <c r="A788" s="73">
        <v>2478</v>
      </c>
      <c r="B788" s="42">
        <v>0.22140000000000001</v>
      </c>
      <c r="C788" s="42">
        <v>7.1000000000000004E-3</v>
      </c>
      <c r="D788" s="42">
        <v>1.9E-2</v>
      </c>
      <c r="E788" s="42">
        <v>0.14050000000000001</v>
      </c>
      <c r="F788" s="42">
        <v>4.7999999999999996E-3</v>
      </c>
      <c r="G788" s="42">
        <v>0.22620000000000001</v>
      </c>
      <c r="H788" s="42">
        <v>0.14760000000000001</v>
      </c>
      <c r="I788" s="42">
        <v>0.1167</v>
      </c>
      <c r="J788" s="42">
        <v>4.7600000000000003E-2</v>
      </c>
      <c r="K788" s="42">
        <v>6.9000000000000006E-2</v>
      </c>
      <c r="L788" s="93">
        <f t="shared" si="60"/>
        <v>0.99990000000000001</v>
      </c>
      <c r="M788" s="42">
        <v>0.14907000000000001</v>
      </c>
      <c r="N788" s="93">
        <f t="array" ref="N788">SQRT(MMULT(MMULT(B788:K788, '2. Correlation Matrix'!$B$34:$K$43), TRANSPOSE(B788:K788)))</f>
        <v>0.1293205485203075</v>
      </c>
      <c r="O788" s="92">
        <f t="shared" si="61"/>
        <v>0.57276280411359859</v>
      </c>
      <c r="P788" s="42">
        <f t="shared" si="62"/>
        <v>0.14070809786520341</v>
      </c>
      <c r="Q788" s="42">
        <f t="shared" si="63"/>
        <v>0.122773215429927</v>
      </c>
      <c r="R788" s="43">
        <f t="shared" si="64"/>
        <v>0.118137620573236</v>
      </c>
    </row>
    <row r="789" spans="1:18" x14ac:dyDescent="0.35">
      <c r="A789" s="73">
        <v>951</v>
      </c>
      <c r="B789" s="42">
        <v>0.1082</v>
      </c>
      <c r="C789" s="42">
        <v>0.1082</v>
      </c>
      <c r="D789" s="42">
        <v>0.12870000000000001</v>
      </c>
      <c r="E789" s="42">
        <v>0.12429999999999999</v>
      </c>
      <c r="F789" s="42">
        <v>1.61E-2</v>
      </c>
      <c r="G789" s="42">
        <v>0.13300000000000001</v>
      </c>
      <c r="H789" s="42">
        <v>2.3400000000000001E-2</v>
      </c>
      <c r="I789" s="42">
        <v>0.13159999999999999</v>
      </c>
      <c r="J789" s="42">
        <v>8.9200000000000002E-2</v>
      </c>
      <c r="K789" s="42">
        <v>0.13739999999999999</v>
      </c>
      <c r="L789" s="93">
        <f t="shared" si="60"/>
        <v>1.0001</v>
      </c>
      <c r="M789" s="42">
        <v>0.14610000000000001</v>
      </c>
      <c r="N789" s="93">
        <f t="array" ref="N789">SQRT(MMULT(MMULT(B789:K789, '2. Correlation Matrix'!$B$34:$K$43), TRANSPOSE(B789:K789)))</f>
        <v>0.12414840511847101</v>
      </c>
      <c r="O789" s="92">
        <f t="shared" si="61"/>
        <v>0.57270167854473408</v>
      </c>
      <c r="P789" s="42">
        <f t="shared" si="62"/>
        <v>0.13839358675327001</v>
      </c>
      <c r="Q789" s="42">
        <f t="shared" si="63"/>
        <v>0.122773215429927</v>
      </c>
      <c r="R789" s="43">
        <f t="shared" si="64"/>
        <v>0.118137620573236</v>
      </c>
    </row>
    <row r="790" spans="1:18" x14ac:dyDescent="0.35">
      <c r="A790" s="73">
        <v>3220</v>
      </c>
      <c r="B790" s="42">
        <v>0.17219999999999999</v>
      </c>
      <c r="C790" s="42">
        <v>3.8899999999999997E-2</v>
      </c>
      <c r="D790" s="42">
        <v>1.2999999999999999E-2</v>
      </c>
      <c r="E790" s="42">
        <v>0.16850000000000001</v>
      </c>
      <c r="F790" s="42">
        <v>2.2200000000000001E-2</v>
      </c>
      <c r="G790" s="42">
        <v>0.15559999999999999</v>
      </c>
      <c r="H790" s="42">
        <v>0.1056</v>
      </c>
      <c r="I790" s="42">
        <v>0.1444</v>
      </c>
      <c r="J790" s="42">
        <v>0.13700000000000001</v>
      </c>
      <c r="K790" s="42">
        <v>4.2599999999999999E-2</v>
      </c>
      <c r="L790" s="93">
        <f t="shared" si="60"/>
        <v>1</v>
      </c>
      <c r="M790" s="42">
        <v>0.13974</v>
      </c>
      <c r="N790" s="93">
        <f t="array" ref="N790">SQRT(MMULT(MMULT(B790:K790, '2. Correlation Matrix'!$B$34:$K$43), TRANSPOSE(B790:K790)))</f>
        <v>0.11305735430993774</v>
      </c>
      <c r="O790" s="92">
        <f t="shared" si="61"/>
        <v>0.57262970989503648</v>
      </c>
      <c r="P790" s="42">
        <f t="shared" si="62"/>
        <v>0.1333490173182186</v>
      </c>
      <c r="Q790" s="42">
        <f t="shared" si="63"/>
        <v>0.122773215429927</v>
      </c>
      <c r="R790" s="43">
        <f t="shared" si="64"/>
        <v>0.118137620573236</v>
      </c>
    </row>
    <row r="791" spans="1:18" x14ac:dyDescent="0.35">
      <c r="A791" s="73">
        <v>3682</v>
      </c>
      <c r="B791" s="42">
        <v>0.2034</v>
      </c>
      <c r="C791" s="42">
        <v>7.2599999999999998E-2</v>
      </c>
      <c r="D791" s="42">
        <v>6.3E-2</v>
      </c>
      <c r="E791" s="42">
        <v>0.1186</v>
      </c>
      <c r="F791" s="42">
        <v>7.51E-2</v>
      </c>
      <c r="G791" s="42">
        <v>0.1211</v>
      </c>
      <c r="H791" s="42">
        <v>3.6299999999999999E-2</v>
      </c>
      <c r="I791" s="42">
        <v>0.12590000000000001</v>
      </c>
      <c r="J791" s="42">
        <v>9.1999999999999998E-2</v>
      </c>
      <c r="K791" s="42">
        <v>9.1999999999999998E-2</v>
      </c>
      <c r="L791" s="93">
        <f t="shared" si="60"/>
        <v>0.99999999999999989</v>
      </c>
      <c r="M791" s="42">
        <v>0.13546</v>
      </c>
      <c r="N791" s="93">
        <f t="array" ref="N791">SQRT(MMULT(MMULT(B791:K791, '2. Correlation Matrix'!$B$34:$K$43), TRANSPOSE(B791:K791)))</f>
        <v>0.10559567098285612</v>
      </c>
      <c r="O791" s="92">
        <f t="shared" si="61"/>
        <v>0.5725613506430195</v>
      </c>
      <c r="P791" s="42">
        <f t="shared" si="62"/>
        <v>0.1298847771348402</v>
      </c>
      <c r="Q791" s="42">
        <f t="shared" si="63"/>
        <v>0.122773215429927</v>
      </c>
      <c r="R791" s="43">
        <f t="shared" si="64"/>
        <v>0.118137620573236</v>
      </c>
    </row>
    <row r="792" spans="1:18" x14ac:dyDescent="0.35">
      <c r="A792" s="73">
        <v>1791</v>
      </c>
      <c r="B792" s="42">
        <v>0.14760000000000001</v>
      </c>
      <c r="C792" s="42">
        <v>9.2799999999999994E-2</v>
      </c>
      <c r="D792" s="42">
        <v>0.10349999999999999</v>
      </c>
      <c r="E792" s="42">
        <v>0.10349999999999999</v>
      </c>
      <c r="F792" s="42">
        <v>4.41E-2</v>
      </c>
      <c r="G792" s="42">
        <v>9.4399999999999998E-2</v>
      </c>
      <c r="H792" s="42">
        <v>9.1300000000000006E-2</v>
      </c>
      <c r="I792" s="42">
        <v>0.12790000000000001</v>
      </c>
      <c r="J792" s="42">
        <v>6.2399999999999997E-2</v>
      </c>
      <c r="K792" s="42">
        <v>0.13239999999999999</v>
      </c>
      <c r="L792" s="93">
        <f t="shared" si="60"/>
        <v>0.99990000000000001</v>
      </c>
      <c r="M792" s="42">
        <v>0.14396</v>
      </c>
      <c r="N792" s="93">
        <f t="array" ref="N792">SQRT(MMULT(MMULT(B792:K792, '2. Correlation Matrix'!$B$34:$K$43), TRANSPOSE(B792:K792)))</f>
        <v>0.12044358819914658</v>
      </c>
      <c r="O792" s="92">
        <f t="shared" si="61"/>
        <v>0.57255019574789312</v>
      </c>
      <c r="P792" s="42">
        <f t="shared" si="62"/>
        <v>0.13670667103085721</v>
      </c>
      <c r="Q792" s="42">
        <f t="shared" si="63"/>
        <v>0.122773215429927</v>
      </c>
      <c r="R792" s="43">
        <f t="shared" si="64"/>
        <v>0.118137620573236</v>
      </c>
    </row>
    <row r="793" spans="1:18" x14ac:dyDescent="0.35">
      <c r="A793" s="73">
        <v>2686</v>
      </c>
      <c r="B793" s="42">
        <v>2.24E-2</v>
      </c>
      <c r="C793" s="42">
        <v>7.3499999999999996E-2</v>
      </c>
      <c r="D793" s="42">
        <v>4.0800000000000003E-2</v>
      </c>
      <c r="E793" s="42">
        <v>0.12859999999999999</v>
      </c>
      <c r="F793" s="42">
        <v>0.1633</v>
      </c>
      <c r="G793" s="42">
        <v>0.12859999999999999</v>
      </c>
      <c r="H793" s="42">
        <v>0.14080000000000001</v>
      </c>
      <c r="I793" s="42">
        <v>0.17960000000000001</v>
      </c>
      <c r="J793" s="42">
        <v>6.1199999999999997E-2</v>
      </c>
      <c r="K793" s="42">
        <v>6.1199999999999997E-2</v>
      </c>
      <c r="L793" s="93">
        <f t="shared" si="60"/>
        <v>1</v>
      </c>
      <c r="M793" s="42">
        <v>0.14530000000000001</v>
      </c>
      <c r="N793" s="93">
        <f t="array" ref="N793">SQRT(MMULT(MMULT(B793:K793, '2. Correlation Matrix'!$B$34:$K$43), TRANSPOSE(B793:K793)))</f>
        <v>0.12280474814848652</v>
      </c>
      <c r="O793" s="92">
        <f t="shared" si="61"/>
        <v>0.57245343571730956</v>
      </c>
      <c r="P793" s="42">
        <f t="shared" si="62"/>
        <v>0.1377594969160934</v>
      </c>
      <c r="Q793" s="42">
        <f t="shared" si="63"/>
        <v>0.122773215429927</v>
      </c>
      <c r="R793" s="43">
        <f t="shared" si="64"/>
        <v>0.118137620573236</v>
      </c>
    </row>
    <row r="794" spans="1:18" x14ac:dyDescent="0.35">
      <c r="A794" s="73">
        <v>825</v>
      </c>
      <c r="B794" s="42">
        <v>3.6299999999999999E-2</v>
      </c>
      <c r="C794" s="42">
        <v>5.7299999999999997E-2</v>
      </c>
      <c r="D794" s="42">
        <v>8.5900000000000004E-2</v>
      </c>
      <c r="E794" s="42">
        <v>3.44E-2</v>
      </c>
      <c r="F794" s="42">
        <v>0.1489</v>
      </c>
      <c r="G794" s="42">
        <v>0.1183</v>
      </c>
      <c r="H794" s="42">
        <v>6.8699999999999997E-2</v>
      </c>
      <c r="I794" s="42">
        <v>0.1908</v>
      </c>
      <c r="J794" s="42">
        <v>0.1603</v>
      </c>
      <c r="K794" s="42">
        <v>9.9199999999999997E-2</v>
      </c>
      <c r="L794" s="93">
        <f t="shared" si="60"/>
        <v>1.0001</v>
      </c>
      <c r="M794" s="42">
        <v>0.14445</v>
      </c>
      <c r="N794" s="93">
        <f t="array" ref="N794">SQRT(MMULT(MMULT(B794:K794, '2. Correlation Matrix'!$B$34:$K$43), TRANSPOSE(B794:K794)))</f>
        <v>0.12132611406161578</v>
      </c>
      <c r="O794" s="92">
        <f t="shared" si="61"/>
        <v>0.57242416883746594</v>
      </c>
      <c r="P794" s="42">
        <f t="shared" si="62"/>
        <v>0.1370899870233539</v>
      </c>
      <c r="Q794" s="42">
        <f t="shared" si="63"/>
        <v>0.122773215429927</v>
      </c>
      <c r="R794" s="43">
        <f t="shared" si="64"/>
        <v>0.118137620573236</v>
      </c>
    </row>
    <row r="795" spans="1:18" x14ac:dyDescent="0.35">
      <c r="A795" s="73">
        <v>4984</v>
      </c>
      <c r="B795" s="42">
        <v>1.06E-2</v>
      </c>
      <c r="C795" s="42">
        <v>0.1273</v>
      </c>
      <c r="D795" s="42">
        <v>3.7100000000000001E-2</v>
      </c>
      <c r="E795" s="42">
        <v>6.6299999999999998E-2</v>
      </c>
      <c r="F795" s="42">
        <v>0.122</v>
      </c>
      <c r="G795" s="42">
        <v>0.1273</v>
      </c>
      <c r="H795" s="42">
        <v>0.1061</v>
      </c>
      <c r="I795" s="42">
        <v>0.1326</v>
      </c>
      <c r="J795" s="42">
        <v>1.8599999999999998E-2</v>
      </c>
      <c r="K795" s="42">
        <v>0.252</v>
      </c>
      <c r="L795" s="93">
        <f t="shared" si="60"/>
        <v>0.99989999999999979</v>
      </c>
      <c r="M795" s="42">
        <v>0.16564000000000001</v>
      </c>
      <c r="N795" s="93">
        <f t="array" ref="N795">SQRT(MMULT(MMULT(B795:K795, '2. Correlation Matrix'!$B$34:$K$43), TRANSPOSE(B795:K795)))</f>
        <v>0.15836964113585913</v>
      </c>
      <c r="O795" s="92">
        <f t="shared" si="61"/>
        <v>0.57233191506851677</v>
      </c>
      <c r="P795" s="42">
        <f t="shared" si="62"/>
        <v>0.15309952838324961</v>
      </c>
      <c r="Q795" s="42">
        <f t="shared" si="63"/>
        <v>0.122773215429927</v>
      </c>
      <c r="R795" s="43">
        <f t="shared" si="64"/>
        <v>0.118137620573236</v>
      </c>
    </row>
    <row r="796" spans="1:18" x14ac:dyDescent="0.35">
      <c r="A796" s="73">
        <v>3880</v>
      </c>
      <c r="B796" s="42">
        <v>2.53E-2</v>
      </c>
      <c r="C796" s="42">
        <v>0.13469999999999999</v>
      </c>
      <c r="D796" s="42">
        <v>7.2400000000000006E-2</v>
      </c>
      <c r="E796" s="42">
        <v>4.5499999999999999E-2</v>
      </c>
      <c r="F796" s="42">
        <v>9.4299999999999995E-2</v>
      </c>
      <c r="G796" s="42">
        <v>0.10100000000000001</v>
      </c>
      <c r="H796" s="42">
        <v>0.16159999999999999</v>
      </c>
      <c r="I796" s="42">
        <v>0.1178</v>
      </c>
      <c r="J796" s="42">
        <v>7.9100000000000004E-2</v>
      </c>
      <c r="K796" s="42">
        <v>0.16839999999999999</v>
      </c>
      <c r="L796" s="93">
        <f t="shared" si="60"/>
        <v>1.0000999999999998</v>
      </c>
      <c r="M796" s="42">
        <v>0.15579000000000001</v>
      </c>
      <c r="N796" s="93">
        <f t="array" ref="N796">SQRT(MMULT(MMULT(B796:K796, '2. Correlation Matrix'!$B$34:$K$43), TRANSPOSE(B796:K796)))</f>
        <v>0.14116064984926216</v>
      </c>
      <c r="O796" s="92">
        <f t="shared" si="61"/>
        <v>0.57232663696484321</v>
      </c>
      <c r="P796" s="42">
        <f t="shared" si="62"/>
        <v>0.14582683546706701</v>
      </c>
      <c r="Q796" s="42">
        <f t="shared" si="63"/>
        <v>0.122773215429927</v>
      </c>
      <c r="R796" s="43">
        <f t="shared" si="64"/>
        <v>0.118137620573236</v>
      </c>
    </row>
    <row r="797" spans="1:18" x14ac:dyDescent="0.35">
      <c r="A797" s="73">
        <v>1619</v>
      </c>
      <c r="B797" s="42">
        <v>0.1203</v>
      </c>
      <c r="C797" s="42">
        <v>0.13289999999999999</v>
      </c>
      <c r="D797" s="42">
        <v>0.13769999999999999</v>
      </c>
      <c r="E797" s="42">
        <v>4.7500000000000001E-2</v>
      </c>
      <c r="F797" s="42">
        <v>4.7500000000000001E-2</v>
      </c>
      <c r="G797" s="42">
        <v>6.0100000000000001E-2</v>
      </c>
      <c r="H797" s="42">
        <v>9.1800000000000007E-2</v>
      </c>
      <c r="I797" s="42">
        <v>0.1487</v>
      </c>
      <c r="J797" s="42">
        <v>6.4899999999999999E-2</v>
      </c>
      <c r="K797" s="42">
        <v>0.1487</v>
      </c>
      <c r="L797" s="93">
        <f t="shared" si="60"/>
        <v>1.0001</v>
      </c>
      <c r="M797" s="42">
        <v>0.14260999999999999</v>
      </c>
      <c r="N797" s="93">
        <f t="array" ref="N797">SQRT(MMULT(MMULT(B797:K797, '2. Correlation Matrix'!$B$34:$K$43), TRANSPOSE(B797:K797)))</f>
        <v>0.11813564447722627</v>
      </c>
      <c r="O797" s="92">
        <f t="shared" si="61"/>
        <v>0.57230821653521835</v>
      </c>
      <c r="P797" s="42">
        <f t="shared" si="62"/>
        <v>0.13563198475197519</v>
      </c>
      <c r="Q797" s="42">
        <f t="shared" si="63"/>
        <v>0.122773215429927</v>
      </c>
      <c r="R797" s="43">
        <f t="shared" si="64"/>
        <v>0.118137620573236</v>
      </c>
    </row>
    <row r="798" spans="1:18" x14ac:dyDescent="0.35">
      <c r="A798" s="73">
        <v>936</v>
      </c>
      <c r="B798" s="42">
        <v>1.55E-2</v>
      </c>
      <c r="C798" s="42">
        <v>0.14599999999999999</v>
      </c>
      <c r="D798" s="42">
        <v>1.89E-2</v>
      </c>
      <c r="E798" s="42">
        <v>0.1186</v>
      </c>
      <c r="F798" s="42">
        <v>0.1701</v>
      </c>
      <c r="G798" s="42">
        <v>0.15640000000000001</v>
      </c>
      <c r="H798" s="42">
        <v>0.1134</v>
      </c>
      <c r="I798" s="42">
        <v>0.1512</v>
      </c>
      <c r="J798" s="42">
        <v>5.33E-2</v>
      </c>
      <c r="K798" s="42">
        <v>5.67E-2</v>
      </c>
      <c r="L798" s="93">
        <f t="shared" si="60"/>
        <v>1.0001</v>
      </c>
      <c r="M798" s="42">
        <v>0.14288000000000001</v>
      </c>
      <c r="N798" s="93">
        <f t="array" ref="N798">SQRT(MMULT(MMULT(B798:K798, '2. Correlation Matrix'!$B$34:$K$43), TRANSPOSE(B798:K798)))</f>
        <v>0.11860846441205534</v>
      </c>
      <c r="O798" s="92">
        <f t="shared" si="61"/>
        <v>0.57230316855110297</v>
      </c>
      <c r="P798" s="42">
        <f t="shared" si="62"/>
        <v>0.1358460160849071</v>
      </c>
      <c r="Q798" s="42">
        <f t="shared" si="63"/>
        <v>0.122773215429927</v>
      </c>
      <c r="R798" s="43">
        <f t="shared" si="64"/>
        <v>0.118137620573236</v>
      </c>
    </row>
    <row r="799" spans="1:18" x14ac:dyDescent="0.35">
      <c r="A799" s="73">
        <v>3932</v>
      </c>
      <c r="B799" s="42">
        <v>4.6699999999999998E-2</v>
      </c>
      <c r="C799" s="42">
        <v>0.155</v>
      </c>
      <c r="D799" s="42">
        <v>8.6699999999999999E-2</v>
      </c>
      <c r="E799" s="42">
        <v>2.5000000000000001E-2</v>
      </c>
      <c r="F799" s="42">
        <v>7.4999999999999997E-2</v>
      </c>
      <c r="G799" s="42">
        <v>9.6699999999999994E-2</v>
      </c>
      <c r="H799" s="42">
        <v>0.11169999999999999</v>
      </c>
      <c r="I799" s="42">
        <v>0.1217</v>
      </c>
      <c r="J799" s="42">
        <v>0.12</v>
      </c>
      <c r="K799" s="42">
        <v>0.16170000000000001</v>
      </c>
      <c r="L799" s="93">
        <f t="shared" si="60"/>
        <v>1.0002</v>
      </c>
      <c r="M799" s="42">
        <v>0.15024999999999999</v>
      </c>
      <c r="N799" s="93">
        <f t="array" ref="N799">SQRT(MMULT(MMULT(B799:K799, '2. Correlation Matrix'!$B$34:$K$43), TRANSPOSE(B799:K799)))</f>
        <v>0.13148755657906494</v>
      </c>
      <c r="O799" s="92">
        <f t="shared" si="61"/>
        <v>0.57229750067453211</v>
      </c>
      <c r="P799" s="42">
        <f t="shared" si="62"/>
        <v>0.14160551123243359</v>
      </c>
      <c r="Q799" s="42">
        <f t="shared" si="63"/>
        <v>0.122773215429927</v>
      </c>
      <c r="R799" s="43">
        <f t="shared" si="64"/>
        <v>0.118137620573236</v>
      </c>
    </row>
    <row r="800" spans="1:18" x14ac:dyDescent="0.35">
      <c r="A800" s="73">
        <v>571</v>
      </c>
      <c r="B800" s="42">
        <v>3.4500000000000003E-2</v>
      </c>
      <c r="C800" s="42">
        <v>0.10340000000000001</v>
      </c>
      <c r="D800" s="42">
        <v>7.4300000000000005E-2</v>
      </c>
      <c r="E800" s="42">
        <v>0.2361</v>
      </c>
      <c r="F800" s="42">
        <v>0.1618</v>
      </c>
      <c r="G800" s="42">
        <v>4.24E-2</v>
      </c>
      <c r="H800" s="42">
        <v>5.3E-3</v>
      </c>
      <c r="I800" s="42">
        <v>0.2175</v>
      </c>
      <c r="J800" s="42">
        <v>4.5100000000000001E-2</v>
      </c>
      <c r="K800" s="42">
        <v>7.9600000000000004E-2</v>
      </c>
      <c r="L800" s="93">
        <f t="shared" si="60"/>
        <v>1</v>
      </c>
      <c r="M800" s="42">
        <v>0.1336</v>
      </c>
      <c r="N800" s="93">
        <f t="array" ref="N800">SQRT(MMULT(MMULT(B800:K800, '2. Correlation Matrix'!$B$34:$K$43), TRANSPOSE(B800:K800)))</f>
        <v>0.10239583534134873</v>
      </c>
      <c r="O800" s="92">
        <f t="shared" si="61"/>
        <v>0.57228890027265178</v>
      </c>
      <c r="P800" s="42">
        <f t="shared" si="62"/>
        <v>0.12835754645237368</v>
      </c>
      <c r="Q800" s="42">
        <f t="shared" si="63"/>
        <v>0.122773215429927</v>
      </c>
      <c r="R800" s="43">
        <f t="shared" si="64"/>
        <v>0.118137620573236</v>
      </c>
    </row>
    <row r="801" spans="1:18" x14ac:dyDescent="0.35">
      <c r="A801" s="73">
        <v>3492</v>
      </c>
      <c r="B801" s="42">
        <v>4.1500000000000002E-2</v>
      </c>
      <c r="C801" s="42">
        <v>0.13489999999999999</v>
      </c>
      <c r="D801" s="42">
        <v>6.5699999999999995E-2</v>
      </c>
      <c r="E801" s="42">
        <v>0.1159</v>
      </c>
      <c r="F801" s="42">
        <v>0.1211</v>
      </c>
      <c r="G801" s="42">
        <v>0.13150000000000001</v>
      </c>
      <c r="H801" s="42">
        <v>0.09</v>
      </c>
      <c r="I801" s="42">
        <v>0.1298</v>
      </c>
      <c r="J801" s="42">
        <v>6.7500000000000004E-2</v>
      </c>
      <c r="K801" s="42">
        <v>0.1021</v>
      </c>
      <c r="L801" s="93">
        <f t="shared" si="60"/>
        <v>1</v>
      </c>
      <c r="M801" s="42">
        <v>0.14555999999999999</v>
      </c>
      <c r="N801" s="93">
        <f t="array" ref="N801">SQRT(MMULT(MMULT(B801:K801, '2. Correlation Matrix'!$B$34:$K$43), TRANSPOSE(B801:K801)))</f>
        <v>0.12329662989141431</v>
      </c>
      <c r="O801" s="92">
        <f t="shared" si="61"/>
        <v>0.57227841557503434</v>
      </c>
      <c r="P801" s="42">
        <f t="shared" si="62"/>
        <v>0.13795897052870978</v>
      </c>
      <c r="Q801" s="42">
        <f t="shared" si="63"/>
        <v>0.122773215429927</v>
      </c>
      <c r="R801" s="43">
        <f t="shared" si="64"/>
        <v>0.118137620573236</v>
      </c>
    </row>
    <row r="802" spans="1:18" x14ac:dyDescent="0.35">
      <c r="A802" s="73">
        <v>3050</v>
      </c>
      <c r="B802" s="42">
        <v>0.12670000000000001</v>
      </c>
      <c r="C802" s="42">
        <v>6.3399999999999998E-2</v>
      </c>
      <c r="D802" s="42">
        <v>0.14899999999999999</v>
      </c>
      <c r="E802" s="42">
        <v>5.6500000000000002E-2</v>
      </c>
      <c r="F802" s="42">
        <v>1.54E-2</v>
      </c>
      <c r="G802" s="42">
        <v>9.0800000000000006E-2</v>
      </c>
      <c r="H802" s="42">
        <v>0.1318</v>
      </c>
      <c r="I802" s="42">
        <v>0.1575</v>
      </c>
      <c r="J802" s="42">
        <v>8.7300000000000003E-2</v>
      </c>
      <c r="K802" s="42">
        <v>0.1216</v>
      </c>
      <c r="L802" s="93">
        <f t="shared" si="60"/>
        <v>1</v>
      </c>
      <c r="M802" s="42">
        <v>0.14652000000000001</v>
      </c>
      <c r="N802" s="93">
        <f t="array" ref="N802">SQRT(MMULT(MMULT(B802:K802, '2. Correlation Matrix'!$B$34:$K$43), TRANSPOSE(B802:K802)))</f>
        <v>0.12498012758085505</v>
      </c>
      <c r="O802" s="92">
        <f t="shared" si="61"/>
        <v>0.57225097609002384</v>
      </c>
      <c r="P802" s="42">
        <f t="shared" si="62"/>
        <v>0.1387099838549366</v>
      </c>
      <c r="Q802" s="42">
        <f t="shared" si="63"/>
        <v>0.122773215429927</v>
      </c>
      <c r="R802" s="43">
        <f t="shared" si="64"/>
        <v>0.118137620573236</v>
      </c>
    </row>
    <row r="803" spans="1:18" x14ac:dyDescent="0.35">
      <c r="A803" s="73">
        <v>4979</v>
      </c>
      <c r="B803" s="42">
        <v>4.8999999999999998E-3</v>
      </c>
      <c r="C803" s="42">
        <v>0.16789999999999999</v>
      </c>
      <c r="D803" s="42">
        <v>0.18</v>
      </c>
      <c r="E803" s="42">
        <v>0.09</v>
      </c>
      <c r="F803" s="42">
        <v>4.8999999999999998E-3</v>
      </c>
      <c r="G803" s="42">
        <v>0.1484</v>
      </c>
      <c r="H803" s="42">
        <v>9.7299999999999998E-2</v>
      </c>
      <c r="I803" s="42">
        <v>0.15329999999999999</v>
      </c>
      <c r="J803" s="42">
        <v>6.08E-2</v>
      </c>
      <c r="K803" s="42">
        <v>9.2499999999999999E-2</v>
      </c>
      <c r="L803" s="93">
        <f t="shared" si="60"/>
        <v>1</v>
      </c>
      <c r="M803" s="42">
        <v>0.14849999999999999</v>
      </c>
      <c r="N803" s="93">
        <f t="array" ref="N803">SQRT(MMULT(MMULT(B803:K803, '2. Correlation Matrix'!$B$34:$K$43), TRANSPOSE(B803:K803)))</f>
        <v>0.12846356610593995</v>
      </c>
      <c r="O803" s="92">
        <f t="shared" si="61"/>
        <v>0.57214665782659968</v>
      </c>
      <c r="P803" s="42">
        <f t="shared" si="62"/>
        <v>0.14024855609167239</v>
      </c>
      <c r="Q803" s="42">
        <f t="shared" si="63"/>
        <v>0.122773215429927</v>
      </c>
      <c r="R803" s="43">
        <f t="shared" si="64"/>
        <v>0.118137620573236</v>
      </c>
    </row>
    <row r="804" spans="1:18" x14ac:dyDescent="0.35">
      <c r="A804" s="73">
        <v>3378</v>
      </c>
      <c r="B804" s="42">
        <v>0.14580000000000001</v>
      </c>
      <c r="C804" s="42">
        <v>6.7100000000000007E-2</v>
      </c>
      <c r="D804" s="42">
        <v>0.1389</v>
      </c>
      <c r="E804" s="42">
        <v>0.12959999999999999</v>
      </c>
      <c r="F804" s="42">
        <v>9.2600000000000002E-2</v>
      </c>
      <c r="G804" s="42">
        <v>3.6999999999999998E-2</v>
      </c>
      <c r="H804" s="42">
        <v>7.6399999999999996E-2</v>
      </c>
      <c r="I804" s="42">
        <v>0.20599999999999999</v>
      </c>
      <c r="J804" s="42">
        <v>3.6999999999999998E-2</v>
      </c>
      <c r="K804" s="42">
        <v>6.9400000000000003E-2</v>
      </c>
      <c r="L804" s="93">
        <f t="shared" si="60"/>
        <v>0.99980000000000002</v>
      </c>
      <c r="M804" s="42">
        <v>0.13134000000000001</v>
      </c>
      <c r="N804" s="93">
        <f t="array" ref="N804">SQRT(MMULT(MMULT(B804:K804, '2. Correlation Matrix'!$B$34:$K$43), TRANSPOSE(B804:K804)))</f>
        <v>9.8473909327132944E-2</v>
      </c>
      <c r="O804" s="92">
        <f t="shared" si="61"/>
        <v>0.57213124151329298</v>
      </c>
      <c r="P804" s="42">
        <f t="shared" si="62"/>
        <v>0.12649144459091582</v>
      </c>
      <c r="Q804" s="42">
        <f t="shared" si="63"/>
        <v>0.122773215429927</v>
      </c>
      <c r="R804" s="43">
        <f t="shared" si="64"/>
        <v>0.118137620573236</v>
      </c>
    </row>
    <row r="805" spans="1:18" x14ac:dyDescent="0.35">
      <c r="A805" s="73">
        <v>879</v>
      </c>
      <c r="B805" s="42">
        <v>3.8100000000000002E-2</v>
      </c>
      <c r="C805" s="42">
        <v>0.1198</v>
      </c>
      <c r="D805" s="42">
        <v>9.8000000000000004E-2</v>
      </c>
      <c r="E805" s="42">
        <v>4.9000000000000002E-2</v>
      </c>
      <c r="F805" s="42">
        <v>6.9000000000000006E-2</v>
      </c>
      <c r="G805" s="42">
        <v>0.1633</v>
      </c>
      <c r="H805" s="42">
        <v>0.1053</v>
      </c>
      <c r="I805" s="42">
        <v>0.1125</v>
      </c>
      <c r="J805" s="42">
        <v>8.3500000000000005E-2</v>
      </c>
      <c r="K805" s="42">
        <v>0.1615</v>
      </c>
      <c r="L805" s="93">
        <f t="shared" si="60"/>
        <v>1.0000000000000002</v>
      </c>
      <c r="M805" s="42">
        <v>0.15698999999999999</v>
      </c>
      <c r="N805" s="93">
        <f t="array" ref="N805">SQRT(MMULT(MMULT(B805:K805, '2. Correlation Matrix'!$B$34:$K$43), TRANSPOSE(B805:K805)))</f>
        <v>0.14330814498001782</v>
      </c>
      <c r="O805" s="92">
        <f t="shared" si="61"/>
        <v>0.57212379667207525</v>
      </c>
      <c r="P805" s="42">
        <f t="shared" si="62"/>
        <v>0.14672138779119309</v>
      </c>
      <c r="Q805" s="42">
        <f t="shared" si="63"/>
        <v>0.122773215429927</v>
      </c>
      <c r="R805" s="43">
        <f t="shared" si="64"/>
        <v>0.118137620573236</v>
      </c>
    </row>
    <row r="806" spans="1:18" x14ac:dyDescent="0.35">
      <c r="A806" s="73">
        <v>544</v>
      </c>
      <c r="B806" s="42">
        <v>7.8399999999999997E-2</v>
      </c>
      <c r="C806" s="42">
        <v>0.1401</v>
      </c>
      <c r="D806" s="42">
        <v>0.1021</v>
      </c>
      <c r="E806" s="42">
        <v>0.18759999999999999</v>
      </c>
      <c r="F806" s="42">
        <v>2.8500000000000001E-2</v>
      </c>
      <c r="G806" s="42">
        <v>9.5000000000000001E-2</v>
      </c>
      <c r="H806" s="42">
        <v>4.7500000000000001E-2</v>
      </c>
      <c r="I806" s="42">
        <v>0.2233</v>
      </c>
      <c r="J806" s="42">
        <v>9.0300000000000005E-2</v>
      </c>
      <c r="K806" s="42">
        <v>7.1000000000000004E-3</v>
      </c>
      <c r="L806" s="93">
        <f t="shared" si="60"/>
        <v>0.9998999999999999</v>
      </c>
      <c r="M806" s="42">
        <v>0.12884000000000001</v>
      </c>
      <c r="N806" s="93">
        <f t="array" ref="N806">SQRT(MMULT(MMULT(B806:K806, '2. Correlation Matrix'!$B$34:$K$43), TRANSPOSE(B806:K806)))</f>
        <v>9.4106950392600655E-2</v>
      </c>
      <c r="O806" s="92">
        <f t="shared" si="61"/>
        <v>0.57211502206146603</v>
      </c>
      <c r="P806" s="42">
        <f t="shared" si="62"/>
        <v>0.12441194094390232</v>
      </c>
      <c r="Q806" s="42">
        <f t="shared" si="63"/>
        <v>0.122773215429927</v>
      </c>
      <c r="R806" s="43">
        <f t="shared" si="64"/>
        <v>0.118137620573236</v>
      </c>
    </row>
    <row r="807" spans="1:18" x14ac:dyDescent="0.35">
      <c r="A807" s="73">
        <v>3896</v>
      </c>
      <c r="B807" s="42">
        <v>6.0299999999999999E-2</v>
      </c>
      <c r="C807" s="42">
        <v>1.5100000000000001E-2</v>
      </c>
      <c r="D807" s="42">
        <v>0.13569999999999999</v>
      </c>
      <c r="E807" s="42">
        <v>9.8000000000000004E-2</v>
      </c>
      <c r="F807" s="42">
        <v>1.01E-2</v>
      </c>
      <c r="G807" s="42">
        <v>0.1457</v>
      </c>
      <c r="H807" s="42">
        <v>0.1206</v>
      </c>
      <c r="I807" s="42">
        <v>0.15079999999999999</v>
      </c>
      <c r="J807" s="42">
        <v>6.5299999999999997E-2</v>
      </c>
      <c r="K807" s="42">
        <v>0.19850000000000001</v>
      </c>
      <c r="L807" s="93">
        <f t="shared" si="60"/>
        <v>1.0001</v>
      </c>
      <c r="M807" s="42">
        <v>0.16525999999999999</v>
      </c>
      <c r="N807" s="93">
        <f t="array" ref="N807">SQRT(MMULT(MMULT(B807:K807, '2. Correlation Matrix'!$B$34:$K$43), TRANSPOSE(B807:K807)))</f>
        <v>0.15778564422553976</v>
      </c>
      <c r="O807" s="92">
        <f t="shared" si="61"/>
        <v>0.57204190180306769</v>
      </c>
      <c r="P807" s="42">
        <f t="shared" si="62"/>
        <v>0.15281184523816568</v>
      </c>
      <c r="Q807" s="42">
        <f t="shared" si="63"/>
        <v>0.122773215429927</v>
      </c>
      <c r="R807" s="43">
        <f t="shared" si="64"/>
        <v>0.118137620573236</v>
      </c>
    </row>
    <row r="808" spans="1:18" x14ac:dyDescent="0.35">
      <c r="A808" s="73">
        <v>1709</v>
      </c>
      <c r="B808" s="42">
        <v>0.1147</v>
      </c>
      <c r="C808" s="42">
        <v>0.14099999999999999</v>
      </c>
      <c r="D808" s="42">
        <v>0.10340000000000001</v>
      </c>
      <c r="E808" s="42">
        <v>0.14099999999999999</v>
      </c>
      <c r="F808" s="42">
        <v>2.4400000000000002E-2</v>
      </c>
      <c r="G808" s="42">
        <v>2.63E-2</v>
      </c>
      <c r="H808" s="42">
        <v>0.1128</v>
      </c>
      <c r="I808" s="42">
        <v>0.1353</v>
      </c>
      <c r="J808" s="42">
        <v>4.7E-2</v>
      </c>
      <c r="K808" s="42">
        <v>0.15409999999999999</v>
      </c>
      <c r="L808" s="93">
        <f t="shared" si="60"/>
        <v>1</v>
      </c>
      <c r="M808" s="42">
        <v>0.14349999999999999</v>
      </c>
      <c r="N808" s="93">
        <f t="array" ref="N808">SQRT(MMULT(MMULT(B808:K808, '2. Correlation Matrix'!$B$34:$K$43), TRANSPOSE(B808:K808)))</f>
        <v>0.11975287306672855</v>
      </c>
      <c r="O808" s="92">
        <f t="shared" si="61"/>
        <v>0.57201132837815516</v>
      </c>
      <c r="P808" s="42">
        <f t="shared" si="62"/>
        <v>0.136329624696132</v>
      </c>
      <c r="Q808" s="42">
        <f t="shared" si="63"/>
        <v>0.122773215429927</v>
      </c>
      <c r="R808" s="43">
        <f t="shared" si="64"/>
        <v>0.118137620573236</v>
      </c>
    </row>
    <row r="809" spans="1:18" x14ac:dyDescent="0.35">
      <c r="A809" s="73">
        <v>27</v>
      </c>
      <c r="B809" s="42">
        <v>0.1115</v>
      </c>
      <c r="C809" s="42">
        <v>6.8099999999999994E-2</v>
      </c>
      <c r="D809" s="42">
        <v>3.5900000000000001E-2</v>
      </c>
      <c r="E809" s="42">
        <v>0.1701</v>
      </c>
      <c r="F809" s="42">
        <v>0.12670000000000001</v>
      </c>
      <c r="G809" s="42">
        <v>3.5900000000000001E-2</v>
      </c>
      <c r="H809" s="42">
        <v>3.78E-2</v>
      </c>
      <c r="I809" s="42">
        <v>0.18149999999999999</v>
      </c>
      <c r="J809" s="42">
        <v>0.13420000000000001</v>
      </c>
      <c r="K809" s="42">
        <v>9.8299999999999998E-2</v>
      </c>
      <c r="L809" s="93">
        <f t="shared" si="60"/>
        <v>1</v>
      </c>
      <c r="M809" s="42">
        <v>0.13439999999999999</v>
      </c>
      <c r="N809" s="93">
        <f t="array" ref="N809">SQRT(MMULT(MMULT(B809:K809, '2. Correlation Matrix'!$B$34:$K$43), TRANSPOSE(B809:K809)))</f>
        <v>0.10385012772022383</v>
      </c>
      <c r="O809" s="92">
        <f t="shared" si="61"/>
        <v>0.57197811215048133</v>
      </c>
      <c r="P809" s="42">
        <f t="shared" si="62"/>
        <v>0.12900757548624658</v>
      </c>
      <c r="Q809" s="42">
        <f t="shared" si="63"/>
        <v>0.122773215429927</v>
      </c>
      <c r="R809" s="43">
        <f t="shared" si="64"/>
        <v>0.118137620573236</v>
      </c>
    </row>
    <row r="810" spans="1:18" x14ac:dyDescent="0.35">
      <c r="A810" s="73">
        <v>3775</v>
      </c>
      <c r="B810" s="42">
        <v>8.6E-3</v>
      </c>
      <c r="C810" s="42">
        <v>3.4599999999999999E-2</v>
      </c>
      <c r="D810" s="42">
        <v>6.6299999999999998E-2</v>
      </c>
      <c r="E810" s="42">
        <v>3.1699999999999999E-2</v>
      </c>
      <c r="F810" s="42">
        <v>0.14990000000000001</v>
      </c>
      <c r="G810" s="42">
        <v>0.14410000000000001</v>
      </c>
      <c r="H810" s="42">
        <v>0.1643</v>
      </c>
      <c r="I810" s="42">
        <v>0.18440000000000001</v>
      </c>
      <c r="J810" s="42">
        <v>0.1326</v>
      </c>
      <c r="K810" s="42">
        <v>8.3599999999999994E-2</v>
      </c>
      <c r="L810" s="93">
        <f t="shared" si="60"/>
        <v>1.0001</v>
      </c>
      <c r="M810" s="42">
        <v>0.15165000000000001</v>
      </c>
      <c r="N810" s="93">
        <f t="array" ref="N810">SQRT(MMULT(MMULT(B810:K810, '2. Correlation Matrix'!$B$34:$K$43), TRANSPOSE(B810:K810)))</f>
        <v>0.13401183834464103</v>
      </c>
      <c r="O810" s="92">
        <f t="shared" si="61"/>
        <v>0.57196439468935278</v>
      </c>
      <c r="P810" s="42">
        <f t="shared" si="62"/>
        <v>0.1426704135917449</v>
      </c>
      <c r="Q810" s="42">
        <f t="shared" si="63"/>
        <v>0.122773215429927</v>
      </c>
      <c r="R810" s="43">
        <f t="shared" si="64"/>
        <v>0.118137620573236</v>
      </c>
    </row>
    <row r="811" spans="1:18" x14ac:dyDescent="0.35">
      <c r="A811" s="73">
        <v>4836</v>
      </c>
      <c r="B811" s="42">
        <v>0.1193</v>
      </c>
      <c r="C811" s="42">
        <v>0.2477</v>
      </c>
      <c r="D811" s="42">
        <v>1.83E-2</v>
      </c>
      <c r="E811" s="42">
        <v>5.8099999999999999E-2</v>
      </c>
      <c r="F811" s="42">
        <v>7.6499999999999999E-2</v>
      </c>
      <c r="G811" s="42">
        <v>9.1999999999999998E-3</v>
      </c>
      <c r="H811" s="42">
        <v>0.16209999999999999</v>
      </c>
      <c r="I811" s="42">
        <v>8.5599999999999996E-2</v>
      </c>
      <c r="J811" s="42">
        <v>7.9500000000000001E-2</v>
      </c>
      <c r="K811" s="42">
        <v>0.14369999999999999</v>
      </c>
      <c r="L811" s="93">
        <f t="shared" si="60"/>
        <v>1</v>
      </c>
      <c r="M811" s="42">
        <v>0.13755000000000001</v>
      </c>
      <c r="N811" s="93">
        <f t="array" ref="N811">SQRT(MMULT(MMULT(B811:K811, '2. Correlation Matrix'!$B$34:$K$43), TRANSPOSE(B811:K811)))</f>
        <v>0.10936223646049399</v>
      </c>
      <c r="O811" s="92">
        <f t="shared" si="61"/>
        <v>0.57195245840272813</v>
      </c>
      <c r="P811" s="42">
        <f t="shared" si="62"/>
        <v>0.1315699506181795</v>
      </c>
      <c r="Q811" s="42">
        <f t="shared" si="63"/>
        <v>0.122773215429927</v>
      </c>
      <c r="R811" s="43">
        <f t="shared" si="64"/>
        <v>0.118137620573236</v>
      </c>
    </row>
    <row r="812" spans="1:18" x14ac:dyDescent="0.35">
      <c r="A812" s="73">
        <v>1065</v>
      </c>
      <c r="B812" s="42">
        <v>0.11070000000000001</v>
      </c>
      <c r="C812" s="42">
        <v>9.3799999999999994E-2</v>
      </c>
      <c r="D812" s="42">
        <v>0.1295</v>
      </c>
      <c r="E812" s="42">
        <v>0.1313</v>
      </c>
      <c r="F812" s="42">
        <v>5.6300000000000003E-2</v>
      </c>
      <c r="G812" s="42">
        <v>0.1782</v>
      </c>
      <c r="H812" s="42">
        <v>3.1899999999999998E-2</v>
      </c>
      <c r="I812" s="42">
        <v>0.14069999999999999</v>
      </c>
      <c r="J812" s="42">
        <v>3.7499999999999999E-2</v>
      </c>
      <c r="K812" s="42">
        <v>9.01E-2</v>
      </c>
      <c r="L812" s="93">
        <f t="shared" si="60"/>
        <v>1</v>
      </c>
      <c r="M812" s="42">
        <v>0.14374000000000001</v>
      </c>
      <c r="N812" s="93">
        <f t="array" ref="N812">SQRT(MMULT(MMULT(B812:K812, '2. Correlation Matrix'!$B$34:$K$43), TRANSPOSE(B812:K812)))</f>
        <v>0.12018970720118011</v>
      </c>
      <c r="O812" s="92">
        <f t="shared" si="61"/>
        <v>0.57192917430890511</v>
      </c>
      <c r="P812" s="42">
        <f t="shared" si="62"/>
        <v>0.13651721714144729</v>
      </c>
      <c r="Q812" s="42">
        <f t="shared" si="63"/>
        <v>0.122773215429927</v>
      </c>
      <c r="R812" s="43">
        <f t="shared" si="64"/>
        <v>0.118137620573236</v>
      </c>
    </row>
    <row r="813" spans="1:18" x14ac:dyDescent="0.35">
      <c r="A813" s="73">
        <v>3646</v>
      </c>
      <c r="B813" s="42">
        <v>0.1449</v>
      </c>
      <c r="C813" s="42">
        <v>0.1288</v>
      </c>
      <c r="D813" s="42">
        <v>3.4000000000000002E-2</v>
      </c>
      <c r="E813" s="42">
        <v>0.161</v>
      </c>
      <c r="F813" s="42">
        <v>0.1216</v>
      </c>
      <c r="G813" s="42">
        <v>2.6800000000000001E-2</v>
      </c>
      <c r="H813" s="42">
        <v>0.1038</v>
      </c>
      <c r="I813" s="42">
        <v>0.13950000000000001</v>
      </c>
      <c r="J813" s="42">
        <v>5.3699999999999998E-2</v>
      </c>
      <c r="K813" s="42">
        <v>8.5900000000000004E-2</v>
      </c>
      <c r="L813" s="93">
        <f t="shared" si="60"/>
        <v>1</v>
      </c>
      <c r="M813" s="42">
        <v>0.13191</v>
      </c>
      <c r="N813" s="93">
        <f t="array" ref="N813">SQRT(MMULT(MMULT(B813:K813, '2. Correlation Matrix'!$B$34:$K$43), TRANSPOSE(B813:K813)))</f>
        <v>9.9506714010448569E-2</v>
      </c>
      <c r="O813" s="92">
        <f t="shared" si="61"/>
        <v>0.57192120718632355</v>
      </c>
      <c r="P813" s="42">
        <f t="shared" si="62"/>
        <v>0.12695920693342139</v>
      </c>
      <c r="Q813" s="42">
        <f t="shared" si="63"/>
        <v>0.122773215429927</v>
      </c>
      <c r="R813" s="43">
        <f t="shared" si="64"/>
        <v>0.118137620573236</v>
      </c>
    </row>
    <row r="814" spans="1:18" x14ac:dyDescent="0.35">
      <c r="A814" s="73">
        <v>4491</v>
      </c>
      <c r="B814" s="42">
        <v>0.10199999999999999</v>
      </c>
      <c r="C814" s="42">
        <v>9.1200000000000003E-2</v>
      </c>
      <c r="D814" s="42">
        <v>4.9500000000000002E-2</v>
      </c>
      <c r="E814" s="42">
        <v>0.1298</v>
      </c>
      <c r="F814" s="42">
        <v>6.6500000000000004E-2</v>
      </c>
      <c r="G814" s="42">
        <v>0.1283</v>
      </c>
      <c r="H814" s="42">
        <v>0.1406</v>
      </c>
      <c r="I814" s="42">
        <v>0.15459999999999999</v>
      </c>
      <c r="J814" s="42">
        <v>9.1200000000000003E-2</v>
      </c>
      <c r="K814" s="42">
        <v>4.6399999999999997E-2</v>
      </c>
      <c r="L814" s="93">
        <f t="shared" si="60"/>
        <v>1.0001</v>
      </c>
      <c r="M814" s="42">
        <v>0.14054</v>
      </c>
      <c r="N814" s="93">
        <f t="array" ref="N814">SQRT(MMULT(MMULT(B814:K814, '2. Correlation Matrix'!$B$34:$K$43), TRANSPOSE(B814:K814)))</f>
        <v>0.11459738202811964</v>
      </c>
      <c r="O814" s="92">
        <f t="shared" si="61"/>
        <v>0.57191533384172721</v>
      </c>
      <c r="P814" s="42">
        <f t="shared" si="62"/>
        <v>0.1339737200161506</v>
      </c>
      <c r="Q814" s="42">
        <f t="shared" si="63"/>
        <v>0.122773215429927</v>
      </c>
      <c r="R814" s="43">
        <f t="shared" si="64"/>
        <v>0.118137620573236</v>
      </c>
    </row>
    <row r="815" spans="1:18" x14ac:dyDescent="0.35">
      <c r="A815" s="73">
        <v>4061</v>
      </c>
      <c r="B815" s="42">
        <v>4.7E-2</v>
      </c>
      <c r="C815" s="42">
        <v>6.4500000000000002E-2</v>
      </c>
      <c r="D815" s="42">
        <v>3.8300000000000001E-2</v>
      </c>
      <c r="E815" s="42">
        <v>0.12540000000000001</v>
      </c>
      <c r="F815" s="42">
        <v>0.1167</v>
      </c>
      <c r="G815" s="42">
        <v>6.6199999999999995E-2</v>
      </c>
      <c r="H815" s="42">
        <v>0.17249999999999999</v>
      </c>
      <c r="I815" s="42">
        <v>0.16719999999999999</v>
      </c>
      <c r="J815" s="42">
        <v>0.12540000000000001</v>
      </c>
      <c r="K815" s="42">
        <v>7.6700000000000004E-2</v>
      </c>
      <c r="L815" s="93">
        <f t="shared" si="60"/>
        <v>0.99990000000000001</v>
      </c>
      <c r="M815" s="42">
        <v>0.14426</v>
      </c>
      <c r="N815" s="93">
        <f t="array" ref="N815">SQRT(MMULT(MMULT(B815:K815, '2. Correlation Matrix'!$B$34:$K$43), TRANSPOSE(B815:K815)))</f>
        <v>0.12110254459056259</v>
      </c>
      <c r="O815" s="92">
        <f t="shared" si="61"/>
        <v>0.57191201253584034</v>
      </c>
      <c r="P815" s="42">
        <f t="shared" si="62"/>
        <v>0.1369270868468454</v>
      </c>
      <c r="Q815" s="42">
        <f t="shared" si="63"/>
        <v>0.122773215429927</v>
      </c>
      <c r="R815" s="43">
        <f t="shared" si="64"/>
        <v>0.118137620573236</v>
      </c>
    </row>
    <row r="816" spans="1:18" x14ac:dyDescent="0.35">
      <c r="A816" s="73">
        <v>764</v>
      </c>
      <c r="B816" s="42">
        <v>0.12039999999999999</v>
      </c>
      <c r="C816" s="42">
        <v>0.11840000000000001</v>
      </c>
      <c r="D816" s="42">
        <v>4.1000000000000003E-3</v>
      </c>
      <c r="E816" s="42">
        <v>7.3499999999999996E-2</v>
      </c>
      <c r="F816" s="42">
        <v>0.1449</v>
      </c>
      <c r="G816" s="42">
        <v>2.6499999999999999E-2</v>
      </c>
      <c r="H816" s="42">
        <v>3.0599999999999999E-2</v>
      </c>
      <c r="I816" s="42">
        <v>0.18160000000000001</v>
      </c>
      <c r="J816" s="42">
        <v>0.17760000000000001</v>
      </c>
      <c r="K816" s="42">
        <v>0.12239999999999999</v>
      </c>
      <c r="L816" s="93">
        <f t="shared" si="60"/>
        <v>1</v>
      </c>
      <c r="M816" s="42">
        <v>0.13235</v>
      </c>
      <c r="N816" s="93">
        <f t="array" ref="N816">SQRT(MMULT(MMULT(B816:K816, '2. Correlation Matrix'!$B$34:$K$43), TRANSPOSE(B816:K816)))</f>
        <v>0.10027767712522963</v>
      </c>
      <c r="O816" s="92">
        <f t="shared" si="61"/>
        <v>0.57191193139007079</v>
      </c>
      <c r="P816" s="42">
        <f t="shared" si="62"/>
        <v>0.12732219373518411</v>
      </c>
      <c r="Q816" s="42">
        <f t="shared" si="63"/>
        <v>0.122773215429927</v>
      </c>
      <c r="R816" s="43">
        <f t="shared" si="64"/>
        <v>0.118137620573236</v>
      </c>
    </row>
    <row r="817" spans="1:18" x14ac:dyDescent="0.35">
      <c r="A817" s="73">
        <v>4091</v>
      </c>
      <c r="B817" s="42">
        <v>4.82E-2</v>
      </c>
      <c r="C817" s="42">
        <v>3.73E-2</v>
      </c>
      <c r="D817" s="42">
        <v>2.41E-2</v>
      </c>
      <c r="E817" s="42">
        <v>8.5500000000000007E-2</v>
      </c>
      <c r="F817" s="42">
        <v>0.1338</v>
      </c>
      <c r="G817" s="42">
        <v>0.1996</v>
      </c>
      <c r="H817" s="42">
        <v>0.1075</v>
      </c>
      <c r="I817" s="42">
        <v>0.2039</v>
      </c>
      <c r="J817" s="42">
        <v>0.1338</v>
      </c>
      <c r="K817" s="42">
        <v>2.63E-2</v>
      </c>
      <c r="L817" s="93">
        <f t="shared" si="60"/>
        <v>1</v>
      </c>
      <c r="M817" s="42">
        <v>0.14419999999999999</v>
      </c>
      <c r="N817" s="93">
        <f t="array" ref="N817">SQRT(MMULT(MMULT(B817:K817, '2. Correlation Matrix'!$B$34:$K$43), TRANSPOSE(B817:K817)))</f>
        <v>0.12099852065035011</v>
      </c>
      <c r="O817" s="92">
        <f t="shared" si="61"/>
        <v>0.57190781860852258</v>
      </c>
      <c r="P817" s="42">
        <f t="shared" si="62"/>
        <v>0.13687967900021339</v>
      </c>
      <c r="Q817" s="42">
        <f t="shared" si="63"/>
        <v>0.122773215429927</v>
      </c>
      <c r="R817" s="43">
        <f t="shared" si="64"/>
        <v>0.118137620573236</v>
      </c>
    </row>
    <row r="818" spans="1:18" x14ac:dyDescent="0.35">
      <c r="A818" s="73">
        <v>1317</v>
      </c>
      <c r="B818" s="42">
        <v>0.1166</v>
      </c>
      <c r="C818" s="42">
        <v>0.23319999999999999</v>
      </c>
      <c r="D818" s="42">
        <v>3.6299999999999999E-2</v>
      </c>
      <c r="E818" s="42">
        <v>7.51E-2</v>
      </c>
      <c r="F818" s="42">
        <v>1.55E-2</v>
      </c>
      <c r="G818" s="42">
        <v>1.8100000000000002E-2</v>
      </c>
      <c r="H818" s="42">
        <v>9.5899999999999999E-2</v>
      </c>
      <c r="I818" s="42">
        <v>0.13730000000000001</v>
      </c>
      <c r="J818" s="42">
        <v>4.6600000000000003E-2</v>
      </c>
      <c r="K818" s="42">
        <v>0.22539999999999999</v>
      </c>
      <c r="L818" s="93">
        <f t="shared" si="60"/>
        <v>1</v>
      </c>
      <c r="M818" s="42">
        <v>0.14634</v>
      </c>
      <c r="N818" s="93">
        <f t="array" ref="N818">SQRT(MMULT(MMULT(B818:K818, '2. Correlation Matrix'!$B$34:$K$43), TRANSPOSE(B818:K818)))</f>
        <v>0.12474066493244855</v>
      </c>
      <c r="O818" s="92">
        <f t="shared" si="61"/>
        <v>0.57190652333489733</v>
      </c>
      <c r="P818" s="42">
        <f t="shared" si="62"/>
        <v>0.1385598832561053</v>
      </c>
      <c r="Q818" s="42">
        <f t="shared" si="63"/>
        <v>0.122773215429927</v>
      </c>
      <c r="R818" s="43">
        <f t="shared" si="64"/>
        <v>0.118137620573236</v>
      </c>
    </row>
    <row r="819" spans="1:18" x14ac:dyDescent="0.35">
      <c r="A819" s="73">
        <v>2601</v>
      </c>
      <c r="B819" s="42">
        <v>0.1242</v>
      </c>
      <c r="C819" s="42">
        <v>5.7299999999999997E-2</v>
      </c>
      <c r="D819" s="42">
        <v>4.2999999999999997E-2</v>
      </c>
      <c r="E819" s="42">
        <v>0.1162</v>
      </c>
      <c r="F819" s="42">
        <v>8.7599999999999997E-2</v>
      </c>
      <c r="G819" s="42">
        <v>0.1115</v>
      </c>
      <c r="H819" s="42">
        <v>0.15129999999999999</v>
      </c>
      <c r="I819" s="42">
        <v>0.129</v>
      </c>
      <c r="J819" s="42">
        <v>8.4400000000000003E-2</v>
      </c>
      <c r="K819" s="42">
        <v>9.5500000000000002E-2</v>
      </c>
      <c r="L819" s="93">
        <f t="shared" si="60"/>
        <v>1</v>
      </c>
      <c r="M819" s="42">
        <v>0.14563999999999999</v>
      </c>
      <c r="N819" s="93">
        <f t="array" ref="N819">SQRT(MMULT(MMULT(B819:K819, '2. Correlation Matrix'!$B$34:$K$43), TRANSPOSE(B819:K819)))</f>
        <v>0.12352476190186565</v>
      </c>
      <c r="O819" s="92">
        <f t="shared" si="61"/>
        <v>0.57186914520118648</v>
      </c>
      <c r="P819" s="42">
        <f t="shared" si="62"/>
        <v>0.1380108165985437</v>
      </c>
      <c r="Q819" s="42">
        <f t="shared" si="63"/>
        <v>0.122773215429927</v>
      </c>
      <c r="R819" s="43">
        <f t="shared" si="64"/>
        <v>0.118137620573236</v>
      </c>
    </row>
    <row r="820" spans="1:18" x14ac:dyDescent="0.35">
      <c r="A820" s="73">
        <v>3494</v>
      </c>
      <c r="B820" s="42">
        <v>0.16109999999999999</v>
      </c>
      <c r="C820" s="42">
        <v>0.1047</v>
      </c>
      <c r="D820" s="42">
        <v>3.32E-2</v>
      </c>
      <c r="E820" s="42">
        <v>9.6299999999999997E-2</v>
      </c>
      <c r="F820" s="42">
        <v>7.4800000000000005E-2</v>
      </c>
      <c r="G820" s="42">
        <v>3.6499999999999998E-2</v>
      </c>
      <c r="H820" s="42">
        <v>0.12790000000000001</v>
      </c>
      <c r="I820" s="42">
        <v>0.1246</v>
      </c>
      <c r="J820" s="42">
        <v>0.13619999999999999</v>
      </c>
      <c r="K820" s="42">
        <v>0.1047</v>
      </c>
      <c r="L820" s="93">
        <f t="shared" si="60"/>
        <v>1</v>
      </c>
      <c r="M820" s="42">
        <v>0.13639000000000001</v>
      </c>
      <c r="N820" s="93">
        <f t="array" ref="N820">SQRT(MMULT(MMULT(B820:K820, '2. Correlation Matrix'!$B$34:$K$43), TRANSPOSE(B820:K820)))</f>
        <v>0.10734995114111977</v>
      </c>
      <c r="O820" s="92">
        <f t="shared" si="61"/>
        <v>0.57186798268122296</v>
      </c>
      <c r="P820" s="42">
        <f t="shared" si="62"/>
        <v>0.13062799399499961</v>
      </c>
      <c r="Q820" s="42">
        <f t="shared" si="63"/>
        <v>0.122773215429927</v>
      </c>
      <c r="R820" s="43">
        <f t="shared" si="64"/>
        <v>0.118137620573236</v>
      </c>
    </row>
    <row r="821" spans="1:18" x14ac:dyDescent="0.35">
      <c r="A821" s="73">
        <v>1891</v>
      </c>
      <c r="B821" s="42">
        <v>6.7299999999999999E-2</v>
      </c>
      <c r="C821" s="42">
        <v>3.8899999999999997E-2</v>
      </c>
      <c r="D821" s="42">
        <v>4.5999999999999999E-2</v>
      </c>
      <c r="E821" s="42">
        <v>0.1522</v>
      </c>
      <c r="F821" s="42">
        <v>0.1221</v>
      </c>
      <c r="G821" s="42">
        <v>6.1899999999999997E-2</v>
      </c>
      <c r="H821" s="42">
        <v>0.1168</v>
      </c>
      <c r="I821" s="42">
        <v>0.17519999999999999</v>
      </c>
      <c r="J821" s="42">
        <v>0.12920000000000001</v>
      </c>
      <c r="K821" s="42">
        <v>9.0300000000000005E-2</v>
      </c>
      <c r="L821" s="93">
        <f t="shared" si="60"/>
        <v>0.99990000000000001</v>
      </c>
      <c r="M821" s="42">
        <v>0.14280000000000001</v>
      </c>
      <c r="N821" s="93">
        <f t="array" ref="N821">SQRT(MMULT(MMULT(B821:K821, '2. Correlation Matrix'!$B$34:$K$43), TRANSPOSE(B821:K821)))</f>
        <v>0.11856670585842469</v>
      </c>
      <c r="O821" s="92">
        <f t="shared" si="61"/>
        <v>0.57183000496747394</v>
      </c>
      <c r="P821" s="42">
        <f t="shared" si="62"/>
        <v>0.13577096813094092</v>
      </c>
      <c r="Q821" s="42">
        <f t="shared" si="63"/>
        <v>0.122773215429927</v>
      </c>
      <c r="R821" s="43">
        <f t="shared" si="64"/>
        <v>0.118137620573236</v>
      </c>
    </row>
    <row r="822" spans="1:18" x14ac:dyDescent="0.35">
      <c r="A822" s="73">
        <v>1029</v>
      </c>
      <c r="B822" s="42">
        <v>0.1802</v>
      </c>
      <c r="C822" s="42">
        <v>2.5700000000000001E-2</v>
      </c>
      <c r="D822" s="42">
        <v>6.5299999999999997E-2</v>
      </c>
      <c r="E822" s="42">
        <v>9.9000000000000008E-3</v>
      </c>
      <c r="F822" s="42">
        <v>0.1782</v>
      </c>
      <c r="G822" s="42">
        <v>0.1525</v>
      </c>
      <c r="H822" s="42">
        <v>5.3499999999999999E-2</v>
      </c>
      <c r="I822" s="42">
        <v>0.1545</v>
      </c>
      <c r="J822" s="42">
        <v>4.7500000000000001E-2</v>
      </c>
      <c r="K822" s="42">
        <v>0.13270000000000001</v>
      </c>
      <c r="L822" s="93">
        <f t="shared" si="60"/>
        <v>1</v>
      </c>
      <c r="M822" s="42">
        <v>0.14321</v>
      </c>
      <c r="N822" s="93">
        <f t="array" ref="N822">SQRT(MMULT(MMULT(B822:K822, '2. Correlation Matrix'!$B$34:$K$43), TRANSPOSE(B822:K822)))</f>
        <v>0.11929401731643546</v>
      </c>
      <c r="O822" s="92">
        <f t="shared" si="61"/>
        <v>0.5717805597833826</v>
      </c>
      <c r="P822" s="42">
        <f t="shared" si="62"/>
        <v>0.136094468716253</v>
      </c>
      <c r="Q822" s="42">
        <f t="shared" si="63"/>
        <v>0.122773215429927</v>
      </c>
      <c r="R822" s="43">
        <f t="shared" si="64"/>
        <v>0.118137620573236</v>
      </c>
    </row>
    <row r="823" spans="1:18" x14ac:dyDescent="0.35">
      <c r="A823" s="73">
        <v>4051</v>
      </c>
      <c r="B823" s="42">
        <v>2.5000000000000001E-3</v>
      </c>
      <c r="C823" s="42">
        <v>6.5500000000000003E-2</v>
      </c>
      <c r="D823" s="42">
        <v>0.13100000000000001</v>
      </c>
      <c r="E823" s="42">
        <v>3.0200000000000001E-2</v>
      </c>
      <c r="F823" s="42">
        <v>9.5699999999999993E-2</v>
      </c>
      <c r="G823" s="42">
        <v>0.21410000000000001</v>
      </c>
      <c r="H823" s="42">
        <v>0.1033</v>
      </c>
      <c r="I823" s="42">
        <v>0.13350000000000001</v>
      </c>
      <c r="J823" s="42">
        <v>3.27E-2</v>
      </c>
      <c r="K823" s="42">
        <v>0.19139999999999999</v>
      </c>
      <c r="L823" s="93">
        <f t="shared" si="60"/>
        <v>0.99990000000000001</v>
      </c>
      <c r="M823" s="42">
        <v>0.16735</v>
      </c>
      <c r="N823" s="93">
        <f t="array" ref="N823">SQRT(MMULT(MMULT(B823:K823, '2. Correlation Matrix'!$B$34:$K$43), TRANSPOSE(B823:K823)))</f>
        <v>0.16155029285239814</v>
      </c>
      <c r="O823" s="92">
        <f t="shared" si="61"/>
        <v>0.57164860780770232</v>
      </c>
      <c r="P823" s="42">
        <f t="shared" si="62"/>
        <v>0.15430075143965219</v>
      </c>
      <c r="Q823" s="42">
        <f t="shared" si="63"/>
        <v>0.122773215429927</v>
      </c>
      <c r="R823" s="43">
        <f t="shared" si="64"/>
        <v>0.118137620573236</v>
      </c>
    </row>
    <row r="824" spans="1:18" x14ac:dyDescent="0.35">
      <c r="A824" s="73">
        <v>2266</v>
      </c>
      <c r="B824" s="42">
        <v>3.5000000000000003E-2</v>
      </c>
      <c r="C824" s="42">
        <v>0.186</v>
      </c>
      <c r="D824" s="42">
        <v>1.09E-2</v>
      </c>
      <c r="E824" s="42">
        <v>6.3500000000000001E-2</v>
      </c>
      <c r="F824" s="42">
        <v>0.1028</v>
      </c>
      <c r="G824" s="42">
        <v>4.8099999999999997E-2</v>
      </c>
      <c r="H824" s="42">
        <v>0.17069999999999999</v>
      </c>
      <c r="I824" s="42">
        <v>0.12470000000000001</v>
      </c>
      <c r="J824" s="42">
        <v>0.18160000000000001</v>
      </c>
      <c r="K824" s="42">
        <v>7.6600000000000001E-2</v>
      </c>
      <c r="L824" s="93">
        <f t="shared" si="60"/>
        <v>0.99990000000000001</v>
      </c>
      <c r="M824" s="42">
        <v>0.13866000000000001</v>
      </c>
      <c r="N824" s="93">
        <f t="array" ref="N824">SQRT(MMULT(MMULT(B824:K824, '2. Correlation Matrix'!$B$34:$K$43), TRANSPOSE(B824:K824)))</f>
        <v>0.1113680340044584</v>
      </c>
      <c r="O824" s="92">
        <f t="shared" si="61"/>
        <v>0.57161824368248704</v>
      </c>
      <c r="P824" s="42">
        <f t="shared" si="62"/>
        <v>0.13245858050099091</v>
      </c>
      <c r="Q824" s="42">
        <f t="shared" si="63"/>
        <v>0.122773215429927</v>
      </c>
      <c r="R824" s="43">
        <f t="shared" si="64"/>
        <v>0.118137620573236</v>
      </c>
    </row>
    <row r="825" spans="1:18" x14ac:dyDescent="0.35">
      <c r="A825" s="73">
        <v>1616</v>
      </c>
      <c r="B825" s="42">
        <v>0.1206</v>
      </c>
      <c r="C825" s="42">
        <v>5.5300000000000002E-2</v>
      </c>
      <c r="D825" s="42">
        <v>3.85E-2</v>
      </c>
      <c r="E825" s="42">
        <v>0.129</v>
      </c>
      <c r="F825" s="42">
        <v>9.0499999999999997E-2</v>
      </c>
      <c r="G825" s="42">
        <v>8.8800000000000004E-2</v>
      </c>
      <c r="H825" s="42">
        <v>8.2100000000000006E-2</v>
      </c>
      <c r="I825" s="42">
        <v>0.13070000000000001</v>
      </c>
      <c r="J825" s="42">
        <v>0.13070000000000001</v>
      </c>
      <c r="K825" s="42">
        <v>0.13400000000000001</v>
      </c>
      <c r="L825" s="93">
        <f t="shared" si="60"/>
        <v>1.0002</v>
      </c>
      <c r="M825" s="42">
        <v>0.14544000000000001</v>
      </c>
      <c r="N825" s="93">
        <f t="array" ref="N825">SQRT(MMULT(MMULT(B825:K825, '2. Correlation Matrix'!$B$34:$K$43), TRANSPOSE(B825:K825)))</f>
        <v>0.12323390834902301</v>
      </c>
      <c r="O825" s="92">
        <f t="shared" si="61"/>
        <v>0.57159592634601741</v>
      </c>
      <c r="P825" s="42">
        <f t="shared" si="62"/>
        <v>0.13784670191651233</v>
      </c>
      <c r="Q825" s="42">
        <f t="shared" si="63"/>
        <v>0.122773215429927</v>
      </c>
      <c r="R825" s="43">
        <f t="shared" si="64"/>
        <v>0.118137620573236</v>
      </c>
    </row>
    <row r="826" spans="1:18" x14ac:dyDescent="0.35">
      <c r="A826" s="73">
        <v>2000</v>
      </c>
      <c r="B826" s="42">
        <v>3.5400000000000001E-2</v>
      </c>
      <c r="C826" s="42">
        <v>7.3200000000000001E-2</v>
      </c>
      <c r="D826" s="42">
        <v>2.0199999999999999E-2</v>
      </c>
      <c r="E826" s="42">
        <v>0.2475</v>
      </c>
      <c r="F826" s="42">
        <v>2.5000000000000001E-3</v>
      </c>
      <c r="G826" s="42">
        <v>7.3200000000000001E-2</v>
      </c>
      <c r="H826" s="42">
        <v>9.0899999999999995E-2</v>
      </c>
      <c r="I826" s="42">
        <v>0.1288</v>
      </c>
      <c r="J826" s="42">
        <v>9.3399999999999997E-2</v>
      </c>
      <c r="K826" s="42">
        <v>0.23480000000000001</v>
      </c>
      <c r="L826" s="93">
        <f t="shared" si="60"/>
        <v>0.99990000000000001</v>
      </c>
      <c r="M826" s="42">
        <v>0.16391</v>
      </c>
      <c r="N826" s="93">
        <f t="array" ref="N826">SQRT(MMULT(MMULT(B826:K826, '2. Correlation Matrix'!$B$34:$K$43), TRANSPOSE(B826:K826)))</f>
        <v>0.15555117415781727</v>
      </c>
      <c r="O826" s="92">
        <f t="shared" si="61"/>
        <v>0.57158038492075114</v>
      </c>
      <c r="P826" s="42">
        <f t="shared" si="62"/>
        <v>0.15181191610906219</v>
      </c>
      <c r="Q826" s="42">
        <f t="shared" si="63"/>
        <v>0.122773215429927</v>
      </c>
      <c r="R826" s="43">
        <f t="shared" si="64"/>
        <v>0.118137620573236</v>
      </c>
    </row>
    <row r="827" spans="1:18" x14ac:dyDescent="0.35">
      <c r="A827" s="73">
        <v>754</v>
      </c>
      <c r="B827" s="42">
        <v>3.7499999999999999E-2</v>
      </c>
      <c r="C827" s="42">
        <v>0.1663</v>
      </c>
      <c r="D827" s="42">
        <v>0.2248</v>
      </c>
      <c r="E827" s="42">
        <v>4.4499999999999998E-2</v>
      </c>
      <c r="F827" s="42">
        <v>4.7000000000000002E-3</v>
      </c>
      <c r="G827" s="42">
        <v>2.3400000000000001E-2</v>
      </c>
      <c r="H827" s="42">
        <v>0.1171</v>
      </c>
      <c r="I827" s="42">
        <v>0.18970000000000001</v>
      </c>
      <c r="J827" s="42">
        <v>2.81E-2</v>
      </c>
      <c r="K827" s="42">
        <v>0.16389999999999999</v>
      </c>
      <c r="L827" s="93">
        <f t="shared" si="60"/>
        <v>1</v>
      </c>
      <c r="M827" s="42">
        <v>0.14685000000000001</v>
      </c>
      <c r="N827" s="93">
        <f t="array" ref="N827">SQRT(MMULT(MMULT(B827:K827, '2. Correlation Matrix'!$B$34:$K$43), TRANSPOSE(B827:K827)))</f>
        <v>0.12571159268387302</v>
      </c>
      <c r="O827" s="92">
        <f t="shared" si="61"/>
        <v>0.57154633447912173</v>
      </c>
      <c r="P827" s="42">
        <f t="shared" si="62"/>
        <v>0.13894829773244202</v>
      </c>
      <c r="Q827" s="42">
        <f t="shared" si="63"/>
        <v>0.122773215429927</v>
      </c>
      <c r="R827" s="43">
        <f t="shared" si="64"/>
        <v>0.118137620573236</v>
      </c>
    </row>
    <row r="828" spans="1:18" x14ac:dyDescent="0.35">
      <c r="A828" s="73">
        <v>1570</v>
      </c>
      <c r="B828" s="42">
        <v>2.2599999999999999E-2</v>
      </c>
      <c r="C828" s="42">
        <v>0.15129999999999999</v>
      </c>
      <c r="D828" s="42">
        <v>0.13220000000000001</v>
      </c>
      <c r="E828" s="42">
        <v>0.1583</v>
      </c>
      <c r="F828" s="42">
        <v>3.8300000000000001E-2</v>
      </c>
      <c r="G828" s="42">
        <v>0.16700000000000001</v>
      </c>
      <c r="H828" s="42">
        <v>4.7E-2</v>
      </c>
      <c r="I828" s="42">
        <v>0.1113</v>
      </c>
      <c r="J828" s="42">
        <v>3.5000000000000001E-3</v>
      </c>
      <c r="K828" s="42">
        <v>0.16869999999999999</v>
      </c>
      <c r="L828" s="93">
        <f t="shared" si="60"/>
        <v>1.0002</v>
      </c>
      <c r="M828" s="42">
        <v>0.15668000000000001</v>
      </c>
      <c r="N828" s="93">
        <f t="array" ref="N828">SQRT(MMULT(MMULT(B828:K828, '2. Correlation Matrix'!$B$34:$K$43), TRANSPOSE(B828:K828)))</f>
        <v>0.14291406957479591</v>
      </c>
      <c r="O828" s="92">
        <f t="shared" si="61"/>
        <v>0.57153225181409972</v>
      </c>
      <c r="P828" s="42">
        <f t="shared" si="62"/>
        <v>0.14646778435878521</v>
      </c>
      <c r="Q828" s="42">
        <f t="shared" si="63"/>
        <v>0.122773215429927</v>
      </c>
      <c r="R828" s="43">
        <f t="shared" si="64"/>
        <v>0.118137620573236</v>
      </c>
    </row>
    <row r="829" spans="1:18" x14ac:dyDescent="0.35">
      <c r="A829" s="73">
        <v>1250</v>
      </c>
      <c r="B829" s="42">
        <v>6.5799999999999997E-2</v>
      </c>
      <c r="C829" s="42">
        <v>6.6E-3</v>
      </c>
      <c r="D829" s="42">
        <v>9.4299999999999995E-2</v>
      </c>
      <c r="E829" s="42">
        <v>1.54E-2</v>
      </c>
      <c r="F829" s="42">
        <v>0.1075</v>
      </c>
      <c r="G829" s="42">
        <v>0.16009999999999999</v>
      </c>
      <c r="H829" s="42">
        <v>8.9899999999999994E-2</v>
      </c>
      <c r="I829" s="42">
        <v>0.16889999999999999</v>
      </c>
      <c r="J829" s="42">
        <v>0.17319999999999999</v>
      </c>
      <c r="K829" s="42">
        <v>0.11840000000000001</v>
      </c>
      <c r="L829" s="93">
        <f t="shared" si="60"/>
        <v>1.0001</v>
      </c>
      <c r="M829" s="42">
        <v>0.15196999999999999</v>
      </c>
      <c r="N829" s="93">
        <f t="array" ref="N829">SQRT(MMULT(MMULT(B829:K829, '2. Correlation Matrix'!$B$34:$K$43), TRANSPOSE(B829:K829)))</f>
        <v>0.13467643171063451</v>
      </c>
      <c r="O829" s="92">
        <f t="shared" si="61"/>
        <v>0.57151796362839169</v>
      </c>
      <c r="P829" s="42">
        <f t="shared" si="62"/>
        <v>0.1429011293708454</v>
      </c>
      <c r="Q829" s="42">
        <f t="shared" si="63"/>
        <v>0.122773215429927</v>
      </c>
      <c r="R829" s="43">
        <f t="shared" si="64"/>
        <v>0.118137620573236</v>
      </c>
    </row>
    <row r="830" spans="1:18" x14ac:dyDescent="0.35">
      <c r="A830" s="73">
        <v>4866</v>
      </c>
      <c r="B830" s="42">
        <v>0.1525</v>
      </c>
      <c r="C830" s="42">
        <v>1.8E-3</v>
      </c>
      <c r="D830" s="42">
        <v>5.5E-2</v>
      </c>
      <c r="E830" s="42">
        <v>3.9E-2</v>
      </c>
      <c r="F830" s="42">
        <v>0.17380000000000001</v>
      </c>
      <c r="G830" s="42">
        <v>0.1348</v>
      </c>
      <c r="H830" s="42">
        <v>0.1046</v>
      </c>
      <c r="I830" s="42">
        <v>0.15429999999999999</v>
      </c>
      <c r="J830" s="42">
        <v>4.9599999999999998E-2</v>
      </c>
      <c r="K830" s="42">
        <v>0.1348</v>
      </c>
      <c r="L830" s="93">
        <f t="shared" si="60"/>
        <v>1.0002</v>
      </c>
      <c r="M830" s="42">
        <v>0.14763999999999999</v>
      </c>
      <c r="N830" s="93">
        <f t="array" ref="N830">SQRT(MMULT(MMULT(B830:K830, '2. Correlation Matrix'!$B$34:$K$43), TRANSPOSE(B830:K830)))</f>
        <v>0.12710227058152188</v>
      </c>
      <c r="O830" s="92">
        <f t="shared" si="61"/>
        <v>0.57150827965271922</v>
      </c>
      <c r="P830" s="42">
        <f t="shared" si="62"/>
        <v>0.1395625064065108</v>
      </c>
      <c r="Q830" s="42">
        <f t="shared" si="63"/>
        <v>0.122773215429927</v>
      </c>
      <c r="R830" s="43">
        <f t="shared" si="64"/>
        <v>0.118137620573236</v>
      </c>
    </row>
    <row r="831" spans="1:18" x14ac:dyDescent="0.35">
      <c r="A831" s="73">
        <v>3943</v>
      </c>
      <c r="B831" s="42">
        <v>0.14349999999999999</v>
      </c>
      <c r="C831" s="42">
        <v>0.17130000000000001</v>
      </c>
      <c r="D831" s="42">
        <v>3.6999999999999998E-2</v>
      </c>
      <c r="E831" s="42">
        <v>0.18290000000000001</v>
      </c>
      <c r="F831" s="42">
        <v>3.0099999999999998E-2</v>
      </c>
      <c r="G831" s="42">
        <v>4.6300000000000001E-2</v>
      </c>
      <c r="H831" s="42">
        <v>5.5599999999999997E-2</v>
      </c>
      <c r="I831" s="42">
        <v>0.1157</v>
      </c>
      <c r="J831" s="42">
        <v>1.6199999999999999E-2</v>
      </c>
      <c r="K831" s="42">
        <v>0.2014</v>
      </c>
      <c r="L831" s="93">
        <f t="shared" si="60"/>
        <v>1</v>
      </c>
      <c r="M831" s="42">
        <v>0.14546999999999999</v>
      </c>
      <c r="N831" s="93">
        <f t="array" ref="N831">SQRT(MMULT(MMULT(B831:K831, '2. Correlation Matrix'!$B$34:$K$43), TRANSPOSE(B831:K831)))</f>
        <v>0.12331071930446599</v>
      </c>
      <c r="O831" s="92">
        <f t="shared" si="61"/>
        <v>0.57148316381159692</v>
      </c>
      <c r="P831" s="42">
        <f t="shared" si="62"/>
        <v>0.1378672332523076</v>
      </c>
      <c r="Q831" s="42">
        <f t="shared" si="63"/>
        <v>0.122773215429927</v>
      </c>
      <c r="R831" s="43">
        <f t="shared" si="64"/>
        <v>0.118137620573236</v>
      </c>
    </row>
    <row r="832" spans="1:18" x14ac:dyDescent="0.35">
      <c r="A832" s="73">
        <v>2942</v>
      </c>
      <c r="B832" s="42">
        <v>0.12570000000000001</v>
      </c>
      <c r="C832" s="42">
        <v>9.3600000000000003E-2</v>
      </c>
      <c r="D832" s="42">
        <v>0.12870000000000001</v>
      </c>
      <c r="E832" s="42">
        <v>7.0199999999999999E-2</v>
      </c>
      <c r="F832" s="42">
        <v>0.11260000000000001</v>
      </c>
      <c r="G832" s="42">
        <v>0.14180000000000001</v>
      </c>
      <c r="H832" s="42">
        <v>3.2199999999999999E-2</v>
      </c>
      <c r="I832" s="42">
        <v>0.1447</v>
      </c>
      <c r="J832" s="42">
        <v>2.4899999999999999E-2</v>
      </c>
      <c r="K832" s="42">
        <v>0.12570000000000001</v>
      </c>
      <c r="L832" s="93">
        <f t="shared" si="60"/>
        <v>1.0001</v>
      </c>
      <c r="M832" s="42">
        <v>0.14291000000000001</v>
      </c>
      <c r="N832" s="93">
        <f t="array" ref="N832">SQRT(MMULT(MMULT(B832:K832, '2. Correlation Matrix'!$B$34:$K$43), TRANSPOSE(B832:K832)))</f>
        <v>0.11883122458273415</v>
      </c>
      <c r="O832" s="92">
        <f t="shared" si="61"/>
        <v>0.57148279198889229</v>
      </c>
      <c r="P832" s="42">
        <f t="shared" si="62"/>
        <v>0.13584957003208392</v>
      </c>
      <c r="Q832" s="42">
        <f t="shared" si="63"/>
        <v>0.122773215429927</v>
      </c>
      <c r="R832" s="43">
        <f t="shared" si="64"/>
        <v>0.118137620573236</v>
      </c>
    </row>
    <row r="833" spans="1:18" x14ac:dyDescent="0.35">
      <c r="A833" s="73">
        <v>3470</v>
      </c>
      <c r="B833" s="42">
        <v>5.8400000000000001E-2</v>
      </c>
      <c r="C833" s="42">
        <v>0.1797</v>
      </c>
      <c r="D833" s="42">
        <v>2.81E-2</v>
      </c>
      <c r="E833" s="42">
        <v>9.0899999999999995E-2</v>
      </c>
      <c r="F833" s="42">
        <v>8.0100000000000005E-2</v>
      </c>
      <c r="G833" s="42">
        <v>0.13200000000000001</v>
      </c>
      <c r="H833" s="42">
        <v>0.20780000000000001</v>
      </c>
      <c r="I833" s="42">
        <v>0.17100000000000001</v>
      </c>
      <c r="J833" s="42">
        <v>4.5499999999999999E-2</v>
      </c>
      <c r="K833" s="42">
        <v>6.4999999999999997E-3</v>
      </c>
      <c r="L833" s="93">
        <f t="shared" si="60"/>
        <v>0.99999999999999989</v>
      </c>
      <c r="M833" s="42">
        <v>0.13750999999999999</v>
      </c>
      <c r="N833" s="93">
        <f t="array" ref="N833">SQRT(MMULT(MMULT(B833:K833, '2. Correlation Matrix'!$B$34:$K$43), TRANSPOSE(B833:K833)))</f>
        <v>0.10938265524681416</v>
      </c>
      <c r="O833" s="92">
        <f t="shared" si="61"/>
        <v>0.57148000164149093</v>
      </c>
      <c r="P833" s="42">
        <f t="shared" si="62"/>
        <v>0.13152771736557828</v>
      </c>
      <c r="Q833" s="42">
        <f t="shared" si="63"/>
        <v>0.122773215429927</v>
      </c>
      <c r="R833" s="43">
        <f t="shared" si="64"/>
        <v>0.118137620573236</v>
      </c>
    </row>
    <row r="834" spans="1:18" x14ac:dyDescent="0.35">
      <c r="A834" s="73">
        <v>4358</v>
      </c>
      <c r="B834" s="42">
        <v>0.1603</v>
      </c>
      <c r="C834" s="42">
        <v>6.7199999999999996E-2</v>
      </c>
      <c r="D834" s="42">
        <v>0.1138</v>
      </c>
      <c r="E834" s="42">
        <v>0.13969999999999999</v>
      </c>
      <c r="F834" s="42">
        <v>7.7600000000000002E-2</v>
      </c>
      <c r="G834" s="42">
        <v>0.1293</v>
      </c>
      <c r="H834" s="42">
        <v>2.24E-2</v>
      </c>
      <c r="I834" s="42">
        <v>0.1603</v>
      </c>
      <c r="J834" s="42">
        <v>5.5199999999999999E-2</v>
      </c>
      <c r="K834" s="42">
        <v>7.4099999999999999E-2</v>
      </c>
      <c r="L834" s="93">
        <f t="shared" si="60"/>
        <v>0.99990000000000001</v>
      </c>
      <c r="M834" s="42">
        <v>0.13568</v>
      </c>
      <c r="N834" s="93">
        <f t="array" ref="N834">SQRT(MMULT(MMULT(B834:K834, '2. Correlation Matrix'!$B$34:$K$43), TRANSPOSE(B834:K834)))</f>
        <v>0.10618120256313072</v>
      </c>
      <c r="O834" s="92">
        <f t="shared" si="61"/>
        <v>0.5714759160306393</v>
      </c>
      <c r="P834" s="42">
        <f t="shared" si="62"/>
        <v>0.13004277611112369</v>
      </c>
      <c r="Q834" s="42">
        <f t="shared" si="63"/>
        <v>0.122773215429927</v>
      </c>
      <c r="R834" s="43">
        <f t="shared" si="64"/>
        <v>0.118137620573236</v>
      </c>
    </row>
    <row r="835" spans="1:18" x14ac:dyDescent="0.35">
      <c r="A835" s="73">
        <v>1943</v>
      </c>
      <c r="B835" s="42">
        <v>0.1111</v>
      </c>
      <c r="C835" s="42">
        <v>0.15379999999999999</v>
      </c>
      <c r="D835" s="42">
        <v>8.72E-2</v>
      </c>
      <c r="E835" s="42">
        <v>7.3499999999999996E-2</v>
      </c>
      <c r="F835" s="42">
        <v>8.3799999999999999E-2</v>
      </c>
      <c r="G835" s="42">
        <v>4.2700000000000002E-2</v>
      </c>
      <c r="H835" s="42">
        <v>0.1265</v>
      </c>
      <c r="I835" s="42">
        <v>0.12989999999999999</v>
      </c>
      <c r="J835" s="42">
        <v>7.0099999999999996E-2</v>
      </c>
      <c r="K835" s="42">
        <v>0.12139999999999999</v>
      </c>
      <c r="L835" s="93">
        <f t="shared" si="60"/>
        <v>1</v>
      </c>
      <c r="M835" s="42">
        <v>0.13922000000000001</v>
      </c>
      <c r="N835" s="93">
        <f t="array" ref="N835">SQRT(MMULT(MMULT(B835:K835, '2. Correlation Matrix'!$B$34:$K$43), TRANSPOSE(B835:K835)))</f>
        <v>0.11237620345081427</v>
      </c>
      <c r="O835" s="92">
        <f t="shared" si="61"/>
        <v>0.57147330153494946</v>
      </c>
      <c r="P835" s="42">
        <f t="shared" si="62"/>
        <v>0.13290579444899062</v>
      </c>
      <c r="Q835" s="42">
        <f t="shared" si="63"/>
        <v>0.122773215429927</v>
      </c>
      <c r="R835" s="43">
        <f t="shared" si="64"/>
        <v>0.118137620573236</v>
      </c>
    </row>
    <row r="836" spans="1:18" x14ac:dyDescent="0.35">
      <c r="A836" s="73">
        <v>1455</v>
      </c>
      <c r="B836" s="42">
        <v>7.5899999999999995E-2</v>
      </c>
      <c r="C836" s="42">
        <v>0.18079999999999999</v>
      </c>
      <c r="D836" s="42">
        <v>2.35E-2</v>
      </c>
      <c r="E836" s="42">
        <v>8.3199999999999996E-2</v>
      </c>
      <c r="F836" s="42">
        <v>0.14829999999999999</v>
      </c>
      <c r="G836" s="42">
        <v>5.9700000000000003E-2</v>
      </c>
      <c r="H836" s="42">
        <v>3.7999999999999999E-2</v>
      </c>
      <c r="I836" s="42">
        <v>0.1447</v>
      </c>
      <c r="J836" s="42">
        <v>0.1429</v>
      </c>
      <c r="K836" s="42">
        <v>0.1031</v>
      </c>
      <c r="L836" s="93">
        <f t="shared" si="60"/>
        <v>1.0001</v>
      </c>
      <c r="M836" s="42">
        <v>0.13314000000000001</v>
      </c>
      <c r="N836" s="93">
        <f t="array" ref="N836">SQRT(MMULT(MMULT(B836:K836, '2. Correlation Matrix'!$B$34:$K$43), TRANSPOSE(B836:K836)))</f>
        <v>0.10173767999818553</v>
      </c>
      <c r="O836" s="92">
        <f t="shared" si="61"/>
        <v>0.57146968557801714</v>
      </c>
      <c r="P836" s="42">
        <f t="shared" si="62"/>
        <v>0.12796472223429342</v>
      </c>
      <c r="Q836" s="42">
        <f t="shared" si="63"/>
        <v>0.122773215429927</v>
      </c>
      <c r="R836" s="43">
        <f t="shared" si="64"/>
        <v>0.118137620573236</v>
      </c>
    </row>
    <row r="837" spans="1:18" x14ac:dyDescent="0.35">
      <c r="A837" s="73">
        <v>3388</v>
      </c>
      <c r="B837" s="42">
        <v>0.1318</v>
      </c>
      <c r="C837" s="42">
        <v>1.41E-2</v>
      </c>
      <c r="D837" s="42">
        <v>7.5300000000000006E-2</v>
      </c>
      <c r="E837" s="42">
        <v>6.1199999999999997E-2</v>
      </c>
      <c r="F837" s="42">
        <v>3.5299999999999998E-2</v>
      </c>
      <c r="G837" s="42">
        <v>0.1153</v>
      </c>
      <c r="H837" s="42">
        <v>0.2235</v>
      </c>
      <c r="I837" s="42">
        <v>0.1318</v>
      </c>
      <c r="J837" s="42">
        <v>8.7099999999999997E-2</v>
      </c>
      <c r="K837" s="42">
        <v>0.12470000000000001</v>
      </c>
      <c r="L837" s="93">
        <f t="shared" ref="L837:L900" si="65">SUM(B837:K837)</f>
        <v>1.0001</v>
      </c>
      <c r="M837" s="42">
        <v>0.15479999999999999</v>
      </c>
      <c r="N837" s="93">
        <f t="array" ref="N837">SQRT(MMULT(MMULT(B837:K837, '2. Correlation Matrix'!$B$34:$K$43), TRANSPOSE(B837:K837)))</f>
        <v>0.13964188903953068</v>
      </c>
      <c r="O837" s="92">
        <f t="shared" ref="O837:O900" si="66">(M837-0.075)/N837</f>
        <v>0.57146176228975054</v>
      </c>
      <c r="P837" s="42">
        <f t="shared" ref="P837:P900" si="67">M837-((1/2)*1*N837^2)</f>
        <v>0.14505007141273568</v>
      </c>
      <c r="Q837" s="42">
        <f t="shared" ref="Q837:Q900" si="68">$M$5-((1/2)*3*$N$5^2)</f>
        <v>0.122773215429927</v>
      </c>
      <c r="R837" s="43">
        <f t="shared" ref="R837:R900" si="69">$M$5-((1/2)*4*$N$5^2)</f>
        <v>0.118137620573236</v>
      </c>
    </row>
    <row r="838" spans="1:18" x14ac:dyDescent="0.35">
      <c r="A838" s="73">
        <v>1548</v>
      </c>
      <c r="B838" s="42">
        <v>0.16159999999999999</v>
      </c>
      <c r="C838" s="42">
        <v>5.57E-2</v>
      </c>
      <c r="D838" s="42">
        <v>7.0000000000000007E-2</v>
      </c>
      <c r="E838" s="42">
        <v>0.11310000000000001</v>
      </c>
      <c r="F838" s="42">
        <v>8.6199999999999999E-2</v>
      </c>
      <c r="G838" s="42">
        <v>0.15620000000000001</v>
      </c>
      <c r="H838" s="42">
        <v>8.6199999999999999E-2</v>
      </c>
      <c r="I838" s="42">
        <v>0.1095</v>
      </c>
      <c r="J838" s="42">
        <v>2.1499999999999998E-2</v>
      </c>
      <c r="K838" s="42">
        <v>0.14000000000000001</v>
      </c>
      <c r="L838" s="93">
        <f t="shared" si="65"/>
        <v>1</v>
      </c>
      <c r="M838" s="42">
        <v>0.1492</v>
      </c>
      <c r="N838" s="93">
        <f t="array" ref="N838">SQRT(MMULT(MMULT(B838:K838, '2. Correlation Matrix'!$B$34:$K$43), TRANSPOSE(B838:K838)))</f>
        <v>0.12984573663550913</v>
      </c>
      <c r="O838" s="92">
        <f t="shared" si="66"/>
        <v>0.57144733375641998</v>
      </c>
      <c r="P838" s="42">
        <f t="shared" si="67"/>
        <v>0.14077004233879101</v>
      </c>
      <c r="Q838" s="42">
        <f t="shared" si="68"/>
        <v>0.122773215429927</v>
      </c>
      <c r="R838" s="43">
        <f t="shared" si="69"/>
        <v>0.118137620573236</v>
      </c>
    </row>
    <row r="839" spans="1:18" x14ac:dyDescent="0.35">
      <c r="A839" s="73">
        <v>48</v>
      </c>
      <c r="B839" s="42">
        <v>5.6300000000000003E-2</v>
      </c>
      <c r="C839" s="42">
        <v>3.56E-2</v>
      </c>
      <c r="D839" s="42">
        <v>3.1899999999999998E-2</v>
      </c>
      <c r="E839" s="42">
        <v>0.1182</v>
      </c>
      <c r="F839" s="42">
        <v>3.56E-2</v>
      </c>
      <c r="G839" s="42">
        <v>0.1726</v>
      </c>
      <c r="H839" s="42">
        <v>0.10879999999999999</v>
      </c>
      <c r="I839" s="42">
        <v>0.1032</v>
      </c>
      <c r="J839" s="42">
        <v>0.16889999999999999</v>
      </c>
      <c r="K839" s="42">
        <v>0.16889999999999999</v>
      </c>
      <c r="L839" s="93">
        <f t="shared" si="65"/>
        <v>1</v>
      </c>
      <c r="M839" s="42">
        <v>0.16233</v>
      </c>
      <c r="N839" s="93">
        <f t="array" ref="N839">SQRT(MMULT(MMULT(B839:K839, '2. Correlation Matrix'!$B$34:$K$43), TRANSPOSE(B839:K839)))</f>
        <v>0.15282517162740242</v>
      </c>
      <c r="O839" s="92">
        <f t="shared" si="66"/>
        <v>0.57143727744612749</v>
      </c>
      <c r="P839" s="42">
        <f t="shared" si="67"/>
        <v>0.15065223345852749</v>
      </c>
      <c r="Q839" s="42">
        <f t="shared" si="68"/>
        <v>0.122773215429927</v>
      </c>
      <c r="R839" s="43">
        <f t="shared" si="69"/>
        <v>0.118137620573236</v>
      </c>
    </row>
    <row r="840" spans="1:18" x14ac:dyDescent="0.35">
      <c r="A840" s="73">
        <v>4489</v>
      </c>
      <c r="B840" s="42">
        <v>0.16420000000000001</v>
      </c>
      <c r="C840" s="42">
        <v>0.11020000000000001</v>
      </c>
      <c r="D840" s="42">
        <v>4.3700000000000003E-2</v>
      </c>
      <c r="E840" s="42">
        <v>0.104</v>
      </c>
      <c r="F840" s="42">
        <v>3.3300000000000003E-2</v>
      </c>
      <c r="G840" s="42">
        <v>0.13719999999999999</v>
      </c>
      <c r="H840" s="42">
        <v>5.4100000000000002E-2</v>
      </c>
      <c r="I840" s="42">
        <v>9.1499999999999998E-2</v>
      </c>
      <c r="J840" s="42">
        <v>6.0299999999999999E-2</v>
      </c>
      <c r="K840" s="42">
        <v>0.20169999999999999</v>
      </c>
      <c r="L840" s="93">
        <f t="shared" si="65"/>
        <v>1.0002</v>
      </c>
      <c r="M840" s="42">
        <v>0.15239</v>
      </c>
      <c r="N840" s="93">
        <f t="array" ref="N840">SQRT(MMULT(MMULT(B840:K840, '2. Correlation Matrix'!$B$34:$K$43), TRANSPOSE(B840:K840)))</f>
        <v>0.13543125388629096</v>
      </c>
      <c r="O840" s="92">
        <f t="shared" si="66"/>
        <v>0.57143382918818131</v>
      </c>
      <c r="P840" s="42">
        <f t="shared" si="67"/>
        <v>0.14321918773539349</v>
      </c>
      <c r="Q840" s="42">
        <f t="shared" si="68"/>
        <v>0.122773215429927</v>
      </c>
      <c r="R840" s="43">
        <f t="shared" si="69"/>
        <v>0.118137620573236</v>
      </c>
    </row>
    <row r="841" spans="1:18" x14ac:dyDescent="0.35">
      <c r="A841" s="73">
        <v>1589</v>
      </c>
      <c r="B841" s="42">
        <v>0.14199999999999999</v>
      </c>
      <c r="C841" s="42">
        <v>9.0499999999999997E-2</v>
      </c>
      <c r="D841" s="42">
        <v>2.6700000000000002E-2</v>
      </c>
      <c r="E841" s="42">
        <v>0.19139999999999999</v>
      </c>
      <c r="F841" s="42">
        <v>4.1200000000000001E-2</v>
      </c>
      <c r="G841" s="42">
        <v>0.1605</v>
      </c>
      <c r="H841" s="42">
        <v>6.5799999999999997E-2</v>
      </c>
      <c r="I841" s="42">
        <v>0.1235</v>
      </c>
      <c r="J841" s="42">
        <v>0.10290000000000001</v>
      </c>
      <c r="K841" s="42">
        <v>5.5599999999999997E-2</v>
      </c>
      <c r="L841" s="93">
        <f t="shared" si="65"/>
        <v>1.0001</v>
      </c>
      <c r="M841" s="42">
        <v>0.13938999999999999</v>
      </c>
      <c r="N841" s="93">
        <f t="array" ref="N841">SQRT(MMULT(MMULT(B841:K841, '2. Correlation Matrix'!$B$34:$K$43), TRANSPOSE(B841:K841)))</f>
        <v>0.11268434612120444</v>
      </c>
      <c r="O841" s="92">
        <f t="shared" si="66"/>
        <v>0.57141920964551229</v>
      </c>
      <c r="P841" s="42">
        <f t="shared" si="67"/>
        <v>0.1330411190696183</v>
      </c>
      <c r="Q841" s="42">
        <f t="shared" si="68"/>
        <v>0.122773215429927</v>
      </c>
      <c r="R841" s="43">
        <f t="shared" si="69"/>
        <v>0.118137620573236</v>
      </c>
    </row>
    <row r="842" spans="1:18" x14ac:dyDescent="0.35">
      <c r="A842" s="73">
        <v>2484</v>
      </c>
      <c r="B842" s="42">
        <v>0.13220000000000001</v>
      </c>
      <c r="C842" s="42">
        <v>6.2199999999999998E-2</v>
      </c>
      <c r="D842" s="42">
        <v>5.7500000000000002E-2</v>
      </c>
      <c r="E842" s="42">
        <v>0.1042</v>
      </c>
      <c r="F842" s="42">
        <v>4.82E-2</v>
      </c>
      <c r="G842" s="42">
        <v>0.14149999999999999</v>
      </c>
      <c r="H842" s="42">
        <v>0.126</v>
      </c>
      <c r="I842" s="42">
        <v>0.1353</v>
      </c>
      <c r="J842" s="42">
        <v>0.1198</v>
      </c>
      <c r="K842" s="42">
        <v>7.3099999999999998E-2</v>
      </c>
      <c r="L842" s="93">
        <f t="shared" si="65"/>
        <v>1</v>
      </c>
      <c r="M842" s="42">
        <v>0.14368</v>
      </c>
      <c r="N842" s="93">
        <f t="array" ref="N842">SQRT(MMULT(MMULT(B842:K842, '2. Correlation Matrix'!$B$34:$K$43), TRANSPOSE(B842:K842)))</f>
        <v>0.12019899196925404</v>
      </c>
      <c r="O842" s="92">
        <f t="shared" si="66"/>
        <v>0.57138582341495681</v>
      </c>
      <c r="P842" s="42">
        <f t="shared" si="67"/>
        <v>0.1364561011647876</v>
      </c>
      <c r="Q842" s="42">
        <f t="shared" si="68"/>
        <v>0.122773215429927</v>
      </c>
      <c r="R842" s="43">
        <f t="shared" si="69"/>
        <v>0.118137620573236</v>
      </c>
    </row>
    <row r="843" spans="1:18" x14ac:dyDescent="0.35">
      <c r="A843" s="73">
        <v>3316</v>
      </c>
      <c r="B843" s="42">
        <v>0.16719999999999999</v>
      </c>
      <c r="C843" s="42">
        <v>5.8000000000000003E-2</v>
      </c>
      <c r="D843" s="42">
        <v>0.1177</v>
      </c>
      <c r="E843" s="42">
        <v>0.10920000000000001</v>
      </c>
      <c r="F843" s="42">
        <v>7.51E-2</v>
      </c>
      <c r="G843" s="42">
        <v>4.9500000000000002E-2</v>
      </c>
      <c r="H843" s="42">
        <v>0.10580000000000001</v>
      </c>
      <c r="I843" s="42">
        <v>0.157</v>
      </c>
      <c r="J843" s="42">
        <v>2.7300000000000001E-2</v>
      </c>
      <c r="K843" s="42">
        <v>0.1331</v>
      </c>
      <c r="L843" s="93">
        <f t="shared" si="65"/>
        <v>0.99990000000000001</v>
      </c>
      <c r="M843" s="42">
        <v>0.14116999999999999</v>
      </c>
      <c r="N843" s="93">
        <f t="array" ref="N843">SQRT(MMULT(MMULT(B843:K843, '2. Correlation Matrix'!$B$34:$K$43), TRANSPOSE(B843:K843)))</f>
        <v>0.11581140898058534</v>
      </c>
      <c r="O843" s="92">
        <f t="shared" si="66"/>
        <v>0.57135994270730917</v>
      </c>
      <c r="P843" s="42">
        <f t="shared" si="67"/>
        <v>0.13446385877496578</v>
      </c>
      <c r="Q843" s="42">
        <f t="shared" si="68"/>
        <v>0.122773215429927</v>
      </c>
      <c r="R843" s="43">
        <f t="shared" si="69"/>
        <v>0.118137620573236</v>
      </c>
    </row>
    <row r="844" spans="1:18" x14ac:dyDescent="0.35">
      <c r="A844" s="73">
        <v>2418</v>
      </c>
      <c r="B844" s="42">
        <v>0.15970000000000001</v>
      </c>
      <c r="C844" s="42">
        <v>7.3000000000000001E-3</v>
      </c>
      <c r="D844" s="42">
        <v>6.5299999999999997E-2</v>
      </c>
      <c r="E844" s="42">
        <v>8.7099999999999997E-2</v>
      </c>
      <c r="F844" s="42">
        <v>2.5399999999999999E-2</v>
      </c>
      <c r="G844" s="42">
        <v>0.14699999999999999</v>
      </c>
      <c r="H844" s="42">
        <v>8.8900000000000007E-2</v>
      </c>
      <c r="I844" s="42">
        <v>0.1216</v>
      </c>
      <c r="J844" s="42">
        <v>0.15790000000000001</v>
      </c>
      <c r="K844" s="42">
        <v>0.13969999999999999</v>
      </c>
      <c r="L844" s="93">
        <f t="shared" si="65"/>
        <v>0.99990000000000001</v>
      </c>
      <c r="M844" s="42">
        <v>0.15123</v>
      </c>
      <c r="N844" s="93">
        <f t="array" ref="N844">SQRT(MMULT(MMULT(B844:K844, '2. Correlation Matrix'!$B$34:$K$43), TRANSPOSE(B844:K844)))</f>
        <v>0.13342069129461218</v>
      </c>
      <c r="O844" s="92">
        <f t="shared" si="66"/>
        <v>0.57135065978389477</v>
      </c>
      <c r="P844" s="42">
        <f t="shared" si="67"/>
        <v>0.14232945956723389</v>
      </c>
      <c r="Q844" s="42">
        <f t="shared" si="68"/>
        <v>0.122773215429927</v>
      </c>
      <c r="R844" s="43">
        <f t="shared" si="69"/>
        <v>0.118137620573236</v>
      </c>
    </row>
    <row r="845" spans="1:18" x14ac:dyDescent="0.35">
      <c r="A845" s="73">
        <v>362</v>
      </c>
      <c r="B845" s="42">
        <v>0.13039999999999999</v>
      </c>
      <c r="C845" s="42">
        <v>0.15090000000000001</v>
      </c>
      <c r="D845" s="42">
        <v>9.9699999999999997E-2</v>
      </c>
      <c r="E845" s="42">
        <v>0.14069999999999999</v>
      </c>
      <c r="F845" s="42">
        <v>0.10489999999999999</v>
      </c>
      <c r="G845" s="42">
        <v>9.9699999999999997E-2</v>
      </c>
      <c r="H845" s="42">
        <v>3.32E-2</v>
      </c>
      <c r="I845" s="42">
        <v>0.16370000000000001</v>
      </c>
      <c r="J845" s="42">
        <v>2.81E-2</v>
      </c>
      <c r="K845" s="42">
        <v>4.8599999999999997E-2</v>
      </c>
      <c r="L845" s="93">
        <f t="shared" si="65"/>
        <v>0.99990000000000001</v>
      </c>
      <c r="M845" s="42">
        <v>0.12887999999999999</v>
      </c>
      <c r="N845" s="93">
        <f t="array" ref="N845">SQRT(MMULT(MMULT(B845:K845, '2. Correlation Matrix'!$B$34:$K$43), TRANSPOSE(B845:K845)))</f>
        <v>9.4303940371297301E-2</v>
      </c>
      <c r="O845" s="92">
        <f t="shared" si="66"/>
        <v>0.57134410065858832</v>
      </c>
      <c r="P845" s="42">
        <f t="shared" si="67"/>
        <v>0.12443338341522339</v>
      </c>
      <c r="Q845" s="42">
        <f t="shared" si="68"/>
        <v>0.122773215429927</v>
      </c>
      <c r="R845" s="43">
        <f t="shared" si="69"/>
        <v>0.118137620573236</v>
      </c>
    </row>
    <row r="846" spans="1:18" x14ac:dyDescent="0.35">
      <c r="A846" s="73">
        <v>1878</v>
      </c>
      <c r="B846" s="42">
        <v>0.10680000000000001</v>
      </c>
      <c r="C846" s="42">
        <v>0.13</v>
      </c>
      <c r="D846" s="42">
        <v>4.4900000000000002E-2</v>
      </c>
      <c r="E846" s="42">
        <v>0.13159999999999999</v>
      </c>
      <c r="F846" s="42">
        <v>0.113</v>
      </c>
      <c r="G846" s="42">
        <v>0.1424</v>
      </c>
      <c r="H846" s="42">
        <v>0.1115</v>
      </c>
      <c r="I846" s="42">
        <v>0.14710000000000001</v>
      </c>
      <c r="J846" s="42">
        <v>3.1E-2</v>
      </c>
      <c r="K846" s="42">
        <v>4.1799999999999997E-2</v>
      </c>
      <c r="L846" s="93">
        <f t="shared" si="65"/>
        <v>1.0001</v>
      </c>
      <c r="M846" s="42">
        <v>0.13700000000000001</v>
      </c>
      <c r="N846" s="93">
        <f t="array" ref="N846">SQRT(MMULT(MMULT(B846:K846, '2. Correlation Matrix'!$B$34:$K$43), TRANSPOSE(B846:K846)))</f>
        <v>0.10851609205387559</v>
      </c>
      <c r="O846" s="92">
        <f t="shared" si="66"/>
        <v>0.57134383321893423</v>
      </c>
      <c r="P846" s="42">
        <f t="shared" si="67"/>
        <v>0.1311121288826774</v>
      </c>
      <c r="Q846" s="42">
        <f t="shared" si="68"/>
        <v>0.122773215429927</v>
      </c>
      <c r="R846" s="43">
        <f t="shared" si="69"/>
        <v>0.118137620573236</v>
      </c>
    </row>
    <row r="847" spans="1:18" x14ac:dyDescent="0.35">
      <c r="A847" s="73">
        <v>4459</v>
      </c>
      <c r="B847" s="42">
        <v>0.1137</v>
      </c>
      <c r="C847" s="42">
        <v>9.35E-2</v>
      </c>
      <c r="D847" s="42">
        <v>6.4699999999999994E-2</v>
      </c>
      <c r="E847" s="42">
        <v>0.12089999999999999</v>
      </c>
      <c r="F847" s="42">
        <v>7.9100000000000004E-2</v>
      </c>
      <c r="G847" s="42">
        <v>9.5000000000000001E-2</v>
      </c>
      <c r="H847" s="42">
        <v>9.64E-2</v>
      </c>
      <c r="I847" s="42">
        <v>0.1439</v>
      </c>
      <c r="J847" s="42">
        <v>0.11509999999999999</v>
      </c>
      <c r="K847" s="42">
        <v>7.7700000000000005E-2</v>
      </c>
      <c r="L847" s="93">
        <f t="shared" si="65"/>
        <v>1</v>
      </c>
      <c r="M847" s="42">
        <v>0.13872999999999999</v>
      </c>
      <c r="N847" s="93">
        <f t="array" ref="N847">SQRT(MMULT(MMULT(B847:K847, '2. Correlation Matrix'!$B$34:$K$43), TRANSPOSE(B847:K847)))</f>
        <v>0.1115496440679261</v>
      </c>
      <c r="O847" s="92">
        <f t="shared" si="66"/>
        <v>0.57131513535975775</v>
      </c>
      <c r="P847" s="42">
        <f t="shared" si="67"/>
        <v>0.13250833845415949</v>
      </c>
      <c r="Q847" s="42">
        <f t="shared" si="68"/>
        <v>0.122773215429927</v>
      </c>
      <c r="R847" s="43">
        <f t="shared" si="69"/>
        <v>0.118137620573236</v>
      </c>
    </row>
    <row r="848" spans="1:18" x14ac:dyDescent="0.35">
      <c r="A848" s="73">
        <v>3746</v>
      </c>
      <c r="B848" s="42">
        <v>1.78E-2</v>
      </c>
      <c r="C848" s="42">
        <v>0.13639999999999999</v>
      </c>
      <c r="D848" s="42">
        <v>5.5300000000000002E-2</v>
      </c>
      <c r="E848" s="42">
        <v>2.9600000000000001E-2</v>
      </c>
      <c r="F848" s="42">
        <v>0.17979999999999999</v>
      </c>
      <c r="G848" s="42">
        <v>6.13E-2</v>
      </c>
      <c r="H848" s="42">
        <v>0.1166</v>
      </c>
      <c r="I848" s="42">
        <v>0.16209999999999999</v>
      </c>
      <c r="J848" s="42">
        <v>0.1067</v>
      </c>
      <c r="K848" s="42">
        <v>0.13439999999999999</v>
      </c>
      <c r="L848" s="93">
        <f t="shared" si="65"/>
        <v>1.0000000000000002</v>
      </c>
      <c r="M848" s="42">
        <v>0.14466000000000001</v>
      </c>
      <c r="N848" s="93">
        <f t="array" ref="N848">SQRT(MMULT(MMULT(B848:K848, '2. Correlation Matrix'!$B$34:$K$43), TRANSPOSE(B848:K848)))</f>
        <v>0.12193278096015361</v>
      </c>
      <c r="O848" s="92">
        <f t="shared" si="66"/>
        <v>0.57129837810198214</v>
      </c>
      <c r="P848" s="42">
        <f t="shared" si="67"/>
        <v>0.1372261984636616</v>
      </c>
      <c r="Q848" s="42">
        <f t="shared" si="68"/>
        <v>0.122773215429927</v>
      </c>
      <c r="R848" s="43">
        <f t="shared" si="69"/>
        <v>0.118137620573236</v>
      </c>
    </row>
    <row r="849" spans="1:18" x14ac:dyDescent="0.35">
      <c r="A849" s="73">
        <v>3376</v>
      </c>
      <c r="B849" s="42">
        <v>7.3700000000000002E-2</v>
      </c>
      <c r="C849" s="42">
        <v>4.24E-2</v>
      </c>
      <c r="D849" s="42">
        <v>1.29E-2</v>
      </c>
      <c r="E849" s="42">
        <v>0.1492</v>
      </c>
      <c r="F849" s="42">
        <v>6.8099999999999994E-2</v>
      </c>
      <c r="G849" s="42">
        <v>1.29E-2</v>
      </c>
      <c r="H849" s="42">
        <v>0.1731</v>
      </c>
      <c r="I849" s="42">
        <v>0.14180000000000001</v>
      </c>
      <c r="J849" s="42">
        <v>0.151</v>
      </c>
      <c r="K849" s="42">
        <v>0.17499999999999999</v>
      </c>
      <c r="L849" s="93">
        <f t="shared" si="65"/>
        <v>1.0001</v>
      </c>
      <c r="M849" s="42">
        <v>0.15318999999999999</v>
      </c>
      <c r="N849" s="93">
        <f t="array" ref="N849">SQRT(MMULT(MMULT(B849:K849, '2. Correlation Matrix'!$B$34:$K$43), TRANSPOSE(B849:K849)))</f>
        <v>0.13687974240080086</v>
      </c>
      <c r="O849" s="92">
        <f t="shared" si="66"/>
        <v>0.57123134971316625</v>
      </c>
      <c r="P849" s="42">
        <f t="shared" si="67"/>
        <v>0.14382196806014519</v>
      </c>
      <c r="Q849" s="42">
        <f t="shared" si="68"/>
        <v>0.122773215429927</v>
      </c>
      <c r="R849" s="43">
        <f t="shared" si="69"/>
        <v>0.118137620573236</v>
      </c>
    </row>
    <row r="850" spans="1:18" x14ac:dyDescent="0.35">
      <c r="A850" s="73">
        <v>712</v>
      </c>
      <c r="B850" s="42">
        <v>0.16420000000000001</v>
      </c>
      <c r="C850" s="42">
        <v>3.7400000000000003E-2</v>
      </c>
      <c r="D850" s="42">
        <v>4.1999999999999997E-3</v>
      </c>
      <c r="E850" s="42">
        <v>0.1933</v>
      </c>
      <c r="F850" s="42">
        <v>2.7E-2</v>
      </c>
      <c r="G850" s="42">
        <v>8.3000000000000001E-3</v>
      </c>
      <c r="H850" s="42">
        <v>8.7300000000000003E-2</v>
      </c>
      <c r="I850" s="42">
        <v>0.15379999999999999</v>
      </c>
      <c r="J850" s="42">
        <v>0.1268</v>
      </c>
      <c r="K850" s="42">
        <v>0.19750000000000001</v>
      </c>
      <c r="L850" s="93">
        <f t="shared" si="65"/>
        <v>0.99980000000000002</v>
      </c>
      <c r="M850" s="42">
        <v>0.14768999999999999</v>
      </c>
      <c r="N850" s="93">
        <f t="array" ref="N850">SQRT(MMULT(MMULT(B850:K850, '2. Correlation Matrix'!$B$34:$K$43), TRANSPOSE(B850:K850)))</f>
        <v>0.12727835048124328</v>
      </c>
      <c r="O850" s="92">
        <f t="shared" si="66"/>
        <v>0.57111048128104203</v>
      </c>
      <c r="P850" s="42">
        <f t="shared" si="67"/>
        <v>0.13959011074938688</v>
      </c>
      <c r="Q850" s="42">
        <f t="shared" si="68"/>
        <v>0.122773215429927</v>
      </c>
      <c r="R850" s="43">
        <f t="shared" si="69"/>
        <v>0.118137620573236</v>
      </c>
    </row>
    <row r="851" spans="1:18" x14ac:dyDescent="0.35">
      <c r="A851" s="73">
        <v>4439</v>
      </c>
      <c r="B851" s="42">
        <v>0.1208</v>
      </c>
      <c r="C851" s="42">
        <v>8.1500000000000003E-2</v>
      </c>
      <c r="D851" s="42">
        <v>8.1500000000000003E-2</v>
      </c>
      <c r="E851" s="42">
        <v>0.1208</v>
      </c>
      <c r="F851" s="42">
        <v>3.78E-2</v>
      </c>
      <c r="G851" s="42">
        <v>8.7300000000000003E-2</v>
      </c>
      <c r="H851" s="42">
        <v>0.11210000000000001</v>
      </c>
      <c r="I851" s="42">
        <v>0.12520000000000001</v>
      </c>
      <c r="J851" s="42">
        <v>0.1048</v>
      </c>
      <c r="K851" s="42">
        <v>0.12809999999999999</v>
      </c>
      <c r="L851" s="93">
        <f t="shared" si="65"/>
        <v>0.99990000000000001</v>
      </c>
      <c r="M851" s="42">
        <v>0.14615</v>
      </c>
      <c r="N851" s="93">
        <f t="array" ref="N851">SQRT(MMULT(MMULT(B851:K851, '2. Correlation Matrix'!$B$34:$K$43), TRANSPOSE(B851:K851)))</f>
        <v>0.12458188556447122</v>
      </c>
      <c r="O851" s="92">
        <f t="shared" si="66"/>
        <v>0.57111031573831672</v>
      </c>
      <c r="P851" s="42">
        <f t="shared" si="67"/>
        <v>0.13838967689460049</v>
      </c>
      <c r="Q851" s="42">
        <f t="shared" si="68"/>
        <v>0.122773215429927</v>
      </c>
      <c r="R851" s="43">
        <f t="shared" si="69"/>
        <v>0.118137620573236</v>
      </c>
    </row>
    <row r="852" spans="1:18" x14ac:dyDescent="0.35">
      <c r="A852" s="73">
        <v>4182</v>
      </c>
      <c r="B852" s="42">
        <v>1.0699999999999999E-2</v>
      </c>
      <c r="C852" s="42">
        <v>0.19869999999999999</v>
      </c>
      <c r="D852" s="42">
        <v>5.5599999999999997E-2</v>
      </c>
      <c r="E852" s="42">
        <v>0.109</v>
      </c>
      <c r="F852" s="42">
        <v>8.1199999999999994E-2</v>
      </c>
      <c r="G852" s="42">
        <v>6.4000000000000003E-3</v>
      </c>
      <c r="H852" s="42">
        <v>0.18160000000000001</v>
      </c>
      <c r="I852" s="42">
        <v>0.12609999999999999</v>
      </c>
      <c r="J852" s="42">
        <v>2.7799999999999998E-2</v>
      </c>
      <c r="K852" s="42">
        <v>0.20300000000000001</v>
      </c>
      <c r="L852" s="93">
        <f t="shared" si="65"/>
        <v>1.0001</v>
      </c>
      <c r="M852" s="42">
        <v>0.1535</v>
      </c>
      <c r="N852" s="93">
        <f t="array" ref="N852">SQRT(MMULT(MMULT(B852:K852, '2. Correlation Matrix'!$B$34:$K$43), TRANSPOSE(B852:K852)))</f>
        <v>0.13745286276570889</v>
      </c>
      <c r="O852" s="92">
        <f t="shared" si="66"/>
        <v>0.57110487494032625</v>
      </c>
      <c r="P852" s="42">
        <f t="shared" si="67"/>
        <v>0.14405335525875559</v>
      </c>
      <c r="Q852" s="42">
        <f t="shared" si="68"/>
        <v>0.122773215429927</v>
      </c>
      <c r="R852" s="43">
        <f t="shared" si="69"/>
        <v>0.118137620573236</v>
      </c>
    </row>
    <row r="853" spans="1:18" x14ac:dyDescent="0.35">
      <c r="A853" s="73">
        <v>4651</v>
      </c>
      <c r="B853" s="42">
        <v>0.1011</v>
      </c>
      <c r="C853" s="42">
        <v>7.0599999999999996E-2</v>
      </c>
      <c r="D853" s="42">
        <v>0.1202</v>
      </c>
      <c r="E853" s="42">
        <v>0.126</v>
      </c>
      <c r="F853" s="42">
        <v>7.6300000000000007E-2</v>
      </c>
      <c r="G853" s="42">
        <v>0.1489</v>
      </c>
      <c r="H853" s="42">
        <v>0.1164</v>
      </c>
      <c r="I853" s="42">
        <v>0.18129999999999999</v>
      </c>
      <c r="J853" s="42">
        <v>1.15E-2</v>
      </c>
      <c r="K853" s="42">
        <v>4.7699999999999999E-2</v>
      </c>
      <c r="L853" s="93">
        <f t="shared" si="65"/>
        <v>1</v>
      </c>
      <c r="M853" s="42">
        <v>0.14147000000000001</v>
      </c>
      <c r="N853" s="93">
        <f t="array" ref="N853">SQRT(MMULT(MMULT(B853:K853, '2. Correlation Matrix'!$B$34:$K$43), TRANSPOSE(B853:K853)))</f>
        <v>0.11638868067914424</v>
      </c>
      <c r="O853" s="92">
        <f t="shared" si="66"/>
        <v>0.57110364695379534</v>
      </c>
      <c r="P853" s="42">
        <f t="shared" si="67"/>
        <v>0.13469683750488412</v>
      </c>
      <c r="Q853" s="42">
        <f t="shared" si="68"/>
        <v>0.122773215429927</v>
      </c>
      <c r="R853" s="43">
        <f t="shared" si="69"/>
        <v>0.118137620573236</v>
      </c>
    </row>
    <row r="854" spans="1:18" x14ac:dyDescent="0.35">
      <c r="A854" s="73">
        <v>3557</v>
      </c>
      <c r="B854" s="42">
        <v>4.6800000000000001E-2</v>
      </c>
      <c r="C854" s="42">
        <v>6.0199999999999997E-2</v>
      </c>
      <c r="D854" s="42">
        <v>9.0300000000000005E-2</v>
      </c>
      <c r="E854" s="42">
        <v>2.8400000000000002E-2</v>
      </c>
      <c r="F854" s="42">
        <v>0.16719999999999999</v>
      </c>
      <c r="G854" s="42">
        <v>0.14380000000000001</v>
      </c>
      <c r="H854" s="42">
        <v>0.14549999999999999</v>
      </c>
      <c r="I854" s="42">
        <v>0.1555</v>
      </c>
      <c r="J854" s="42">
        <v>3.6799999999999999E-2</v>
      </c>
      <c r="K854" s="42">
        <v>0.12540000000000001</v>
      </c>
      <c r="L854" s="93">
        <f t="shared" si="65"/>
        <v>0.99990000000000001</v>
      </c>
      <c r="M854" s="42">
        <v>0.15271000000000001</v>
      </c>
      <c r="N854" s="93">
        <f t="array" ref="N854">SQRT(MMULT(MMULT(B854:K854, '2. Correlation Matrix'!$B$34:$K$43), TRANSPOSE(B854:K854)))</f>
        <v>0.13607011541547837</v>
      </c>
      <c r="O854" s="92">
        <f t="shared" si="66"/>
        <v>0.57110262428101299</v>
      </c>
      <c r="P854" s="42">
        <f t="shared" si="67"/>
        <v>0.14345246184540922</v>
      </c>
      <c r="Q854" s="42">
        <f t="shared" si="68"/>
        <v>0.122773215429927</v>
      </c>
      <c r="R854" s="43">
        <f t="shared" si="69"/>
        <v>0.118137620573236</v>
      </c>
    </row>
    <row r="855" spans="1:18" x14ac:dyDescent="0.35">
      <c r="A855" s="73">
        <v>1376</v>
      </c>
      <c r="B855" s="42">
        <v>3.2199999999999999E-2</v>
      </c>
      <c r="C855" s="42">
        <v>0.18110000000000001</v>
      </c>
      <c r="D855" s="42">
        <v>1.01E-2</v>
      </c>
      <c r="E855" s="42">
        <v>0.1469</v>
      </c>
      <c r="F855" s="42">
        <v>9.2600000000000002E-2</v>
      </c>
      <c r="G855" s="42">
        <v>2.8199999999999999E-2</v>
      </c>
      <c r="H855" s="42">
        <v>8.8499999999999995E-2</v>
      </c>
      <c r="I855" s="42">
        <v>0.1268</v>
      </c>
      <c r="J855" s="42">
        <v>0.18909999999999999</v>
      </c>
      <c r="K855" s="42">
        <v>0.1046</v>
      </c>
      <c r="L855" s="93">
        <f t="shared" si="65"/>
        <v>1.0001</v>
      </c>
      <c r="M855" s="42">
        <v>0.13786999999999999</v>
      </c>
      <c r="N855" s="93">
        <f t="array" ref="N855">SQRT(MMULT(MMULT(B855:K855, '2. Correlation Matrix'!$B$34:$K$43), TRANSPOSE(B855:K855)))</f>
        <v>0.11008868307261832</v>
      </c>
      <c r="O855" s="92">
        <f t="shared" si="66"/>
        <v>0.57108504021733786</v>
      </c>
      <c r="P855" s="42">
        <f t="shared" si="67"/>
        <v>0.13181024092966828</v>
      </c>
      <c r="Q855" s="42">
        <f t="shared" si="68"/>
        <v>0.122773215429927</v>
      </c>
      <c r="R855" s="43">
        <f t="shared" si="69"/>
        <v>0.118137620573236</v>
      </c>
    </row>
    <row r="856" spans="1:18" x14ac:dyDescent="0.35">
      <c r="A856" s="73">
        <v>177</v>
      </c>
      <c r="B856" s="42">
        <v>0.1003</v>
      </c>
      <c r="C856" s="42">
        <v>0.1119</v>
      </c>
      <c r="D856" s="42">
        <v>0.1177</v>
      </c>
      <c r="E856" s="42">
        <v>5.8099999999999999E-2</v>
      </c>
      <c r="F856" s="42">
        <v>6.54E-2</v>
      </c>
      <c r="G856" s="42">
        <v>0.13950000000000001</v>
      </c>
      <c r="H856" s="42">
        <v>9.01E-2</v>
      </c>
      <c r="I856" s="42">
        <v>0.13519999999999999</v>
      </c>
      <c r="J856" s="42">
        <v>8.43E-2</v>
      </c>
      <c r="K856" s="42">
        <v>9.74E-2</v>
      </c>
      <c r="L856" s="93">
        <f t="shared" si="65"/>
        <v>0.99990000000000001</v>
      </c>
      <c r="M856" s="42">
        <v>0.14369999999999999</v>
      </c>
      <c r="N856" s="93">
        <f t="array" ref="N856">SQRT(MMULT(MMULT(B856:K856, '2. Correlation Matrix'!$B$34:$K$43), TRANSPOSE(B856:K856)))</f>
        <v>0.12030647973891183</v>
      </c>
      <c r="O856" s="92">
        <f t="shared" si="66"/>
        <v>0.57104156109539728</v>
      </c>
      <c r="P856" s="42">
        <f t="shared" si="67"/>
        <v>0.1364631754664154</v>
      </c>
      <c r="Q856" s="42">
        <f t="shared" si="68"/>
        <v>0.122773215429927</v>
      </c>
      <c r="R856" s="43">
        <f t="shared" si="69"/>
        <v>0.118137620573236</v>
      </c>
    </row>
    <row r="857" spans="1:18" x14ac:dyDescent="0.35">
      <c r="A857" s="73">
        <v>2973</v>
      </c>
      <c r="B857" s="42">
        <v>7.0499999999999993E-2</v>
      </c>
      <c r="C857" s="42">
        <v>3.2099999999999997E-2</v>
      </c>
      <c r="D857" s="42">
        <v>1.4999999999999999E-2</v>
      </c>
      <c r="E857" s="42">
        <v>0.188</v>
      </c>
      <c r="F857" s="42">
        <v>0.1923</v>
      </c>
      <c r="G857" s="42">
        <v>0.10680000000000001</v>
      </c>
      <c r="H857" s="42">
        <v>2.1399999999999999E-2</v>
      </c>
      <c r="I857" s="42">
        <v>0.16880000000000001</v>
      </c>
      <c r="J857" s="42">
        <v>7.9100000000000004E-2</v>
      </c>
      <c r="K857" s="42">
        <v>0.12609999999999999</v>
      </c>
      <c r="L857" s="93">
        <f t="shared" si="65"/>
        <v>1.0000999999999998</v>
      </c>
      <c r="M857" s="42">
        <v>0.14469000000000001</v>
      </c>
      <c r="N857" s="93">
        <f t="array" ref="N857">SQRT(MMULT(MMULT(B857:K857, '2. Correlation Matrix'!$B$34:$K$43), TRANSPOSE(B857:K857)))</f>
        <v>0.12204129945030739</v>
      </c>
      <c r="O857" s="92">
        <f t="shared" si="66"/>
        <v>0.57103620097372276</v>
      </c>
      <c r="P857" s="42">
        <f t="shared" si="67"/>
        <v>0.13724296061424021</v>
      </c>
      <c r="Q857" s="42">
        <f t="shared" si="68"/>
        <v>0.122773215429927</v>
      </c>
      <c r="R857" s="43">
        <f t="shared" si="69"/>
        <v>0.118137620573236</v>
      </c>
    </row>
    <row r="858" spans="1:18" x14ac:dyDescent="0.35">
      <c r="A858" s="73">
        <v>4412</v>
      </c>
      <c r="B858" s="42">
        <v>3.6299999999999999E-2</v>
      </c>
      <c r="C858" s="42">
        <v>0.2387</v>
      </c>
      <c r="D858" s="42">
        <v>5.1400000000000001E-2</v>
      </c>
      <c r="E858" s="42">
        <v>3.0000000000000001E-3</v>
      </c>
      <c r="F858" s="42">
        <v>4.2299999999999997E-2</v>
      </c>
      <c r="G858" s="42">
        <v>6.0000000000000001E-3</v>
      </c>
      <c r="H858" s="42">
        <v>1.21E-2</v>
      </c>
      <c r="I858" s="42">
        <v>0.19939999999999999</v>
      </c>
      <c r="J858" s="42">
        <v>0.27189999999999998</v>
      </c>
      <c r="K858" s="42">
        <v>0.13900000000000001</v>
      </c>
      <c r="L858" s="93">
        <f t="shared" si="65"/>
        <v>1.0001</v>
      </c>
      <c r="M858" s="42">
        <v>0.13275999999999999</v>
      </c>
      <c r="N858" s="93">
        <f t="array" ref="N858">SQRT(MMULT(MMULT(B858:K858, '2. Correlation Matrix'!$B$34:$K$43), TRANSPOSE(B858:K858)))</f>
        <v>0.10115040248862484</v>
      </c>
      <c r="O858" s="92">
        <f t="shared" si="66"/>
        <v>0.57103084692614603</v>
      </c>
      <c r="P858" s="42">
        <f t="shared" si="67"/>
        <v>0.12764429803819458</v>
      </c>
      <c r="Q858" s="42">
        <f t="shared" si="68"/>
        <v>0.122773215429927</v>
      </c>
      <c r="R858" s="43">
        <f t="shared" si="69"/>
        <v>0.118137620573236</v>
      </c>
    </row>
    <row r="859" spans="1:18" x14ac:dyDescent="0.35">
      <c r="A859" s="73">
        <v>3591</v>
      </c>
      <c r="B859" s="42">
        <v>9.4500000000000001E-2</v>
      </c>
      <c r="C859" s="42">
        <v>3.7400000000000003E-2</v>
      </c>
      <c r="D859" s="42">
        <v>6.2399999999999997E-2</v>
      </c>
      <c r="E859" s="42">
        <v>0.12659999999999999</v>
      </c>
      <c r="F859" s="42">
        <v>0.1462</v>
      </c>
      <c r="G859" s="42">
        <v>4.8099999999999997E-2</v>
      </c>
      <c r="H859" s="42">
        <v>0.107</v>
      </c>
      <c r="I859" s="42">
        <v>0.17649999999999999</v>
      </c>
      <c r="J859" s="42">
        <v>8.3799999999999999E-2</v>
      </c>
      <c r="K859" s="42">
        <v>0.1176</v>
      </c>
      <c r="L859" s="93">
        <f t="shared" si="65"/>
        <v>1.0001</v>
      </c>
      <c r="M859" s="42">
        <v>0.14252999999999999</v>
      </c>
      <c r="N859" s="93">
        <f t="array" ref="N859">SQRT(MMULT(MMULT(B859:K859, '2. Correlation Matrix'!$B$34:$K$43), TRANSPOSE(B859:K859)))</f>
        <v>0.11826323577172408</v>
      </c>
      <c r="O859" s="92">
        <f t="shared" si="66"/>
        <v>0.57101431023203875</v>
      </c>
      <c r="P859" s="42">
        <f t="shared" si="67"/>
        <v>0.1355369035324008</v>
      </c>
      <c r="Q859" s="42">
        <f t="shared" si="68"/>
        <v>0.122773215429927</v>
      </c>
      <c r="R859" s="43">
        <f t="shared" si="69"/>
        <v>0.118137620573236</v>
      </c>
    </row>
    <row r="860" spans="1:18" x14ac:dyDescent="0.35">
      <c r="A860" s="73">
        <v>2049</v>
      </c>
      <c r="B860" s="42">
        <v>6.4299999999999996E-2</v>
      </c>
      <c r="C860" s="42">
        <v>9.7500000000000003E-2</v>
      </c>
      <c r="D860" s="42">
        <v>7.0499999999999993E-2</v>
      </c>
      <c r="E860" s="42">
        <v>4.1000000000000003E-3</v>
      </c>
      <c r="F860" s="42">
        <v>0.13900000000000001</v>
      </c>
      <c r="G860" s="42">
        <v>0.19500000000000001</v>
      </c>
      <c r="H860" s="42">
        <v>0.14940000000000001</v>
      </c>
      <c r="I860" s="42">
        <v>0.1079</v>
      </c>
      <c r="J860" s="42">
        <v>1.4500000000000001E-2</v>
      </c>
      <c r="K860" s="42">
        <v>0.15770000000000001</v>
      </c>
      <c r="L860" s="93">
        <f t="shared" si="65"/>
        <v>0.99990000000000001</v>
      </c>
      <c r="M860" s="42">
        <v>0.15875</v>
      </c>
      <c r="N860" s="93">
        <f t="array" ref="N860">SQRT(MMULT(MMULT(B860:K860, '2. Correlation Matrix'!$B$34:$K$43), TRANSPOSE(B860:K860)))</f>
        <v>0.14666986163210832</v>
      </c>
      <c r="O860" s="92">
        <f t="shared" si="66"/>
        <v>0.57101028846723767</v>
      </c>
      <c r="P860" s="42">
        <f t="shared" si="67"/>
        <v>0.1479939758444091</v>
      </c>
      <c r="Q860" s="42">
        <f t="shared" si="68"/>
        <v>0.122773215429927</v>
      </c>
      <c r="R860" s="43">
        <f t="shared" si="69"/>
        <v>0.118137620573236</v>
      </c>
    </row>
    <row r="861" spans="1:18" x14ac:dyDescent="0.35">
      <c r="A861" s="73">
        <v>4955</v>
      </c>
      <c r="B861" s="42">
        <v>3.2599999999999997E-2</v>
      </c>
      <c r="C861" s="42">
        <v>9.7699999999999995E-2</v>
      </c>
      <c r="D861" s="42">
        <v>5.7000000000000002E-3</v>
      </c>
      <c r="E861" s="42">
        <v>0.10539999999999999</v>
      </c>
      <c r="F861" s="42">
        <v>0.1648</v>
      </c>
      <c r="G861" s="42">
        <v>0.10730000000000001</v>
      </c>
      <c r="H861" s="42">
        <v>6.7000000000000004E-2</v>
      </c>
      <c r="I861" s="42">
        <v>0.1303</v>
      </c>
      <c r="J861" s="42">
        <v>0.113</v>
      </c>
      <c r="K861" s="42">
        <v>0.1762</v>
      </c>
      <c r="L861" s="93">
        <f t="shared" si="65"/>
        <v>1</v>
      </c>
      <c r="M861" s="42">
        <v>0.15251999999999999</v>
      </c>
      <c r="N861" s="93">
        <f t="array" ref="N861">SQRT(MMULT(MMULT(B861:K861, '2. Correlation Matrix'!$B$34:$K$43), TRANSPOSE(B861:K861)))</f>
        <v>0.13577075666504407</v>
      </c>
      <c r="O861" s="92">
        <f t="shared" si="66"/>
        <v>0.57096242154153443</v>
      </c>
      <c r="P861" s="42">
        <f t="shared" si="67"/>
        <v>0.14330315081730069</v>
      </c>
      <c r="Q861" s="42">
        <f t="shared" si="68"/>
        <v>0.122773215429927</v>
      </c>
      <c r="R861" s="43">
        <f t="shared" si="69"/>
        <v>0.118137620573236</v>
      </c>
    </row>
    <row r="862" spans="1:18" x14ac:dyDescent="0.35">
      <c r="A862" s="73">
        <v>4724</v>
      </c>
      <c r="B862" s="42">
        <v>5.2499999999999998E-2</v>
      </c>
      <c r="C862" s="42">
        <v>0.1575</v>
      </c>
      <c r="D862" s="42">
        <v>0.121</v>
      </c>
      <c r="E862" s="42">
        <v>1.14E-2</v>
      </c>
      <c r="F862" s="42">
        <v>4.1099999999999998E-2</v>
      </c>
      <c r="G862" s="42">
        <v>3.8800000000000001E-2</v>
      </c>
      <c r="H862" s="42">
        <v>0.13239999999999999</v>
      </c>
      <c r="I862" s="42">
        <v>0.153</v>
      </c>
      <c r="J862" s="42">
        <v>0.16439999999999999</v>
      </c>
      <c r="K862" s="42">
        <v>0.12790000000000001</v>
      </c>
      <c r="L862" s="93">
        <f t="shared" si="65"/>
        <v>1</v>
      </c>
      <c r="M862" s="42">
        <v>0.14288999999999999</v>
      </c>
      <c r="N862" s="93">
        <f t="array" ref="N862">SQRT(MMULT(MMULT(B862:K862, '2. Correlation Matrix'!$B$34:$K$43), TRANSPOSE(B862:K862)))</f>
        <v>0.11890572373932889</v>
      </c>
      <c r="O862" s="92">
        <f t="shared" si="66"/>
        <v>0.57095653484967523</v>
      </c>
      <c r="P862" s="42">
        <f t="shared" si="67"/>
        <v>0.13582071443101318</v>
      </c>
      <c r="Q862" s="42">
        <f t="shared" si="68"/>
        <v>0.122773215429927</v>
      </c>
      <c r="R862" s="43">
        <f t="shared" si="69"/>
        <v>0.118137620573236</v>
      </c>
    </row>
    <row r="863" spans="1:18" x14ac:dyDescent="0.35">
      <c r="A863" s="73">
        <v>4678</v>
      </c>
      <c r="B863" s="42">
        <v>0.14779999999999999</v>
      </c>
      <c r="C863" s="42">
        <v>2.92E-2</v>
      </c>
      <c r="D863" s="42">
        <v>8.0799999999999997E-2</v>
      </c>
      <c r="E863" s="42">
        <v>4.1200000000000001E-2</v>
      </c>
      <c r="F863" s="42">
        <v>8.5900000000000004E-2</v>
      </c>
      <c r="G863" s="42">
        <v>0.14599999999999999</v>
      </c>
      <c r="H863" s="42">
        <v>4.9799999999999997E-2</v>
      </c>
      <c r="I863" s="42">
        <v>0.13400000000000001</v>
      </c>
      <c r="J863" s="42">
        <v>0.1237</v>
      </c>
      <c r="K863" s="42">
        <v>0.1615</v>
      </c>
      <c r="L863" s="93">
        <f t="shared" si="65"/>
        <v>0.99990000000000001</v>
      </c>
      <c r="M863" s="42">
        <v>0.14988000000000001</v>
      </c>
      <c r="N863" s="93">
        <f t="array" ref="N863">SQRT(MMULT(MMULT(B863:K863, '2. Correlation Matrix'!$B$34:$K$43), TRANSPOSE(B863:K863)))</f>
        <v>0.13114922117233638</v>
      </c>
      <c r="O863" s="92">
        <f t="shared" si="66"/>
        <v>0.57095268527446374</v>
      </c>
      <c r="P863" s="42">
        <f t="shared" si="67"/>
        <v>0.14127994089294482</v>
      </c>
      <c r="Q863" s="42">
        <f t="shared" si="68"/>
        <v>0.122773215429927</v>
      </c>
      <c r="R863" s="43">
        <f t="shared" si="69"/>
        <v>0.118137620573236</v>
      </c>
    </row>
    <row r="864" spans="1:18" x14ac:dyDescent="0.35">
      <c r="A864" s="73">
        <v>715</v>
      </c>
      <c r="B864" s="42">
        <v>4.1700000000000001E-2</v>
      </c>
      <c r="C864" s="42">
        <v>7.2499999999999995E-2</v>
      </c>
      <c r="D864" s="42">
        <v>0.1159</v>
      </c>
      <c r="E864" s="42">
        <v>0.154</v>
      </c>
      <c r="F864" s="42">
        <v>4.1700000000000001E-2</v>
      </c>
      <c r="G864" s="42">
        <v>5.2499999999999998E-2</v>
      </c>
      <c r="H864" s="42">
        <v>0.14130000000000001</v>
      </c>
      <c r="I864" s="42">
        <v>0.16300000000000001</v>
      </c>
      <c r="J864" s="42">
        <v>9.2399999999999996E-2</v>
      </c>
      <c r="K864" s="42">
        <v>0.125</v>
      </c>
      <c r="L864" s="93">
        <f t="shared" si="65"/>
        <v>1</v>
      </c>
      <c r="M864" s="42">
        <v>0.14943000000000001</v>
      </c>
      <c r="N864" s="93">
        <f t="array" ref="N864">SQRT(MMULT(MMULT(B864:K864, '2. Correlation Matrix'!$B$34:$K$43), TRANSPOSE(B864:K864)))</f>
        <v>0.13036121419181934</v>
      </c>
      <c r="O864" s="92">
        <f t="shared" si="66"/>
        <v>0.57095203095055835</v>
      </c>
      <c r="P864" s="42">
        <f t="shared" si="67"/>
        <v>0.14093297691721732</v>
      </c>
      <c r="Q864" s="42">
        <f t="shared" si="68"/>
        <v>0.122773215429927</v>
      </c>
      <c r="R864" s="43">
        <f t="shared" si="69"/>
        <v>0.118137620573236</v>
      </c>
    </row>
    <row r="865" spans="1:18" x14ac:dyDescent="0.35">
      <c r="A865" s="73">
        <v>3061</v>
      </c>
      <c r="B865" s="42">
        <v>9.0499999999999997E-2</v>
      </c>
      <c r="C865" s="42">
        <v>3.09E-2</v>
      </c>
      <c r="D865" s="42">
        <v>0.1255</v>
      </c>
      <c r="E865" s="42">
        <v>9.0499999999999997E-2</v>
      </c>
      <c r="F865" s="42">
        <v>4.3200000000000002E-2</v>
      </c>
      <c r="G865" s="42">
        <v>0.15840000000000001</v>
      </c>
      <c r="H865" s="42">
        <v>9.6699999999999994E-2</v>
      </c>
      <c r="I865" s="42">
        <v>0.15429999999999999</v>
      </c>
      <c r="J865" s="42">
        <v>0.1008</v>
      </c>
      <c r="K865" s="42">
        <v>0.1091</v>
      </c>
      <c r="L865" s="93">
        <f t="shared" si="65"/>
        <v>0.99990000000000001</v>
      </c>
      <c r="M865" s="42">
        <v>0.15107000000000001</v>
      </c>
      <c r="N865" s="93">
        <f t="array" ref="N865">SQRT(MMULT(MMULT(B865:K865, '2. Correlation Matrix'!$B$34:$K$43), TRANSPOSE(B865:K865)))</f>
        <v>0.13324640778113458</v>
      </c>
      <c r="O865" s="92">
        <f t="shared" si="66"/>
        <v>0.57089719165224828</v>
      </c>
      <c r="P865" s="42">
        <f t="shared" si="67"/>
        <v>0.14219269740671181</v>
      </c>
      <c r="Q865" s="42">
        <f t="shared" si="68"/>
        <v>0.122773215429927</v>
      </c>
      <c r="R865" s="43">
        <f t="shared" si="69"/>
        <v>0.118137620573236</v>
      </c>
    </row>
    <row r="866" spans="1:18" x14ac:dyDescent="0.35">
      <c r="A866" s="73">
        <v>3991</v>
      </c>
      <c r="B866" s="42">
        <v>7.6300000000000007E-2</v>
      </c>
      <c r="C866" s="42">
        <v>6.8400000000000002E-2</v>
      </c>
      <c r="D866" s="42">
        <v>7.3700000000000002E-2</v>
      </c>
      <c r="E866" s="42">
        <v>1.84E-2</v>
      </c>
      <c r="F866" s="42">
        <v>8.9499999999999996E-2</v>
      </c>
      <c r="G866" s="42">
        <v>0.1474</v>
      </c>
      <c r="H866" s="42">
        <v>2.63E-2</v>
      </c>
      <c r="I866" s="42">
        <v>0.15</v>
      </c>
      <c r="J866" s="42">
        <v>0.1237</v>
      </c>
      <c r="K866" s="42">
        <v>0.2263</v>
      </c>
      <c r="L866" s="93">
        <f t="shared" si="65"/>
        <v>1</v>
      </c>
      <c r="M866" s="42">
        <v>0.15848000000000001</v>
      </c>
      <c r="N866" s="93">
        <f t="array" ref="N866">SQRT(MMULT(MMULT(B866:K866, '2. Correlation Matrix'!$B$34:$K$43), TRANSPOSE(B866:K866)))</f>
        <v>0.14623254791903409</v>
      </c>
      <c r="O866" s="92">
        <f t="shared" si="66"/>
        <v>0.57087154117167638</v>
      </c>
      <c r="P866" s="42">
        <f t="shared" si="67"/>
        <v>0.14778802096455371</v>
      </c>
      <c r="Q866" s="42">
        <f t="shared" si="68"/>
        <v>0.122773215429927</v>
      </c>
      <c r="R866" s="43">
        <f t="shared" si="69"/>
        <v>0.118137620573236</v>
      </c>
    </row>
    <row r="867" spans="1:18" x14ac:dyDescent="0.35">
      <c r="A867" s="73">
        <v>3549</v>
      </c>
      <c r="B867" s="42">
        <v>0.1168</v>
      </c>
      <c r="C867" s="42">
        <v>5.8400000000000001E-2</v>
      </c>
      <c r="D867" s="42">
        <v>3.2800000000000003E-2</v>
      </c>
      <c r="E867" s="42">
        <v>6.2E-2</v>
      </c>
      <c r="F867" s="42">
        <v>0.1022</v>
      </c>
      <c r="G867" s="42">
        <v>0.12230000000000001</v>
      </c>
      <c r="H867" s="42">
        <v>9.6699999999999994E-2</v>
      </c>
      <c r="I867" s="42">
        <v>0.12230000000000001</v>
      </c>
      <c r="J867" s="42">
        <v>0.1661</v>
      </c>
      <c r="K867" s="42">
        <v>0.12039999999999999</v>
      </c>
      <c r="L867" s="93">
        <f t="shared" si="65"/>
        <v>1</v>
      </c>
      <c r="M867" s="42">
        <v>0.14607999999999999</v>
      </c>
      <c r="N867" s="93">
        <f t="array" ref="N867">SQRT(MMULT(MMULT(B867:K867, '2. Correlation Matrix'!$B$34:$K$43), TRANSPOSE(B867:K867)))</f>
        <v>0.12451666715075937</v>
      </c>
      <c r="O867" s="92">
        <f t="shared" si="66"/>
        <v>0.57084727391506085</v>
      </c>
      <c r="P867" s="42">
        <f t="shared" si="67"/>
        <v>0.13832779980083348</v>
      </c>
      <c r="Q867" s="42">
        <f t="shared" si="68"/>
        <v>0.122773215429927</v>
      </c>
      <c r="R867" s="43">
        <f t="shared" si="69"/>
        <v>0.118137620573236</v>
      </c>
    </row>
    <row r="868" spans="1:18" x14ac:dyDescent="0.35">
      <c r="A868" s="73">
        <v>1073</v>
      </c>
      <c r="B868" s="42">
        <v>6.7599999999999993E-2</v>
      </c>
      <c r="C868" s="42">
        <v>5.6300000000000003E-2</v>
      </c>
      <c r="D868" s="42">
        <v>0.16889999999999999</v>
      </c>
      <c r="E868" s="42">
        <v>0.15989999999999999</v>
      </c>
      <c r="F868" s="42">
        <v>5.8599999999999999E-2</v>
      </c>
      <c r="G868" s="42">
        <v>0.12609999999999999</v>
      </c>
      <c r="H868" s="42">
        <v>4.9500000000000002E-2</v>
      </c>
      <c r="I868" s="42">
        <v>0.20050000000000001</v>
      </c>
      <c r="J868" s="42">
        <v>4.2799999999999998E-2</v>
      </c>
      <c r="K868" s="42">
        <v>6.9800000000000001E-2</v>
      </c>
      <c r="L868" s="93">
        <f t="shared" si="65"/>
        <v>0.99999999999999989</v>
      </c>
      <c r="M868" s="42">
        <v>0.14205000000000001</v>
      </c>
      <c r="N868" s="93">
        <f t="array" ref="N868">SQRT(MMULT(MMULT(B868:K868, '2. Correlation Matrix'!$B$34:$K$43), TRANSPOSE(B868:K868)))</f>
        <v>0.11745928687958052</v>
      </c>
      <c r="O868" s="92">
        <f t="shared" si="66"/>
        <v>0.57083608951874365</v>
      </c>
      <c r="P868" s="42">
        <f t="shared" si="67"/>
        <v>0.13515165796287021</v>
      </c>
      <c r="Q868" s="42">
        <f t="shared" si="68"/>
        <v>0.122773215429927</v>
      </c>
      <c r="R868" s="43">
        <f t="shared" si="69"/>
        <v>0.118137620573236</v>
      </c>
    </row>
    <row r="869" spans="1:18" x14ac:dyDescent="0.35">
      <c r="A869" s="73">
        <v>2843</v>
      </c>
      <c r="B869" s="42">
        <v>1.72E-2</v>
      </c>
      <c r="C869" s="42">
        <v>0.20150000000000001</v>
      </c>
      <c r="D869" s="42">
        <v>4.9099999999999998E-2</v>
      </c>
      <c r="E869" s="42">
        <v>1.23E-2</v>
      </c>
      <c r="F869" s="42">
        <v>4.4200000000000003E-2</v>
      </c>
      <c r="G869" s="42">
        <v>8.1100000000000005E-2</v>
      </c>
      <c r="H869" s="42">
        <v>0.19409999999999999</v>
      </c>
      <c r="I869" s="42">
        <v>8.5999999999999993E-2</v>
      </c>
      <c r="J869" s="42">
        <v>0.15970000000000001</v>
      </c>
      <c r="K869" s="42">
        <v>0.15479999999999999</v>
      </c>
      <c r="L869" s="93">
        <f t="shared" si="65"/>
        <v>1</v>
      </c>
      <c r="M869" s="42">
        <v>0.15298</v>
      </c>
      <c r="N869" s="93">
        <f t="array" ref="N869">SQRT(MMULT(MMULT(B869:K869, '2. Correlation Matrix'!$B$34:$K$43), TRANSPOSE(B869:K869)))</f>
        <v>0.13661036686854772</v>
      </c>
      <c r="O869" s="92">
        <f t="shared" si="66"/>
        <v>0.5708205152178214</v>
      </c>
      <c r="P869" s="42">
        <f t="shared" si="67"/>
        <v>0.14364880383202042</v>
      </c>
      <c r="Q869" s="42">
        <f t="shared" si="68"/>
        <v>0.122773215429927</v>
      </c>
      <c r="R869" s="43">
        <f t="shared" si="69"/>
        <v>0.118137620573236</v>
      </c>
    </row>
    <row r="870" spans="1:18" x14ac:dyDescent="0.35">
      <c r="A870" s="73">
        <v>956</v>
      </c>
      <c r="B870" s="42">
        <v>0.13</v>
      </c>
      <c r="C870" s="42">
        <v>8.4199999999999997E-2</v>
      </c>
      <c r="D870" s="42">
        <v>5.6800000000000003E-2</v>
      </c>
      <c r="E870" s="42">
        <v>0.16120000000000001</v>
      </c>
      <c r="F870" s="42">
        <v>0.1081</v>
      </c>
      <c r="G870" s="42">
        <v>0.17399999999999999</v>
      </c>
      <c r="H870" s="42">
        <v>5.3100000000000001E-2</v>
      </c>
      <c r="I870" s="42">
        <v>0.17580000000000001</v>
      </c>
      <c r="J870" s="42">
        <v>3.1099999999999999E-2</v>
      </c>
      <c r="K870" s="42">
        <v>2.5600000000000001E-2</v>
      </c>
      <c r="L870" s="93">
        <f t="shared" si="65"/>
        <v>0.99990000000000001</v>
      </c>
      <c r="M870" s="42">
        <v>0.13500999999999999</v>
      </c>
      <c r="N870" s="93">
        <f t="array" ref="N870">SQRT(MMULT(MMULT(B870:K870, '2. Correlation Matrix'!$B$34:$K$43), TRANSPOSE(B870:K870)))</f>
        <v>0.10512958958856446</v>
      </c>
      <c r="O870" s="92">
        <f t="shared" si="66"/>
        <v>0.57081931200202862</v>
      </c>
      <c r="P870" s="42">
        <f t="shared" si="67"/>
        <v>0.12948388469646999</v>
      </c>
      <c r="Q870" s="42">
        <f t="shared" si="68"/>
        <v>0.122773215429927</v>
      </c>
      <c r="R870" s="43">
        <f t="shared" si="69"/>
        <v>0.118137620573236</v>
      </c>
    </row>
    <row r="871" spans="1:18" x14ac:dyDescent="0.35">
      <c r="A871" s="73">
        <v>2512</v>
      </c>
      <c r="B871" s="42">
        <v>2E-3</v>
      </c>
      <c r="C871" s="42">
        <v>0.19009999999999999</v>
      </c>
      <c r="D871" s="42">
        <v>4.9500000000000002E-2</v>
      </c>
      <c r="E871" s="42">
        <v>0.1208</v>
      </c>
      <c r="F871" s="42">
        <v>0.16039999999999999</v>
      </c>
      <c r="G871" s="42">
        <v>2.7699999999999999E-2</v>
      </c>
      <c r="H871" s="42">
        <v>8.9099999999999999E-2</v>
      </c>
      <c r="I871" s="42">
        <v>0.1525</v>
      </c>
      <c r="J871" s="42">
        <v>7.7200000000000005E-2</v>
      </c>
      <c r="K871" s="42">
        <v>0.13070000000000001</v>
      </c>
      <c r="L871" s="93">
        <f t="shared" si="65"/>
        <v>0.99999999999999989</v>
      </c>
      <c r="M871" s="42">
        <v>0.14066999999999999</v>
      </c>
      <c r="N871" s="93">
        <f t="array" ref="N871">SQRT(MMULT(MMULT(B871:K871, '2. Correlation Matrix'!$B$34:$K$43), TRANSPOSE(B871:K871)))</f>
        <v>0.11505012852677829</v>
      </c>
      <c r="O871" s="92">
        <f t="shared" si="66"/>
        <v>0.57079466873185702</v>
      </c>
      <c r="P871" s="42">
        <f t="shared" si="67"/>
        <v>0.13405173396298589</v>
      </c>
      <c r="Q871" s="42">
        <f t="shared" si="68"/>
        <v>0.122773215429927</v>
      </c>
      <c r="R871" s="43">
        <f t="shared" si="69"/>
        <v>0.118137620573236</v>
      </c>
    </row>
    <row r="872" spans="1:18" x14ac:dyDescent="0.35">
      <c r="A872" s="73">
        <v>1432</v>
      </c>
      <c r="B872" s="42">
        <v>5.4199999999999998E-2</v>
      </c>
      <c r="C872" s="42">
        <v>0.11459999999999999</v>
      </c>
      <c r="D872" s="42">
        <v>0.1</v>
      </c>
      <c r="E872" s="42">
        <v>6.0400000000000002E-2</v>
      </c>
      <c r="F872" s="42">
        <v>5.6300000000000003E-2</v>
      </c>
      <c r="G872" s="42">
        <v>3.7499999999999999E-2</v>
      </c>
      <c r="H872" s="42">
        <v>0.125</v>
      </c>
      <c r="I872" s="42">
        <v>0.1542</v>
      </c>
      <c r="J872" s="42">
        <v>0.14369999999999999</v>
      </c>
      <c r="K872" s="42">
        <v>0.1542</v>
      </c>
      <c r="L872" s="93">
        <f t="shared" si="65"/>
        <v>1.0001000000000002</v>
      </c>
      <c r="M872" s="42">
        <v>0.14743000000000001</v>
      </c>
      <c r="N872" s="93">
        <f t="array" ref="N872">SQRT(MMULT(MMULT(B872:K872, '2. Correlation Matrix'!$B$34:$K$43), TRANSPOSE(B872:K872)))</f>
        <v>0.12690852695072702</v>
      </c>
      <c r="O872" s="92">
        <f t="shared" si="66"/>
        <v>0.5707260318932027</v>
      </c>
      <c r="P872" s="42">
        <f t="shared" si="67"/>
        <v>0.1393771128935983</v>
      </c>
      <c r="Q872" s="42">
        <f t="shared" si="68"/>
        <v>0.122773215429927</v>
      </c>
      <c r="R872" s="43">
        <f t="shared" si="69"/>
        <v>0.118137620573236</v>
      </c>
    </row>
    <row r="873" spans="1:18" x14ac:dyDescent="0.35">
      <c r="A873" s="73">
        <v>3733</v>
      </c>
      <c r="B873" s="42">
        <v>8.9700000000000002E-2</v>
      </c>
      <c r="C873" s="42">
        <v>9.8400000000000001E-2</v>
      </c>
      <c r="D873" s="42">
        <v>5.3499999999999999E-2</v>
      </c>
      <c r="E873" s="42">
        <v>0.1171</v>
      </c>
      <c r="F873" s="42">
        <v>4.9799999999999997E-2</v>
      </c>
      <c r="G873" s="42">
        <v>0.1196</v>
      </c>
      <c r="H873" s="42">
        <v>0.12330000000000001</v>
      </c>
      <c r="I873" s="42">
        <v>0.10589999999999999</v>
      </c>
      <c r="J873" s="42">
        <v>0.1183</v>
      </c>
      <c r="K873" s="42">
        <v>0.1245</v>
      </c>
      <c r="L873" s="93">
        <f t="shared" si="65"/>
        <v>1.0001</v>
      </c>
      <c r="M873" s="42">
        <v>0.14946999999999999</v>
      </c>
      <c r="N873" s="93">
        <f t="array" ref="N873">SQRT(MMULT(MMULT(B873:K873, '2. Correlation Matrix'!$B$34:$K$43), TRANSPOSE(B873:K873)))</f>
        <v>0.13048475489272685</v>
      </c>
      <c r="O873" s="92">
        <f t="shared" si="66"/>
        <v>0.57071801269981859</v>
      </c>
      <c r="P873" s="42">
        <f t="shared" si="67"/>
        <v>0.14095686437029248</v>
      </c>
      <c r="Q873" s="42">
        <f t="shared" si="68"/>
        <v>0.122773215429927</v>
      </c>
      <c r="R873" s="43">
        <f t="shared" si="69"/>
        <v>0.118137620573236</v>
      </c>
    </row>
    <row r="874" spans="1:18" x14ac:dyDescent="0.35">
      <c r="A874" s="73">
        <v>770</v>
      </c>
      <c r="B874" s="42">
        <v>8.8000000000000005E-3</v>
      </c>
      <c r="C874" s="42">
        <v>0.18140000000000001</v>
      </c>
      <c r="D874" s="42">
        <v>4.4200000000000003E-2</v>
      </c>
      <c r="E874" s="42">
        <v>0.104</v>
      </c>
      <c r="F874" s="42">
        <v>1.9900000000000001E-2</v>
      </c>
      <c r="G874" s="42">
        <v>0.1704</v>
      </c>
      <c r="H874" s="42">
        <v>0.17480000000000001</v>
      </c>
      <c r="I874" s="42">
        <v>5.9700000000000003E-2</v>
      </c>
      <c r="J874" s="42">
        <v>3.32E-2</v>
      </c>
      <c r="K874" s="42">
        <v>0.20349999999999999</v>
      </c>
      <c r="L874" s="93">
        <f t="shared" si="65"/>
        <v>0.99990000000000001</v>
      </c>
      <c r="M874" s="42">
        <v>0.16732</v>
      </c>
      <c r="N874" s="93">
        <f t="array" ref="N874">SQRT(MMULT(MMULT(B874:K874, '2. Correlation Matrix'!$B$34:$K$43), TRANSPOSE(B874:K874)))</f>
        <v>0.16176691297825274</v>
      </c>
      <c r="O874" s="92">
        <f t="shared" si="66"/>
        <v>0.57069766802319521</v>
      </c>
      <c r="P874" s="42">
        <f t="shared" si="67"/>
        <v>0.1542357329327432</v>
      </c>
      <c r="Q874" s="42">
        <f t="shared" si="68"/>
        <v>0.122773215429927</v>
      </c>
      <c r="R874" s="43">
        <f t="shared" si="69"/>
        <v>0.118137620573236</v>
      </c>
    </row>
    <row r="875" spans="1:18" x14ac:dyDescent="0.35">
      <c r="A875" s="73">
        <v>2254</v>
      </c>
      <c r="B875" s="42">
        <v>1.7899999999999999E-2</v>
      </c>
      <c r="C875" s="42">
        <v>2.81E-2</v>
      </c>
      <c r="D875" s="42">
        <v>0.1867</v>
      </c>
      <c r="E875" s="42">
        <v>0.12529999999999999</v>
      </c>
      <c r="F875" s="42">
        <v>7.6700000000000004E-2</v>
      </c>
      <c r="G875" s="42">
        <v>0.10489999999999999</v>
      </c>
      <c r="H875" s="42">
        <v>7.7000000000000002E-3</v>
      </c>
      <c r="I875" s="42">
        <v>0.21990000000000001</v>
      </c>
      <c r="J875" s="42">
        <v>0.1023</v>
      </c>
      <c r="K875" s="42">
        <v>0.13039999999999999</v>
      </c>
      <c r="L875" s="93">
        <f t="shared" si="65"/>
        <v>0.9998999999999999</v>
      </c>
      <c r="M875" s="42">
        <v>0.14856</v>
      </c>
      <c r="N875" s="93">
        <f t="array" ref="N875">SQRT(MMULT(MMULT(B875:K875, '2. Correlation Matrix'!$B$34:$K$43), TRANSPOSE(B875:K875)))</f>
        <v>0.12889879368388518</v>
      </c>
      <c r="O875" s="92">
        <f t="shared" si="66"/>
        <v>0.57068028255097947</v>
      </c>
      <c r="P875" s="42">
        <f t="shared" si="67"/>
        <v>0.14025255049341959</v>
      </c>
      <c r="Q875" s="42">
        <f t="shared" si="68"/>
        <v>0.122773215429927</v>
      </c>
      <c r="R875" s="43">
        <f t="shared" si="69"/>
        <v>0.118137620573236</v>
      </c>
    </row>
    <row r="876" spans="1:18" x14ac:dyDescent="0.35">
      <c r="A876" s="73">
        <v>3421</v>
      </c>
      <c r="B876" s="42">
        <v>4.2000000000000003E-2</v>
      </c>
      <c r="C876" s="42">
        <v>0.16259999999999999</v>
      </c>
      <c r="D876" s="42">
        <v>0.1661</v>
      </c>
      <c r="E876" s="42">
        <v>6.8199999999999997E-2</v>
      </c>
      <c r="F876" s="42">
        <v>2.1000000000000001E-2</v>
      </c>
      <c r="G876" s="42">
        <v>0.1643</v>
      </c>
      <c r="H876" s="42">
        <v>9.2700000000000005E-2</v>
      </c>
      <c r="I876" s="42">
        <v>0.1119</v>
      </c>
      <c r="J876" s="42">
        <v>7.0000000000000001E-3</v>
      </c>
      <c r="K876" s="42">
        <v>0.1643</v>
      </c>
      <c r="L876" s="93">
        <f t="shared" si="65"/>
        <v>1.0001000000000002</v>
      </c>
      <c r="M876" s="42">
        <v>0.15617</v>
      </c>
      <c r="N876" s="93">
        <f t="array" ref="N876">SQRT(MMULT(MMULT(B876:K876, '2. Correlation Matrix'!$B$34:$K$43), TRANSPOSE(B876:K876)))</f>
        <v>0.1422402811807443</v>
      </c>
      <c r="O876" s="92">
        <f t="shared" si="66"/>
        <v>0.57065410252428794</v>
      </c>
      <c r="P876" s="42">
        <f t="shared" si="67"/>
        <v>0.1460538512048114</v>
      </c>
      <c r="Q876" s="42">
        <f t="shared" si="68"/>
        <v>0.122773215429927</v>
      </c>
      <c r="R876" s="43">
        <f t="shared" si="69"/>
        <v>0.118137620573236</v>
      </c>
    </row>
    <row r="877" spans="1:18" x14ac:dyDescent="0.35">
      <c r="A877" s="73">
        <v>1495</v>
      </c>
      <c r="B877" s="42">
        <v>6.9500000000000006E-2</v>
      </c>
      <c r="C877" s="42">
        <v>0.1295</v>
      </c>
      <c r="D877" s="42">
        <v>9.4799999999999995E-2</v>
      </c>
      <c r="E877" s="42">
        <v>9.9500000000000005E-2</v>
      </c>
      <c r="F877" s="42">
        <v>7.9000000000000008E-3</v>
      </c>
      <c r="G877" s="42">
        <v>0.13739999999999999</v>
      </c>
      <c r="H877" s="42">
        <v>0.13589999999999999</v>
      </c>
      <c r="I877" s="42">
        <v>0.14219999999999999</v>
      </c>
      <c r="J877" s="42">
        <v>0.1201</v>
      </c>
      <c r="K877" s="42">
        <v>6.3200000000000006E-2</v>
      </c>
      <c r="L877" s="93">
        <f t="shared" si="65"/>
        <v>1</v>
      </c>
      <c r="M877" s="42">
        <v>0.14413999999999999</v>
      </c>
      <c r="N877" s="93">
        <f t="array" ref="N877">SQRT(MMULT(MMULT(B877:K877, '2. Correlation Matrix'!$B$34:$K$43), TRANSPOSE(B877:K877)))</f>
        <v>0.1211654447413552</v>
      </c>
      <c r="O877" s="92">
        <f t="shared" si="66"/>
        <v>0.57062473667792923</v>
      </c>
      <c r="P877" s="42">
        <f t="shared" si="67"/>
        <v>0.1367994675003148</v>
      </c>
      <c r="Q877" s="42">
        <f t="shared" si="68"/>
        <v>0.122773215429927</v>
      </c>
      <c r="R877" s="43">
        <f t="shared" si="69"/>
        <v>0.118137620573236</v>
      </c>
    </row>
    <row r="878" spans="1:18" x14ac:dyDescent="0.35">
      <c r="A878" s="73">
        <v>2948</v>
      </c>
      <c r="B878" s="42">
        <v>4.1300000000000003E-2</v>
      </c>
      <c r="C878" s="42">
        <v>4.1300000000000003E-2</v>
      </c>
      <c r="D878" s="42">
        <v>4.1300000000000003E-2</v>
      </c>
      <c r="E878" s="42">
        <v>4.5999999999999999E-3</v>
      </c>
      <c r="F878" s="42">
        <v>0.17430000000000001</v>
      </c>
      <c r="G878" s="42">
        <v>0.22020000000000001</v>
      </c>
      <c r="H878" s="42">
        <v>0.1651</v>
      </c>
      <c r="I878" s="42">
        <v>0.11700000000000001</v>
      </c>
      <c r="J878" s="42">
        <v>2.29E-2</v>
      </c>
      <c r="K878" s="42">
        <v>0.17199999999999999</v>
      </c>
      <c r="L878" s="93">
        <f t="shared" si="65"/>
        <v>1</v>
      </c>
      <c r="M878" s="42">
        <v>0.16572999999999999</v>
      </c>
      <c r="N878" s="93">
        <f t="array" ref="N878">SQRT(MMULT(MMULT(B878:K878, '2. Correlation Matrix'!$B$34:$K$43), TRANSPOSE(B878:K878)))</f>
        <v>0.15900250704711608</v>
      </c>
      <c r="O878" s="92">
        <f t="shared" si="66"/>
        <v>0.57061993351535412</v>
      </c>
      <c r="P878" s="42">
        <f t="shared" si="67"/>
        <v>0.15308910137636589</v>
      </c>
      <c r="Q878" s="42">
        <f t="shared" si="68"/>
        <v>0.122773215429927</v>
      </c>
      <c r="R878" s="43">
        <f t="shared" si="69"/>
        <v>0.118137620573236</v>
      </c>
    </row>
    <row r="879" spans="1:18" x14ac:dyDescent="0.35">
      <c r="A879" s="73">
        <v>2077</v>
      </c>
      <c r="B879" s="42">
        <v>0.13469999999999999</v>
      </c>
      <c r="C879" s="42">
        <v>0.14860000000000001</v>
      </c>
      <c r="D879" s="42">
        <v>0.12690000000000001</v>
      </c>
      <c r="E879" s="42">
        <v>5.8799999999999998E-2</v>
      </c>
      <c r="F879" s="42">
        <v>8.3599999999999994E-2</v>
      </c>
      <c r="G879" s="42">
        <v>0.1176</v>
      </c>
      <c r="H879" s="42">
        <v>2.3199999999999998E-2</v>
      </c>
      <c r="I879" s="42">
        <v>0.1424</v>
      </c>
      <c r="J879" s="42">
        <v>7.7399999999999997E-2</v>
      </c>
      <c r="K879" s="42">
        <v>8.6699999999999999E-2</v>
      </c>
      <c r="L879" s="93">
        <f t="shared" si="65"/>
        <v>0.99990000000000001</v>
      </c>
      <c r="M879" s="42">
        <v>0.13377</v>
      </c>
      <c r="N879" s="93">
        <f t="array" ref="N879">SQRT(MMULT(MMULT(B879:K879, '2. Correlation Matrix'!$B$34:$K$43), TRANSPOSE(B879:K879)))</f>
        <v>0.10299421079090805</v>
      </c>
      <c r="O879" s="92">
        <f t="shared" si="66"/>
        <v>0.5706145961864878</v>
      </c>
      <c r="P879" s="42">
        <f t="shared" si="67"/>
        <v>0.12846609627177899</v>
      </c>
      <c r="Q879" s="42">
        <f t="shared" si="68"/>
        <v>0.122773215429927</v>
      </c>
      <c r="R879" s="43">
        <f t="shared" si="69"/>
        <v>0.118137620573236</v>
      </c>
    </row>
    <row r="880" spans="1:18" x14ac:dyDescent="0.35">
      <c r="A880" s="73">
        <v>2081</v>
      </c>
      <c r="B880" s="42">
        <v>0.13250000000000001</v>
      </c>
      <c r="C880" s="42">
        <v>0.13070000000000001</v>
      </c>
      <c r="D880" s="42">
        <v>8.8300000000000003E-2</v>
      </c>
      <c r="E880" s="42">
        <v>6.3600000000000004E-2</v>
      </c>
      <c r="F880" s="42">
        <v>2.3E-2</v>
      </c>
      <c r="G880" s="42">
        <v>5.1200000000000002E-2</v>
      </c>
      <c r="H880" s="42">
        <v>6.7100000000000007E-2</v>
      </c>
      <c r="I880" s="42">
        <v>0.13600000000000001</v>
      </c>
      <c r="J880" s="42">
        <v>0.159</v>
      </c>
      <c r="K880" s="42">
        <v>0.1484</v>
      </c>
      <c r="L880" s="93">
        <f t="shared" si="65"/>
        <v>0.99980000000000002</v>
      </c>
      <c r="M880" s="42">
        <v>0.14069999999999999</v>
      </c>
      <c r="N880" s="93">
        <f t="array" ref="N880">SQRT(MMULT(MMULT(B880:K880, '2. Correlation Matrix'!$B$34:$K$43), TRANSPOSE(B880:K880)))</f>
        <v>0.11513951164672882</v>
      </c>
      <c r="O880" s="92">
        <f t="shared" si="66"/>
        <v>0.57061211273486034</v>
      </c>
      <c r="P880" s="42">
        <f t="shared" si="67"/>
        <v>0.13407144642887639</v>
      </c>
      <c r="Q880" s="42">
        <f t="shared" si="68"/>
        <v>0.122773215429927</v>
      </c>
      <c r="R880" s="43">
        <f t="shared" si="69"/>
        <v>0.118137620573236</v>
      </c>
    </row>
    <row r="881" spans="1:18" x14ac:dyDescent="0.35">
      <c r="A881" s="73">
        <v>240</v>
      </c>
      <c r="B881" s="42">
        <v>2.4199999999999999E-2</v>
      </c>
      <c r="C881" s="42">
        <v>4.8500000000000001E-2</v>
      </c>
      <c r="D881" s="42">
        <v>0.1091</v>
      </c>
      <c r="E881" s="42">
        <v>9.0899999999999995E-2</v>
      </c>
      <c r="F881" s="42">
        <v>5.45E-2</v>
      </c>
      <c r="G881" s="42">
        <v>6.1000000000000004E-3</v>
      </c>
      <c r="H881" s="42">
        <v>0.14849999999999999</v>
      </c>
      <c r="I881" s="42">
        <v>0.23330000000000001</v>
      </c>
      <c r="J881" s="42">
        <v>1.21E-2</v>
      </c>
      <c r="K881" s="42">
        <v>0.2727</v>
      </c>
      <c r="L881" s="93">
        <f t="shared" si="65"/>
        <v>0.99990000000000001</v>
      </c>
      <c r="M881" s="42">
        <v>0.16475999999999999</v>
      </c>
      <c r="N881" s="93">
        <f t="array" ref="N881">SQRT(MMULT(MMULT(B881:K881, '2. Correlation Matrix'!$B$34:$K$43), TRANSPOSE(B881:K881)))</f>
        <v>0.15730637501003322</v>
      </c>
      <c r="O881" s="92">
        <f t="shared" si="66"/>
        <v>0.57060624526040327</v>
      </c>
      <c r="P881" s="42">
        <f t="shared" si="67"/>
        <v>0.1523873521906014</v>
      </c>
      <c r="Q881" s="42">
        <f t="shared" si="68"/>
        <v>0.122773215429927</v>
      </c>
      <c r="R881" s="43">
        <f t="shared" si="69"/>
        <v>0.118137620573236</v>
      </c>
    </row>
    <row r="882" spans="1:18" x14ac:dyDescent="0.35">
      <c r="A882" s="73">
        <v>4032</v>
      </c>
      <c r="B882" s="42">
        <v>6.1499999999999999E-2</v>
      </c>
      <c r="C882" s="42">
        <v>0.14349999999999999</v>
      </c>
      <c r="D882" s="42">
        <v>0.11269999999999999</v>
      </c>
      <c r="E882" s="42">
        <v>4.2500000000000003E-2</v>
      </c>
      <c r="F882" s="42">
        <v>5.1200000000000002E-2</v>
      </c>
      <c r="G882" s="42">
        <v>6.59E-2</v>
      </c>
      <c r="H882" s="42">
        <v>0.10829999999999999</v>
      </c>
      <c r="I882" s="42">
        <v>0.1376</v>
      </c>
      <c r="J882" s="42">
        <v>0.1318</v>
      </c>
      <c r="K882" s="42">
        <v>0.1449</v>
      </c>
      <c r="L882" s="93">
        <f t="shared" si="65"/>
        <v>0.99990000000000012</v>
      </c>
      <c r="M882" s="42">
        <v>0.14604</v>
      </c>
      <c r="N882" s="93">
        <f t="array" ref="N882">SQRT(MMULT(MMULT(B882:K882, '2. Correlation Matrix'!$B$34:$K$43), TRANSPOSE(B882:K882)))</f>
        <v>0.12450338618997317</v>
      </c>
      <c r="O882" s="92">
        <f t="shared" si="66"/>
        <v>0.57058689063768764</v>
      </c>
      <c r="P882" s="42">
        <f t="shared" si="67"/>
        <v>0.1382894534136152</v>
      </c>
      <c r="Q882" s="42">
        <f t="shared" si="68"/>
        <v>0.122773215429927</v>
      </c>
      <c r="R882" s="43">
        <f t="shared" si="69"/>
        <v>0.118137620573236</v>
      </c>
    </row>
    <row r="883" spans="1:18" x14ac:dyDescent="0.35">
      <c r="A883" s="73">
        <v>573</v>
      </c>
      <c r="B883" s="42">
        <v>8.8599999999999998E-2</v>
      </c>
      <c r="C883" s="42">
        <v>0.13039999999999999</v>
      </c>
      <c r="D883" s="42">
        <v>6.4399999999999999E-2</v>
      </c>
      <c r="E883" s="42">
        <v>0.13370000000000001</v>
      </c>
      <c r="F883" s="42">
        <v>2.4199999999999999E-2</v>
      </c>
      <c r="G883" s="42">
        <v>0.1176</v>
      </c>
      <c r="H883" s="42">
        <v>8.3699999999999997E-2</v>
      </c>
      <c r="I883" s="42">
        <v>0.1192</v>
      </c>
      <c r="J883" s="42">
        <v>0.153</v>
      </c>
      <c r="K883" s="42">
        <v>8.5300000000000001E-2</v>
      </c>
      <c r="L883" s="93">
        <f t="shared" si="65"/>
        <v>1.0001</v>
      </c>
      <c r="M883" s="42">
        <v>0.14188999999999999</v>
      </c>
      <c r="N883" s="93">
        <f t="array" ref="N883">SQRT(MMULT(MMULT(B883:K883, '2. Correlation Matrix'!$B$34:$K$43), TRANSPOSE(B883:K883)))</f>
        <v>0.11723033817245944</v>
      </c>
      <c r="O883" s="92">
        <f t="shared" si="66"/>
        <v>0.57058608755011042</v>
      </c>
      <c r="P883" s="42">
        <f t="shared" si="67"/>
        <v>0.1350185239059854</v>
      </c>
      <c r="Q883" s="42">
        <f t="shared" si="68"/>
        <v>0.122773215429927</v>
      </c>
      <c r="R883" s="43">
        <f t="shared" si="69"/>
        <v>0.118137620573236</v>
      </c>
    </row>
    <row r="884" spans="1:18" x14ac:dyDescent="0.35">
      <c r="A884" s="73">
        <v>2918</v>
      </c>
      <c r="B884" s="42">
        <v>0.1797</v>
      </c>
      <c r="C884" s="42">
        <v>0.1903</v>
      </c>
      <c r="D884" s="42">
        <v>0.1163</v>
      </c>
      <c r="E884" s="42">
        <v>0.13950000000000001</v>
      </c>
      <c r="F884" s="42">
        <v>2.9600000000000001E-2</v>
      </c>
      <c r="G884" s="42">
        <v>8.5000000000000006E-3</v>
      </c>
      <c r="H884" s="42">
        <v>3.5900000000000001E-2</v>
      </c>
      <c r="I884" s="42">
        <v>0.1459</v>
      </c>
      <c r="J884" s="42">
        <v>5.0700000000000002E-2</v>
      </c>
      <c r="K884" s="42">
        <v>0.1036</v>
      </c>
      <c r="L884" s="93">
        <f t="shared" si="65"/>
        <v>1</v>
      </c>
      <c r="M884" s="42">
        <v>0.12656000000000001</v>
      </c>
      <c r="N884" s="93">
        <f t="array" ref="N884">SQRT(MMULT(MMULT(B884:K884, '2. Correlation Matrix'!$B$34:$K$43), TRANSPOSE(B884:K884)))</f>
        <v>9.0363328847748864E-2</v>
      </c>
      <c r="O884" s="92">
        <f t="shared" si="66"/>
        <v>0.57058544276154644</v>
      </c>
      <c r="P884" s="42">
        <f t="shared" si="67"/>
        <v>0.1224772343997768</v>
      </c>
      <c r="Q884" s="42">
        <f t="shared" si="68"/>
        <v>0.122773215429927</v>
      </c>
      <c r="R884" s="43">
        <f t="shared" si="69"/>
        <v>0.118137620573236</v>
      </c>
    </row>
    <row r="885" spans="1:18" x14ac:dyDescent="0.35">
      <c r="A885" s="73">
        <v>4113</v>
      </c>
      <c r="B885" s="42">
        <v>7.3499999999999996E-2</v>
      </c>
      <c r="C885" s="42">
        <v>0.1326</v>
      </c>
      <c r="D885" s="42">
        <v>6.6299999999999998E-2</v>
      </c>
      <c r="E885" s="42">
        <v>4.8399999999999999E-2</v>
      </c>
      <c r="F885" s="42">
        <v>3.7600000000000001E-2</v>
      </c>
      <c r="G885" s="42">
        <v>0.1792</v>
      </c>
      <c r="H885" s="42">
        <v>7.7100000000000002E-2</v>
      </c>
      <c r="I885" s="42">
        <v>9.1399999999999995E-2</v>
      </c>
      <c r="J885" s="42">
        <v>0.16669999999999999</v>
      </c>
      <c r="K885" s="42">
        <v>0.12720000000000001</v>
      </c>
      <c r="L885" s="93">
        <f t="shared" si="65"/>
        <v>1</v>
      </c>
      <c r="M885" s="42">
        <v>0.15076999999999999</v>
      </c>
      <c r="N885" s="93">
        <f t="array" ref="N885">SQRT(MMULT(MMULT(B885:K885, '2. Correlation Matrix'!$B$34:$K$43), TRANSPOSE(B885:K885)))</f>
        <v>0.13279589435231273</v>
      </c>
      <c r="O885" s="92">
        <f t="shared" si="66"/>
        <v>0.57057486882071218</v>
      </c>
      <c r="P885" s="42">
        <f t="shared" si="67"/>
        <v>0.14195262522158469</v>
      </c>
      <c r="Q885" s="42">
        <f t="shared" si="68"/>
        <v>0.122773215429927</v>
      </c>
      <c r="R885" s="43">
        <f t="shared" si="69"/>
        <v>0.118137620573236</v>
      </c>
    </row>
    <row r="886" spans="1:18" x14ac:dyDescent="0.35">
      <c r="A886" s="73">
        <v>1852</v>
      </c>
      <c r="B886" s="42">
        <v>0.1351</v>
      </c>
      <c r="C886" s="42">
        <v>4.9299999999999997E-2</v>
      </c>
      <c r="D886" s="42">
        <v>7.6300000000000007E-2</v>
      </c>
      <c r="E886" s="42">
        <v>0.159</v>
      </c>
      <c r="F886" s="42">
        <v>9.7000000000000003E-2</v>
      </c>
      <c r="G886" s="42">
        <v>8.2699999999999996E-2</v>
      </c>
      <c r="H886" s="42">
        <v>6.0400000000000002E-2</v>
      </c>
      <c r="I886" s="42">
        <v>0.1447</v>
      </c>
      <c r="J886" s="42">
        <v>5.7200000000000001E-2</v>
      </c>
      <c r="K886" s="42">
        <v>0.13830000000000001</v>
      </c>
      <c r="L886" s="93">
        <f t="shared" si="65"/>
        <v>1</v>
      </c>
      <c r="M886" s="42">
        <v>0.14408000000000001</v>
      </c>
      <c r="N886" s="93">
        <f t="array" ref="N886">SQRT(MMULT(MMULT(B886:K886, '2. Correlation Matrix'!$B$34:$K$43), TRANSPOSE(B886:K886)))</f>
        <v>0.12107477618579439</v>
      </c>
      <c r="O886" s="92">
        <f t="shared" si="66"/>
        <v>0.5705564955494431</v>
      </c>
      <c r="P886" s="42">
        <f t="shared" si="67"/>
        <v>0.13675044928577992</v>
      </c>
      <c r="Q886" s="42">
        <f t="shared" si="68"/>
        <v>0.122773215429927</v>
      </c>
      <c r="R886" s="43">
        <f t="shared" si="69"/>
        <v>0.118137620573236</v>
      </c>
    </row>
    <row r="887" spans="1:18" x14ac:dyDescent="0.35">
      <c r="A887" s="73">
        <v>2519</v>
      </c>
      <c r="B887" s="42">
        <v>0.18179999999999999</v>
      </c>
      <c r="C887" s="42">
        <v>6.3200000000000006E-2</v>
      </c>
      <c r="D887" s="42">
        <v>6.5199999999999994E-2</v>
      </c>
      <c r="E887" s="42">
        <v>0.14230000000000001</v>
      </c>
      <c r="F887" s="42">
        <v>5.1400000000000001E-2</v>
      </c>
      <c r="G887" s="42">
        <v>8.3000000000000004E-2</v>
      </c>
      <c r="H887" s="42">
        <v>9.8799999999999999E-2</v>
      </c>
      <c r="I887" s="42">
        <v>0.1206</v>
      </c>
      <c r="J887" s="42">
        <v>8.1000000000000003E-2</v>
      </c>
      <c r="K887" s="42">
        <v>0.11260000000000001</v>
      </c>
      <c r="L887" s="93">
        <f t="shared" si="65"/>
        <v>0.99990000000000001</v>
      </c>
      <c r="M887" s="42">
        <v>0.14074999999999999</v>
      </c>
      <c r="N887" s="93">
        <f t="array" ref="N887">SQRT(MMULT(MMULT(B887:K887, '2. Correlation Matrix'!$B$34:$K$43), TRANSPOSE(B887:K887)))</f>
        <v>0.11524593588787936</v>
      </c>
      <c r="O887" s="92">
        <f t="shared" si="66"/>
        <v>0.57051903386829139</v>
      </c>
      <c r="P887" s="42">
        <f t="shared" si="67"/>
        <v>0.13410918713066339</v>
      </c>
      <c r="Q887" s="42">
        <f t="shared" si="68"/>
        <v>0.122773215429927</v>
      </c>
      <c r="R887" s="43">
        <f t="shared" si="69"/>
        <v>0.118137620573236</v>
      </c>
    </row>
    <row r="888" spans="1:18" x14ac:dyDescent="0.35">
      <c r="A888" s="73">
        <v>1218</v>
      </c>
      <c r="B888" s="42">
        <v>3.3599999999999998E-2</v>
      </c>
      <c r="C888" s="42">
        <v>0.1076</v>
      </c>
      <c r="D888" s="42">
        <v>0.16139999999999999</v>
      </c>
      <c r="E888" s="42">
        <v>2.9100000000000001E-2</v>
      </c>
      <c r="F888" s="42">
        <v>9.64E-2</v>
      </c>
      <c r="G888" s="42">
        <v>0.13450000000000001</v>
      </c>
      <c r="H888" s="42">
        <v>0.1278</v>
      </c>
      <c r="I888" s="42">
        <v>0.15920000000000001</v>
      </c>
      <c r="J888" s="42">
        <v>3.8100000000000002E-2</v>
      </c>
      <c r="K888" s="42">
        <v>0.11210000000000001</v>
      </c>
      <c r="L888" s="93">
        <f t="shared" si="65"/>
        <v>0.99980000000000002</v>
      </c>
      <c r="M888" s="42">
        <v>0.14979000000000001</v>
      </c>
      <c r="N888" s="93">
        <f t="array" ref="N888">SQRT(MMULT(MMULT(B888:K888, '2. Correlation Matrix'!$B$34:$K$43), TRANSPOSE(B888:K888)))</f>
        <v>0.13109424382961749</v>
      </c>
      <c r="O888" s="92">
        <f t="shared" si="66"/>
        <v>0.57050559822599223</v>
      </c>
      <c r="P888" s="42">
        <f t="shared" si="67"/>
        <v>0.1411971496173704</v>
      </c>
      <c r="Q888" s="42">
        <f t="shared" si="68"/>
        <v>0.122773215429927</v>
      </c>
      <c r="R888" s="43">
        <f t="shared" si="69"/>
        <v>0.118137620573236</v>
      </c>
    </row>
    <row r="889" spans="1:18" x14ac:dyDescent="0.35">
      <c r="A889" s="73">
        <v>2808</v>
      </c>
      <c r="B889" s="42">
        <v>9.4799999999999995E-2</v>
      </c>
      <c r="C889" s="42">
        <v>0.1976</v>
      </c>
      <c r="D889" s="42">
        <v>4.4400000000000002E-2</v>
      </c>
      <c r="E889" s="42">
        <v>5.8500000000000003E-2</v>
      </c>
      <c r="F889" s="42">
        <v>6.8500000000000005E-2</v>
      </c>
      <c r="G889" s="42">
        <v>8.4699999999999998E-2</v>
      </c>
      <c r="H889" s="42">
        <v>0.1048</v>
      </c>
      <c r="I889" s="42">
        <v>9.4799999999999995E-2</v>
      </c>
      <c r="J889" s="42">
        <v>0.1492</v>
      </c>
      <c r="K889" s="42">
        <v>0.1028</v>
      </c>
      <c r="L889" s="93">
        <f t="shared" si="65"/>
        <v>1.0001</v>
      </c>
      <c r="M889" s="42">
        <v>0.13833000000000001</v>
      </c>
      <c r="N889" s="93">
        <f t="array" ref="N889">SQRT(MMULT(MMULT(B889:K889, '2. Correlation Matrix'!$B$34:$K$43), TRANSPOSE(B889:K889)))</f>
        <v>0.11100856887795375</v>
      </c>
      <c r="O889" s="92">
        <f t="shared" si="66"/>
        <v>0.57049649986594253</v>
      </c>
      <c r="P889" s="42">
        <f t="shared" si="67"/>
        <v>0.1321685488178343</v>
      </c>
      <c r="Q889" s="42">
        <f t="shared" si="68"/>
        <v>0.122773215429927</v>
      </c>
      <c r="R889" s="43">
        <f t="shared" si="69"/>
        <v>0.118137620573236</v>
      </c>
    </row>
    <row r="890" spans="1:18" x14ac:dyDescent="0.35">
      <c r="A890" s="73">
        <v>2212</v>
      </c>
      <c r="B890" s="42">
        <v>0.1159</v>
      </c>
      <c r="C890" s="42">
        <v>8.1500000000000003E-2</v>
      </c>
      <c r="D890" s="42">
        <v>3.6499999999999998E-2</v>
      </c>
      <c r="E890" s="42">
        <v>4.7199999999999999E-2</v>
      </c>
      <c r="F890" s="42">
        <v>0.17810000000000001</v>
      </c>
      <c r="G890" s="42">
        <v>9.6600000000000005E-2</v>
      </c>
      <c r="H890" s="42">
        <v>0.1588</v>
      </c>
      <c r="I890" s="42">
        <v>0.13089999999999999</v>
      </c>
      <c r="J890" s="42">
        <v>2.3599999999999999E-2</v>
      </c>
      <c r="K890" s="42">
        <v>0.13089999999999999</v>
      </c>
      <c r="L890" s="93">
        <f t="shared" si="65"/>
        <v>1</v>
      </c>
      <c r="M890" s="42">
        <v>0.14632000000000001</v>
      </c>
      <c r="N890" s="93">
        <f t="array" ref="N890">SQRT(MMULT(MMULT(B890:K890, '2. Correlation Matrix'!$B$34:$K$43), TRANSPOSE(B890:K890)))</f>
        <v>0.12501535514131373</v>
      </c>
      <c r="O890" s="92">
        <f t="shared" si="66"/>
        <v>0.57048992037323698</v>
      </c>
      <c r="P890" s="42">
        <f t="shared" si="67"/>
        <v>0.13850558048944561</v>
      </c>
      <c r="Q890" s="42">
        <f t="shared" si="68"/>
        <v>0.122773215429927</v>
      </c>
      <c r="R890" s="43">
        <f t="shared" si="69"/>
        <v>0.118137620573236</v>
      </c>
    </row>
    <row r="891" spans="1:18" x14ac:dyDescent="0.35">
      <c r="A891" s="73">
        <v>3873</v>
      </c>
      <c r="B891" s="42">
        <v>2.24E-2</v>
      </c>
      <c r="C891" s="42">
        <v>9.8900000000000002E-2</v>
      </c>
      <c r="D891" s="42">
        <v>0.1026</v>
      </c>
      <c r="E891" s="42">
        <v>9.8900000000000002E-2</v>
      </c>
      <c r="F891" s="42">
        <v>3.9199999999999999E-2</v>
      </c>
      <c r="G891" s="42">
        <v>3.5400000000000001E-2</v>
      </c>
      <c r="H891" s="42">
        <v>0.12870000000000001</v>
      </c>
      <c r="I891" s="42">
        <v>0.16420000000000001</v>
      </c>
      <c r="J891" s="42">
        <v>0.1754</v>
      </c>
      <c r="K891" s="42">
        <v>0.1343</v>
      </c>
      <c r="L891" s="93">
        <f t="shared" si="65"/>
        <v>1</v>
      </c>
      <c r="M891" s="42">
        <v>0.14802999999999999</v>
      </c>
      <c r="N891" s="93">
        <f t="array" ref="N891">SQRT(MMULT(MMULT(B891:K891, '2. Correlation Matrix'!$B$34:$K$43), TRANSPOSE(B891:K891)))</f>
        <v>0.12802483300485418</v>
      </c>
      <c r="O891" s="92">
        <f t="shared" si="66"/>
        <v>0.57043620589789013</v>
      </c>
      <c r="P891" s="42">
        <f t="shared" si="67"/>
        <v>0.13983482106703959</v>
      </c>
      <c r="Q891" s="42">
        <f t="shared" si="68"/>
        <v>0.122773215429927</v>
      </c>
      <c r="R891" s="43">
        <f t="shared" si="69"/>
        <v>0.118137620573236</v>
      </c>
    </row>
    <row r="892" spans="1:18" x14ac:dyDescent="0.35">
      <c r="A892" s="73">
        <v>900</v>
      </c>
      <c r="B892" s="42">
        <v>0.15859999999999999</v>
      </c>
      <c r="C892" s="42">
        <v>0.13020000000000001</v>
      </c>
      <c r="D892" s="42">
        <v>8.1799999999999998E-2</v>
      </c>
      <c r="E892" s="42">
        <v>3.3E-3</v>
      </c>
      <c r="F892" s="42">
        <v>8.0100000000000005E-2</v>
      </c>
      <c r="G892" s="42">
        <v>2.3400000000000001E-2</v>
      </c>
      <c r="H892" s="42">
        <v>9.8500000000000004E-2</v>
      </c>
      <c r="I892" s="42">
        <v>0.16189999999999999</v>
      </c>
      <c r="J892" s="42">
        <v>0.1653</v>
      </c>
      <c r="K892" s="42">
        <v>9.6799999999999997E-2</v>
      </c>
      <c r="L892" s="93">
        <f t="shared" si="65"/>
        <v>0.99990000000000001</v>
      </c>
      <c r="M892" s="42">
        <v>0.13070000000000001</v>
      </c>
      <c r="N892" s="93">
        <f t="array" ref="N892">SQRT(MMULT(MMULT(B892:K892, '2. Correlation Matrix'!$B$34:$K$43), TRANSPOSE(B892:K892)))</f>
        <v>9.7650999938302729E-2</v>
      </c>
      <c r="O892" s="92">
        <f t="shared" si="66"/>
        <v>0.57039866499259662</v>
      </c>
      <c r="P892" s="42">
        <f t="shared" si="67"/>
        <v>0.12593214110552481</v>
      </c>
      <c r="Q892" s="42">
        <f t="shared" si="68"/>
        <v>0.122773215429927</v>
      </c>
      <c r="R892" s="43">
        <f t="shared" si="69"/>
        <v>0.118137620573236</v>
      </c>
    </row>
    <row r="893" spans="1:18" x14ac:dyDescent="0.35">
      <c r="A893" s="73">
        <v>3195</v>
      </c>
      <c r="B893" s="42">
        <v>9.0499999999999997E-2</v>
      </c>
      <c r="C893" s="42">
        <v>9.0499999999999997E-2</v>
      </c>
      <c r="D893" s="42">
        <v>5.5599999999999997E-2</v>
      </c>
      <c r="E893" s="42">
        <v>0.20580000000000001</v>
      </c>
      <c r="F893" s="42">
        <v>0.107</v>
      </c>
      <c r="G893" s="42">
        <v>8.6400000000000005E-2</v>
      </c>
      <c r="H893" s="42">
        <v>5.1400000000000001E-2</v>
      </c>
      <c r="I893" s="42">
        <v>0.15229999999999999</v>
      </c>
      <c r="J893" s="42">
        <v>8.0199999999999994E-2</v>
      </c>
      <c r="K893" s="42">
        <v>8.0199999999999994E-2</v>
      </c>
      <c r="L893" s="93">
        <f t="shared" si="65"/>
        <v>0.99990000000000001</v>
      </c>
      <c r="M893" s="42">
        <v>0.13786999999999999</v>
      </c>
      <c r="N893" s="93">
        <f t="array" ref="N893">SQRT(MMULT(MMULT(B893:K893, '2. Correlation Matrix'!$B$34:$K$43), TRANSPOSE(B893:K893)))</f>
        <v>0.11023128108022695</v>
      </c>
      <c r="O893" s="92">
        <f t="shared" si="66"/>
        <v>0.57034626998703619</v>
      </c>
      <c r="P893" s="42">
        <f t="shared" si="67"/>
        <v>0.13179453233570598</v>
      </c>
      <c r="Q893" s="42">
        <f t="shared" si="68"/>
        <v>0.122773215429927</v>
      </c>
      <c r="R893" s="43">
        <f t="shared" si="69"/>
        <v>0.118137620573236</v>
      </c>
    </row>
    <row r="894" spans="1:18" x14ac:dyDescent="0.35">
      <c r="A894" s="73">
        <v>3551</v>
      </c>
      <c r="B894" s="42">
        <v>2.3800000000000002E-2</v>
      </c>
      <c r="C894" s="42">
        <v>0.15479999999999999</v>
      </c>
      <c r="D894" s="42">
        <v>8.3299999999999999E-2</v>
      </c>
      <c r="E894" s="42">
        <v>0.10879999999999999</v>
      </c>
      <c r="F894" s="42">
        <v>0.1701</v>
      </c>
      <c r="G894" s="42">
        <v>9.69E-2</v>
      </c>
      <c r="H894" s="42">
        <v>5.9499999999999997E-2</v>
      </c>
      <c r="I894" s="42">
        <v>0.14460000000000001</v>
      </c>
      <c r="J894" s="42">
        <v>8.5000000000000006E-3</v>
      </c>
      <c r="K894" s="42">
        <v>0.1497</v>
      </c>
      <c r="L894" s="93">
        <f t="shared" si="65"/>
        <v>0.99999999999999978</v>
      </c>
      <c r="M894" s="42">
        <v>0.14643999999999999</v>
      </c>
      <c r="N894" s="93">
        <f t="array" ref="N894">SQRT(MMULT(MMULT(B894:K894, '2. Correlation Matrix'!$B$34:$K$43), TRANSPOSE(B894:K894)))</f>
        <v>0.12525816629240108</v>
      </c>
      <c r="O894" s="92">
        <f t="shared" si="66"/>
        <v>0.57034205524956638</v>
      </c>
      <c r="P894" s="42">
        <f t="shared" si="67"/>
        <v>0.13859519588853259</v>
      </c>
      <c r="Q894" s="42">
        <f t="shared" si="68"/>
        <v>0.122773215429927</v>
      </c>
      <c r="R894" s="43">
        <f t="shared" si="69"/>
        <v>0.118137620573236</v>
      </c>
    </row>
    <row r="895" spans="1:18" x14ac:dyDescent="0.35">
      <c r="A895" s="73">
        <v>2220</v>
      </c>
      <c r="B895" s="42">
        <v>4.4600000000000001E-2</v>
      </c>
      <c r="C895" s="42">
        <v>0.1479</v>
      </c>
      <c r="D895" s="42">
        <v>0.13150000000000001</v>
      </c>
      <c r="E895" s="42">
        <v>4.9299999999999997E-2</v>
      </c>
      <c r="F895" s="42">
        <v>7.9799999999999996E-2</v>
      </c>
      <c r="G895" s="42">
        <v>3.9899999999999998E-2</v>
      </c>
      <c r="H895" s="42">
        <v>4.2299999999999997E-2</v>
      </c>
      <c r="I895" s="42">
        <v>0.19009999999999999</v>
      </c>
      <c r="J895" s="42">
        <v>0.15490000000000001</v>
      </c>
      <c r="K895" s="42">
        <v>0.1197</v>
      </c>
      <c r="L895" s="93">
        <f t="shared" si="65"/>
        <v>1</v>
      </c>
      <c r="M895" s="42">
        <v>0.13755999999999999</v>
      </c>
      <c r="N895" s="93">
        <f t="array" ref="N895">SQRT(MMULT(MMULT(B895:K895, '2. Correlation Matrix'!$B$34:$K$43), TRANSPOSE(B895:K895)))</f>
        <v>0.10969426256340849</v>
      </c>
      <c r="O895" s="92">
        <f t="shared" si="66"/>
        <v>0.57031241687629142</v>
      </c>
      <c r="P895" s="42">
        <f t="shared" si="67"/>
        <v>0.13154358438033498</v>
      </c>
      <c r="Q895" s="42">
        <f t="shared" si="68"/>
        <v>0.122773215429927</v>
      </c>
      <c r="R895" s="43">
        <f t="shared" si="69"/>
        <v>0.118137620573236</v>
      </c>
    </row>
    <row r="896" spans="1:18" x14ac:dyDescent="0.35">
      <c r="A896" s="73">
        <v>2801</v>
      </c>
      <c r="B896" s="42">
        <v>0.15690000000000001</v>
      </c>
      <c r="C896" s="42">
        <v>9.98E-2</v>
      </c>
      <c r="D896" s="42">
        <v>2.8500000000000001E-2</v>
      </c>
      <c r="E896" s="42">
        <v>0.1444</v>
      </c>
      <c r="F896" s="42">
        <v>0.15329999999999999</v>
      </c>
      <c r="G896" s="42">
        <v>0.12659999999999999</v>
      </c>
      <c r="H896" s="42">
        <v>1.78E-2</v>
      </c>
      <c r="I896" s="42">
        <v>0.1658</v>
      </c>
      <c r="J896" s="42">
        <v>6.4199999999999993E-2</v>
      </c>
      <c r="K896" s="42">
        <v>4.2799999999999998E-2</v>
      </c>
      <c r="L896" s="93">
        <f t="shared" si="65"/>
        <v>1.0001</v>
      </c>
      <c r="M896" s="42">
        <v>0.12884000000000001</v>
      </c>
      <c r="N896" s="93">
        <f t="array" ref="N896">SQRT(MMULT(MMULT(B896:K896, '2. Correlation Matrix'!$B$34:$K$43), TRANSPOSE(B896:K896)))</f>
        <v>9.441750160053379E-2</v>
      </c>
      <c r="O896" s="92">
        <f t="shared" si="66"/>
        <v>0.57023326276720321</v>
      </c>
      <c r="P896" s="42">
        <f t="shared" si="67"/>
        <v>0.12438266769575661</v>
      </c>
      <c r="Q896" s="42">
        <f t="shared" si="68"/>
        <v>0.122773215429927</v>
      </c>
      <c r="R896" s="43">
        <f t="shared" si="69"/>
        <v>0.118137620573236</v>
      </c>
    </row>
    <row r="897" spans="1:18" x14ac:dyDescent="0.35">
      <c r="A897" s="73">
        <v>3230</v>
      </c>
      <c r="B897" s="42">
        <v>5.2200000000000003E-2</v>
      </c>
      <c r="C897" s="42">
        <v>0.1101</v>
      </c>
      <c r="D897" s="42">
        <v>1.8700000000000001E-2</v>
      </c>
      <c r="E897" s="42">
        <v>0.16600000000000001</v>
      </c>
      <c r="F897" s="42">
        <v>0.18659999999999999</v>
      </c>
      <c r="G897" s="42">
        <v>0.16789999999999999</v>
      </c>
      <c r="H897" s="42">
        <v>4.8500000000000001E-2</v>
      </c>
      <c r="I897" s="42">
        <v>0.14369999999999999</v>
      </c>
      <c r="J897" s="42">
        <v>3.1699999999999999E-2</v>
      </c>
      <c r="K897" s="42">
        <v>7.46E-2</v>
      </c>
      <c r="L897" s="93">
        <f t="shared" si="65"/>
        <v>0.99999999999999989</v>
      </c>
      <c r="M897" s="42">
        <v>0.14227999999999999</v>
      </c>
      <c r="N897" s="93">
        <f t="array" ref="N897">SQRT(MMULT(MMULT(B897:K897, '2. Correlation Matrix'!$B$34:$K$43), TRANSPOSE(B897:K897)))</f>
        <v>0.11799466858727897</v>
      </c>
      <c r="O897" s="92">
        <f t="shared" si="66"/>
        <v>0.57019525378160574</v>
      </c>
      <c r="P897" s="42">
        <f t="shared" si="67"/>
        <v>0.1353186290924891</v>
      </c>
      <c r="Q897" s="42">
        <f t="shared" si="68"/>
        <v>0.122773215429927</v>
      </c>
      <c r="R897" s="43">
        <f t="shared" si="69"/>
        <v>0.118137620573236</v>
      </c>
    </row>
    <row r="898" spans="1:18" x14ac:dyDescent="0.35">
      <c r="A898" s="73">
        <v>1751</v>
      </c>
      <c r="B898" s="42">
        <v>0.16850000000000001</v>
      </c>
      <c r="C898" s="42">
        <v>2.2200000000000001E-2</v>
      </c>
      <c r="D898" s="42">
        <v>9.3100000000000002E-2</v>
      </c>
      <c r="E898" s="42">
        <v>0.21060000000000001</v>
      </c>
      <c r="F898" s="42">
        <v>2.4400000000000002E-2</v>
      </c>
      <c r="G898" s="42">
        <v>3.5499999999999997E-2</v>
      </c>
      <c r="H898" s="42">
        <v>0.16189999999999999</v>
      </c>
      <c r="I898" s="42">
        <v>0.1729</v>
      </c>
      <c r="J898" s="42">
        <v>4.2099999999999999E-2</v>
      </c>
      <c r="K898" s="42">
        <v>6.8699999999999997E-2</v>
      </c>
      <c r="L898" s="93">
        <f t="shared" si="65"/>
        <v>0.99990000000000001</v>
      </c>
      <c r="M898" s="42">
        <v>0.13847000000000001</v>
      </c>
      <c r="N898" s="93">
        <f t="array" ref="N898">SQRT(MMULT(MMULT(B898:K898, '2. Correlation Matrix'!$B$34:$K$43), TRANSPOSE(B898:K898)))</f>
        <v>0.11131457781534816</v>
      </c>
      <c r="O898" s="92">
        <f t="shared" si="66"/>
        <v>0.57018587543210986</v>
      </c>
      <c r="P898" s="42">
        <f t="shared" si="67"/>
        <v>0.13227453238289541</v>
      </c>
      <c r="Q898" s="42">
        <f t="shared" si="68"/>
        <v>0.122773215429927</v>
      </c>
      <c r="R898" s="43">
        <f t="shared" si="69"/>
        <v>0.118137620573236</v>
      </c>
    </row>
    <row r="899" spans="1:18" x14ac:dyDescent="0.35">
      <c r="A899" s="73">
        <v>649</v>
      </c>
      <c r="B899" s="42">
        <v>6.4699999999999994E-2</v>
      </c>
      <c r="C899" s="42">
        <v>0.1459</v>
      </c>
      <c r="D899" s="42">
        <v>4.6600000000000003E-2</v>
      </c>
      <c r="E899" s="42">
        <v>0.1489</v>
      </c>
      <c r="F899" s="42">
        <v>2.5600000000000001E-2</v>
      </c>
      <c r="G899" s="42">
        <v>0.13830000000000001</v>
      </c>
      <c r="H899" s="42">
        <v>0.12479999999999999</v>
      </c>
      <c r="I899" s="42">
        <v>8.1199999999999994E-2</v>
      </c>
      <c r="J899" s="42">
        <v>9.3200000000000005E-2</v>
      </c>
      <c r="K899" s="42">
        <v>0.1308</v>
      </c>
      <c r="L899" s="93">
        <f t="shared" si="65"/>
        <v>1</v>
      </c>
      <c r="M899" s="42">
        <v>0.15218999999999999</v>
      </c>
      <c r="N899" s="93">
        <f t="array" ref="N899">SQRT(MMULT(MMULT(B899:K899, '2. Correlation Matrix'!$B$34:$K$43), TRANSPOSE(B899:K899)))</f>
        <v>0.1353770504590612</v>
      </c>
      <c r="O899" s="92">
        <f t="shared" si="66"/>
        <v>0.57018526949915116</v>
      </c>
      <c r="P899" s="42">
        <f t="shared" si="67"/>
        <v>0.14302652710450239</v>
      </c>
      <c r="Q899" s="42">
        <f t="shared" si="68"/>
        <v>0.122773215429927</v>
      </c>
      <c r="R899" s="43">
        <f t="shared" si="69"/>
        <v>0.118137620573236</v>
      </c>
    </row>
    <row r="900" spans="1:18" x14ac:dyDescent="0.35">
      <c r="A900" s="73">
        <v>1875</v>
      </c>
      <c r="B900" s="42">
        <v>0.1244</v>
      </c>
      <c r="C900" s="42">
        <v>0.1489</v>
      </c>
      <c r="D900" s="42">
        <v>0.1129</v>
      </c>
      <c r="E900" s="42">
        <v>6.0600000000000001E-2</v>
      </c>
      <c r="F900" s="42">
        <v>4.4200000000000003E-2</v>
      </c>
      <c r="G900" s="42">
        <v>0.1424</v>
      </c>
      <c r="H900" s="42">
        <v>5.3999999999999999E-2</v>
      </c>
      <c r="I900" s="42">
        <v>0.1113</v>
      </c>
      <c r="J900" s="42">
        <v>9.6600000000000005E-2</v>
      </c>
      <c r="K900" s="42">
        <v>0.1047</v>
      </c>
      <c r="L900" s="93">
        <f t="shared" si="65"/>
        <v>1</v>
      </c>
      <c r="M900" s="42">
        <v>0.14083999999999999</v>
      </c>
      <c r="N900" s="93">
        <f t="array" ref="N900">SQRT(MMULT(MMULT(B900:K900, '2. Correlation Matrix'!$B$34:$K$43), TRANSPOSE(B900:K900)))</f>
        <v>0.11547643778183322</v>
      </c>
      <c r="O900" s="92">
        <f t="shared" si="66"/>
        <v>0.57015960367940932</v>
      </c>
      <c r="P900" s="42">
        <f t="shared" si="67"/>
        <v>0.13417259615860919</v>
      </c>
      <c r="Q900" s="42">
        <f t="shared" si="68"/>
        <v>0.122773215429927</v>
      </c>
      <c r="R900" s="43">
        <f t="shared" si="69"/>
        <v>0.118137620573236</v>
      </c>
    </row>
    <row r="901" spans="1:18" x14ac:dyDescent="0.35">
      <c r="A901" s="73">
        <v>4877</v>
      </c>
      <c r="B901" s="42">
        <v>8.5400000000000004E-2</v>
      </c>
      <c r="C901" s="42">
        <v>3.0200000000000001E-2</v>
      </c>
      <c r="D901" s="42">
        <v>7.8299999999999995E-2</v>
      </c>
      <c r="E901" s="42">
        <v>7.1000000000000004E-3</v>
      </c>
      <c r="F901" s="42">
        <v>0.14410000000000001</v>
      </c>
      <c r="G901" s="42">
        <v>0.1726</v>
      </c>
      <c r="H901" s="42">
        <v>5.3400000000000003E-2</v>
      </c>
      <c r="I901" s="42">
        <v>0.1512</v>
      </c>
      <c r="J901" s="42">
        <v>0.14410000000000001</v>
      </c>
      <c r="K901" s="42">
        <v>0.13350000000000001</v>
      </c>
      <c r="L901" s="93">
        <f t="shared" ref="L901:L964" si="70">SUM(B901:K901)</f>
        <v>0.99990000000000001</v>
      </c>
      <c r="M901" s="42">
        <v>0.15021999999999999</v>
      </c>
      <c r="N901" s="93">
        <f t="array" ref="N901">SQRT(MMULT(MMULT(B901:K901, '2. Correlation Matrix'!$B$34:$K$43), TRANSPOSE(B901:K901)))</f>
        <v>0.13194374031621434</v>
      </c>
      <c r="O901" s="92">
        <f t="shared" ref="O901:O964" si="71">(M901-0.075)/N901</f>
        <v>0.57009146337468453</v>
      </c>
      <c r="P901" s="42">
        <f t="shared" ref="P901:P964" si="72">M901-((1/2)*1*N901^2)</f>
        <v>0.14151542469568368</v>
      </c>
      <c r="Q901" s="42">
        <f t="shared" ref="Q901:Q964" si="73">$M$5-((1/2)*3*$N$5^2)</f>
        <v>0.122773215429927</v>
      </c>
      <c r="R901" s="43">
        <f t="shared" ref="R901:R964" si="74">$M$5-((1/2)*4*$N$5^2)</f>
        <v>0.118137620573236</v>
      </c>
    </row>
    <row r="902" spans="1:18" x14ac:dyDescent="0.35">
      <c r="A902" s="73">
        <v>3459</v>
      </c>
      <c r="B902" s="42">
        <v>9.1899999999999996E-2</v>
      </c>
      <c r="C902" s="42">
        <v>0.129</v>
      </c>
      <c r="D902" s="42">
        <v>2.1000000000000001E-2</v>
      </c>
      <c r="E902" s="42">
        <v>9.8400000000000001E-2</v>
      </c>
      <c r="F902" s="42">
        <v>9.35E-2</v>
      </c>
      <c r="G902" s="42">
        <v>0.13550000000000001</v>
      </c>
      <c r="H902" s="42">
        <v>0.10970000000000001</v>
      </c>
      <c r="I902" s="42">
        <v>0.13550000000000001</v>
      </c>
      <c r="J902" s="42">
        <v>0.13869999999999999</v>
      </c>
      <c r="K902" s="42">
        <v>4.6800000000000001E-2</v>
      </c>
      <c r="L902" s="93">
        <f t="shared" si="70"/>
        <v>1</v>
      </c>
      <c r="M902" s="42">
        <v>0.13782</v>
      </c>
      <c r="N902" s="93">
        <f t="array" ref="N902">SQRT(MMULT(MMULT(B902:K902, '2. Correlation Matrix'!$B$34:$K$43), TRANSPOSE(B902:K902)))</f>
        <v>0.11021250301310374</v>
      </c>
      <c r="O902" s="92">
        <f t="shared" si="71"/>
        <v>0.5699897768634381</v>
      </c>
      <c r="P902" s="42">
        <f t="shared" si="72"/>
        <v>0.1317466020897933</v>
      </c>
      <c r="Q902" s="42">
        <f t="shared" si="73"/>
        <v>0.122773215429927</v>
      </c>
      <c r="R902" s="43">
        <f t="shared" si="74"/>
        <v>0.118137620573236</v>
      </c>
    </row>
    <row r="903" spans="1:18" x14ac:dyDescent="0.35">
      <c r="A903" s="73">
        <v>4975</v>
      </c>
      <c r="B903" s="42">
        <v>0.1164</v>
      </c>
      <c r="C903" s="42">
        <v>9.5699999999999993E-2</v>
      </c>
      <c r="D903" s="42">
        <v>1.6000000000000001E-3</v>
      </c>
      <c r="E903" s="42">
        <v>9.0899999999999995E-2</v>
      </c>
      <c r="F903" s="42">
        <v>0.13400000000000001</v>
      </c>
      <c r="G903" s="42">
        <v>0.11</v>
      </c>
      <c r="H903" s="42">
        <v>0.1356</v>
      </c>
      <c r="I903" s="42">
        <v>0.11</v>
      </c>
      <c r="J903" s="42">
        <v>0.1085</v>
      </c>
      <c r="K903" s="42">
        <v>9.7299999999999998E-2</v>
      </c>
      <c r="L903" s="93">
        <f t="shared" si="70"/>
        <v>1</v>
      </c>
      <c r="M903" s="42">
        <v>0.14282</v>
      </c>
      <c r="N903" s="93">
        <f t="array" ref="N903">SQRT(MMULT(MMULT(B903:K903, '2. Correlation Matrix'!$B$34:$K$43), TRANSPOSE(B903:K903)))</f>
        <v>0.11898535013481618</v>
      </c>
      <c r="O903" s="92">
        <f t="shared" si="71"/>
        <v>0.56998613630297057</v>
      </c>
      <c r="P903" s="42">
        <f t="shared" si="72"/>
        <v>0.1357412432266476</v>
      </c>
      <c r="Q903" s="42">
        <f t="shared" si="73"/>
        <v>0.122773215429927</v>
      </c>
      <c r="R903" s="43">
        <f t="shared" si="74"/>
        <v>0.118137620573236</v>
      </c>
    </row>
    <row r="904" spans="1:18" x14ac:dyDescent="0.35">
      <c r="A904" s="73">
        <v>1736</v>
      </c>
      <c r="B904" s="42">
        <v>0.14749999999999999</v>
      </c>
      <c r="C904" s="42">
        <v>8.2000000000000003E-2</v>
      </c>
      <c r="D904" s="42">
        <v>3.04E-2</v>
      </c>
      <c r="E904" s="42">
        <v>0.185</v>
      </c>
      <c r="F904" s="42">
        <v>0.1077</v>
      </c>
      <c r="G904" s="42">
        <v>0.13109999999999999</v>
      </c>
      <c r="H904" s="42">
        <v>2.1100000000000001E-2</v>
      </c>
      <c r="I904" s="42">
        <v>0.20369999999999999</v>
      </c>
      <c r="J904" s="42">
        <v>8.43E-2</v>
      </c>
      <c r="K904" s="42">
        <v>7.0000000000000001E-3</v>
      </c>
      <c r="L904" s="93">
        <f t="shared" si="70"/>
        <v>0.99980000000000002</v>
      </c>
      <c r="M904" s="42">
        <v>0.12716</v>
      </c>
      <c r="N904" s="93">
        <f t="array" ref="N904">SQRT(MMULT(MMULT(B904:K904, '2. Correlation Matrix'!$B$34:$K$43), TRANSPOSE(B904:K904)))</f>
        <v>9.1512005199708077E-2</v>
      </c>
      <c r="O904" s="92">
        <f t="shared" si="71"/>
        <v>0.56997986096108832</v>
      </c>
      <c r="P904" s="42">
        <f t="shared" si="72"/>
        <v>0.1229727764521643</v>
      </c>
      <c r="Q904" s="42">
        <f t="shared" si="73"/>
        <v>0.122773215429927</v>
      </c>
      <c r="R904" s="43">
        <f t="shared" si="74"/>
        <v>0.118137620573236</v>
      </c>
    </row>
    <row r="905" spans="1:18" x14ac:dyDescent="0.35">
      <c r="A905" s="73">
        <v>198</v>
      </c>
      <c r="B905" s="42">
        <v>0.1023</v>
      </c>
      <c r="C905" s="42">
        <v>0.1396</v>
      </c>
      <c r="D905" s="42">
        <v>3.2000000000000002E-3</v>
      </c>
      <c r="E905" s="42">
        <v>0.1429</v>
      </c>
      <c r="F905" s="42">
        <v>0.1169</v>
      </c>
      <c r="G905" s="42">
        <v>1.7899999999999999E-2</v>
      </c>
      <c r="H905" s="42">
        <v>0.10390000000000001</v>
      </c>
      <c r="I905" s="42">
        <v>0.125</v>
      </c>
      <c r="J905" s="42">
        <v>0.13150000000000001</v>
      </c>
      <c r="K905" s="42">
        <v>0.1169</v>
      </c>
      <c r="L905" s="93">
        <f t="shared" si="70"/>
        <v>1.0001</v>
      </c>
      <c r="M905" s="42">
        <v>0.13680999999999999</v>
      </c>
      <c r="N905" s="93">
        <f t="array" ref="N905">SQRT(MMULT(MMULT(B905:K905, '2. Correlation Matrix'!$B$34:$K$43), TRANSPOSE(B905:K905)))</f>
        <v>0.10844874843996312</v>
      </c>
      <c r="O905" s="92">
        <f t="shared" si="71"/>
        <v>0.56994664197731892</v>
      </c>
      <c r="P905" s="42">
        <f t="shared" si="72"/>
        <v>0.13092943448090277</v>
      </c>
      <c r="Q905" s="42">
        <f t="shared" si="73"/>
        <v>0.122773215429927</v>
      </c>
      <c r="R905" s="43">
        <f t="shared" si="74"/>
        <v>0.118137620573236</v>
      </c>
    </row>
    <row r="906" spans="1:18" x14ac:dyDescent="0.35">
      <c r="A906" s="73">
        <v>2983</v>
      </c>
      <c r="B906" s="42">
        <v>0.14549999999999999</v>
      </c>
      <c r="C906" s="42">
        <v>7.8399999999999997E-2</v>
      </c>
      <c r="D906" s="42">
        <v>5.9700000000000003E-2</v>
      </c>
      <c r="E906" s="42">
        <v>9.5100000000000004E-2</v>
      </c>
      <c r="F906" s="42">
        <v>7.4999999999999997E-3</v>
      </c>
      <c r="G906" s="42">
        <v>3.73E-2</v>
      </c>
      <c r="H906" s="42">
        <v>0.15859999999999999</v>
      </c>
      <c r="I906" s="42">
        <v>0.125</v>
      </c>
      <c r="J906" s="42">
        <v>0.16600000000000001</v>
      </c>
      <c r="K906" s="42">
        <v>0.12690000000000001</v>
      </c>
      <c r="L906" s="93">
        <f t="shared" si="70"/>
        <v>1</v>
      </c>
      <c r="M906" s="42">
        <v>0.14380999999999999</v>
      </c>
      <c r="N906" s="93">
        <f t="array" ref="N906">SQRT(MMULT(MMULT(B906:K906, '2. Correlation Matrix'!$B$34:$K$43), TRANSPOSE(B906:K906)))</f>
        <v>0.12073338042904208</v>
      </c>
      <c r="O906" s="92">
        <f t="shared" si="71"/>
        <v>0.56993351594624897</v>
      </c>
      <c r="P906" s="42">
        <f t="shared" si="72"/>
        <v>0.13652172542508809</v>
      </c>
      <c r="Q906" s="42">
        <f t="shared" si="73"/>
        <v>0.122773215429927</v>
      </c>
      <c r="R906" s="43">
        <f t="shared" si="74"/>
        <v>0.118137620573236</v>
      </c>
    </row>
    <row r="907" spans="1:18" x14ac:dyDescent="0.35">
      <c r="A907" s="73">
        <v>488</v>
      </c>
      <c r="B907" s="42">
        <v>8.4599999999999995E-2</v>
      </c>
      <c r="C907" s="42">
        <v>0.1421</v>
      </c>
      <c r="D907" s="42">
        <v>6.7699999999999996E-2</v>
      </c>
      <c r="E907" s="42">
        <v>6.6000000000000003E-2</v>
      </c>
      <c r="F907" s="42">
        <v>3.8899999999999997E-2</v>
      </c>
      <c r="G907" s="42">
        <v>0.16239999999999999</v>
      </c>
      <c r="H907" s="42">
        <v>8.7999999999999995E-2</v>
      </c>
      <c r="I907" s="42">
        <v>7.9500000000000001E-2</v>
      </c>
      <c r="J907" s="42">
        <v>0.1066</v>
      </c>
      <c r="K907" s="42">
        <v>0.1641</v>
      </c>
      <c r="L907" s="93">
        <f t="shared" si="70"/>
        <v>0.99990000000000001</v>
      </c>
      <c r="M907" s="42">
        <v>0.15398000000000001</v>
      </c>
      <c r="N907" s="93">
        <f t="array" ref="N907">SQRT(MMULT(MMULT(B907:K907, '2. Correlation Matrix'!$B$34:$K$43), TRANSPOSE(B907:K907)))</f>
        <v>0.13858965590853597</v>
      </c>
      <c r="O907" s="92">
        <f t="shared" si="71"/>
        <v>0.56988380180497655</v>
      </c>
      <c r="P907" s="42">
        <f t="shared" si="72"/>
        <v>0.14437645363757681</v>
      </c>
      <c r="Q907" s="42">
        <f t="shared" si="73"/>
        <v>0.122773215429927</v>
      </c>
      <c r="R907" s="43">
        <f t="shared" si="74"/>
        <v>0.118137620573236</v>
      </c>
    </row>
    <row r="908" spans="1:18" x14ac:dyDescent="0.35">
      <c r="A908" s="73">
        <v>3278</v>
      </c>
      <c r="B908" s="42">
        <v>7.7000000000000002E-3</v>
      </c>
      <c r="C908" s="42">
        <v>0.1206</v>
      </c>
      <c r="D908" s="42">
        <v>7.7299999999999994E-2</v>
      </c>
      <c r="E908" s="42">
        <v>0.153</v>
      </c>
      <c r="F908" s="42">
        <v>0.10199999999999999</v>
      </c>
      <c r="G908" s="42">
        <v>0.1376</v>
      </c>
      <c r="H908" s="42">
        <v>8.3500000000000005E-2</v>
      </c>
      <c r="I908" s="42">
        <v>0.1236</v>
      </c>
      <c r="J908" s="42">
        <v>7.1099999999999997E-2</v>
      </c>
      <c r="K908" s="42">
        <v>0.1236</v>
      </c>
      <c r="L908" s="93">
        <f t="shared" si="70"/>
        <v>1</v>
      </c>
      <c r="M908" s="42">
        <v>0.15149000000000001</v>
      </c>
      <c r="N908" s="93">
        <f t="array" ref="N908">SQRT(MMULT(MMULT(B908:K908, '2. Correlation Matrix'!$B$34:$K$43), TRANSPOSE(B908:K908)))</f>
        <v>0.13424297580952754</v>
      </c>
      <c r="O908" s="92">
        <f t="shared" si="71"/>
        <v>0.56978772661095423</v>
      </c>
      <c r="P908" s="42">
        <f t="shared" si="72"/>
        <v>0.14247941172290132</v>
      </c>
      <c r="Q908" s="42">
        <f t="shared" si="73"/>
        <v>0.122773215429927</v>
      </c>
      <c r="R908" s="43">
        <f t="shared" si="74"/>
        <v>0.118137620573236</v>
      </c>
    </row>
    <row r="909" spans="1:18" x14ac:dyDescent="0.35">
      <c r="A909" s="73">
        <v>769</v>
      </c>
      <c r="B909" s="42">
        <v>7.9200000000000007E-2</v>
      </c>
      <c r="C909" s="42">
        <v>0.1585</v>
      </c>
      <c r="D909" s="42">
        <v>8.4900000000000003E-2</v>
      </c>
      <c r="E909" s="42">
        <v>0.1547</v>
      </c>
      <c r="F909" s="42">
        <v>3.2099999999999997E-2</v>
      </c>
      <c r="G909" s="42">
        <v>0.13769999999999999</v>
      </c>
      <c r="H909" s="42">
        <v>2.64E-2</v>
      </c>
      <c r="I909" s="42">
        <v>9.2499999999999999E-2</v>
      </c>
      <c r="J909" s="42">
        <v>5.4699999999999999E-2</v>
      </c>
      <c r="K909" s="42">
        <v>0.1792</v>
      </c>
      <c r="L909" s="93">
        <f t="shared" si="70"/>
        <v>0.99990000000000001</v>
      </c>
      <c r="M909" s="42">
        <v>0.15162999999999999</v>
      </c>
      <c r="N909" s="93">
        <f t="array" ref="N909">SQRT(MMULT(MMULT(B909:K909, '2. Correlation Matrix'!$B$34:$K$43), TRANSPOSE(B909:K909)))</f>
        <v>0.13449425183839048</v>
      </c>
      <c r="O909" s="92">
        <f t="shared" si="71"/>
        <v>0.56976412710990276</v>
      </c>
      <c r="P909" s="42">
        <f t="shared" si="72"/>
        <v>0.1425856481112158</v>
      </c>
      <c r="Q909" s="42">
        <f t="shared" si="73"/>
        <v>0.122773215429927</v>
      </c>
      <c r="R909" s="43">
        <f t="shared" si="74"/>
        <v>0.118137620573236</v>
      </c>
    </row>
    <row r="910" spans="1:18" x14ac:dyDescent="0.35">
      <c r="A910" s="73">
        <v>2495</v>
      </c>
      <c r="B910" s="42">
        <v>0.13400000000000001</v>
      </c>
      <c r="C910" s="42">
        <v>0.11600000000000001</v>
      </c>
      <c r="D910" s="42">
        <v>0.1062</v>
      </c>
      <c r="E910" s="42">
        <v>0.15029999999999999</v>
      </c>
      <c r="F910" s="42">
        <v>5.3900000000000003E-2</v>
      </c>
      <c r="G910" s="42">
        <v>8.1699999999999995E-2</v>
      </c>
      <c r="H910" s="42">
        <v>6.4999999999999997E-3</v>
      </c>
      <c r="I910" s="42">
        <v>0.13730000000000001</v>
      </c>
      <c r="J910" s="42">
        <v>5.8799999999999998E-2</v>
      </c>
      <c r="K910" s="42">
        <v>0.1552</v>
      </c>
      <c r="L910" s="93">
        <f t="shared" si="70"/>
        <v>0.9998999999999999</v>
      </c>
      <c r="M910" s="42">
        <v>0.14158999999999999</v>
      </c>
      <c r="N910" s="93">
        <f t="array" ref="N910">SQRT(MMULT(MMULT(B910:K910, '2. Correlation Matrix'!$B$34:$K$43), TRANSPOSE(B910:K910)))</f>
        <v>0.11687406973758467</v>
      </c>
      <c r="O910" s="92">
        <f t="shared" si="71"/>
        <v>0.56975854566811412</v>
      </c>
      <c r="P910" s="42">
        <f t="shared" si="72"/>
        <v>0.13476022591148709</v>
      </c>
      <c r="Q910" s="42">
        <f t="shared" si="73"/>
        <v>0.122773215429927</v>
      </c>
      <c r="R910" s="43">
        <f t="shared" si="74"/>
        <v>0.118137620573236</v>
      </c>
    </row>
    <row r="911" spans="1:18" x14ac:dyDescent="0.35">
      <c r="A911" s="73">
        <v>4196</v>
      </c>
      <c r="B911" s="42">
        <v>7.1099999999999997E-2</v>
      </c>
      <c r="C911" s="42">
        <v>0.1976</v>
      </c>
      <c r="D911" s="42">
        <v>7.9100000000000004E-2</v>
      </c>
      <c r="E911" s="42">
        <v>0.2213</v>
      </c>
      <c r="F911" s="42">
        <v>7.9000000000000008E-3</v>
      </c>
      <c r="G911" s="42">
        <v>0.1028</v>
      </c>
      <c r="H911" s="42">
        <v>9.0899999999999995E-2</v>
      </c>
      <c r="I911" s="42">
        <v>0.1265</v>
      </c>
      <c r="J911" s="42">
        <v>5.1400000000000001E-2</v>
      </c>
      <c r="K911" s="42">
        <v>5.1400000000000001E-2</v>
      </c>
      <c r="L911" s="93">
        <f t="shared" si="70"/>
        <v>1</v>
      </c>
      <c r="M911" s="42">
        <v>0.13675999999999999</v>
      </c>
      <c r="N911" s="93">
        <f t="array" ref="N911">SQRT(MMULT(MMULT(B911:K911, '2. Correlation Matrix'!$B$34:$K$43), TRANSPOSE(B911:K911)))</f>
        <v>0.10839765373294757</v>
      </c>
      <c r="O911" s="92">
        <f t="shared" si="71"/>
        <v>0.56975402947515996</v>
      </c>
      <c r="P911" s="42">
        <f t="shared" si="72"/>
        <v>0.13088497433259599</v>
      </c>
      <c r="Q911" s="42">
        <f t="shared" si="73"/>
        <v>0.122773215429927</v>
      </c>
      <c r="R911" s="43">
        <f t="shared" si="74"/>
        <v>0.118137620573236</v>
      </c>
    </row>
    <row r="912" spans="1:18" x14ac:dyDescent="0.35">
      <c r="A912" s="73">
        <v>3756</v>
      </c>
      <c r="B912" s="42">
        <v>6.7199999999999996E-2</v>
      </c>
      <c r="C912" s="42">
        <v>0.1719</v>
      </c>
      <c r="D912" s="42">
        <v>6.3200000000000006E-2</v>
      </c>
      <c r="E912" s="42">
        <v>5.8999999999999999E-3</v>
      </c>
      <c r="F912" s="42">
        <v>0.18179999999999999</v>
      </c>
      <c r="G912" s="42">
        <v>0.13439999999999999</v>
      </c>
      <c r="H912" s="42">
        <v>0.11260000000000001</v>
      </c>
      <c r="I912" s="42">
        <v>0.1502</v>
      </c>
      <c r="J912" s="42">
        <v>4.7399999999999998E-2</v>
      </c>
      <c r="K912" s="42">
        <v>6.5199999999999994E-2</v>
      </c>
      <c r="L912" s="93">
        <f t="shared" si="70"/>
        <v>0.99980000000000002</v>
      </c>
      <c r="M912" s="42">
        <v>0.13711000000000001</v>
      </c>
      <c r="N912" s="93">
        <f t="array" ref="N912">SQRT(MMULT(MMULT(B912:K912, '2. Correlation Matrix'!$B$34:$K$43), TRANSPOSE(B912:K912)))</f>
        <v>0.10901523936172777</v>
      </c>
      <c r="O912" s="92">
        <f t="shared" si="71"/>
        <v>0.56973685847636735</v>
      </c>
      <c r="P912" s="42">
        <f t="shared" si="72"/>
        <v>0.13116783879345262</v>
      </c>
      <c r="Q912" s="42">
        <f t="shared" si="73"/>
        <v>0.122773215429927</v>
      </c>
      <c r="R912" s="43">
        <f t="shared" si="74"/>
        <v>0.118137620573236</v>
      </c>
    </row>
    <row r="913" spans="1:18" x14ac:dyDescent="0.35">
      <c r="A913" s="73">
        <v>1780</v>
      </c>
      <c r="B913" s="42">
        <v>0.1787</v>
      </c>
      <c r="C913" s="42">
        <v>0.1103</v>
      </c>
      <c r="D913" s="42">
        <v>0.15590000000000001</v>
      </c>
      <c r="E913" s="42">
        <v>7.6E-3</v>
      </c>
      <c r="F913" s="42">
        <v>4.1799999999999997E-2</v>
      </c>
      <c r="G913" s="42">
        <v>5.7000000000000002E-3</v>
      </c>
      <c r="H913" s="42">
        <v>0.1502</v>
      </c>
      <c r="I913" s="42">
        <v>0.18820000000000001</v>
      </c>
      <c r="J913" s="42">
        <v>8.9399999999999993E-2</v>
      </c>
      <c r="K913" s="42">
        <v>7.22E-2</v>
      </c>
      <c r="L913" s="93">
        <f t="shared" si="70"/>
        <v>1</v>
      </c>
      <c r="M913" s="42">
        <v>0.1295</v>
      </c>
      <c r="N913" s="93">
        <f t="array" ref="N913">SQRT(MMULT(MMULT(B913:K913, '2. Correlation Matrix'!$B$34:$K$43), TRANSPOSE(B913:K913)))</f>
        <v>9.5662873075193597E-2</v>
      </c>
      <c r="O913" s="92">
        <f t="shared" si="71"/>
        <v>0.5697090025423085</v>
      </c>
      <c r="P913" s="42">
        <f t="shared" si="72"/>
        <v>0.12492430735749971</v>
      </c>
      <c r="Q913" s="42">
        <f t="shared" si="73"/>
        <v>0.122773215429927</v>
      </c>
      <c r="R913" s="43">
        <f t="shared" si="74"/>
        <v>0.118137620573236</v>
      </c>
    </row>
    <row r="914" spans="1:18" x14ac:dyDescent="0.35">
      <c r="A914" s="73">
        <v>3023</v>
      </c>
      <c r="B914" s="42">
        <v>0.20119999999999999</v>
      </c>
      <c r="C914" s="42">
        <v>1.21E-2</v>
      </c>
      <c r="D914" s="42">
        <v>5.4300000000000001E-2</v>
      </c>
      <c r="E914" s="42">
        <v>1.41E-2</v>
      </c>
      <c r="F914" s="42">
        <v>9.8599999999999993E-2</v>
      </c>
      <c r="G914" s="42">
        <v>0.19320000000000001</v>
      </c>
      <c r="H914" s="42">
        <v>0.1449</v>
      </c>
      <c r="I914" s="42">
        <v>0.1207</v>
      </c>
      <c r="J914" s="42">
        <v>6.6400000000000001E-2</v>
      </c>
      <c r="K914" s="42">
        <v>9.4600000000000004E-2</v>
      </c>
      <c r="L914" s="93">
        <f t="shared" si="70"/>
        <v>1.0001</v>
      </c>
      <c r="M914" s="42">
        <v>0.14738000000000001</v>
      </c>
      <c r="N914" s="93">
        <f t="array" ref="N914">SQRT(MMULT(MMULT(B914:K914, '2. Correlation Matrix'!$B$34:$K$43), TRANSPOSE(B914:K914)))</f>
        <v>0.12705283919130655</v>
      </c>
      <c r="O914" s="92">
        <f t="shared" si="71"/>
        <v>0.56968423894105735</v>
      </c>
      <c r="P914" s="42">
        <f t="shared" si="72"/>
        <v>0.13930878802671401</v>
      </c>
      <c r="Q914" s="42">
        <f t="shared" si="73"/>
        <v>0.122773215429927</v>
      </c>
      <c r="R914" s="43">
        <f t="shared" si="74"/>
        <v>0.118137620573236</v>
      </c>
    </row>
    <row r="915" spans="1:18" x14ac:dyDescent="0.35">
      <c r="A915" s="73">
        <v>4366</v>
      </c>
      <c r="B915" s="42">
        <v>9.2700000000000005E-2</v>
      </c>
      <c r="C915" s="42">
        <v>0.1283</v>
      </c>
      <c r="D915" s="42">
        <v>8.7300000000000003E-2</v>
      </c>
      <c r="E915" s="42">
        <v>1.43E-2</v>
      </c>
      <c r="F915" s="42">
        <v>6.6000000000000003E-2</v>
      </c>
      <c r="G915" s="42">
        <v>0.1176</v>
      </c>
      <c r="H915" s="42">
        <v>0.1444</v>
      </c>
      <c r="I915" s="42">
        <v>0.13730000000000001</v>
      </c>
      <c r="J915" s="42">
        <v>0.13900000000000001</v>
      </c>
      <c r="K915" s="42">
        <v>7.3099999999999998E-2</v>
      </c>
      <c r="L915" s="93">
        <f t="shared" si="70"/>
        <v>1</v>
      </c>
      <c r="M915" s="42">
        <v>0.14113999999999999</v>
      </c>
      <c r="N915" s="93">
        <f t="array" ref="N915">SQRT(MMULT(MMULT(B915:K915, '2. Correlation Matrix'!$B$34:$K$43), TRANSPOSE(B915:K915)))</f>
        <v>0.11610417126775249</v>
      </c>
      <c r="O915" s="92">
        <f t="shared" si="71"/>
        <v>0.56966084230920422</v>
      </c>
      <c r="P915" s="42">
        <f t="shared" si="72"/>
        <v>0.13439991070711418</v>
      </c>
      <c r="Q915" s="42">
        <f t="shared" si="73"/>
        <v>0.122773215429927</v>
      </c>
      <c r="R915" s="43">
        <f t="shared" si="74"/>
        <v>0.118137620573236</v>
      </c>
    </row>
    <row r="916" spans="1:18" x14ac:dyDescent="0.35">
      <c r="A916" s="73">
        <v>914</v>
      </c>
      <c r="B916" s="42">
        <v>7.1300000000000002E-2</v>
      </c>
      <c r="C916" s="42">
        <v>9.9500000000000005E-2</v>
      </c>
      <c r="D916" s="42">
        <v>9.6199999999999994E-2</v>
      </c>
      <c r="E916" s="42">
        <v>8.1299999999999997E-2</v>
      </c>
      <c r="F916" s="42">
        <v>6.9699999999999998E-2</v>
      </c>
      <c r="G916" s="42">
        <v>0.126</v>
      </c>
      <c r="H916" s="42">
        <v>0.1658</v>
      </c>
      <c r="I916" s="42">
        <v>0.1095</v>
      </c>
      <c r="J916" s="42">
        <v>1.8200000000000001E-2</v>
      </c>
      <c r="K916" s="42">
        <v>0.16250000000000001</v>
      </c>
      <c r="L916" s="93">
        <f t="shared" si="70"/>
        <v>1</v>
      </c>
      <c r="M916" s="42">
        <v>0.157</v>
      </c>
      <c r="N916" s="93">
        <f t="array" ref="N916">SQRT(MMULT(MMULT(B916:K916, '2. Correlation Matrix'!$B$34:$K$43), TRANSPOSE(B916:K916)))</f>
        <v>0.14395897691439463</v>
      </c>
      <c r="O916" s="92">
        <f t="shared" si="71"/>
        <v>0.5696067154517318</v>
      </c>
      <c r="P916" s="42">
        <f t="shared" si="72"/>
        <v>0.14663790648288039</v>
      </c>
      <c r="Q916" s="42">
        <f t="shared" si="73"/>
        <v>0.122773215429927</v>
      </c>
      <c r="R916" s="43">
        <f t="shared" si="74"/>
        <v>0.118137620573236</v>
      </c>
    </row>
    <row r="917" spans="1:18" x14ac:dyDescent="0.35">
      <c r="A917" s="73">
        <v>2405</v>
      </c>
      <c r="B917" s="42">
        <v>6.4100000000000004E-2</v>
      </c>
      <c r="C917" s="42">
        <v>0.1593</v>
      </c>
      <c r="D917" s="42">
        <v>0.1245</v>
      </c>
      <c r="E917" s="42">
        <v>0.1081</v>
      </c>
      <c r="F917" s="42">
        <v>2.5600000000000001E-2</v>
      </c>
      <c r="G917" s="42">
        <v>8.6099999999999996E-2</v>
      </c>
      <c r="H917" s="42">
        <v>0.13</v>
      </c>
      <c r="I917" s="42">
        <v>0.13189999999999999</v>
      </c>
      <c r="J917" s="42">
        <v>7.6899999999999996E-2</v>
      </c>
      <c r="K917" s="42">
        <v>9.3399999999999997E-2</v>
      </c>
      <c r="L917" s="93">
        <f t="shared" si="70"/>
        <v>0.99990000000000001</v>
      </c>
      <c r="M917" s="42">
        <v>0.14291999999999999</v>
      </c>
      <c r="N917" s="93">
        <f t="array" ref="N917">SQRT(MMULT(MMULT(B917:K917, '2. Correlation Matrix'!$B$34:$K$43), TRANSPOSE(B917:K917)))</f>
        <v>0.11924027359833253</v>
      </c>
      <c r="O917" s="92">
        <f t="shared" si="71"/>
        <v>0.56960620728523548</v>
      </c>
      <c r="P917" s="42">
        <f t="shared" si="72"/>
        <v>0.13581087857609739</v>
      </c>
      <c r="Q917" s="42">
        <f t="shared" si="73"/>
        <v>0.122773215429927</v>
      </c>
      <c r="R917" s="43">
        <f t="shared" si="74"/>
        <v>0.118137620573236</v>
      </c>
    </row>
    <row r="918" spans="1:18" x14ac:dyDescent="0.35">
      <c r="A918" s="73">
        <v>2437</v>
      </c>
      <c r="B918" s="42">
        <v>0.105</v>
      </c>
      <c r="C918" s="42">
        <v>0.11</v>
      </c>
      <c r="D918" s="42">
        <v>0.1333</v>
      </c>
      <c r="E918" s="42">
        <v>9.6699999999999994E-2</v>
      </c>
      <c r="F918" s="42">
        <v>0.1167</v>
      </c>
      <c r="G918" s="42">
        <v>9.1700000000000004E-2</v>
      </c>
      <c r="H918" s="42">
        <v>2.1700000000000001E-2</v>
      </c>
      <c r="I918" s="42">
        <v>0.16170000000000001</v>
      </c>
      <c r="J918" s="42">
        <v>3.1699999999999999E-2</v>
      </c>
      <c r="K918" s="42">
        <v>0.13170000000000001</v>
      </c>
      <c r="L918" s="93">
        <f t="shared" si="70"/>
        <v>1.0002</v>
      </c>
      <c r="M918" s="42">
        <v>0.14007</v>
      </c>
      <c r="N918" s="93">
        <f t="array" ref="N918">SQRT(MMULT(MMULT(B918:K918, '2. Correlation Matrix'!$B$34:$K$43), TRANSPOSE(B918:K918)))</f>
        <v>0.11423906865817755</v>
      </c>
      <c r="O918" s="92">
        <f t="shared" si="71"/>
        <v>0.56959497975863538</v>
      </c>
      <c r="P918" s="42">
        <f t="shared" si="72"/>
        <v>0.1335447175960561</v>
      </c>
      <c r="Q918" s="42">
        <f t="shared" si="73"/>
        <v>0.122773215429927</v>
      </c>
      <c r="R918" s="43">
        <f t="shared" si="74"/>
        <v>0.118137620573236</v>
      </c>
    </row>
    <row r="919" spans="1:18" x14ac:dyDescent="0.35">
      <c r="A919" s="73">
        <v>3599</v>
      </c>
      <c r="B919" s="42">
        <v>3.2300000000000002E-2</v>
      </c>
      <c r="C919" s="42">
        <v>0.2281</v>
      </c>
      <c r="D919" s="42">
        <v>2.53E-2</v>
      </c>
      <c r="E919" s="42">
        <v>2.3E-2</v>
      </c>
      <c r="F919" s="42">
        <v>0.1406</v>
      </c>
      <c r="G919" s="42">
        <v>0.18659999999999999</v>
      </c>
      <c r="H919" s="42">
        <v>0.03</v>
      </c>
      <c r="I919" s="42">
        <v>7.8299999999999995E-2</v>
      </c>
      <c r="J919" s="42">
        <v>0.13819999999999999</v>
      </c>
      <c r="K919" s="42">
        <v>0.11749999999999999</v>
      </c>
      <c r="L919" s="93">
        <f t="shared" si="70"/>
        <v>0.99990000000000001</v>
      </c>
      <c r="M919" s="42">
        <v>0.14410000000000001</v>
      </c>
      <c r="N919" s="93">
        <f t="array" ref="N919">SQRT(MMULT(MMULT(B919:K919, '2. Correlation Matrix'!$B$34:$K$43), TRANSPOSE(B919:K919)))</f>
        <v>0.12132120325053655</v>
      </c>
      <c r="O919" s="92">
        <f t="shared" si="71"/>
        <v>0.56956243549038832</v>
      </c>
      <c r="P919" s="42">
        <f t="shared" si="72"/>
        <v>0.136740582820921</v>
      </c>
      <c r="Q919" s="42">
        <f t="shared" si="73"/>
        <v>0.122773215429927</v>
      </c>
      <c r="R919" s="43">
        <f t="shared" si="74"/>
        <v>0.118137620573236</v>
      </c>
    </row>
    <row r="920" spans="1:18" x14ac:dyDescent="0.35">
      <c r="A920" s="73">
        <v>3861</v>
      </c>
      <c r="B920" s="42">
        <v>0.14599999999999999</v>
      </c>
      <c r="C920" s="42">
        <v>0.1663</v>
      </c>
      <c r="D920" s="42">
        <v>4.2599999999999999E-2</v>
      </c>
      <c r="E920" s="42">
        <v>3.2500000000000001E-2</v>
      </c>
      <c r="F920" s="42">
        <v>0.13589999999999999</v>
      </c>
      <c r="G920" s="42">
        <v>0.1318</v>
      </c>
      <c r="H920" s="42">
        <v>2.64E-2</v>
      </c>
      <c r="I920" s="42">
        <v>0.1298</v>
      </c>
      <c r="J920" s="42">
        <v>0.1237</v>
      </c>
      <c r="K920" s="42">
        <v>6.4899999999999999E-2</v>
      </c>
      <c r="L920" s="93">
        <f t="shared" si="70"/>
        <v>0.99990000000000001</v>
      </c>
      <c r="M920" s="42">
        <v>0.12969</v>
      </c>
      <c r="N920" s="93">
        <f t="array" ref="N920">SQRT(MMULT(MMULT(B920:K920, '2. Correlation Matrix'!$B$34:$K$43), TRANSPOSE(B920:K920)))</f>
        <v>9.6021608644321299E-2</v>
      </c>
      <c r="O920" s="92">
        <f t="shared" si="71"/>
        <v>0.5695592978720041</v>
      </c>
      <c r="P920" s="42">
        <f t="shared" si="72"/>
        <v>0.12507992533667839</v>
      </c>
      <c r="Q920" s="42">
        <f t="shared" si="73"/>
        <v>0.122773215429927</v>
      </c>
      <c r="R920" s="43">
        <f t="shared" si="74"/>
        <v>0.118137620573236</v>
      </c>
    </row>
    <row r="921" spans="1:18" x14ac:dyDescent="0.35">
      <c r="A921" s="73">
        <v>4432</v>
      </c>
      <c r="B921" s="42">
        <v>4.8300000000000003E-2</v>
      </c>
      <c r="C921" s="42">
        <v>0.25569999999999998</v>
      </c>
      <c r="D921" s="42">
        <v>0.11650000000000001</v>
      </c>
      <c r="E921" s="42">
        <v>1.14E-2</v>
      </c>
      <c r="F921" s="42">
        <v>8.5000000000000006E-3</v>
      </c>
      <c r="G921" s="42">
        <v>5.3999999999999999E-2</v>
      </c>
      <c r="H921" s="42">
        <v>0.11650000000000001</v>
      </c>
      <c r="I921" s="42">
        <v>0.11360000000000001</v>
      </c>
      <c r="J921" s="42">
        <v>0.1648</v>
      </c>
      <c r="K921" s="42">
        <v>0.1108</v>
      </c>
      <c r="L921" s="93">
        <f t="shared" si="70"/>
        <v>1.0001</v>
      </c>
      <c r="M921" s="42">
        <v>0.13846</v>
      </c>
      <c r="N921" s="93">
        <f t="array" ref="N921">SQRT(MMULT(MMULT(B921:K921, '2. Correlation Matrix'!$B$34:$K$43), TRANSPOSE(B921:K921)))</f>
        <v>0.11142179961696007</v>
      </c>
      <c r="O921" s="92">
        <f t="shared" si="71"/>
        <v>0.56954743343007752</v>
      </c>
      <c r="P921" s="42">
        <f t="shared" si="72"/>
        <v>0.13225259128505901</v>
      </c>
      <c r="Q921" s="42">
        <f t="shared" si="73"/>
        <v>0.122773215429927</v>
      </c>
      <c r="R921" s="43">
        <f t="shared" si="74"/>
        <v>0.118137620573236</v>
      </c>
    </row>
    <row r="922" spans="1:18" x14ac:dyDescent="0.35">
      <c r="A922" s="73">
        <v>4026</v>
      </c>
      <c r="B922" s="42">
        <v>6.5299999999999997E-2</v>
      </c>
      <c r="C922" s="42">
        <v>0.16520000000000001</v>
      </c>
      <c r="D922" s="42">
        <v>7.0800000000000002E-2</v>
      </c>
      <c r="E922" s="42">
        <v>0.14699999999999999</v>
      </c>
      <c r="F922" s="42">
        <v>4.5400000000000003E-2</v>
      </c>
      <c r="G922" s="42">
        <v>7.6200000000000004E-2</v>
      </c>
      <c r="H922" s="42">
        <v>3.8100000000000002E-2</v>
      </c>
      <c r="I922" s="42">
        <v>0.1234</v>
      </c>
      <c r="J922" s="42">
        <v>0.1615</v>
      </c>
      <c r="K922" s="42">
        <v>0.1071</v>
      </c>
      <c r="L922" s="93">
        <f t="shared" si="70"/>
        <v>1</v>
      </c>
      <c r="M922" s="42">
        <v>0.13886000000000001</v>
      </c>
      <c r="N922" s="93">
        <f t="array" ref="N922">SQRT(MMULT(MMULT(B922:K922, '2. Correlation Matrix'!$B$34:$K$43), TRANSPOSE(B922:K922)))</f>
        <v>0.11213525253320118</v>
      </c>
      <c r="O922" s="92">
        <f t="shared" si="71"/>
        <v>0.56949084750214696</v>
      </c>
      <c r="P922" s="42">
        <f t="shared" si="72"/>
        <v>0.13257284256965762</v>
      </c>
      <c r="Q922" s="42">
        <f t="shared" si="73"/>
        <v>0.122773215429927</v>
      </c>
      <c r="R922" s="43">
        <f t="shared" si="74"/>
        <v>0.118137620573236</v>
      </c>
    </row>
    <row r="923" spans="1:18" x14ac:dyDescent="0.35">
      <c r="A923" s="73">
        <v>3842</v>
      </c>
      <c r="B923" s="42">
        <v>0.1235</v>
      </c>
      <c r="C923" s="42">
        <v>4.6699999999999998E-2</v>
      </c>
      <c r="D923" s="42">
        <v>0.13189999999999999</v>
      </c>
      <c r="E923" s="42">
        <v>0.02</v>
      </c>
      <c r="F923" s="42">
        <v>7.1800000000000003E-2</v>
      </c>
      <c r="G923" s="42">
        <v>0.13689999999999999</v>
      </c>
      <c r="H923" s="42">
        <v>6.1800000000000001E-2</v>
      </c>
      <c r="I923" s="42">
        <v>0.1469</v>
      </c>
      <c r="J923" s="42">
        <v>0.1052</v>
      </c>
      <c r="K923" s="42">
        <v>0.15529999999999999</v>
      </c>
      <c r="L923" s="93">
        <f t="shared" si="70"/>
        <v>1</v>
      </c>
      <c r="M923" s="42">
        <v>0.1497</v>
      </c>
      <c r="N923" s="93">
        <f t="array" ref="N923">SQRT(MMULT(MMULT(B923:K923, '2. Correlation Matrix'!$B$34:$K$43), TRANSPOSE(B923:K923)))</f>
        <v>0.13117183599397472</v>
      </c>
      <c r="O923" s="92">
        <f t="shared" si="71"/>
        <v>0.56948200376970626</v>
      </c>
      <c r="P923" s="42">
        <f t="shared" si="72"/>
        <v>0.1410969747209849</v>
      </c>
      <c r="Q923" s="42">
        <f t="shared" si="73"/>
        <v>0.122773215429927</v>
      </c>
      <c r="R923" s="43">
        <f t="shared" si="74"/>
        <v>0.118137620573236</v>
      </c>
    </row>
    <row r="924" spans="1:18" x14ac:dyDescent="0.35">
      <c r="A924" s="73">
        <v>2450</v>
      </c>
      <c r="B924" s="42">
        <v>7.6300000000000007E-2</v>
      </c>
      <c r="C924" s="42">
        <v>4.1200000000000001E-2</v>
      </c>
      <c r="D924" s="42">
        <v>2.6800000000000001E-2</v>
      </c>
      <c r="E924" s="42">
        <v>0.15459999999999999</v>
      </c>
      <c r="F924" s="42">
        <v>3.9199999999999999E-2</v>
      </c>
      <c r="G924" s="42">
        <v>0.18970000000000001</v>
      </c>
      <c r="H924" s="42">
        <v>0.11550000000000001</v>
      </c>
      <c r="I924" s="42">
        <v>9.2799999999999994E-2</v>
      </c>
      <c r="J924" s="42">
        <v>0.1237</v>
      </c>
      <c r="K924" s="42">
        <v>0.14019999999999999</v>
      </c>
      <c r="L924" s="93">
        <f t="shared" si="70"/>
        <v>1</v>
      </c>
      <c r="M924" s="42">
        <v>0.15959000000000001</v>
      </c>
      <c r="N924" s="93">
        <f t="array" ref="N924">SQRT(MMULT(MMULT(B924:K924, '2. Correlation Matrix'!$B$34:$K$43), TRANSPOSE(B924:K924)))</f>
        <v>0.14855690809285779</v>
      </c>
      <c r="O924" s="92">
        <f t="shared" si="71"/>
        <v>0.56941142008102197</v>
      </c>
      <c r="P924" s="42">
        <f t="shared" si="72"/>
        <v>0.1485554225289451</v>
      </c>
      <c r="Q924" s="42">
        <f t="shared" si="73"/>
        <v>0.122773215429927</v>
      </c>
      <c r="R924" s="43">
        <f t="shared" si="74"/>
        <v>0.118137620573236</v>
      </c>
    </row>
    <row r="925" spans="1:18" x14ac:dyDescent="0.35">
      <c r="A925" s="73">
        <v>3445</v>
      </c>
      <c r="B925" s="42">
        <v>9.7600000000000006E-2</v>
      </c>
      <c r="C925" s="42">
        <v>3.1099999999999999E-2</v>
      </c>
      <c r="D925" s="42">
        <v>8.8800000000000004E-2</v>
      </c>
      <c r="E925" s="42">
        <v>9.3200000000000005E-2</v>
      </c>
      <c r="F925" s="42">
        <v>7.5399999999999995E-2</v>
      </c>
      <c r="G925" s="42">
        <v>0.1479</v>
      </c>
      <c r="H925" s="42">
        <v>0.1361</v>
      </c>
      <c r="I925" s="42">
        <v>0.12429999999999999</v>
      </c>
      <c r="J925" s="42">
        <v>5.7700000000000001E-2</v>
      </c>
      <c r="K925" s="42">
        <v>0.1479</v>
      </c>
      <c r="L925" s="93">
        <f t="shared" si="70"/>
        <v>1</v>
      </c>
      <c r="M925" s="42">
        <v>0.15634999999999999</v>
      </c>
      <c r="N925" s="93">
        <f t="array" ref="N925">SQRT(MMULT(MMULT(B925:K925, '2. Correlation Matrix'!$B$34:$K$43), TRANSPOSE(B925:K925)))</f>
        <v>0.14287008844308596</v>
      </c>
      <c r="O925" s="92">
        <f t="shared" si="71"/>
        <v>0.56939840162839095</v>
      </c>
      <c r="P925" s="42">
        <f t="shared" si="72"/>
        <v>0.1461440689141324</v>
      </c>
      <c r="Q925" s="42">
        <f t="shared" si="73"/>
        <v>0.122773215429927</v>
      </c>
      <c r="R925" s="43">
        <f t="shared" si="74"/>
        <v>0.118137620573236</v>
      </c>
    </row>
    <row r="926" spans="1:18" x14ac:dyDescent="0.35">
      <c r="A926" s="73">
        <v>3255</v>
      </c>
      <c r="B926" s="42">
        <v>0.1348</v>
      </c>
      <c r="C926" s="42">
        <v>0.1386</v>
      </c>
      <c r="D926" s="42">
        <v>2.81E-2</v>
      </c>
      <c r="E926" s="42">
        <v>0.11609999999999999</v>
      </c>
      <c r="F926" s="42">
        <v>3.3700000000000001E-2</v>
      </c>
      <c r="G926" s="42">
        <v>8.6099999999999996E-2</v>
      </c>
      <c r="H926" s="42">
        <v>0.1142</v>
      </c>
      <c r="I926" s="42">
        <v>8.0500000000000002E-2</v>
      </c>
      <c r="J926" s="42">
        <v>8.2400000000000001E-2</v>
      </c>
      <c r="K926" s="42">
        <v>0.18540000000000001</v>
      </c>
      <c r="L926" s="93">
        <f t="shared" si="70"/>
        <v>0.99990000000000001</v>
      </c>
      <c r="M926" s="42">
        <v>0.15053</v>
      </c>
      <c r="N926" s="93">
        <f t="array" ref="N926">SQRT(MMULT(MMULT(B926:K926, '2. Correlation Matrix'!$B$34:$K$43), TRANSPOSE(B926:K926)))</f>
        <v>0.13265043799294368</v>
      </c>
      <c r="O926" s="92">
        <f t="shared" si="71"/>
        <v>0.56939125978624971</v>
      </c>
      <c r="P926" s="42">
        <f t="shared" si="72"/>
        <v>0.14173193065014009</v>
      </c>
      <c r="Q926" s="42">
        <f t="shared" si="73"/>
        <v>0.122773215429927</v>
      </c>
      <c r="R926" s="43">
        <f t="shared" si="74"/>
        <v>0.118137620573236</v>
      </c>
    </row>
    <row r="927" spans="1:18" x14ac:dyDescent="0.35">
      <c r="A927" s="73">
        <v>1634</v>
      </c>
      <c r="B927" s="42">
        <v>8.5000000000000006E-2</v>
      </c>
      <c r="C927" s="42">
        <v>0.215</v>
      </c>
      <c r="D927" s="42">
        <v>3.5000000000000003E-2</v>
      </c>
      <c r="E927" s="42">
        <v>0.06</v>
      </c>
      <c r="F927" s="42">
        <v>0.14749999999999999</v>
      </c>
      <c r="G927" s="42">
        <v>9.7500000000000003E-2</v>
      </c>
      <c r="H927" s="42">
        <v>6.5000000000000002E-2</v>
      </c>
      <c r="I927" s="42">
        <v>0.1075</v>
      </c>
      <c r="J927" s="42">
        <v>0.09</v>
      </c>
      <c r="K927" s="42">
        <v>9.7500000000000003E-2</v>
      </c>
      <c r="L927" s="93">
        <f t="shared" si="70"/>
        <v>1</v>
      </c>
      <c r="M927" s="42">
        <v>0.13488</v>
      </c>
      <c r="N927" s="93">
        <f t="array" ref="N927">SQRT(MMULT(MMULT(B927:K927, '2. Correlation Matrix'!$B$34:$K$43), TRANSPOSE(B927:K927)))</f>
        <v>0.10516696230399544</v>
      </c>
      <c r="O927" s="92">
        <f t="shared" si="71"/>
        <v>0.56938033283600009</v>
      </c>
      <c r="P927" s="42">
        <f t="shared" si="72"/>
        <v>0.12934995501987501</v>
      </c>
      <c r="Q927" s="42">
        <f t="shared" si="73"/>
        <v>0.122773215429927</v>
      </c>
      <c r="R927" s="43">
        <f t="shared" si="74"/>
        <v>0.118137620573236</v>
      </c>
    </row>
    <row r="928" spans="1:18" x14ac:dyDescent="0.35">
      <c r="A928" s="73">
        <v>2292</v>
      </c>
      <c r="B928" s="42">
        <v>0.13170000000000001</v>
      </c>
      <c r="C928" s="42">
        <v>0.18540000000000001</v>
      </c>
      <c r="D928" s="42">
        <v>3.1699999999999999E-2</v>
      </c>
      <c r="E928" s="42">
        <v>9.5100000000000004E-2</v>
      </c>
      <c r="F928" s="42">
        <v>5.6099999999999997E-2</v>
      </c>
      <c r="G928" s="42">
        <v>0.22439999999999999</v>
      </c>
      <c r="H928" s="42">
        <v>3.4099999999999998E-2</v>
      </c>
      <c r="I928" s="42">
        <v>4.1500000000000002E-2</v>
      </c>
      <c r="J928" s="42">
        <v>5.8500000000000003E-2</v>
      </c>
      <c r="K928" s="42">
        <v>0.14149999999999999</v>
      </c>
      <c r="L928" s="93">
        <f t="shared" si="70"/>
        <v>1.0000000000000002</v>
      </c>
      <c r="M928" s="42">
        <v>0.14902000000000001</v>
      </c>
      <c r="N928" s="93">
        <f t="array" ref="N928">SQRT(MMULT(MMULT(B928:K928, '2. Correlation Matrix'!$B$34:$K$43), TRANSPOSE(B928:K928)))</f>
        <v>0.13001482366275241</v>
      </c>
      <c r="O928" s="92">
        <f t="shared" si="71"/>
        <v>0.56931969689857609</v>
      </c>
      <c r="P928" s="42">
        <f t="shared" si="72"/>
        <v>0.14056807281397171</v>
      </c>
      <c r="Q928" s="42">
        <f t="shared" si="73"/>
        <v>0.122773215429927</v>
      </c>
      <c r="R928" s="43">
        <f t="shared" si="74"/>
        <v>0.118137620573236</v>
      </c>
    </row>
    <row r="929" spans="1:18" x14ac:dyDescent="0.35">
      <c r="A929" s="73">
        <v>222</v>
      </c>
      <c r="B929" s="42">
        <v>0.17419999999999999</v>
      </c>
      <c r="C929" s="42">
        <v>8.8300000000000003E-2</v>
      </c>
      <c r="D929" s="42">
        <v>4.7699999999999999E-2</v>
      </c>
      <c r="E929" s="42">
        <v>6.2100000000000002E-2</v>
      </c>
      <c r="F929" s="42">
        <v>6.9199999999999998E-2</v>
      </c>
      <c r="G929" s="42">
        <v>2.3999999999999998E-3</v>
      </c>
      <c r="H929" s="42">
        <v>8.3500000000000005E-2</v>
      </c>
      <c r="I929" s="42">
        <v>0.1671</v>
      </c>
      <c r="J929" s="42">
        <v>0.14080000000000001</v>
      </c>
      <c r="K929" s="42">
        <v>0.16470000000000001</v>
      </c>
      <c r="L929" s="93">
        <f t="shared" si="70"/>
        <v>1</v>
      </c>
      <c r="M929" s="42">
        <v>0.13825000000000001</v>
      </c>
      <c r="N929" s="93">
        <f t="array" ref="N929">SQRT(MMULT(MMULT(B929:K929, '2. Correlation Matrix'!$B$34:$K$43), TRANSPOSE(B929:K929)))</f>
        <v>0.11109770590161798</v>
      </c>
      <c r="O929" s="92">
        <f t="shared" si="71"/>
        <v>0.56931868652635131</v>
      </c>
      <c r="P929" s="42">
        <f t="shared" si="72"/>
        <v>0.13207864987169882</v>
      </c>
      <c r="Q929" s="42">
        <f t="shared" si="73"/>
        <v>0.122773215429927</v>
      </c>
      <c r="R929" s="43">
        <f t="shared" si="74"/>
        <v>0.118137620573236</v>
      </c>
    </row>
    <row r="930" spans="1:18" x14ac:dyDescent="0.35">
      <c r="A930" s="73">
        <v>3773</v>
      </c>
      <c r="B930" s="42">
        <v>5.21E-2</v>
      </c>
      <c r="C930" s="42">
        <v>0.14899999999999999</v>
      </c>
      <c r="D930" s="42">
        <v>1.0800000000000001E-2</v>
      </c>
      <c r="E930" s="42">
        <v>0.1239</v>
      </c>
      <c r="F930" s="42">
        <v>0.1041</v>
      </c>
      <c r="G930" s="42">
        <v>7.7200000000000005E-2</v>
      </c>
      <c r="H930" s="42">
        <v>0.1239</v>
      </c>
      <c r="I930" s="42">
        <v>0.1293</v>
      </c>
      <c r="J930" s="42">
        <v>0.16339999999999999</v>
      </c>
      <c r="K930" s="42">
        <v>6.6400000000000001E-2</v>
      </c>
      <c r="L930" s="93">
        <f t="shared" si="70"/>
        <v>1.0001</v>
      </c>
      <c r="M930" s="42">
        <v>0.13825000000000001</v>
      </c>
      <c r="N930" s="93">
        <f t="array" ref="N930">SQRT(MMULT(MMULT(B930:K930, '2. Correlation Matrix'!$B$34:$K$43), TRANSPOSE(B930:K930)))</f>
        <v>0.11110061131537664</v>
      </c>
      <c r="O930" s="92">
        <f t="shared" si="71"/>
        <v>0.56930379816232413</v>
      </c>
      <c r="P930" s="42">
        <f t="shared" si="72"/>
        <v>0.13207832708267481</v>
      </c>
      <c r="Q930" s="42">
        <f t="shared" si="73"/>
        <v>0.122773215429927</v>
      </c>
      <c r="R930" s="43">
        <f t="shared" si="74"/>
        <v>0.118137620573236</v>
      </c>
    </row>
    <row r="931" spans="1:18" x14ac:dyDescent="0.35">
      <c r="A931" s="73">
        <v>171</v>
      </c>
      <c r="B931" s="42">
        <v>8.2000000000000007E-3</v>
      </c>
      <c r="C931" s="42">
        <v>1.6500000000000001E-2</v>
      </c>
      <c r="D931" s="42">
        <v>1.37E-2</v>
      </c>
      <c r="E931" s="42">
        <v>1.37E-2</v>
      </c>
      <c r="F931" s="42">
        <v>0.1484</v>
      </c>
      <c r="G931" s="42">
        <v>0.12909999999999999</v>
      </c>
      <c r="H931" s="42">
        <v>0.23899999999999999</v>
      </c>
      <c r="I931" s="42">
        <v>0.1346</v>
      </c>
      <c r="J931" s="42">
        <v>2.47E-2</v>
      </c>
      <c r="K931" s="42">
        <v>0.27200000000000002</v>
      </c>
      <c r="L931" s="93">
        <f t="shared" si="70"/>
        <v>0.99990000000000001</v>
      </c>
      <c r="M931" s="42">
        <v>0.17827999999999999</v>
      </c>
      <c r="N931" s="93">
        <f t="array" ref="N931">SQRT(MMULT(MMULT(B931:K931, '2. Correlation Matrix'!$B$34:$K$43), TRANSPOSE(B931:K931)))</f>
        <v>0.18141693550754187</v>
      </c>
      <c r="O931" s="92">
        <f t="shared" si="71"/>
        <v>0.5692963543401186</v>
      </c>
      <c r="P931" s="42">
        <f t="shared" si="72"/>
        <v>0.16182394775552619</v>
      </c>
      <c r="Q931" s="42">
        <f t="shared" si="73"/>
        <v>0.122773215429927</v>
      </c>
      <c r="R931" s="43">
        <f t="shared" si="74"/>
        <v>0.118137620573236</v>
      </c>
    </row>
    <row r="932" spans="1:18" x14ac:dyDescent="0.35">
      <c r="A932" s="73">
        <v>113</v>
      </c>
      <c r="B932" s="42">
        <v>0.2104</v>
      </c>
      <c r="C932" s="42">
        <v>0.16289999999999999</v>
      </c>
      <c r="D932" s="42">
        <v>2.4899999999999999E-2</v>
      </c>
      <c r="E932" s="42">
        <v>3.1699999999999999E-2</v>
      </c>
      <c r="F932" s="42">
        <v>0.13569999999999999</v>
      </c>
      <c r="G932" s="42">
        <v>6.7900000000000002E-2</v>
      </c>
      <c r="H932" s="42">
        <v>7.9200000000000007E-2</v>
      </c>
      <c r="I932" s="42">
        <v>0.1923</v>
      </c>
      <c r="J932" s="42">
        <v>8.3699999999999997E-2</v>
      </c>
      <c r="K932" s="42">
        <v>1.1299999999999999E-2</v>
      </c>
      <c r="L932" s="93">
        <f t="shared" si="70"/>
        <v>0.99999999999999989</v>
      </c>
      <c r="M932" s="42">
        <v>0.11747</v>
      </c>
      <c r="N932" s="93">
        <f t="array" ref="N932">SQRT(MMULT(MMULT(B932:K932, '2. Correlation Matrix'!$B$34:$K$43), TRANSPOSE(B932:K932)))</f>
        <v>7.4601457589671794E-2</v>
      </c>
      <c r="O932" s="92">
        <f t="shared" si="71"/>
        <v>0.56929182581922866</v>
      </c>
      <c r="P932" s="42">
        <f t="shared" si="72"/>
        <v>0.1146873112627482</v>
      </c>
      <c r="Q932" s="42">
        <f t="shared" si="73"/>
        <v>0.122773215429927</v>
      </c>
      <c r="R932" s="43">
        <f t="shared" si="74"/>
        <v>0.118137620573236</v>
      </c>
    </row>
    <row r="933" spans="1:18" x14ac:dyDescent="0.35">
      <c r="A933" s="73">
        <v>2479</v>
      </c>
      <c r="B933" s="42">
        <v>4.2900000000000001E-2</v>
      </c>
      <c r="C933" s="42">
        <v>0.18690000000000001</v>
      </c>
      <c r="D933" s="42">
        <v>5.5599999999999997E-2</v>
      </c>
      <c r="E933" s="42">
        <v>1.52E-2</v>
      </c>
      <c r="F933" s="42">
        <v>0.15659999999999999</v>
      </c>
      <c r="G933" s="42">
        <v>0.2475</v>
      </c>
      <c r="H933" s="42">
        <v>7.8299999999999995E-2</v>
      </c>
      <c r="I933" s="42">
        <v>0.15659999999999999</v>
      </c>
      <c r="J933" s="42">
        <v>3.0300000000000001E-2</v>
      </c>
      <c r="K933" s="42">
        <v>3.0300000000000001E-2</v>
      </c>
      <c r="L933" s="93">
        <f t="shared" si="70"/>
        <v>1.0002</v>
      </c>
      <c r="M933" s="42">
        <v>0.14043</v>
      </c>
      <c r="N933" s="93">
        <f t="array" ref="N933">SQRT(MMULT(MMULT(B933:K933, '2. Correlation Matrix'!$B$34:$K$43), TRANSPOSE(B933:K933)))</f>
        <v>0.11494117377901793</v>
      </c>
      <c r="O933" s="92">
        <f t="shared" si="71"/>
        <v>0.56924771036176769</v>
      </c>
      <c r="P933" s="42">
        <f t="shared" si="72"/>
        <v>0.13382426328515079</v>
      </c>
      <c r="Q933" s="42">
        <f t="shared" si="73"/>
        <v>0.122773215429927</v>
      </c>
      <c r="R933" s="43">
        <f t="shared" si="74"/>
        <v>0.118137620573236</v>
      </c>
    </row>
    <row r="934" spans="1:18" x14ac:dyDescent="0.35">
      <c r="A934" s="73">
        <v>31</v>
      </c>
      <c r="B934" s="42">
        <v>0.19</v>
      </c>
      <c r="C934" s="42">
        <v>7.1000000000000004E-3</v>
      </c>
      <c r="D934" s="42">
        <v>4.7500000000000001E-2</v>
      </c>
      <c r="E934" s="42">
        <v>5.7000000000000002E-2</v>
      </c>
      <c r="F934" s="42">
        <v>0.1283</v>
      </c>
      <c r="G934" s="42">
        <v>7.8399999999999997E-2</v>
      </c>
      <c r="H934" s="42">
        <v>5.7000000000000002E-2</v>
      </c>
      <c r="I934" s="42">
        <v>0.17810000000000001</v>
      </c>
      <c r="J934" s="42">
        <v>0.17100000000000001</v>
      </c>
      <c r="K934" s="42">
        <v>8.5500000000000007E-2</v>
      </c>
      <c r="L934" s="93">
        <f t="shared" si="70"/>
        <v>0.99990000000000012</v>
      </c>
      <c r="M934" s="42">
        <v>0.13371</v>
      </c>
      <c r="N934" s="93">
        <f t="array" ref="N934">SQRT(MMULT(MMULT(B934:K934, '2. Correlation Matrix'!$B$34:$K$43), TRANSPOSE(B934:K934)))</f>
        <v>0.10314398694912662</v>
      </c>
      <c r="O934" s="92">
        <f t="shared" si="71"/>
        <v>0.56920429136559691</v>
      </c>
      <c r="P934" s="42">
        <f t="shared" si="72"/>
        <v>0.12839065897811919</v>
      </c>
      <c r="Q934" s="42">
        <f t="shared" si="73"/>
        <v>0.122773215429927</v>
      </c>
      <c r="R934" s="43">
        <f t="shared" si="74"/>
        <v>0.118137620573236</v>
      </c>
    </row>
    <row r="935" spans="1:18" x14ac:dyDescent="0.35">
      <c r="A935" s="73">
        <v>4318</v>
      </c>
      <c r="B935" s="42">
        <v>0.1389</v>
      </c>
      <c r="C935" s="42">
        <v>4.1700000000000001E-2</v>
      </c>
      <c r="D935" s="42">
        <v>6.7699999999999996E-2</v>
      </c>
      <c r="E935" s="42">
        <v>8.8499999999999995E-2</v>
      </c>
      <c r="F935" s="42">
        <v>0.13189999999999999</v>
      </c>
      <c r="G935" s="42">
        <v>8.6800000000000002E-2</v>
      </c>
      <c r="H935" s="42">
        <v>1.2200000000000001E-2</v>
      </c>
      <c r="I935" s="42">
        <v>0.1736</v>
      </c>
      <c r="J935" s="42">
        <v>0.1406</v>
      </c>
      <c r="K935" s="42">
        <v>0.1181</v>
      </c>
      <c r="L935" s="93">
        <f t="shared" si="70"/>
        <v>0.99999999999999989</v>
      </c>
      <c r="M935" s="42">
        <v>0.13775000000000001</v>
      </c>
      <c r="N935" s="93">
        <f t="array" ref="N935">SQRT(MMULT(MMULT(B935:K935, '2. Correlation Matrix'!$B$34:$K$43), TRANSPOSE(B935:K935)))</f>
        <v>0.11025164639016145</v>
      </c>
      <c r="O935" s="92">
        <f t="shared" si="71"/>
        <v>0.5691524984392401</v>
      </c>
      <c r="P935" s="42">
        <f t="shared" si="72"/>
        <v>0.13167228723412941</v>
      </c>
      <c r="Q935" s="42">
        <f t="shared" si="73"/>
        <v>0.122773215429927</v>
      </c>
      <c r="R935" s="43">
        <f t="shared" si="74"/>
        <v>0.118137620573236</v>
      </c>
    </row>
    <row r="936" spans="1:18" x14ac:dyDescent="0.35">
      <c r="A936" s="73">
        <v>2652</v>
      </c>
      <c r="B936" s="42">
        <v>9.1499999999999998E-2</v>
      </c>
      <c r="C936" s="42">
        <v>0.1139</v>
      </c>
      <c r="D936" s="42">
        <v>5.3999999999999999E-2</v>
      </c>
      <c r="E936" s="42">
        <v>3.5999999999999997E-2</v>
      </c>
      <c r="F936" s="42">
        <v>4.8000000000000001E-2</v>
      </c>
      <c r="G936" s="42">
        <v>0.13639999999999999</v>
      </c>
      <c r="H936" s="42">
        <v>0.1439</v>
      </c>
      <c r="I936" s="42">
        <v>8.8499999999999995E-2</v>
      </c>
      <c r="J936" s="42">
        <v>0.1439</v>
      </c>
      <c r="K936" s="42">
        <v>0.1439</v>
      </c>
      <c r="L936" s="93">
        <f t="shared" si="70"/>
        <v>1</v>
      </c>
      <c r="M936" s="42">
        <v>0.15262999999999999</v>
      </c>
      <c r="N936" s="93">
        <f t="array" ref="N936">SQRT(MMULT(MMULT(B936:K936, '2. Correlation Matrix'!$B$34:$K$43), TRANSPOSE(B936:K936)))</f>
        <v>0.13639836701688185</v>
      </c>
      <c r="O936" s="92">
        <f t="shared" si="71"/>
        <v>0.56914171113494216</v>
      </c>
      <c r="P936" s="42">
        <f t="shared" si="72"/>
        <v>0.14332774273756399</v>
      </c>
      <c r="Q936" s="42">
        <f t="shared" si="73"/>
        <v>0.122773215429927</v>
      </c>
      <c r="R936" s="43">
        <f t="shared" si="74"/>
        <v>0.118137620573236</v>
      </c>
    </row>
    <row r="937" spans="1:18" x14ac:dyDescent="0.35">
      <c r="A937" s="73">
        <v>2177</v>
      </c>
      <c r="B937" s="42">
        <v>4.1700000000000001E-2</v>
      </c>
      <c r="C937" s="42">
        <v>0.14899999999999999</v>
      </c>
      <c r="D937" s="42">
        <v>9.9400000000000002E-2</v>
      </c>
      <c r="E937" s="42">
        <v>0.14580000000000001</v>
      </c>
      <c r="F937" s="42">
        <v>4.0099999999999997E-2</v>
      </c>
      <c r="G937" s="42">
        <v>0.12820000000000001</v>
      </c>
      <c r="H937" s="42">
        <v>5.7700000000000001E-2</v>
      </c>
      <c r="I937" s="42">
        <v>0.15709999999999999</v>
      </c>
      <c r="J937" s="42">
        <v>0.12820000000000001</v>
      </c>
      <c r="K937" s="42">
        <v>5.2900000000000003E-2</v>
      </c>
      <c r="L937" s="93">
        <f t="shared" si="70"/>
        <v>1.0001</v>
      </c>
      <c r="M937" s="42">
        <v>0.13875999999999999</v>
      </c>
      <c r="N937" s="93">
        <f t="array" ref="N937">SQRT(MMULT(MMULT(B937:K937, '2. Correlation Matrix'!$B$34:$K$43), TRANSPOSE(B937:K937)))</f>
        <v>0.11203537756061878</v>
      </c>
      <c r="O937" s="92">
        <f t="shared" si="71"/>
        <v>0.56910595017633148</v>
      </c>
      <c r="P937" s="42">
        <f t="shared" si="72"/>
        <v>0.13248403708742479</v>
      </c>
      <c r="Q937" s="42">
        <f t="shared" si="73"/>
        <v>0.122773215429927</v>
      </c>
      <c r="R937" s="43">
        <f t="shared" si="74"/>
        <v>0.118137620573236</v>
      </c>
    </row>
    <row r="938" spans="1:18" x14ac:dyDescent="0.35">
      <c r="A938" s="73">
        <v>308</v>
      </c>
      <c r="B938" s="42">
        <v>3.0099999999999998E-2</v>
      </c>
      <c r="C938" s="42">
        <v>0.12989999999999999</v>
      </c>
      <c r="D938" s="42">
        <v>0.1149</v>
      </c>
      <c r="E938" s="42">
        <v>1.8800000000000001E-2</v>
      </c>
      <c r="F938" s="42">
        <v>9.4200000000000006E-2</v>
      </c>
      <c r="G938" s="42">
        <v>5.5999999999999999E-3</v>
      </c>
      <c r="H938" s="42">
        <v>0.14499999999999999</v>
      </c>
      <c r="I938" s="42">
        <v>0.17699999999999999</v>
      </c>
      <c r="J938" s="42">
        <v>0.1318</v>
      </c>
      <c r="K938" s="42">
        <v>0.1525</v>
      </c>
      <c r="L938" s="93">
        <f t="shared" si="70"/>
        <v>0.99980000000000002</v>
      </c>
      <c r="M938" s="42">
        <v>0.14534</v>
      </c>
      <c r="N938" s="93">
        <f t="array" ref="N938">SQRT(MMULT(MMULT(B938:K938, '2. Correlation Matrix'!$B$34:$K$43), TRANSPOSE(B938:K938)))</f>
        <v>0.12359823839343667</v>
      </c>
      <c r="O938" s="92">
        <f t="shared" si="71"/>
        <v>0.56910196224718368</v>
      </c>
      <c r="P938" s="42">
        <f t="shared" si="72"/>
        <v>0.13770173773301961</v>
      </c>
      <c r="Q938" s="42">
        <f t="shared" si="73"/>
        <v>0.122773215429927</v>
      </c>
      <c r="R938" s="43">
        <f t="shared" si="74"/>
        <v>0.118137620573236</v>
      </c>
    </row>
    <row r="939" spans="1:18" x14ac:dyDescent="0.35">
      <c r="A939" s="73">
        <v>352</v>
      </c>
      <c r="B939" s="42">
        <v>5.1400000000000001E-2</v>
      </c>
      <c r="C939" s="42">
        <v>0.1137</v>
      </c>
      <c r="D939" s="42">
        <v>9.5000000000000001E-2</v>
      </c>
      <c r="E939" s="42">
        <v>1.4E-2</v>
      </c>
      <c r="F939" s="42">
        <v>0.10589999999999999</v>
      </c>
      <c r="G939" s="42">
        <v>5.45E-2</v>
      </c>
      <c r="H939" s="42">
        <v>0.12620000000000001</v>
      </c>
      <c r="I939" s="42">
        <v>0.15260000000000001</v>
      </c>
      <c r="J939" s="42">
        <v>0.1371</v>
      </c>
      <c r="K939" s="42">
        <v>0.14949999999999999</v>
      </c>
      <c r="L939" s="93">
        <f t="shared" si="70"/>
        <v>0.99990000000000001</v>
      </c>
      <c r="M939" s="42">
        <v>0.14688999999999999</v>
      </c>
      <c r="N939" s="93">
        <f t="array" ref="N939">SQRT(MMULT(MMULT(B939:K939, '2. Correlation Matrix'!$B$34:$K$43), TRANSPOSE(B939:K939)))</f>
        <v>0.12632221972589622</v>
      </c>
      <c r="O939" s="92">
        <f t="shared" si="71"/>
        <v>0.56910019595913142</v>
      </c>
      <c r="P939" s="42">
        <f t="shared" si="72"/>
        <v>0.1389113484017612</v>
      </c>
      <c r="Q939" s="42">
        <f t="shared" si="73"/>
        <v>0.122773215429927</v>
      </c>
      <c r="R939" s="43">
        <f t="shared" si="74"/>
        <v>0.118137620573236</v>
      </c>
    </row>
    <row r="940" spans="1:18" x14ac:dyDescent="0.35">
      <c r="A940" s="73">
        <v>3660</v>
      </c>
      <c r="B940" s="42">
        <v>4.58E-2</v>
      </c>
      <c r="C940" s="42">
        <v>1.37E-2</v>
      </c>
      <c r="D940" s="42">
        <v>0.15329999999999999</v>
      </c>
      <c r="E940" s="42">
        <v>2.29E-2</v>
      </c>
      <c r="F940" s="42">
        <v>2.75E-2</v>
      </c>
      <c r="G940" s="42">
        <v>0.222</v>
      </c>
      <c r="H940" s="42">
        <v>5.0299999999999997E-2</v>
      </c>
      <c r="I940" s="42">
        <v>0.1419</v>
      </c>
      <c r="J940" s="42">
        <v>0.1396</v>
      </c>
      <c r="K940" s="42">
        <v>0.18310000000000001</v>
      </c>
      <c r="L940" s="93">
        <f t="shared" si="70"/>
        <v>1.0001</v>
      </c>
      <c r="M940" s="42">
        <v>0.16491</v>
      </c>
      <c r="N940" s="93">
        <f t="array" ref="N940">SQRT(MMULT(MMULT(B940:K940, '2. Correlation Matrix'!$B$34:$K$43), TRANSPOSE(B940:K940)))</f>
        <v>0.1579961472909362</v>
      </c>
      <c r="O940" s="92">
        <f t="shared" si="71"/>
        <v>0.56906450911387441</v>
      </c>
      <c r="P940" s="42">
        <f t="shared" si="72"/>
        <v>0.1524286087206104</v>
      </c>
      <c r="Q940" s="42">
        <f t="shared" si="73"/>
        <v>0.122773215429927</v>
      </c>
      <c r="R940" s="43">
        <f t="shared" si="74"/>
        <v>0.118137620573236</v>
      </c>
    </row>
    <row r="941" spans="1:18" x14ac:dyDescent="0.35">
      <c r="A941" s="73">
        <v>3168</v>
      </c>
      <c r="B941" s="42">
        <v>5.4899999999999997E-2</v>
      </c>
      <c r="C941" s="42">
        <v>0.16250000000000001</v>
      </c>
      <c r="D941" s="42">
        <v>7.7799999999999994E-2</v>
      </c>
      <c r="E941" s="42">
        <v>0.1144</v>
      </c>
      <c r="F941" s="42">
        <v>9.6100000000000005E-2</v>
      </c>
      <c r="G941" s="42">
        <v>7.5499999999999998E-2</v>
      </c>
      <c r="H941" s="42">
        <v>6.1800000000000001E-2</v>
      </c>
      <c r="I941" s="42">
        <v>0.17849999999999999</v>
      </c>
      <c r="J941" s="42">
        <v>0.13500000000000001</v>
      </c>
      <c r="K941" s="42">
        <v>4.3499999999999997E-2</v>
      </c>
      <c r="L941" s="93">
        <f t="shared" si="70"/>
        <v>1</v>
      </c>
      <c r="M941" s="42">
        <v>0.13120999999999999</v>
      </c>
      <c r="N941" s="93">
        <f t="array" ref="N941">SQRT(MMULT(MMULT(B941:K941, '2. Correlation Matrix'!$B$34:$K$43), TRANSPOSE(B941:K941)))</f>
        <v>9.8778117412332778E-2</v>
      </c>
      <c r="O941" s="92">
        <f t="shared" si="71"/>
        <v>0.56905316149487573</v>
      </c>
      <c r="P941" s="42">
        <f t="shared" si="72"/>
        <v>0.12633144176023769</v>
      </c>
      <c r="Q941" s="42">
        <f t="shared" si="73"/>
        <v>0.122773215429927</v>
      </c>
      <c r="R941" s="43">
        <f t="shared" si="74"/>
        <v>0.118137620573236</v>
      </c>
    </row>
    <row r="942" spans="1:18" x14ac:dyDescent="0.35">
      <c r="A942" s="73">
        <v>3978</v>
      </c>
      <c r="B942" s="42">
        <v>0.16070000000000001</v>
      </c>
      <c r="C942" s="42">
        <v>1.6799999999999999E-2</v>
      </c>
      <c r="D942" s="42">
        <v>2.06E-2</v>
      </c>
      <c r="E942" s="42">
        <v>0.14949999999999999</v>
      </c>
      <c r="F942" s="42">
        <v>0.1439</v>
      </c>
      <c r="G942" s="42">
        <v>3.3599999999999998E-2</v>
      </c>
      <c r="H942" s="42">
        <v>4.6699999999999998E-2</v>
      </c>
      <c r="I942" s="42">
        <v>0.18129999999999999</v>
      </c>
      <c r="J942" s="42">
        <v>0.13830000000000001</v>
      </c>
      <c r="K942" s="42">
        <v>0.1084</v>
      </c>
      <c r="L942" s="93">
        <f t="shared" si="70"/>
        <v>0.99980000000000002</v>
      </c>
      <c r="M942" s="42">
        <v>0.13469</v>
      </c>
      <c r="N942" s="93">
        <f t="array" ref="N942">SQRT(MMULT(MMULT(B942:K942, '2. Correlation Matrix'!$B$34:$K$43), TRANSPOSE(B942:K942)))</f>
        <v>0.10489458547765371</v>
      </c>
      <c r="O942" s="92">
        <f t="shared" si="71"/>
        <v>0.56904748446444942</v>
      </c>
      <c r="P942" s="42">
        <f t="shared" si="72"/>
        <v>0.1291885629687356</v>
      </c>
      <c r="Q942" s="42">
        <f t="shared" si="73"/>
        <v>0.122773215429927</v>
      </c>
      <c r="R942" s="43">
        <f t="shared" si="74"/>
        <v>0.118137620573236</v>
      </c>
    </row>
    <row r="943" spans="1:18" x14ac:dyDescent="0.35">
      <c r="A943" s="73">
        <v>94</v>
      </c>
      <c r="B943" s="42">
        <v>2.2000000000000001E-3</v>
      </c>
      <c r="C943" s="42">
        <v>1.11E-2</v>
      </c>
      <c r="D943" s="42">
        <v>2.6700000000000002E-2</v>
      </c>
      <c r="E943" s="42">
        <v>0.2</v>
      </c>
      <c r="F943" s="42">
        <v>0.1022</v>
      </c>
      <c r="G943" s="42">
        <v>7.5600000000000001E-2</v>
      </c>
      <c r="H943" s="42">
        <v>0.1089</v>
      </c>
      <c r="I943" s="42">
        <v>0.17330000000000001</v>
      </c>
      <c r="J943" s="42">
        <v>0.2</v>
      </c>
      <c r="K943" s="42">
        <v>0.1</v>
      </c>
      <c r="L943" s="93">
        <f t="shared" si="70"/>
        <v>0.99999999999999989</v>
      </c>
      <c r="M943" s="42">
        <v>0.14995</v>
      </c>
      <c r="N943" s="93">
        <f t="array" ref="N943">SQRT(MMULT(MMULT(B943:K943, '2. Correlation Matrix'!$B$34:$K$43), TRANSPOSE(B943:K943)))</f>
        <v>0.13172011050901986</v>
      </c>
      <c r="O943" s="92">
        <f t="shared" si="71"/>
        <v>0.56900954387574421</v>
      </c>
      <c r="P943" s="42">
        <f t="shared" si="72"/>
        <v>0.14127490624374581</v>
      </c>
      <c r="Q943" s="42">
        <f t="shared" si="73"/>
        <v>0.122773215429927</v>
      </c>
      <c r="R943" s="43">
        <f t="shared" si="74"/>
        <v>0.118137620573236</v>
      </c>
    </row>
    <row r="944" spans="1:18" x14ac:dyDescent="0.35">
      <c r="A944" s="73">
        <v>3542</v>
      </c>
      <c r="B944" s="42">
        <v>3.2000000000000001E-2</v>
      </c>
      <c r="C944" s="42">
        <v>0.1484</v>
      </c>
      <c r="D944" s="42">
        <v>6.7500000000000004E-2</v>
      </c>
      <c r="E944" s="42">
        <v>1.01E-2</v>
      </c>
      <c r="F944" s="42">
        <v>0.13489999999999999</v>
      </c>
      <c r="G944" s="42">
        <v>0.16189999999999999</v>
      </c>
      <c r="H944" s="42">
        <v>0.1585</v>
      </c>
      <c r="I944" s="42">
        <v>0.1062</v>
      </c>
      <c r="J944" s="42">
        <v>5.8999999999999997E-2</v>
      </c>
      <c r="K944" s="42">
        <v>0.12139999999999999</v>
      </c>
      <c r="L944" s="93">
        <f t="shared" si="70"/>
        <v>0.99989999999999979</v>
      </c>
      <c r="M944" s="42">
        <v>0.15234</v>
      </c>
      <c r="N944" s="93">
        <f t="array" ref="N944">SQRT(MMULT(MMULT(B944:K944, '2. Correlation Matrix'!$B$34:$K$43), TRANSPOSE(B944:K944)))</f>
        <v>0.13592938263149951</v>
      </c>
      <c r="O944" s="92">
        <f t="shared" si="71"/>
        <v>0.56897190660878993</v>
      </c>
      <c r="P944" s="42">
        <f t="shared" si="72"/>
        <v>0.1431016014687097</v>
      </c>
      <c r="Q944" s="42">
        <f t="shared" si="73"/>
        <v>0.122773215429927</v>
      </c>
      <c r="R944" s="43">
        <f t="shared" si="74"/>
        <v>0.118137620573236</v>
      </c>
    </row>
    <row r="945" spans="1:18" x14ac:dyDescent="0.35">
      <c r="A945" s="73">
        <v>4921</v>
      </c>
      <c r="B945" s="42">
        <v>0.1328</v>
      </c>
      <c r="C945" s="42">
        <v>3.6400000000000002E-2</v>
      </c>
      <c r="D945" s="42">
        <v>8.3500000000000005E-2</v>
      </c>
      <c r="E945" s="42">
        <v>2.1399999999999999E-2</v>
      </c>
      <c r="F945" s="42">
        <v>0.1263</v>
      </c>
      <c r="G945" s="42">
        <v>5.3499999999999999E-2</v>
      </c>
      <c r="H945" s="42">
        <v>0.06</v>
      </c>
      <c r="I945" s="42">
        <v>0.19270000000000001</v>
      </c>
      <c r="J945" s="42">
        <v>0.16270000000000001</v>
      </c>
      <c r="K945" s="42">
        <v>0.13059999999999999</v>
      </c>
      <c r="L945" s="93">
        <f t="shared" si="70"/>
        <v>0.99990000000000001</v>
      </c>
      <c r="M945" s="42">
        <v>0.13905999999999999</v>
      </c>
      <c r="N945" s="93">
        <f t="array" ref="N945">SQRT(MMULT(MMULT(B945:K945, '2. Correlation Matrix'!$B$34:$K$43), TRANSPOSE(B945:K945)))</f>
        <v>0.11258973682379225</v>
      </c>
      <c r="O945" s="92">
        <f t="shared" si="71"/>
        <v>0.56896837853219806</v>
      </c>
      <c r="P945" s="42">
        <f t="shared" si="72"/>
        <v>0.13272177558097459</v>
      </c>
      <c r="Q945" s="42">
        <f t="shared" si="73"/>
        <v>0.122773215429927</v>
      </c>
      <c r="R945" s="43">
        <f t="shared" si="74"/>
        <v>0.118137620573236</v>
      </c>
    </row>
    <row r="946" spans="1:18" x14ac:dyDescent="0.35">
      <c r="A946" s="73">
        <v>1135</v>
      </c>
      <c r="B946" s="42">
        <v>0.18590000000000001</v>
      </c>
      <c r="C946" s="42">
        <v>6.1199999999999997E-2</v>
      </c>
      <c r="D946" s="42">
        <v>0.15290000000000001</v>
      </c>
      <c r="E946" s="42">
        <v>9.4000000000000004E-3</v>
      </c>
      <c r="F946" s="42">
        <v>6.8199999999999997E-2</v>
      </c>
      <c r="G946" s="42">
        <v>2.3999999999999998E-3</v>
      </c>
      <c r="H946" s="42">
        <v>0.1176</v>
      </c>
      <c r="I946" s="42">
        <v>0.2024</v>
      </c>
      <c r="J946" s="42">
        <v>2.5899999999999999E-2</v>
      </c>
      <c r="K946" s="42">
        <v>0.1741</v>
      </c>
      <c r="L946" s="93">
        <f t="shared" si="70"/>
        <v>1</v>
      </c>
      <c r="M946" s="42">
        <v>0.14091999999999999</v>
      </c>
      <c r="N946" s="93">
        <f t="array" ref="N946">SQRT(MMULT(MMULT(B946:K946, '2. Correlation Matrix'!$B$34:$K$43), TRANSPOSE(B946:K946)))</f>
        <v>0.11587335465688997</v>
      </c>
      <c r="O946" s="92">
        <f t="shared" si="71"/>
        <v>0.56889696682377278</v>
      </c>
      <c r="P946" s="42">
        <f t="shared" si="72"/>
        <v>0.13420668284027928</v>
      </c>
      <c r="Q946" s="42">
        <f t="shared" si="73"/>
        <v>0.122773215429927</v>
      </c>
      <c r="R946" s="43">
        <f t="shared" si="74"/>
        <v>0.118137620573236</v>
      </c>
    </row>
    <row r="947" spans="1:18" x14ac:dyDescent="0.35">
      <c r="A947" s="73">
        <v>1968</v>
      </c>
      <c r="B947" s="42">
        <v>0.1348</v>
      </c>
      <c r="C947" s="42">
        <v>0.14549999999999999</v>
      </c>
      <c r="D947" s="42">
        <v>3.0599999999999999E-2</v>
      </c>
      <c r="E947" s="42">
        <v>0.1103</v>
      </c>
      <c r="F947" s="42">
        <v>9.1899999999999996E-2</v>
      </c>
      <c r="G947" s="42">
        <v>0.1118</v>
      </c>
      <c r="H947" s="42">
        <v>3.2199999999999999E-2</v>
      </c>
      <c r="I947" s="42">
        <v>9.3399999999999997E-2</v>
      </c>
      <c r="J947" s="42">
        <v>0.12859999999999999</v>
      </c>
      <c r="K947" s="42">
        <v>0.121</v>
      </c>
      <c r="L947" s="93">
        <f t="shared" si="70"/>
        <v>1.0001</v>
      </c>
      <c r="M947" s="42">
        <v>0.13877</v>
      </c>
      <c r="N947" s="93">
        <f t="array" ref="N947">SQRT(MMULT(MMULT(B947:K947, '2. Correlation Matrix'!$B$34:$K$43), TRANSPOSE(B947:K947)))</f>
        <v>0.11209639590137944</v>
      </c>
      <c r="O947" s="92">
        <f t="shared" si="71"/>
        <v>0.56888537305074283</v>
      </c>
      <c r="P947" s="42">
        <f t="shared" si="72"/>
        <v>0.1324871990129606</v>
      </c>
      <c r="Q947" s="42">
        <f t="shared" si="73"/>
        <v>0.122773215429927</v>
      </c>
      <c r="R947" s="43">
        <f t="shared" si="74"/>
        <v>0.118137620573236</v>
      </c>
    </row>
    <row r="948" spans="1:18" x14ac:dyDescent="0.35">
      <c r="A948" s="73">
        <v>737</v>
      </c>
      <c r="B948" s="42">
        <v>4.0399999999999998E-2</v>
      </c>
      <c r="C948" s="42">
        <v>0.1293</v>
      </c>
      <c r="D948" s="42">
        <v>3.2300000000000002E-2</v>
      </c>
      <c r="E948" s="42">
        <v>0.10299999999999999</v>
      </c>
      <c r="F948" s="42">
        <v>7.4700000000000003E-2</v>
      </c>
      <c r="G948" s="42">
        <v>0.14749999999999999</v>
      </c>
      <c r="H948" s="42">
        <v>0.1394</v>
      </c>
      <c r="I948" s="42">
        <v>8.48E-2</v>
      </c>
      <c r="J948" s="42">
        <v>0.1152</v>
      </c>
      <c r="K948" s="42">
        <v>0.1333</v>
      </c>
      <c r="L948" s="93">
        <f t="shared" si="70"/>
        <v>0.9998999999999999</v>
      </c>
      <c r="M948" s="42">
        <v>0.15432999999999999</v>
      </c>
      <c r="N948" s="93">
        <f t="array" ref="N948">SQRT(MMULT(MMULT(B948:K948, '2. Correlation Matrix'!$B$34:$K$43), TRANSPOSE(B948:K948)))</f>
        <v>0.13944830305643091</v>
      </c>
      <c r="O948" s="92">
        <f t="shared" si="71"/>
        <v>0.56888465661641874</v>
      </c>
      <c r="P948" s="42">
        <f t="shared" si="72"/>
        <v>0.14460708538734091</v>
      </c>
      <c r="Q948" s="42">
        <f t="shared" si="73"/>
        <v>0.122773215429927</v>
      </c>
      <c r="R948" s="43">
        <f t="shared" si="74"/>
        <v>0.118137620573236</v>
      </c>
    </row>
    <row r="949" spans="1:18" x14ac:dyDescent="0.35">
      <c r="A949" s="73">
        <v>3289</v>
      </c>
      <c r="B949" s="42">
        <v>6.9099999999999995E-2</v>
      </c>
      <c r="C949" s="42">
        <v>0.16669999999999999</v>
      </c>
      <c r="D949" s="42">
        <v>1.77E-2</v>
      </c>
      <c r="E949" s="42">
        <v>0.15429999999999999</v>
      </c>
      <c r="F949" s="42">
        <v>4.2599999999999999E-2</v>
      </c>
      <c r="G949" s="42">
        <v>0.17730000000000001</v>
      </c>
      <c r="H949" s="42">
        <v>0.1028</v>
      </c>
      <c r="I949" s="42">
        <v>0.12230000000000001</v>
      </c>
      <c r="J949" s="42">
        <v>0.1135</v>
      </c>
      <c r="K949" s="42">
        <v>3.3700000000000001E-2</v>
      </c>
      <c r="L949" s="93">
        <f t="shared" si="70"/>
        <v>1</v>
      </c>
      <c r="M949" s="42">
        <v>0.14033999999999999</v>
      </c>
      <c r="N949" s="93">
        <f t="array" ref="N949">SQRT(MMULT(MMULT(B949:K949, '2. Correlation Matrix'!$B$34:$K$43), TRANSPOSE(B949:K949)))</f>
        <v>0.114858566689422</v>
      </c>
      <c r="O949" s="92">
        <f t="shared" si="71"/>
        <v>0.56887354494575582</v>
      </c>
      <c r="P949" s="42">
        <f t="shared" si="72"/>
        <v>0.13374375482902578</v>
      </c>
      <c r="Q949" s="42">
        <f t="shared" si="73"/>
        <v>0.122773215429927</v>
      </c>
      <c r="R949" s="43">
        <f t="shared" si="74"/>
        <v>0.118137620573236</v>
      </c>
    </row>
    <row r="950" spans="1:18" x14ac:dyDescent="0.35">
      <c r="A950" s="73">
        <v>921</v>
      </c>
      <c r="B950" s="42">
        <v>5.9700000000000003E-2</v>
      </c>
      <c r="C950" s="42">
        <v>0.25190000000000001</v>
      </c>
      <c r="D950" s="42">
        <v>4.6800000000000001E-2</v>
      </c>
      <c r="E950" s="42">
        <v>7.7899999999999997E-2</v>
      </c>
      <c r="F950" s="42">
        <v>6.7500000000000004E-2</v>
      </c>
      <c r="G950" s="42">
        <v>4.1599999999999998E-2</v>
      </c>
      <c r="H950" s="42">
        <v>0.2</v>
      </c>
      <c r="I950" s="42">
        <v>0.1013</v>
      </c>
      <c r="J950" s="42">
        <v>8.5699999999999998E-2</v>
      </c>
      <c r="K950" s="42">
        <v>6.7500000000000004E-2</v>
      </c>
      <c r="L950" s="93">
        <f t="shared" si="70"/>
        <v>0.99990000000000001</v>
      </c>
      <c r="M950" s="42">
        <v>0.13588</v>
      </c>
      <c r="N950" s="93">
        <f t="array" ref="N950">SQRT(MMULT(MMULT(B950:K950, '2. Correlation Matrix'!$B$34:$K$43), TRANSPOSE(B950:K950)))</f>
        <v>0.107020134560491</v>
      </c>
      <c r="O950" s="92">
        <f t="shared" si="71"/>
        <v>0.56886491733561406</v>
      </c>
      <c r="P950" s="42">
        <f t="shared" si="72"/>
        <v>0.13015334539932721</v>
      </c>
      <c r="Q950" s="42">
        <f t="shared" si="73"/>
        <v>0.122773215429927</v>
      </c>
      <c r="R950" s="43">
        <f t="shared" si="74"/>
        <v>0.118137620573236</v>
      </c>
    </row>
    <row r="951" spans="1:18" x14ac:dyDescent="0.35">
      <c r="A951" s="73">
        <v>1582</v>
      </c>
      <c r="B951" s="42">
        <v>4.53E-2</v>
      </c>
      <c r="C951" s="42">
        <v>0.19289999999999999</v>
      </c>
      <c r="D951" s="42">
        <v>0.14169999999999999</v>
      </c>
      <c r="E951" s="42">
        <v>2.5600000000000001E-2</v>
      </c>
      <c r="F951" s="42">
        <v>4.53E-2</v>
      </c>
      <c r="G951" s="42">
        <v>0.11219999999999999</v>
      </c>
      <c r="H951" s="42">
        <v>0.122</v>
      </c>
      <c r="I951" s="42">
        <v>0.10630000000000001</v>
      </c>
      <c r="J951" s="42">
        <v>3.9399999999999998E-2</v>
      </c>
      <c r="K951" s="42">
        <v>0.16930000000000001</v>
      </c>
      <c r="L951" s="93">
        <f t="shared" si="70"/>
        <v>1</v>
      </c>
      <c r="M951" s="42">
        <v>0.15226999999999999</v>
      </c>
      <c r="N951" s="93">
        <f t="array" ref="N951">SQRT(MMULT(MMULT(B951:K951, '2. Correlation Matrix'!$B$34:$K$43), TRANSPOSE(B951:K951)))</f>
        <v>0.13583205964925513</v>
      </c>
      <c r="O951" s="92">
        <f t="shared" si="71"/>
        <v>0.56886422984033524</v>
      </c>
      <c r="P951" s="42">
        <f t="shared" si="72"/>
        <v>0.14304482578572059</v>
      </c>
      <c r="Q951" s="42">
        <f t="shared" si="73"/>
        <v>0.122773215429927</v>
      </c>
      <c r="R951" s="43">
        <f t="shared" si="74"/>
        <v>0.118137620573236</v>
      </c>
    </row>
    <row r="952" spans="1:18" x14ac:dyDescent="0.35">
      <c r="A952" s="73">
        <v>1182</v>
      </c>
      <c r="B952" s="42">
        <v>0.17050000000000001</v>
      </c>
      <c r="C952" s="42">
        <v>3.5000000000000001E-3</v>
      </c>
      <c r="D952" s="42">
        <v>3.3399999999999999E-2</v>
      </c>
      <c r="E952" s="42">
        <v>3.5099999999999999E-2</v>
      </c>
      <c r="F952" s="42">
        <v>0.16339999999999999</v>
      </c>
      <c r="G952" s="42">
        <v>0.123</v>
      </c>
      <c r="H952" s="42">
        <v>2.9899999999999999E-2</v>
      </c>
      <c r="I952" s="42">
        <v>0.15640000000000001</v>
      </c>
      <c r="J952" s="42">
        <v>0.1195</v>
      </c>
      <c r="K952" s="42">
        <v>0.16520000000000001</v>
      </c>
      <c r="L952" s="93">
        <f t="shared" si="70"/>
        <v>0.99990000000000001</v>
      </c>
      <c r="M952" s="42">
        <v>0.14566999999999999</v>
      </c>
      <c r="N952" s="93">
        <f t="array" ref="N952">SQRT(MMULT(MMULT(B952:K952, '2. Correlation Matrix'!$B$34:$K$43), TRANSPOSE(B952:K952)))</f>
        <v>0.12423023425243471</v>
      </c>
      <c r="O952" s="92">
        <f t="shared" si="71"/>
        <v>0.56886313082529649</v>
      </c>
      <c r="P952" s="42">
        <f t="shared" si="72"/>
        <v>0.13795342444879261</v>
      </c>
      <c r="Q952" s="42">
        <f t="shared" si="73"/>
        <v>0.122773215429927</v>
      </c>
      <c r="R952" s="43">
        <f t="shared" si="74"/>
        <v>0.118137620573236</v>
      </c>
    </row>
    <row r="953" spans="1:18" x14ac:dyDescent="0.35">
      <c r="A953" s="73">
        <v>3616</v>
      </c>
      <c r="B953" s="42">
        <v>4.1500000000000002E-2</v>
      </c>
      <c r="C953" s="42">
        <v>0.1419</v>
      </c>
      <c r="D953" s="42">
        <v>0.15740000000000001</v>
      </c>
      <c r="E953" s="42">
        <v>0.10730000000000001</v>
      </c>
      <c r="F953" s="42">
        <v>3.5000000000000001E-3</v>
      </c>
      <c r="G953" s="42">
        <v>2.5999999999999999E-2</v>
      </c>
      <c r="H953" s="42">
        <v>0.1298</v>
      </c>
      <c r="I953" s="42">
        <v>0.15740000000000001</v>
      </c>
      <c r="J953" s="42">
        <v>8.48E-2</v>
      </c>
      <c r="K953" s="42">
        <v>0.15049999999999999</v>
      </c>
      <c r="L953" s="93">
        <f t="shared" si="70"/>
        <v>1.0001</v>
      </c>
      <c r="M953" s="42">
        <v>0.14765</v>
      </c>
      <c r="N953" s="93">
        <f t="array" ref="N953">SQRT(MMULT(MMULT(B953:K953, '2. Correlation Matrix'!$B$34:$K$43), TRANSPOSE(B953:K953)))</f>
        <v>0.12771154878412211</v>
      </c>
      <c r="O953" s="92">
        <f t="shared" si="71"/>
        <v>0.56886006544955714</v>
      </c>
      <c r="P953" s="42">
        <f t="shared" si="72"/>
        <v>0.13949488015358041</v>
      </c>
      <c r="Q953" s="42">
        <f t="shared" si="73"/>
        <v>0.122773215429927</v>
      </c>
      <c r="R953" s="43">
        <f t="shared" si="74"/>
        <v>0.118137620573236</v>
      </c>
    </row>
    <row r="954" spans="1:18" x14ac:dyDescent="0.35">
      <c r="A954" s="73">
        <v>3396</v>
      </c>
      <c r="B954" s="42">
        <v>0.1111</v>
      </c>
      <c r="C954" s="42">
        <v>0.18970000000000001</v>
      </c>
      <c r="D954" s="42">
        <v>5.4199999999999998E-2</v>
      </c>
      <c r="E954" s="42">
        <v>0.1192</v>
      </c>
      <c r="F954" s="42">
        <v>4.3400000000000001E-2</v>
      </c>
      <c r="G954" s="42">
        <v>5.6899999999999999E-2</v>
      </c>
      <c r="H954" s="42">
        <v>4.07E-2</v>
      </c>
      <c r="I954" s="42">
        <v>0.1057</v>
      </c>
      <c r="J954" s="42">
        <v>0.1138</v>
      </c>
      <c r="K954" s="42">
        <v>0.1653</v>
      </c>
      <c r="L954" s="93">
        <f t="shared" si="70"/>
        <v>0.99999999999999989</v>
      </c>
      <c r="M954" s="42">
        <v>0.14116999999999999</v>
      </c>
      <c r="N954" s="93">
        <f t="array" ref="N954">SQRT(MMULT(MMULT(B954:K954, '2. Correlation Matrix'!$B$34:$K$43), TRANSPOSE(B954:K954)))</f>
        <v>0.1163218470430856</v>
      </c>
      <c r="O954" s="92">
        <f t="shared" si="71"/>
        <v>0.56885272785851337</v>
      </c>
      <c r="P954" s="42">
        <f t="shared" si="72"/>
        <v>0.1344046139502425</v>
      </c>
      <c r="Q954" s="42">
        <f t="shared" si="73"/>
        <v>0.122773215429927</v>
      </c>
      <c r="R954" s="43">
        <f t="shared" si="74"/>
        <v>0.118137620573236</v>
      </c>
    </row>
    <row r="955" spans="1:18" x14ac:dyDescent="0.35">
      <c r="A955" s="73">
        <v>724</v>
      </c>
      <c r="B955" s="42">
        <v>0.12520000000000001</v>
      </c>
      <c r="C955" s="42">
        <v>8.1900000000000001E-2</v>
      </c>
      <c r="D955" s="42">
        <v>0.14449999999999999</v>
      </c>
      <c r="E955" s="42">
        <v>7.6999999999999999E-2</v>
      </c>
      <c r="F955" s="42">
        <v>3.3700000000000001E-2</v>
      </c>
      <c r="G955" s="42">
        <v>8.6699999999999999E-2</v>
      </c>
      <c r="H955" s="42">
        <v>8.9899999999999994E-2</v>
      </c>
      <c r="I955" s="42">
        <v>0.15090000000000001</v>
      </c>
      <c r="J955" s="42">
        <v>9.4700000000000006E-2</v>
      </c>
      <c r="K955" s="42">
        <v>0.11559999999999999</v>
      </c>
      <c r="L955" s="93">
        <f t="shared" si="70"/>
        <v>1.0001</v>
      </c>
      <c r="M955" s="42">
        <v>0.14265</v>
      </c>
      <c r="N955" s="93">
        <f t="array" ref="N955">SQRT(MMULT(MMULT(B955:K955, '2. Correlation Matrix'!$B$34:$K$43), TRANSPOSE(B955:K955)))</f>
        <v>0.11892841474659199</v>
      </c>
      <c r="O955" s="92">
        <f t="shared" si="71"/>
        <v>0.56882957823112312</v>
      </c>
      <c r="P955" s="42">
        <f t="shared" si="72"/>
        <v>0.1355780160829313</v>
      </c>
      <c r="Q955" s="42">
        <f t="shared" si="73"/>
        <v>0.122773215429927</v>
      </c>
      <c r="R955" s="43">
        <f t="shared" si="74"/>
        <v>0.118137620573236</v>
      </c>
    </row>
    <row r="956" spans="1:18" x14ac:dyDescent="0.35">
      <c r="A956" s="73">
        <v>4641</v>
      </c>
      <c r="B956" s="42">
        <v>0.1162</v>
      </c>
      <c r="C956" s="42">
        <v>9.0399999999999994E-2</v>
      </c>
      <c r="D956" s="42">
        <v>2.0299999999999999E-2</v>
      </c>
      <c r="E956" s="42">
        <v>0.16420000000000001</v>
      </c>
      <c r="F956" s="42">
        <v>9.9599999999999994E-2</v>
      </c>
      <c r="G956" s="42">
        <v>5.5399999999999998E-2</v>
      </c>
      <c r="H956" s="42">
        <v>0.12180000000000001</v>
      </c>
      <c r="I956" s="42">
        <v>0.11990000000000001</v>
      </c>
      <c r="J956" s="42">
        <v>0.107</v>
      </c>
      <c r="K956" s="42">
        <v>0.1052</v>
      </c>
      <c r="L956" s="93">
        <f t="shared" si="70"/>
        <v>1</v>
      </c>
      <c r="M956" s="42">
        <v>0.14079</v>
      </c>
      <c r="N956" s="93">
        <f t="array" ref="N956">SQRT(MMULT(MMULT(B956:K956, '2. Correlation Matrix'!$B$34:$K$43), TRANSPOSE(B956:K956)))</f>
        <v>0.11566310127110893</v>
      </c>
      <c r="O956" s="92">
        <f t="shared" si="71"/>
        <v>0.56880715869611087</v>
      </c>
      <c r="P956" s="42">
        <f t="shared" si="72"/>
        <v>0.13410102350217459</v>
      </c>
      <c r="Q956" s="42">
        <f t="shared" si="73"/>
        <v>0.122773215429927</v>
      </c>
      <c r="R956" s="43">
        <f t="shared" si="74"/>
        <v>0.118137620573236</v>
      </c>
    </row>
    <row r="957" spans="1:18" x14ac:dyDescent="0.35">
      <c r="A957" s="73">
        <v>2842</v>
      </c>
      <c r="B957" s="42">
        <v>0.10829999999999999</v>
      </c>
      <c r="C957" s="42">
        <v>0.10440000000000001</v>
      </c>
      <c r="D957" s="42">
        <v>0.16439999999999999</v>
      </c>
      <c r="E957" s="42">
        <v>7.9299999999999995E-2</v>
      </c>
      <c r="F957" s="42">
        <v>3.4799999999999998E-2</v>
      </c>
      <c r="G957" s="42">
        <v>0.16830000000000001</v>
      </c>
      <c r="H957" s="42">
        <v>4.4499999999999998E-2</v>
      </c>
      <c r="I957" s="42">
        <v>0.1779</v>
      </c>
      <c r="J957" s="42">
        <v>6.9599999999999995E-2</v>
      </c>
      <c r="K957" s="42">
        <v>4.8399999999999999E-2</v>
      </c>
      <c r="L957" s="93">
        <f t="shared" si="70"/>
        <v>0.9998999999999999</v>
      </c>
      <c r="M957" s="42">
        <v>0.13783999999999999</v>
      </c>
      <c r="N957" s="93">
        <f t="array" ref="N957">SQRT(MMULT(MMULT(B957:K957, '2. Correlation Matrix'!$B$34:$K$43), TRANSPOSE(B957:K957)))</f>
        <v>0.11047858583662719</v>
      </c>
      <c r="O957" s="92">
        <f t="shared" si="71"/>
        <v>0.56879801206838509</v>
      </c>
      <c r="P957" s="42">
        <f t="shared" si="72"/>
        <v>0.1317372410357695</v>
      </c>
      <c r="Q957" s="42">
        <f t="shared" si="73"/>
        <v>0.122773215429927</v>
      </c>
      <c r="R957" s="43">
        <f t="shared" si="74"/>
        <v>0.118137620573236</v>
      </c>
    </row>
    <row r="958" spans="1:18" x14ac:dyDescent="0.35">
      <c r="A958" s="73">
        <v>68</v>
      </c>
      <c r="B958" s="42">
        <v>1.14E-2</v>
      </c>
      <c r="C958" s="42">
        <v>6.6100000000000006E-2</v>
      </c>
      <c r="D958" s="42">
        <v>8.43E-2</v>
      </c>
      <c r="E958" s="42">
        <v>8.6599999999999996E-2</v>
      </c>
      <c r="F958" s="42">
        <v>0.18909999999999999</v>
      </c>
      <c r="G958" s="42">
        <v>1.8200000000000001E-2</v>
      </c>
      <c r="H958" s="42">
        <v>0.14810000000000001</v>
      </c>
      <c r="I958" s="42">
        <v>0.19589999999999999</v>
      </c>
      <c r="J958" s="42">
        <v>3.8699999999999998E-2</v>
      </c>
      <c r="K958" s="42">
        <v>0.16170000000000001</v>
      </c>
      <c r="L958" s="93">
        <f t="shared" si="70"/>
        <v>1.0001</v>
      </c>
      <c r="M958" s="42">
        <v>0.14985999999999999</v>
      </c>
      <c r="N958" s="93">
        <f t="array" ref="N958">SQRT(MMULT(MMULT(B958:K958, '2. Correlation Matrix'!$B$34:$K$43), TRANSPOSE(B958:K958)))</f>
        <v>0.13161230944145233</v>
      </c>
      <c r="O958" s="92">
        <f t="shared" si="71"/>
        <v>0.56879178184546197</v>
      </c>
      <c r="P958" s="42">
        <f t="shared" si="72"/>
        <v>0.14119910000174368</v>
      </c>
      <c r="Q958" s="42">
        <f t="shared" si="73"/>
        <v>0.122773215429927</v>
      </c>
      <c r="R958" s="43">
        <f t="shared" si="74"/>
        <v>0.118137620573236</v>
      </c>
    </row>
    <row r="959" spans="1:18" x14ac:dyDescent="0.35">
      <c r="A959" s="73">
        <v>3311</v>
      </c>
      <c r="B959" s="42">
        <v>9.98E-2</v>
      </c>
      <c r="C959" s="42">
        <v>0.1135</v>
      </c>
      <c r="D959" s="42">
        <v>0.1174</v>
      </c>
      <c r="E959" s="42">
        <v>3.5200000000000002E-2</v>
      </c>
      <c r="F959" s="42">
        <v>0.15459999999999999</v>
      </c>
      <c r="G959" s="42">
        <v>0.13109999999999999</v>
      </c>
      <c r="H959" s="42">
        <v>3.3300000000000003E-2</v>
      </c>
      <c r="I959" s="42">
        <v>0.1898</v>
      </c>
      <c r="J959" s="42">
        <v>6.6500000000000004E-2</v>
      </c>
      <c r="K959" s="42">
        <v>5.8700000000000002E-2</v>
      </c>
      <c r="L959" s="93">
        <f t="shared" si="70"/>
        <v>0.9998999999999999</v>
      </c>
      <c r="M959" s="42">
        <v>0.13306999999999999</v>
      </c>
      <c r="N959" s="93">
        <f t="array" ref="N959">SQRT(MMULT(MMULT(B959:K959, '2. Correlation Matrix'!$B$34:$K$43), TRANSPOSE(B959:K959)))</f>
        <v>0.10209444787529046</v>
      </c>
      <c r="O959" s="92">
        <f t="shared" si="71"/>
        <v>0.56878705168113719</v>
      </c>
      <c r="P959" s="42">
        <f t="shared" si="72"/>
        <v>0.1278583618565198</v>
      </c>
      <c r="Q959" s="42">
        <f t="shared" si="73"/>
        <v>0.122773215429927</v>
      </c>
      <c r="R959" s="43">
        <f t="shared" si="74"/>
        <v>0.118137620573236</v>
      </c>
    </row>
    <row r="960" spans="1:18" x14ac:dyDescent="0.35">
      <c r="A960" s="73">
        <v>2766</v>
      </c>
      <c r="B960" s="42">
        <v>0.11749999999999999</v>
      </c>
      <c r="C960" s="42">
        <v>8.1100000000000005E-2</v>
      </c>
      <c r="D960" s="42">
        <v>5.1700000000000003E-2</v>
      </c>
      <c r="E960" s="42">
        <v>2.24E-2</v>
      </c>
      <c r="F960" s="42">
        <v>0.13289999999999999</v>
      </c>
      <c r="G960" s="42">
        <v>0.13009999999999999</v>
      </c>
      <c r="H960" s="42">
        <v>9.7900000000000001E-2</v>
      </c>
      <c r="I960" s="42">
        <v>0.13009999999999999</v>
      </c>
      <c r="J960" s="42">
        <v>0.1343</v>
      </c>
      <c r="K960" s="42">
        <v>0.1021</v>
      </c>
      <c r="L960" s="93">
        <f t="shared" si="70"/>
        <v>1.0001</v>
      </c>
      <c r="M960" s="42">
        <v>0.14252000000000001</v>
      </c>
      <c r="N960" s="93">
        <f t="array" ref="N960">SQRT(MMULT(MMULT(B960:K960, '2. Correlation Matrix'!$B$34:$K$43), TRANSPOSE(B960:K960)))</f>
        <v>0.11870921252407751</v>
      </c>
      <c r="O960" s="92">
        <f t="shared" si="71"/>
        <v>0.56878483619209497</v>
      </c>
      <c r="P960" s="42">
        <f t="shared" si="72"/>
        <v>0.13547406143095669</v>
      </c>
      <c r="Q960" s="42">
        <f t="shared" si="73"/>
        <v>0.122773215429927</v>
      </c>
      <c r="R960" s="43">
        <f t="shared" si="74"/>
        <v>0.118137620573236</v>
      </c>
    </row>
    <row r="961" spans="1:18" x14ac:dyDescent="0.35">
      <c r="A961" s="73">
        <v>2042</v>
      </c>
      <c r="B961" s="42">
        <v>0.1699</v>
      </c>
      <c r="C961" s="42">
        <v>0.127</v>
      </c>
      <c r="D961" s="42">
        <v>0.1074</v>
      </c>
      <c r="E961" s="42">
        <v>0.14449999999999999</v>
      </c>
      <c r="F961" s="42">
        <v>2E-3</v>
      </c>
      <c r="G961" s="42">
        <v>7.4200000000000002E-2</v>
      </c>
      <c r="H961" s="42">
        <v>1.7600000000000001E-2</v>
      </c>
      <c r="I961" s="42">
        <v>0.1855</v>
      </c>
      <c r="J961" s="42">
        <v>0.13869999999999999</v>
      </c>
      <c r="K961" s="42">
        <v>3.32E-2</v>
      </c>
      <c r="L961" s="93">
        <f t="shared" si="70"/>
        <v>0.99999999999999989</v>
      </c>
      <c r="M961" s="42">
        <v>0.12488</v>
      </c>
      <c r="N961" s="93">
        <f t="array" ref="N961">SQRT(MMULT(MMULT(B961:K961, '2. Correlation Matrix'!$B$34:$K$43), TRANSPOSE(B961:K961)))</f>
        <v>8.7707371226315972E-2</v>
      </c>
      <c r="O961" s="92">
        <f t="shared" si="71"/>
        <v>0.56870932628104887</v>
      </c>
      <c r="P961" s="42">
        <f t="shared" si="72"/>
        <v>0.1210337085162846</v>
      </c>
      <c r="Q961" s="42">
        <f t="shared" si="73"/>
        <v>0.122773215429927</v>
      </c>
      <c r="R961" s="43">
        <f t="shared" si="74"/>
        <v>0.118137620573236</v>
      </c>
    </row>
    <row r="962" spans="1:18" x14ac:dyDescent="0.35">
      <c r="A962" s="73">
        <v>1300</v>
      </c>
      <c r="B962" s="42">
        <v>0.1537</v>
      </c>
      <c r="C962" s="42">
        <v>8.2400000000000001E-2</v>
      </c>
      <c r="D962" s="42">
        <v>2.6700000000000002E-2</v>
      </c>
      <c r="E962" s="42">
        <v>0.2205</v>
      </c>
      <c r="F962" s="42">
        <v>8.9099999999999999E-2</v>
      </c>
      <c r="G962" s="42">
        <v>0.1203</v>
      </c>
      <c r="H962" s="42">
        <v>4.4999999999999997E-3</v>
      </c>
      <c r="I962" s="42">
        <v>0.1114</v>
      </c>
      <c r="J962" s="42">
        <v>9.1300000000000006E-2</v>
      </c>
      <c r="K962" s="42">
        <v>0.1002</v>
      </c>
      <c r="L962" s="93">
        <f t="shared" si="70"/>
        <v>1.0001</v>
      </c>
      <c r="M962" s="42">
        <v>0.13803000000000001</v>
      </c>
      <c r="N962" s="93">
        <f t="array" ref="N962">SQRT(MMULT(MMULT(B962:K962, '2. Correlation Matrix'!$B$34:$K$43), TRANSPOSE(B962:K962)))</f>
        <v>0.11083157369123385</v>
      </c>
      <c r="O962" s="92">
        <f t="shared" si="71"/>
        <v>0.56870075828387645</v>
      </c>
      <c r="P962" s="42">
        <f t="shared" si="72"/>
        <v>0.13188818113656231</v>
      </c>
      <c r="Q962" s="42">
        <f t="shared" si="73"/>
        <v>0.122773215429927</v>
      </c>
      <c r="R962" s="43">
        <f t="shared" si="74"/>
        <v>0.118137620573236</v>
      </c>
    </row>
    <row r="963" spans="1:18" x14ac:dyDescent="0.35">
      <c r="A963" s="73">
        <v>3082</v>
      </c>
      <c r="B963" s="42">
        <v>6.5600000000000006E-2</v>
      </c>
      <c r="C963" s="42">
        <v>0.1222</v>
      </c>
      <c r="D963" s="42">
        <v>0.1946</v>
      </c>
      <c r="E963" s="42">
        <v>5.1999999999999998E-2</v>
      </c>
      <c r="F963" s="42">
        <v>5.4300000000000001E-2</v>
      </c>
      <c r="G963" s="42">
        <v>0.224</v>
      </c>
      <c r="H963" s="42">
        <v>2.2599999999999999E-2</v>
      </c>
      <c r="I963" s="42">
        <v>0.13800000000000001</v>
      </c>
      <c r="J963" s="42">
        <v>1.8100000000000002E-2</v>
      </c>
      <c r="K963" s="42">
        <v>0.1086</v>
      </c>
      <c r="L963" s="93">
        <f t="shared" si="70"/>
        <v>1</v>
      </c>
      <c r="M963" s="42">
        <v>0.14935999999999999</v>
      </c>
      <c r="N963" s="93">
        <f t="array" ref="N963">SQRT(MMULT(MMULT(B963:K963, '2. Correlation Matrix'!$B$34:$K$43), TRANSPOSE(B963:K963)))</f>
        <v>0.13076617446329614</v>
      </c>
      <c r="O963" s="92">
        <f t="shared" si="71"/>
        <v>0.56864858443091948</v>
      </c>
      <c r="P963" s="42">
        <f t="shared" si="72"/>
        <v>0.1408101038081174</v>
      </c>
      <c r="Q963" s="42">
        <f t="shared" si="73"/>
        <v>0.122773215429927</v>
      </c>
      <c r="R963" s="43">
        <f t="shared" si="74"/>
        <v>0.118137620573236</v>
      </c>
    </row>
    <row r="964" spans="1:18" x14ac:dyDescent="0.35">
      <c r="A964" s="73">
        <v>4290</v>
      </c>
      <c r="B964" s="42">
        <v>4.8399999999999999E-2</v>
      </c>
      <c r="C964" s="42">
        <v>0.18679999999999999</v>
      </c>
      <c r="D964" s="42">
        <v>3.3000000000000002E-2</v>
      </c>
      <c r="E964" s="42">
        <v>0.1429</v>
      </c>
      <c r="F964" s="42">
        <v>0.156</v>
      </c>
      <c r="G964" s="42">
        <v>5.0500000000000003E-2</v>
      </c>
      <c r="H964" s="42">
        <v>1.32E-2</v>
      </c>
      <c r="I964" s="42">
        <v>0.18459999999999999</v>
      </c>
      <c r="J964" s="42">
        <v>0.1275</v>
      </c>
      <c r="K964" s="42">
        <v>5.7099999999999998E-2</v>
      </c>
      <c r="L964" s="93">
        <f t="shared" si="70"/>
        <v>1</v>
      </c>
      <c r="M964" s="42">
        <v>0.12709999999999999</v>
      </c>
      <c r="N964" s="93">
        <f t="array" ref="N964">SQRT(MMULT(MMULT(B964:K964, '2. Correlation Matrix'!$B$34:$K$43), TRANSPOSE(B964:K964)))</f>
        <v>9.1626139485083621E-2</v>
      </c>
      <c r="O964" s="92">
        <f t="shared" si="71"/>
        <v>0.56861502943143938</v>
      </c>
      <c r="P964" s="42">
        <f t="shared" si="72"/>
        <v>0.12290232528152999</v>
      </c>
      <c r="Q964" s="42">
        <f t="shared" si="73"/>
        <v>0.122773215429927</v>
      </c>
      <c r="R964" s="43">
        <f t="shared" si="74"/>
        <v>0.118137620573236</v>
      </c>
    </row>
    <row r="965" spans="1:18" x14ac:dyDescent="0.35">
      <c r="A965" s="73">
        <v>906</v>
      </c>
      <c r="B965" s="42">
        <v>0.1013</v>
      </c>
      <c r="C965" s="42">
        <v>0.1046</v>
      </c>
      <c r="D965" s="42">
        <v>7.3499999999999996E-2</v>
      </c>
      <c r="E965" s="42">
        <v>0.13400000000000001</v>
      </c>
      <c r="F965" s="42">
        <v>9.4799999999999995E-2</v>
      </c>
      <c r="G965" s="42">
        <v>3.27E-2</v>
      </c>
      <c r="H965" s="42">
        <v>9.4799999999999995E-2</v>
      </c>
      <c r="I965" s="42">
        <v>0.1454</v>
      </c>
      <c r="J965" s="42">
        <v>9.3100000000000002E-2</v>
      </c>
      <c r="K965" s="42">
        <v>0.1258</v>
      </c>
      <c r="L965" s="93">
        <f t="shared" ref="L965:L1028" si="75">SUM(B965:K965)</f>
        <v>0.99999999999999989</v>
      </c>
      <c r="M965" s="42">
        <v>0.14015</v>
      </c>
      <c r="N965" s="93">
        <f t="array" ref="N965">SQRT(MMULT(MMULT(B965:K965, '2. Correlation Matrix'!$B$34:$K$43), TRANSPOSE(B965:K965)))</f>
        <v>0.11457971237366413</v>
      </c>
      <c r="O965" s="92">
        <f t="shared" ref="O965:O1028" si="76">(M965-0.075)/N965</f>
        <v>0.56859978656199328</v>
      </c>
      <c r="P965" s="42">
        <f t="shared" ref="P965:P1028" si="77">M965-((1/2)*1*N965^2)</f>
        <v>0.1335857447561842</v>
      </c>
      <c r="Q965" s="42">
        <f t="shared" ref="Q965:Q1028" si="78">$M$5-((1/2)*3*$N$5^2)</f>
        <v>0.122773215429927</v>
      </c>
      <c r="R965" s="43">
        <f t="shared" ref="R965:R1028" si="79">$M$5-((1/2)*4*$N$5^2)</f>
        <v>0.118137620573236</v>
      </c>
    </row>
    <row r="966" spans="1:18" x14ac:dyDescent="0.35">
      <c r="A966" s="73">
        <v>4940</v>
      </c>
      <c r="B966" s="42">
        <v>9.5200000000000007E-2</v>
      </c>
      <c r="C966" s="42">
        <v>0.10340000000000001</v>
      </c>
      <c r="D966" s="42">
        <v>4.4299999999999999E-2</v>
      </c>
      <c r="E966" s="42">
        <v>0.12479999999999999</v>
      </c>
      <c r="F966" s="42">
        <v>0.15110000000000001</v>
      </c>
      <c r="G966" s="42">
        <v>0.11169999999999999</v>
      </c>
      <c r="H966" s="42">
        <v>4.5999999999999999E-2</v>
      </c>
      <c r="I966" s="42">
        <v>0.14610000000000001</v>
      </c>
      <c r="J966" s="42">
        <v>9.5200000000000007E-2</v>
      </c>
      <c r="K966" s="42">
        <v>8.2100000000000006E-2</v>
      </c>
      <c r="L966" s="93">
        <f t="shared" si="75"/>
        <v>0.99990000000000023</v>
      </c>
      <c r="M966" s="42">
        <v>0.13714999999999999</v>
      </c>
      <c r="N966" s="93">
        <f t="array" ref="N966">SQRT(MMULT(MMULT(B966:K966, '2. Correlation Matrix'!$B$34:$K$43), TRANSPOSE(B966:K966)))</f>
        <v>0.10930817540177862</v>
      </c>
      <c r="O966" s="92">
        <f t="shared" si="76"/>
        <v>0.56857595300221908</v>
      </c>
      <c r="P966" s="42">
        <f t="shared" si="77"/>
        <v>0.13117586139516699</v>
      </c>
      <c r="Q966" s="42">
        <f t="shared" si="78"/>
        <v>0.122773215429927</v>
      </c>
      <c r="R966" s="43">
        <f t="shared" si="79"/>
        <v>0.118137620573236</v>
      </c>
    </row>
    <row r="967" spans="1:18" x14ac:dyDescent="0.35">
      <c r="A967" s="73">
        <v>191</v>
      </c>
      <c r="B967" s="42">
        <v>0.11559999999999999</v>
      </c>
      <c r="C967" s="42">
        <v>0.1244</v>
      </c>
      <c r="D967" s="42">
        <v>3.2599999999999997E-2</v>
      </c>
      <c r="E967" s="42">
        <v>0.1111</v>
      </c>
      <c r="F967" s="42">
        <v>0.04</v>
      </c>
      <c r="G967" s="42">
        <v>9.9299999999999999E-2</v>
      </c>
      <c r="H967" s="42">
        <v>0.12</v>
      </c>
      <c r="I967" s="42">
        <v>8.3000000000000004E-2</v>
      </c>
      <c r="J967" s="42">
        <v>0.1363</v>
      </c>
      <c r="K967" s="42">
        <v>0.13780000000000001</v>
      </c>
      <c r="L967" s="93">
        <f t="shared" si="75"/>
        <v>1.0001</v>
      </c>
      <c r="M967" s="42">
        <v>0.14732999999999999</v>
      </c>
      <c r="N967" s="93">
        <f t="array" ref="N967">SQRT(MMULT(MMULT(B967:K967, '2. Correlation Matrix'!$B$34:$K$43), TRANSPOSE(B967:K967)))</f>
        <v>0.12721624876287935</v>
      </c>
      <c r="O967" s="92">
        <f t="shared" si="76"/>
        <v>0.56855944663811919</v>
      </c>
      <c r="P967" s="42">
        <f t="shared" si="77"/>
        <v>0.13923801302535058</v>
      </c>
      <c r="Q967" s="42">
        <f t="shared" si="78"/>
        <v>0.122773215429927</v>
      </c>
      <c r="R967" s="43">
        <f t="shared" si="79"/>
        <v>0.118137620573236</v>
      </c>
    </row>
    <row r="968" spans="1:18" x14ac:dyDescent="0.35">
      <c r="A968" s="73">
        <v>1244</v>
      </c>
      <c r="B968" s="42">
        <v>6.2600000000000003E-2</v>
      </c>
      <c r="C968" s="42">
        <v>0.10440000000000001</v>
      </c>
      <c r="D968" s="42">
        <v>3.61E-2</v>
      </c>
      <c r="E968" s="42">
        <v>0.14610000000000001</v>
      </c>
      <c r="F968" s="42">
        <v>5.5E-2</v>
      </c>
      <c r="G968" s="42">
        <v>0.1157</v>
      </c>
      <c r="H968" s="42">
        <v>0.1328</v>
      </c>
      <c r="I968" s="42">
        <v>0.14990000000000001</v>
      </c>
      <c r="J968" s="42">
        <v>0.15179999999999999</v>
      </c>
      <c r="K968" s="42">
        <v>4.5499999999999999E-2</v>
      </c>
      <c r="L968" s="93">
        <f t="shared" si="75"/>
        <v>0.99990000000000012</v>
      </c>
      <c r="M968" s="42">
        <v>0.14112</v>
      </c>
      <c r="N968" s="93">
        <f t="array" ref="N968">SQRT(MMULT(MMULT(B968:K968, '2. Correlation Matrix'!$B$34:$K$43), TRANSPOSE(B968:K968)))</f>
        <v>0.1162961546154343</v>
      </c>
      <c r="O968" s="92">
        <f t="shared" si="76"/>
        <v>0.56854846334897513</v>
      </c>
      <c r="P968" s="42">
        <f t="shared" si="77"/>
        <v>0.13435760221083148</v>
      </c>
      <c r="Q968" s="42">
        <f t="shared" si="78"/>
        <v>0.122773215429927</v>
      </c>
      <c r="R968" s="43">
        <f t="shared" si="79"/>
        <v>0.118137620573236</v>
      </c>
    </row>
    <row r="969" spans="1:18" x14ac:dyDescent="0.35">
      <c r="A969" s="73">
        <v>2699</v>
      </c>
      <c r="B969" s="42">
        <v>0.1759</v>
      </c>
      <c r="C969" s="42">
        <v>1.6199999999999999E-2</v>
      </c>
      <c r="D969" s="42">
        <v>0.1181</v>
      </c>
      <c r="E969" s="42">
        <v>6.8999999999999999E-3</v>
      </c>
      <c r="F969" s="42">
        <v>0.1157</v>
      </c>
      <c r="G969" s="42">
        <v>6.0199999999999997E-2</v>
      </c>
      <c r="H969" s="42">
        <v>7.1800000000000003E-2</v>
      </c>
      <c r="I969" s="42">
        <v>0.23150000000000001</v>
      </c>
      <c r="J969" s="42">
        <v>0.14349999999999999</v>
      </c>
      <c r="K969" s="42">
        <v>6.0199999999999997E-2</v>
      </c>
      <c r="L969" s="93">
        <f t="shared" si="75"/>
        <v>1</v>
      </c>
      <c r="M969" s="42">
        <v>0.12981999999999999</v>
      </c>
      <c r="N969" s="93">
        <f t="array" ref="N969">SQRT(MMULT(MMULT(B969:K969, '2. Correlation Matrix'!$B$34:$K$43), TRANSPOSE(B969:K969)))</f>
        <v>9.6438163700235405E-2</v>
      </c>
      <c r="O969" s="92">
        <f t="shared" si="76"/>
        <v>0.56844715718976491</v>
      </c>
      <c r="P969" s="42">
        <f t="shared" si="77"/>
        <v>0.12516984029106329</v>
      </c>
      <c r="Q969" s="42">
        <f t="shared" si="78"/>
        <v>0.122773215429927</v>
      </c>
      <c r="R969" s="43">
        <f t="shared" si="79"/>
        <v>0.118137620573236</v>
      </c>
    </row>
    <row r="970" spans="1:18" x14ac:dyDescent="0.35">
      <c r="A970" s="73">
        <v>1309</v>
      </c>
      <c r="B970" s="42">
        <v>0.1351</v>
      </c>
      <c r="C970" s="42">
        <v>3.6700000000000003E-2</v>
      </c>
      <c r="D970" s="42">
        <v>7.9200000000000007E-2</v>
      </c>
      <c r="E970" s="42">
        <v>0.1023</v>
      </c>
      <c r="F970" s="42">
        <v>5.6000000000000001E-2</v>
      </c>
      <c r="G970" s="42">
        <v>0.1351</v>
      </c>
      <c r="H970" s="42">
        <v>0.1139</v>
      </c>
      <c r="I970" s="42">
        <v>0.17180000000000001</v>
      </c>
      <c r="J970" s="42">
        <v>0.1236</v>
      </c>
      <c r="K970" s="42">
        <v>4.6300000000000001E-2</v>
      </c>
      <c r="L970" s="93">
        <f t="shared" si="75"/>
        <v>1</v>
      </c>
      <c r="M970" s="42">
        <v>0.13972999999999999</v>
      </c>
      <c r="N970" s="93">
        <f t="array" ref="N970">SQRT(MMULT(MMULT(B970:K970, '2. Correlation Matrix'!$B$34:$K$43), TRANSPOSE(B970:K970)))</f>
        <v>0.1138722695081836</v>
      </c>
      <c r="O970" s="92">
        <f t="shared" si="76"/>
        <v>0.56844392651143283</v>
      </c>
      <c r="P970" s="42">
        <f t="shared" si="77"/>
        <v>0.13324655311852779</v>
      </c>
      <c r="Q970" s="42">
        <f t="shared" si="78"/>
        <v>0.122773215429927</v>
      </c>
      <c r="R970" s="43">
        <f t="shared" si="79"/>
        <v>0.118137620573236</v>
      </c>
    </row>
    <row r="971" spans="1:18" x14ac:dyDescent="0.35">
      <c r="A971" s="73">
        <v>830</v>
      </c>
      <c r="B971" s="42">
        <v>7.7100000000000002E-2</v>
      </c>
      <c r="C971" s="42">
        <v>0.1129</v>
      </c>
      <c r="D971" s="42">
        <v>3.4099999999999998E-2</v>
      </c>
      <c r="E971" s="42">
        <v>0.1792</v>
      </c>
      <c r="F971" s="42">
        <v>8.9599999999999999E-2</v>
      </c>
      <c r="G971" s="42">
        <v>5.91E-2</v>
      </c>
      <c r="H971" s="42">
        <v>2.3300000000000001E-2</v>
      </c>
      <c r="I971" s="42">
        <v>0.13980000000000001</v>
      </c>
      <c r="J971" s="42">
        <v>0.17380000000000001</v>
      </c>
      <c r="K971" s="42">
        <v>0.1111</v>
      </c>
      <c r="L971" s="93">
        <f t="shared" si="75"/>
        <v>1</v>
      </c>
      <c r="M971" s="42">
        <v>0.1381</v>
      </c>
      <c r="N971" s="93">
        <f t="array" ref="N971">SQRT(MMULT(MMULT(B971:K971, '2. Correlation Matrix'!$B$34:$K$43), TRANSPOSE(B971:K971)))</f>
        <v>0.11101882389984953</v>
      </c>
      <c r="O971" s="92">
        <f t="shared" si="76"/>
        <v>0.56837208126905336</v>
      </c>
      <c r="P971" s="42">
        <f t="shared" si="77"/>
        <v>0.13193741036994711</v>
      </c>
      <c r="Q971" s="42">
        <f t="shared" si="78"/>
        <v>0.122773215429927</v>
      </c>
      <c r="R971" s="43">
        <f t="shared" si="79"/>
        <v>0.118137620573236</v>
      </c>
    </row>
    <row r="972" spans="1:18" x14ac:dyDescent="0.35">
      <c r="A972" s="73">
        <v>1602</v>
      </c>
      <c r="B972" s="42">
        <v>3.9600000000000003E-2</v>
      </c>
      <c r="C972" s="42">
        <v>0.10299999999999999</v>
      </c>
      <c r="D972" s="42">
        <v>0.16830000000000001</v>
      </c>
      <c r="E972" s="42">
        <v>7.3300000000000004E-2</v>
      </c>
      <c r="F972" s="42">
        <v>0.1426</v>
      </c>
      <c r="G972" s="42">
        <v>5.3499999999999999E-2</v>
      </c>
      <c r="H972" s="42">
        <v>9.3100000000000002E-2</v>
      </c>
      <c r="I972" s="42">
        <v>0.19600000000000001</v>
      </c>
      <c r="J972" s="42">
        <v>1.1900000000000001E-2</v>
      </c>
      <c r="K972" s="42">
        <v>0.1188</v>
      </c>
      <c r="L972" s="93">
        <f t="shared" si="75"/>
        <v>1.0001</v>
      </c>
      <c r="M972" s="42">
        <v>0.14224999999999999</v>
      </c>
      <c r="N972" s="93">
        <f t="array" ref="N972">SQRT(MMULT(MMULT(B972:K972, '2. Correlation Matrix'!$B$34:$K$43), TRANSPOSE(B972:K972)))</f>
        <v>0.11832278672562864</v>
      </c>
      <c r="O972" s="92">
        <f t="shared" si="76"/>
        <v>0.56836051500326679</v>
      </c>
      <c r="P972" s="42">
        <f t="shared" si="77"/>
        <v>0.13524985907074069</v>
      </c>
      <c r="Q972" s="42">
        <f t="shared" si="78"/>
        <v>0.122773215429927</v>
      </c>
      <c r="R972" s="43">
        <f t="shared" si="79"/>
        <v>0.118137620573236</v>
      </c>
    </row>
    <row r="973" spans="1:18" x14ac:dyDescent="0.35">
      <c r="A973" s="73">
        <v>2888</v>
      </c>
      <c r="B973" s="42">
        <v>9.1399999999999995E-2</v>
      </c>
      <c r="C973" s="42">
        <v>8.3099999999999993E-2</v>
      </c>
      <c r="D973" s="42">
        <v>1.3899999999999999E-2</v>
      </c>
      <c r="E973" s="42">
        <v>3.32E-2</v>
      </c>
      <c r="F973" s="42">
        <v>8.8599999999999998E-2</v>
      </c>
      <c r="G973" s="42">
        <v>0.1053</v>
      </c>
      <c r="H973" s="42">
        <v>4.7100000000000003E-2</v>
      </c>
      <c r="I973" s="42">
        <v>0.16070000000000001</v>
      </c>
      <c r="J973" s="42">
        <v>0.1108</v>
      </c>
      <c r="K973" s="42">
        <v>0.26590000000000003</v>
      </c>
      <c r="L973" s="93">
        <f t="shared" si="75"/>
        <v>1</v>
      </c>
      <c r="M973" s="42">
        <v>0.15998999999999999</v>
      </c>
      <c r="N973" s="93">
        <f t="array" ref="N973">SQRT(MMULT(MMULT(B973:K973, '2. Correlation Matrix'!$B$34:$K$43), TRANSPOSE(B973:K973)))</f>
        <v>0.14953580729100238</v>
      </c>
      <c r="O973" s="92">
        <f t="shared" si="76"/>
        <v>0.56835885357281823</v>
      </c>
      <c r="P973" s="42">
        <f t="shared" si="77"/>
        <v>0.14880952116891411</v>
      </c>
      <c r="Q973" s="42">
        <f t="shared" si="78"/>
        <v>0.122773215429927</v>
      </c>
      <c r="R973" s="43">
        <f t="shared" si="79"/>
        <v>0.118137620573236</v>
      </c>
    </row>
    <row r="974" spans="1:18" x14ac:dyDescent="0.35">
      <c r="A974" s="73">
        <v>3736</v>
      </c>
      <c r="B974" s="42">
        <v>0.15640000000000001</v>
      </c>
      <c r="C974" s="42">
        <v>3.6900000000000002E-2</v>
      </c>
      <c r="D974" s="42">
        <v>5.3E-3</v>
      </c>
      <c r="E974" s="42">
        <v>8.4400000000000003E-2</v>
      </c>
      <c r="F974" s="42">
        <v>1.7600000000000001E-2</v>
      </c>
      <c r="G974" s="42">
        <v>0.15290000000000001</v>
      </c>
      <c r="H974" s="42">
        <v>0.1424</v>
      </c>
      <c r="I974" s="42">
        <v>7.3800000000000004E-2</v>
      </c>
      <c r="J974" s="42">
        <v>0.17399999999999999</v>
      </c>
      <c r="K974" s="42">
        <v>0.15640000000000001</v>
      </c>
      <c r="L974" s="93">
        <f t="shared" si="75"/>
        <v>1.0001</v>
      </c>
      <c r="M974" s="42">
        <v>0.15587999999999999</v>
      </c>
      <c r="N974" s="93">
        <f t="array" ref="N974">SQRT(MMULT(MMULT(B974:K974, '2. Correlation Matrix'!$B$34:$K$43), TRANSPOSE(B974:K974)))</f>
        <v>0.14230935323868985</v>
      </c>
      <c r="O974" s="92">
        <f t="shared" si="76"/>
        <v>0.56833931262650861</v>
      </c>
      <c r="P974" s="42">
        <f t="shared" si="77"/>
        <v>0.14575402399039289</v>
      </c>
      <c r="Q974" s="42">
        <f t="shared" si="78"/>
        <v>0.122773215429927</v>
      </c>
      <c r="R974" s="43">
        <f t="shared" si="79"/>
        <v>0.118137620573236</v>
      </c>
    </row>
    <row r="975" spans="1:18" x14ac:dyDescent="0.35">
      <c r="A975" s="73">
        <v>2529</v>
      </c>
      <c r="B975" s="42">
        <v>0.1159</v>
      </c>
      <c r="C975" s="42">
        <v>0.13039999999999999</v>
      </c>
      <c r="D975" s="42">
        <v>0.14080000000000001</v>
      </c>
      <c r="E975" s="42">
        <v>4.1399999999999999E-2</v>
      </c>
      <c r="F975" s="42">
        <v>0.1118</v>
      </c>
      <c r="G975" s="42">
        <v>2.0999999999999999E-3</v>
      </c>
      <c r="H975" s="42">
        <v>0.18629999999999999</v>
      </c>
      <c r="I975" s="42">
        <v>0.2029</v>
      </c>
      <c r="J975" s="42">
        <v>2.07E-2</v>
      </c>
      <c r="K975" s="42">
        <v>4.7600000000000003E-2</v>
      </c>
      <c r="L975" s="93">
        <f t="shared" si="75"/>
        <v>0.99990000000000001</v>
      </c>
      <c r="M975" s="42">
        <v>0.12969</v>
      </c>
      <c r="N975" s="93">
        <f t="array" ref="N975">SQRT(MMULT(MMULT(B975:K975, '2. Correlation Matrix'!$B$34:$K$43), TRANSPOSE(B975:K975)))</f>
        <v>9.6228202137517885E-2</v>
      </c>
      <c r="O975" s="92">
        <f t="shared" si="76"/>
        <v>0.5683365041138726</v>
      </c>
      <c r="P975" s="42">
        <f t="shared" si="77"/>
        <v>0.1250600665566905</v>
      </c>
      <c r="Q975" s="42">
        <f t="shared" si="78"/>
        <v>0.122773215429927</v>
      </c>
      <c r="R975" s="43">
        <f t="shared" si="79"/>
        <v>0.118137620573236</v>
      </c>
    </row>
    <row r="976" spans="1:18" x14ac:dyDescent="0.35">
      <c r="A976" s="73">
        <v>4144</v>
      </c>
      <c r="B976" s="42">
        <v>1.89E-2</v>
      </c>
      <c r="C976" s="42">
        <v>0.1701</v>
      </c>
      <c r="D976" s="42">
        <v>0.104</v>
      </c>
      <c r="E976" s="42">
        <v>0.1399</v>
      </c>
      <c r="F976" s="42">
        <v>3.5900000000000001E-2</v>
      </c>
      <c r="G976" s="42">
        <v>4.3499999999999997E-2</v>
      </c>
      <c r="H976" s="42">
        <v>0.17960000000000001</v>
      </c>
      <c r="I976" s="42">
        <v>0.121</v>
      </c>
      <c r="J976" s="42">
        <v>6.2399999999999997E-2</v>
      </c>
      <c r="K976" s="42">
        <v>0.12479999999999999</v>
      </c>
      <c r="L976" s="93">
        <f t="shared" si="75"/>
        <v>1.0001</v>
      </c>
      <c r="M976" s="42">
        <v>0.14848</v>
      </c>
      <c r="N976" s="93">
        <f t="array" ref="N976">SQRT(MMULT(MMULT(B976:K976, '2. Correlation Matrix'!$B$34:$K$43), TRANSPOSE(B976:K976)))</f>
        <v>0.12929083060174995</v>
      </c>
      <c r="O976" s="92">
        <f t="shared" si="76"/>
        <v>0.56833110018712685</v>
      </c>
      <c r="P976" s="42">
        <f t="shared" si="77"/>
        <v>0.14012194056115479</v>
      </c>
      <c r="Q976" s="42">
        <f t="shared" si="78"/>
        <v>0.122773215429927</v>
      </c>
      <c r="R976" s="43">
        <f t="shared" si="79"/>
        <v>0.118137620573236</v>
      </c>
    </row>
    <row r="977" spans="1:18" x14ac:dyDescent="0.35">
      <c r="A977" s="73">
        <v>4967</v>
      </c>
      <c r="B977" s="42">
        <v>3.3599999999999998E-2</v>
      </c>
      <c r="C977" s="42">
        <v>0.1201</v>
      </c>
      <c r="D977" s="42">
        <v>0.13600000000000001</v>
      </c>
      <c r="E977" s="42">
        <v>2.12E-2</v>
      </c>
      <c r="F977" s="42">
        <v>0.129</v>
      </c>
      <c r="G977" s="42">
        <v>0.1396</v>
      </c>
      <c r="H977" s="42">
        <v>0.1502</v>
      </c>
      <c r="I977" s="42">
        <v>0.1396</v>
      </c>
      <c r="J977" s="42">
        <v>8.8000000000000005E-3</v>
      </c>
      <c r="K977" s="42">
        <v>0.12189999999999999</v>
      </c>
      <c r="L977" s="93">
        <f t="shared" si="75"/>
        <v>1</v>
      </c>
      <c r="M977" s="42">
        <v>0.15146999999999999</v>
      </c>
      <c r="N977" s="93">
        <f t="array" ref="N977">SQRT(MMULT(MMULT(B977:K977, '2. Correlation Matrix'!$B$34:$K$43), TRANSPOSE(B977:K977)))</f>
        <v>0.13456442640567678</v>
      </c>
      <c r="O977" s="92">
        <f t="shared" si="76"/>
        <v>0.56827797689608406</v>
      </c>
      <c r="P977" s="42">
        <f t="shared" si="77"/>
        <v>0.14241620757305559</v>
      </c>
      <c r="Q977" s="42">
        <f t="shared" si="78"/>
        <v>0.122773215429927</v>
      </c>
      <c r="R977" s="43">
        <f t="shared" si="79"/>
        <v>0.118137620573236</v>
      </c>
    </row>
    <row r="978" spans="1:18" x14ac:dyDescent="0.35">
      <c r="A978" s="73">
        <v>3579</v>
      </c>
      <c r="B978" s="42">
        <v>0.14360000000000001</v>
      </c>
      <c r="C978" s="42">
        <v>6.2700000000000006E-2</v>
      </c>
      <c r="D978" s="42">
        <v>6.0100000000000001E-2</v>
      </c>
      <c r="E978" s="42">
        <v>0.22720000000000001</v>
      </c>
      <c r="F978" s="42">
        <v>2.87E-2</v>
      </c>
      <c r="G978" s="42">
        <v>0.1227</v>
      </c>
      <c r="H978" s="42">
        <v>5.1999999999999998E-3</v>
      </c>
      <c r="I978" s="42">
        <v>0.18279999999999999</v>
      </c>
      <c r="J978" s="42">
        <v>0.1384</v>
      </c>
      <c r="K978" s="42">
        <v>2.87E-2</v>
      </c>
      <c r="L978" s="93">
        <f t="shared" si="75"/>
        <v>1.0001</v>
      </c>
      <c r="M978" s="42">
        <v>0.13145999999999999</v>
      </c>
      <c r="N978" s="93">
        <f t="array" ref="N978">SQRT(MMULT(MMULT(B978:K978, '2. Correlation Matrix'!$B$34:$K$43), TRANSPOSE(B978:K978)))</f>
        <v>9.9352987533830109E-2</v>
      </c>
      <c r="O978" s="92">
        <f t="shared" si="76"/>
        <v>0.56827682187991713</v>
      </c>
      <c r="P978" s="42">
        <f t="shared" si="77"/>
        <v>0.1265244919340513</v>
      </c>
      <c r="Q978" s="42">
        <f t="shared" si="78"/>
        <v>0.122773215429927</v>
      </c>
      <c r="R978" s="43">
        <f t="shared" si="79"/>
        <v>0.118137620573236</v>
      </c>
    </row>
    <row r="979" spans="1:18" x14ac:dyDescent="0.35">
      <c r="A979" s="73">
        <v>2737</v>
      </c>
      <c r="B979" s="42">
        <v>5.4300000000000001E-2</v>
      </c>
      <c r="C979" s="42">
        <v>3.95E-2</v>
      </c>
      <c r="D979" s="42">
        <v>0.1003</v>
      </c>
      <c r="E979" s="42">
        <v>9.0499999999999997E-2</v>
      </c>
      <c r="F979" s="42">
        <v>0.1003</v>
      </c>
      <c r="G979" s="42">
        <v>0.13819999999999999</v>
      </c>
      <c r="H979" s="42">
        <v>0.1595</v>
      </c>
      <c r="I979" s="42">
        <v>0.15620000000000001</v>
      </c>
      <c r="J979" s="42">
        <v>6.5799999999999997E-2</v>
      </c>
      <c r="K979" s="42">
        <v>9.5399999999999999E-2</v>
      </c>
      <c r="L979" s="93">
        <f t="shared" si="75"/>
        <v>0.99999999999999989</v>
      </c>
      <c r="M979" s="42">
        <v>0.15171999999999999</v>
      </c>
      <c r="N979" s="93">
        <f t="array" ref="N979">SQRT(MMULT(MMULT(B979:K979, '2. Correlation Matrix'!$B$34:$K$43), TRANSPOSE(B979:K979)))</f>
        <v>0.13503393846470155</v>
      </c>
      <c r="O979" s="92">
        <f t="shared" si="76"/>
        <v>0.56815346476808082</v>
      </c>
      <c r="P979" s="42">
        <f t="shared" si="77"/>
        <v>0.14260291773135558</v>
      </c>
      <c r="Q979" s="42">
        <f t="shared" si="78"/>
        <v>0.122773215429927</v>
      </c>
      <c r="R979" s="43">
        <f t="shared" si="79"/>
        <v>0.118137620573236</v>
      </c>
    </row>
    <row r="980" spans="1:18" x14ac:dyDescent="0.35">
      <c r="A980" s="73">
        <v>2273</v>
      </c>
      <c r="B980" s="42">
        <v>2.3800000000000002E-2</v>
      </c>
      <c r="C980" s="42">
        <v>5.6500000000000002E-2</v>
      </c>
      <c r="D980" s="42">
        <v>5.0599999999999999E-2</v>
      </c>
      <c r="E980" s="42">
        <v>3.27E-2</v>
      </c>
      <c r="F980" s="42">
        <v>0.14580000000000001</v>
      </c>
      <c r="G980" s="42">
        <v>3.27E-2</v>
      </c>
      <c r="H980" s="42">
        <v>0.122</v>
      </c>
      <c r="I980" s="42">
        <v>0.1845</v>
      </c>
      <c r="J980" s="42">
        <v>0.15479999999999999</v>
      </c>
      <c r="K980" s="42">
        <v>0.19639999999999999</v>
      </c>
      <c r="L980" s="93">
        <f t="shared" si="75"/>
        <v>0.99980000000000013</v>
      </c>
      <c r="M980" s="42">
        <v>0.15362000000000001</v>
      </c>
      <c r="N980" s="93">
        <f t="array" ref="N980">SQRT(MMULT(MMULT(B980:K980, '2. Correlation Matrix'!$B$34:$K$43), TRANSPOSE(B980:K980)))</f>
        <v>0.13838982545938269</v>
      </c>
      <c r="O980" s="92">
        <f t="shared" si="76"/>
        <v>0.56810534834495419</v>
      </c>
      <c r="P980" s="42">
        <f t="shared" si="77"/>
        <v>0.1440441281046608</v>
      </c>
      <c r="Q980" s="42">
        <f t="shared" si="78"/>
        <v>0.122773215429927</v>
      </c>
      <c r="R980" s="43">
        <f t="shared" si="79"/>
        <v>0.118137620573236</v>
      </c>
    </row>
    <row r="981" spans="1:18" x14ac:dyDescent="0.35">
      <c r="A981" s="73">
        <v>4495</v>
      </c>
      <c r="B981" s="42">
        <v>0.1108</v>
      </c>
      <c r="C981" s="42">
        <v>7.9100000000000004E-2</v>
      </c>
      <c r="D981" s="42">
        <v>7.0499999999999993E-2</v>
      </c>
      <c r="E981" s="42">
        <v>0.1108</v>
      </c>
      <c r="F981" s="42">
        <v>0.13669999999999999</v>
      </c>
      <c r="G981" s="42">
        <v>8.4900000000000003E-2</v>
      </c>
      <c r="H981" s="42">
        <v>0.11940000000000001</v>
      </c>
      <c r="I981" s="42">
        <v>0.1338</v>
      </c>
      <c r="J981" s="42">
        <v>3.1699999999999999E-2</v>
      </c>
      <c r="K981" s="42">
        <v>0.12230000000000001</v>
      </c>
      <c r="L981" s="93">
        <f t="shared" si="75"/>
        <v>0.99999999999999989</v>
      </c>
      <c r="M981" s="42">
        <v>0.14430000000000001</v>
      </c>
      <c r="N981" s="93">
        <f t="array" ref="N981">SQRT(MMULT(MMULT(B981:K981, '2. Correlation Matrix'!$B$34:$K$43), TRANSPOSE(B981:K981)))</f>
        <v>0.12198462770085336</v>
      </c>
      <c r="O981" s="92">
        <f t="shared" si="76"/>
        <v>0.56810436942879827</v>
      </c>
      <c r="P981" s="42">
        <f t="shared" si="77"/>
        <v>0.13685987530234212</v>
      </c>
      <c r="Q981" s="42">
        <f t="shared" si="78"/>
        <v>0.122773215429927</v>
      </c>
      <c r="R981" s="43">
        <f t="shared" si="79"/>
        <v>0.118137620573236</v>
      </c>
    </row>
    <row r="982" spans="1:18" x14ac:dyDescent="0.35">
      <c r="A982" s="73">
        <v>2998</v>
      </c>
      <c r="B982" s="42">
        <v>2.76E-2</v>
      </c>
      <c r="C982" s="42">
        <v>2.76E-2</v>
      </c>
      <c r="D982" s="42">
        <v>5.7200000000000001E-2</v>
      </c>
      <c r="E982" s="42">
        <v>0.1598</v>
      </c>
      <c r="F982" s="42">
        <v>9.8599999999999993E-2</v>
      </c>
      <c r="G982" s="42">
        <v>9.8599999999999993E-2</v>
      </c>
      <c r="H982" s="42">
        <v>0.12429999999999999</v>
      </c>
      <c r="I982" s="42">
        <v>0.14399999999999999</v>
      </c>
      <c r="J982" s="42">
        <v>0.12820000000000001</v>
      </c>
      <c r="K982" s="42">
        <v>0.1341</v>
      </c>
      <c r="L982" s="93">
        <f t="shared" si="75"/>
        <v>1</v>
      </c>
      <c r="M982" s="42">
        <v>0.15448999999999999</v>
      </c>
      <c r="N982" s="93">
        <f t="array" ref="N982">SQRT(MMULT(MMULT(B982:K982, '2. Correlation Matrix'!$B$34:$K$43), TRANSPOSE(B982:K982)))</f>
        <v>0.1399250456508884</v>
      </c>
      <c r="O982" s="92">
        <f t="shared" si="76"/>
        <v>0.56808986289936081</v>
      </c>
      <c r="P982" s="42">
        <f t="shared" si="77"/>
        <v>0.14470049079979838</v>
      </c>
      <c r="Q982" s="42">
        <f t="shared" si="78"/>
        <v>0.122773215429927</v>
      </c>
      <c r="R982" s="43">
        <f t="shared" si="79"/>
        <v>0.118137620573236</v>
      </c>
    </row>
    <row r="983" spans="1:18" x14ac:dyDescent="0.35">
      <c r="A983" s="73">
        <v>4035</v>
      </c>
      <c r="B983" s="42">
        <v>0.1191</v>
      </c>
      <c r="C983" s="42">
        <v>0.10879999999999999</v>
      </c>
      <c r="D983" s="42">
        <v>0.10879999999999999</v>
      </c>
      <c r="E983" s="42">
        <v>5.5899999999999998E-2</v>
      </c>
      <c r="F983" s="42">
        <v>0.1191</v>
      </c>
      <c r="G983" s="42">
        <v>0.13239999999999999</v>
      </c>
      <c r="H983" s="42">
        <v>0.13239999999999999</v>
      </c>
      <c r="I983" s="42">
        <v>0.14410000000000001</v>
      </c>
      <c r="J983" s="42">
        <v>5.8999999999999999E-3</v>
      </c>
      <c r="K983" s="42">
        <v>7.3499999999999996E-2</v>
      </c>
      <c r="L983" s="93">
        <f t="shared" si="75"/>
        <v>1</v>
      </c>
      <c r="M983" s="42">
        <v>0.14052000000000001</v>
      </c>
      <c r="N983" s="93">
        <f t="array" ref="N983">SQRT(MMULT(MMULT(B983:K983, '2. Correlation Matrix'!$B$34:$K$43), TRANSPOSE(B983:K983)))</f>
        <v>0.115335358842329</v>
      </c>
      <c r="O983" s="92">
        <f t="shared" si="76"/>
        <v>0.5680825087609962</v>
      </c>
      <c r="P983" s="42">
        <f t="shared" si="77"/>
        <v>0.13386887750035562</v>
      </c>
      <c r="Q983" s="42">
        <f t="shared" si="78"/>
        <v>0.122773215429927</v>
      </c>
      <c r="R983" s="43">
        <f t="shared" si="79"/>
        <v>0.118137620573236</v>
      </c>
    </row>
    <row r="984" spans="1:18" x14ac:dyDescent="0.35">
      <c r="A984" s="73">
        <v>2268</v>
      </c>
      <c r="B984" s="42">
        <v>2.3199999999999998E-2</v>
      </c>
      <c r="C984" s="42">
        <v>5.7200000000000001E-2</v>
      </c>
      <c r="D984" s="42">
        <v>2.3199999999999998E-2</v>
      </c>
      <c r="E984" s="42">
        <v>9.2700000000000005E-2</v>
      </c>
      <c r="F984" s="42">
        <v>0.1484</v>
      </c>
      <c r="G984" s="42">
        <v>0.13139999999999999</v>
      </c>
      <c r="H984" s="42">
        <v>9.8900000000000002E-2</v>
      </c>
      <c r="I984" s="42">
        <v>0.12520000000000001</v>
      </c>
      <c r="J984" s="42">
        <v>0.1515</v>
      </c>
      <c r="K984" s="42">
        <v>0.1484</v>
      </c>
      <c r="L984" s="93">
        <f t="shared" si="75"/>
        <v>1.0001</v>
      </c>
      <c r="M984" s="42">
        <v>0.15476000000000001</v>
      </c>
      <c r="N984" s="93">
        <f t="array" ref="N984">SQRT(MMULT(MMULT(B984:K984, '2. Correlation Matrix'!$B$34:$K$43), TRANSPOSE(B984:K984)))</f>
        <v>0.14040296979547834</v>
      </c>
      <c r="O984" s="92">
        <f t="shared" si="76"/>
        <v>0.56807915185971136</v>
      </c>
      <c r="P984" s="42">
        <f t="shared" si="77"/>
        <v>0.144903503036305</v>
      </c>
      <c r="Q984" s="42">
        <f t="shared" si="78"/>
        <v>0.122773215429927</v>
      </c>
      <c r="R984" s="43">
        <f t="shared" si="79"/>
        <v>0.118137620573236</v>
      </c>
    </row>
    <row r="985" spans="1:18" x14ac:dyDescent="0.35">
      <c r="A985" s="73">
        <v>4738</v>
      </c>
      <c r="B985" s="42">
        <v>0.1101</v>
      </c>
      <c r="C985" s="42">
        <v>8.4900000000000003E-2</v>
      </c>
      <c r="D985" s="42">
        <v>2.1999999999999999E-2</v>
      </c>
      <c r="E985" s="42">
        <v>0.15720000000000001</v>
      </c>
      <c r="F985" s="42">
        <v>0.1525</v>
      </c>
      <c r="G985" s="42">
        <v>8.3299999999999999E-2</v>
      </c>
      <c r="H985" s="42">
        <v>9.4000000000000004E-3</v>
      </c>
      <c r="I985" s="42">
        <v>0.14149999999999999</v>
      </c>
      <c r="J985" s="42">
        <v>0.10059999999999999</v>
      </c>
      <c r="K985" s="42">
        <v>0.1384</v>
      </c>
      <c r="L985" s="93">
        <f t="shared" si="75"/>
        <v>0.9998999999999999</v>
      </c>
      <c r="M985" s="42">
        <v>0.14033999999999999</v>
      </c>
      <c r="N985" s="93">
        <f t="array" ref="N985">SQRT(MMULT(MMULT(B985:K985, '2. Correlation Matrix'!$B$34:$K$43), TRANSPOSE(B985:K985)))</f>
        <v>0.1150261468004149</v>
      </c>
      <c r="O985" s="92">
        <f t="shared" si="76"/>
        <v>0.5680447604088944</v>
      </c>
      <c r="P985" s="42">
        <f t="shared" si="77"/>
        <v>0.13372449277612469</v>
      </c>
      <c r="Q985" s="42">
        <f t="shared" si="78"/>
        <v>0.122773215429927</v>
      </c>
      <c r="R985" s="43">
        <f t="shared" si="79"/>
        <v>0.118137620573236</v>
      </c>
    </row>
    <row r="986" spans="1:18" x14ac:dyDescent="0.35">
      <c r="A986" s="73">
        <v>1868</v>
      </c>
      <c r="B986" s="42">
        <v>9.9199999999999997E-2</v>
      </c>
      <c r="C986" s="42">
        <v>0.15290000000000001</v>
      </c>
      <c r="D986" s="42">
        <v>8.0699999999999994E-2</v>
      </c>
      <c r="E986" s="42">
        <v>0.10589999999999999</v>
      </c>
      <c r="F986" s="42">
        <v>2.0199999999999999E-2</v>
      </c>
      <c r="G986" s="42">
        <v>0.1462</v>
      </c>
      <c r="H986" s="42">
        <v>5.7099999999999998E-2</v>
      </c>
      <c r="I986" s="42">
        <v>0.10249999999999999</v>
      </c>
      <c r="J986" s="42">
        <v>0.1462</v>
      </c>
      <c r="K986" s="42">
        <v>8.9099999999999999E-2</v>
      </c>
      <c r="L986" s="93">
        <f t="shared" si="75"/>
        <v>1</v>
      </c>
      <c r="M986" s="42">
        <v>0.14152000000000001</v>
      </c>
      <c r="N986" s="93">
        <f t="array" ref="N986">SQRT(MMULT(MMULT(B986:K986, '2. Correlation Matrix'!$B$34:$K$43), TRANSPOSE(B986:K986)))</f>
        <v>0.11710834734991867</v>
      </c>
      <c r="O986" s="92">
        <f t="shared" si="76"/>
        <v>0.56802099513230142</v>
      </c>
      <c r="P986" s="42">
        <f t="shared" si="77"/>
        <v>0.13466281749048539</v>
      </c>
      <c r="Q986" s="42">
        <f t="shared" si="78"/>
        <v>0.122773215429927</v>
      </c>
      <c r="R986" s="43">
        <f t="shared" si="79"/>
        <v>0.118137620573236</v>
      </c>
    </row>
    <row r="987" spans="1:18" x14ac:dyDescent="0.35">
      <c r="A987" s="73">
        <v>2062</v>
      </c>
      <c r="B987" s="42">
        <v>1.38E-2</v>
      </c>
      <c r="C987" s="42">
        <v>0.1198</v>
      </c>
      <c r="D987" s="42">
        <v>3.4599999999999999E-2</v>
      </c>
      <c r="E987" s="42">
        <v>0.15670000000000001</v>
      </c>
      <c r="F987" s="42">
        <v>0.1313</v>
      </c>
      <c r="G987" s="42">
        <v>0.129</v>
      </c>
      <c r="H987" s="42">
        <v>1.61E-2</v>
      </c>
      <c r="I987" s="42">
        <v>0.11749999999999999</v>
      </c>
      <c r="J987" s="42">
        <v>0.1336</v>
      </c>
      <c r="K987" s="42">
        <v>0.14749999999999999</v>
      </c>
      <c r="L987" s="93">
        <f t="shared" si="75"/>
        <v>0.99989999999999979</v>
      </c>
      <c r="M987" s="42">
        <v>0.14945</v>
      </c>
      <c r="N987" s="93">
        <f t="array" ref="N987">SQRT(MMULT(MMULT(B987:K987, '2. Correlation Matrix'!$B$34:$K$43), TRANSPOSE(B987:K987)))</f>
        <v>0.13107097674086052</v>
      </c>
      <c r="O987" s="92">
        <f t="shared" si="76"/>
        <v>0.56801285724142092</v>
      </c>
      <c r="P987" s="42">
        <f t="shared" si="77"/>
        <v>0.14086019952809839</v>
      </c>
      <c r="Q987" s="42">
        <f t="shared" si="78"/>
        <v>0.122773215429927</v>
      </c>
      <c r="R987" s="43">
        <f t="shared" si="79"/>
        <v>0.118137620573236</v>
      </c>
    </row>
    <row r="988" spans="1:18" x14ac:dyDescent="0.35">
      <c r="A988" s="73">
        <v>1656</v>
      </c>
      <c r="B988" s="42">
        <v>1.5100000000000001E-2</v>
      </c>
      <c r="C988" s="42">
        <v>0.18870000000000001</v>
      </c>
      <c r="D988" s="42">
        <v>3.9600000000000003E-2</v>
      </c>
      <c r="E988" s="42">
        <v>0.1057</v>
      </c>
      <c r="F988" s="42">
        <v>8.6800000000000002E-2</v>
      </c>
      <c r="G988" s="42">
        <v>8.1100000000000005E-2</v>
      </c>
      <c r="H988" s="42">
        <v>0.1736</v>
      </c>
      <c r="I988" s="42">
        <v>8.6800000000000002E-2</v>
      </c>
      <c r="J988" s="42">
        <v>9.06E-2</v>
      </c>
      <c r="K988" s="42">
        <v>0.1321</v>
      </c>
      <c r="L988" s="93">
        <f t="shared" si="75"/>
        <v>1.0001</v>
      </c>
      <c r="M988" s="42">
        <v>0.15007999999999999</v>
      </c>
      <c r="N988" s="93">
        <f t="array" ref="N988">SQRT(MMULT(MMULT(B988:K988, '2. Correlation Matrix'!$B$34:$K$43), TRANSPOSE(B988:K988)))</f>
        <v>0.13218623046253949</v>
      </c>
      <c r="O988" s="92">
        <f t="shared" si="76"/>
        <v>0.56798654245063029</v>
      </c>
      <c r="P988" s="42">
        <f t="shared" si="77"/>
        <v>0.1413434002380522</v>
      </c>
      <c r="Q988" s="42">
        <f t="shared" si="78"/>
        <v>0.122773215429927</v>
      </c>
      <c r="R988" s="43">
        <f t="shared" si="79"/>
        <v>0.118137620573236</v>
      </c>
    </row>
    <row r="989" spans="1:18" x14ac:dyDescent="0.35">
      <c r="A989" s="73">
        <v>4382</v>
      </c>
      <c r="B989" s="42">
        <v>0.1181</v>
      </c>
      <c r="C989" s="42">
        <v>0.1149</v>
      </c>
      <c r="D989" s="42">
        <v>0.11169999999999999</v>
      </c>
      <c r="E989" s="42">
        <v>9.8699999999999996E-2</v>
      </c>
      <c r="F989" s="42">
        <v>4.8500000000000001E-2</v>
      </c>
      <c r="G989" s="42">
        <v>6.8000000000000005E-2</v>
      </c>
      <c r="H989" s="42">
        <v>0.1472</v>
      </c>
      <c r="I989" s="42">
        <v>0.1197</v>
      </c>
      <c r="J989" s="42">
        <v>4.0500000000000001E-2</v>
      </c>
      <c r="K989" s="42">
        <v>0.13270000000000001</v>
      </c>
      <c r="L989" s="93">
        <f t="shared" si="75"/>
        <v>1</v>
      </c>
      <c r="M989" s="42">
        <v>0.14568</v>
      </c>
      <c r="N989" s="93">
        <f t="array" ref="N989">SQRT(MMULT(MMULT(B989:K989, '2. Correlation Matrix'!$B$34:$K$43), TRANSPOSE(B989:K989)))</f>
        <v>0.12444269829927268</v>
      </c>
      <c r="O989" s="92">
        <f t="shared" si="76"/>
        <v>0.56797225523044692</v>
      </c>
      <c r="P989" s="42">
        <f t="shared" si="77"/>
        <v>0.13793700741999809</v>
      </c>
      <c r="Q989" s="42">
        <f t="shared" si="78"/>
        <v>0.122773215429927</v>
      </c>
      <c r="R989" s="43">
        <f t="shared" si="79"/>
        <v>0.118137620573236</v>
      </c>
    </row>
    <row r="990" spans="1:18" x14ac:dyDescent="0.35">
      <c r="A990" s="73">
        <v>2038</v>
      </c>
      <c r="B990" s="42">
        <v>0.1303</v>
      </c>
      <c r="C990" s="42">
        <v>0.1091</v>
      </c>
      <c r="D990" s="42">
        <v>3.2599999999999997E-2</v>
      </c>
      <c r="E990" s="42">
        <v>0.1205</v>
      </c>
      <c r="F990" s="42">
        <v>0.10100000000000001</v>
      </c>
      <c r="G990" s="42">
        <v>9.4500000000000001E-2</v>
      </c>
      <c r="H990" s="42">
        <v>3.5799999999999998E-2</v>
      </c>
      <c r="I990" s="42">
        <v>0.1091</v>
      </c>
      <c r="J990" s="42">
        <v>0.1221</v>
      </c>
      <c r="K990" s="42">
        <v>0.14499999999999999</v>
      </c>
      <c r="L990" s="93">
        <f t="shared" si="75"/>
        <v>1</v>
      </c>
      <c r="M990" s="42">
        <v>0.14208999999999999</v>
      </c>
      <c r="N990" s="93">
        <f t="array" ref="N990">SQRT(MMULT(MMULT(B990:K990, '2. Correlation Matrix'!$B$34:$K$43), TRANSPOSE(B990:K990)))</f>
        <v>0.11812299767355297</v>
      </c>
      <c r="O990" s="92">
        <f t="shared" si="76"/>
        <v>0.56796729952122649</v>
      </c>
      <c r="P990" s="42">
        <f t="shared" si="77"/>
        <v>0.13511347871030691</v>
      </c>
      <c r="Q990" s="42">
        <f t="shared" si="78"/>
        <v>0.122773215429927</v>
      </c>
      <c r="R990" s="43">
        <f t="shared" si="79"/>
        <v>0.118137620573236</v>
      </c>
    </row>
    <row r="991" spans="1:18" x14ac:dyDescent="0.35">
      <c r="A991" s="73">
        <v>4692</v>
      </c>
      <c r="B991" s="42">
        <v>0.13569999999999999</v>
      </c>
      <c r="C991" s="42">
        <v>0.16539999999999999</v>
      </c>
      <c r="D991" s="42">
        <v>5.0200000000000002E-2</v>
      </c>
      <c r="E991" s="42">
        <v>7.6200000000000004E-2</v>
      </c>
      <c r="F991" s="42">
        <v>1.2999999999999999E-2</v>
      </c>
      <c r="G991" s="42">
        <v>5.9499999999999997E-2</v>
      </c>
      <c r="H991" s="42">
        <v>0.13569999999999999</v>
      </c>
      <c r="I991" s="42">
        <v>0.15060000000000001</v>
      </c>
      <c r="J991" s="42">
        <v>0.184</v>
      </c>
      <c r="K991" s="42">
        <v>2.9700000000000001E-2</v>
      </c>
      <c r="L991" s="93">
        <f t="shared" si="75"/>
        <v>0.99999999999999989</v>
      </c>
      <c r="M991" s="42">
        <v>0.12903000000000001</v>
      </c>
      <c r="N991" s="93">
        <f t="array" ref="N991">SQRT(MMULT(MMULT(B991:K991, '2. Correlation Matrix'!$B$34:$K$43), TRANSPOSE(B991:K991)))</f>
        <v>9.513114461253161E-2</v>
      </c>
      <c r="O991" s="92">
        <f t="shared" si="76"/>
        <v>0.56795280052672303</v>
      </c>
      <c r="P991" s="42">
        <f t="shared" si="77"/>
        <v>0.1245050326623548</v>
      </c>
      <c r="Q991" s="42">
        <f t="shared" si="78"/>
        <v>0.122773215429927</v>
      </c>
      <c r="R991" s="43">
        <f t="shared" si="79"/>
        <v>0.118137620573236</v>
      </c>
    </row>
    <row r="992" spans="1:18" x14ac:dyDescent="0.35">
      <c r="A992" s="73">
        <v>4071</v>
      </c>
      <c r="B992" s="42">
        <v>5.1200000000000002E-2</v>
      </c>
      <c r="C992" s="42">
        <v>9.6299999999999997E-2</v>
      </c>
      <c r="D992" s="42">
        <v>4.1000000000000002E-2</v>
      </c>
      <c r="E992" s="42">
        <v>6.7599999999999993E-2</v>
      </c>
      <c r="F992" s="42">
        <v>6.1499999999999999E-2</v>
      </c>
      <c r="G992" s="42">
        <v>7.5800000000000006E-2</v>
      </c>
      <c r="H992" s="42">
        <v>0.16389999999999999</v>
      </c>
      <c r="I992" s="42">
        <v>0.1086</v>
      </c>
      <c r="J992" s="42">
        <v>0.18240000000000001</v>
      </c>
      <c r="K992" s="42">
        <v>0.15160000000000001</v>
      </c>
      <c r="L992" s="93">
        <f t="shared" si="75"/>
        <v>0.99990000000000001</v>
      </c>
      <c r="M992" s="42">
        <v>0.15298999999999999</v>
      </c>
      <c r="N992" s="93">
        <f t="array" ref="N992">SQRT(MMULT(MMULT(B992:K992, '2. Correlation Matrix'!$B$34:$K$43), TRANSPOSE(B992:K992)))</f>
        <v>0.13732445107123639</v>
      </c>
      <c r="O992" s="92">
        <f t="shared" si="76"/>
        <v>0.56792508101520145</v>
      </c>
      <c r="P992" s="42">
        <f t="shared" si="77"/>
        <v>0.14356099756899179</v>
      </c>
      <c r="Q992" s="42">
        <f t="shared" si="78"/>
        <v>0.122773215429927</v>
      </c>
      <c r="R992" s="43">
        <f t="shared" si="79"/>
        <v>0.118137620573236</v>
      </c>
    </row>
    <row r="993" spans="1:18" x14ac:dyDescent="0.35">
      <c r="A993" s="73">
        <v>3081</v>
      </c>
      <c r="B993" s="42">
        <v>2.9899999999999999E-2</v>
      </c>
      <c r="C993" s="42">
        <v>9.7000000000000003E-2</v>
      </c>
      <c r="D993" s="42">
        <v>0.18279999999999999</v>
      </c>
      <c r="E993" s="42">
        <v>9.1399999999999995E-2</v>
      </c>
      <c r="F993" s="42">
        <v>2.0500000000000001E-2</v>
      </c>
      <c r="G993" s="42">
        <v>0.14549999999999999</v>
      </c>
      <c r="H993" s="42">
        <v>8.77E-2</v>
      </c>
      <c r="I993" s="42">
        <v>0.1474</v>
      </c>
      <c r="J993" s="42">
        <v>6.5299999999999997E-2</v>
      </c>
      <c r="K993" s="42">
        <v>0.13250000000000001</v>
      </c>
      <c r="L993" s="93">
        <f t="shared" si="75"/>
        <v>1</v>
      </c>
      <c r="M993" s="42">
        <v>0.15382999999999999</v>
      </c>
      <c r="N993" s="93">
        <f t="array" ref="N993">SQRT(MMULT(MMULT(B993:K993, '2. Correlation Matrix'!$B$34:$K$43), TRANSPOSE(B993:K993)))</f>
        <v>0.13880369898660844</v>
      </c>
      <c r="O993" s="92">
        <f t="shared" si="76"/>
        <v>0.56792434622081212</v>
      </c>
      <c r="P993" s="42">
        <f t="shared" si="77"/>
        <v>0.1441967665738175</v>
      </c>
      <c r="Q993" s="42">
        <f t="shared" si="78"/>
        <v>0.122773215429927</v>
      </c>
      <c r="R993" s="43">
        <f t="shared" si="79"/>
        <v>0.118137620573236</v>
      </c>
    </row>
    <row r="994" spans="1:18" x14ac:dyDescent="0.35">
      <c r="A994" s="73">
        <v>2691</v>
      </c>
      <c r="B994" s="42">
        <v>3.49E-2</v>
      </c>
      <c r="C994" s="42">
        <v>0.15049999999999999</v>
      </c>
      <c r="D994" s="42">
        <v>5.5E-2</v>
      </c>
      <c r="E994" s="42">
        <v>5.5E-2</v>
      </c>
      <c r="F994" s="42">
        <v>4.5900000000000003E-2</v>
      </c>
      <c r="G994" s="42">
        <v>0.1615</v>
      </c>
      <c r="H994" s="42">
        <v>0.1358</v>
      </c>
      <c r="I994" s="42">
        <v>0.1211</v>
      </c>
      <c r="J994" s="42">
        <v>0.17610000000000001</v>
      </c>
      <c r="K994" s="42">
        <v>6.4199999999999993E-2</v>
      </c>
      <c r="L994" s="93">
        <f t="shared" si="75"/>
        <v>1</v>
      </c>
      <c r="M994" s="42">
        <v>0.1459</v>
      </c>
      <c r="N994" s="93">
        <f t="array" ref="N994">SQRT(MMULT(MMULT(B994:K994, '2. Correlation Matrix'!$B$34:$K$43), TRANSPOSE(B994:K994)))</f>
        <v>0.12484307118918855</v>
      </c>
      <c r="O994" s="92">
        <f t="shared" si="76"/>
        <v>0.56791297526281914</v>
      </c>
      <c r="P994" s="42">
        <f t="shared" si="77"/>
        <v>0.1381071037880256</v>
      </c>
      <c r="Q994" s="42">
        <f t="shared" si="78"/>
        <v>0.122773215429927</v>
      </c>
      <c r="R994" s="43">
        <f t="shared" si="79"/>
        <v>0.118137620573236</v>
      </c>
    </row>
    <row r="995" spans="1:18" x14ac:dyDescent="0.35">
      <c r="A995" s="73">
        <v>181</v>
      </c>
      <c r="B995" s="42">
        <v>0.124</v>
      </c>
      <c r="C995" s="42">
        <v>0.1598</v>
      </c>
      <c r="D995" s="42">
        <v>8.5400000000000004E-2</v>
      </c>
      <c r="E995" s="42">
        <v>6.3399999999999998E-2</v>
      </c>
      <c r="F995" s="42">
        <v>0.1157</v>
      </c>
      <c r="G995" s="42">
        <v>2.75E-2</v>
      </c>
      <c r="H995" s="42">
        <v>8.8200000000000001E-2</v>
      </c>
      <c r="I995" s="42">
        <v>0.14599999999999999</v>
      </c>
      <c r="J995" s="42">
        <v>8.2600000000000007E-2</v>
      </c>
      <c r="K995" s="42">
        <v>0.1074</v>
      </c>
      <c r="L995" s="93">
        <f t="shared" si="75"/>
        <v>1</v>
      </c>
      <c r="M995" s="42">
        <v>0.13270000000000001</v>
      </c>
      <c r="N995" s="93">
        <f t="array" ref="N995">SQRT(MMULT(MMULT(B995:K995, '2. Correlation Matrix'!$B$34:$K$43), TRANSPOSE(B995:K995)))</f>
        <v>0.10161642518100507</v>
      </c>
      <c r="O995" s="92">
        <f t="shared" si="76"/>
        <v>0.56782158885457179</v>
      </c>
      <c r="P995" s="42">
        <f t="shared" si="77"/>
        <v>0.12753705106671662</v>
      </c>
      <c r="Q995" s="42">
        <f t="shared" si="78"/>
        <v>0.122773215429927</v>
      </c>
      <c r="R995" s="43">
        <f t="shared" si="79"/>
        <v>0.118137620573236</v>
      </c>
    </row>
    <row r="996" spans="1:18" x14ac:dyDescent="0.35">
      <c r="A996" s="73">
        <v>418</v>
      </c>
      <c r="B996" s="42">
        <v>3.04E-2</v>
      </c>
      <c r="C996" s="42">
        <v>2.6599999999999999E-2</v>
      </c>
      <c r="D996" s="42">
        <v>0.13689999999999999</v>
      </c>
      <c r="E996" s="42">
        <v>6.8400000000000002E-2</v>
      </c>
      <c r="F996" s="42">
        <v>1.14E-2</v>
      </c>
      <c r="G996" s="42">
        <v>0.1065</v>
      </c>
      <c r="H996" s="42">
        <v>0.26619999999999999</v>
      </c>
      <c r="I996" s="42">
        <v>0.1673</v>
      </c>
      <c r="J996" s="42">
        <v>7.9799999999999996E-2</v>
      </c>
      <c r="K996" s="42">
        <v>0.1065</v>
      </c>
      <c r="L996" s="93">
        <f t="shared" si="75"/>
        <v>1</v>
      </c>
      <c r="M996" s="42">
        <v>0.15941</v>
      </c>
      <c r="N996" s="93">
        <f t="array" ref="N996">SQRT(MMULT(MMULT(B996:K996, '2. Correlation Matrix'!$B$34:$K$43), TRANSPOSE(B996:K996)))</f>
        <v>0.14865642264822196</v>
      </c>
      <c r="O996" s="92">
        <f t="shared" si="76"/>
        <v>0.56781939519523073</v>
      </c>
      <c r="P996" s="42">
        <f t="shared" si="77"/>
        <v>0.1483606340027166</v>
      </c>
      <c r="Q996" s="42">
        <f t="shared" si="78"/>
        <v>0.122773215429927</v>
      </c>
      <c r="R996" s="43">
        <f t="shared" si="79"/>
        <v>0.118137620573236</v>
      </c>
    </row>
    <row r="997" spans="1:18" x14ac:dyDescent="0.35">
      <c r="A997" s="73">
        <v>2457</v>
      </c>
      <c r="B997" s="42">
        <v>0.12130000000000001</v>
      </c>
      <c r="C997" s="42">
        <v>0.1489</v>
      </c>
      <c r="D997" s="42">
        <v>1.84E-2</v>
      </c>
      <c r="E997" s="42">
        <v>0.1305</v>
      </c>
      <c r="F997" s="42">
        <v>0.1085</v>
      </c>
      <c r="G997" s="42">
        <v>9.3799999999999994E-2</v>
      </c>
      <c r="H997" s="42">
        <v>1.6500000000000001E-2</v>
      </c>
      <c r="I997" s="42">
        <v>9.9299999999999999E-2</v>
      </c>
      <c r="J997" s="42">
        <v>0.114</v>
      </c>
      <c r="K997" s="42">
        <v>0.1489</v>
      </c>
      <c r="L997" s="93">
        <f t="shared" si="75"/>
        <v>1.0000999999999998</v>
      </c>
      <c r="M997" s="42">
        <v>0.14052000000000001</v>
      </c>
      <c r="N997" s="93">
        <f t="array" ref="N997">SQRT(MMULT(MMULT(B997:K997, '2. Correlation Matrix'!$B$34:$K$43), TRANSPOSE(B997:K997)))</f>
        <v>0.11538998863785195</v>
      </c>
      <c r="O997" s="92">
        <f t="shared" si="76"/>
        <v>0.56781355794767063</v>
      </c>
      <c r="P997" s="42">
        <f t="shared" si="77"/>
        <v>0.1338625752610782</v>
      </c>
      <c r="Q997" s="42">
        <f t="shared" si="78"/>
        <v>0.122773215429927</v>
      </c>
      <c r="R997" s="43">
        <f t="shared" si="79"/>
        <v>0.118137620573236</v>
      </c>
    </row>
    <row r="998" spans="1:18" x14ac:dyDescent="0.35">
      <c r="A998" s="73">
        <v>2995</v>
      </c>
      <c r="B998" s="42">
        <v>5.04E-2</v>
      </c>
      <c r="C998" s="42">
        <v>4.53E-2</v>
      </c>
      <c r="D998" s="42">
        <v>0.13600000000000001</v>
      </c>
      <c r="E998" s="42">
        <v>3.0200000000000001E-2</v>
      </c>
      <c r="F998" s="42">
        <v>6.3E-2</v>
      </c>
      <c r="G998" s="42">
        <v>0.15110000000000001</v>
      </c>
      <c r="H998" s="42">
        <v>0.18890000000000001</v>
      </c>
      <c r="I998" s="42">
        <v>0.21659999999999999</v>
      </c>
      <c r="J998" s="42">
        <v>8.5599999999999996E-2</v>
      </c>
      <c r="K998" s="42">
        <v>3.27E-2</v>
      </c>
      <c r="L998" s="93">
        <f t="shared" si="75"/>
        <v>0.99980000000000002</v>
      </c>
      <c r="M998" s="42">
        <v>0.14606</v>
      </c>
      <c r="N998" s="93">
        <f t="array" ref="N998">SQRT(MMULT(MMULT(B998:K998, '2. Correlation Matrix'!$B$34:$K$43), TRANSPOSE(B998:K998)))</f>
        <v>0.12514875210534943</v>
      </c>
      <c r="O998" s="92">
        <f t="shared" si="76"/>
        <v>0.56780430331564269</v>
      </c>
      <c r="P998" s="42">
        <f t="shared" si="77"/>
        <v>0.13822889492323689</v>
      </c>
      <c r="Q998" s="42">
        <f t="shared" si="78"/>
        <v>0.122773215429927</v>
      </c>
      <c r="R998" s="43">
        <f t="shared" si="79"/>
        <v>0.118137620573236</v>
      </c>
    </row>
    <row r="999" spans="1:18" x14ac:dyDescent="0.35">
      <c r="A999" s="73">
        <v>498</v>
      </c>
      <c r="B999" s="42">
        <v>0.17330000000000001</v>
      </c>
      <c r="C999" s="42">
        <v>7.3099999999999998E-2</v>
      </c>
      <c r="D999" s="42">
        <v>0.14199999999999999</v>
      </c>
      <c r="E999" s="42">
        <v>0.14410000000000001</v>
      </c>
      <c r="F999" s="42">
        <v>2.0999999999999999E-3</v>
      </c>
      <c r="G999" s="42">
        <v>0.14199999999999999</v>
      </c>
      <c r="H999" s="42">
        <v>2.5100000000000001E-2</v>
      </c>
      <c r="I999" s="42">
        <v>0.12529999999999999</v>
      </c>
      <c r="J999" s="42">
        <v>5.6399999999999999E-2</v>
      </c>
      <c r="K999" s="42">
        <v>0.1169</v>
      </c>
      <c r="L999" s="93">
        <f t="shared" si="75"/>
        <v>1.0003</v>
      </c>
      <c r="M999" s="42">
        <v>0.14279</v>
      </c>
      <c r="N999" s="93">
        <f t="array" ref="N999">SQRT(MMULT(MMULT(B999:K999, '2. Correlation Matrix'!$B$34:$K$43), TRANSPOSE(B999:K999)))</f>
        <v>0.119389933360948</v>
      </c>
      <c r="O999" s="92">
        <f t="shared" si="76"/>
        <v>0.56780331550276131</v>
      </c>
      <c r="P999" s="42">
        <f t="shared" si="77"/>
        <v>0.13566302190603419</v>
      </c>
      <c r="Q999" s="42">
        <f t="shared" si="78"/>
        <v>0.122773215429927</v>
      </c>
      <c r="R999" s="43">
        <f t="shared" si="79"/>
        <v>0.118137620573236</v>
      </c>
    </row>
    <row r="1000" spans="1:18" x14ac:dyDescent="0.35">
      <c r="A1000" s="73">
        <v>4291</v>
      </c>
      <c r="B1000" s="42">
        <v>2.47E-2</v>
      </c>
      <c r="C1000" s="42">
        <v>0.1588</v>
      </c>
      <c r="D1000" s="42">
        <v>0.1588</v>
      </c>
      <c r="E1000" s="42">
        <v>4.1000000000000003E-3</v>
      </c>
      <c r="F1000" s="42">
        <v>6.6000000000000003E-2</v>
      </c>
      <c r="G1000" s="42">
        <v>0.1031</v>
      </c>
      <c r="H1000" s="42">
        <v>0.19589999999999999</v>
      </c>
      <c r="I1000" s="42">
        <v>0.1258</v>
      </c>
      <c r="J1000" s="42">
        <v>2.2700000000000001E-2</v>
      </c>
      <c r="K1000" s="42">
        <v>0.14019999999999999</v>
      </c>
      <c r="L1000" s="93">
        <f t="shared" si="75"/>
        <v>1.0001</v>
      </c>
      <c r="M1000" s="42">
        <v>0.15354000000000001</v>
      </c>
      <c r="N1000" s="93">
        <f t="array" ref="N1000">SQRT(MMULT(MMULT(B1000:K1000, '2. Correlation Matrix'!$B$34:$K$43), TRANSPOSE(B1000:K1000)))</f>
        <v>0.13832514033647245</v>
      </c>
      <c r="O1000" s="92">
        <f t="shared" si="76"/>
        <v>0.56779266450735877</v>
      </c>
      <c r="P1000" s="42">
        <f t="shared" si="77"/>
        <v>0.1439730777754476</v>
      </c>
      <c r="Q1000" s="42">
        <f t="shared" si="78"/>
        <v>0.122773215429927</v>
      </c>
      <c r="R1000" s="43">
        <f t="shared" si="79"/>
        <v>0.118137620573236</v>
      </c>
    </row>
    <row r="1001" spans="1:18" x14ac:dyDescent="0.35">
      <c r="A1001" s="73">
        <v>2141</v>
      </c>
      <c r="B1001" s="42">
        <v>9.7799999999999998E-2</v>
      </c>
      <c r="C1001" s="42">
        <v>4.6800000000000001E-2</v>
      </c>
      <c r="D1001" s="42">
        <v>5.5E-2</v>
      </c>
      <c r="E1001" s="42">
        <v>0.19350000000000001</v>
      </c>
      <c r="F1001" s="42">
        <v>1.43E-2</v>
      </c>
      <c r="G1001" s="42">
        <v>9.98E-2</v>
      </c>
      <c r="H1001" s="42">
        <v>0.11</v>
      </c>
      <c r="I1001" s="42">
        <v>0.13850000000000001</v>
      </c>
      <c r="J1001" s="42">
        <v>0.15890000000000001</v>
      </c>
      <c r="K1001" s="42">
        <v>8.5500000000000007E-2</v>
      </c>
      <c r="L1001" s="93">
        <f t="shared" si="75"/>
        <v>1.0001</v>
      </c>
      <c r="M1001" s="42">
        <v>0.14541000000000001</v>
      </c>
      <c r="N1001" s="93">
        <f t="array" ref="N1001">SQRT(MMULT(MMULT(B1001:K1001, '2. Correlation Matrix'!$B$34:$K$43), TRANSPOSE(B1001:K1001)))</f>
        <v>0.12401424640933316</v>
      </c>
      <c r="O1001" s="92">
        <f t="shared" si="76"/>
        <v>0.56775735077724943</v>
      </c>
      <c r="P1001" s="42">
        <f t="shared" si="77"/>
        <v>0.1377202333437626</v>
      </c>
      <c r="Q1001" s="42">
        <f t="shared" si="78"/>
        <v>0.122773215429927</v>
      </c>
      <c r="R1001" s="43">
        <f t="shared" si="79"/>
        <v>0.118137620573236</v>
      </c>
    </row>
    <row r="1002" spans="1:18" x14ac:dyDescent="0.35">
      <c r="A1002" s="73">
        <v>4870</v>
      </c>
      <c r="B1002" s="42">
        <v>5.2699999999999997E-2</v>
      </c>
      <c r="C1002" s="42">
        <v>0.15160000000000001</v>
      </c>
      <c r="D1002" s="42">
        <v>2.86E-2</v>
      </c>
      <c r="E1002" s="42">
        <v>0.2198</v>
      </c>
      <c r="F1002" s="42">
        <v>1.9800000000000002E-2</v>
      </c>
      <c r="G1002" s="42">
        <v>3.9600000000000003E-2</v>
      </c>
      <c r="H1002" s="42">
        <v>7.6899999999999996E-2</v>
      </c>
      <c r="I1002" s="42">
        <v>0.20880000000000001</v>
      </c>
      <c r="J1002" s="42">
        <v>0.19339999999999999</v>
      </c>
      <c r="K1002" s="42">
        <v>8.8000000000000005E-3</v>
      </c>
      <c r="L1002" s="93">
        <f t="shared" si="75"/>
        <v>1</v>
      </c>
      <c r="M1002" s="42">
        <v>0.12798999999999999</v>
      </c>
      <c r="N1002" s="93">
        <f t="array" ref="N1002">SQRT(MMULT(MMULT(B1002:K1002, '2. Correlation Matrix'!$B$34:$K$43), TRANSPOSE(B1002:K1002)))</f>
        <v>9.3336867799347106E-2</v>
      </c>
      <c r="O1002" s="92">
        <f t="shared" si="76"/>
        <v>0.56772850053117663</v>
      </c>
      <c r="P1002" s="42">
        <f t="shared" si="77"/>
        <v>0.12363411455470359</v>
      </c>
      <c r="Q1002" s="42">
        <f t="shared" si="78"/>
        <v>0.122773215429927</v>
      </c>
      <c r="R1002" s="43">
        <f t="shared" si="79"/>
        <v>0.118137620573236</v>
      </c>
    </row>
    <row r="1003" spans="1:18" x14ac:dyDescent="0.35">
      <c r="A1003" s="73">
        <v>3811</v>
      </c>
      <c r="B1003" s="42">
        <v>5.1000000000000004E-3</v>
      </c>
      <c r="C1003" s="42">
        <v>2.1899999999999999E-2</v>
      </c>
      <c r="D1003" s="42">
        <v>0.1178</v>
      </c>
      <c r="E1003" s="42">
        <v>9.9299999999999999E-2</v>
      </c>
      <c r="F1003" s="42">
        <v>6.4000000000000001E-2</v>
      </c>
      <c r="G1003" s="42">
        <v>0.1431</v>
      </c>
      <c r="H1003" s="42">
        <v>0.13969999999999999</v>
      </c>
      <c r="I1003" s="42">
        <v>0.14979999999999999</v>
      </c>
      <c r="J1003" s="42">
        <v>0.1145</v>
      </c>
      <c r="K1003" s="42">
        <v>0.14480000000000001</v>
      </c>
      <c r="L1003" s="93">
        <f t="shared" si="75"/>
        <v>1</v>
      </c>
      <c r="M1003" s="42">
        <v>0.16119</v>
      </c>
      <c r="N1003" s="93">
        <f t="array" ref="N1003">SQRT(MMULT(MMULT(B1003:K1003, '2. Correlation Matrix'!$B$34:$K$43), TRANSPOSE(B1003:K1003)))</f>
        <v>0.15181746358734427</v>
      </c>
      <c r="O1003" s="92">
        <f t="shared" si="76"/>
        <v>0.56772124868502238</v>
      </c>
      <c r="P1003" s="42">
        <f t="shared" si="77"/>
        <v>0.14966572887495269</v>
      </c>
      <c r="Q1003" s="42">
        <f t="shared" si="78"/>
        <v>0.122773215429927</v>
      </c>
      <c r="R1003" s="43">
        <f t="shared" si="79"/>
        <v>0.118137620573236</v>
      </c>
    </row>
    <row r="1004" spans="1:18" x14ac:dyDescent="0.35">
      <c r="A1004" s="73">
        <v>445</v>
      </c>
      <c r="B1004" s="42">
        <v>4.6800000000000001E-2</v>
      </c>
      <c r="C1004" s="42">
        <v>0.13009999999999999</v>
      </c>
      <c r="D1004" s="42">
        <v>0.13600000000000001</v>
      </c>
      <c r="E1004" s="42">
        <v>0.1038</v>
      </c>
      <c r="F1004" s="42">
        <v>9.8000000000000004E-2</v>
      </c>
      <c r="G1004" s="42">
        <v>0.12280000000000001</v>
      </c>
      <c r="H1004" s="42">
        <v>2.92E-2</v>
      </c>
      <c r="I1004" s="42">
        <v>0.13739999999999999</v>
      </c>
      <c r="J1004" s="42">
        <v>5.1200000000000002E-2</v>
      </c>
      <c r="K1004" s="42">
        <v>0.1447</v>
      </c>
      <c r="L1004" s="93">
        <f t="shared" si="75"/>
        <v>1</v>
      </c>
      <c r="M1004" s="42">
        <v>0.14724000000000001</v>
      </c>
      <c r="N1004" s="93">
        <f t="array" ref="N1004">SQRT(MMULT(MMULT(B1004:K1004, '2. Correlation Matrix'!$B$34:$K$43), TRANSPOSE(B1004:K1004)))</f>
        <v>0.12725941421952247</v>
      </c>
      <c r="O1004" s="92">
        <f t="shared" si="76"/>
        <v>0.56765937862472027</v>
      </c>
      <c r="P1004" s="42">
        <f t="shared" si="77"/>
        <v>0.139142520746252</v>
      </c>
      <c r="Q1004" s="42">
        <f t="shared" si="78"/>
        <v>0.122773215429927</v>
      </c>
      <c r="R1004" s="43">
        <f t="shared" si="79"/>
        <v>0.118137620573236</v>
      </c>
    </row>
    <row r="1005" spans="1:18" x14ac:dyDescent="0.35">
      <c r="A1005" s="73">
        <v>3935</v>
      </c>
      <c r="B1005" s="42">
        <v>0.12959999999999999</v>
      </c>
      <c r="C1005" s="42">
        <v>9.0899999999999995E-2</v>
      </c>
      <c r="D1005" s="42">
        <v>1.18E-2</v>
      </c>
      <c r="E1005" s="42">
        <v>0.1515</v>
      </c>
      <c r="F1005" s="42">
        <v>0.1313</v>
      </c>
      <c r="G1005" s="42">
        <v>4.5499999999999999E-2</v>
      </c>
      <c r="H1005" s="42">
        <v>9.9299999999999999E-2</v>
      </c>
      <c r="I1005" s="42">
        <v>0.1212</v>
      </c>
      <c r="J1005" s="42">
        <v>5.2200000000000003E-2</v>
      </c>
      <c r="K1005" s="42">
        <v>0.16669999999999999</v>
      </c>
      <c r="L1005" s="93">
        <f t="shared" si="75"/>
        <v>0.99999999999999989</v>
      </c>
      <c r="M1005" s="42">
        <v>0.14494000000000001</v>
      </c>
      <c r="N1005" s="93">
        <f t="array" ref="N1005">SQRT(MMULT(MMULT(B1005:K1005, '2. Correlation Matrix'!$B$34:$K$43), TRANSPOSE(B1005:K1005)))</f>
        <v>0.12320788627340865</v>
      </c>
      <c r="O1005" s="92">
        <f t="shared" si="76"/>
        <v>0.56765846826393307</v>
      </c>
      <c r="P1005" s="42">
        <f t="shared" si="77"/>
        <v>0.13734990838001943</v>
      </c>
      <c r="Q1005" s="42">
        <f t="shared" si="78"/>
        <v>0.122773215429927</v>
      </c>
      <c r="R1005" s="43">
        <f t="shared" si="79"/>
        <v>0.118137620573236</v>
      </c>
    </row>
    <row r="1006" spans="1:18" x14ac:dyDescent="0.35">
      <c r="A1006" s="73">
        <v>1643</v>
      </c>
      <c r="B1006" s="42">
        <v>7.9100000000000004E-2</v>
      </c>
      <c r="C1006" s="42">
        <v>9.6000000000000002E-2</v>
      </c>
      <c r="D1006" s="42">
        <v>0.15820000000000001</v>
      </c>
      <c r="E1006" s="42">
        <v>3.0099999999999998E-2</v>
      </c>
      <c r="F1006" s="42">
        <v>5.5999999999999999E-3</v>
      </c>
      <c r="G1006" s="42">
        <v>0.1714</v>
      </c>
      <c r="H1006" s="42">
        <v>0.14879999999999999</v>
      </c>
      <c r="I1006" s="42">
        <v>0.18459999999999999</v>
      </c>
      <c r="J1006" s="42">
        <v>8.4699999999999998E-2</v>
      </c>
      <c r="K1006" s="42">
        <v>4.1399999999999999E-2</v>
      </c>
      <c r="L1006" s="93">
        <f t="shared" si="75"/>
        <v>0.99990000000000001</v>
      </c>
      <c r="M1006" s="42">
        <v>0.14437</v>
      </c>
      <c r="N1006" s="93">
        <f t="array" ref="N1006">SQRT(MMULT(MMULT(B1006:K1006, '2. Correlation Matrix'!$B$34:$K$43), TRANSPOSE(B1006:K1006)))</f>
        <v>0.12221836847003481</v>
      </c>
      <c r="O1006" s="92">
        <f t="shared" si="76"/>
        <v>0.56759062380224756</v>
      </c>
      <c r="P1006" s="42">
        <f t="shared" si="77"/>
        <v>0.1369013352042614</v>
      </c>
      <c r="Q1006" s="42">
        <f t="shared" si="78"/>
        <v>0.122773215429927</v>
      </c>
      <c r="R1006" s="43">
        <f t="shared" si="79"/>
        <v>0.118137620573236</v>
      </c>
    </row>
    <row r="1007" spans="1:18" x14ac:dyDescent="0.35">
      <c r="A1007" s="73">
        <v>1460</v>
      </c>
      <c r="B1007" s="42">
        <v>0.10199999999999999</v>
      </c>
      <c r="C1007" s="42">
        <v>3.5299999999999998E-2</v>
      </c>
      <c r="D1007" s="42">
        <v>0.1784</v>
      </c>
      <c r="E1007" s="42">
        <v>0.1686</v>
      </c>
      <c r="F1007" s="42">
        <v>3.1399999999999997E-2</v>
      </c>
      <c r="G1007" s="42">
        <v>0.12939999999999999</v>
      </c>
      <c r="H1007" s="42">
        <v>9.7999999999999997E-3</v>
      </c>
      <c r="I1007" s="42">
        <v>0.1608</v>
      </c>
      <c r="J1007" s="42">
        <v>5.8999999999999999E-3</v>
      </c>
      <c r="K1007" s="42">
        <v>0.1784</v>
      </c>
      <c r="L1007" s="93">
        <f t="shared" si="75"/>
        <v>0.99999999999999989</v>
      </c>
      <c r="M1007" s="42">
        <v>0.15337999999999999</v>
      </c>
      <c r="N1007" s="93">
        <f t="array" ref="N1007">SQRT(MMULT(MMULT(B1007:K1007, '2. Correlation Matrix'!$B$34:$K$43), TRANSPOSE(B1007:K1007)))</f>
        <v>0.13809382765244652</v>
      </c>
      <c r="O1007" s="92">
        <f t="shared" si="76"/>
        <v>0.56758510740441037</v>
      </c>
      <c r="P1007" s="42">
        <f t="shared" si="77"/>
        <v>0.14384504738214818</v>
      </c>
      <c r="Q1007" s="42">
        <f t="shared" si="78"/>
        <v>0.122773215429927</v>
      </c>
      <c r="R1007" s="43">
        <f t="shared" si="79"/>
        <v>0.118137620573236</v>
      </c>
    </row>
    <row r="1008" spans="1:18" x14ac:dyDescent="0.35">
      <c r="A1008" s="73">
        <v>4433</v>
      </c>
      <c r="B1008" s="42">
        <v>1.2200000000000001E-2</v>
      </c>
      <c r="C1008" s="42">
        <v>6.2799999999999995E-2</v>
      </c>
      <c r="D1008" s="42">
        <v>0.1449</v>
      </c>
      <c r="E1008" s="42">
        <v>0.1326</v>
      </c>
      <c r="F1008" s="42">
        <v>3.49E-2</v>
      </c>
      <c r="G1008" s="42">
        <v>0.1326</v>
      </c>
      <c r="H1008" s="42">
        <v>5.0599999999999999E-2</v>
      </c>
      <c r="I1008" s="42">
        <v>0.16400000000000001</v>
      </c>
      <c r="J1008" s="42">
        <v>0.14660000000000001</v>
      </c>
      <c r="K1008" s="42">
        <v>0.1187</v>
      </c>
      <c r="L1008" s="93">
        <f t="shared" si="75"/>
        <v>0.99990000000000001</v>
      </c>
      <c r="M1008" s="42">
        <v>0.15154000000000001</v>
      </c>
      <c r="N1008" s="93">
        <f t="array" ref="N1008">SQRT(MMULT(MMULT(B1008:K1008, '2. Correlation Matrix'!$B$34:$K$43), TRANSPOSE(B1008:K1008)))</f>
        <v>0.13485602168811744</v>
      </c>
      <c r="O1008" s="92">
        <f t="shared" si="76"/>
        <v>0.56756827794471543</v>
      </c>
      <c r="P1008" s="42">
        <f t="shared" si="77"/>
        <v>0.142446926707227</v>
      </c>
      <c r="Q1008" s="42">
        <f t="shared" si="78"/>
        <v>0.122773215429927</v>
      </c>
      <c r="R1008" s="43">
        <f t="shared" si="79"/>
        <v>0.118137620573236</v>
      </c>
    </row>
    <row r="1009" spans="1:18" x14ac:dyDescent="0.35">
      <c r="A1009" s="73">
        <v>3216</v>
      </c>
      <c r="B1009" s="42">
        <v>0.1905</v>
      </c>
      <c r="C1009" s="42">
        <v>7.9399999999999998E-2</v>
      </c>
      <c r="D1009" s="42">
        <v>9.5200000000000007E-2</v>
      </c>
      <c r="E1009" s="42">
        <v>0.1323</v>
      </c>
      <c r="F1009" s="42">
        <v>3.6999999999999998E-2</v>
      </c>
      <c r="G1009" s="42">
        <v>7.6700000000000004E-2</v>
      </c>
      <c r="H1009" s="42">
        <v>7.1400000000000005E-2</v>
      </c>
      <c r="I1009" s="42">
        <v>0.1323</v>
      </c>
      <c r="J1009" s="42">
        <v>9.5200000000000007E-2</v>
      </c>
      <c r="K1009" s="42">
        <v>8.9899999999999994E-2</v>
      </c>
      <c r="L1009" s="93">
        <f t="shared" si="75"/>
        <v>0.99990000000000012</v>
      </c>
      <c r="M1009" s="42">
        <v>0.13513</v>
      </c>
      <c r="N1009" s="93">
        <f t="array" ref="N1009">SQRT(MMULT(MMULT(B1009:K1009, '2. Correlation Matrix'!$B$34:$K$43), TRANSPOSE(B1009:K1009)))</f>
        <v>0.10594372151820702</v>
      </c>
      <c r="O1009" s="92">
        <f t="shared" si="76"/>
        <v>0.56756548796208117</v>
      </c>
      <c r="P1009" s="42">
        <f t="shared" si="77"/>
        <v>0.1295179639354363</v>
      </c>
      <c r="Q1009" s="42">
        <f t="shared" si="78"/>
        <v>0.122773215429927</v>
      </c>
      <c r="R1009" s="43">
        <f t="shared" si="79"/>
        <v>0.118137620573236</v>
      </c>
    </row>
    <row r="1010" spans="1:18" x14ac:dyDescent="0.35">
      <c r="A1010" s="73">
        <v>3785</v>
      </c>
      <c r="B1010" s="42">
        <v>4.9000000000000002E-2</v>
      </c>
      <c r="C1010" s="42">
        <v>0.11849999999999999</v>
      </c>
      <c r="D1010" s="42">
        <v>7.9000000000000001E-2</v>
      </c>
      <c r="E1010" s="42">
        <v>0.14530000000000001</v>
      </c>
      <c r="F1010" s="42">
        <v>6.3200000000000006E-2</v>
      </c>
      <c r="G1010" s="42">
        <v>0.1074</v>
      </c>
      <c r="H1010" s="42">
        <v>2.53E-2</v>
      </c>
      <c r="I1010" s="42">
        <v>0.1201</v>
      </c>
      <c r="J1010" s="42">
        <v>0.13589999999999999</v>
      </c>
      <c r="K1010" s="42">
        <v>0.15640000000000001</v>
      </c>
      <c r="L1010" s="93">
        <f t="shared" si="75"/>
        <v>1.0001</v>
      </c>
      <c r="M1010" s="42">
        <v>0.14881</v>
      </c>
      <c r="N1010" s="93">
        <f t="array" ref="N1010">SQRT(MMULT(MMULT(B1010:K1010, '2. Correlation Matrix'!$B$34:$K$43), TRANSPOSE(B1010:K1010)))</f>
        <v>0.13004795707564962</v>
      </c>
      <c r="O1010" s="92">
        <f t="shared" si="76"/>
        <v>0.56755985760748484</v>
      </c>
      <c r="P1010" s="42">
        <f t="shared" si="77"/>
        <v>0.14035376443022499</v>
      </c>
      <c r="Q1010" s="42">
        <f t="shared" si="78"/>
        <v>0.122773215429927</v>
      </c>
      <c r="R1010" s="43">
        <f t="shared" si="79"/>
        <v>0.118137620573236</v>
      </c>
    </row>
    <row r="1011" spans="1:18" x14ac:dyDescent="0.35">
      <c r="A1011" s="73">
        <v>746</v>
      </c>
      <c r="B1011" s="42">
        <v>6.3E-2</v>
      </c>
      <c r="C1011" s="42">
        <v>0.11940000000000001</v>
      </c>
      <c r="D1011" s="42">
        <v>0.10780000000000001</v>
      </c>
      <c r="E1011" s="42">
        <v>8.9599999999999999E-2</v>
      </c>
      <c r="F1011" s="42">
        <v>3.9800000000000002E-2</v>
      </c>
      <c r="G1011" s="42">
        <v>7.7899999999999997E-2</v>
      </c>
      <c r="H1011" s="42">
        <v>0.1177</v>
      </c>
      <c r="I1011" s="42">
        <v>0.1376</v>
      </c>
      <c r="J1011" s="42">
        <v>0.1426</v>
      </c>
      <c r="K1011" s="42">
        <v>0.1045</v>
      </c>
      <c r="L1011" s="93">
        <f t="shared" si="75"/>
        <v>0.99990000000000023</v>
      </c>
      <c r="M1011" s="42">
        <v>0.14405000000000001</v>
      </c>
      <c r="N1011" s="93">
        <f t="array" ref="N1011">SQRT(MMULT(MMULT(B1011:K1011, '2. Correlation Matrix'!$B$34:$K$43), TRANSPOSE(B1011:K1011)))</f>
        <v>0.12167455786176336</v>
      </c>
      <c r="O1011" s="92">
        <f t="shared" si="76"/>
        <v>0.56749743918074436</v>
      </c>
      <c r="P1011" s="42">
        <f t="shared" si="77"/>
        <v>0.13664765098457221</v>
      </c>
      <c r="Q1011" s="42">
        <f t="shared" si="78"/>
        <v>0.122773215429927</v>
      </c>
      <c r="R1011" s="43">
        <f t="shared" si="79"/>
        <v>0.118137620573236</v>
      </c>
    </row>
    <row r="1012" spans="1:18" x14ac:dyDescent="0.35">
      <c r="A1012" s="73">
        <v>2272</v>
      </c>
      <c r="B1012" s="42">
        <v>0.10199999999999999</v>
      </c>
      <c r="C1012" s="42">
        <v>3.3E-3</v>
      </c>
      <c r="D1012" s="42">
        <v>9.9000000000000008E-3</v>
      </c>
      <c r="E1012" s="42">
        <v>0.3125</v>
      </c>
      <c r="F1012" s="42">
        <v>8.2199999999999995E-2</v>
      </c>
      <c r="G1012" s="42">
        <v>2.63E-2</v>
      </c>
      <c r="H1012" s="42">
        <v>0.21379999999999999</v>
      </c>
      <c r="I1012" s="42">
        <v>0.2039</v>
      </c>
      <c r="J1012" s="42">
        <v>2.3E-2</v>
      </c>
      <c r="K1012" s="42">
        <v>2.3E-2</v>
      </c>
      <c r="L1012" s="93">
        <f t="shared" si="75"/>
        <v>0.99990000000000001</v>
      </c>
      <c r="M1012" s="42">
        <v>0.13894999999999999</v>
      </c>
      <c r="N1012" s="93">
        <f t="array" ref="N1012">SQRT(MMULT(MMULT(B1012:K1012, '2. Correlation Matrix'!$B$34:$K$43), TRANSPOSE(B1012:K1012)))</f>
        <v>0.11269296161658544</v>
      </c>
      <c r="O1012" s="92">
        <f t="shared" si="76"/>
        <v>0.56747110984248228</v>
      </c>
      <c r="P1012" s="42">
        <f t="shared" si="77"/>
        <v>0.13260014820104138</v>
      </c>
      <c r="Q1012" s="42">
        <f t="shared" si="78"/>
        <v>0.122773215429927</v>
      </c>
      <c r="R1012" s="43">
        <f t="shared" si="79"/>
        <v>0.118137620573236</v>
      </c>
    </row>
    <row r="1013" spans="1:18" x14ac:dyDescent="0.35">
      <c r="A1013" s="73">
        <v>441</v>
      </c>
      <c r="B1013" s="42">
        <v>8.9800000000000005E-2</v>
      </c>
      <c r="C1013" s="42">
        <v>5.9400000000000001E-2</v>
      </c>
      <c r="D1013" s="42">
        <v>5.3900000000000003E-2</v>
      </c>
      <c r="E1013" s="42">
        <v>0.1119</v>
      </c>
      <c r="F1013" s="42">
        <v>8.1500000000000003E-2</v>
      </c>
      <c r="G1013" s="42">
        <v>0.11600000000000001</v>
      </c>
      <c r="H1013" s="42">
        <v>0.1215</v>
      </c>
      <c r="I1013" s="42">
        <v>0.1188</v>
      </c>
      <c r="J1013" s="42">
        <v>0.1285</v>
      </c>
      <c r="K1013" s="42">
        <v>0.1188</v>
      </c>
      <c r="L1013" s="93">
        <f t="shared" si="75"/>
        <v>1.0001000000000002</v>
      </c>
      <c r="M1013" s="42">
        <v>0.14915999999999999</v>
      </c>
      <c r="N1013" s="93">
        <f t="array" ref="N1013">SQRT(MMULT(MMULT(B1013:K1013, '2. Correlation Matrix'!$B$34:$K$43), TRANSPOSE(B1013:K1013)))</f>
        <v>0.13068524662217459</v>
      </c>
      <c r="O1013" s="92">
        <f t="shared" si="76"/>
        <v>0.5674703297947985</v>
      </c>
      <c r="P1013" s="42">
        <f t="shared" si="77"/>
        <v>0.14062068315765069</v>
      </c>
      <c r="Q1013" s="42">
        <f t="shared" si="78"/>
        <v>0.122773215429927</v>
      </c>
      <c r="R1013" s="43">
        <f t="shared" si="79"/>
        <v>0.118137620573236</v>
      </c>
    </row>
    <row r="1014" spans="1:18" x14ac:dyDescent="0.35">
      <c r="A1014" s="73">
        <v>2346</v>
      </c>
      <c r="B1014" s="42">
        <v>3.1300000000000001E-2</v>
      </c>
      <c r="C1014" s="42">
        <v>9.1600000000000001E-2</v>
      </c>
      <c r="D1014" s="42">
        <v>6.0199999999999997E-2</v>
      </c>
      <c r="E1014" s="42">
        <v>0.14940000000000001</v>
      </c>
      <c r="F1014" s="42">
        <v>5.5399999999999998E-2</v>
      </c>
      <c r="G1014" s="42">
        <v>0.2072</v>
      </c>
      <c r="H1014" s="42">
        <v>5.0599999999999999E-2</v>
      </c>
      <c r="I1014" s="42">
        <v>0.13009999999999999</v>
      </c>
      <c r="J1014" s="42">
        <v>0.15179999999999999</v>
      </c>
      <c r="K1014" s="42">
        <v>7.2300000000000003E-2</v>
      </c>
      <c r="L1014" s="93">
        <f t="shared" si="75"/>
        <v>0.99990000000000001</v>
      </c>
      <c r="M1014" s="42">
        <v>0.14907999999999999</v>
      </c>
      <c r="N1014" s="93">
        <f t="array" ref="N1014">SQRT(MMULT(MMULT(B1014:K1014, '2. Correlation Matrix'!$B$34:$K$43), TRANSPOSE(B1014:K1014)))</f>
        <v>0.13054453769858929</v>
      </c>
      <c r="O1014" s="92">
        <f t="shared" si="76"/>
        <v>0.56746916650807155</v>
      </c>
      <c r="P1014" s="42">
        <f t="shared" si="77"/>
        <v>0.14055906183853079</v>
      </c>
      <c r="Q1014" s="42">
        <f t="shared" si="78"/>
        <v>0.122773215429927</v>
      </c>
      <c r="R1014" s="43">
        <f t="shared" si="79"/>
        <v>0.118137620573236</v>
      </c>
    </row>
    <row r="1015" spans="1:18" x14ac:dyDescent="0.35">
      <c r="A1015" s="73">
        <v>1798</v>
      </c>
      <c r="B1015" s="42">
        <v>7.2499999999999995E-2</v>
      </c>
      <c r="C1015" s="42">
        <v>0.1133</v>
      </c>
      <c r="D1015" s="42">
        <v>0.1012</v>
      </c>
      <c r="E1015" s="42">
        <v>0.13900000000000001</v>
      </c>
      <c r="F1015" s="42">
        <v>6.1899999999999997E-2</v>
      </c>
      <c r="G1015" s="42">
        <v>0.1193</v>
      </c>
      <c r="H1015" s="42">
        <v>9.06E-2</v>
      </c>
      <c r="I1015" s="42">
        <v>0.1163</v>
      </c>
      <c r="J1015" s="42">
        <v>6.3399999999999998E-2</v>
      </c>
      <c r="K1015" s="42">
        <v>0.12239999999999999</v>
      </c>
      <c r="L1015" s="93">
        <f t="shared" si="75"/>
        <v>0.9998999999999999</v>
      </c>
      <c r="M1015" s="42">
        <v>0.1479</v>
      </c>
      <c r="N1015" s="93">
        <f t="array" ref="N1015">SQRT(MMULT(MMULT(B1015:K1015, '2. Correlation Matrix'!$B$34:$K$43), TRANSPOSE(B1015:K1015)))</f>
        <v>0.12847753524996267</v>
      </c>
      <c r="O1015" s="92">
        <f t="shared" si="76"/>
        <v>0.56741437215593837</v>
      </c>
      <c r="P1015" s="42">
        <f t="shared" si="77"/>
        <v>0.1396467614680473</v>
      </c>
      <c r="Q1015" s="42">
        <f t="shared" si="78"/>
        <v>0.122773215429927</v>
      </c>
      <c r="R1015" s="43">
        <f t="shared" si="79"/>
        <v>0.118137620573236</v>
      </c>
    </row>
    <row r="1016" spans="1:18" x14ac:dyDescent="0.35">
      <c r="A1016" s="73">
        <v>3573</v>
      </c>
      <c r="B1016" s="42">
        <v>9.6000000000000002E-2</v>
      </c>
      <c r="C1016" s="42">
        <v>9.4200000000000006E-2</v>
      </c>
      <c r="D1016" s="42">
        <v>5.2699999999999997E-2</v>
      </c>
      <c r="E1016" s="42">
        <v>0.1394</v>
      </c>
      <c r="F1016" s="42">
        <v>9.4000000000000004E-3</v>
      </c>
      <c r="G1016" s="42">
        <v>0.1055</v>
      </c>
      <c r="H1016" s="42">
        <v>0.1205</v>
      </c>
      <c r="I1016" s="42">
        <v>0.1676</v>
      </c>
      <c r="J1016" s="42">
        <v>0.1827</v>
      </c>
      <c r="K1016" s="42">
        <v>3.2000000000000001E-2</v>
      </c>
      <c r="L1016" s="93">
        <f t="shared" si="75"/>
        <v>0.99999999999999989</v>
      </c>
      <c r="M1016" s="42">
        <v>0.13733000000000001</v>
      </c>
      <c r="N1016" s="93">
        <f t="array" ref="N1016">SQRT(MMULT(MMULT(B1016:K1016, '2. Correlation Matrix'!$B$34:$K$43), TRANSPOSE(B1016:K1016)))</f>
        <v>0.1098510362903819</v>
      </c>
      <c r="O1016" s="92">
        <f t="shared" si="76"/>
        <v>0.56740475197007645</v>
      </c>
      <c r="P1016" s="42">
        <f t="shared" si="77"/>
        <v>0.13129637491296461</v>
      </c>
      <c r="Q1016" s="42">
        <f t="shared" si="78"/>
        <v>0.122773215429927</v>
      </c>
      <c r="R1016" s="43">
        <f t="shared" si="79"/>
        <v>0.118137620573236</v>
      </c>
    </row>
    <row r="1017" spans="1:18" x14ac:dyDescent="0.35">
      <c r="A1017" s="73">
        <v>1427</v>
      </c>
      <c r="B1017" s="42">
        <v>4.7300000000000002E-2</v>
      </c>
      <c r="C1017" s="42">
        <v>3.3500000000000002E-2</v>
      </c>
      <c r="D1017" s="42">
        <v>0.12820000000000001</v>
      </c>
      <c r="E1017" s="42">
        <v>0.1381</v>
      </c>
      <c r="F1017" s="42">
        <v>0.1361</v>
      </c>
      <c r="G1017" s="42">
        <v>0.1183</v>
      </c>
      <c r="H1017" s="42">
        <v>9.8599999999999993E-2</v>
      </c>
      <c r="I1017" s="42">
        <v>0.18340000000000001</v>
      </c>
      <c r="J1017" s="42">
        <v>2.3699999999999999E-2</v>
      </c>
      <c r="K1017" s="42">
        <v>9.2700000000000005E-2</v>
      </c>
      <c r="L1017" s="93">
        <f t="shared" si="75"/>
        <v>0.99990000000000001</v>
      </c>
      <c r="M1017" s="42">
        <v>0.14717</v>
      </c>
      <c r="N1017" s="93">
        <f t="array" ref="N1017">SQRT(MMULT(MMULT(B1017:K1017, '2. Correlation Matrix'!$B$34:$K$43), TRANSPOSE(B1017:K1017)))</f>
        <v>0.12719462813042459</v>
      </c>
      <c r="O1017" s="92">
        <f t="shared" si="76"/>
        <v>0.56739817601414211</v>
      </c>
      <c r="P1017" s="42">
        <f t="shared" si="77"/>
        <v>0.1390807632873815</v>
      </c>
      <c r="Q1017" s="42">
        <f t="shared" si="78"/>
        <v>0.122773215429927</v>
      </c>
      <c r="R1017" s="43">
        <f t="shared" si="79"/>
        <v>0.118137620573236</v>
      </c>
    </row>
    <row r="1018" spans="1:18" x14ac:dyDescent="0.35">
      <c r="A1018" s="73">
        <v>4532</v>
      </c>
      <c r="B1018" s="42">
        <v>0.112</v>
      </c>
      <c r="C1018" s="42">
        <v>0.12540000000000001</v>
      </c>
      <c r="D1018" s="42">
        <v>0.1171</v>
      </c>
      <c r="E1018" s="42">
        <v>6.0199999999999997E-2</v>
      </c>
      <c r="F1018" s="42">
        <v>2.8400000000000002E-2</v>
      </c>
      <c r="G1018" s="42">
        <v>0.14380000000000001</v>
      </c>
      <c r="H1018" s="42">
        <v>1.6999999999999999E-3</v>
      </c>
      <c r="I1018" s="42">
        <v>0.112</v>
      </c>
      <c r="J1018" s="42">
        <v>0.1338</v>
      </c>
      <c r="K1018" s="42">
        <v>0.1656</v>
      </c>
      <c r="L1018" s="93">
        <f t="shared" si="75"/>
        <v>1</v>
      </c>
      <c r="M1018" s="42">
        <v>0.14746000000000001</v>
      </c>
      <c r="N1018" s="93">
        <f t="array" ref="N1018">SQRT(MMULT(MMULT(B1018:K1018, '2. Correlation Matrix'!$B$34:$K$43), TRANSPOSE(B1018:K1018)))</f>
        <v>0.12770937022148532</v>
      </c>
      <c r="O1018" s="92">
        <f t="shared" si="76"/>
        <v>0.56738201648268427</v>
      </c>
      <c r="P1018" s="42">
        <f t="shared" si="77"/>
        <v>0.1393051583788158</v>
      </c>
      <c r="Q1018" s="42">
        <f t="shared" si="78"/>
        <v>0.122773215429927</v>
      </c>
      <c r="R1018" s="43">
        <f t="shared" si="79"/>
        <v>0.118137620573236</v>
      </c>
    </row>
    <row r="1019" spans="1:18" x14ac:dyDescent="0.35">
      <c r="A1019" s="73">
        <v>4145</v>
      </c>
      <c r="B1019" s="42">
        <v>0.14130000000000001</v>
      </c>
      <c r="C1019" s="42">
        <v>0.14749999999999999</v>
      </c>
      <c r="D1019" s="42">
        <v>0.14899999999999999</v>
      </c>
      <c r="E1019" s="42">
        <v>1.38E-2</v>
      </c>
      <c r="F1019" s="42">
        <v>4.4499999999999998E-2</v>
      </c>
      <c r="G1019" s="42">
        <v>0.12139999999999999</v>
      </c>
      <c r="H1019" s="42">
        <v>2.76E-2</v>
      </c>
      <c r="I1019" s="42">
        <v>0.126</v>
      </c>
      <c r="J1019" s="42">
        <v>0.1091</v>
      </c>
      <c r="K1019" s="42">
        <v>0.1198</v>
      </c>
      <c r="L1019" s="93">
        <f t="shared" si="75"/>
        <v>0.99999999999999989</v>
      </c>
      <c r="M1019" s="42">
        <v>0.13833000000000001</v>
      </c>
      <c r="N1019" s="93">
        <f t="array" ref="N1019">SQRT(MMULT(MMULT(B1019:K1019, '2. Correlation Matrix'!$B$34:$K$43), TRANSPOSE(B1019:K1019)))</f>
        <v>0.11162078827544805</v>
      </c>
      <c r="O1019" s="92">
        <f t="shared" si="76"/>
        <v>0.56736743198515815</v>
      </c>
      <c r="P1019" s="42">
        <f t="shared" si="77"/>
        <v>0.13210039981238381</v>
      </c>
      <c r="Q1019" s="42">
        <f t="shared" si="78"/>
        <v>0.122773215429927</v>
      </c>
      <c r="R1019" s="43">
        <f t="shared" si="79"/>
        <v>0.118137620573236</v>
      </c>
    </row>
    <row r="1020" spans="1:18" x14ac:dyDescent="0.35">
      <c r="A1020" s="73">
        <v>4441</v>
      </c>
      <c r="B1020" s="42">
        <v>5.8099999999999999E-2</v>
      </c>
      <c r="C1020" s="42">
        <v>2.1100000000000001E-2</v>
      </c>
      <c r="D1020" s="42">
        <v>8.4500000000000006E-2</v>
      </c>
      <c r="E1020" s="42">
        <v>0.1338</v>
      </c>
      <c r="F1020" s="42">
        <v>9.3299999999999994E-2</v>
      </c>
      <c r="G1020" s="42">
        <v>0.1303</v>
      </c>
      <c r="H1020" s="42">
        <v>7.22E-2</v>
      </c>
      <c r="I1020" s="42">
        <v>0.16020000000000001</v>
      </c>
      <c r="J1020" s="42">
        <v>0.1444</v>
      </c>
      <c r="K1020" s="42">
        <v>0.1021</v>
      </c>
      <c r="L1020" s="93">
        <f t="shared" si="75"/>
        <v>1</v>
      </c>
      <c r="M1020" s="42">
        <v>0.14849000000000001</v>
      </c>
      <c r="N1020" s="93">
        <f t="array" ref="N1020">SQRT(MMULT(MMULT(B1020:K1020, '2. Correlation Matrix'!$B$34:$K$43), TRANSPOSE(B1020:K1020)))</f>
        <v>0.12952887265468729</v>
      </c>
      <c r="O1020" s="92">
        <f t="shared" si="76"/>
        <v>0.5673638509609974</v>
      </c>
      <c r="P1020" s="42">
        <f t="shared" si="77"/>
        <v>0.1401011355744029</v>
      </c>
      <c r="Q1020" s="42">
        <f t="shared" si="78"/>
        <v>0.122773215429927</v>
      </c>
      <c r="R1020" s="43">
        <f t="shared" si="79"/>
        <v>0.118137620573236</v>
      </c>
    </row>
    <row r="1021" spans="1:18" x14ac:dyDescent="0.35">
      <c r="A1021" s="73">
        <v>2838</v>
      </c>
      <c r="B1021" s="42">
        <v>7.8100000000000003E-2</v>
      </c>
      <c r="C1021" s="42">
        <v>0.1118</v>
      </c>
      <c r="D1021" s="42">
        <v>5.0599999999999999E-2</v>
      </c>
      <c r="E1021" s="42">
        <v>0.18779999999999999</v>
      </c>
      <c r="F1021" s="42">
        <v>0.1076</v>
      </c>
      <c r="G1021" s="42">
        <v>8.6499999999999994E-2</v>
      </c>
      <c r="H1021" s="42">
        <v>6.1199999999999997E-2</v>
      </c>
      <c r="I1021" s="42">
        <v>0.1245</v>
      </c>
      <c r="J1021" s="42">
        <v>8.4400000000000003E-2</v>
      </c>
      <c r="K1021" s="42">
        <v>0.1076</v>
      </c>
      <c r="L1021" s="93">
        <f t="shared" si="75"/>
        <v>1.0001</v>
      </c>
      <c r="M1021" s="42">
        <v>0.14155000000000001</v>
      </c>
      <c r="N1021" s="93">
        <f t="array" ref="N1021">SQRT(MMULT(MMULT(B1021:K1021, '2. Correlation Matrix'!$B$34:$K$43), TRANSPOSE(B1021:K1021)))</f>
        <v>0.11729851880220313</v>
      </c>
      <c r="O1021" s="92">
        <f t="shared" si="76"/>
        <v>0.56735584284931362</v>
      </c>
      <c r="P1021" s="42">
        <f t="shared" si="77"/>
        <v>0.1346705287434046</v>
      </c>
      <c r="Q1021" s="42">
        <f t="shared" si="78"/>
        <v>0.122773215429927</v>
      </c>
      <c r="R1021" s="43">
        <f t="shared" si="79"/>
        <v>0.118137620573236</v>
      </c>
    </row>
    <row r="1022" spans="1:18" x14ac:dyDescent="0.35">
      <c r="A1022" s="73">
        <v>1239</v>
      </c>
      <c r="B1022" s="42">
        <v>7.85E-2</v>
      </c>
      <c r="C1022" s="42">
        <v>0.1241</v>
      </c>
      <c r="D1022" s="42">
        <v>0.10979999999999999</v>
      </c>
      <c r="E1022" s="42">
        <v>6.2799999999999995E-2</v>
      </c>
      <c r="F1022" s="42">
        <v>9.2700000000000005E-2</v>
      </c>
      <c r="G1022" s="42">
        <v>0.13270000000000001</v>
      </c>
      <c r="H1022" s="42">
        <v>0.1255</v>
      </c>
      <c r="I1022" s="42">
        <v>0.11409999999999999</v>
      </c>
      <c r="J1022" s="42">
        <v>3.5700000000000003E-2</v>
      </c>
      <c r="K1022" s="42">
        <v>0.1241</v>
      </c>
      <c r="L1022" s="93">
        <f t="shared" si="75"/>
        <v>0.99999999999999989</v>
      </c>
      <c r="M1022" s="42">
        <v>0.14873</v>
      </c>
      <c r="N1022" s="93">
        <f t="array" ref="N1022">SQRT(MMULT(MMULT(B1022:K1022, '2. Correlation Matrix'!$B$34:$K$43), TRANSPOSE(B1022:K1022)))</f>
        <v>0.1299555207783217</v>
      </c>
      <c r="O1022" s="92">
        <f t="shared" si="76"/>
        <v>0.56734796304474611</v>
      </c>
      <c r="P1022" s="42">
        <f t="shared" si="77"/>
        <v>0.14028578130961761</v>
      </c>
      <c r="Q1022" s="42">
        <f t="shared" si="78"/>
        <v>0.122773215429927</v>
      </c>
      <c r="R1022" s="43">
        <f t="shared" si="79"/>
        <v>0.118137620573236</v>
      </c>
    </row>
    <row r="1023" spans="1:18" x14ac:dyDescent="0.35">
      <c r="A1023" s="73">
        <v>1479</v>
      </c>
      <c r="B1023" s="42">
        <v>9.8799999999999999E-2</v>
      </c>
      <c r="C1023" s="42">
        <v>0.1111</v>
      </c>
      <c r="D1023" s="42">
        <v>9.8799999999999999E-2</v>
      </c>
      <c r="E1023" s="42">
        <v>1.23E-2</v>
      </c>
      <c r="F1023" s="42">
        <v>7.0000000000000007E-2</v>
      </c>
      <c r="G1023" s="42">
        <v>0.12959999999999999</v>
      </c>
      <c r="H1023" s="42">
        <v>0.1605</v>
      </c>
      <c r="I1023" s="42">
        <v>9.8799999999999999E-2</v>
      </c>
      <c r="J1023" s="42">
        <v>4.7300000000000002E-2</v>
      </c>
      <c r="K1023" s="42">
        <v>0.17280000000000001</v>
      </c>
      <c r="L1023" s="93">
        <f t="shared" si="75"/>
        <v>1</v>
      </c>
      <c r="M1023" s="42">
        <v>0.15559999999999999</v>
      </c>
      <c r="N1023" s="93">
        <f t="array" ref="N1023">SQRT(MMULT(MMULT(B1023:K1023, '2. Correlation Matrix'!$B$34:$K$43), TRANSPOSE(B1023:K1023)))</f>
        <v>0.1420666650992484</v>
      </c>
      <c r="O1023" s="92">
        <f t="shared" si="76"/>
        <v>0.56733928359402597</v>
      </c>
      <c r="P1023" s="42">
        <f t="shared" si="77"/>
        <v>0.14550853133378899</v>
      </c>
      <c r="Q1023" s="42">
        <f t="shared" si="78"/>
        <v>0.122773215429927</v>
      </c>
      <c r="R1023" s="43">
        <f t="shared" si="79"/>
        <v>0.118137620573236</v>
      </c>
    </row>
    <row r="1024" spans="1:18" x14ac:dyDescent="0.35">
      <c r="A1024" s="73">
        <v>1086</v>
      </c>
      <c r="B1024" s="42">
        <v>0.13389999999999999</v>
      </c>
      <c r="C1024" s="42">
        <v>0.1242</v>
      </c>
      <c r="D1024" s="42">
        <v>0.1242</v>
      </c>
      <c r="E1024" s="42">
        <v>9.35E-2</v>
      </c>
      <c r="F1024" s="42">
        <v>4.5199999999999997E-2</v>
      </c>
      <c r="G1024" s="42">
        <v>0.1065</v>
      </c>
      <c r="H1024" s="42">
        <v>1.61E-2</v>
      </c>
      <c r="I1024" s="42">
        <v>0.13869999999999999</v>
      </c>
      <c r="J1024" s="42">
        <v>0.1242</v>
      </c>
      <c r="K1024" s="42">
        <v>9.35E-2</v>
      </c>
      <c r="L1024" s="93">
        <f t="shared" si="75"/>
        <v>1</v>
      </c>
      <c r="M1024" s="42">
        <v>0.13553000000000001</v>
      </c>
      <c r="N1024" s="93">
        <f t="array" ref="N1024">SQRT(MMULT(MMULT(B1024:K1024, '2. Correlation Matrix'!$B$34:$K$43), TRANSPOSE(B1024:K1024)))</f>
        <v>0.10669205815178279</v>
      </c>
      <c r="O1024" s="92">
        <f t="shared" si="76"/>
        <v>0.56733369895150509</v>
      </c>
      <c r="P1024" s="42">
        <f t="shared" si="77"/>
        <v>0.12983840236366831</v>
      </c>
      <c r="Q1024" s="42">
        <f t="shared" si="78"/>
        <v>0.122773215429927</v>
      </c>
      <c r="R1024" s="43">
        <f t="shared" si="79"/>
        <v>0.118137620573236</v>
      </c>
    </row>
    <row r="1025" spans="1:18" x14ac:dyDescent="0.35">
      <c r="A1025" s="73">
        <v>4221</v>
      </c>
      <c r="B1025" s="42">
        <v>0.14530000000000001</v>
      </c>
      <c r="C1025" s="42">
        <v>0.14369999999999999</v>
      </c>
      <c r="D1025" s="42">
        <v>9.9400000000000002E-2</v>
      </c>
      <c r="E1025" s="42">
        <v>1.5E-3</v>
      </c>
      <c r="F1025" s="42">
        <v>8.2600000000000007E-2</v>
      </c>
      <c r="G1025" s="42">
        <v>0.1101</v>
      </c>
      <c r="H1025" s="42">
        <v>5.1999999999999998E-2</v>
      </c>
      <c r="I1025" s="42">
        <v>0.12230000000000001</v>
      </c>
      <c r="J1025" s="42">
        <v>0.1391</v>
      </c>
      <c r="K1025" s="42">
        <v>0.104</v>
      </c>
      <c r="L1025" s="93">
        <f t="shared" si="75"/>
        <v>1</v>
      </c>
      <c r="M1025" s="42">
        <v>0.13588</v>
      </c>
      <c r="N1025" s="93">
        <f t="array" ref="N1025">SQRT(MMULT(MMULT(B1025:K1025, '2. Correlation Matrix'!$B$34:$K$43), TRANSPOSE(B1025:K1025)))</f>
        <v>0.10731184621158375</v>
      </c>
      <c r="O1025" s="92">
        <f t="shared" si="76"/>
        <v>0.56731854076915811</v>
      </c>
      <c r="P1025" s="42">
        <f t="shared" si="77"/>
        <v>0.1301220838313307</v>
      </c>
      <c r="Q1025" s="42">
        <f t="shared" si="78"/>
        <v>0.122773215429927</v>
      </c>
      <c r="R1025" s="43">
        <f t="shared" si="79"/>
        <v>0.118137620573236</v>
      </c>
    </row>
    <row r="1026" spans="1:18" x14ac:dyDescent="0.35">
      <c r="A1026" s="73">
        <v>525</v>
      </c>
      <c r="B1026" s="42">
        <v>0.15459999999999999</v>
      </c>
      <c r="C1026" s="42">
        <v>0.17180000000000001</v>
      </c>
      <c r="D1026" s="42">
        <v>3.8E-3</v>
      </c>
      <c r="E1026" s="42">
        <v>9.5399999999999999E-2</v>
      </c>
      <c r="F1026" s="42">
        <v>2.29E-2</v>
      </c>
      <c r="G1026" s="42">
        <v>0.17180000000000001</v>
      </c>
      <c r="H1026" s="42">
        <v>4.3900000000000002E-2</v>
      </c>
      <c r="I1026" s="42">
        <v>3.44E-2</v>
      </c>
      <c r="J1026" s="42">
        <v>0.1183</v>
      </c>
      <c r="K1026" s="42">
        <v>0.1832</v>
      </c>
      <c r="L1026" s="93">
        <f t="shared" si="75"/>
        <v>1.0001</v>
      </c>
      <c r="M1026" s="42">
        <v>0.15071999999999999</v>
      </c>
      <c r="N1026" s="93">
        <f t="array" ref="N1026">SQRT(MMULT(MMULT(B1026:K1026, '2. Correlation Matrix'!$B$34:$K$43), TRANSPOSE(B1026:K1026)))</f>
        <v>0.13348136147318546</v>
      </c>
      <c r="O1026" s="92">
        <f t="shared" si="76"/>
        <v>0.56727021034476854</v>
      </c>
      <c r="P1026" s="42">
        <f t="shared" si="77"/>
        <v>0.14181136306963238</v>
      </c>
      <c r="Q1026" s="42">
        <f t="shared" si="78"/>
        <v>0.122773215429927</v>
      </c>
      <c r="R1026" s="43">
        <f t="shared" si="79"/>
        <v>0.118137620573236</v>
      </c>
    </row>
    <row r="1027" spans="1:18" x14ac:dyDescent="0.35">
      <c r="A1027" s="73">
        <v>4253</v>
      </c>
      <c r="B1027" s="42">
        <v>8.6900000000000005E-2</v>
      </c>
      <c r="C1027" s="42">
        <v>3.6400000000000002E-2</v>
      </c>
      <c r="D1027" s="42">
        <v>0.1051</v>
      </c>
      <c r="E1027" s="42">
        <v>7.8799999999999995E-2</v>
      </c>
      <c r="F1027" s="42">
        <v>6.2600000000000003E-2</v>
      </c>
      <c r="G1027" s="42">
        <v>2.8299999999999999E-2</v>
      </c>
      <c r="H1027" s="42">
        <v>0.1293</v>
      </c>
      <c r="I1027" s="42">
        <v>0.19600000000000001</v>
      </c>
      <c r="J1027" s="42">
        <v>0.18790000000000001</v>
      </c>
      <c r="K1027" s="42">
        <v>8.8900000000000007E-2</v>
      </c>
      <c r="L1027" s="93">
        <f t="shared" si="75"/>
        <v>1.0002</v>
      </c>
      <c r="M1027" s="42">
        <v>0.14004</v>
      </c>
      <c r="N1027" s="93">
        <f t="array" ref="N1027">SQRT(MMULT(MMULT(B1027:K1027, '2. Correlation Matrix'!$B$34:$K$43), TRANSPOSE(B1027:K1027)))</f>
        <v>0.11465735574112462</v>
      </c>
      <c r="O1027" s="92">
        <f t="shared" si="76"/>
        <v>0.5672553634225479</v>
      </c>
      <c r="P1027" s="42">
        <f t="shared" si="77"/>
        <v>0.13346684538722658</v>
      </c>
      <c r="Q1027" s="42">
        <f t="shared" si="78"/>
        <v>0.122773215429927</v>
      </c>
      <c r="R1027" s="43">
        <f t="shared" si="79"/>
        <v>0.118137620573236</v>
      </c>
    </row>
    <row r="1028" spans="1:18" x14ac:dyDescent="0.35">
      <c r="A1028" s="73">
        <v>2749</v>
      </c>
      <c r="B1028" s="42">
        <v>0.13150000000000001</v>
      </c>
      <c r="C1028" s="42">
        <v>5.3199999999999997E-2</v>
      </c>
      <c r="D1028" s="42">
        <v>0.1111</v>
      </c>
      <c r="E1028" s="42">
        <v>7.3599999999999999E-2</v>
      </c>
      <c r="F1028" s="42">
        <v>9.3899999999999997E-2</v>
      </c>
      <c r="G1028" s="42">
        <v>0.1158</v>
      </c>
      <c r="H1028" s="42">
        <v>0.1236</v>
      </c>
      <c r="I1028" s="42">
        <v>0.1268</v>
      </c>
      <c r="J1028" s="42">
        <v>1.72E-2</v>
      </c>
      <c r="K1028" s="42">
        <v>0.15340000000000001</v>
      </c>
      <c r="L1028" s="93">
        <f t="shared" si="75"/>
        <v>1.0001</v>
      </c>
      <c r="M1028" s="42">
        <v>0.15089</v>
      </c>
      <c r="N1028" s="93">
        <f t="array" ref="N1028">SQRT(MMULT(MMULT(B1028:K1028, '2. Correlation Matrix'!$B$34:$K$43), TRANSPOSE(B1028:K1028)))</f>
        <v>0.13378492366163239</v>
      </c>
      <c r="O1028" s="92">
        <f t="shared" si="76"/>
        <v>0.56725375268696421</v>
      </c>
      <c r="P1028" s="42">
        <f t="shared" si="77"/>
        <v>0.14194079710042559</v>
      </c>
      <c r="Q1028" s="42">
        <f t="shared" si="78"/>
        <v>0.122773215429927</v>
      </c>
      <c r="R1028" s="43">
        <f t="shared" si="79"/>
        <v>0.118137620573236</v>
      </c>
    </row>
    <row r="1029" spans="1:18" x14ac:dyDescent="0.35">
      <c r="A1029" s="73">
        <v>4388</v>
      </c>
      <c r="B1029" s="42">
        <v>4.6199999999999998E-2</v>
      </c>
      <c r="C1029" s="42">
        <v>9.5699999999999993E-2</v>
      </c>
      <c r="D1029" s="42">
        <v>3.9300000000000002E-2</v>
      </c>
      <c r="E1029" s="42">
        <v>7.3499999999999996E-2</v>
      </c>
      <c r="F1029" s="42">
        <v>0.1419</v>
      </c>
      <c r="G1029" s="42">
        <v>9.2299999999999993E-2</v>
      </c>
      <c r="H1029" s="42">
        <v>0.16239999999999999</v>
      </c>
      <c r="I1029" s="42">
        <v>0.1162</v>
      </c>
      <c r="J1029" s="42">
        <v>9.06E-2</v>
      </c>
      <c r="K1029" s="42">
        <v>0.1419</v>
      </c>
      <c r="L1029" s="93">
        <f t="shared" ref="L1029:L1092" si="80">SUM(B1029:K1029)</f>
        <v>1</v>
      </c>
      <c r="M1029" s="42">
        <v>0.15178</v>
      </c>
      <c r="N1029" s="93">
        <f t="array" ref="N1029">SQRT(MMULT(MMULT(B1029:K1029, '2. Correlation Matrix'!$B$34:$K$43), TRANSPOSE(B1029:K1029)))</f>
        <v>0.13536541430744561</v>
      </c>
      <c r="O1029" s="92">
        <f t="shared" ref="O1029:O1092" si="81">(M1029-0.075)/N1029</f>
        <v>0.56720544455775956</v>
      </c>
      <c r="P1029" s="42">
        <f t="shared" ref="P1029:P1092" si="82">M1029-((1/2)*1*N1029^2)</f>
        <v>0.1426181023046868</v>
      </c>
      <c r="Q1029" s="42">
        <f t="shared" ref="Q1029:Q1092" si="83">$M$5-((1/2)*3*$N$5^2)</f>
        <v>0.122773215429927</v>
      </c>
      <c r="R1029" s="43">
        <f t="shared" ref="R1029:R1092" si="84">$M$5-((1/2)*4*$N$5^2)</f>
        <v>0.118137620573236</v>
      </c>
    </row>
    <row r="1030" spans="1:18" x14ac:dyDescent="0.35">
      <c r="A1030" s="73">
        <v>218</v>
      </c>
      <c r="B1030" s="42">
        <v>9.8900000000000002E-2</v>
      </c>
      <c r="C1030" s="42">
        <v>0.1236</v>
      </c>
      <c r="D1030" s="42">
        <v>6.3200000000000006E-2</v>
      </c>
      <c r="E1030" s="42">
        <v>0.12909999999999999</v>
      </c>
      <c r="F1030" s="42">
        <v>8.5199999999999998E-2</v>
      </c>
      <c r="G1030" s="42">
        <v>3.0200000000000001E-2</v>
      </c>
      <c r="H1030" s="42">
        <v>2.75E-2</v>
      </c>
      <c r="I1030" s="42">
        <v>0.18410000000000001</v>
      </c>
      <c r="J1030" s="42">
        <v>3.85E-2</v>
      </c>
      <c r="K1030" s="42">
        <v>0.2198</v>
      </c>
      <c r="L1030" s="93">
        <f t="shared" si="80"/>
        <v>1.0001</v>
      </c>
      <c r="M1030" s="42">
        <v>0.14713999999999999</v>
      </c>
      <c r="N1030" s="93">
        <f t="array" ref="N1030">SQRT(MMULT(MMULT(B1030:K1030, '2. Correlation Matrix'!$B$34:$K$43), TRANSPOSE(B1030:K1030)))</f>
        <v>0.12718581477563762</v>
      </c>
      <c r="O1030" s="92">
        <f t="shared" si="81"/>
        <v>0.56720161857089724</v>
      </c>
      <c r="P1030" s="42">
        <f t="shared" si="82"/>
        <v>0.13905188425992859</v>
      </c>
      <c r="Q1030" s="42">
        <f t="shared" si="83"/>
        <v>0.122773215429927</v>
      </c>
      <c r="R1030" s="43">
        <f t="shared" si="84"/>
        <v>0.118137620573236</v>
      </c>
    </row>
    <row r="1031" spans="1:18" x14ac:dyDescent="0.35">
      <c r="A1031" s="73">
        <v>2506</v>
      </c>
      <c r="B1031" s="42">
        <v>8.3299999999999999E-2</v>
      </c>
      <c r="C1031" s="42">
        <v>4.4299999999999999E-2</v>
      </c>
      <c r="D1031" s="42">
        <v>9.9000000000000005E-2</v>
      </c>
      <c r="E1031" s="42">
        <v>4.4299999999999999E-2</v>
      </c>
      <c r="F1031" s="42">
        <v>9.64E-2</v>
      </c>
      <c r="G1031" s="42">
        <v>5.9900000000000002E-2</v>
      </c>
      <c r="H1031" s="42">
        <v>0.12759999999999999</v>
      </c>
      <c r="I1031" s="42">
        <v>0.15890000000000001</v>
      </c>
      <c r="J1031" s="42">
        <v>0.12759999999999999</v>
      </c>
      <c r="K1031" s="42">
        <v>0.15890000000000001</v>
      </c>
      <c r="L1031" s="93">
        <f t="shared" si="80"/>
        <v>1.0002</v>
      </c>
      <c r="M1031" s="42">
        <v>0.14993000000000001</v>
      </c>
      <c r="N1031" s="93">
        <f t="array" ref="N1031">SQRT(MMULT(MMULT(B1031:K1031, '2. Correlation Matrix'!$B$34:$K$43), TRANSPOSE(B1031:K1031)))</f>
        <v>0.13210582159662004</v>
      </c>
      <c r="O1031" s="92">
        <f t="shared" si="81"/>
        <v>0.56719680551850193</v>
      </c>
      <c r="P1031" s="42">
        <f t="shared" si="82"/>
        <v>0.141204025950141</v>
      </c>
      <c r="Q1031" s="42">
        <f t="shared" si="83"/>
        <v>0.122773215429927</v>
      </c>
      <c r="R1031" s="43">
        <f t="shared" si="84"/>
        <v>0.118137620573236</v>
      </c>
    </row>
    <row r="1032" spans="1:18" x14ac:dyDescent="0.35">
      <c r="A1032" s="73">
        <v>3584</v>
      </c>
      <c r="B1032" s="42">
        <v>7.0800000000000002E-2</v>
      </c>
      <c r="C1032" s="42">
        <v>7.9100000000000004E-2</v>
      </c>
      <c r="D1032" s="42">
        <v>7.0800000000000002E-2</v>
      </c>
      <c r="E1032" s="42">
        <v>0.1532</v>
      </c>
      <c r="F1032" s="42">
        <v>0.1087</v>
      </c>
      <c r="G1032" s="42">
        <v>8.7300000000000003E-2</v>
      </c>
      <c r="H1032" s="42">
        <v>0.1186</v>
      </c>
      <c r="I1032" s="42">
        <v>0.1285</v>
      </c>
      <c r="J1032" s="42">
        <v>5.6000000000000001E-2</v>
      </c>
      <c r="K1032" s="42">
        <v>0.12690000000000001</v>
      </c>
      <c r="L1032" s="93">
        <f t="shared" si="80"/>
        <v>0.99990000000000023</v>
      </c>
      <c r="M1032" s="42">
        <v>0.14815999999999999</v>
      </c>
      <c r="N1032" s="93">
        <f t="array" ref="N1032">SQRT(MMULT(MMULT(B1032:K1032, '2. Correlation Matrix'!$B$34:$K$43), TRANSPOSE(B1032:K1032)))</f>
        <v>0.12898787636847039</v>
      </c>
      <c r="O1032" s="92">
        <f t="shared" si="81"/>
        <v>0.56718508793034994</v>
      </c>
      <c r="P1032" s="42">
        <f t="shared" si="82"/>
        <v>0.13984106387497608</v>
      </c>
      <c r="Q1032" s="42">
        <f t="shared" si="83"/>
        <v>0.122773215429927</v>
      </c>
      <c r="R1032" s="43">
        <f t="shared" si="84"/>
        <v>0.118137620573236</v>
      </c>
    </row>
    <row r="1033" spans="1:18" x14ac:dyDescent="0.35">
      <c r="A1033" s="73">
        <v>2975</v>
      </c>
      <c r="B1033" s="42">
        <v>0.14810000000000001</v>
      </c>
      <c r="C1033" s="42">
        <v>0.14630000000000001</v>
      </c>
      <c r="D1033" s="42">
        <v>5.7500000000000002E-2</v>
      </c>
      <c r="E1033" s="42">
        <v>5.1999999999999998E-3</v>
      </c>
      <c r="F1033" s="42">
        <v>0.15160000000000001</v>
      </c>
      <c r="G1033" s="42">
        <v>7.6700000000000004E-2</v>
      </c>
      <c r="H1033" s="42">
        <v>0.15160000000000001</v>
      </c>
      <c r="I1033" s="42">
        <v>0.1585</v>
      </c>
      <c r="J1033" s="42">
        <v>6.0999999999999999E-2</v>
      </c>
      <c r="K1033" s="42">
        <v>4.36E-2</v>
      </c>
      <c r="L1033" s="93">
        <f t="shared" si="80"/>
        <v>1.0001</v>
      </c>
      <c r="M1033" s="42">
        <v>0.12947</v>
      </c>
      <c r="N1033" s="93">
        <f t="array" ref="N1033">SQRT(MMULT(MMULT(B1033:K1033, '2. Correlation Matrix'!$B$34:$K$43), TRANSPOSE(B1033:K1033)))</f>
        <v>9.6040435930710988E-2</v>
      </c>
      <c r="O1033" s="92">
        <f t="shared" si="81"/>
        <v>0.56715694251219084</v>
      </c>
      <c r="P1033" s="42">
        <f t="shared" si="82"/>
        <v>0.12485811733311949</v>
      </c>
      <c r="Q1033" s="42">
        <f t="shared" si="83"/>
        <v>0.122773215429927</v>
      </c>
      <c r="R1033" s="43">
        <f t="shared" si="84"/>
        <v>0.118137620573236</v>
      </c>
    </row>
    <row r="1034" spans="1:18" x14ac:dyDescent="0.35">
      <c r="A1034" s="73">
        <v>1583</v>
      </c>
      <c r="B1034" s="42">
        <v>0.1195</v>
      </c>
      <c r="C1034" s="42">
        <v>5.2900000000000003E-2</v>
      </c>
      <c r="D1034" s="42">
        <v>8.0500000000000002E-2</v>
      </c>
      <c r="E1034" s="42">
        <v>0.154</v>
      </c>
      <c r="F1034" s="42">
        <v>7.8200000000000006E-2</v>
      </c>
      <c r="G1034" s="42">
        <v>7.5899999999999995E-2</v>
      </c>
      <c r="H1034" s="42">
        <v>0.1057</v>
      </c>
      <c r="I1034" s="42">
        <v>0.1862</v>
      </c>
      <c r="J1034" s="42">
        <v>0.10340000000000001</v>
      </c>
      <c r="K1034" s="42">
        <v>4.3700000000000003E-2</v>
      </c>
      <c r="L1034" s="93">
        <f t="shared" si="80"/>
        <v>1.0000000000000002</v>
      </c>
      <c r="M1034" s="42">
        <v>0.13503999999999999</v>
      </c>
      <c r="N1034" s="93">
        <f t="array" ref="N1034">SQRT(MMULT(MMULT(B1034:K1034, '2. Correlation Matrix'!$B$34:$K$43), TRANSPOSE(B1034:K1034)))</f>
        <v>0.10586703995977313</v>
      </c>
      <c r="O1034" s="92">
        <f t="shared" si="81"/>
        <v>0.56712646374937581</v>
      </c>
      <c r="P1034" s="42">
        <f t="shared" si="82"/>
        <v>0.12943608492507788</v>
      </c>
      <c r="Q1034" s="42">
        <f t="shared" si="83"/>
        <v>0.122773215429927</v>
      </c>
      <c r="R1034" s="43">
        <f t="shared" si="84"/>
        <v>0.118137620573236</v>
      </c>
    </row>
    <row r="1035" spans="1:18" x14ac:dyDescent="0.35">
      <c r="A1035" s="73">
        <v>4676</v>
      </c>
      <c r="B1035" s="42">
        <v>0.15229999999999999</v>
      </c>
      <c r="C1035" s="42">
        <v>7.5399999999999995E-2</v>
      </c>
      <c r="D1035" s="42">
        <v>4.1500000000000002E-2</v>
      </c>
      <c r="E1035" s="42">
        <v>4.3099999999999999E-2</v>
      </c>
      <c r="F1035" s="42">
        <v>0.13539999999999999</v>
      </c>
      <c r="G1035" s="42">
        <v>0.1492</v>
      </c>
      <c r="H1035" s="42">
        <v>0.1492</v>
      </c>
      <c r="I1035" s="42">
        <v>9.5399999999999999E-2</v>
      </c>
      <c r="J1035" s="42">
        <v>2.46E-2</v>
      </c>
      <c r="K1035" s="42">
        <v>0.1338</v>
      </c>
      <c r="L1035" s="93">
        <f t="shared" si="80"/>
        <v>0.99990000000000001</v>
      </c>
      <c r="M1035" s="42">
        <v>0.14929000000000001</v>
      </c>
      <c r="N1035" s="93">
        <f t="array" ref="N1035">SQRT(MMULT(MMULT(B1035:K1035, '2. Correlation Matrix'!$B$34:$K$43), TRANSPOSE(B1035:K1035)))</f>
        <v>0.13099457250061164</v>
      </c>
      <c r="O1035" s="92">
        <f t="shared" si="81"/>
        <v>0.56712273326937368</v>
      </c>
      <c r="P1035" s="42">
        <f t="shared" si="82"/>
        <v>0.14071021098769101</v>
      </c>
      <c r="Q1035" s="42">
        <f t="shared" si="83"/>
        <v>0.122773215429927</v>
      </c>
      <c r="R1035" s="43">
        <f t="shared" si="84"/>
        <v>0.118137620573236</v>
      </c>
    </row>
    <row r="1036" spans="1:18" x14ac:dyDescent="0.35">
      <c r="A1036" s="73">
        <v>150</v>
      </c>
      <c r="B1036" s="42">
        <v>0.16239999999999999</v>
      </c>
      <c r="C1036" s="42">
        <v>0.16880000000000001</v>
      </c>
      <c r="D1036" s="42">
        <v>0.11459999999999999</v>
      </c>
      <c r="E1036" s="42">
        <v>8.2799999999999999E-2</v>
      </c>
      <c r="F1036" s="42">
        <v>9.2399999999999996E-2</v>
      </c>
      <c r="G1036" s="42">
        <v>6.6900000000000001E-2</v>
      </c>
      <c r="H1036" s="42">
        <v>3.5000000000000003E-2</v>
      </c>
      <c r="I1036" s="42">
        <v>0.12740000000000001</v>
      </c>
      <c r="J1036" s="42">
        <v>3.5000000000000003E-2</v>
      </c>
      <c r="K1036" s="42">
        <v>0.11459999999999999</v>
      </c>
      <c r="L1036" s="93">
        <f t="shared" si="80"/>
        <v>0.99990000000000012</v>
      </c>
      <c r="M1036" s="42">
        <v>0.13214000000000001</v>
      </c>
      <c r="N1036" s="93">
        <f t="array" ref="N1036">SQRT(MMULT(MMULT(B1036:K1036, '2. Correlation Matrix'!$B$34:$K$43), TRANSPOSE(B1036:K1036)))</f>
        <v>0.10075705890544642</v>
      </c>
      <c r="O1036" s="92">
        <f t="shared" si="81"/>
        <v>0.56710666846302027</v>
      </c>
      <c r="P1036" s="42">
        <f t="shared" si="82"/>
        <v>0.12706400754036221</v>
      </c>
      <c r="Q1036" s="42">
        <f t="shared" si="83"/>
        <v>0.122773215429927</v>
      </c>
      <c r="R1036" s="43">
        <f t="shared" si="84"/>
        <v>0.118137620573236</v>
      </c>
    </row>
    <row r="1037" spans="1:18" x14ac:dyDescent="0.35">
      <c r="A1037" s="73">
        <v>812</v>
      </c>
      <c r="B1037" s="42">
        <v>0.1331</v>
      </c>
      <c r="C1037" s="42">
        <v>0.128</v>
      </c>
      <c r="D1037" s="42">
        <v>7.17E-2</v>
      </c>
      <c r="E1037" s="42">
        <v>6.4799999999999996E-2</v>
      </c>
      <c r="F1037" s="42">
        <v>0.11600000000000001</v>
      </c>
      <c r="G1037" s="42">
        <v>9.0399999999999994E-2</v>
      </c>
      <c r="H1037" s="42">
        <v>5.6300000000000003E-2</v>
      </c>
      <c r="I1037" s="42">
        <v>0.1212</v>
      </c>
      <c r="J1037" s="42">
        <v>9.5600000000000004E-2</v>
      </c>
      <c r="K1037" s="42">
        <v>0.1229</v>
      </c>
      <c r="L1037" s="93">
        <f t="shared" si="80"/>
        <v>1</v>
      </c>
      <c r="M1037" s="42">
        <v>0.13836000000000001</v>
      </c>
      <c r="N1037" s="93">
        <f t="array" ref="N1037">SQRT(MMULT(MMULT(B1037:K1037, '2. Correlation Matrix'!$B$34:$K$43), TRANSPOSE(B1037:K1037)))</f>
        <v>0.11173473362800307</v>
      </c>
      <c r="O1037" s="92">
        <f t="shared" si="81"/>
        <v>0.56705733251169332</v>
      </c>
      <c r="P1037" s="42">
        <f t="shared" si="82"/>
        <v>0.13211767465053961</v>
      </c>
      <c r="Q1037" s="42">
        <f t="shared" si="83"/>
        <v>0.122773215429927</v>
      </c>
      <c r="R1037" s="43">
        <f t="shared" si="84"/>
        <v>0.118137620573236</v>
      </c>
    </row>
    <row r="1038" spans="1:18" x14ac:dyDescent="0.35">
      <c r="A1038" s="73">
        <v>1446</v>
      </c>
      <c r="B1038" s="42">
        <v>0.2203</v>
      </c>
      <c r="C1038" s="42">
        <v>9.9299999999999999E-2</v>
      </c>
      <c r="D1038" s="42">
        <v>6.0499999999999998E-2</v>
      </c>
      <c r="E1038" s="42">
        <v>7.3000000000000001E-3</v>
      </c>
      <c r="F1038" s="42">
        <v>7.3000000000000001E-3</v>
      </c>
      <c r="G1038" s="42">
        <v>0.2034</v>
      </c>
      <c r="H1038" s="42">
        <v>6.7799999999999999E-2</v>
      </c>
      <c r="I1038" s="42">
        <v>5.57E-2</v>
      </c>
      <c r="J1038" s="42">
        <v>0.1162</v>
      </c>
      <c r="K1038" s="42">
        <v>0.16220000000000001</v>
      </c>
      <c r="L1038" s="93">
        <f t="shared" si="80"/>
        <v>0.99999999999999989</v>
      </c>
      <c r="M1038" s="42">
        <v>0.15012</v>
      </c>
      <c r="N1038" s="93">
        <f t="array" ref="N1038">SQRT(MMULT(MMULT(B1038:K1038, '2. Correlation Matrix'!$B$34:$K$43), TRANSPOSE(B1038:K1038)))</f>
        <v>0.13248739771207677</v>
      </c>
      <c r="O1038" s="92">
        <f t="shared" si="81"/>
        <v>0.56699732425307126</v>
      </c>
      <c r="P1038" s="42">
        <f t="shared" si="82"/>
        <v>0.141343544723741</v>
      </c>
      <c r="Q1038" s="42">
        <f t="shared" si="83"/>
        <v>0.122773215429927</v>
      </c>
      <c r="R1038" s="43">
        <f t="shared" si="84"/>
        <v>0.118137620573236</v>
      </c>
    </row>
    <row r="1039" spans="1:18" x14ac:dyDescent="0.35">
      <c r="A1039" s="73">
        <v>3698</v>
      </c>
      <c r="B1039" s="42">
        <v>2.5000000000000001E-2</v>
      </c>
      <c r="C1039" s="42">
        <v>0.1019</v>
      </c>
      <c r="D1039" s="42">
        <v>6.3500000000000001E-2</v>
      </c>
      <c r="E1039" s="42">
        <v>0.13850000000000001</v>
      </c>
      <c r="F1039" s="42">
        <v>6.1499999999999999E-2</v>
      </c>
      <c r="G1039" s="42">
        <v>9.2299999999999993E-2</v>
      </c>
      <c r="H1039" s="42">
        <v>0.1308</v>
      </c>
      <c r="I1039" s="42">
        <v>0.1096</v>
      </c>
      <c r="J1039" s="42">
        <v>0.1192</v>
      </c>
      <c r="K1039" s="42">
        <v>0.15770000000000001</v>
      </c>
      <c r="L1039" s="93">
        <f t="shared" si="80"/>
        <v>1</v>
      </c>
      <c r="M1039" s="42">
        <v>0.15526999999999999</v>
      </c>
      <c r="N1039" s="93">
        <f t="array" ref="N1039">SQRT(MMULT(MMULT(B1039:K1039, '2. Correlation Matrix'!$B$34:$K$43), TRANSPOSE(B1039:K1039)))</f>
        <v>0.1415745782490854</v>
      </c>
      <c r="O1039" s="92">
        <f t="shared" si="81"/>
        <v>0.56698032226360218</v>
      </c>
      <c r="P1039" s="42">
        <f t="shared" si="82"/>
        <v>0.14524831939679678</v>
      </c>
      <c r="Q1039" s="42">
        <f t="shared" si="83"/>
        <v>0.122773215429927</v>
      </c>
      <c r="R1039" s="43">
        <f t="shared" si="84"/>
        <v>0.118137620573236</v>
      </c>
    </row>
    <row r="1040" spans="1:18" x14ac:dyDescent="0.35">
      <c r="A1040" s="73">
        <v>3930</v>
      </c>
      <c r="B1040" s="42">
        <v>8.2900000000000001E-2</v>
      </c>
      <c r="C1040" s="42">
        <v>9.2200000000000004E-2</v>
      </c>
      <c r="D1040" s="42">
        <v>6.9099999999999995E-2</v>
      </c>
      <c r="E1040" s="42">
        <v>0.20050000000000001</v>
      </c>
      <c r="F1040" s="42">
        <v>2.53E-2</v>
      </c>
      <c r="G1040" s="42">
        <v>5.7599999999999998E-2</v>
      </c>
      <c r="H1040" s="42">
        <v>0.1037</v>
      </c>
      <c r="I1040" s="42">
        <v>0.11749999999999999</v>
      </c>
      <c r="J1040" s="42">
        <v>9.9099999999999994E-2</v>
      </c>
      <c r="K1040" s="42">
        <v>0.15210000000000001</v>
      </c>
      <c r="L1040" s="93">
        <f t="shared" si="80"/>
        <v>0.99999999999999989</v>
      </c>
      <c r="M1040" s="42">
        <v>0.14932000000000001</v>
      </c>
      <c r="N1040" s="93">
        <f t="array" ref="N1040">SQRT(MMULT(MMULT(B1040:K1040, '2. Correlation Matrix'!$B$34:$K$43), TRANSPOSE(B1040:K1040)))</f>
        <v>0.13108089439479351</v>
      </c>
      <c r="O1040" s="92">
        <f t="shared" si="81"/>
        <v>0.5669781270805242</v>
      </c>
      <c r="P1040" s="42">
        <f t="shared" si="82"/>
        <v>0.14072889956233051</v>
      </c>
      <c r="Q1040" s="42">
        <f t="shared" si="83"/>
        <v>0.122773215429927</v>
      </c>
      <c r="R1040" s="43">
        <f t="shared" si="84"/>
        <v>0.118137620573236</v>
      </c>
    </row>
    <row r="1041" spans="1:18" x14ac:dyDescent="0.35">
      <c r="A1041" s="73">
        <v>811</v>
      </c>
      <c r="B1041" s="42">
        <v>7.8100000000000003E-2</v>
      </c>
      <c r="C1041" s="42">
        <v>7.8100000000000003E-2</v>
      </c>
      <c r="D1041" s="42">
        <v>4.0500000000000001E-2</v>
      </c>
      <c r="E1041" s="42">
        <v>8.1000000000000003E-2</v>
      </c>
      <c r="F1041" s="42">
        <v>0.14330000000000001</v>
      </c>
      <c r="G1041" s="42">
        <v>9.9900000000000003E-2</v>
      </c>
      <c r="H1041" s="42">
        <v>0.14180000000000001</v>
      </c>
      <c r="I1041" s="42">
        <v>0.14180000000000001</v>
      </c>
      <c r="J1041" s="42">
        <v>0.1114</v>
      </c>
      <c r="K1041" s="42">
        <v>8.3900000000000002E-2</v>
      </c>
      <c r="L1041" s="93">
        <f t="shared" si="80"/>
        <v>0.99980000000000013</v>
      </c>
      <c r="M1041" s="42">
        <v>0.14301</v>
      </c>
      <c r="N1041" s="93">
        <f t="array" ref="N1041">SQRT(MMULT(MMULT(B1041:K1041, '2. Correlation Matrix'!$B$34:$K$43), TRANSPOSE(B1041:K1041)))</f>
        <v>0.11995176138655823</v>
      </c>
      <c r="O1041" s="92">
        <f t="shared" si="81"/>
        <v>0.5669779185720335</v>
      </c>
      <c r="P1041" s="42">
        <f t="shared" si="82"/>
        <v>0.13581578747013109</v>
      </c>
      <c r="Q1041" s="42">
        <f t="shared" si="83"/>
        <v>0.122773215429927</v>
      </c>
      <c r="R1041" s="43">
        <f t="shared" si="84"/>
        <v>0.118137620573236</v>
      </c>
    </row>
    <row r="1042" spans="1:18" x14ac:dyDescent="0.35">
      <c r="A1042" s="73">
        <v>2861</v>
      </c>
      <c r="B1042" s="42">
        <v>5.7999999999999996E-3</v>
      </c>
      <c r="C1042" s="42">
        <v>9.6199999999999994E-2</v>
      </c>
      <c r="D1042" s="42">
        <v>0.14580000000000001</v>
      </c>
      <c r="E1042" s="42">
        <v>2.0400000000000001E-2</v>
      </c>
      <c r="F1042" s="42">
        <v>5.2499999999999998E-2</v>
      </c>
      <c r="G1042" s="42">
        <v>0.1487</v>
      </c>
      <c r="H1042" s="42">
        <v>2.3300000000000001E-2</v>
      </c>
      <c r="I1042" s="42">
        <v>0.1603</v>
      </c>
      <c r="J1042" s="42">
        <v>0.22159999999999999</v>
      </c>
      <c r="K1042" s="42">
        <v>0.12540000000000001</v>
      </c>
      <c r="L1042" s="93">
        <f t="shared" si="80"/>
        <v>1</v>
      </c>
      <c r="M1042" s="42">
        <v>0.14951</v>
      </c>
      <c r="N1042" s="93">
        <f t="array" ref="N1042">SQRT(MMULT(MMULT(B1042:K1042, '2. Correlation Matrix'!$B$34:$K$43), TRANSPOSE(B1042:K1042)))</f>
        <v>0.1314206692623866</v>
      </c>
      <c r="O1042" s="92">
        <f t="shared" si="81"/>
        <v>0.56695800149394937</v>
      </c>
      <c r="P1042" s="42">
        <f t="shared" si="82"/>
        <v>0.14087430384531319</v>
      </c>
      <c r="Q1042" s="42">
        <f t="shared" si="83"/>
        <v>0.122773215429927</v>
      </c>
      <c r="R1042" s="43">
        <f t="shared" si="84"/>
        <v>0.118137620573236</v>
      </c>
    </row>
    <row r="1043" spans="1:18" x14ac:dyDescent="0.35">
      <c r="A1043" s="73">
        <v>4024</v>
      </c>
      <c r="B1043" s="42">
        <v>0.1293</v>
      </c>
      <c r="C1043" s="42">
        <v>2.5499999999999998E-2</v>
      </c>
      <c r="D1043" s="42">
        <v>9.1800000000000007E-2</v>
      </c>
      <c r="E1043" s="42">
        <v>9.01E-2</v>
      </c>
      <c r="F1043" s="42">
        <v>7.6499999999999999E-2</v>
      </c>
      <c r="G1043" s="42">
        <v>6.4600000000000005E-2</v>
      </c>
      <c r="H1043" s="42">
        <v>0.13270000000000001</v>
      </c>
      <c r="I1043" s="42">
        <v>0.16839999999999999</v>
      </c>
      <c r="J1043" s="42">
        <v>0.1361</v>
      </c>
      <c r="K1043" s="42">
        <v>8.5000000000000006E-2</v>
      </c>
      <c r="L1043" s="93">
        <f t="shared" si="80"/>
        <v>1</v>
      </c>
      <c r="M1043" s="42">
        <v>0.14061999999999999</v>
      </c>
      <c r="N1043" s="93">
        <f t="array" ref="N1043">SQRT(MMULT(MMULT(B1043:K1043, '2. Correlation Matrix'!$B$34:$K$43), TRANSPOSE(B1043:K1043)))</f>
        <v>0.11574696895342876</v>
      </c>
      <c r="O1043" s="92">
        <f t="shared" si="81"/>
        <v>0.56692629269974626</v>
      </c>
      <c r="P1043" s="42">
        <f t="shared" si="82"/>
        <v>0.13392131958904699</v>
      </c>
      <c r="Q1043" s="42">
        <f t="shared" si="83"/>
        <v>0.122773215429927</v>
      </c>
      <c r="R1043" s="43">
        <f t="shared" si="84"/>
        <v>0.118137620573236</v>
      </c>
    </row>
    <row r="1044" spans="1:18" x14ac:dyDescent="0.35">
      <c r="A1044" s="73">
        <v>2632</v>
      </c>
      <c r="B1044" s="42">
        <v>8.1600000000000006E-2</v>
      </c>
      <c r="C1044" s="42">
        <v>0.1241</v>
      </c>
      <c r="D1044" s="42">
        <v>5.5E-2</v>
      </c>
      <c r="E1044" s="42">
        <v>0.16489999999999999</v>
      </c>
      <c r="F1044" s="42">
        <v>1.6E-2</v>
      </c>
      <c r="G1044" s="42">
        <v>6.2100000000000002E-2</v>
      </c>
      <c r="H1044" s="42">
        <v>0.14360000000000001</v>
      </c>
      <c r="I1044" s="42">
        <v>0.10639999999999999</v>
      </c>
      <c r="J1044" s="42">
        <v>0.1348</v>
      </c>
      <c r="K1044" s="42">
        <v>0.11169999999999999</v>
      </c>
      <c r="L1044" s="93">
        <f t="shared" si="80"/>
        <v>1.0002</v>
      </c>
      <c r="M1044" s="42">
        <v>0.14545</v>
      </c>
      <c r="N1044" s="93">
        <f t="array" ref="N1044">SQRT(MMULT(MMULT(B1044:K1044, '2. Correlation Matrix'!$B$34:$K$43), TRANSPOSE(B1044:K1044)))</f>
        <v>0.12427225615834775</v>
      </c>
      <c r="O1044" s="92">
        <f t="shared" si="81"/>
        <v>0.56690046658710846</v>
      </c>
      <c r="P1044" s="42">
        <f t="shared" si="82"/>
        <v>0.137728203174657</v>
      </c>
      <c r="Q1044" s="42">
        <f t="shared" si="83"/>
        <v>0.122773215429927</v>
      </c>
      <c r="R1044" s="43">
        <f t="shared" si="84"/>
        <v>0.118137620573236</v>
      </c>
    </row>
    <row r="1045" spans="1:18" x14ac:dyDescent="0.35">
      <c r="A1045" s="73">
        <v>1907</v>
      </c>
      <c r="B1045" s="42">
        <v>0.21240000000000001</v>
      </c>
      <c r="C1045" s="42">
        <v>0.2228</v>
      </c>
      <c r="D1045" s="42">
        <v>2.5899999999999999E-2</v>
      </c>
      <c r="E1045" s="42">
        <v>8.5500000000000007E-2</v>
      </c>
      <c r="F1045" s="42">
        <v>1.8100000000000002E-2</v>
      </c>
      <c r="G1045" s="42">
        <v>7.7999999999999996E-3</v>
      </c>
      <c r="H1045" s="42">
        <v>3.6299999999999999E-2</v>
      </c>
      <c r="I1045" s="42">
        <v>0.114</v>
      </c>
      <c r="J1045" s="42">
        <v>0.1192</v>
      </c>
      <c r="K1045" s="42">
        <v>0.158</v>
      </c>
      <c r="L1045" s="93">
        <f t="shared" si="80"/>
        <v>1</v>
      </c>
      <c r="M1045" s="42">
        <v>0.12981999999999999</v>
      </c>
      <c r="N1045" s="93">
        <f t="array" ref="N1045">SQRT(MMULT(MMULT(B1045:K1045, '2. Correlation Matrix'!$B$34:$K$43), TRANSPOSE(B1045:K1045)))</f>
        <v>9.670662697533608E-2</v>
      </c>
      <c r="O1045" s="92">
        <f t="shared" si="81"/>
        <v>0.56686911450216548</v>
      </c>
      <c r="P1045" s="42">
        <f t="shared" si="82"/>
        <v>0.12514391414952658</v>
      </c>
      <c r="Q1045" s="42">
        <f t="shared" si="83"/>
        <v>0.122773215429927</v>
      </c>
      <c r="R1045" s="43">
        <f t="shared" si="84"/>
        <v>0.118137620573236</v>
      </c>
    </row>
    <row r="1046" spans="1:18" x14ac:dyDescent="0.35">
      <c r="A1046" s="73">
        <v>2564</v>
      </c>
      <c r="B1046" s="42">
        <v>4.3200000000000002E-2</v>
      </c>
      <c r="C1046" s="42">
        <v>0.1691</v>
      </c>
      <c r="D1046" s="42">
        <v>5.3999999999999999E-2</v>
      </c>
      <c r="E1046" s="42">
        <v>0.15110000000000001</v>
      </c>
      <c r="F1046" s="42">
        <v>7.5499999999999998E-2</v>
      </c>
      <c r="G1046" s="42">
        <v>0.12770000000000001</v>
      </c>
      <c r="H1046" s="42">
        <v>8.9899999999999994E-2</v>
      </c>
      <c r="I1046" s="42">
        <v>0.12770000000000001</v>
      </c>
      <c r="J1046" s="42">
        <v>0.1079</v>
      </c>
      <c r="K1046" s="42">
        <v>5.3999999999999999E-2</v>
      </c>
      <c r="L1046" s="93">
        <f t="shared" si="80"/>
        <v>1.0001</v>
      </c>
      <c r="M1046" s="42">
        <v>0.13925999999999999</v>
      </c>
      <c r="N1046" s="93">
        <f t="array" ref="N1046">SQRT(MMULT(MMULT(B1046:K1046, '2. Correlation Matrix'!$B$34:$K$43), TRANSPOSE(B1046:K1046)))</f>
        <v>0.11336247485623011</v>
      </c>
      <c r="O1046" s="92">
        <f t="shared" si="81"/>
        <v>0.56685424415351349</v>
      </c>
      <c r="P1046" s="42">
        <f t="shared" si="82"/>
        <v>0.1328344746472353</v>
      </c>
      <c r="Q1046" s="42">
        <f t="shared" si="83"/>
        <v>0.122773215429927</v>
      </c>
      <c r="R1046" s="43">
        <f t="shared" si="84"/>
        <v>0.118137620573236</v>
      </c>
    </row>
    <row r="1047" spans="1:18" x14ac:dyDescent="0.35">
      <c r="A1047" s="73">
        <v>4703</v>
      </c>
      <c r="B1047" s="42">
        <v>7.5300000000000006E-2</v>
      </c>
      <c r="C1047" s="42">
        <v>5.1400000000000001E-2</v>
      </c>
      <c r="D1047" s="42">
        <v>0.12670000000000001</v>
      </c>
      <c r="E1047" s="42">
        <v>7.5300000000000006E-2</v>
      </c>
      <c r="F1047" s="42">
        <v>4.6199999999999998E-2</v>
      </c>
      <c r="G1047" s="42">
        <v>0.14380000000000001</v>
      </c>
      <c r="H1047" s="42">
        <v>0.15240000000000001</v>
      </c>
      <c r="I1047" s="42">
        <v>0.125</v>
      </c>
      <c r="J1047" s="42">
        <v>5.8200000000000002E-2</v>
      </c>
      <c r="K1047" s="42">
        <v>0.14549999999999999</v>
      </c>
      <c r="L1047" s="93">
        <f t="shared" si="80"/>
        <v>0.99980000000000002</v>
      </c>
      <c r="M1047" s="42">
        <v>0.15740999999999999</v>
      </c>
      <c r="N1047" s="93">
        <f t="array" ref="N1047">SQRT(MMULT(MMULT(B1047:K1047, '2. Correlation Matrix'!$B$34:$K$43), TRANSPOSE(B1047:K1047)))</f>
        <v>0.14538835925120278</v>
      </c>
      <c r="O1047" s="92">
        <f t="shared" si="81"/>
        <v>0.56682667322499714</v>
      </c>
      <c r="P1047" s="42">
        <f t="shared" si="82"/>
        <v>0.14684111249712159</v>
      </c>
      <c r="Q1047" s="42">
        <f t="shared" si="83"/>
        <v>0.122773215429927</v>
      </c>
      <c r="R1047" s="43">
        <f t="shared" si="84"/>
        <v>0.118137620573236</v>
      </c>
    </row>
    <row r="1048" spans="1:18" x14ac:dyDescent="0.35">
      <c r="A1048" s="73">
        <v>2906</v>
      </c>
      <c r="B1048" s="42">
        <v>5.8799999999999998E-2</v>
      </c>
      <c r="C1048" s="42">
        <v>0.11940000000000001</v>
      </c>
      <c r="D1048" s="42">
        <v>2.5000000000000001E-2</v>
      </c>
      <c r="E1048" s="42">
        <v>0.14080000000000001</v>
      </c>
      <c r="F1048" s="42">
        <v>5.8799999999999998E-2</v>
      </c>
      <c r="G1048" s="42">
        <v>7.4899999999999994E-2</v>
      </c>
      <c r="H1048" s="42">
        <v>0.15329999999999999</v>
      </c>
      <c r="I1048" s="42">
        <v>0.1159</v>
      </c>
      <c r="J1048" s="42">
        <v>0.16930000000000001</v>
      </c>
      <c r="K1048" s="42">
        <v>8.3799999999999999E-2</v>
      </c>
      <c r="L1048" s="93">
        <f t="shared" si="80"/>
        <v>1</v>
      </c>
      <c r="M1048" s="42">
        <v>0.14365</v>
      </c>
      <c r="N1048" s="93">
        <f t="array" ref="N1048">SQRT(MMULT(MMULT(B1048:K1048, '2. Correlation Matrix'!$B$34:$K$43), TRANSPOSE(B1048:K1048)))</f>
        <v>0.12111354827419681</v>
      </c>
      <c r="O1048" s="92">
        <f t="shared" si="81"/>
        <v>0.56682345599006667</v>
      </c>
      <c r="P1048" s="42">
        <f t="shared" si="82"/>
        <v>0.13631575421221689</v>
      </c>
      <c r="Q1048" s="42">
        <f t="shared" si="83"/>
        <v>0.122773215429927</v>
      </c>
      <c r="R1048" s="43">
        <f t="shared" si="84"/>
        <v>0.118137620573236</v>
      </c>
    </row>
    <row r="1049" spans="1:18" x14ac:dyDescent="0.35">
      <c r="A1049" s="73">
        <v>3432</v>
      </c>
      <c r="B1049" s="42">
        <v>5.0799999999999998E-2</v>
      </c>
      <c r="C1049" s="42">
        <v>0.1802</v>
      </c>
      <c r="D1049" s="42">
        <v>9.3899999999999997E-2</v>
      </c>
      <c r="E1049" s="42">
        <v>4.0599999999999997E-2</v>
      </c>
      <c r="F1049" s="42">
        <v>9.9000000000000005E-2</v>
      </c>
      <c r="G1049" s="42">
        <v>0.1142</v>
      </c>
      <c r="H1049" s="42">
        <v>0.16239999999999999</v>
      </c>
      <c r="I1049" s="42">
        <v>0.1193</v>
      </c>
      <c r="J1049" s="42">
        <v>5.8400000000000001E-2</v>
      </c>
      <c r="K1049" s="42">
        <v>8.1199999999999994E-2</v>
      </c>
      <c r="L1049" s="93">
        <f t="shared" si="80"/>
        <v>0.99999999999999978</v>
      </c>
      <c r="M1049" s="42">
        <v>0.14297000000000001</v>
      </c>
      <c r="N1049" s="93">
        <f t="array" ref="N1049">SQRT(MMULT(MMULT(B1049:K1049, '2. Correlation Matrix'!$B$34:$K$43), TRANSPOSE(B1049:K1049)))</f>
        <v>0.11991950365416629</v>
      </c>
      <c r="O1049" s="92">
        <f t="shared" si="81"/>
        <v>0.5667968756443279</v>
      </c>
      <c r="P1049" s="42">
        <f t="shared" si="82"/>
        <v>0.13577965632166922</v>
      </c>
      <c r="Q1049" s="42">
        <f t="shared" si="83"/>
        <v>0.122773215429927</v>
      </c>
      <c r="R1049" s="43">
        <f t="shared" si="84"/>
        <v>0.118137620573236</v>
      </c>
    </row>
    <row r="1050" spans="1:18" x14ac:dyDescent="0.35">
      <c r="A1050" s="73">
        <v>996</v>
      </c>
      <c r="B1050" s="42">
        <v>0.17030000000000001</v>
      </c>
      <c r="C1050" s="42">
        <v>7.1099999999999997E-2</v>
      </c>
      <c r="D1050" s="42">
        <v>4.3099999999999999E-2</v>
      </c>
      <c r="E1050" s="42">
        <v>9.0499999999999997E-2</v>
      </c>
      <c r="F1050" s="42">
        <v>2.5899999999999999E-2</v>
      </c>
      <c r="G1050" s="42">
        <v>0.1573</v>
      </c>
      <c r="H1050" s="42">
        <v>4.9599999999999998E-2</v>
      </c>
      <c r="I1050" s="42">
        <v>0.1552</v>
      </c>
      <c r="J1050" s="42">
        <v>0.2069</v>
      </c>
      <c r="K1050" s="42">
        <v>3.0200000000000001E-2</v>
      </c>
      <c r="L1050" s="93">
        <f t="shared" si="80"/>
        <v>1.0001</v>
      </c>
      <c r="M1050" s="42">
        <v>0.13328000000000001</v>
      </c>
      <c r="N1050" s="93">
        <f t="array" ref="N1050">SQRT(MMULT(MMULT(B1050:K1050, '2. Correlation Matrix'!$B$34:$K$43), TRANSPOSE(B1050:K1050)))</f>
        <v>0.10282605869221867</v>
      </c>
      <c r="O1050" s="92">
        <f t="shared" si="81"/>
        <v>0.56678239680901366</v>
      </c>
      <c r="P1050" s="42">
        <f t="shared" si="82"/>
        <v>0.12799340082691221</v>
      </c>
      <c r="Q1050" s="42">
        <f t="shared" si="83"/>
        <v>0.122773215429927</v>
      </c>
      <c r="R1050" s="43">
        <f t="shared" si="84"/>
        <v>0.118137620573236</v>
      </c>
    </row>
    <row r="1051" spans="1:18" x14ac:dyDescent="0.35">
      <c r="A1051" s="73">
        <v>1407</v>
      </c>
      <c r="B1051" s="42">
        <v>0.1229</v>
      </c>
      <c r="C1051" s="42">
        <v>0.14979999999999999</v>
      </c>
      <c r="D1051" s="42">
        <v>0.13469999999999999</v>
      </c>
      <c r="E1051" s="42">
        <v>0.1246</v>
      </c>
      <c r="F1051" s="42">
        <v>1.8499999999999999E-2</v>
      </c>
      <c r="G1051" s="42">
        <v>5.2200000000000003E-2</v>
      </c>
      <c r="H1051" s="42">
        <v>2.0199999999999999E-2</v>
      </c>
      <c r="I1051" s="42">
        <v>0.15989999999999999</v>
      </c>
      <c r="J1051" s="42">
        <v>0.1313</v>
      </c>
      <c r="K1051" s="42">
        <v>8.5900000000000004E-2</v>
      </c>
      <c r="L1051" s="93">
        <f t="shared" si="80"/>
        <v>0.99999999999999989</v>
      </c>
      <c r="M1051" s="42">
        <v>0.13120000000000001</v>
      </c>
      <c r="N1051" s="93">
        <f t="array" ref="N1051">SQRT(MMULT(MMULT(B1051:K1051, '2. Correlation Matrix'!$B$34:$K$43), TRANSPOSE(B1051:K1051)))</f>
        <v>9.916883655155484E-2</v>
      </c>
      <c r="O1051" s="92">
        <f t="shared" si="81"/>
        <v>0.56671028877890839</v>
      </c>
      <c r="P1051" s="42">
        <f t="shared" si="82"/>
        <v>0.12628277092850551</v>
      </c>
      <c r="Q1051" s="42">
        <f t="shared" si="83"/>
        <v>0.122773215429927</v>
      </c>
      <c r="R1051" s="43">
        <f t="shared" si="84"/>
        <v>0.118137620573236</v>
      </c>
    </row>
    <row r="1052" spans="1:18" x14ac:dyDescent="0.35">
      <c r="A1052" s="73">
        <v>523</v>
      </c>
      <c r="B1052" s="42">
        <v>0.1163</v>
      </c>
      <c r="C1052" s="42">
        <v>0.16900000000000001</v>
      </c>
      <c r="D1052" s="42">
        <v>3.5999999999999997E-2</v>
      </c>
      <c r="E1052" s="42">
        <v>3.0499999999999999E-2</v>
      </c>
      <c r="F1052" s="42">
        <v>0.14960000000000001</v>
      </c>
      <c r="G1052" s="42">
        <v>4.4299999999999999E-2</v>
      </c>
      <c r="H1052" s="42">
        <v>2.2200000000000001E-2</v>
      </c>
      <c r="I1052" s="42">
        <v>0.16339999999999999</v>
      </c>
      <c r="J1052" s="42">
        <v>0.15790000000000001</v>
      </c>
      <c r="K1052" s="42">
        <v>0.1108</v>
      </c>
      <c r="L1052" s="93">
        <f t="shared" si="80"/>
        <v>1</v>
      </c>
      <c r="M1052" s="42">
        <v>0.12967999999999999</v>
      </c>
      <c r="N1052" s="93">
        <f t="array" ref="N1052">SQRT(MMULT(MMULT(B1052:K1052, '2. Correlation Matrix'!$B$34:$K$43), TRANSPOSE(B1052:K1052)))</f>
        <v>9.6488295240318142E-2</v>
      </c>
      <c r="O1052" s="92">
        <f t="shared" si="81"/>
        <v>0.56670086111285822</v>
      </c>
      <c r="P1052" s="42">
        <f t="shared" si="82"/>
        <v>0.12502500444080858</v>
      </c>
      <c r="Q1052" s="42">
        <f t="shared" si="83"/>
        <v>0.122773215429927</v>
      </c>
      <c r="R1052" s="43">
        <f t="shared" si="84"/>
        <v>0.118137620573236</v>
      </c>
    </row>
    <row r="1053" spans="1:18" x14ac:dyDescent="0.35">
      <c r="A1053" s="73">
        <v>2215</v>
      </c>
      <c r="B1053" s="42">
        <v>3.0700000000000002E-2</v>
      </c>
      <c r="C1053" s="42">
        <v>0.11310000000000001</v>
      </c>
      <c r="D1053" s="42">
        <v>0.1089</v>
      </c>
      <c r="E1053" s="42">
        <v>0.1089</v>
      </c>
      <c r="F1053" s="42">
        <v>2.3699999999999999E-2</v>
      </c>
      <c r="G1053" s="42">
        <v>0.10059999999999999</v>
      </c>
      <c r="H1053" s="42">
        <v>0.13689999999999999</v>
      </c>
      <c r="I1053" s="42">
        <v>0.12570000000000001</v>
      </c>
      <c r="J1053" s="42">
        <v>0.1313</v>
      </c>
      <c r="K1053" s="42">
        <v>0.1201</v>
      </c>
      <c r="L1053" s="93">
        <f t="shared" si="80"/>
        <v>0.99990000000000001</v>
      </c>
      <c r="M1053" s="42">
        <v>0.15115000000000001</v>
      </c>
      <c r="N1053" s="93">
        <f t="array" ref="N1053">SQRT(MMULT(MMULT(B1053:K1053, '2. Correlation Matrix'!$B$34:$K$43), TRANSPOSE(B1053:K1053)))</f>
        <v>0.13438150845370878</v>
      </c>
      <c r="O1053" s="92">
        <f t="shared" si="81"/>
        <v>0.56667022774366216</v>
      </c>
      <c r="P1053" s="42">
        <f t="shared" si="82"/>
        <v>0.14212080509285291</v>
      </c>
      <c r="Q1053" s="42">
        <f t="shared" si="83"/>
        <v>0.122773215429927</v>
      </c>
      <c r="R1053" s="43">
        <f t="shared" si="84"/>
        <v>0.118137620573236</v>
      </c>
    </row>
    <row r="1054" spans="1:18" x14ac:dyDescent="0.35">
      <c r="A1054" s="73">
        <v>1785</v>
      </c>
      <c r="B1054" s="42">
        <v>6.3299999999999995E-2</v>
      </c>
      <c r="C1054" s="42">
        <v>6.3299999999999995E-2</v>
      </c>
      <c r="D1054" s="42">
        <v>0.13469999999999999</v>
      </c>
      <c r="E1054" s="42">
        <v>3.8800000000000001E-2</v>
      </c>
      <c r="F1054" s="42">
        <v>0.1082</v>
      </c>
      <c r="G1054" s="42">
        <v>0.15509999999999999</v>
      </c>
      <c r="H1054" s="42">
        <v>0.151</v>
      </c>
      <c r="I1054" s="42">
        <v>0.19389999999999999</v>
      </c>
      <c r="J1054" s="42">
        <v>4.4900000000000002E-2</v>
      </c>
      <c r="K1054" s="42">
        <v>4.6899999999999997E-2</v>
      </c>
      <c r="L1054" s="93">
        <f t="shared" si="80"/>
        <v>1.0001</v>
      </c>
      <c r="M1054" s="42">
        <v>0.14421999999999999</v>
      </c>
      <c r="N1054" s="93">
        <f t="array" ref="N1054">SQRT(MMULT(MMULT(B1054:K1054, '2. Correlation Matrix'!$B$34:$K$43), TRANSPOSE(B1054:K1054)))</f>
        <v>0.12215229787159225</v>
      </c>
      <c r="O1054" s="92">
        <f t="shared" si="81"/>
        <v>0.56666965096935606</v>
      </c>
      <c r="P1054" s="42">
        <f t="shared" si="82"/>
        <v>0.13675940806234488</v>
      </c>
      <c r="Q1054" s="42">
        <f t="shared" si="83"/>
        <v>0.122773215429927</v>
      </c>
      <c r="R1054" s="43">
        <f t="shared" si="84"/>
        <v>0.118137620573236</v>
      </c>
    </row>
    <row r="1055" spans="1:18" x14ac:dyDescent="0.35">
      <c r="A1055" s="73">
        <v>1618</v>
      </c>
      <c r="B1055" s="42">
        <v>0.19539999999999999</v>
      </c>
      <c r="C1055" s="42">
        <v>4.2299999999999997E-2</v>
      </c>
      <c r="D1055" s="42">
        <v>7.8200000000000006E-2</v>
      </c>
      <c r="E1055" s="42">
        <v>9.7699999999999995E-2</v>
      </c>
      <c r="F1055" s="42">
        <v>6.4999999999999997E-3</v>
      </c>
      <c r="G1055" s="42">
        <v>0.27039999999999997</v>
      </c>
      <c r="H1055" s="42">
        <v>8.14E-2</v>
      </c>
      <c r="I1055" s="42">
        <v>0.16289999999999999</v>
      </c>
      <c r="J1055" s="42">
        <v>4.5600000000000002E-2</v>
      </c>
      <c r="K1055" s="42">
        <v>1.95E-2</v>
      </c>
      <c r="L1055" s="93">
        <f t="shared" si="80"/>
        <v>0.99990000000000001</v>
      </c>
      <c r="M1055" s="42">
        <v>0.14202000000000001</v>
      </c>
      <c r="N1055" s="93">
        <f t="array" ref="N1055">SQRT(MMULT(MMULT(B1055:K1055, '2. Correlation Matrix'!$B$34:$K$43), TRANSPOSE(B1055:K1055)))</f>
        <v>0.11827732940674472</v>
      </c>
      <c r="O1055" s="92">
        <f t="shared" si="81"/>
        <v>0.56663436971530246</v>
      </c>
      <c r="P1055" s="42">
        <f t="shared" si="82"/>
        <v>0.13502523667420421</v>
      </c>
      <c r="Q1055" s="42">
        <f t="shared" si="83"/>
        <v>0.122773215429927</v>
      </c>
      <c r="R1055" s="43">
        <f t="shared" si="84"/>
        <v>0.118137620573236</v>
      </c>
    </row>
    <row r="1056" spans="1:18" x14ac:dyDescent="0.35">
      <c r="A1056" s="73">
        <v>4054</v>
      </c>
      <c r="B1056" s="42">
        <v>8.9200000000000002E-2</v>
      </c>
      <c r="C1056" s="42">
        <v>0.16889999999999999</v>
      </c>
      <c r="D1056" s="42">
        <v>0.1139</v>
      </c>
      <c r="E1056" s="42">
        <v>9.11E-2</v>
      </c>
      <c r="F1056" s="42">
        <v>3.7999999999999999E-2</v>
      </c>
      <c r="G1056" s="42">
        <v>3.61E-2</v>
      </c>
      <c r="H1056" s="42">
        <v>7.9699999999999993E-2</v>
      </c>
      <c r="I1056" s="42">
        <v>0.14610000000000001</v>
      </c>
      <c r="J1056" s="42">
        <v>0.14419999999999999</v>
      </c>
      <c r="K1056" s="42">
        <v>9.2999999999999999E-2</v>
      </c>
      <c r="L1056" s="93">
        <f t="shared" si="80"/>
        <v>1.0002</v>
      </c>
      <c r="M1056" s="42">
        <v>0.13438</v>
      </c>
      <c r="N1056" s="93">
        <f t="array" ref="N1056">SQRT(MMULT(MMULT(B1056:K1056, '2. Correlation Matrix'!$B$34:$K$43), TRANSPOSE(B1056:K1056)))</f>
        <v>0.10479489648252915</v>
      </c>
      <c r="O1056" s="92">
        <f t="shared" si="81"/>
        <v>0.56663064703632315</v>
      </c>
      <c r="P1056" s="42">
        <f t="shared" si="82"/>
        <v>0.128889014835608</v>
      </c>
      <c r="Q1056" s="42">
        <f t="shared" si="83"/>
        <v>0.122773215429927</v>
      </c>
      <c r="R1056" s="43">
        <f t="shared" si="84"/>
        <v>0.118137620573236</v>
      </c>
    </row>
    <row r="1057" spans="1:18" x14ac:dyDescent="0.35">
      <c r="A1057" s="73">
        <v>1200</v>
      </c>
      <c r="B1057" s="42">
        <v>0.1031</v>
      </c>
      <c r="C1057" s="42">
        <v>0.17730000000000001</v>
      </c>
      <c r="D1057" s="42">
        <v>8.8700000000000001E-2</v>
      </c>
      <c r="E1057" s="42">
        <v>0.1588</v>
      </c>
      <c r="F1057" s="42">
        <v>1.6500000000000001E-2</v>
      </c>
      <c r="G1057" s="42">
        <v>0.1216</v>
      </c>
      <c r="H1057" s="42">
        <v>0.13400000000000001</v>
      </c>
      <c r="I1057" s="42">
        <v>0.16700000000000001</v>
      </c>
      <c r="J1057" s="42">
        <v>2.47E-2</v>
      </c>
      <c r="K1057" s="42">
        <v>8.2000000000000007E-3</v>
      </c>
      <c r="L1057" s="93">
        <f t="shared" si="80"/>
        <v>0.99990000000000001</v>
      </c>
      <c r="M1057" s="42">
        <v>0.13297999999999999</v>
      </c>
      <c r="N1057" s="93">
        <f t="array" ref="N1057">SQRT(MMULT(MMULT(B1057:K1057, '2. Correlation Matrix'!$B$34:$K$43), TRANSPOSE(B1057:K1057)))</f>
        <v>0.10232422348815065</v>
      </c>
      <c r="O1057" s="92">
        <f t="shared" si="81"/>
        <v>0.56663024671488649</v>
      </c>
      <c r="P1057" s="42">
        <f t="shared" si="82"/>
        <v>0.12774487664377349</v>
      </c>
      <c r="Q1057" s="42">
        <f t="shared" si="83"/>
        <v>0.122773215429927</v>
      </c>
      <c r="R1057" s="43">
        <f t="shared" si="84"/>
        <v>0.118137620573236</v>
      </c>
    </row>
    <row r="1058" spans="1:18" x14ac:dyDescent="0.35">
      <c r="A1058" s="73">
        <v>1127</v>
      </c>
      <c r="B1058" s="42">
        <v>8.7999999999999995E-2</v>
      </c>
      <c r="C1058" s="42">
        <v>7.9399999999999998E-2</v>
      </c>
      <c r="D1058" s="42">
        <v>0.1094</v>
      </c>
      <c r="E1058" s="42">
        <v>3.2199999999999999E-2</v>
      </c>
      <c r="F1058" s="42">
        <v>1.72E-2</v>
      </c>
      <c r="G1058" s="42">
        <v>8.1500000000000003E-2</v>
      </c>
      <c r="H1058" s="42">
        <v>0.17810000000000001</v>
      </c>
      <c r="I1058" s="42">
        <v>0.1202</v>
      </c>
      <c r="J1058" s="42">
        <v>0.1009</v>
      </c>
      <c r="K1058" s="42">
        <v>0.19309999999999999</v>
      </c>
      <c r="L1058" s="93">
        <f t="shared" si="80"/>
        <v>1</v>
      </c>
      <c r="M1058" s="42">
        <v>0.15833</v>
      </c>
      <c r="N1058" s="93">
        <f t="array" ref="N1058">SQRT(MMULT(MMULT(B1058:K1058, '2. Correlation Matrix'!$B$34:$K$43), TRANSPOSE(B1058:K1058)))</f>
        <v>0.14706479063646677</v>
      </c>
      <c r="O1058" s="92">
        <f t="shared" si="81"/>
        <v>0.5666210086001181</v>
      </c>
      <c r="P1058" s="42">
        <f t="shared" si="82"/>
        <v>0.14751597367752609</v>
      </c>
      <c r="Q1058" s="42">
        <f t="shared" si="83"/>
        <v>0.122773215429927</v>
      </c>
      <c r="R1058" s="43">
        <f t="shared" si="84"/>
        <v>0.118137620573236</v>
      </c>
    </row>
    <row r="1059" spans="1:18" x14ac:dyDescent="0.35">
      <c r="A1059" s="73">
        <v>3136</v>
      </c>
      <c r="B1059" s="42">
        <v>4.8999999999999998E-3</v>
      </c>
      <c r="C1059" s="42">
        <v>9.7999999999999997E-3</v>
      </c>
      <c r="D1059" s="42">
        <v>0.1103</v>
      </c>
      <c r="E1059" s="42">
        <v>3.1899999999999998E-2</v>
      </c>
      <c r="F1059" s="42">
        <v>0.1348</v>
      </c>
      <c r="G1059" s="42">
        <v>7.8399999999999997E-2</v>
      </c>
      <c r="H1059" s="42">
        <v>5.3900000000000003E-2</v>
      </c>
      <c r="I1059" s="42">
        <v>0.21809999999999999</v>
      </c>
      <c r="J1059" s="42">
        <v>0.223</v>
      </c>
      <c r="K1059" s="42">
        <v>0.1348</v>
      </c>
      <c r="L1059" s="93">
        <f t="shared" si="80"/>
        <v>0.99990000000000001</v>
      </c>
      <c r="M1059" s="42">
        <v>0.14865</v>
      </c>
      <c r="N1059" s="93">
        <f t="array" ref="N1059">SQRT(MMULT(MMULT(B1059:K1059, '2. Correlation Matrix'!$B$34:$K$43), TRANSPOSE(B1059:K1059)))</f>
        <v>0.12998232806343793</v>
      </c>
      <c r="O1059" s="92">
        <f t="shared" si="81"/>
        <v>0.56661548609942647</v>
      </c>
      <c r="P1059" s="42">
        <f t="shared" si="82"/>
        <v>0.1402022971956044</v>
      </c>
      <c r="Q1059" s="42">
        <f t="shared" si="83"/>
        <v>0.122773215429927</v>
      </c>
      <c r="R1059" s="43">
        <f t="shared" si="84"/>
        <v>0.118137620573236</v>
      </c>
    </row>
    <row r="1060" spans="1:18" x14ac:dyDescent="0.35">
      <c r="A1060" s="73">
        <v>4131</v>
      </c>
      <c r="B1060" s="42">
        <v>0.1145</v>
      </c>
      <c r="C1060" s="42">
        <v>0.1938</v>
      </c>
      <c r="D1060" s="42">
        <v>2.4199999999999999E-2</v>
      </c>
      <c r="E1060" s="42">
        <v>0.18720000000000001</v>
      </c>
      <c r="F1060" s="42">
        <v>3.9600000000000003E-2</v>
      </c>
      <c r="G1060" s="42">
        <v>2.4199999999999999E-2</v>
      </c>
      <c r="H1060" s="42">
        <v>5.9499999999999997E-2</v>
      </c>
      <c r="I1060" s="42">
        <v>9.4700000000000006E-2</v>
      </c>
      <c r="J1060" s="42">
        <v>0.14319999999999999</v>
      </c>
      <c r="K1060" s="42">
        <v>0.11890000000000001</v>
      </c>
      <c r="L1060" s="93">
        <f t="shared" si="80"/>
        <v>0.99980000000000002</v>
      </c>
      <c r="M1060" s="42">
        <v>0.13471</v>
      </c>
      <c r="N1060" s="93">
        <f t="array" ref="N1060">SQRT(MMULT(MMULT(B1060:K1060, '2. Correlation Matrix'!$B$34:$K$43), TRANSPOSE(B1060:K1060)))</f>
        <v>0.10538260155206647</v>
      </c>
      <c r="O1060" s="92">
        <f t="shared" si="81"/>
        <v>0.56660206827878534</v>
      </c>
      <c r="P1060" s="42">
        <f t="shared" si="82"/>
        <v>0.1291572536450592</v>
      </c>
      <c r="Q1060" s="42">
        <f t="shared" si="83"/>
        <v>0.122773215429927</v>
      </c>
      <c r="R1060" s="43">
        <f t="shared" si="84"/>
        <v>0.118137620573236</v>
      </c>
    </row>
    <row r="1061" spans="1:18" x14ac:dyDescent="0.35">
      <c r="A1061" s="73">
        <v>4902</v>
      </c>
      <c r="B1061" s="42">
        <v>7.4899999999999994E-2</v>
      </c>
      <c r="C1061" s="42">
        <v>7.6700000000000004E-2</v>
      </c>
      <c r="D1061" s="42">
        <v>0.108</v>
      </c>
      <c r="E1061" s="42">
        <v>0.14460000000000001</v>
      </c>
      <c r="F1061" s="42">
        <v>0.10630000000000001</v>
      </c>
      <c r="G1061" s="42">
        <v>0.1638</v>
      </c>
      <c r="H1061" s="42">
        <v>1.9199999999999998E-2</v>
      </c>
      <c r="I1061" s="42">
        <v>0.1341</v>
      </c>
      <c r="J1061" s="42">
        <v>5.7500000000000002E-2</v>
      </c>
      <c r="K1061" s="42">
        <v>0.115</v>
      </c>
      <c r="L1061" s="93">
        <f t="shared" si="80"/>
        <v>1.0001</v>
      </c>
      <c r="M1061" s="42">
        <v>0.14688999999999999</v>
      </c>
      <c r="N1061" s="93">
        <f t="array" ref="N1061">SQRT(MMULT(MMULT(B1061:K1061, '2. Correlation Matrix'!$B$34:$K$43), TRANSPOSE(B1061:K1061)))</f>
        <v>0.12688177215103202</v>
      </c>
      <c r="O1061" s="92">
        <f t="shared" si="81"/>
        <v>0.5665904470062626</v>
      </c>
      <c r="P1061" s="42">
        <f t="shared" si="82"/>
        <v>0.13884050794790678</v>
      </c>
      <c r="Q1061" s="42">
        <f t="shared" si="83"/>
        <v>0.122773215429927</v>
      </c>
      <c r="R1061" s="43">
        <f t="shared" si="84"/>
        <v>0.118137620573236</v>
      </c>
    </row>
    <row r="1062" spans="1:18" x14ac:dyDescent="0.35">
      <c r="A1062" s="73">
        <v>4192</v>
      </c>
      <c r="B1062" s="42">
        <v>0.16700000000000001</v>
      </c>
      <c r="C1062" s="42">
        <v>9.5699999999999993E-2</v>
      </c>
      <c r="D1062" s="42">
        <v>7.4800000000000005E-2</v>
      </c>
      <c r="E1062" s="42">
        <v>0.1061</v>
      </c>
      <c r="F1062" s="42">
        <v>0.12870000000000001</v>
      </c>
      <c r="G1062" s="42">
        <v>5.57E-2</v>
      </c>
      <c r="H1062" s="42">
        <v>7.0000000000000001E-3</v>
      </c>
      <c r="I1062" s="42">
        <v>0.16170000000000001</v>
      </c>
      <c r="J1062" s="42">
        <v>7.8299999999999995E-2</v>
      </c>
      <c r="K1062" s="42">
        <v>0.12520000000000001</v>
      </c>
      <c r="L1062" s="93">
        <f t="shared" si="80"/>
        <v>1.0002</v>
      </c>
      <c r="M1062" s="42">
        <v>0.13295999999999999</v>
      </c>
      <c r="N1062" s="93">
        <f t="array" ref="N1062">SQRT(MMULT(MMULT(B1062:K1062, '2. Correlation Matrix'!$B$34:$K$43), TRANSPOSE(B1062:K1062)))</f>
        <v>0.10229785212117702</v>
      </c>
      <c r="O1062" s="92">
        <f t="shared" si="81"/>
        <v>0.56658081082038192</v>
      </c>
      <c r="P1062" s="42">
        <f t="shared" si="82"/>
        <v>0.1277275747256969</v>
      </c>
      <c r="Q1062" s="42">
        <f t="shared" si="83"/>
        <v>0.122773215429927</v>
      </c>
      <c r="R1062" s="43">
        <f t="shared" si="84"/>
        <v>0.118137620573236</v>
      </c>
    </row>
    <row r="1063" spans="1:18" x14ac:dyDescent="0.35">
      <c r="A1063" s="73">
        <v>797</v>
      </c>
      <c r="B1063" s="42">
        <v>5.6300000000000003E-2</v>
      </c>
      <c r="C1063" s="42">
        <v>4.58E-2</v>
      </c>
      <c r="D1063" s="42">
        <v>4.3999999999999997E-2</v>
      </c>
      <c r="E1063" s="42">
        <v>0.13200000000000001</v>
      </c>
      <c r="F1063" s="42">
        <v>4.0500000000000001E-2</v>
      </c>
      <c r="G1063" s="42">
        <v>0.17249999999999999</v>
      </c>
      <c r="H1063" s="42">
        <v>0.1004</v>
      </c>
      <c r="I1063" s="42">
        <v>9.1499999999999998E-2</v>
      </c>
      <c r="J1063" s="42">
        <v>0.1532</v>
      </c>
      <c r="K1063" s="42">
        <v>0.16370000000000001</v>
      </c>
      <c r="L1063" s="93">
        <f t="shared" si="80"/>
        <v>0.99990000000000001</v>
      </c>
      <c r="M1063" s="42">
        <v>0.16106999999999999</v>
      </c>
      <c r="N1063" s="93">
        <f t="array" ref="N1063">SQRT(MMULT(MMULT(B1063:K1063, '2. Correlation Matrix'!$B$34:$K$43), TRANSPOSE(B1063:K1063)))</f>
        <v>0.15192106604263414</v>
      </c>
      <c r="O1063" s="92">
        <f t="shared" si="81"/>
        <v>0.56654420773907599</v>
      </c>
      <c r="P1063" s="42">
        <f t="shared" si="82"/>
        <v>0.14952999484623478</v>
      </c>
      <c r="Q1063" s="42">
        <f t="shared" si="83"/>
        <v>0.122773215429927</v>
      </c>
      <c r="R1063" s="43">
        <f t="shared" si="84"/>
        <v>0.118137620573236</v>
      </c>
    </row>
    <row r="1064" spans="1:18" x14ac:dyDescent="0.35">
      <c r="A1064" s="73">
        <v>3105</v>
      </c>
      <c r="B1064" s="42">
        <v>0.2228</v>
      </c>
      <c r="C1064" s="42">
        <v>6.0499999999999998E-2</v>
      </c>
      <c r="D1064" s="42">
        <v>7.9899999999999999E-2</v>
      </c>
      <c r="E1064" s="42">
        <v>0.15010000000000001</v>
      </c>
      <c r="F1064" s="42">
        <v>4.1200000000000001E-2</v>
      </c>
      <c r="G1064" s="42">
        <v>0.1041</v>
      </c>
      <c r="H1064" s="42">
        <v>7.2599999999999998E-2</v>
      </c>
      <c r="I1064" s="42">
        <v>9.9299999999999999E-2</v>
      </c>
      <c r="J1064" s="42">
        <v>9.7000000000000003E-3</v>
      </c>
      <c r="K1064" s="42">
        <v>0.1598</v>
      </c>
      <c r="L1064" s="93">
        <f t="shared" si="80"/>
        <v>1</v>
      </c>
      <c r="M1064" s="42">
        <v>0.14509</v>
      </c>
      <c r="N1064" s="93">
        <f t="array" ref="N1064">SQRT(MMULT(MMULT(B1064:K1064, '2. Correlation Matrix'!$B$34:$K$43), TRANSPOSE(B1064:K1064)))</f>
        <v>0.12371713899025147</v>
      </c>
      <c r="O1064" s="92">
        <f t="shared" si="81"/>
        <v>0.56653427788629085</v>
      </c>
      <c r="P1064" s="42">
        <f t="shared" si="82"/>
        <v>0.13743703476003338</v>
      </c>
      <c r="Q1064" s="42">
        <f t="shared" si="83"/>
        <v>0.122773215429927</v>
      </c>
      <c r="R1064" s="43">
        <f t="shared" si="84"/>
        <v>0.118137620573236</v>
      </c>
    </row>
    <row r="1065" spans="1:18" x14ac:dyDescent="0.35">
      <c r="A1065" s="73">
        <v>3825</v>
      </c>
      <c r="B1065" s="42">
        <v>2.4299999999999999E-2</v>
      </c>
      <c r="C1065" s="42">
        <v>8.9200000000000002E-2</v>
      </c>
      <c r="D1065" s="42">
        <v>0.13239999999999999</v>
      </c>
      <c r="E1065" s="42">
        <v>0.18379999999999999</v>
      </c>
      <c r="F1065" s="42">
        <v>1.0800000000000001E-2</v>
      </c>
      <c r="G1065" s="42">
        <v>0.12970000000000001</v>
      </c>
      <c r="H1065" s="42">
        <v>4.3200000000000002E-2</v>
      </c>
      <c r="I1065" s="42">
        <v>0.127</v>
      </c>
      <c r="J1065" s="42">
        <v>7.0300000000000001E-2</v>
      </c>
      <c r="K1065" s="42">
        <v>0.18920000000000001</v>
      </c>
      <c r="L1065" s="93">
        <f t="shared" si="80"/>
        <v>0.99990000000000001</v>
      </c>
      <c r="M1065" s="42">
        <v>0.15923999999999999</v>
      </c>
      <c r="N1065" s="93">
        <f t="array" ref="N1065">SQRT(MMULT(MMULT(B1065:K1065, '2. Correlation Matrix'!$B$34:$K$43), TRANSPOSE(B1065:K1065)))</f>
        <v>0.14869375150014677</v>
      </c>
      <c r="O1065" s="92">
        <f t="shared" si="81"/>
        <v>0.5665335573964374</v>
      </c>
      <c r="P1065" s="42">
        <f t="shared" si="82"/>
        <v>0.1481850841324063</v>
      </c>
      <c r="Q1065" s="42">
        <f t="shared" si="83"/>
        <v>0.122773215429927</v>
      </c>
      <c r="R1065" s="43">
        <f t="shared" si="84"/>
        <v>0.118137620573236</v>
      </c>
    </row>
    <row r="1066" spans="1:18" x14ac:dyDescent="0.35">
      <c r="A1066" s="73">
        <v>2572</v>
      </c>
      <c r="B1066" s="42">
        <v>0.1212</v>
      </c>
      <c r="C1066" s="42">
        <v>0.16289999999999999</v>
      </c>
      <c r="D1066" s="42">
        <v>8.7099999999999997E-2</v>
      </c>
      <c r="E1066" s="42">
        <v>0.15909999999999999</v>
      </c>
      <c r="F1066" s="42">
        <v>4.1700000000000001E-2</v>
      </c>
      <c r="G1066" s="42">
        <v>0.11360000000000001</v>
      </c>
      <c r="H1066" s="42">
        <v>2.0799999999999999E-2</v>
      </c>
      <c r="I1066" s="42">
        <v>8.8999999999999996E-2</v>
      </c>
      <c r="J1066" s="42">
        <v>5.8700000000000002E-2</v>
      </c>
      <c r="K1066" s="42">
        <v>0.14580000000000001</v>
      </c>
      <c r="L1066" s="93">
        <f t="shared" si="80"/>
        <v>0.99990000000000001</v>
      </c>
      <c r="M1066" s="42">
        <v>0.14305000000000001</v>
      </c>
      <c r="N1066" s="93">
        <f t="array" ref="N1066">SQRT(MMULT(MMULT(B1066:K1066, '2. Correlation Matrix'!$B$34:$K$43), TRANSPOSE(B1066:K1066)))</f>
        <v>0.12011768152877993</v>
      </c>
      <c r="O1066" s="92">
        <f t="shared" si="81"/>
        <v>0.5665277512344874</v>
      </c>
      <c r="P1066" s="42">
        <f t="shared" si="82"/>
        <v>0.13583587129207531</v>
      </c>
      <c r="Q1066" s="42">
        <f t="shared" si="83"/>
        <v>0.122773215429927</v>
      </c>
      <c r="R1066" s="43">
        <f t="shared" si="84"/>
        <v>0.118137620573236</v>
      </c>
    </row>
    <row r="1067" spans="1:18" x14ac:dyDescent="0.35">
      <c r="A1067" s="73">
        <v>162</v>
      </c>
      <c r="B1067" s="42">
        <v>0.11020000000000001</v>
      </c>
      <c r="C1067" s="42">
        <v>0.17430000000000001</v>
      </c>
      <c r="D1067" s="42">
        <v>7.8200000000000006E-2</v>
      </c>
      <c r="E1067" s="42">
        <v>3.0099999999999998E-2</v>
      </c>
      <c r="F1067" s="42">
        <v>8.0000000000000002E-3</v>
      </c>
      <c r="G1067" s="42">
        <v>0.18640000000000001</v>
      </c>
      <c r="H1067" s="42">
        <v>0.17230000000000001</v>
      </c>
      <c r="I1067" s="42">
        <v>5.0099999999999999E-2</v>
      </c>
      <c r="J1067" s="42">
        <v>2.6100000000000002E-2</v>
      </c>
      <c r="K1067" s="42">
        <v>0.1643</v>
      </c>
      <c r="L1067" s="93">
        <f t="shared" si="80"/>
        <v>1</v>
      </c>
      <c r="M1067" s="42">
        <v>0.15792999999999999</v>
      </c>
      <c r="N1067" s="93">
        <f t="array" ref="N1067">SQRT(MMULT(MMULT(B1067:K1067, '2. Correlation Matrix'!$B$34:$K$43), TRANSPOSE(B1067:K1067)))</f>
        <v>0.14639139710209204</v>
      </c>
      <c r="O1067" s="92">
        <f t="shared" si="81"/>
        <v>0.56649503756129438</v>
      </c>
      <c r="P1067" s="42">
        <f t="shared" si="82"/>
        <v>0.14721477942724878</v>
      </c>
      <c r="Q1067" s="42">
        <f t="shared" si="83"/>
        <v>0.122773215429927</v>
      </c>
      <c r="R1067" s="43">
        <f t="shared" si="84"/>
        <v>0.118137620573236</v>
      </c>
    </row>
    <row r="1068" spans="1:18" x14ac:dyDescent="0.35">
      <c r="A1068" s="73">
        <v>2019</v>
      </c>
      <c r="B1068" s="42">
        <v>3.2899999999999999E-2</v>
      </c>
      <c r="C1068" s="42">
        <v>2.9100000000000001E-2</v>
      </c>
      <c r="D1068" s="42">
        <v>6.59E-2</v>
      </c>
      <c r="E1068" s="42">
        <v>0.155</v>
      </c>
      <c r="F1068" s="42">
        <v>7.7999999999999996E-3</v>
      </c>
      <c r="G1068" s="42">
        <v>0.13950000000000001</v>
      </c>
      <c r="H1068" s="42">
        <v>0.18990000000000001</v>
      </c>
      <c r="I1068" s="42">
        <v>0.17249999999999999</v>
      </c>
      <c r="J1068" s="42">
        <v>0.15310000000000001</v>
      </c>
      <c r="K1068" s="42">
        <v>5.4300000000000001E-2</v>
      </c>
      <c r="L1068" s="93">
        <f t="shared" si="80"/>
        <v>1</v>
      </c>
      <c r="M1068" s="42">
        <v>0.15212999999999999</v>
      </c>
      <c r="N1068" s="93">
        <f t="array" ref="N1068">SQRT(MMULT(MMULT(B1068:K1068, '2. Correlation Matrix'!$B$34:$K$43), TRANSPOSE(B1068:K1068)))</f>
        <v>0.13615339040242883</v>
      </c>
      <c r="O1068" s="92">
        <f t="shared" si="81"/>
        <v>0.56649342166233763</v>
      </c>
      <c r="P1068" s="42">
        <f t="shared" si="82"/>
        <v>0.14286112714096189</v>
      </c>
      <c r="Q1068" s="42">
        <f t="shared" si="83"/>
        <v>0.122773215429927</v>
      </c>
      <c r="R1068" s="43">
        <f t="shared" si="84"/>
        <v>0.118137620573236</v>
      </c>
    </row>
    <row r="1069" spans="1:18" x14ac:dyDescent="0.35">
      <c r="A1069" s="73">
        <v>187</v>
      </c>
      <c r="B1069" s="42">
        <v>0.15329999999999999</v>
      </c>
      <c r="C1069" s="42">
        <v>0.13969999999999999</v>
      </c>
      <c r="D1069" s="42">
        <v>8.5199999999999998E-2</v>
      </c>
      <c r="E1069" s="42">
        <v>2.3900000000000001E-2</v>
      </c>
      <c r="F1069" s="42">
        <v>0.109</v>
      </c>
      <c r="G1069" s="42">
        <v>8.0100000000000005E-2</v>
      </c>
      <c r="H1069" s="42">
        <v>4.9399999999999999E-2</v>
      </c>
      <c r="I1069" s="42">
        <v>0.1295</v>
      </c>
      <c r="J1069" s="42">
        <v>6.13E-2</v>
      </c>
      <c r="K1069" s="42">
        <v>0.16869999999999999</v>
      </c>
      <c r="L1069" s="93">
        <f t="shared" si="80"/>
        <v>1.0001</v>
      </c>
      <c r="M1069" s="42">
        <v>0.14091999999999999</v>
      </c>
      <c r="N1069" s="93">
        <f t="array" ref="N1069">SQRT(MMULT(MMULT(B1069:K1069, '2. Correlation Matrix'!$B$34:$K$43), TRANSPOSE(B1069:K1069)))</f>
        <v>0.11637757446748322</v>
      </c>
      <c r="O1069" s="92">
        <f t="shared" si="81"/>
        <v>0.56643215242828893</v>
      </c>
      <c r="P1069" s="42">
        <f t="shared" si="82"/>
        <v>0.1341481300805327</v>
      </c>
      <c r="Q1069" s="42">
        <f t="shared" si="83"/>
        <v>0.122773215429927</v>
      </c>
      <c r="R1069" s="43">
        <f t="shared" si="84"/>
        <v>0.118137620573236</v>
      </c>
    </row>
    <row r="1070" spans="1:18" x14ac:dyDescent="0.35">
      <c r="A1070" s="73">
        <v>4105</v>
      </c>
      <c r="B1070" s="42">
        <v>5.3400000000000003E-2</v>
      </c>
      <c r="C1070" s="42">
        <v>1.38E-2</v>
      </c>
      <c r="D1070" s="42">
        <v>4.5499999999999999E-2</v>
      </c>
      <c r="E1070" s="42">
        <v>0.16600000000000001</v>
      </c>
      <c r="F1070" s="42">
        <v>0.1265</v>
      </c>
      <c r="G1070" s="42">
        <v>0.19370000000000001</v>
      </c>
      <c r="H1070" s="42">
        <v>5.7299999999999997E-2</v>
      </c>
      <c r="I1070" s="42">
        <v>0.1206</v>
      </c>
      <c r="J1070" s="42">
        <v>8.6999999999999994E-2</v>
      </c>
      <c r="K1070" s="42">
        <v>0.13639999999999999</v>
      </c>
      <c r="L1070" s="93">
        <f t="shared" si="80"/>
        <v>1.0002</v>
      </c>
      <c r="M1070" s="42">
        <v>0.15703</v>
      </c>
      <c r="N1070" s="93">
        <f t="array" ref="N1070">SQRT(MMULT(MMULT(B1070:K1070, '2. Correlation Matrix'!$B$34:$K$43), TRANSPOSE(B1070:K1070)))</f>
        <v>0.14482216909372406</v>
      </c>
      <c r="O1070" s="92">
        <f t="shared" si="81"/>
        <v>0.56641880530675481</v>
      </c>
      <c r="P1070" s="42">
        <f t="shared" si="82"/>
        <v>0.14654326966949441</v>
      </c>
      <c r="Q1070" s="42">
        <f t="shared" si="83"/>
        <v>0.122773215429927</v>
      </c>
      <c r="R1070" s="43">
        <f t="shared" si="84"/>
        <v>0.118137620573236</v>
      </c>
    </row>
    <row r="1071" spans="1:18" x14ac:dyDescent="0.35">
      <c r="A1071" s="73">
        <v>1178</v>
      </c>
      <c r="B1071" s="42">
        <v>0.159</v>
      </c>
      <c r="C1071" s="42">
        <v>0.14990000000000001</v>
      </c>
      <c r="D1071" s="42">
        <v>0.1133</v>
      </c>
      <c r="E1071" s="42">
        <v>5.67E-2</v>
      </c>
      <c r="F1071" s="42">
        <v>7.6799999999999993E-2</v>
      </c>
      <c r="G1071" s="42">
        <v>2.1899999999999999E-2</v>
      </c>
      <c r="H1071" s="42">
        <v>0.1188</v>
      </c>
      <c r="I1071" s="42">
        <v>0.13350000000000001</v>
      </c>
      <c r="J1071" s="42">
        <v>5.4999999999999997E-3</v>
      </c>
      <c r="K1071" s="42">
        <v>0.16450000000000001</v>
      </c>
      <c r="L1071" s="93">
        <f t="shared" si="80"/>
        <v>0.99990000000000001</v>
      </c>
      <c r="M1071" s="42">
        <v>0.14016000000000001</v>
      </c>
      <c r="N1071" s="93">
        <f t="array" ref="N1071">SQRT(MMULT(MMULT(B1071:K1071, '2. Correlation Matrix'!$B$34:$K$43), TRANSPOSE(B1071:K1071)))</f>
        <v>0.1150415640870603</v>
      </c>
      <c r="O1071" s="92">
        <f t="shared" si="81"/>
        <v>0.56640398204851172</v>
      </c>
      <c r="P1071" s="42">
        <f t="shared" si="82"/>
        <v>0.1335427192662014</v>
      </c>
      <c r="Q1071" s="42">
        <f t="shared" si="83"/>
        <v>0.122773215429927</v>
      </c>
      <c r="R1071" s="43">
        <f t="shared" si="84"/>
        <v>0.118137620573236</v>
      </c>
    </row>
    <row r="1072" spans="1:18" x14ac:dyDescent="0.35">
      <c r="A1072" s="73">
        <v>882</v>
      </c>
      <c r="B1072" s="42">
        <v>5.3900000000000003E-2</v>
      </c>
      <c r="C1072" s="42">
        <v>2.07E-2</v>
      </c>
      <c r="D1072" s="42">
        <v>6.0199999999999997E-2</v>
      </c>
      <c r="E1072" s="42">
        <v>0.16600000000000001</v>
      </c>
      <c r="F1072" s="42">
        <v>7.4700000000000003E-2</v>
      </c>
      <c r="G1072" s="42">
        <v>0.17430000000000001</v>
      </c>
      <c r="H1072" s="42">
        <v>7.6799999999999993E-2</v>
      </c>
      <c r="I1072" s="42">
        <v>0.1784</v>
      </c>
      <c r="J1072" s="42">
        <v>0.14729999999999999</v>
      </c>
      <c r="K1072" s="42">
        <v>4.7699999999999999E-2</v>
      </c>
      <c r="L1072" s="93">
        <f t="shared" si="80"/>
        <v>1</v>
      </c>
      <c r="M1072" s="42">
        <v>0.14602000000000001</v>
      </c>
      <c r="N1072" s="93">
        <f t="array" ref="N1072">SQRT(MMULT(MMULT(B1072:K1072, '2. Correlation Matrix'!$B$34:$K$43), TRANSPOSE(B1072:K1072)))</f>
        <v>0.12539484715331489</v>
      </c>
      <c r="O1072" s="92">
        <f t="shared" si="81"/>
        <v>0.56637096030881484</v>
      </c>
      <c r="P1072" s="42">
        <f t="shared" si="82"/>
        <v>0.13815806615369841</v>
      </c>
      <c r="Q1072" s="42">
        <f t="shared" si="83"/>
        <v>0.122773215429927</v>
      </c>
      <c r="R1072" s="43">
        <f t="shared" si="84"/>
        <v>0.118137620573236</v>
      </c>
    </row>
    <row r="1073" spans="1:18" x14ac:dyDescent="0.35">
      <c r="A1073" s="73">
        <v>3117</v>
      </c>
      <c r="B1073" s="42">
        <v>0.11360000000000001</v>
      </c>
      <c r="C1073" s="42">
        <v>6.2E-2</v>
      </c>
      <c r="D1073" s="42">
        <v>0.1429</v>
      </c>
      <c r="E1073" s="42">
        <v>6.54E-2</v>
      </c>
      <c r="F1073" s="42">
        <v>0.14630000000000001</v>
      </c>
      <c r="G1073" s="42">
        <v>0.12909999999999999</v>
      </c>
      <c r="H1073" s="42">
        <v>5.1999999999999998E-3</v>
      </c>
      <c r="I1073" s="42">
        <v>0.16869999999999999</v>
      </c>
      <c r="J1073" s="42">
        <v>3.1E-2</v>
      </c>
      <c r="K1073" s="42">
        <v>0.13600000000000001</v>
      </c>
      <c r="L1073" s="93">
        <f t="shared" si="80"/>
        <v>1.0002</v>
      </c>
      <c r="M1073" s="42">
        <v>0.14285999999999999</v>
      </c>
      <c r="N1073" s="93">
        <f t="array" ref="N1073">SQRT(MMULT(MMULT(B1073:K1073, '2. Correlation Matrix'!$B$34:$K$43), TRANSPOSE(B1073:K1073)))</f>
        <v>0.11982496632124542</v>
      </c>
      <c r="O1073" s="92">
        <f t="shared" si="81"/>
        <v>0.56632605110082268</v>
      </c>
      <c r="P1073" s="42">
        <f t="shared" si="82"/>
        <v>0.13568098872305617</v>
      </c>
      <c r="Q1073" s="42">
        <f t="shared" si="83"/>
        <v>0.122773215429927</v>
      </c>
      <c r="R1073" s="43">
        <f t="shared" si="84"/>
        <v>0.118137620573236</v>
      </c>
    </row>
    <row r="1074" spans="1:18" x14ac:dyDescent="0.35">
      <c r="A1074" s="73">
        <v>4156</v>
      </c>
      <c r="B1074" s="42">
        <v>0.1638</v>
      </c>
      <c r="C1074" s="42">
        <v>0.15939999999999999</v>
      </c>
      <c r="D1074" s="42">
        <v>5.2400000000000002E-2</v>
      </c>
      <c r="E1074" s="42">
        <v>2.18E-2</v>
      </c>
      <c r="F1074" s="42">
        <v>8.3000000000000004E-2</v>
      </c>
      <c r="G1074" s="42">
        <v>9.3899999999999997E-2</v>
      </c>
      <c r="H1074" s="42">
        <v>8.0799999999999997E-2</v>
      </c>
      <c r="I1074" s="42">
        <v>9.1700000000000004E-2</v>
      </c>
      <c r="J1074" s="42">
        <v>6.9900000000000004E-2</v>
      </c>
      <c r="K1074" s="42">
        <v>0.18340000000000001</v>
      </c>
      <c r="L1074" s="93">
        <f t="shared" si="80"/>
        <v>1.0001</v>
      </c>
      <c r="M1074" s="42">
        <v>0.14473</v>
      </c>
      <c r="N1074" s="93">
        <f t="array" ref="N1074">SQRT(MMULT(MMULT(B1074:K1074, '2. Correlation Matrix'!$B$34:$K$43), TRANSPOSE(B1074:K1074)))</f>
        <v>0.12312759466533975</v>
      </c>
      <c r="O1074" s="92">
        <f t="shared" si="81"/>
        <v>0.56632309101404787</v>
      </c>
      <c r="P1074" s="42">
        <f t="shared" si="82"/>
        <v>0.13714979771596389</v>
      </c>
      <c r="Q1074" s="42">
        <f t="shared" si="83"/>
        <v>0.122773215429927</v>
      </c>
      <c r="R1074" s="43">
        <f t="shared" si="84"/>
        <v>0.118137620573236</v>
      </c>
    </row>
    <row r="1075" spans="1:18" x14ac:dyDescent="0.35">
      <c r="A1075" s="73">
        <v>3502</v>
      </c>
      <c r="B1075" s="42">
        <v>0.1104</v>
      </c>
      <c r="C1075" s="42">
        <v>3.27E-2</v>
      </c>
      <c r="D1075" s="42">
        <v>4.9099999999999998E-2</v>
      </c>
      <c r="E1075" s="42">
        <v>0.1943</v>
      </c>
      <c r="F1075" s="42">
        <v>0.15340000000000001</v>
      </c>
      <c r="G1075" s="42">
        <v>4.7E-2</v>
      </c>
      <c r="H1075" s="42">
        <v>8.3799999999999999E-2</v>
      </c>
      <c r="I1075" s="42">
        <v>0.1759</v>
      </c>
      <c r="J1075" s="42">
        <v>6.7500000000000004E-2</v>
      </c>
      <c r="K1075" s="42">
        <v>8.5900000000000004E-2</v>
      </c>
      <c r="L1075" s="93">
        <f t="shared" si="80"/>
        <v>1</v>
      </c>
      <c r="M1075" s="42">
        <v>0.13738</v>
      </c>
      <c r="N1075" s="93">
        <f t="array" ref="N1075">SQRT(MMULT(MMULT(B1075:K1075, '2. Correlation Matrix'!$B$34:$K$43), TRANSPOSE(B1075:K1075)))</f>
        <v>0.11015349885765137</v>
      </c>
      <c r="O1075" s="92">
        <f t="shared" si="81"/>
        <v>0.56630066813049784</v>
      </c>
      <c r="P1075" s="42">
        <f t="shared" si="82"/>
        <v>0.13131310334470869</v>
      </c>
      <c r="Q1075" s="42">
        <f t="shared" si="83"/>
        <v>0.122773215429927</v>
      </c>
      <c r="R1075" s="43">
        <f t="shared" si="84"/>
        <v>0.118137620573236</v>
      </c>
    </row>
    <row r="1076" spans="1:18" x14ac:dyDescent="0.35">
      <c r="A1076" s="73">
        <v>183</v>
      </c>
      <c r="B1076" s="42">
        <v>0.15890000000000001</v>
      </c>
      <c r="C1076" s="42">
        <v>2.1499999999999998E-2</v>
      </c>
      <c r="D1076" s="42">
        <v>7.6200000000000004E-2</v>
      </c>
      <c r="E1076" s="42">
        <v>4.4699999999999997E-2</v>
      </c>
      <c r="F1076" s="42">
        <v>2.81E-2</v>
      </c>
      <c r="G1076" s="42">
        <v>0.1573</v>
      </c>
      <c r="H1076" s="42">
        <v>0.1623</v>
      </c>
      <c r="I1076" s="42">
        <v>9.9299999999999999E-2</v>
      </c>
      <c r="J1076" s="42">
        <v>0.106</v>
      </c>
      <c r="K1076" s="42">
        <v>0.1457</v>
      </c>
      <c r="L1076" s="93">
        <f t="shared" si="80"/>
        <v>1</v>
      </c>
      <c r="M1076" s="42">
        <v>0.15565999999999999</v>
      </c>
      <c r="N1076" s="93">
        <f t="array" ref="N1076">SQRT(MMULT(MMULT(B1076:K1076, '2. Correlation Matrix'!$B$34:$K$43), TRANSPOSE(B1076:K1076)))</f>
        <v>0.1424338582132198</v>
      </c>
      <c r="O1076" s="92">
        <f t="shared" si="81"/>
        <v>0.56629793654296767</v>
      </c>
      <c r="P1076" s="42">
        <f t="shared" si="82"/>
        <v>0.14551629801724819</v>
      </c>
      <c r="Q1076" s="42">
        <f t="shared" si="83"/>
        <v>0.122773215429927</v>
      </c>
      <c r="R1076" s="43">
        <f t="shared" si="84"/>
        <v>0.118137620573236</v>
      </c>
    </row>
    <row r="1077" spans="1:18" x14ac:dyDescent="0.35">
      <c r="A1077" s="73">
        <v>2806</v>
      </c>
      <c r="B1077" s="42">
        <v>0.125</v>
      </c>
      <c r="C1077" s="42">
        <v>9.3799999999999994E-2</v>
      </c>
      <c r="D1077" s="42">
        <v>0.16489999999999999</v>
      </c>
      <c r="E1077" s="42">
        <v>0.1389</v>
      </c>
      <c r="F1077" s="42">
        <v>4.8599999999999997E-2</v>
      </c>
      <c r="G1077" s="42">
        <v>0.1215</v>
      </c>
      <c r="H1077" s="42">
        <v>5.5599999999999997E-2</v>
      </c>
      <c r="I1077" s="42">
        <v>0.15970000000000001</v>
      </c>
      <c r="J1077" s="42">
        <v>1.9099999999999999E-2</v>
      </c>
      <c r="K1077" s="42">
        <v>7.2900000000000006E-2</v>
      </c>
      <c r="L1077" s="93">
        <f t="shared" si="80"/>
        <v>0.99999999999999989</v>
      </c>
      <c r="M1077" s="42">
        <v>0.13819000000000001</v>
      </c>
      <c r="N1077" s="93">
        <f t="array" ref="N1077">SQRT(MMULT(MMULT(B1077:K1077, '2. Correlation Matrix'!$B$34:$K$43), TRANSPOSE(B1077:K1077)))</f>
        <v>0.11158586860093979</v>
      </c>
      <c r="O1077" s="92">
        <f t="shared" si="81"/>
        <v>0.56629034475668205</v>
      </c>
      <c r="P1077" s="42">
        <f t="shared" si="82"/>
        <v>0.13196429696428691</v>
      </c>
      <c r="Q1077" s="42">
        <f t="shared" si="83"/>
        <v>0.122773215429927</v>
      </c>
      <c r="R1077" s="43">
        <f t="shared" si="84"/>
        <v>0.118137620573236</v>
      </c>
    </row>
    <row r="1078" spans="1:18" x14ac:dyDescent="0.35">
      <c r="A1078" s="73">
        <v>3824</v>
      </c>
      <c r="B1078" s="42">
        <v>4.7899999999999998E-2</v>
      </c>
      <c r="C1078" s="42">
        <v>7.7600000000000002E-2</v>
      </c>
      <c r="D1078" s="42">
        <v>0.20549999999999999</v>
      </c>
      <c r="E1078" s="42">
        <v>3.2000000000000001E-2</v>
      </c>
      <c r="F1078" s="42">
        <v>9.1300000000000006E-2</v>
      </c>
      <c r="G1078" s="42">
        <v>7.9899999999999999E-2</v>
      </c>
      <c r="H1078" s="42">
        <v>9.5899999999999999E-2</v>
      </c>
      <c r="I1078" s="42">
        <v>0.18720000000000001</v>
      </c>
      <c r="J1078" s="42">
        <v>4.5699999999999998E-2</v>
      </c>
      <c r="K1078" s="42">
        <v>0.13700000000000001</v>
      </c>
      <c r="L1078" s="93">
        <f t="shared" si="80"/>
        <v>1</v>
      </c>
      <c r="M1078" s="42">
        <v>0.14760999999999999</v>
      </c>
      <c r="N1078" s="93">
        <f t="array" ref="N1078">SQRT(MMULT(MMULT(B1078:K1078, '2. Correlation Matrix'!$B$34:$K$43), TRANSPOSE(B1078:K1078)))</f>
        <v>0.12822345218148357</v>
      </c>
      <c r="O1078" s="92">
        <f t="shared" si="81"/>
        <v>0.5662770637092972</v>
      </c>
      <c r="P1078" s="42">
        <f t="shared" si="82"/>
        <v>0.1393893731553314</v>
      </c>
      <c r="Q1078" s="42">
        <f t="shared" si="83"/>
        <v>0.122773215429927</v>
      </c>
      <c r="R1078" s="43">
        <f t="shared" si="84"/>
        <v>0.118137620573236</v>
      </c>
    </row>
    <row r="1079" spans="1:18" x14ac:dyDescent="0.35">
      <c r="A1079" s="73">
        <v>2687</v>
      </c>
      <c r="B1079" s="42">
        <v>0.20119999999999999</v>
      </c>
      <c r="C1079" s="42">
        <v>0.17430000000000001</v>
      </c>
      <c r="D1079" s="42">
        <v>4.5600000000000002E-2</v>
      </c>
      <c r="E1079" s="42">
        <v>0.12659999999999999</v>
      </c>
      <c r="F1079" s="42">
        <v>4.36E-2</v>
      </c>
      <c r="G1079" s="42">
        <v>7.6799999999999993E-2</v>
      </c>
      <c r="H1079" s="42">
        <v>5.6000000000000001E-2</v>
      </c>
      <c r="I1079" s="42">
        <v>7.2599999999999998E-2</v>
      </c>
      <c r="J1079" s="42">
        <v>7.8799999999999995E-2</v>
      </c>
      <c r="K1079" s="42">
        <v>0.1245</v>
      </c>
      <c r="L1079" s="93">
        <f t="shared" si="80"/>
        <v>1</v>
      </c>
      <c r="M1079" s="42">
        <v>0.13457</v>
      </c>
      <c r="N1079" s="93">
        <f t="array" ref="N1079">SQRT(MMULT(MMULT(B1079:K1079, '2. Correlation Matrix'!$B$34:$K$43), TRANSPOSE(B1079:K1079)))</f>
        <v>0.10519748043876717</v>
      </c>
      <c r="O1079" s="92">
        <f t="shared" si="81"/>
        <v>0.56626831509214903</v>
      </c>
      <c r="P1079" s="42">
        <f t="shared" si="82"/>
        <v>0.12903674505466758</v>
      </c>
      <c r="Q1079" s="42">
        <f t="shared" si="83"/>
        <v>0.122773215429927</v>
      </c>
      <c r="R1079" s="43">
        <f t="shared" si="84"/>
        <v>0.118137620573236</v>
      </c>
    </row>
    <row r="1080" spans="1:18" x14ac:dyDescent="0.35">
      <c r="A1080" s="73">
        <v>2218</v>
      </c>
      <c r="B1080" s="42">
        <v>2.8799999999999999E-2</v>
      </c>
      <c r="C1080" s="42">
        <v>0.17269999999999999</v>
      </c>
      <c r="D1080" s="42">
        <v>0.1075</v>
      </c>
      <c r="E1080" s="42">
        <v>0.1075</v>
      </c>
      <c r="F1080" s="42">
        <v>5.9499999999999997E-2</v>
      </c>
      <c r="G1080" s="42">
        <v>0.1593</v>
      </c>
      <c r="H1080" s="42">
        <v>0.1094</v>
      </c>
      <c r="I1080" s="42">
        <v>9.7900000000000001E-2</v>
      </c>
      <c r="J1080" s="42">
        <v>4.6100000000000002E-2</v>
      </c>
      <c r="K1080" s="42">
        <v>0.1113</v>
      </c>
      <c r="L1080" s="93">
        <f t="shared" si="80"/>
        <v>0.99999999999999989</v>
      </c>
      <c r="M1080" s="42">
        <v>0.15029000000000001</v>
      </c>
      <c r="N1080" s="93">
        <f t="array" ref="N1080">SQRT(MMULT(MMULT(B1080:K1080, '2. Correlation Matrix'!$B$34:$K$43), TRANSPOSE(B1080:K1080)))</f>
        <v>0.1329598438260981</v>
      </c>
      <c r="O1080" s="92">
        <f t="shared" si="81"/>
        <v>0.56626119460905733</v>
      </c>
      <c r="P1080" s="42">
        <f t="shared" si="82"/>
        <v>0.14145083996486982</v>
      </c>
      <c r="Q1080" s="42">
        <f t="shared" si="83"/>
        <v>0.122773215429927</v>
      </c>
      <c r="R1080" s="43">
        <f t="shared" si="84"/>
        <v>0.118137620573236</v>
      </c>
    </row>
    <row r="1081" spans="1:18" x14ac:dyDescent="0.35">
      <c r="A1081" s="73">
        <v>3291</v>
      </c>
      <c r="B1081" s="42">
        <v>3.5700000000000003E-2</v>
      </c>
      <c r="C1081" s="42">
        <v>0.12609999999999999</v>
      </c>
      <c r="D1081" s="42">
        <v>0.14710000000000001</v>
      </c>
      <c r="E1081" s="42">
        <v>0.20799999999999999</v>
      </c>
      <c r="F1081" s="42">
        <v>3.5700000000000003E-2</v>
      </c>
      <c r="G1081" s="42">
        <v>9.4500000000000001E-2</v>
      </c>
      <c r="H1081" s="42">
        <v>7.9799999999999996E-2</v>
      </c>
      <c r="I1081" s="42">
        <v>0.13450000000000001</v>
      </c>
      <c r="J1081" s="42">
        <v>1.26E-2</v>
      </c>
      <c r="K1081" s="42">
        <v>0.12609999999999999</v>
      </c>
      <c r="L1081" s="93">
        <f t="shared" si="80"/>
        <v>1.0000999999999998</v>
      </c>
      <c r="M1081" s="42">
        <v>0.14871999999999999</v>
      </c>
      <c r="N1081" s="93">
        <f t="array" ref="N1081">SQRT(MMULT(MMULT(B1081:K1081, '2. Correlation Matrix'!$B$34:$K$43), TRANSPOSE(B1081:K1081)))</f>
        <v>0.1301948887746589</v>
      </c>
      <c r="O1081" s="92">
        <f t="shared" si="81"/>
        <v>0.56622806543192683</v>
      </c>
      <c r="P1081" s="42">
        <f t="shared" si="82"/>
        <v>0.14024464546847709</v>
      </c>
      <c r="Q1081" s="42">
        <f t="shared" si="83"/>
        <v>0.122773215429927</v>
      </c>
      <c r="R1081" s="43">
        <f t="shared" si="84"/>
        <v>0.118137620573236</v>
      </c>
    </row>
    <row r="1082" spans="1:18" x14ac:dyDescent="0.35">
      <c r="A1082" s="73">
        <v>201</v>
      </c>
      <c r="B1082" s="42">
        <v>0.12709999999999999</v>
      </c>
      <c r="C1082" s="42">
        <v>7.6899999999999996E-2</v>
      </c>
      <c r="D1082" s="42">
        <v>5.3499999999999999E-2</v>
      </c>
      <c r="E1082" s="42">
        <v>0.1321</v>
      </c>
      <c r="F1082" s="42">
        <v>0.1338</v>
      </c>
      <c r="G1082" s="42">
        <v>9.0300000000000005E-2</v>
      </c>
      <c r="H1082" s="42">
        <v>0.14380000000000001</v>
      </c>
      <c r="I1082" s="42">
        <v>0.15379999999999999</v>
      </c>
      <c r="J1082" s="42">
        <v>3.3399999999999999E-2</v>
      </c>
      <c r="K1082" s="42">
        <v>5.5199999999999999E-2</v>
      </c>
      <c r="L1082" s="93">
        <f t="shared" si="80"/>
        <v>0.99990000000000001</v>
      </c>
      <c r="M1082" s="42">
        <v>0.1371</v>
      </c>
      <c r="N1082" s="93">
        <f t="array" ref="N1082">SQRT(MMULT(MMULT(B1082:K1082, '2. Correlation Matrix'!$B$34:$K$43), TRANSPOSE(B1082:K1082)))</f>
        <v>0.10967671918104954</v>
      </c>
      <c r="O1082" s="92">
        <f t="shared" si="81"/>
        <v>0.56620949699897594</v>
      </c>
      <c r="P1082" s="42">
        <f t="shared" si="82"/>
        <v>0.13108550863484059</v>
      </c>
      <c r="Q1082" s="42">
        <f t="shared" si="83"/>
        <v>0.122773215429927</v>
      </c>
      <c r="R1082" s="43">
        <f t="shared" si="84"/>
        <v>0.118137620573236</v>
      </c>
    </row>
    <row r="1083" spans="1:18" x14ac:dyDescent="0.35">
      <c r="A1083" s="73">
        <v>793</v>
      </c>
      <c r="B1083" s="42">
        <v>1.9800000000000002E-2</v>
      </c>
      <c r="C1083" s="42">
        <v>2.5399999999999999E-2</v>
      </c>
      <c r="D1083" s="42">
        <v>2.8E-3</v>
      </c>
      <c r="E1083" s="42">
        <v>7.3400000000000007E-2</v>
      </c>
      <c r="F1083" s="42">
        <v>0.10730000000000001</v>
      </c>
      <c r="G1083" s="42">
        <v>0.10730000000000001</v>
      </c>
      <c r="H1083" s="42">
        <v>0.17230000000000001</v>
      </c>
      <c r="I1083" s="42">
        <v>0.12429999999999999</v>
      </c>
      <c r="J1083" s="42">
        <v>0.2429</v>
      </c>
      <c r="K1083" s="42">
        <v>0.12429999999999999</v>
      </c>
      <c r="L1083" s="93">
        <f t="shared" si="80"/>
        <v>0.99979999999999991</v>
      </c>
      <c r="M1083" s="42">
        <v>0.15575</v>
      </c>
      <c r="N1083" s="93">
        <f t="array" ref="N1083">SQRT(MMULT(MMULT(B1083:K1083, '2. Correlation Matrix'!$B$34:$K$43), TRANSPOSE(B1083:K1083)))</f>
        <v>0.1426263207091307</v>
      </c>
      <c r="O1083" s="92">
        <f t="shared" si="81"/>
        <v>0.56616478360035627</v>
      </c>
      <c r="P1083" s="42">
        <f t="shared" si="82"/>
        <v>0.14557886632048811</v>
      </c>
      <c r="Q1083" s="42">
        <f t="shared" si="83"/>
        <v>0.122773215429927</v>
      </c>
      <c r="R1083" s="43">
        <f t="shared" si="84"/>
        <v>0.118137620573236</v>
      </c>
    </row>
    <row r="1084" spans="1:18" x14ac:dyDescent="0.35">
      <c r="A1084" s="73">
        <v>4036</v>
      </c>
      <c r="B1084" s="42">
        <v>0.14510000000000001</v>
      </c>
      <c r="C1084" s="42">
        <v>9.7299999999999998E-2</v>
      </c>
      <c r="D1084" s="42">
        <v>3.3500000000000002E-2</v>
      </c>
      <c r="E1084" s="42">
        <v>5.74E-2</v>
      </c>
      <c r="F1084" s="42">
        <v>7.3400000000000007E-2</v>
      </c>
      <c r="G1084" s="42">
        <v>0.1515</v>
      </c>
      <c r="H1084" s="42">
        <v>0.1132</v>
      </c>
      <c r="I1084" s="42">
        <v>7.0199999999999999E-2</v>
      </c>
      <c r="J1084" s="42">
        <v>0.1021</v>
      </c>
      <c r="K1084" s="42">
        <v>0.15629999999999999</v>
      </c>
      <c r="L1084" s="93">
        <f t="shared" si="80"/>
        <v>1</v>
      </c>
      <c r="M1084" s="42">
        <v>0.15132999999999999</v>
      </c>
      <c r="N1084" s="93">
        <f t="array" ref="N1084">SQRT(MMULT(MMULT(B1084:K1084, '2. Correlation Matrix'!$B$34:$K$43), TRANSPOSE(B1084:K1084)))</f>
        <v>0.13482140039486387</v>
      </c>
      <c r="O1084" s="92">
        <f t="shared" si="81"/>
        <v>0.56615640971274062</v>
      </c>
      <c r="P1084" s="42">
        <f t="shared" si="82"/>
        <v>0.14224159499778388</v>
      </c>
      <c r="Q1084" s="42">
        <f t="shared" si="83"/>
        <v>0.122773215429927</v>
      </c>
      <c r="R1084" s="43">
        <f t="shared" si="84"/>
        <v>0.118137620573236</v>
      </c>
    </row>
    <row r="1085" spans="1:18" x14ac:dyDescent="0.35">
      <c r="A1085" s="73">
        <v>69</v>
      </c>
      <c r="B1085" s="42">
        <v>0.19869999999999999</v>
      </c>
      <c r="C1085" s="42">
        <v>0.1004</v>
      </c>
      <c r="D1085" s="42">
        <v>8.8999999999999999E-3</v>
      </c>
      <c r="E1085" s="42">
        <v>8.0399999999999999E-2</v>
      </c>
      <c r="F1085" s="42">
        <v>0.15620000000000001</v>
      </c>
      <c r="G1085" s="42">
        <v>6.9199999999999998E-2</v>
      </c>
      <c r="H1085" s="42">
        <v>4.24E-2</v>
      </c>
      <c r="I1085" s="42">
        <v>0.13619999999999999</v>
      </c>
      <c r="J1085" s="42">
        <v>0.1205</v>
      </c>
      <c r="K1085" s="42">
        <v>8.7099999999999997E-2</v>
      </c>
      <c r="L1085" s="93">
        <f t="shared" si="80"/>
        <v>1</v>
      </c>
      <c r="M1085" s="42">
        <v>0.12852</v>
      </c>
      <c r="N1085" s="93">
        <f t="array" ref="N1085">SQRT(MMULT(MMULT(B1085:K1085, '2. Correlation Matrix'!$B$34:$K$43), TRANSPOSE(B1085:K1085)))</f>
        <v>9.4532994161222891E-2</v>
      </c>
      <c r="O1085" s="92">
        <f t="shared" si="81"/>
        <v>0.56615153761789683</v>
      </c>
      <c r="P1085" s="42">
        <f t="shared" si="82"/>
        <v>0.12405175650745709</v>
      </c>
      <c r="Q1085" s="42">
        <f t="shared" si="83"/>
        <v>0.122773215429927</v>
      </c>
      <c r="R1085" s="43">
        <f t="shared" si="84"/>
        <v>0.118137620573236</v>
      </c>
    </row>
    <row r="1086" spans="1:18" x14ac:dyDescent="0.35">
      <c r="A1086" s="73">
        <v>2003</v>
      </c>
      <c r="B1086" s="42">
        <v>9.6100000000000005E-2</v>
      </c>
      <c r="C1086" s="42">
        <v>0.16550000000000001</v>
      </c>
      <c r="D1086" s="42">
        <v>8.8999999999999996E-2</v>
      </c>
      <c r="E1086" s="42">
        <v>0.12280000000000001</v>
      </c>
      <c r="F1086" s="42">
        <v>5.3400000000000003E-2</v>
      </c>
      <c r="G1086" s="42">
        <v>4.0899999999999999E-2</v>
      </c>
      <c r="H1086" s="42">
        <v>0.1512</v>
      </c>
      <c r="I1086" s="42">
        <v>0.16009999999999999</v>
      </c>
      <c r="J1086" s="42">
        <v>8.3599999999999994E-2</v>
      </c>
      <c r="K1086" s="42">
        <v>3.7400000000000003E-2</v>
      </c>
      <c r="L1086" s="93">
        <f t="shared" si="80"/>
        <v>1.0000000000000002</v>
      </c>
      <c r="M1086" s="42">
        <v>0.13138</v>
      </c>
      <c r="N1086" s="93">
        <f t="array" ref="N1086">SQRT(MMULT(MMULT(B1086:K1086, '2. Correlation Matrix'!$B$34:$K$43), TRANSPOSE(B1086:K1086)))</f>
        <v>9.9600079227515667E-2</v>
      </c>
      <c r="O1086" s="92">
        <f t="shared" si="81"/>
        <v>0.5660638067487036</v>
      </c>
      <c r="P1086" s="42">
        <f t="shared" si="82"/>
        <v>0.1264199121089363</v>
      </c>
      <c r="Q1086" s="42">
        <f t="shared" si="83"/>
        <v>0.122773215429927</v>
      </c>
      <c r="R1086" s="43">
        <f t="shared" si="84"/>
        <v>0.118137620573236</v>
      </c>
    </row>
    <row r="1087" spans="1:18" x14ac:dyDescent="0.35">
      <c r="A1087" s="73">
        <v>2412</v>
      </c>
      <c r="B1087" s="42">
        <v>0.18490000000000001</v>
      </c>
      <c r="C1087" s="42">
        <v>0.12790000000000001</v>
      </c>
      <c r="D1087" s="42">
        <v>6.6199999999999995E-2</v>
      </c>
      <c r="E1087" s="42">
        <v>0.121</v>
      </c>
      <c r="F1087" s="42">
        <v>9.1300000000000006E-2</v>
      </c>
      <c r="G1087" s="42">
        <v>0.16889999999999999</v>
      </c>
      <c r="H1087" s="42">
        <v>4.1099999999999998E-2</v>
      </c>
      <c r="I1087" s="42">
        <v>0.10730000000000001</v>
      </c>
      <c r="J1087" s="42">
        <v>2.9700000000000001E-2</v>
      </c>
      <c r="K1087" s="42">
        <v>6.1600000000000002E-2</v>
      </c>
      <c r="L1087" s="93">
        <f t="shared" si="80"/>
        <v>0.99990000000000001</v>
      </c>
      <c r="M1087" s="42">
        <v>0.13424</v>
      </c>
      <c r="N1087" s="93">
        <f t="array" ref="N1087">SQRT(MMULT(MMULT(B1087:K1087, '2. Correlation Matrix'!$B$34:$K$43), TRANSPOSE(B1087:K1087)))</f>
        <v>0.10465370207622854</v>
      </c>
      <c r="O1087" s="92">
        <f t="shared" si="81"/>
        <v>0.56605737613419804</v>
      </c>
      <c r="P1087" s="42">
        <f t="shared" si="82"/>
        <v>0.12876380132087001</v>
      </c>
      <c r="Q1087" s="42">
        <f t="shared" si="83"/>
        <v>0.122773215429927</v>
      </c>
      <c r="R1087" s="43">
        <f t="shared" si="84"/>
        <v>0.118137620573236</v>
      </c>
    </row>
    <row r="1088" spans="1:18" x14ac:dyDescent="0.35">
      <c r="A1088" s="73">
        <v>931</v>
      </c>
      <c r="B1088" s="42">
        <v>9.9500000000000005E-2</v>
      </c>
      <c r="C1088" s="42">
        <v>0.1575</v>
      </c>
      <c r="D1088" s="42">
        <v>6.9699999999999998E-2</v>
      </c>
      <c r="E1088" s="42">
        <v>7.1300000000000002E-2</v>
      </c>
      <c r="F1088" s="42">
        <v>0.13270000000000001</v>
      </c>
      <c r="G1088" s="42">
        <v>0.1227</v>
      </c>
      <c r="H1088" s="42">
        <v>8.1299999999999997E-2</v>
      </c>
      <c r="I1088" s="42">
        <v>0.1061</v>
      </c>
      <c r="J1088" s="42">
        <v>5.3100000000000001E-2</v>
      </c>
      <c r="K1088" s="42">
        <v>0.1061</v>
      </c>
      <c r="L1088" s="93">
        <f t="shared" si="80"/>
        <v>1.0000000000000002</v>
      </c>
      <c r="M1088" s="42">
        <v>0.14050000000000001</v>
      </c>
      <c r="N1088" s="93">
        <f t="array" ref="N1088">SQRT(MMULT(MMULT(B1088:K1088, '2. Correlation Matrix'!$B$34:$K$43), TRANSPOSE(B1088:K1088)))</f>
        <v>0.11571425461382188</v>
      </c>
      <c r="O1088" s="92">
        <f t="shared" si="81"/>
        <v>0.56604953485286635</v>
      </c>
      <c r="P1088" s="42">
        <f t="shared" si="82"/>
        <v>0.13380510563958381</v>
      </c>
      <c r="Q1088" s="42">
        <f t="shared" si="83"/>
        <v>0.122773215429927</v>
      </c>
      <c r="R1088" s="43">
        <f t="shared" si="84"/>
        <v>0.118137620573236</v>
      </c>
    </row>
    <row r="1089" spans="1:18" x14ac:dyDescent="0.35">
      <c r="A1089" s="73">
        <v>3924</v>
      </c>
      <c r="B1089" s="42">
        <v>9.9500000000000005E-2</v>
      </c>
      <c r="C1089" s="42">
        <v>0.1431</v>
      </c>
      <c r="D1089" s="42">
        <v>0.1182</v>
      </c>
      <c r="E1089" s="42">
        <v>0.13689999999999999</v>
      </c>
      <c r="F1089" s="42">
        <v>7.6200000000000004E-2</v>
      </c>
      <c r="G1089" s="42">
        <v>4.5100000000000001E-2</v>
      </c>
      <c r="H1089" s="42">
        <v>0.1229</v>
      </c>
      <c r="I1089" s="42">
        <v>0.1275</v>
      </c>
      <c r="J1089" s="42">
        <v>1.09E-2</v>
      </c>
      <c r="K1089" s="42">
        <v>0.1198</v>
      </c>
      <c r="L1089" s="93">
        <f t="shared" si="80"/>
        <v>1.0001000000000002</v>
      </c>
      <c r="M1089" s="42">
        <v>0.14102000000000001</v>
      </c>
      <c r="N1089" s="93">
        <f t="array" ref="N1089">SQRT(MMULT(MMULT(B1089:K1089, '2. Correlation Matrix'!$B$34:$K$43), TRANSPOSE(B1089:K1089)))</f>
        <v>0.11663386034995241</v>
      </c>
      <c r="O1089" s="92">
        <f t="shared" si="81"/>
        <v>0.56604488440930656</v>
      </c>
      <c r="P1089" s="42">
        <f t="shared" si="82"/>
        <v>0.13421827130993391</v>
      </c>
      <c r="Q1089" s="42">
        <f t="shared" si="83"/>
        <v>0.122773215429927</v>
      </c>
      <c r="R1089" s="43">
        <f t="shared" si="84"/>
        <v>0.118137620573236</v>
      </c>
    </row>
    <row r="1090" spans="1:18" x14ac:dyDescent="0.35">
      <c r="A1090" s="73">
        <v>1157</v>
      </c>
      <c r="B1090" s="42">
        <v>0.1812</v>
      </c>
      <c r="C1090" s="42">
        <v>4.1999999999999997E-3</v>
      </c>
      <c r="D1090" s="42">
        <v>0.1042</v>
      </c>
      <c r="E1090" s="42">
        <v>0.15620000000000001</v>
      </c>
      <c r="F1090" s="42">
        <v>6.4600000000000005E-2</v>
      </c>
      <c r="G1090" s="42">
        <v>6.88E-2</v>
      </c>
      <c r="H1090" s="42">
        <v>0.16250000000000001</v>
      </c>
      <c r="I1090" s="42">
        <v>0.16669999999999999</v>
      </c>
      <c r="J1090" s="42">
        <v>2.29E-2</v>
      </c>
      <c r="K1090" s="42">
        <v>6.88E-2</v>
      </c>
      <c r="L1090" s="93">
        <f t="shared" si="80"/>
        <v>1.0001</v>
      </c>
      <c r="M1090" s="42">
        <v>0.13961000000000001</v>
      </c>
      <c r="N1090" s="93">
        <f t="array" ref="N1090">SQRT(MMULT(MMULT(B1090:K1090, '2. Correlation Matrix'!$B$34:$K$43), TRANSPOSE(B1090:K1090)))</f>
        <v>0.11414741054696774</v>
      </c>
      <c r="O1090" s="92">
        <f t="shared" si="81"/>
        <v>0.5660224764662114</v>
      </c>
      <c r="P1090" s="42">
        <f t="shared" si="82"/>
        <v>0.133095184332711</v>
      </c>
      <c r="Q1090" s="42">
        <f t="shared" si="83"/>
        <v>0.122773215429927</v>
      </c>
      <c r="R1090" s="43">
        <f t="shared" si="84"/>
        <v>0.118137620573236</v>
      </c>
    </row>
    <row r="1091" spans="1:18" x14ac:dyDescent="0.35">
      <c r="A1091" s="73">
        <v>2114</v>
      </c>
      <c r="B1091" s="42">
        <v>0.1547</v>
      </c>
      <c r="C1091" s="42">
        <v>0.1089</v>
      </c>
      <c r="D1091" s="42">
        <v>0.13730000000000001</v>
      </c>
      <c r="E1091" s="42">
        <v>8.9300000000000004E-2</v>
      </c>
      <c r="F1091" s="42">
        <v>1.5299999999999999E-2</v>
      </c>
      <c r="G1091" s="42">
        <v>1.9599999999999999E-2</v>
      </c>
      <c r="H1091" s="42">
        <v>8.6999999999999994E-3</v>
      </c>
      <c r="I1091" s="42">
        <v>0.19389999999999999</v>
      </c>
      <c r="J1091" s="42">
        <v>0.10680000000000001</v>
      </c>
      <c r="K1091" s="42">
        <v>0.1656</v>
      </c>
      <c r="L1091" s="93">
        <f t="shared" si="80"/>
        <v>1.0001</v>
      </c>
      <c r="M1091" s="42">
        <v>0.13722999999999999</v>
      </c>
      <c r="N1091" s="93">
        <f t="array" ref="N1091">SQRT(MMULT(MMULT(B1091:K1091, '2. Correlation Matrix'!$B$34:$K$43), TRANSPOSE(B1091:K1091)))</f>
        <v>0.10994404117941636</v>
      </c>
      <c r="O1091" s="92">
        <f t="shared" si="81"/>
        <v>0.56601521403463428</v>
      </c>
      <c r="P1091" s="42">
        <f t="shared" si="82"/>
        <v>0.13118615390456939</v>
      </c>
      <c r="Q1091" s="42">
        <f t="shared" si="83"/>
        <v>0.122773215429927</v>
      </c>
      <c r="R1091" s="43">
        <f t="shared" si="84"/>
        <v>0.118137620573236</v>
      </c>
    </row>
    <row r="1092" spans="1:18" x14ac:dyDescent="0.35">
      <c r="A1092" s="73">
        <v>230</v>
      </c>
      <c r="B1092" s="42">
        <v>0.13200000000000001</v>
      </c>
      <c r="C1092" s="42">
        <v>5.9700000000000003E-2</v>
      </c>
      <c r="D1092" s="42">
        <v>7.4099999999999999E-2</v>
      </c>
      <c r="E1092" s="42">
        <v>0.16089999999999999</v>
      </c>
      <c r="F1092" s="42">
        <v>8.6800000000000002E-2</v>
      </c>
      <c r="G1092" s="42">
        <v>2.35E-2</v>
      </c>
      <c r="H1092" s="42">
        <v>0.13200000000000001</v>
      </c>
      <c r="I1092" s="42">
        <v>0.13919999999999999</v>
      </c>
      <c r="J1092" s="42">
        <v>5.6099999999999997E-2</v>
      </c>
      <c r="K1092" s="42">
        <v>0.1356</v>
      </c>
      <c r="L1092" s="93">
        <f t="shared" si="80"/>
        <v>0.99990000000000001</v>
      </c>
      <c r="M1092" s="42">
        <v>0.14323</v>
      </c>
      <c r="N1092" s="93">
        <f t="array" ref="N1092">SQRT(MMULT(MMULT(B1092:K1092, '2. Correlation Matrix'!$B$34:$K$43), TRANSPOSE(B1092:K1092)))</f>
        <v>0.12055143125107225</v>
      </c>
      <c r="O1092" s="92">
        <f t="shared" si="81"/>
        <v>0.56598249636619824</v>
      </c>
      <c r="P1092" s="42">
        <f t="shared" si="82"/>
        <v>0.135963676211659</v>
      </c>
      <c r="Q1092" s="42">
        <f t="shared" si="83"/>
        <v>0.122773215429927</v>
      </c>
      <c r="R1092" s="43">
        <f t="shared" si="84"/>
        <v>0.118137620573236</v>
      </c>
    </row>
    <row r="1093" spans="1:18" x14ac:dyDescent="0.35">
      <c r="A1093" s="73">
        <v>1331</v>
      </c>
      <c r="B1093" s="42">
        <v>0.21279999999999999</v>
      </c>
      <c r="C1093" s="42">
        <v>6.1800000000000001E-2</v>
      </c>
      <c r="D1093" s="42">
        <v>2.3E-3</v>
      </c>
      <c r="E1093" s="42">
        <v>7.7799999999999994E-2</v>
      </c>
      <c r="F1093" s="42">
        <v>0.15559999999999999</v>
      </c>
      <c r="G1093" s="42">
        <v>0.2014</v>
      </c>
      <c r="H1093" s="42">
        <v>4.8099999999999997E-2</v>
      </c>
      <c r="I1093" s="42">
        <v>7.5499999999999998E-2</v>
      </c>
      <c r="J1093" s="42">
        <v>1.6E-2</v>
      </c>
      <c r="K1093" s="42">
        <v>0.1487</v>
      </c>
      <c r="L1093" s="93">
        <f t="shared" ref="L1093:L1156" si="85">SUM(B1093:K1093)</f>
        <v>1</v>
      </c>
      <c r="M1093" s="42">
        <v>0.14704999999999999</v>
      </c>
      <c r="N1093" s="93">
        <f t="array" ref="N1093">SQRT(MMULT(MMULT(B1093:K1093, '2. Correlation Matrix'!$B$34:$K$43), TRANSPOSE(B1093:K1093)))</f>
        <v>0.12731087465296279</v>
      </c>
      <c r="O1093" s="92">
        <f t="shared" ref="O1093:O1156" si="86">(M1093-0.075)/N1093</f>
        <v>0.56593751473628129</v>
      </c>
      <c r="P1093" s="42">
        <f t="shared" ref="P1093:P1156" si="87">M1093-((1/2)*1*N1093^2)</f>
        <v>0.13894597059754879</v>
      </c>
      <c r="Q1093" s="42">
        <f t="shared" ref="Q1093:Q1156" si="88">$M$5-((1/2)*3*$N$5^2)</f>
        <v>0.122773215429927</v>
      </c>
      <c r="R1093" s="43">
        <f t="shared" ref="R1093:R1156" si="89">$M$5-((1/2)*4*$N$5^2)</f>
        <v>0.118137620573236</v>
      </c>
    </row>
    <row r="1094" spans="1:18" x14ac:dyDescent="0.35">
      <c r="A1094" s="73">
        <v>3860</v>
      </c>
      <c r="B1094" s="42">
        <v>2.6200000000000001E-2</v>
      </c>
      <c r="C1094" s="42">
        <v>0.11799999999999999</v>
      </c>
      <c r="D1094" s="42">
        <v>8.3599999999999994E-2</v>
      </c>
      <c r="E1094" s="42">
        <v>2.46E-2</v>
      </c>
      <c r="F1094" s="42">
        <v>0.1459</v>
      </c>
      <c r="G1094" s="42">
        <v>6.2300000000000001E-2</v>
      </c>
      <c r="H1094" s="42">
        <v>0.1295</v>
      </c>
      <c r="I1094" s="42">
        <v>0.1459</v>
      </c>
      <c r="J1094" s="42">
        <v>0.1164</v>
      </c>
      <c r="K1094" s="42">
        <v>0.14749999999999999</v>
      </c>
      <c r="L1094" s="93">
        <f t="shared" si="85"/>
        <v>0.99990000000000001</v>
      </c>
      <c r="M1094" s="42">
        <v>0.14799000000000001</v>
      </c>
      <c r="N1094" s="93">
        <f t="array" ref="N1094">SQRT(MMULT(MMULT(B1094:K1094, '2. Correlation Matrix'!$B$34:$K$43), TRANSPOSE(B1094:K1094)))</f>
        <v>0.12897805550934935</v>
      </c>
      <c r="O1094" s="92">
        <f t="shared" si="86"/>
        <v>0.5659102217951264</v>
      </c>
      <c r="P1094" s="42">
        <f t="shared" si="87"/>
        <v>0.13967233059851361</v>
      </c>
      <c r="Q1094" s="42">
        <f t="shared" si="88"/>
        <v>0.122773215429927</v>
      </c>
      <c r="R1094" s="43">
        <f t="shared" si="89"/>
        <v>0.118137620573236</v>
      </c>
    </row>
    <row r="1095" spans="1:18" x14ac:dyDescent="0.35">
      <c r="A1095" s="73">
        <v>894</v>
      </c>
      <c r="B1095" s="42">
        <v>1.9900000000000001E-2</v>
      </c>
      <c r="C1095" s="42">
        <v>0.1396</v>
      </c>
      <c r="D1095" s="42">
        <v>7.4099999999999999E-2</v>
      </c>
      <c r="E1095" s="42">
        <v>9.4E-2</v>
      </c>
      <c r="F1095" s="42">
        <v>0.1368</v>
      </c>
      <c r="G1095" s="42">
        <v>0.22509999999999999</v>
      </c>
      <c r="H1095" s="42">
        <v>5.7000000000000002E-3</v>
      </c>
      <c r="I1095" s="42">
        <v>0.20230000000000001</v>
      </c>
      <c r="J1095" s="42">
        <v>9.1200000000000003E-2</v>
      </c>
      <c r="K1095" s="42">
        <v>1.14E-2</v>
      </c>
      <c r="L1095" s="93">
        <f t="shared" si="85"/>
        <v>1.0001000000000002</v>
      </c>
      <c r="M1095" s="42">
        <v>0.13671</v>
      </c>
      <c r="N1095" s="93">
        <f t="array" ref="N1095">SQRT(MMULT(MMULT(B1095:K1095, '2. Correlation Matrix'!$B$34:$K$43), TRANSPOSE(B1095:K1095)))</f>
        <v>0.10904881376657337</v>
      </c>
      <c r="O1095" s="92">
        <f t="shared" si="86"/>
        <v>0.56589336342616792</v>
      </c>
      <c r="P1095" s="42">
        <f t="shared" si="87"/>
        <v>0.1307641781080516</v>
      </c>
      <c r="Q1095" s="42">
        <f t="shared" si="88"/>
        <v>0.122773215429927</v>
      </c>
      <c r="R1095" s="43">
        <f t="shared" si="89"/>
        <v>0.118137620573236</v>
      </c>
    </row>
    <row r="1096" spans="1:18" x14ac:dyDescent="0.35">
      <c r="A1096" s="73">
        <v>2850</v>
      </c>
      <c r="B1096" s="42">
        <v>9.9000000000000005E-2</v>
      </c>
      <c r="C1096" s="42">
        <v>7.6200000000000004E-2</v>
      </c>
      <c r="D1096" s="42">
        <v>6.8599999999999994E-2</v>
      </c>
      <c r="E1096" s="42">
        <v>1.14E-2</v>
      </c>
      <c r="F1096" s="42">
        <v>0.1638</v>
      </c>
      <c r="G1096" s="42">
        <v>0.1333</v>
      </c>
      <c r="H1096" s="42">
        <v>0.1905</v>
      </c>
      <c r="I1096" s="42">
        <v>0.13900000000000001</v>
      </c>
      <c r="J1096" s="42">
        <v>3.0499999999999999E-2</v>
      </c>
      <c r="K1096" s="42">
        <v>8.7599999999999997E-2</v>
      </c>
      <c r="L1096" s="93">
        <f t="shared" si="85"/>
        <v>0.99990000000000001</v>
      </c>
      <c r="M1096" s="42">
        <v>0.14626</v>
      </c>
      <c r="N1096" s="93">
        <f t="array" ref="N1096">SQRT(MMULT(MMULT(B1096:K1096, '2. Correlation Matrix'!$B$34:$K$43), TRANSPOSE(B1096:K1096)))</f>
        <v>0.12593778992247007</v>
      </c>
      <c r="O1096" s="92">
        <f t="shared" si="86"/>
        <v>0.56583492567139015</v>
      </c>
      <c r="P1096" s="42">
        <f t="shared" si="87"/>
        <v>0.13832983653472189</v>
      </c>
      <c r="Q1096" s="42">
        <f t="shared" si="88"/>
        <v>0.122773215429927</v>
      </c>
      <c r="R1096" s="43">
        <f t="shared" si="89"/>
        <v>0.118137620573236</v>
      </c>
    </row>
    <row r="1097" spans="1:18" x14ac:dyDescent="0.35">
      <c r="A1097" s="73">
        <v>4219</v>
      </c>
      <c r="B1097" s="42">
        <v>0.12529999999999999</v>
      </c>
      <c r="C1097" s="42">
        <v>6.5000000000000002E-2</v>
      </c>
      <c r="D1097" s="42">
        <v>3.7100000000000001E-2</v>
      </c>
      <c r="E1097" s="42">
        <v>3.0200000000000001E-2</v>
      </c>
      <c r="F1097" s="42">
        <v>0.1671</v>
      </c>
      <c r="G1097" s="42">
        <v>0.12989999999999999</v>
      </c>
      <c r="H1097" s="42">
        <v>0.123</v>
      </c>
      <c r="I1097" s="42">
        <v>0.1114</v>
      </c>
      <c r="J1097" s="42">
        <v>5.8000000000000003E-2</v>
      </c>
      <c r="K1097" s="42">
        <v>0.15310000000000001</v>
      </c>
      <c r="L1097" s="93">
        <f t="shared" si="85"/>
        <v>1.0001</v>
      </c>
      <c r="M1097" s="42">
        <v>0.14985000000000001</v>
      </c>
      <c r="N1097" s="93">
        <f t="array" ref="N1097">SQRT(MMULT(MMULT(B1097:K1097, '2. Correlation Matrix'!$B$34:$K$43), TRANSPOSE(B1097:K1097)))</f>
        <v>0.13228329966025643</v>
      </c>
      <c r="O1097" s="92">
        <f t="shared" si="86"/>
        <v>0.5658310625168671</v>
      </c>
      <c r="P1097" s="42">
        <f t="shared" si="87"/>
        <v>0.14110056431549742</v>
      </c>
      <c r="Q1097" s="42">
        <f t="shared" si="88"/>
        <v>0.122773215429927</v>
      </c>
      <c r="R1097" s="43">
        <f t="shared" si="89"/>
        <v>0.118137620573236</v>
      </c>
    </row>
    <row r="1098" spans="1:18" x14ac:dyDescent="0.35">
      <c r="A1098" s="73">
        <v>2745</v>
      </c>
      <c r="B1098" s="42">
        <v>0.17480000000000001</v>
      </c>
      <c r="C1098" s="42">
        <v>4.9000000000000002E-2</v>
      </c>
      <c r="D1098" s="42">
        <v>6.4000000000000003E-3</v>
      </c>
      <c r="E1098" s="42">
        <v>6.4000000000000001E-2</v>
      </c>
      <c r="F1098" s="42">
        <v>9.5899999999999999E-2</v>
      </c>
      <c r="G1098" s="42">
        <v>3.6200000000000003E-2</v>
      </c>
      <c r="H1098" s="42">
        <v>0.1237</v>
      </c>
      <c r="I1098" s="42">
        <v>0.1237</v>
      </c>
      <c r="J1098" s="42">
        <v>0.20469999999999999</v>
      </c>
      <c r="K1098" s="42">
        <v>0.1215</v>
      </c>
      <c r="L1098" s="93">
        <f t="shared" si="85"/>
        <v>0.99990000000000001</v>
      </c>
      <c r="M1098" s="42">
        <v>0.13875999999999999</v>
      </c>
      <c r="N1098" s="93">
        <f t="array" ref="N1098">SQRT(MMULT(MMULT(B1098:K1098, '2. Correlation Matrix'!$B$34:$K$43), TRANSPOSE(B1098:K1098)))</f>
        <v>0.1126882894328723</v>
      </c>
      <c r="O1098" s="92">
        <f t="shared" si="86"/>
        <v>0.56580857088953707</v>
      </c>
      <c r="P1098" s="42">
        <f t="shared" si="87"/>
        <v>0.1324106747123466</v>
      </c>
      <c r="Q1098" s="42">
        <f t="shared" si="88"/>
        <v>0.122773215429927</v>
      </c>
      <c r="R1098" s="43">
        <f t="shared" si="89"/>
        <v>0.118137620573236</v>
      </c>
    </row>
    <row r="1099" spans="1:18" x14ac:dyDescent="0.35">
      <c r="A1099" s="73">
        <v>1082</v>
      </c>
      <c r="B1099" s="42">
        <v>4.4600000000000001E-2</v>
      </c>
      <c r="C1099" s="42">
        <v>0.16139999999999999</v>
      </c>
      <c r="D1099" s="42">
        <v>7.8600000000000003E-2</v>
      </c>
      <c r="E1099" s="42">
        <v>0.20380000000000001</v>
      </c>
      <c r="F1099" s="42">
        <v>2.3400000000000001E-2</v>
      </c>
      <c r="G1099" s="42">
        <v>4.2500000000000003E-2</v>
      </c>
      <c r="H1099" s="42">
        <v>7.4300000000000005E-2</v>
      </c>
      <c r="I1099" s="42">
        <v>0.1125</v>
      </c>
      <c r="J1099" s="42">
        <v>9.98E-2</v>
      </c>
      <c r="K1099" s="42">
        <v>0.15920000000000001</v>
      </c>
      <c r="L1099" s="93">
        <f t="shared" si="85"/>
        <v>1.0001</v>
      </c>
      <c r="M1099" s="42">
        <v>0.14712</v>
      </c>
      <c r="N1099" s="93">
        <f t="array" ref="N1099">SQRT(MMULT(MMULT(B1099:K1099, '2. Correlation Matrix'!$B$34:$K$43), TRANSPOSE(B1099:K1099)))</f>
        <v>0.12749062360806304</v>
      </c>
      <c r="O1099" s="92">
        <f t="shared" si="86"/>
        <v>0.56568865975363247</v>
      </c>
      <c r="P1099" s="42">
        <f t="shared" si="87"/>
        <v>0.13899307044601361</v>
      </c>
      <c r="Q1099" s="42">
        <f t="shared" si="88"/>
        <v>0.122773215429927</v>
      </c>
      <c r="R1099" s="43">
        <f t="shared" si="89"/>
        <v>0.118137620573236</v>
      </c>
    </row>
    <row r="1100" spans="1:18" x14ac:dyDescent="0.35">
      <c r="A1100" s="73">
        <v>2618</v>
      </c>
      <c r="B1100" s="42">
        <v>0.1585</v>
      </c>
      <c r="C1100" s="42">
        <v>0.1918</v>
      </c>
      <c r="D1100" s="42">
        <v>0.1487</v>
      </c>
      <c r="E1100" s="42">
        <v>5.4800000000000001E-2</v>
      </c>
      <c r="F1100" s="42">
        <v>9.3899999999999997E-2</v>
      </c>
      <c r="G1100" s="42">
        <v>6.8500000000000005E-2</v>
      </c>
      <c r="H1100" s="42">
        <v>1.5699999999999999E-2</v>
      </c>
      <c r="I1100" s="42">
        <v>0.17810000000000001</v>
      </c>
      <c r="J1100" s="42">
        <v>4.3099999999999999E-2</v>
      </c>
      <c r="K1100" s="42">
        <v>4.7E-2</v>
      </c>
      <c r="L1100" s="93">
        <f t="shared" si="85"/>
        <v>1.0001</v>
      </c>
      <c r="M1100" s="42">
        <v>0.12162000000000001</v>
      </c>
      <c r="N1100" s="93">
        <f t="array" ref="N1100">SQRT(MMULT(MMULT(B1100:K1100, '2. Correlation Matrix'!$B$34:$K$43), TRANSPOSE(B1100:K1100)))</f>
        <v>8.2414279294911033E-2</v>
      </c>
      <c r="O1100" s="92">
        <f t="shared" si="86"/>
        <v>0.56567867120666226</v>
      </c>
      <c r="P1100" s="42">
        <f t="shared" si="87"/>
        <v>0.1182239432841502</v>
      </c>
      <c r="Q1100" s="42">
        <f t="shared" si="88"/>
        <v>0.122773215429927</v>
      </c>
      <c r="R1100" s="43">
        <f t="shared" si="89"/>
        <v>0.118137620573236</v>
      </c>
    </row>
    <row r="1101" spans="1:18" x14ac:dyDescent="0.35">
      <c r="A1101" s="73">
        <v>1793</v>
      </c>
      <c r="B1101" s="42">
        <v>0.1037</v>
      </c>
      <c r="C1101" s="42">
        <v>0.14749999999999999</v>
      </c>
      <c r="D1101" s="42">
        <v>0.1394</v>
      </c>
      <c r="E1101" s="42">
        <v>8.0999999999999996E-3</v>
      </c>
      <c r="F1101" s="42">
        <v>5.5100000000000003E-2</v>
      </c>
      <c r="G1101" s="42">
        <v>6.3200000000000006E-2</v>
      </c>
      <c r="H1101" s="42">
        <v>0.1086</v>
      </c>
      <c r="I1101" s="42">
        <v>0.1313</v>
      </c>
      <c r="J1101" s="42">
        <v>0.10050000000000001</v>
      </c>
      <c r="K1101" s="42">
        <v>0.1426</v>
      </c>
      <c r="L1101" s="93">
        <f t="shared" si="85"/>
        <v>1</v>
      </c>
      <c r="M1101" s="42">
        <v>0.14280999999999999</v>
      </c>
      <c r="N1101" s="93">
        <f t="array" ref="N1101">SQRT(MMULT(MMULT(B1101:K1101, '2. Correlation Matrix'!$B$34:$K$43), TRANSPOSE(B1101:K1101)))</f>
        <v>0.11987594467264731</v>
      </c>
      <c r="O1101" s="92">
        <f t="shared" si="86"/>
        <v>0.56566811786278703</v>
      </c>
      <c r="P1101" s="42">
        <f t="shared" si="87"/>
        <v>0.13562487894442019</v>
      </c>
      <c r="Q1101" s="42">
        <f t="shared" si="88"/>
        <v>0.122773215429927</v>
      </c>
      <c r="R1101" s="43">
        <f t="shared" si="89"/>
        <v>0.118137620573236</v>
      </c>
    </row>
    <row r="1102" spans="1:18" x14ac:dyDescent="0.35">
      <c r="A1102" s="73">
        <v>1806</v>
      </c>
      <c r="B1102" s="42">
        <v>0.1673</v>
      </c>
      <c r="C1102" s="42">
        <v>0.1265</v>
      </c>
      <c r="D1102" s="42">
        <v>8.7800000000000003E-2</v>
      </c>
      <c r="E1102" s="42">
        <v>0.1143</v>
      </c>
      <c r="F1102" s="42">
        <v>3.0599999999999999E-2</v>
      </c>
      <c r="G1102" s="42">
        <v>9.8000000000000004E-2</v>
      </c>
      <c r="H1102" s="42">
        <v>0.1</v>
      </c>
      <c r="I1102" s="42">
        <v>0.1653</v>
      </c>
      <c r="J1102" s="42">
        <v>8.9800000000000005E-2</v>
      </c>
      <c r="K1102" s="42">
        <v>2.0400000000000001E-2</v>
      </c>
      <c r="L1102" s="93">
        <f t="shared" si="85"/>
        <v>0.99999999999999989</v>
      </c>
      <c r="M1102" s="42">
        <v>0.12872</v>
      </c>
      <c r="N1102" s="93">
        <f t="array" ref="N1102">SQRT(MMULT(MMULT(B1102:K1102, '2. Correlation Matrix'!$B$34:$K$43), TRANSPOSE(B1102:K1102)))</f>
        <v>9.4970684142672152E-2</v>
      </c>
      <c r="O1102" s="92">
        <f t="shared" si="86"/>
        <v>0.56564823645260631</v>
      </c>
      <c r="P1102" s="42">
        <f t="shared" si="87"/>
        <v>0.1242102845767364</v>
      </c>
      <c r="Q1102" s="42">
        <f t="shared" si="88"/>
        <v>0.122773215429927</v>
      </c>
      <c r="R1102" s="43">
        <f t="shared" si="89"/>
        <v>0.118137620573236</v>
      </c>
    </row>
    <row r="1103" spans="1:18" x14ac:dyDescent="0.35">
      <c r="A1103" s="73">
        <v>3074</v>
      </c>
      <c r="B1103" s="42">
        <v>4.41E-2</v>
      </c>
      <c r="C1103" s="42">
        <v>6.5100000000000005E-2</v>
      </c>
      <c r="D1103" s="42">
        <v>2.0999999999999999E-3</v>
      </c>
      <c r="E1103" s="42">
        <v>0.1618</v>
      </c>
      <c r="F1103" s="42">
        <v>2.3099999999999999E-2</v>
      </c>
      <c r="G1103" s="42">
        <v>0.19539999999999999</v>
      </c>
      <c r="H1103" s="42">
        <v>0.1429</v>
      </c>
      <c r="I1103" s="42">
        <v>7.5600000000000001E-2</v>
      </c>
      <c r="J1103" s="42">
        <v>0.16600000000000001</v>
      </c>
      <c r="K1103" s="42">
        <v>0.1239</v>
      </c>
      <c r="L1103" s="93">
        <f t="shared" si="85"/>
        <v>1</v>
      </c>
      <c r="M1103" s="42">
        <v>0.16070000000000001</v>
      </c>
      <c r="N1103" s="93">
        <f t="array" ref="N1103">SQRT(MMULT(MMULT(B1103:K1103, '2. Correlation Matrix'!$B$34:$K$43), TRANSPOSE(B1103:K1103)))</f>
        <v>0.15151196746940354</v>
      </c>
      <c r="O1103" s="92">
        <f t="shared" si="86"/>
        <v>0.56563188658550256</v>
      </c>
      <c r="P1103" s="42">
        <f t="shared" si="87"/>
        <v>0.14922206185677522</v>
      </c>
      <c r="Q1103" s="42">
        <f t="shared" si="88"/>
        <v>0.122773215429927</v>
      </c>
      <c r="R1103" s="43">
        <f t="shared" si="89"/>
        <v>0.118137620573236</v>
      </c>
    </row>
    <row r="1104" spans="1:18" x14ac:dyDescent="0.35">
      <c r="A1104" s="73">
        <v>1690</v>
      </c>
      <c r="B1104" s="42">
        <v>0.1298</v>
      </c>
      <c r="C1104" s="42">
        <v>3.8600000000000002E-2</v>
      </c>
      <c r="D1104" s="42">
        <v>5.0900000000000001E-2</v>
      </c>
      <c r="E1104" s="42">
        <v>0.1105</v>
      </c>
      <c r="F1104" s="42">
        <v>0.12809999999999999</v>
      </c>
      <c r="G1104" s="42">
        <v>0.107</v>
      </c>
      <c r="H1104" s="42">
        <v>0.1123</v>
      </c>
      <c r="I1104" s="42">
        <v>0.1211</v>
      </c>
      <c r="J1104" s="42">
        <v>7.0199999999999999E-2</v>
      </c>
      <c r="K1104" s="42">
        <v>0.13159999999999999</v>
      </c>
      <c r="L1104" s="93">
        <f t="shared" si="85"/>
        <v>1.0001</v>
      </c>
      <c r="M1104" s="42">
        <v>0.14738999999999999</v>
      </c>
      <c r="N1104" s="93">
        <f t="array" ref="N1104">SQRT(MMULT(MMULT(B1104:K1104, '2. Correlation Matrix'!$B$34:$K$43), TRANSPOSE(B1104:K1104)))</f>
        <v>0.12798096888403371</v>
      </c>
      <c r="O1104" s="92">
        <f t="shared" si="86"/>
        <v>0.56563097334881196</v>
      </c>
      <c r="P1104" s="42">
        <f t="shared" si="87"/>
        <v>0.13920043580175198</v>
      </c>
      <c r="Q1104" s="42">
        <f t="shared" si="88"/>
        <v>0.122773215429927</v>
      </c>
      <c r="R1104" s="43">
        <f t="shared" si="89"/>
        <v>0.118137620573236</v>
      </c>
    </row>
    <row r="1105" spans="1:18" x14ac:dyDescent="0.35">
      <c r="A1105" s="73">
        <v>494</v>
      </c>
      <c r="B1105" s="42">
        <v>0.1101</v>
      </c>
      <c r="C1105" s="42">
        <v>7.3400000000000007E-2</v>
      </c>
      <c r="D1105" s="42">
        <v>6.6100000000000006E-2</v>
      </c>
      <c r="E1105" s="42">
        <v>6.7900000000000002E-2</v>
      </c>
      <c r="F1105" s="42">
        <v>0.14499999999999999</v>
      </c>
      <c r="G1105" s="42">
        <v>0.16880000000000001</v>
      </c>
      <c r="H1105" s="42">
        <v>3.3000000000000002E-2</v>
      </c>
      <c r="I1105" s="42">
        <v>0.17979999999999999</v>
      </c>
      <c r="J1105" s="42">
        <v>0.11559999999999999</v>
      </c>
      <c r="K1105" s="42">
        <v>4.0399999999999998E-2</v>
      </c>
      <c r="L1105" s="93">
        <f t="shared" si="85"/>
        <v>1.0001</v>
      </c>
      <c r="M1105" s="42">
        <v>0.13505</v>
      </c>
      <c r="N1105" s="93">
        <f t="array" ref="N1105">SQRT(MMULT(MMULT(B1105:K1105, '2. Correlation Matrix'!$B$34:$K$43), TRANSPOSE(B1105:K1105)))</f>
        <v>0.10616469769090288</v>
      </c>
      <c r="O1105" s="92">
        <f t="shared" si="86"/>
        <v>0.56563058442303293</v>
      </c>
      <c r="P1105" s="42">
        <f t="shared" si="87"/>
        <v>0.12941452848209961</v>
      </c>
      <c r="Q1105" s="42">
        <f t="shared" si="88"/>
        <v>0.122773215429927</v>
      </c>
      <c r="R1105" s="43">
        <f t="shared" si="89"/>
        <v>0.118137620573236</v>
      </c>
    </row>
    <row r="1106" spans="1:18" x14ac:dyDescent="0.35">
      <c r="A1106" s="73">
        <v>2959</v>
      </c>
      <c r="B1106" s="42">
        <v>0.15379999999999999</v>
      </c>
      <c r="C1106" s="42">
        <v>8.5900000000000004E-2</v>
      </c>
      <c r="D1106" s="42">
        <v>7.1599999999999997E-2</v>
      </c>
      <c r="E1106" s="42">
        <v>4.2900000000000001E-2</v>
      </c>
      <c r="F1106" s="42">
        <v>8.9399999999999993E-2</v>
      </c>
      <c r="G1106" s="42">
        <v>0.1699</v>
      </c>
      <c r="H1106" s="42">
        <v>0.1216</v>
      </c>
      <c r="I1106" s="42">
        <v>0.15740000000000001</v>
      </c>
      <c r="J1106" s="42">
        <v>7.6899999999999996E-2</v>
      </c>
      <c r="K1106" s="42">
        <v>3.04E-2</v>
      </c>
      <c r="L1106" s="93">
        <f t="shared" si="85"/>
        <v>0.99979999999999991</v>
      </c>
      <c r="M1106" s="42">
        <v>0.13663</v>
      </c>
      <c r="N1106" s="93">
        <f t="array" ref="N1106">SQRT(MMULT(MMULT(B1106:K1106, '2. Correlation Matrix'!$B$34:$K$43), TRANSPOSE(B1106:K1106)))</f>
        <v>0.10896250827704085</v>
      </c>
      <c r="O1106" s="92">
        <f t="shared" si="86"/>
        <v>0.56560739078531175</v>
      </c>
      <c r="P1106" s="42">
        <f t="shared" si="87"/>
        <v>0.13069358589498789</v>
      </c>
      <c r="Q1106" s="42">
        <f t="shared" si="88"/>
        <v>0.122773215429927</v>
      </c>
      <c r="R1106" s="43">
        <f t="shared" si="89"/>
        <v>0.118137620573236</v>
      </c>
    </row>
    <row r="1107" spans="1:18" x14ac:dyDescent="0.35">
      <c r="A1107" s="73">
        <v>236</v>
      </c>
      <c r="B1107" s="42">
        <v>5.4899999999999997E-2</v>
      </c>
      <c r="C1107" s="42">
        <v>5.2699999999999997E-2</v>
      </c>
      <c r="D1107" s="42">
        <v>2.53E-2</v>
      </c>
      <c r="E1107" s="42">
        <v>1.0500000000000001E-2</v>
      </c>
      <c r="F1107" s="42">
        <v>0.20680000000000001</v>
      </c>
      <c r="G1107" s="42">
        <v>0.1013</v>
      </c>
      <c r="H1107" s="42">
        <v>7.8100000000000003E-2</v>
      </c>
      <c r="I1107" s="42">
        <v>0.16669999999999999</v>
      </c>
      <c r="J1107" s="42">
        <v>9.2799999999999994E-2</v>
      </c>
      <c r="K1107" s="42">
        <v>0.21099999999999999</v>
      </c>
      <c r="L1107" s="93">
        <f t="shared" si="85"/>
        <v>1.0001</v>
      </c>
      <c r="M1107" s="42">
        <v>0.15528</v>
      </c>
      <c r="N1107" s="93">
        <f t="array" ref="N1107">SQRT(MMULT(MMULT(B1107:K1107, '2. Correlation Matrix'!$B$34:$K$43), TRANSPOSE(B1107:K1107)))</f>
        <v>0.14194182622793608</v>
      </c>
      <c r="O1107" s="92">
        <f t="shared" si="86"/>
        <v>0.56558381791624301</v>
      </c>
      <c r="P1107" s="42">
        <f t="shared" si="87"/>
        <v>0.1452062589835392</v>
      </c>
      <c r="Q1107" s="42">
        <f t="shared" si="88"/>
        <v>0.122773215429927</v>
      </c>
      <c r="R1107" s="43">
        <f t="shared" si="89"/>
        <v>0.118137620573236</v>
      </c>
    </row>
    <row r="1108" spans="1:18" x14ac:dyDescent="0.35">
      <c r="A1108" s="73">
        <v>3007</v>
      </c>
      <c r="B1108" s="42">
        <v>0.17680000000000001</v>
      </c>
      <c r="C1108" s="42">
        <v>1.47E-2</v>
      </c>
      <c r="D1108" s="42">
        <v>1.29E-2</v>
      </c>
      <c r="E1108" s="42">
        <v>7.9200000000000007E-2</v>
      </c>
      <c r="F1108" s="42">
        <v>0.10680000000000001</v>
      </c>
      <c r="G1108" s="42">
        <v>0.1492</v>
      </c>
      <c r="H1108" s="42">
        <v>0.15840000000000001</v>
      </c>
      <c r="I1108" s="42">
        <v>8.4699999999999998E-2</v>
      </c>
      <c r="J1108" s="42">
        <v>6.2600000000000003E-2</v>
      </c>
      <c r="K1108" s="42">
        <v>0.1547</v>
      </c>
      <c r="L1108" s="93">
        <f t="shared" si="85"/>
        <v>1</v>
      </c>
      <c r="M1108" s="42">
        <v>0.15428</v>
      </c>
      <c r="N1108" s="93">
        <f t="array" ref="N1108">SQRT(MMULT(MMULT(B1108:K1108, '2. Correlation Matrix'!$B$34:$K$43), TRANSPOSE(B1108:K1108)))</f>
        <v>0.14017404549900955</v>
      </c>
      <c r="O1108" s="92">
        <f t="shared" si="86"/>
        <v>0.56558259211089246</v>
      </c>
      <c r="P1108" s="42">
        <f t="shared" si="87"/>
        <v>0.14445561848422081</v>
      </c>
      <c r="Q1108" s="42">
        <f t="shared" si="88"/>
        <v>0.122773215429927</v>
      </c>
      <c r="R1108" s="43">
        <f t="shared" si="89"/>
        <v>0.118137620573236</v>
      </c>
    </row>
    <row r="1109" spans="1:18" x14ac:dyDescent="0.35">
      <c r="A1109" s="73">
        <v>4285</v>
      </c>
      <c r="B1109" s="42">
        <v>4.53E-2</v>
      </c>
      <c r="C1109" s="42">
        <v>3.8300000000000001E-2</v>
      </c>
      <c r="D1109" s="42">
        <v>7.8399999999999997E-2</v>
      </c>
      <c r="E1109" s="42">
        <v>6.2700000000000006E-2</v>
      </c>
      <c r="F1109" s="42">
        <v>0.1115</v>
      </c>
      <c r="G1109" s="42">
        <v>6.0999999999999999E-2</v>
      </c>
      <c r="H1109" s="42">
        <v>0.13070000000000001</v>
      </c>
      <c r="I1109" s="42">
        <v>0.1585</v>
      </c>
      <c r="J1109" s="42">
        <v>0.17069999999999999</v>
      </c>
      <c r="K1109" s="42">
        <v>0.1429</v>
      </c>
      <c r="L1109" s="93">
        <f t="shared" si="85"/>
        <v>1</v>
      </c>
      <c r="M1109" s="42">
        <v>0.15035999999999999</v>
      </c>
      <c r="N1109" s="93">
        <f t="array" ref="N1109">SQRT(MMULT(MMULT(B1109:K1109, '2. Correlation Matrix'!$B$34:$K$43), TRANSPOSE(B1109:K1109)))</f>
        <v>0.13324596120070281</v>
      </c>
      <c r="O1109" s="92">
        <f t="shared" si="86"/>
        <v>0.5655706133297983</v>
      </c>
      <c r="P1109" s="42">
        <f t="shared" si="87"/>
        <v>0.14148275691185039</v>
      </c>
      <c r="Q1109" s="42">
        <f t="shared" si="88"/>
        <v>0.122773215429927</v>
      </c>
      <c r="R1109" s="43">
        <f t="shared" si="89"/>
        <v>0.118137620573236</v>
      </c>
    </row>
    <row r="1110" spans="1:18" x14ac:dyDescent="0.35">
      <c r="A1110" s="73">
        <v>4473</v>
      </c>
      <c r="B1110" s="42">
        <v>0.1234</v>
      </c>
      <c r="C1110" s="42">
        <v>2.1299999999999999E-2</v>
      </c>
      <c r="D1110" s="42">
        <v>3.4000000000000002E-2</v>
      </c>
      <c r="E1110" s="42">
        <v>2.5499999999999998E-2</v>
      </c>
      <c r="F1110" s="42">
        <v>0.15110000000000001</v>
      </c>
      <c r="G1110" s="42">
        <v>0.19359999999999999</v>
      </c>
      <c r="H1110" s="42">
        <v>0.18720000000000001</v>
      </c>
      <c r="I1110" s="42">
        <v>0.10639999999999999</v>
      </c>
      <c r="J1110" s="42">
        <v>3.1899999999999998E-2</v>
      </c>
      <c r="K1110" s="42">
        <v>0.1255</v>
      </c>
      <c r="L1110" s="93">
        <f t="shared" si="85"/>
        <v>0.99990000000000001</v>
      </c>
      <c r="M1110" s="42">
        <v>0.15644</v>
      </c>
      <c r="N1110" s="93">
        <f t="array" ref="N1110">SQRT(MMULT(MMULT(B1110:K1110, '2. Correlation Matrix'!$B$34:$K$43), TRANSPOSE(B1110:K1110)))</f>
        <v>0.1440011220988531</v>
      </c>
      <c r="O1110" s="92">
        <f t="shared" si="86"/>
        <v>0.56555114858128341</v>
      </c>
      <c r="P1110" s="42">
        <f t="shared" si="87"/>
        <v>0.14607183841713559</v>
      </c>
      <c r="Q1110" s="42">
        <f t="shared" si="88"/>
        <v>0.122773215429927</v>
      </c>
      <c r="R1110" s="43">
        <f t="shared" si="89"/>
        <v>0.118137620573236</v>
      </c>
    </row>
    <row r="1111" spans="1:18" x14ac:dyDescent="0.35">
      <c r="A1111" s="73">
        <v>1005</v>
      </c>
      <c r="B1111" s="42">
        <v>0.1807</v>
      </c>
      <c r="C1111" s="42">
        <v>0.13750000000000001</v>
      </c>
      <c r="D1111" s="42">
        <v>3.9300000000000002E-2</v>
      </c>
      <c r="E1111" s="42">
        <v>9.7999999999999997E-3</v>
      </c>
      <c r="F1111" s="42">
        <v>4.5199999999999997E-2</v>
      </c>
      <c r="G1111" s="42">
        <v>1.77E-2</v>
      </c>
      <c r="H1111" s="42">
        <v>0.1139</v>
      </c>
      <c r="I1111" s="42">
        <v>0.1159</v>
      </c>
      <c r="J1111" s="42">
        <v>0.1827</v>
      </c>
      <c r="K1111" s="42">
        <v>0.15720000000000001</v>
      </c>
      <c r="L1111" s="93">
        <f t="shared" si="85"/>
        <v>0.99990000000000001</v>
      </c>
      <c r="M1111" s="42">
        <v>0.13799</v>
      </c>
      <c r="N1111" s="93">
        <f t="array" ref="N1111">SQRT(MMULT(MMULT(B1111:K1111, '2. Correlation Matrix'!$B$34:$K$43), TRANSPOSE(B1111:K1111)))</f>
        <v>0.11137906632646459</v>
      </c>
      <c r="O1111" s="92">
        <f t="shared" si="86"/>
        <v>0.56554613068284498</v>
      </c>
      <c r="P1111" s="42">
        <f t="shared" si="87"/>
        <v>0.1317873517921225</v>
      </c>
      <c r="Q1111" s="42">
        <f t="shared" si="88"/>
        <v>0.122773215429927</v>
      </c>
      <c r="R1111" s="43">
        <f t="shared" si="89"/>
        <v>0.118137620573236</v>
      </c>
    </row>
    <row r="1112" spans="1:18" x14ac:dyDescent="0.35">
      <c r="A1112" s="73">
        <v>266</v>
      </c>
      <c r="B1112" s="42">
        <v>0.1421</v>
      </c>
      <c r="C1112" s="42">
        <v>8.2000000000000007E-3</v>
      </c>
      <c r="D1112" s="42">
        <v>0.27050000000000002</v>
      </c>
      <c r="E1112" s="42">
        <v>0.112</v>
      </c>
      <c r="F1112" s="42">
        <v>1.6400000000000001E-2</v>
      </c>
      <c r="G1112" s="42">
        <v>6.83E-2</v>
      </c>
      <c r="H1112" s="42">
        <v>3.5499999999999997E-2</v>
      </c>
      <c r="I1112" s="42">
        <v>0.26779999999999998</v>
      </c>
      <c r="J1112" s="42">
        <v>2.1899999999999999E-2</v>
      </c>
      <c r="K1112" s="42">
        <v>5.74E-2</v>
      </c>
      <c r="L1112" s="93">
        <f t="shared" si="85"/>
        <v>1.0001</v>
      </c>
      <c r="M1112" s="42">
        <v>0.13336999999999999</v>
      </c>
      <c r="N1112" s="93">
        <f t="array" ref="N1112">SQRT(MMULT(MMULT(B1112:K1112, '2. Correlation Matrix'!$B$34:$K$43), TRANSPOSE(B1112:K1112)))</f>
        <v>0.10321170201164401</v>
      </c>
      <c r="O1112" s="92">
        <f t="shared" si="86"/>
        <v>0.5655366480965005</v>
      </c>
      <c r="P1112" s="42">
        <f t="shared" si="87"/>
        <v>0.12804367228392979</v>
      </c>
      <c r="Q1112" s="42">
        <f t="shared" si="88"/>
        <v>0.122773215429927</v>
      </c>
      <c r="R1112" s="43">
        <f t="shared" si="89"/>
        <v>0.118137620573236</v>
      </c>
    </row>
    <row r="1113" spans="1:18" x14ac:dyDescent="0.35">
      <c r="A1113" s="73">
        <v>422</v>
      </c>
      <c r="B1113" s="42">
        <v>2.3900000000000001E-2</v>
      </c>
      <c r="C1113" s="42">
        <v>0.1076</v>
      </c>
      <c r="D1113" s="42">
        <v>4.7800000000000002E-2</v>
      </c>
      <c r="E1113" s="42">
        <v>5.7799999999999997E-2</v>
      </c>
      <c r="F1113" s="42">
        <v>8.5699999999999998E-2</v>
      </c>
      <c r="G1113" s="42">
        <v>4.9799999999999997E-2</v>
      </c>
      <c r="H1113" s="42">
        <v>0.19919999999999999</v>
      </c>
      <c r="I1113" s="42">
        <v>0.1195</v>
      </c>
      <c r="J1113" s="42">
        <v>0.17929999999999999</v>
      </c>
      <c r="K1113" s="42">
        <v>0.1295</v>
      </c>
      <c r="L1113" s="93">
        <f t="shared" si="85"/>
        <v>1.0001</v>
      </c>
      <c r="M1113" s="42">
        <v>0.15064</v>
      </c>
      <c r="N1113" s="93">
        <f t="array" ref="N1113">SQRT(MMULT(MMULT(B1113:K1113, '2. Correlation Matrix'!$B$34:$K$43), TRANSPOSE(B1113:K1113)))</f>
        <v>0.13376238148477021</v>
      </c>
      <c r="O1113" s="92">
        <f t="shared" si="86"/>
        <v>0.56548036271776569</v>
      </c>
      <c r="P1113" s="42">
        <f t="shared" si="87"/>
        <v>0.14169381264976139</v>
      </c>
      <c r="Q1113" s="42">
        <f t="shared" si="88"/>
        <v>0.122773215429927</v>
      </c>
      <c r="R1113" s="43">
        <f t="shared" si="89"/>
        <v>0.118137620573236</v>
      </c>
    </row>
    <row r="1114" spans="1:18" x14ac:dyDescent="0.35">
      <c r="A1114" s="73">
        <v>360</v>
      </c>
      <c r="B1114" s="42">
        <v>0.1113</v>
      </c>
      <c r="C1114" s="42">
        <v>1.44E-2</v>
      </c>
      <c r="D1114" s="42">
        <v>7.7200000000000005E-2</v>
      </c>
      <c r="E1114" s="42">
        <v>3.5900000000000001E-2</v>
      </c>
      <c r="F1114" s="42">
        <v>0.1741</v>
      </c>
      <c r="G1114" s="42">
        <v>0.16159999999999999</v>
      </c>
      <c r="H1114" s="42">
        <v>7.0000000000000007E-2</v>
      </c>
      <c r="I1114" s="42">
        <v>0.15260000000000001</v>
      </c>
      <c r="J1114" s="42">
        <v>8.7999999999999995E-2</v>
      </c>
      <c r="K1114" s="42">
        <v>0.1149</v>
      </c>
      <c r="L1114" s="93">
        <f t="shared" si="85"/>
        <v>1</v>
      </c>
      <c r="M1114" s="42">
        <v>0.14706</v>
      </c>
      <c r="N1114" s="93">
        <f t="array" ref="N1114">SQRT(MMULT(MMULT(B1114:K1114, '2. Correlation Matrix'!$B$34:$K$43), TRANSPOSE(B1114:K1114)))</f>
        <v>0.12743255491675745</v>
      </c>
      <c r="O1114" s="92">
        <f t="shared" si="86"/>
        <v>0.56547559646019518</v>
      </c>
      <c r="P1114" s="42">
        <f t="shared" si="87"/>
        <v>0.1389404719736938</v>
      </c>
      <c r="Q1114" s="42">
        <f t="shared" si="88"/>
        <v>0.122773215429927</v>
      </c>
      <c r="R1114" s="43">
        <f t="shared" si="89"/>
        <v>0.118137620573236</v>
      </c>
    </row>
    <row r="1115" spans="1:18" x14ac:dyDescent="0.35">
      <c r="A1115" s="73">
        <v>3814</v>
      </c>
      <c r="B1115" s="42">
        <v>1.04E-2</v>
      </c>
      <c r="C1115" s="42">
        <v>8.5800000000000001E-2</v>
      </c>
      <c r="D1115" s="42">
        <v>0.1169</v>
      </c>
      <c r="E1115" s="42">
        <v>4.4400000000000002E-2</v>
      </c>
      <c r="F1115" s="42">
        <v>0.108</v>
      </c>
      <c r="G1115" s="42">
        <v>9.0200000000000002E-2</v>
      </c>
      <c r="H1115" s="42">
        <v>0.1346</v>
      </c>
      <c r="I1115" s="42">
        <v>0.1479</v>
      </c>
      <c r="J1115" s="42">
        <v>0.12130000000000001</v>
      </c>
      <c r="K1115" s="42">
        <v>0.14050000000000001</v>
      </c>
      <c r="L1115" s="93">
        <f t="shared" si="85"/>
        <v>1</v>
      </c>
      <c r="M1115" s="42">
        <v>0.15245</v>
      </c>
      <c r="N1115" s="93">
        <f t="array" ref="N1115">SQRT(MMULT(MMULT(B1115:K1115, '2. Correlation Matrix'!$B$34:$K$43), TRANSPOSE(B1115:K1115)))</f>
        <v>0.13697016519054725</v>
      </c>
      <c r="O1115" s="92">
        <f t="shared" si="86"/>
        <v>0.56545160686821661</v>
      </c>
      <c r="P1115" s="42">
        <f t="shared" si="87"/>
        <v>0.14306958692383709</v>
      </c>
      <c r="Q1115" s="42">
        <f t="shared" si="88"/>
        <v>0.122773215429927</v>
      </c>
      <c r="R1115" s="43">
        <f t="shared" si="89"/>
        <v>0.118137620573236</v>
      </c>
    </row>
    <row r="1116" spans="1:18" x14ac:dyDescent="0.35">
      <c r="A1116" s="73">
        <v>1134</v>
      </c>
      <c r="B1116" s="42">
        <v>0.10489999999999999</v>
      </c>
      <c r="C1116" s="42">
        <v>0.1164</v>
      </c>
      <c r="D1116" s="42">
        <v>0.16389999999999999</v>
      </c>
      <c r="E1116" s="42">
        <v>3.9300000000000002E-2</v>
      </c>
      <c r="F1116" s="42">
        <v>4.4299999999999999E-2</v>
      </c>
      <c r="G1116" s="42">
        <v>6.0699999999999997E-2</v>
      </c>
      <c r="H1116" s="42">
        <v>0.15409999999999999</v>
      </c>
      <c r="I1116" s="42">
        <v>0.1492</v>
      </c>
      <c r="J1116" s="42">
        <v>6.3899999999999998E-2</v>
      </c>
      <c r="K1116" s="42">
        <v>0.1033</v>
      </c>
      <c r="L1116" s="93">
        <f t="shared" si="85"/>
        <v>1</v>
      </c>
      <c r="M1116" s="42">
        <v>0.14179</v>
      </c>
      <c r="N1116" s="93">
        <f t="array" ref="N1116">SQRT(MMULT(MMULT(B1116:K1116, '2. Correlation Matrix'!$B$34:$K$43), TRANSPOSE(B1116:K1116)))</f>
        <v>0.11812155082292562</v>
      </c>
      <c r="O1116" s="92">
        <f t="shared" si="86"/>
        <v>0.56543449975630578</v>
      </c>
      <c r="P1116" s="42">
        <f t="shared" si="87"/>
        <v>0.1348136496155935</v>
      </c>
      <c r="Q1116" s="42">
        <f t="shared" si="88"/>
        <v>0.122773215429927</v>
      </c>
      <c r="R1116" s="43">
        <f t="shared" si="89"/>
        <v>0.118137620573236</v>
      </c>
    </row>
    <row r="1117" spans="1:18" x14ac:dyDescent="0.35">
      <c r="A1117" s="73">
        <v>156</v>
      </c>
      <c r="B1117" s="42">
        <v>9.0499999999999997E-2</v>
      </c>
      <c r="C1117" s="42">
        <v>0.1168</v>
      </c>
      <c r="D1117" s="42">
        <v>0.1285</v>
      </c>
      <c r="E1117" s="42">
        <v>0.1212</v>
      </c>
      <c r="F1117" s="42">
        <v>1.17E-2</v>
      </c>
      <c r="G1117" s="42">
        <v>0.13869999999999999</v>
      </c>
      <c r="H1117" s="42">
        <v>3.0700000000000002E-2</v>
      </c>
      <c r="I1117" s="42">
        <v>0.1182</v>
      </c>
      <c r="J1117" s="42">
        <v>0.127</v>
      </c>
      <c r="K1117" s="42">
        <v>0.1168</v>
      </c>
      <c r="L1117" s="93">
        <f t="shared" si="85"/>
        <v>1.0000999999999998</v>
      </c>
      <c r="M1117" s="42">
        <v>0.14512</v>
      </c>
      <c r="N1117" s="93">
        <f t="array" ref="N1117">SQRT(MMULT(MMULT(B1117:K1117, '2. Correlation Matrix'!$B$34:$K$43), TRANSPOSE(B1117:K1117)))</f>
        <v>0.12401441380771834</v>
      </c>
      <c r="O1117" s="92">
        <f t="shared" si="86"/>
        <v>0.56541814654480038</v>
      </c>
      <c r="P1117" s="42">
        <f t="shared" si="87"/>
        <v>0.13743021258396398</v>
      </c>
      <c r="Q1117" s="42">
        <f t="shared" si="88"/>
        <v>0.122773215429927</v>
      </c>
      <c r="R1117" s="43">
        <f t="shared" si="89"/>
        <v>0.118137620573236</v>
      </c>
    </row>
    <row r="1118" spans="1:18" x14ac:dyDescent="0.35">
      <c r="A1118" s="73">
        <v>4446</v>
      </c>
      <c r="B1118" s="42">
        <v>0.2203</v>
      </c>
      <c r="C1118" s="42">
        <v>0.13220000000000001</v>
      </c>
      <c r="D1118" s="42">
        <v>8.8000000000000005E-3</v>
      </c>
      <c r="E1118" s="42">
        <v>0.2203</v>
      </c>
      <c r="F1118" s="42">
        <v>3.5200000000000002E-2</v>
      </c>
      <c r="G1118" s="42">
        <v>9.0300000000000005E-2</v>
      </c>
      <c r="H1118" s="42">
        <v>1.32E-2</v>
      </c>
      <c r="I1118" s="42">
        <v>9.2499999999999999E-2</v>
      </c>
      <c r="J1118" s="42">
        <v>0.12559999999999999</v>
      </c>
      <c r="K1118" s="42">
        <v>6.1699999999999998E-2</v>
      </c>
      <c r="L1118" s="93">
        <f t="shared" si="85"/>
        <v>1.0001000000000002</v>
      </c>
      <c r="M1118" s="42">
        <v>0.12728</v>
      </c>
      <c r="N1118" s="93">
        <f t="array" ref="N1118">SQRT(MMULT(MMULT(B1118:K1118, '2. Correlation Matrix'!$B$34:$K$43), TRANSPOSE(B1118:K1118)))</f>
        <v>9.2467788625312117E-2</v>
      </c>
      <c r="O1118" s="92">
        <f t="shared" si="86"/>
        <v>0.5653860741911253</v>
      </c>
      <c r="P1118" s="42">
        <f t="shared" si="87"/>
        <v>0.1230048540333723</v>
      </c>
      <c r="Q1118" s="42">
        <f t="shared" si="88"/>
        <v>0.122773215429927</v>
      </c>
      <c r="R1118" s="43">
        <f t="shared" si="89"/>
        <v>0.118137620573236</v>
      </c>
    </row>
    <row r="1119" spans="1:18" x14ac:dyDescent="0.35">
      <c r="A1119" s="73">
        <v>609</v>
      </c>
      <c r="B1119" s="42">
        <v>0.18459999999999999</v>
      </c>
      <c r="C1119" s="42">
        <v>8.1000000000000003E-2</v>
      </c>
      <c r="D1119" s="42">
        <v>8.4699999999999998E-2</v>
      </c>
      <c r="E1119" s="42">
        <v>4.3299999999999998E-2</v>
      </c>
      <c r="F1119" s="42">
        <v>0.12989999999999999</v>
      </c>
      <c r="G1119" s="42">
        <v>0.17699999999999999</v>
      </c>
      <c r="H1119" s="42">
        <v>1.1299999999999999E-2</v>
      </c>
      <c r="I1119" s="42">
        <v>0.1055</v>
      </c>
      <c r="J1119" s="42">
        <v>7.4999999999999997E-3</v>
      </c>
      <c r="K1119" s="42">
        <v>0.17510000000000001</v>
      </c>
      <c r="L1119" s="93">
        <f t="shared" si="85"/>
        <v>0.9998999999999999</v>
      </c>
      <c r="M1119" s="42">
        <v>0.14735000000000001</v>
      </c>
      <c r="N1119" s="93">
        <f t="array" ref="N1119">SQRT(MMULT(MMULT(B1119:K1119, '2. Correlation Matrix'!$B$34:$K$43), TRANSPOSE(B1119:K1119)))</f>
        <v>0.12797523962969948</v>
      </c>
      <c r="O1119" s="92">
        <f t="shared" si="86"/>
        <v>0.56534373531432403</v>
      </c>
      <c r="P1119" s="42">
        <f t="shared" si="87"/>
        <v>0.13916116902086051</v>
      </c>
      <c r="Q1119" s="42">
        <f t="shared" si="88"/>
        <v>0.122773215429927</v>
      </c>
      <c r="R1119" s="43">
        <f t="shared" si="89"/>
        <v>0.118137620573236</v>
      </c>
    </row>
    <row r="1120" spans="1:18" x14ac:dyDescent="0.35">
      <c r="A1120" s="73">
        <v>4199</v>
      </c>
      <c r="B1120" s="42">
        <v>0.1444</v>
      </c>
      <c r="C1120" s="42">
        <v>5.0299999999999997E-2</v>
      </c>
      <c r="D1120" s="42">
        <v>0.14879999999999999</v>
      </c>
      <c r="E1120" s="42">
        <v>4.3799999999999999E-2</v>
      </c>
      <c r="F1120" s="42">
        <v>3.7199999999999997E-2</v>
      </c>
      <c r="G1120" s="42">
        <v>0.1138</v>
      </c>
      <c r="H1120" s="42">
        <v>1.3100000000000001E-2</v>
      </c>
      <c r="I1120" s="42">
        <v>0.1794</v>
      </c>
      <c r="J1120" s="42">
        <v>0.18379999999999999</v>
      </c>
      <c r="K1120" s="42">
        <v>8.5300000000000001E-2</v>
      </c>
      <c r="L1120" s="93">
        <f t="shared" si="85"/>
        <v>0.99990000000000001</v>
      </c>
      <c r="M1120" s="42">
        <v>0.13639999999999999</v>
      </c>
      <c r="N1120" s="93">
        <f t="array" ref="N1120">SQRT(MMULT(MMULT(B1120:K1120, '2. Correlation Matrix'!$B$34:$K$43), TRANSPOSE(B1120:K1120)))</f>
        <v>0.10861018321396387</v>
      </c>
      <c r="O1120" s="92">
        <f t="shared" si="86"/>
        <v>0.56532452283080092</v>
      </c>
      <c r="P1120" s="42">
        <f t="shared" si="87"/>
        <v>0.13050191405111458</v>
      </c>
      <c r="Q1120" s="42">
        <f t="shared" si="88"/>
        <v>0.122773215429927</v>
      </c>
      <c r="R1120" s="43">
        <f t="shared" si="89"/>
        <v>0.118137620573236</v>
      </c>
    </row>
    <row r="1121" spans="1:18" x14ac:dyDescent="0.35">
      <c r="A1121" s="73">
        <v>2903</v>
      </c>
      <c r="B1121" s="42">
        <v>8.7499999999999994E-2</v>
      </c>
      <c r="C1121" s="42">
        <v>0.17680000000000001</v>
      </c>
      <c r="D1121" s="42">
        <v>2.47E-2</v>
      </c>
      <c r="E1121" s="42">
        <v>0.19009999999999999</v>
      </c>
      <c r="F1121" s="42">
        <v>8.5599999999999996E-2</v>
      </c>
      <c r="G1121" s="42">
        <v>0.1008</v>
      </c>
      <c r="H1121" s="42">
        <v>3.2300000000000002E-2</v>
      </c>
      <c r="I1121" s="42">
        <v>8.9399999999999993E-2</v>
      </c>
      <c r="J1121" s="42">
        <v>0.1179</v>
      </c>
      <c r="K1121" s="42">
        <v>9.5100000000000004E-2</v>
      </c>
      <c r="L1121" s="93">
        <f t="shared" si="85"/>
        <v>1.0002</v>
      </c>
      <c r="M1121" s="42">
        <v>0.13722999999999999</v>
      </c>
      <c r="N1121" s="93">
        <f t="array" ref="N1121">SQRT(MMULT(MMULT(B1121:K1121, '2. Correlation Matrix'!$B$34:$K$43), TRANSPOSE(B1121:K1121)))</f>
        <v>0.1100928790014931</v>
      </c>
      <c r="O1121" s="92">
        <f t="shared" si="86"/>
        <v>0.56525000131167447</v>
      </c>
      <c r="P1121" s="42">
        <f t="shared" si="87"/>
        <v>0.13116977899658128</v>
      </c>
      <c r="Q1121" s="42">
        <f t="shared" si="88"/>
        <v>0.122773215429927</v>
      </c>
      <c r="R1121" s="43">
        <f t="shared" si="89"/>
        <v>0.118137620573236</v>
      </c>
    </row>
    <row r="1122" spans="1:18" x14ac:dyDescent="0.35">
      <c r="A1122" s="73">
        <v>4638</v>
      </c>
      <c r="B1122" s="42">
        <v>0.112</v>
      </c>
      <c r="C1122" s="42">
        <v>0.15260000000000001</v>
      </c>
      <c r="D1122" s="42">
        <v>9.5799999999999996E-2</v>
      </c>
      <c r="E1122" s="42">
        <v>4.0599999999999997E-2</v>
      </c>
      <c r="F1122" s="42">
        <v>0.15260000000000001</v>
      </c>
      <c r="G1122" s="42">
        <v>4.0599999999999997E-2</v>
      </c>
      <c r="H1122" s="42">
        <v>0.11849999999999999</v>
      </c>
      <c r="I1122" s="42">
        <v>0.1477</v>
      </c>
      <c r="J1122" s="42">
        <v>3.9E-2</v>
      </c>
      <c r="K1122" s="42">
        <v>0.10059999999999999</v>
      </c>
      <c r="L1122" s="93">
        <f t="shared" si="85"/>
        <v>1</v>
      </c>
      <c r="M1122" s="42">
        <v>0.13436999999999999</v>
      </c>
      <c r="N1122" s="93">
        <f t="array" ref="N1122">SQRT(MMULT(MMULT(B1122:K1122, '2. Correlation Matrix'!$B$34:$K$43), TRANSPOSE(B1122:K1122)))</f>
        <v>0.10504130873522854</v>
      </c>
      <c r="O1122" s="92">
        <f t="shared" si="86"/>
        <v>0.56520620996498117</v>
      </c>
      <c r="P1122" s="42">
        <f t="shared" si="87"/>
        <v>0.12885316172959518</v>
      </c>
      <c r="Q1122" s="42">
        <f t="shared" si="88"/>
        <v>0.122773215429927</v>
      </c>
      <c r="R1122" s="43">
        <f t="shared" si="89"/>
        <v>0.118137620573236</v>
      </c>
    </row>
    <row r="1123" spans="1:18" x14ac:dyDescent="0.35">
      <c r="A1123" s="73">
        <v>2620</v>
      </c>
      <c r="B1123" s="42">
        <v>8.6999999999999994E-3</v>
      </c>
      <c r="C1123" s="42">
        <v>0.11360000000000001</v>
      </c>
      <c r="D1123" s="42">
        <v>9.4399999999999998E-2</v>
      </c>
      <c r="E1123" s="42">
        <v>3.32E-2</v>
      </c>
      <c r="F1123" s="42">
        <v>0.1696</v>
      </c>
      <c r="G1123" s="42">
        <v>9.4399999999999998E-2</v>
      </c>
      <c r="H1123" s="42">
        <v>0.1643</v>
      </c>
      <c r="I1123" s="42">
        <v>0.13289999999999999</v>
      </c>
      <c r="J1123" s="42">
        <v>1.7500000000000002E-2</v>
      </c>
      <c r="K1123" s="42">
        <v>0.17130000000000001</v>
      </c>
      <c r="L1123" s="93">
        <f t="shared" si="85"/>
        <v>0.99990000000000001</v>
      </c>
      <c r="M1123" s="42">
        <v>0.15593000000000001</v>
      </c>
      <c r="N1123" s="93">
        <f t="array" ref="N1123">SQRT(MMULT(MMULT(B1123:K1123, '2. Correlation Matrix'!$B$34:$K$43), TRANSPOSE(B1123:K1123)))</f>
        <v>0.14319356097075175</v>
      </c>
      <c r="O1123" s="92">
        <f t="shared" si="86"/>
        <v>0.56517904472346014</v>
      </c>
      <c r="P1123" s="42">
        <f t="shared" si="87"/>
        <v>0.14567780204825781</v>
      </c>
      <c r="Q1123" s="42">
        <f t="shared" si="88"/>
        <v>0.122773215429927</v>
      </c>
      <c r="R1123" s="43">
        <f t="shared" si="89"/>
        <v>0.118137620573236</v>
      </c>
    </row>
    <row r="1124" spans="1:18" x14ac:dyDescent="0.35">
      <c r="A1124" s="73">
        <v>1916</v>
      </c>
      <c r="B1124" s="42">
        <v>0.13469999999999999</v>
      </c>
      <c r="C1124" s="42">
        <v>8.1699999999999995E-2</v>
      </c>
      <c r="D1124" s="42">
        <v>5.4399999999999997E-2</v>
      </c>
      <c r="E1124" s="42">
        <v>8.8800000000000004E-2</v>
      </c>
      <c r="F1124" s="42">
        <v>0.1132</v>
      </c>
      <c r="G1124" s="42">
        <v>0.1275</v>
      </c>
      <c r="H1124" s="42">
        <v>0.1003</v>
      </c>
      <c r="I1124" s="42">
        <v>0.11749999999999999</v>
      </c>
      <c r="J1124" s="42">
        <v>9.3100000000000002E-2</v>
      </c>
      <c r="K1124" s="42">
        <v>8.8800000000000004E-2</v>
      </c>
      <c r="L1124" s="93">
        <f t="shared" si="85"/>
        <v>1</v>
      </c>
      <c r="M1124" s="42">
        <v>0.14116999999999999</v>
      </c>
      <c r="N1124" s="93">
        <f t="array" ref="N1124">SQRT(MMULT(MMULT(B1124:K1124, '2. Correlation Matrix'!$B$34:$K$43), TRANSPOSE(B1124:K1124)))</f>
        <v>0.1170813304975819</v>
      </c>
      <c r="O1124" s="92">
        <f t="shared" si="86"/>
        <v>0.56516269262388175</v>
      </c>
      <c r="P1124" s="42">
        <f t="shared" si="87"/>
        <v>0.13431598102445799</v>
      </c>
      <c r="Q1124" s="42">
        <f t="shared" si="88"/>
        <v>0.122773215429927</v>
      </c>
      <c r="R1124" s="43">
        <f t="shared" si="89"/>
        <v>0.118137620573236</v>
      </c>
    </row>
    <row r="1125" spans="1:18" x14ac:dyDescent="0.35">
      <c r="A1125" s="73">
        <v>87</v>
      </c>
      <c r="B1125" s="42">
        <v>8.1199999999999994E-2</v>
      </c>
      <c r="C1125" s="42">
        <v>6.0499999999999998E-2</v>
      </c>
      <c r="D1125" s="42">
        <v>0.1019</v>
      </c>
      <c r="E1125" s="42">
        <v>0.15609999999999999</v>
      </c>
      <c r="F1125" s="42">
        <v>6.0499999999999998E-2</v>
      </c>
      <c r="G1125" s="42">
        <v>7.9600000000000004E-2</v>
      </c>
      <c r="H1125" s="42">
        <v>0.15609999999999999</v>
      </c>
      <c r="I1125" s="42">
        <v>0.13059999999999999</v>
      </c>
      <c r="J1125" s="42">
        <v>4.7800000000000002E-2</v>
      </c>
      <c r="K1125" s="42">
        <v>0.1258</v>
      </c>
      <c r="L1125" s="93">
        <f t="shared" si="85"/>
        <v>1.0001</v>
      </c>
      <c r="M1125" s="42">
        <v>0.15051999999999999</v>
      </c>
      <c r="N1125" s="93">
        <f t="array" ref="N1125">SQRT(MMULT(MMULT(B1125:K1125, '2. Correlation Matrix'!$B$34:$K$43), TRANSPOSE(B1125:K1125)))</f>
        <v>0.13362923175569183</v>
      </c>
      <c r="O1125" s="92">
        <f t="shared" si="86"/>
        <v>0.56514580685511784</v>
      </c>
      <c r="P1125" s="42">
        <f t="shared" si="87"/>
        <v>0.14159161421019179</v>
      </c>
      <c r="Q1125" s="42">
        <f t="shared" si="88"/>
        <v>0.122773215429927</v>
      </c>
      <c r="R1125" s="43">
        <f t="shared" si="89"/>
        <v>0.118137620573236</v>
      </c>
    </row>
    <row r="1126" spans="1:18" x14ac:dyDescent="0.35">
      <c r="A1126" s="73">
        <v>2865</v>
      </c>
      <c r="B1126" s="42">
        <v>7.3099999999999998E-2</v>
      </c>
      <c r="C1126" s="42">
        <v>0.14610000000000001</v>
      </c>
      <c r="D1126" s="42">
        <v>0.16439999999999999</v>
      </c>
      <c r="E1126" s="42">
        <v>4.5699999999999998E-2</v>
      </c>
      <c r="F1126" s="42">
        <v>7.7600000000000002E-2</v>
      </c>
      <c r="G1126" s="42">
        <v>9.5899999999999999E-2</v>
      </c>
      <c r="H1126" s="42">
        <v>1.83E-2</v>
      </c>
      <c r="I1126" s="42">
        <v>0.1507</v>
      </c>
      <c r="J1126" s="42">
        <v>4.7899999999999998E-2</v>
      </c>
      <c r="K1126" s="42">
        <v>0.1804</v>
      </c>
      <c r="L1126" s="93">
        <f t="shared" si="85"/>
        <v>1.0001000000000002</v>
      </c>
      <c r="M1126" s="42">
        <v>0.1467</v>
      </c>
      <c r="N1126" s="93">
        <f t="array" ref="N1126">SQRT(MMULT(MMULT(B1126:K1126, '2. Correlation Matrix'!$B$34:$K$43), TRANSPOSE(B1126:K1126)))</f>
        <v>0.12688170107440003</v>
      </c>
      <c r="O1126" s="92">
        <f t="shared" si="86"/>
        <v>0.5650933065435263</v>
      </c>
      <c r="P1126" s="42">
        <f t="shared" si="87"/>
        <v>0.13865051696623329</v>
      </c>
      <c r="Q1126" s="42">
        <f t="shared" si="88"/>
        <v>0.122773215429927</v>
      </c>
      <c r="R1126" s="43">
        <f t="shared" si="89"/>
        <v>0.118137620573236</v>
      </c>
    </row>
    <row r="1127" spans="1:18" x14ac:dyDescent="0.35">
      <c r="A1127" s="73">
        <v>4611</v>
      </c>
      <c r="B1127" s="42">
        <v>5.0099999999999999E-2</v>
      </c>
      <c r="C1127" s="42">
        <v>1.8599999999999998E-2</v>
      </c>
      <c r="D1127" s="42">
        <v>7.2400000000000006E-2</v>
      </c>
      <c r="E1127" s="42">
        <v>0.13730000000000001</v>
      </c>
      <c r="F1127" s="42">
        <v>0.16700000000000001</v>
      </c>
      <c r="G1127" s="42">
        <v>6.8599999999999994E-2</v>
      </c>
      <c r="H1127" s="42">
        <v>0.1002</v>
      </c>
      <c r="I1127" s="42">
        <v>0.18</v>
      </c>
      <c r="J1127" s="42">
        <v>9.4600000000000004E-2</v>
      </c>
      <c r="K1127" s="42">
        <v>0.1113</v>
      </c>
      <c r="L1127" s="93">
        <f t="shared" si="85"/>
        <v>1.0001</v>
      </c>
      <c r="M1127" s="42">
        <v>0.1457</v>
      </c>
      <c r="N1127" s="93">
        <f t="array" ref="N1127">SQRT(MMULT(MMULT(B1127:K1127, '2. Correlation Matrix'!$B$34:$K$43), TRANSPOSE(B1127:K1127)))</f>
        <v>0.12511420278513227</v>
      </c>
      <c r="O1127" s="92">
        <f t="shared" si="86"/>
        <v>0.56508372691642572</v>
      </c>
      <c r="P1127" s="42">
        <f t="shared" si="87"/>
        <v>0.1378732181307204</v>
      </c>
      <c r="Q1127" s="42">
        <f t="shared" si="88"/>
        <v>0.122773215429927</v>
      </c>
      <c r="R1127" s="43">
        <f t="shared" si="89"/>
        <v>0.118137620573236</v>
      </c>
    </row>
    <row r="1128" spans="1:18" x14ac:dyDescent="0.35">
      <c r="A1128" s="73">
        <v>3189</v>
      </c>
      <c r="B1128" s="42">
        <v>2.81E-2</v>
      </c>
      <c r="C1128" s="42">
        <v>8.7499999999999994E-2</v>
      </c>
      <c r="D1128" s="42">
        <v>0.1406</v>
      </c>
      <c r="E1128" s="42">
        <v>0.1313</v>
      </c>
      <c r="F1128" s="42">
        <v>4.8399999999999999E-2</v>
      </c>
      <c r="G1128" s="42">
        <v>0.1125</v>
      </c>
      <c r="H1128" s="42">
        <v>9.8400000000000001E-2</v>
      </c>
      <c r="I1128" s="42">
        <v>0.13589999999999999</v>
      </c>
      <c r="J1128" s="42">
        <v>7.8100000000000003E-2</v>
      </c>
      <c r="K1128" s="42">
        <v>0.1391</v>
      </c>
      <c r="L1128" s="93">
        <f t="shared" si="85"/>
        <v>0.99990000000000001</v>
      </c>
      <c r="M1128" s="42">
        <v>0.15325</v>
      </c>
      <c r="N1128" s="93">
        <f t="array" ref="N1128">SQRT(MMULT(MMULT(B1128:K1128, '2. Correlation Matrix'!$B$34:$K$43), TRANSPOSE(B1128:K1128)))</f>
        <v>0.13847829458777647</v>
      </c>
      <c r="O1128" s="92">
        <f t="shared" si="86"/>
        <v>0.56507050605248543</v>
      </c>
      <c r="P1128" s="42">
        <f t="shared" si="87"/>
        <v>0.14366188096403049</v>
      </c>
      <c r="Q1128" s="42">
        <f t="shared" si="88"/>
        <v>0.122773215429927</v>
      </c>
      <c r="R1128" s="43">
        <f t="shared" si="89"/>
        <v>0.118137620573236</v>
      </c>
    </row>
    <row r="1129" spans="1:18" x14ac:dyDescent="0.35">
      <c r="A1129" s="73">
        <v>3534</v>
      </c>
      <c r="B1129" s="42">
        <v>0.13370000000000001</v>
      </c>
      <c r="C1129" s="42">
        <v>0.1017</v>
      </c>
      <c r="D1129" s="42">
        <v>0.1221</v>
      </c>
      <c r="E1129" s="42">
        <v>8.72E-2</v>
      </c>
      <c r="F1129" s="42">
        <v>5.2299999999999999E-2</v>
      </c>
      <c r="G1129" s="42">
        <v>0.1119</v>
      </c>
      <c r="H1129" s="42">
        <v>1.6E-2</v>
      </c>
      <c r="I1129" s="42">
        <v>0.12790000000000001</v>
      </c>
      <c r="J1129" s="42">
        <v>0.1206</v>
      </c>
      <c r="K1129" s="42">
        <v>0.1265</v>
      </c>
      <c r="L1129" s="93">
        <f t="shared" si="85"/>
        <v>0.99990000000000001</v>
      </c>
      <c r="M1129" s="42">
        <v>0.14066000000000001</v>
      </c>
      <c r="N1129" s="93">
        <f t="array" ref="N1129">SQRT(MMULT(MMULT(B1129:K1129, '2. Correlation Matrix'!$B$34:$K$43), TRANSPOSE(B1129:K1129)))</f>
        <v>0.11619966869141324</v>
      </c>
      <c r="O1129" s="92">
        <f t="shared" si="86"/>
        <v>0.5650618520640589</v>
      </c>
      <c r="P1129" s="42">
        <f t="shared" si="87"/>
        <v>0.1339088184980029</v>
      </c>
      <c r="Q1129" s="42">
        <f t="shared" si="88"/>
        <v>0.122773215429927</v>
      </c>
      <c r="R1129" s="43">
        <f t="shared" si="89"/>
        <v>0.118137620573236</v>
      </c>
    </row>
    <row r="1130" spans="1:18" x14ac:dyDescent="0.35">
      <c r="A1130" s="73">
        <v>1689</v>
      </c>
      <c r="B1130" s="42">
        <v>0.128</v>
      </c>
      <c r="C1130" s="42">
        <v>0.128</v>
      </c>
      <c r="D1130" s="42">
        <v>4.2700000000000002E-2</v>
      </c>
      <c r="E1130" s="42">
        <v>0.14680000000000001</v>
      </c>
      <c r="F1130" s="42">
        <v>7.17E-2</v>
      </c>
      <c r="G1130" s="42">
        <v>7.85E-2</v>
      </c>
      <c r="H1130" s="42">
        <v>0.1246</v>
      </c>
      <c r="I1130" s="42">
        <v>0.14330000000000001</v>
      </c>
      <c r="J1130" s="42">
        <v>0.1007</v>
      </c>
      <c r="K1130" s="42">
        <v>3.5799999999999998E-2</v>
      </c>
      <c r="L1130" s="93">
        <f t="shared" si="85"/>
        <v>1.0001</v>
      </c>
      <c r="M1130" s="42">
        <v>0.13224</v>
      </c>
      <c r="N1130" s="93">
        <f t="array" ref="N1130">SQRT(MMULT(MMULT(B1130:K1130, '2. Correlation Matrix'!$B$34:$K$43), TRANSPOSE(B1130:K1130)))</f>
        <v>0.10130418419355246</v>
      </c>
      <c r="O1130" s="92">
        <f t="shared" si="86"/>
        <v>0.56503095558853589</v>
      </c>
      <c r="P1130" s="42">
        <f t="shared" si="87"/>
        <v>0.1271087311324394</v>
      </c>
      <c r="Q1130" s="42">
        <f t="shared" si="88"/>
        <v>0.122773215429927</v>
      </c>
      <c r="R1130" s="43">
        <f t="shared" si="89"/>
        <v>0.118137620573236</v>
      </c>
    </row>
    <row r="1131" spans="1:18" x14ac:dyDescent="0.35">
      <c r="A1131" s="73">
        <v>2408</v>
      </c>
      <c r="B1131" s="42">
        <v>0.12609999999999999</v>
      </c>
      <c r="C1131" s="42">
        <v>2.2000000000000001E-3</v>
      </c>
      <c r="D1131" s="42">
        <v>0.1593</v>
      </c>
      <c r="E1131" s="42">
        <v>6.6E-3</v>
      </c>
      <c r="F1131" s="42">
        <v>3.1E-2</v>
      </c>
      <c r="G1131" s="42">
        <v>0.1792</v>
      </c>
      <c r="H1131" s="42">
        <v>7.5200000000000003E-2</v>
      </c>
      <c r="I1131" s="42">
        <v>0.15490000000000001</v>
      </c>
      <c r="J1131" s="42">
        <v>0.1527</v>
      </c>
      <c r="K1131" s="42">
        <v>0.1128</v>
      </c>
      <c r="L1131" s="93">
        <f t="shared" si="85"/>
        <v>1</v>
      </c>
      <c r="M1131" s="42">
        <v>0.15038000000000001</v>
      </c>
      <c r="N1131" s="93">
        <f t="array" ref="N1131">SQRT(MMULT(MMULT(B1131:K1131, '2. Correlation Matrix'!$B$34:$K$43), TRANSPOSE(B1131:K1131)))</f>
        <v>0.13340961649475422</v>
      </c>
      <c r="O1131" s="92">
        <f t="shared" si="86"/>
        <v>0.5650267348078617</v>
      </c>
      <c r="P1131" s="42">
        <f t="shared" si="87"/>
        <v>0.14148093711336132</v>
      </c>
      <c r="Q1131" s="42">
        <f t="shared" si="88"/>
        <v>0.122773215429927</v>
      </c>
      <c r="R1131" s="43">
        <f t="shared" si="89"/>
        <v>0.118137620573236</v>
      </c>
    </row>
    <row r="1132" spans="1:18" x14ac:dyDescent="0.35">
      <c r="A1132" s="73">
        <v>4288</v>
      </c>
      <c r="B1132" s="42">
        <v>5.4199999999999998E-2</v>
      </c>
      <c r="C1132" s="42">
        <v>0.1021</v>
      </c>
      <c r="D1132" s="42">
        <v>8.7499999999999994E-2</v>
      </c>
      <c r="E1132" s="42">
        <v>0.14580000000000001</v>
      </c>
      <c r="F1132" s="42">
        <v>0.13750000000000001</v>
      </c>
      <c r="G1132" s="42">
        <v>0.1104</v>
      </c>
      <c r="H1132" s="42">
        <v>1.8700000000000001E-2</v>
      </c>
      <c r="I1132" s="42">
        <v>0.14369999999999999</v>
      </c>
      <c r="J1132" s="42">
        <v>8.3299999999999999E-2</v>
      </c>
      <c r="K1132" s="42">
        <v>0.1167</v>
      </c>
      <c r="L1132" s="93">
        <f t="shared" si="85"/>
        <v>0.99990000000000012</v>
      </c>
      <c r="M1132" s="42">
        <v>0.14269000000000001</v>
      </c>
      <c r="N1132" s="93">
        <f t="array" ref="N1132">SQRT(MMULT(MMULT(B1132:K1132, '2. Correlation Matrix'!$B$34:$K$43), TRANSPOSE(B1132:K1132)))</f>
        <v>0.11981206683558798</v>
      </c>
      <c r="O1132" s="92">
        <f t="shared" si="86"/>
        <v>0.56496813541233337</v>
      </c>
      <c r="P1132" s="42">
        <f t="shared" si="87"/>
        <v>0.13551253432029231</v>
      </c>
      <c r="Q1132" s="42">
        <f t="shared" si="88"/>
        <v>0.122773215429927</v>
      </c>
      <c r="R1132" s="43">
        <f t="shared" si="89"/>
        <v>0.118137620573236</v>
      </c>
    </row>
    <row r="1133" spans="1:18" x14ac:dyDescent="0.35">
      <c r="A1133" s="73">
        <v>2143</v>
      </c>
      <c r="B1133" s="42">
        <v>0.15740000000000001</v>
      </c>
      <c r="C1133" s="42">
        <v>1.55E-2</v>
      </c>
      <c r="D1133" s="42">
        <v>0.02</v>
      </c>
      <c r="E1133" s="42">
        <v>6.7000000000000002E-3</v>
      </c>
      <c r="F1133" s="42">
        <v>0.1729</v>
      </c>
      <c r="G1133" s="42">
        <v>3.7699999999999997E-2</v>
      </c>
      <c r="H1133" s="42">
        <v>9.7600000000000006E-2</v>
      </c>
      <c r="I1133" s="42">
        <v>0.19070000000000001</v>
      </c>
      <c r="J1133" s="42">
        <v>0.10199999999999999</v>
      </c>
      <c r="K1133" s="42">
        <v>0.1996</v>
      </c>
      <c r="L1133" s="93">
        <f t="shared" si="85"/>
        <v>1.0001</v>
      </c>
      <c r="M1133" s="42">
        <v>0.14666000000000001</v>
      </c>
      <c r="N1133" s="93">
        <f t="array" ref="N1133">SQRT(MMULT(MMULT(B1133:K1133, '2. Correlation Matrix'!$B$34:$K$43), TRANSPOSE(B1133:K1133)))</f>
        <v>0.12684074859506783</v>
      </c>
      <c r="O1133" s="92">
        <f t="shared" si="86"/>
        <v>0.56496039950671262</v>
      </c>
      <c r="P1133" s="42">
        <f t="shared" si="87"/>
        <v>0.13861571224792141</v>
      </c>
      <c r="Q1133" s="42">
        <f t="shared" si="88"/>
        <v>0.122773215429927</v>
      </c>
      <c r="R1133" s="43">
        <f t="shared" si="89"/>
        <v>0.118137620573236</v>
      </c>
    </row>
    <row r="1134" spans="1:18" x14ac:dyDescent="0.35">
      <c r="A1134" s="73">
        <v>3970</v>
      </c>
      <c r="B1134" s="42">
        <v>0.1696</v>
      </c>
      <c r="C1134" s="42">
        <v>4.9500000000000002E-2</v>
      </c>
      <c r="D1134" s="42">
        <v>7.4200000000000002E-2</v>
      </c>
      <c r="E1134" s="42">
        <v>0.13070000000000001</v>
      </c>
      <c r="F1134" s="42">
        <v>7.2400000000000006E-2</v>
      </c>
      <c r="G1134" s="42">
        <v>0.1113</v>
      </c>
      <c r="H1134" s="42">
        <v>3.8899999999999997E-2</v>
      </c>
      <c r="I1134" s="42">
        <v>0.16250000000000001</v>
      </c>
      <c r="J1134" s="42">
        <v>0.1396</v>
      </c>
      <c r="K1134" s="42">
        <v>5.1200000000000002E-2</v>
      </c>
      <c r="L1134" s="93">
        <f t="shared" si="85"/>
        <v>0.99990000000000012</v>
      </c>
      <c r="M1134" s="42">
        <v>0.13250000000000001</v>
      </c>
      <c r="N1134" s="93">
        <f t="array" ref="N1134">SQRT(MMULT(MMULT(B1134:K1134, '2. Correlation Matrix'!$B$34:$K$43), TRANSPOSE(B1134:K1134)))</f>
        <v>0.10178234742188845</v>
      </c>
      <c r="O1134" s="92">
        <f t="shared" si="86"/>
        <v>0.56493096746592175</v>
      </c>
      <c r="P1134" s="42">
        <f t="shared" si="87"/>
        <v>0.12732017687664501</v>
      </c>
      <c r="Q1134" s="42">
        <f t="shared" si="88"/>
        <v>0.122773215429927</v>
      </c>
      <c r="R1134" s="43">
        <f t="shared" si="89"/>
        <v>0.118137620573236</v>
      </c>
    </row>
    <row r="1135" spans="1:18" x14ac:dyDescent="0.35">
      <c r="A1135" s="73">
        <v>492</v>
      </c>
      <c r="B1135" s="42">
        <v>1.4999999999999999E-2</v>
      </c>
      <c r="C1135" s="42">
        <v>9.5899999999999999E-2</v>
      </c>
      <c r="D1135" s="42">
        <v>0.15229999999999999</v>
      </c>
      <c r="E1135" s="42">
        <v>0.13719999999999999</v>
      </c>
      <c r="F1135" s="42">
        <v>1.1299999999999999E-2</v>
      </c>
      <c r="G1135" s="42">
        <v>0.1673</v>
      </c>
      <c r="H1135" s="42">
        <v>7.3300000000000004E-2</v>
      </c>
      <c r="I1135" s="42">
        <v>0.1128</v>
      </c>
      <c r="J1135" s="42">
        <v>5.2600000000000001E-2</v>
      </c>
      <c r="K1135" s="42">
        <v>0.18229999999999999</v>
      </c>
      <c r="L1135" s="93">
        <f t="shared" si="85"/>
        <v>1</v>
      </c>
      <c r="M1135" s="42">
        <v>0.16250000000000001</v>
      </c>
      <c r="N1135" s="93">
        <f t="array" ref="N1135">SQRT(MMULT(MMULT(B1135:K1135, '2. Correlation Matrix'!$B$34:$K$43), TRANSPOSE(B1135:K1135)))</f>
        <v>0.15489145670465043</v>
      </c>
      <c r="O1135" s="92">
        <f t="shared" si="86"/>
        <v>0.56491172503365661</v>
      </c>
      <c r="P1135" s="42">
        <f t="shared" si="87"/>
        <v>0.1505043183199557</v>
      </c>
      <c r="Q1135" s="42">
        <f t="shared" si="88"/>
        <v>0.122773215429927</v>
      </c>
      <c r="R1135" s="43">
        <f t="shared" si="89"/>
        <v>0.118137620573236</v>
      </c>
    </row>
    <row r="1136" spans="1:18" x14ac:dyDescent="0.35">
      <c r="A1136" s="73">
        <v>4833</v>
      </c>
      <c r="B1136" s="42">
        <v>4.8300000000000003E-2</v>
      </c>
      <c r="C1136" s="42">
        <v>9.1499999999999998E-2</v>
      </c>
      <c r="D1136" s="42">
        <v>6.1600000000000002E-2</v>
      </c>
      <c r="E1136" s="42">
        <v>9.8199999999999996E-2</v>
      </c>
      <c r="F1136" s="42">
        <v>5.9900000000000002E-2</v>
      </c>
      <c r="G1136" s="42">
        <v>0.1414</v>
      </c>
      <c r="H1136" s="42">
        <v>0.1265</v>
      </c>
      <c r="I1136" s="42">
        <v>9.8199999999999996E-2</v>
      </c>
      <c r="J1136" s="42">
        <v>0.14480000000000001</v>
      </c>
      <c r="K1136" s="42">
        <v>0.1298</v>
      </c>
      <c r="L1136" s="93">
        <f t="shared" si="85"/>
        <v>1.0002</v>
      </c>
      <c r="M1136" s="42">
        <v>0.15397</v>
      </c>
      <c r="N1136" s="93">
        <f t="array" ref="N1136">SQRT(MMULT(MMULT(B1136:K1136, '2. Correlation Matrix'!$B$34:$K$43), TRANSPOSE(B1136:K1136)))</f>
        <v>0.13979504226555819</v>
      </c>
      <c r="O1136" s="92">
        <f t="shared" si="86"/>
        <v>0.564898430732519</v>
      </c>
      <c r="P1136" s="42">
        <f t="shared" si="87"/>
        <v>0.1441986730789854</v>
      </c>
      <c r="Q1136" s="42">
        <f t="shared" si="88"/>
        <v>0.122773215429927</v>
      </c>
      <c r="R1136" s="43">
        <f t="shared" si="89"/>
        <v>0.118137620573236</v>
      </c>
    </row>
    <row r="1137" spans="1:18" x14ac:dyDescent="0.35">
      <c r="A1137" s="73">
        <v>2515</v>
      </c>
      <c r="B1137" s="42">
        <v>9.1600000000000001E-2</v>
      </c>
      <c r="C1137" s="42">
        <v>6.3600000000000004E-2</v>
      </c>
      <c r="D1137" s="42">
        <v>0.14949999999999999</v>
      </c>
      <c r="E1137" s="42">
        <v>0.18690000000000001</v>
      </c>
      <c r="F1137" s="42">
        <v>1.3100000000000001E-2</v>
      </c>
      <c r="G1137" s="42">
        <v>3.3599999999999998E-2</v>
      </c>
      <c r="H1137" s="42">
        <v>0.1308</v>
      </c>
      <c r="I1137" s="42">
        <v>0.17199999999999999</v>
      </c>
      <c r="J1137" s="42">
        <v>6.3600000000000004E-2</v>
      </c>
      <c r="K1137" s="42">
        <v>9.5299999999999996E-2</v>
      </c>
      <c r="L1137" s="93">
        <f t="shared" si="85"/>
        <v>1</v>
      </c>
      <c r="M1137" s="42">
        <v>0.14251</v>
      </c>
      <c r="N1137" s="93">
        <f t="array" ref="N1137">SQRT(MMULT(MMULT(B1137:K1137, '2. Correlation Matrix'!$B$34:$K$43), TRANSPOSE(B1137:K1137)))</f>
        <v>0.11950966071637389</v>
      </c>
      <c r="O1137" s="92">
        <f t="shared" si="86"/>
        <v>0.56489157106903676</v>
      </c>
      <c r="P1137" s="42">
        <f t="shared" si="87"/>
        <v>0.13536872049772861</v>
      </c>
      <c r="Q1137" s="42">
        <f t="shared" si="88"/>
        <v>0.122773215429927</v>
      </c>
      <c r="R1137" s="43">
        <f t="shared" si="89"/>
        <v>0.118137620573236</v>
      </c>
    </row>
    <row r="1138" spans="1:18" x14ac:dyDescent="0.35">
      <c r="A1138" s="73">
        <v>1839</v>
      </c>
      <c r="B1138" s="42">
        <v>0.20430000000000001</v>
      </c>
      <c r="C1138" s="42">
        <v>4.3299999999999998E-2</v>
      </c>
      <c r="D1138" s="42">
        <v>5.0500000000000003E-2</v>
      </c>
      <c r="E1138" s="42">
        <v>4.5699999999999998E-2</v>
      </c>
      <c r="F1138" s="42">
        <v>9.5999999999999992E-3</v>
      </c>
      <c r="G1138" s="42">
        <v>0.18509999999999999</v>
      </c>
      <c r="H1138" s="42">
        <v>0.1971</v>
      </c>
      <c r="I1138" s="42">
        <v>6.9699999999999998E-2</v>
      </c>
      <c r="J1138" s="42">
        <v>6.0100000000000001E-2</v>
      </c>
      <c r="K1138" s="42">
        <v>0.1346</v>
      </c>
      <c r="L1138" s="93">
        <f t="shared" si="85"/>
        <v>1</v>
      </c>
      <c r="M1138" s="42">
        <v>0.15543000000000001</v>
      </c>
      <c r="N1138" s="93">
        <f t="array" ref="N1138">SQRT(MMULT(MMULT(B1138:K1138, '2. Correlation Matrix'!$B$34:$K$43), TRANSPOSE(B1138:K1138)))</f>
        <v>0.14238917038726787</v>
      </c>
      <c r="O1138" s="92">
        <f t="shared" si="86"/>
        <v>0.56486037372960141</v>
      </c>
      <c r="P1138" s="42">
        <f t="shared" si="87"/>
        <v>0.14529266207821281</v>
      </c>
      <c r="Q1138" s="42">
        <f t="shared" si="88"/>
        <v>0.122773215429927</v>
      </c>
      <c r="R1138" s="43">
        <f t="shared" si="89"/>
        <v>0.118137620573236</v>
      </c>
    </row>
    <row r="1139" spans="1:18" x14ac:dyDescent="0.35">
      <c r="A1139" s="73">
        <v>2732</v>
      </c>
      <c r="B1139" s="42">
        <v>6.8699999999999997E-2</v>
      </c>
      <c r="C1139" s="42">
        <v>3.44E-2</v>
      </c>
      <c r="D1139" s="42">
        <v>0.14119999999999999</v>
      </c>
      <c r="E1139" s="42">
        <v>0.1832</v>
      </c>
      <c r="F1139" s="42">
        <v>3.44E-2</v>
      </c>
      <c r="G1139" s="42">
        <v>2.29E-2</v>
      </c>
      <c r="H1139" s="42">
        <v>0.13739999999999999</v>
      </c>
      <c r="I1139" s="42">
        <v>0.18509999999999999</v>
      </c>
      <c r="J1139" s="42">
        <v>8.7800000000000003E-2</v>
      </c>
      <c r="K1139" s="42">
        <v>0.105</v>
      </c>
      <c r="L1139" s="93">
        <f t="shared" si="85"/>
        <v>1.0001</v>
      </c>
      <c r="M1139" s="42">
        <v>0.14502000000000001</v>
      </c>
      <c r="N1139" s="93">
        <f t="array" ref="N1139">SQRT(MMULT(MMULT(B1139:K1139, '2. Correlation Matrix'!$B$34:$K$43), TRANSPOSE(B1139:K1139)))</f>
        <v>0.12396153848628048</v>
      </c>
      <c r="O1139" s="92">
        <f t="shared" si="86"/>
        <v>0.56485262166820815</v>
      </c>
      <c r="P1139" s="42">
        <f t="shared" si="87"/>
        <v>0.1373367684880572</v>
      </c>
      <c r="Q1139" s="42">
        <f t="shared" si="88"/>
        <v>0.122773215429927</v>
      </c>
      <c r="R1139" s="43">
        <f t="shared" si="89"/>
        <v>0.118137620573236</v>
      </c>
    </row>
    <row r="1140" spans="1:18" x14ac:dyDescent="0.35">
      <c r="A1140" s="73">
        <v>3791</v>
      </c>
      <c r="B1140" s="42">
        <v>4.5999999999999999E-2</v>
      </c>
      <c r="C1140" s="42">
        <v>0.12379999999999999</v>
      </c>
      <c r="D1140" s="42">
        <v>8.1000000000000003E-2</v>
      </c>
      <c r="E1140" s="42">
        <v>0.1333</v>
      </c>
      <c r="F1140" s="42">
        <v>8.7300000000000003E-2</v>
      </c>
      <c r="G1140" s="42">
        <v>0.15240000000000001</v>
      </c>
      <c r="H1140" s="42">
        <v>9.3700000000000006E-2</v>
      </c>
      <c r="I1140" s="42">
        <v>8.8900000000000007E-2</v>
      </c>
      <c r="J1140" s="42">
        <v>3.49E-2</v>
      </c>
      <c r="K1140" s="42">
        <v>0.15870000000000001</v>
      </c>
      <c r="L1140" s="93">
        <f t="shared" si="85"/>
        <v>1</v>
      </c>
      <c r="M1140" s="42">
        <v>0.15553</v>
      </c>
      <c r="N1140" s="93">
        <f t="array" ref="N1140">SQRT(MMULT(MMULT(B1140:K1140, '2. Correlation Matrix'!$B$34:$K$43), TRANSPOSE(B1140:K1140)))</f>
        <v>0.14258065079717375</v>
      </c>
      <c r="O1140" s="92">
        <f t="shared" si="86"/>
        <v>0.56480314509545138</v>
      </c>
      <c r="P1140" s="42">
        <f t="shared" si="87"/>
        <v>0.14536537900912719</v>
      </c>
      <c r="Q1140" s="42">
        <f t="shared" si="88"/>
        <v>0.122773215429927</v>
      </c>
      <c r="R1140" s="43">
        <f t="shared" si="89"/>
        <v>0.118137620573236</v>
      </c>
    </row>
    <row r="1141" spans="1:18" x14ac:dyDescent="0.35">
      <c r="A1141" s="73">
        <v>3626</v>
      </c>
      <c r="B1141" s="42">
        <v>9.8299999999999998E-2</v>
      </c>
      <c r="C1141" s="42">
        <v>7.1800000000000003E-2</v>
      </c>
      <c r="D1141" s="42">
        <v>8.3199999999999996E-2</v>
      </c>
      <c r="E1141" s="42">
        <v>0.1002</v>
      </c>
      <c r="F1141" s="42">
        <v>3.8E-3</v>
      </c>
      <c r="G1141" s="42">
        <v>0.1021</v>
      </c>
      <c r="H1141" s="42">
        <v>0.1588</v>
      </c>
      <c r="I1141" s="42">
        <v>0.14560000000000001</v>
      </c>
      <c r="J1141" s="42">
        <v>0.1701</v>
      </c>
      <c r="K1141" s="42">
        <v>6.6199999999999995E-2</v>
      </c>
      <c r="L1141" s="93">
        <f t="shared" si="85"/>
        <v>1.0001</v>
      </c>
      <c r="M1141" s="42">
        <v>0.14384</v>
      </c>
      <c r="N1141" s="93">
        <f t="array" ref="N1141">SQRT(MMULT(MMULT(B1141:K1141, '2. Correlation Matrix'!$B$34:$K$43), TRANSPOSE(B1141:K1141)))</f>
        <v>0.12189569492251398</v>
      </c>
      <c r="O1141" s="92">
        <f t="shared" si="86"/>
        <v>0.56474512938098309</v>
      </c>
      <c r="P1141" s="42">
        <f t="shared" si="87"/>
        <v>0.1364107197796787</v>
      </c>
      <c r="Q1141" s="42">
        <f t="shared" si="88"/>
        <v>0.122773215429927</v>
      </c>
      <c r="R1141" s="43">
        <f t="shared" si="89"/>
        <v>0.118137620573236</v>
      </c>
    </row>
    <row r="1142" spans="1:18" x14ac:dyDescent="0.35">
      <c r="A1142" s="73">
        <v>4362</v>
      </c>
      <c r="B1142" s="42">
        <v>0.10970000000000001</v>
      </c>
      <c r="C1142" s="42">
        <v>0.1487</v>
      </c>
      <c r="D1142" s="42">
        <v>6.0199999999999997E-2</v>
      </c>
      <c r="E1142" s="42">
        <v>4.5999999999999999E-2</v>
      </c>
      <c r="F1142" s="42">
        <v>0.15040000000000001</v>
      </c>
      <c r="G1142" s="42">
        <v>0.154</v>
      </c>
      <c r="H1142" s="42">
        <v>3.1899999999999998E-2</v>
      </c>
      <c r="I1142" s="42">
        <v>0.1115</v>
      </c>
      <c r="J1142" s="42">
        <v>9.1999999999999998E-2</v>
      </c>
      <c r="K1142" s="42">
        <v>9.5600000000000004E-2</v>
      </c>
      <c r="L1142" s="93">
        <f t="shared" si="85"/>
        <v>1</v>
      </c>
      <c r="M1142" s="42">
        <v>0.13799</v>
      </c>
      <c r="N1142" s="93">
        <f t="array" ref="N1142">SQRT(MMULT(MMULT(B1142:K1142, '2. Correlation Matrix'!$B$34:$K$43), TRANSPOSE(B1142:K1142)))</f>
        <v>0.11154115467631846</v>
      </c>
      <c r="O1142" s="92">
        <f t="shared" si="86"/>
        <v>0.56472429555522208</v>
      </c>
      <c r="P1142" s="42">
        <f t="shared" si="87"/>
        <v>0.1317692854067368</v>
      </c>
      <c r="Q1142" s="42">
        <f t="shared" si="88"/>
        <v>0.122773215429927</v>
      </c>
      <c r="R1142" s="43">
        <f t="shared" si="89"/>
        <v>0.118137620573236</v>
      </c>
    </row>
    <row r="1143" spans="1:18" x14ac:dyDescent="0.35">
      <c r="A1143" s="73">
        <v>603</v>
      </c>
      <c r="B1143" s="42">
        <v>7.8E-2</v>
      </c>
      <c r="C1143" s="42">
        <v>0.1804</v>
      </c>
      <c r="D1143" s="42">
        <v>7.8E-2</v>
      </c>
      <c r="E1143" s="42">
        <v>4.2299999999999997E-2</v>
      </c>
      <c r="F1143" s="42">
        <v>4.4499999999999998E-2</v>
      </c>
      <c r="G1143" s="42">
        <v>0.22270000000000001</v>
      </c>
      <c r="H1143" s="42">
        <v>7.8E-2</v>
      </c>
      <c r="I1143" s="42">
        <v>7.1300000000000002E-2</v>
      </c>
      <c r="J1143" s="42">
        <v>0.1069</v>
      </c>
      <c r="K1143" s="42">
        <v>9.8000000000000004E-2</v>
      </c>
      <c r="L1143" s="93">
        <f t="shared" si="85"/>
        <v>1.0001</v>
      </c>
      <c r="M1143" s="42">
        <v>0.14832999999999999</v>
      </c>
      <c r="N1143" s="93">
        <f t="array" ref="N1143">SQRT(MMULT(MMULT(B1143:K1143, '2. Correlation Matrix'!$B$34:$K$43), TRANSPOSE(B1143:K1143)))</f>
        <v>0.12985121125889432</v>
      </c>
      <c r="O1143" s="92">
        <f t="shared" si="86"/>
        <v>0.56472326510529303</v>
      </c>
      <c r="P1143" s="42">
        <f t="shared" si="87"/>
        <v>0.13989933146729899</v>
      </c>
      <c r="Q1143" s="42">
        <f t="shared" si="88"/>
        <v>0.122773215429927</v>
      </c>
      <c r="R1143" s="43">
        <f t="shared" si="89"/>
        <v>0.118137620573236</v>
      </c>
    </row>
    <row r="1144" spans="1:18" x14ac:dyDescent="0.35">
      <c r="A1144" s="73">
        <v>1494</v>
      </c>
      <c r="B1144" s="42">
        <v>0.1159</v>
      </c>
      <c r="C1144" s="42">
        <v>1.34E-2</v>
      </c>
      <c r="D1144" s="42">
        <v>7.1300000000000002E-2</v>
      </c>
      <c r="E1144" s="42">
        <v>9.9599999999999994E-2</v>
      </c>
      <c r="F1144" s="42">
        <v>0.13819999999999999</v>
      </c>
      <c r="G1144" s="42">
        <v>0.12330000000000001</v>
      </c>
      <c r="H1144" s="42">
        <v>5.3499999999999999E-2</v>
      </c>
      <c r="I1144" s="42">
        <v>0.1426</v>
      </c>
      <c r="J1144" s="42">
        <v>0.1055</v>
      </c>
      <c r="K1144" s="42">
        <v>0.13669999999999999</v>
      </c>
      <c r="L1144" s="93">
        <f t="shared" si="85"/>
        <v>1</v>
      </c>
      <c r="M1144" s="42">
        <v>0.14738000000000001</v>
      </c>
      <c r="N1144" s="93">
        <f t="array" ref="N1144">SQRT(MMULT(MMULT(B1144:K1144, '2. Correlation Matrix'!$B$34:$K$43), TRANSPOSE(B1144:K1144)))</f>
        <v>0.12817287826530854</v>
      </c>
      <c r="O1144" s="92">
        <f t="shared" si="86"/>
        <v>0.56470605154218878</v>
      </c>
      <c r="P1144" s="42">
        <f t="shared" si="87"/>
        <v>0.13916585663859321</v>
      </c>
      <c r="Q1144" s="42">
        <f t="shared" si="88"/>
        <v>0.122773215429927</v>
      </c>
      <c r="R1144" s="43">
        <f t="shared" si="89"/>
        <v>0.118137620573236</v>
      </c>
    </row>
    <row r="1145" spans="1:18" x14ac:dyDescent="0.35">
      <c r="A1145" s="73">
        <v>1727</v>
      </c>
      <c r="B1145" s="42">
        <v>0.14580000000000001</v>
      </c>
      <c r="C1145" s="42">
        <v>9.0899999999999995E-2</v>
      </c>
      <c r="D1145" s="42">
        <v>3.3999999999999998E-3</v>
      </c>
      <c r="E1145" s="42">
        <v>0.1166</v>
      </c>
      <c r="F1145" s="42">
        <v>0.1115</v>
      </c>
      <c r="G1145" s="42">
        <v>0.13550000000000001</v>
      </c>
      <c r="H1145" s="42">
        <v>9.7799999999999998E-2</v>
      </c>
      <c r="I1145" s="42">
        <v>0.16639999999999999</v>
      </c>
      <c r="J1145" s="42">
        <v>0.1201</v>
      </c>
      <c r="K1145" s="42">
        <v>1.2E-2</v>
      </c>
      <c r="L1145" s="93">
        <f t="shared" si="85"/>
        <v>1</v>
      </c>
      <c r="M1145" s="42">
        <v>0.13117000000000001</v>
      </c>
      <c r="N1145" s="93">
        <f t="array" ref="N1145">SQRT(MMULT(MMULT(B1145:K1145, '2. Correlation Matrix'!$B$34:$K$43), TRANSPOSE(B1145:K1145)))</f>
        <v>9.9469357497597222E-2</v>
      </c>
      <c r="O1145" s="92">
        <f t="shared" si="86"/>
        <v>0.56469651974334767</v>
      </c>
      <c r="P1145" s="42">
        <f t="shared" si="87"/>
        <v>0.12622292345950761</v>
      </c>
      <c r="Q1145" s="42">
        <f t="shared" si="88"/>
        <v>0.122773215429927</v>
      </c>
      <c r="R1145" s="43">
        <f t="shared" si="89"/>
        <v>0.118137620573236</v>
      </c>
    </row>
    <row r="1146" spans="1:18" x14ac:dyDescent="0.35">
      <c r="A1146" s="73">
        <v>4480</v>
      </c>
      <c r="B1146" s="42">
        <v>9.2299999999999993E-2</v>
      </c>
      <c r="C1146" s="42">
        <v>4.7199999999999999E-2</v>
      </c>
      <c r="D1146" s="42">
        <v>3.1399999999999997E-2</v>
      </c>
      <c r="E1146" s="42">
        <v>0.15909999999999999</v>
      </c>
      <c r="F1146" s="42">
        <v>0.1179</v>
      </c>
      <c r="G1146" s="42">
        <v>0.15720000000000001</v>
      </c>
      <c r="H1146" s="42">
        <v>0.16109999999999999</v>
      </c>
      <c r="I1146" s="42">
        <v>9.6299999999999997E-2</v>
      </c>
      <c r="J1146" s="42">
        <v>7.9000000000000008E-3</v>
      </c>
      <c r="K1146" s="42">
        <v>0.12970000000000001</v>
      </c>
      <c r="L1146" s="93">
        <f t="shared" si="85"/>
        <v>1.0001</v>
      </c>
      <c r="M1146" s="42">
        <v>0.15590999999999999</v>
      </c>
      <c r="N1146" s="93">
        <f t="array" ref="N1146">SQRT(MMULT(MMULT(B1146:K1146, '2. Correlation Matrix'!$B$34:$K$43), TRANSPOSE(B1146:K1146)))</f>
        <v>0.1432880196532676</v>
      </c>
      <c r="O1146" s="92">
        <f t="shared" si="86"/>
        <v>0.5646668869860042</v>
      </c>
      <c r="P1146" s="42">
        <f t="shared" si="87"/>
        <v>0.1456442717119224</v>
      </c>
      <c r="Q1146" s="42">
        <f t="shared" si="88"/>
        <v>0.122773215429927</v>
      </c>
      <c r="R1146" s="43">
        <f t="shared" si="89"/>
        <v>0.118137620573236</v>
      </c>
    </row>
    <row r="1147" spans="1:18" x14ac:dyDescent="0.35">
      <c r="A1147" s="73">
        <v>3962</v>
      </c>
      <c r="B1147" s="42">
        <v>5.7099999999999998E-2</v>
      </c>
      <c r="C1147" s="42">
        <v>8.4699999999999998E-2</v>
      </c>
      <c r="D1147" s="42">
        <v>0.14000000000000001</v>
      </c>
      <c r="E1147" s="42">
        <v>8.2900000000000001E-2</v>
      </c>
      <c r="F1147" s="42">
        <v>2.58E-2</v>
      </c>
      <c r="G1147" s="42">
        <v>2.2100000000000002E-2</v>
      </c>
      <c r="H1147" s="42">
        <v>0.11600000000000001</v>
      </c>
      <c r="I1147" s="42">
        <v>0.1676</v>
      </c>
      <c r="J1147" s="42">
        <v>0.14180000000000001</v>
      </c>
      <c r="K1147" s="42">
        <v>0.16209999999999999</v>
      </c>
      <c r="L1147" s="93">
        <f t="shared" si="85"/>
        <v>1.0001</v>
      </c>
      <c r="M1147" s="42">
        <v>0.14859</v>
      </c>
      <c r="N1147" s="93">
        <f t="array" ref="N1147">SQRT(MMULT(MMULT(B1147:K1147, '2. Correlation Matrix'!$B$34:$K$43), TRANSPOSE(B1147:K1147)))</f>
        <v>0.13033647035909943</v>
      </c>
      <c r="O1147" s="92">
        <f t="shared" si="86"/>
        <v>0.56461556613622321</v>
      </c>
      <c r="P1147" s="42">
        <f t="shared" si="87"/>
        <v>0.14009620224716579</v>
      </c>
      <c r="Q1147" s="42">
        <f t="shared" si="88"/>
        <v>0.122773215429927</v>
      </c>
      <c r="R1147" s="43">
        <f t="shared" si="89"/>
        <v>0.118137620573236</v>
      </c>
    </row>
    <row r="1148" spans="1:18" x14ac:dyDescent="0.35">
      <c r="A1148" s="73">
        <v>3462</v>
      </c>
      <c r="B1148" s="42">
        <v>6.7599999999999993E-2</v>
      </c>
      <c r="C1148" s="42">
        <v>0.18529999999999999</v>
      </c>
      <c r="D1148" s="42">
        <v>9.6500000000000002E-2</v>
      </c>
      <c r="E1148" s="42">
        <v>3.2800000000000003E-2</v>
      </c>
      <c r="F1148" s="42">
        <v>3.8999999999999998E-3</v>
      </c>
      <c r="G1148" s="42">
        <v>0.17369999999999999</v>
      </c>
      <c r="H1148" s="42">
        <v>0.1042</v>
      </c>
      <c r="I1148" s="42">
        <v>8.4900000000000003E-2</v>
      </c>
      <c r="J1148" s="42">
        <v>0.15640000000000001</v>
      </c>
      <c r="K1148" s="42">
        <v>9.4600000000000004E-2</v>
      </c>
      <c r="L1148" s="93">
        <f t="shared" si="85"/>
        <v>0.99990000000000001</v>
      </c>
      <c r="M1148" s="42">
        <v>0.14665</v>
      </c>
      <c r="N1148" s="93">
        <f t="array" ref="N1148">SQRT(MMULT(MMULT(B1148:K1148, '2. Correlation Matrix'!$B$34:$K$43), TRANSPOSE(B1148:K1148)))</f>
        <v>0.12690634582772525</v>
      </c>
      <c r="O1148" s="92">
        <f t="shared" si="86"/>
        <v>0.56458957613722904</v>
      </c>
      <c r="P1148" s="42">
        <f t="shared" si="87"/>
        <v>0.13859738969432689</v>
      </c>
      <c r="Q1148" s="42">
        <f t="shared" si="88"/>
        <v>0.122773215429927</v>
      </c>
      <c r="R1148" s="43">
        <f t="shared" si="89"/>
        <v>0.118137620573236</v>
      </c>
    </row>
    <row r="1149" spans="1:18" x14ac:dyDescent="0.35">
      <c r="A1149" s="73">
        <v>1638</v>
      </c>
      <c r="B1149" s="42">
        <v>6.3899999999999998E-2</v>
      </c>
      <c r="C1149" s="42">
        <v>9.0300000000000005E-2</v>
      </c>
      <c r="D1149" s="42">
        <v>1.9800000000000002E-2</v>
      </c>
      <c r="E1149" s="42">
        <v>0.13880000000000001</v>
      </c>
      <c r="F1149" s="42">
        <v>0.1696</v>
      </c>
      <c r="G1149" s="42">
        <v>8.1500000000000003E-2</v>
      </c>
      <c r="H1149" s="42">
        <v>3.0800000000000001E-2</v>
      </c>
      <c r="I1149" s="42">
        <v>0.1608</v>
      </c>
      <c r="J1149" s="42">
        <v>0.15859999999999999</v>
      </c>
      <c r="K1149" s="42">
        <v>8.5900000000000004E-2</v>
      </c>
      <c r="L1149" s="93">
        <f t="shared" si="85"/>
        <v>1</v>
      </c>
      <c r="M1149" s="42">
        <v>0.13647000000000001</v>
      </c>
      <c r="N1149" s="93">
        <f t="array" ref="N1149">SQRT(MMULT(MMULT(B1149:K1149, '2. Correlation Matrix'!$B$34:$K$43), TRANSPOSE(B1149:K1149)))</f>
        <v>0.10887682295426608</v>
      </c>
      <c r="O1149" s="92">
        <f t="shared" si="86"/>
        <v>0.56458296937834607</v>
      </c>
      <c r="P1149" s="42">
        <f t="shared" si="87"/>
        <v>0.13054291871169271</v>
      </c>
      <c r="Q1149" s="42">
        <f t="shared" si="88"/>
        <v>0.122773215429927</v>
      </c>
      <c r="R1149" s="43">
        <f t="shared" si="89"/>
        <v>0.118137620573236</v>
      </c>
    </row>
    <row r="1150" spans="1:18" x14ac:dyDescent="0.35">
      <c r="A1150" s="73">
        <v>4040</v>
      </c>
      <c r="B1150" s="42">
        <v>5.6800000000000003E-2</v>
      </c>
      <c r="C1150" s="42">
        <v>5.4699999999999999E-2</v>
      </c>
      <c r="D1150" s="42">
        <v>6.3E-3</v>
      </c>
      <c r="E1150" s="42">
        <v>0.1895</v>
      </c>
      <c r="F1150" s="42">
        <v>8.2100000000000006E-2</v>
      </c>
      <c r="G1150" s="42">
        <v>0.1368</v>
      </c>
      <c r="H1150" s="42">
        <v>7.3700000000000002E-2</v>
      </c>
      <c r="I1150" s="42">
        <v>0.1116</v>
      </c>
      <c r="J1150" s="42">
        <v>0.19159999999999999</v>
      </c>
      <c r="K1150" s="42">
        <v>9.6799999999999997E-2</v>
      </c>
      <c r="L1150" s="93">
        <f t="shared" si="85"/>
        <v>0.99990000000000001</v>
      </c>
      <c r="M1150" s="42">
        <v>0.14828</v>
      </c>
      <c r="N1150" s="93">
        <f t="array" ref="N1150">SQRT(MMULT(MMULT(B1150:K1150, '2. Correlation Matrix'!$B$34:$K$43), TRANSPOSE(B1150:K1150)))</f>
        <v>0.12980764584631216</v>
      </c>
      <c r="O1150" s="92">
        <f t="shared" si="86"/>
        <v>0.56452760946578617</v>
      </c>
      <c r="P1150" s="42">
        <f t="shared" si="87"/>
        <v>0.13985498753991921</v>
      </c>
      <c r="Q1150" s="42">
        <f t="shared" si="88"/>
        <v>0.122773215429927</v>
      </c>
      <c r="R1150" s="43">
        <f t="shared" si="89"/>
        <v>0.118137620573236</v>
      </c>
    </row>
    <row r="1151" spans="1:18" x14ac:dyDescent="0.35">
      <c r="A1151" s="73">
        <v>311</v>
      </c>
      <c r="B1151" s="42">
        <v>8.3500000000000005E-2</v>
      </c>
      <c r="C1151" s="42">
        <v>7.4899999999999994E-2</v>
      </c>
      <c r="D1151" s="42">
        <v>2.0999999999999999E-3</v>
      </c>
      <c r="E1151" s="42">
        <v>5.1400000000000001E-2</v>
      </c>
      <c r="F1151" s="42">
        <v>0.1221</v>
      </c>
      <c r="G1151" s="42">
        <v>0.21410000000000001</v>
      </c>
      <c r="H1151" s="42">
        <v>0.14990000000000001</v>
      </c>
      <c r="I1151" s="42">
        <v>8.7800000000000003E-2</v>
      </c>
      <c r="J1151" s="42">
        <v>0.11559999999999999</v>
      </c>
      <c r="K1151" s="42">
        <v>9.8500000000000004E-2</v>
      </c>
      <c r="L1151" s="93">
        <f t="shared" si="85"/>
        <v>0.99990000000000012</v>
      </c>
      <c r="M1151" s="42">
        <v>0.15365000000000001</v>
      </c>
      <c r="N1151" s="93">
        <f t="array" ref="N1151">SQRT(MMULT(MMULT(B1151:K1151, '2. Correlation Matrix'!$B$34:$K$43), TRANSPOSE(B1151:K1151)))</f>
        <v>0.13932807859301369</v>
      </c>
      <c r="O1151" s="92">
        <f t="shared" si="86"/>
        <v>0.56449497326193476</v>
      </c>
      <c r="P1151" s="42">
        <f t="shared" si="87"/>
        <v>0.1439438432577895</v>
      </c>
      <c r="Q1151" s="42">
        <f t="shared" si="88"/>
        <v>0.122773215429927</v>
      </c>
      <c r="R1151" s="43">
        <f t="shared" si="89"/>
        <v>0.118137620573236</v>
      </c>
    </row>
    <row r="1152" spans="1:18" x14ac:dyDescent="0.35">
      <c r="A1152" s="73">
        <v>3964</v>
      </c>
      <c r="B1152" s="42">
        <v>3.5400000000000001E-2</v>
      </c>
      <c r="C1152" s="42">
        <v>0.19470000000000001</v>
      </c>
      <c r="D1152" s="42">
        <v>9.5100000000000004E-2</v>
      </c>
      <c r="E1152" s="42">
        <v>1.55E-2</v>
      </c>
      <c r="F1152" s="42">
        <v>9.5100000000000004E-2</v>
      </c>
      <c r="G1152" s="42">
        <v>6.1899999999999997E-2</v>
      </c>
      <c r="H1152" s="42">
        <v>0.14599999999999999</v>
      </c>
      <c r="I1152" s="42">
        <v>0.21679999999999999</v>
      </c>
      <c r="J1152" s="42">
        <v>0.13270000000000001</v>
      </c>
      <c r="K1152" s="42">
        <v>6.6E-3</v>
      </c>
      <c r="L1152" s="93">
        <f t="shared" si="85"/>
        <v>0.99980000000000013</v>
      </c>
      <c r="M1152" s="42">
        <v>0.12848999999999999</v>
      </c>
      <c r="N1152" s="93">
        <f t="array" ref="N1152">SQRT(MMULT(MMULT(B1152:K1152, '2. Correlation Matrix'!$B$34:$K$43), TRANSPOSE(B1152:K1152)))</f>
        <v>9.476167873089629E-2</v>
      </c>
      <c r="O1152" s="92">
        <f t="shared" si="86"/>
        <v>0.5644686830833866</v>
      </c>
      <c r="P1152" s="42">
        <f t="shared" si="87"/>
        <v>0.1240001121220512</v>
      </c>
      <c r="Q1152" s="42">
        <f t="shared" si="88"/>
        <v>0.122773215429927</v>
      </c>
      <c r="R1152" s="43">
        <f t="shared" si="89"/>
        <v>0.118137620573236</v>
      </c>
    </row>
    <row r="1153" spans="1:18" x14ac:dyDescent="0.35">
      <c r="A1153" s="73">
        <v>3041</v>
      </c>
      <c r="B1153" s="42">
        <v>5.5300000000000002E-2</v>
      </c>
      <c r="C1153" s="42">
        <v>9.4299999999999995E-2</v>
      </c>
      <c r="D1153" s="42">
        <v>1.43E-2</v>
      </c>
      <c r="E1153" s="42">
        <v>0.125</v>
      </c>
      <c r="F1153" s="42">
        <v>0.11890000000000001</v>
      </c>
      <c r="G1153" s="42">
        <v>0.11890000000000001</v>
      </c>
      <c r="H1153" s="42">
        <v>2.6599999999999999E-2</v>
      </c>
      <c r="I1153" s="42">
        <v>0.1086</v>
      </c>
      <c r="J1153" s="42">
        <v>0.2049</v>
      </c>
      <c r="K1153" s="42">
        <v>0.13320000000000001</v>
      </c>
      <c r="L1153" s="93">
        <f t="shared" si="85"/>
        <v>1</v>
      </c>
      <c r="M1153" s="42">
        <v>0.14616000000000001</v>
      </c>
      <c r="N1153" s="93">
        <f t="array" ref="N1153">SQRT(MMULT(MMULT(B1153:K1153, '2. Correlation Matrix'!$B$34:$K$43), TRANSPOSE(B1153:K1153)))</f>
        <v>0.12606673971164242</v>
      </c>
      <c r="O1153" s="92">
        <f t="shared" si="86"/>
        <v>0.56446291990073805</v>
      </c>
      <c r="P1153" s="42">
        <f t="shared" si="87"/>
        <v>0.13821358856923852</v>
      </c>
      <c r="Q1153" s="42">
        <f t="shared" si="88"/>
        <v>0.122773215429927</v>
      </c>
      <c r="R1153" s="43">
        <f t="shared" si="89"/>
        <v>0.118137620573236</v>
      </c>
    </row>
    <row r="1154" spans="1:18" x14ac:dyDescent="0.35">
      <c r="A1154" s="73">
        <v>2223</v>
      </c>
      <c r="B1154" s="42">
        <v>0.13350000000000001</v>
      </c>
      <c r="C1154" s="42">
        <v>0.1411</v>
      </c>
      <c r="D1154" s="42">
        <v>1.7600000000000001E-2</v>
      </c>
      <c r="E1154" s="42">
        <v>0.14360000000000001</v>
      </c>
      <c r="F1154" s="42">
        <v>0.13850000000000001</v>
      </c>
      <c r="G1154" s="42">
        <v>0.13100000000000001</v>
      </c>
      <c r="H1154" s="42">
        <v>1.01E-2</v>
      </c>
      <c r="I1154" s="42">
        <v>0.10829999999999999</v>
      </c>
      <c r="J1154" s="42">
        <v>0.1008</v>
      </c>
      <c r="K1154" s="42">
        <v>7.5600000000000001E-2</v>
      </c>
      <c r="L1154" s="93">
        <f t="shared" si="85"/>
        <v>1.0001</v>
      </c>
      <c r="M1154" s="42">
        <v>0.13311999999999999</v>
      </c>
      <c r="N1154" s="93">
        <f t="array" ref="N1154">SQRT(MMULT(MMULT(B1154:K1154, '2. Correlation Matrix'!$B$34:$K$43), TRANSPOSE(B1154:K1154)))</f>
        <v>0.10297150402188948</v>
      </c>
      <c r="O1154" s="92">
        <f t="shared" si="86"/>
        <v>0.56442799930012633</v>
      </c>
      <c r="P1154" s="42">
        <f t="shared" si="87"/>
        <v>0.127818434679735</v>
      </c>
      <c r="Q1154" s="42">
        <f t="shared" si="88"/>
        <v>0.122773215429927</v>
      </c>
      <c r="R1154" s="43">
        <f t="shared" si="89"/>
        <v>0.118137620573236</v>
      </c>
    </row>
    <row r="1155" spans="1:18" x14ac:dyDescent="0.35">
      <c r="A1155" s="73">
        <v>774</v>
      </c>
      <c r="B1155" s="42">
        <v>0.1028</v>
      </c>
      <c r="C1155" s="42">
        <v>0.1976</v>
      </c>
      <c r="D1155" s="42">
        <v>1.38E-2</v>
      </c>
      <c r="E1155" s="42">
        <v>9.0899999999999995E-2</v>
      </c>
      <c r="F1155" s="42">
        <v>9.0899999999999995E-2</v>
      </c>
      <c r="G1155" s="42">
        <v>0.1976</v>
      </c>
      <c r="H1155" s="42">
        <v>3.1600000000000003E-2</v>
      </c>
      <c r="I1155" s="42">
        <v>4.7399999999999998E-2</v>
      </c>
      <c r="J1155" s="42">
        <v>0.1206</v>
      </c>
      <c r="K1155" s="42">
        <v>0.1067</v>
      </c>
      <c r="L1155" s="93">
        <f t="shared" si="85"/>
        <v>0.99990000000000001</v>
      </c>
      <c r="M1155" s="42">
        <v>0.14302000000000001</v>
      </c>
      <c r="N1155" s="93">
        <f t="array" ref="N1155">SQRT(MMULT(MMULT(B1155:K1155, '2. Correlation Matrix'!$B$34:$K$43), TRANSPOSE(B1155:K1155)))</f>
        <v>0.12051193626340587</v>
      </c>
      <c r="O1155" s="92">
        <f t="shared" si="86"/>
        <v>0.56442541800446255</v>
      </c>
      <c r="P1155" s="42">
        <f t="shared" si="87"/>
        <v>0.1357584366090224</v>
      </c>
      <c r="Q1155" s="42">
        <f t="shared" si="88"/>
        <v>0.122773215429927</v>
      </c>
      <c r="R1155" s="43">
        <f t="shared" si="89"/>
        <v>0.118137620573236</v>
      </c>
    </row>
    <row r="1156" spans="1:18" x14ac:dyDescent="0.35">
      <c r="A1156" s="73">
        <v>856</v>
      </c>
      <c r="B1156" s="42">
        <v>7.8899999999999998E-2</v>
      </c>
      <c r="C1156" s="42">
        <v>8.8800000000000004E-2</v>
      </c>
      <c r="D1156" s="42">
        <v>5.7599999999999998E-2</v>
      </c>
      <c r="E1156" s="42">
        <v>0.15620000000000001</v>
      </c>
      <c r="F1156" s="42">
        <v>9.2100000000000001E-2</v>
      </c>
      <c r="G1156" s="42">
        <v>0.1464</v>
      </c>
      <c r="H1156" s="42">
        <v>6.5799999999999997E-2</v>
      </c>
      <c r="I1156" s="42">
        <v>0.12659999999999999</v>
      </c>
      <c r="J1156" s="42">
        <v>0.1118</v>
      </c>
      <c r="K1156" s="42">
        <v>7.5700000000000003E-2</v>
      </c>
      <c r="L1156" s="93">
        <f t="shared" si="85"/>
        <v>0.99990000000000001</v>
      </c>
      <c r="M1156" s="42">
        <v>0.14293</v>
      </c>
      <c r="N1156" s="93">
        <f t="array" ref="N1156">SQRT(MMULT(MMULT(B1156:K1156, '2. Correlation Matrix'!$B$34:$K$43), TRANSPOSE(B1156:K1156)))</f>
        <v>0.12035352652580812</v>
      </c>
      <c r="O1156" s="92">
        <f t="shared" si="86"/>
        <v>0.56442051978787156</v>
      </c>
      <c r="P1156" s="42">
        <f t="shared" si="87"/>
        <v>0.1356875143264008</v>
      </c>
      <c r="Q1156" s="42">
        <f t="shared" si="88"/>
        <v>0.122773215429927</v>
      </c>
      <c r="R1156" s="43">
        <f t="shared" si="89"/>
        <v>0.118137620573236</v>
      </c>
    </row>
    <row r="1157" spans="1:18" x14ac:dyDescent="0.35">
      <c r="A1157" s="73">
        <v>605</v>
      </c>
      <c r="B1157" s="42">
        <v>0.1173</v>
      </c>
      <c r="C1157" s="42">
        <v>9.7199999999999995E-2</v>
      </c>
      <c r="D1157" s="42">
        <v>2.35E-2</v>
      </c>
      <c r="E1157" s="42">
        <v>6.2E-2</v>
      </c>
      <c r="F1157" s="42">
        <v>0.1323</v>
      </c>
      <c r="G1157" s="42">
        <v>0.1139</v>
      </c>
      <c r="H1157" s="42">
        <v>6.7000000000000004E-2</v>
      </c>
      <c r="I1157" s="42">
        <v>9.8799999999999999E-2</v>
      </c>
      <c r="J1157" s="42">
        <v>0.13400000000000001</v>
      </c>
      <c r="K1157" s="42">
        <v>0.15409999999999999</v>
      </c>
      <c r="L1157" s="93">
        <f t="shared" ref="L1157:L1220" si="90">SUM(B1157:K1157)</f>
        <v>1.0001</v>
      </c>
      <c r="M1157" s="42">
        <v>0.14616999999999999</v>
      </c>
      <c r="N1157" s="93">
        <f t="array" ref="N1157">SQRT(MMULT(MMULT(B1157:K1157, '2. Correlation Matrix'!$B$34:$K$43), TRANSPOSE(B1157:K1157)))</f>
        <v>0.12610085746212038</v>
      </c>
      <c r="O1157" s="92">
        <f t="shared" ref="O1157:O1220" si="91">(M1157-0.075)/N1157</f>
        <v>0.56438950085156125</v>
      </c>
      <c r="P1157" s="42">
        <f t="shared" ref="P1157:P1220" si="92">M1157-((1/2)*1*N1157^2)</f>
        <v>0.138219286873659</v>
      </c>
      <c r="Q1157" s="42">
        <f t="shared" ref="Q1157:Q1220" si="93">$M$5-((1/2)*3*$N$5^2)</f>
        <v>0.122773215429927</v>
      </c>
      <c r="R1157" s="43">
        <f t="shared" ref="R1157:R1220" si="94">$M$5-((1/2)*4*$N$5^2)</f>
        <v>0.118137620573236</v>
      </c>
    </row>
    <row r="1158" spans="1:18" x14ac:dyDescent="0.35">
      <c r="A1158" s="73">
        <v>1581</v>
      </c>
      <c r="B1158" s="42">
        <v>7.6700000000000004E-2</v>
      </c>
      <c r="C1158" s="42">
        <v>0.1431</v>
      </c>
      <c r="D1158" s="42">
        <v>9.2899999999999996E-2</v>
      </c>
      <c r="E1158" s="42">
        <v>0.1091</v>
      </c>
      <c r="F1158" s="42">
        <v>9.2899999999999996E-2</v>
      </c>
      <c r="G1158" s="42">
        <v>2.5100000000000001E-2</v>
      </c>
      <c r="H1158" s="42">
        <v>7.2300000000000003E-2</v>
      </c>
      <c r="I1158" s="42">
        <v>0.14749999999999999</v>
      </c>
      <c r="J1158" s="42">
        <v>0.1195</v>
      </c>
      <c r="K1158" s="42">
        <v>0.12089999999999999</v>
      </c>
      <c r="L1158" s="93">
        <f t="shared" si="90"/>
        <v>1</v>
      </c>
      <c r="M1158" s="42">
        <v>0.13744000000000001</v>
      </c>
      <c r="N1158" s="93">
        <f t="array" ref="N1158">SQRT(MMULT(MMULT(B1158:K1158, '2. Correlation Matrix'!$B$34:$K$43), TRANSPOSE(B1158:K1158)))</f>
        <v>0.11063826018087956</v>
      </c>
      <c r="O1158" s="92">
        <f t="shared" si="91"/>
        <v>0.56436173072424045</v>
      </c>
      <c r="P1158" s="42">
        <f t="shared" si="92"/>
        <v>0.131319587692074</v>
      </c>
      <c r="Q1158" s="42">
        <f t="shared" si="93"/>
        <v>0.122773215429927</v>
      </c>
      <c r="R1158" s="43">
        <f t="shared" si="94"/>
        <v>0.118137620573236</v>
      </c>
    </row>
    <row r="1159" spans="1:18" x14ac:dyDescent="0.35">
      <c r="A1159" s="73">
        <v>552</v>
      </c>
      <c r="B1159" s="42">
        <v>0.20319999999999999</v>
      </c>
      <c r="C1159" s="42">
        <v>2.3099999999999999E-2</v>
      </c>
      <c r="D1159" s="42">
        <v>7.3899999999999993E-2</v>
      </c>
      <c r="E1159" s="42">
        <v>0.1201</v>
      </c>
      <c r="F1159" s="42">
        <v>3.4599999999999999E-2</v>
      </c>
      <c r="G1159" s="42">
        <v>0.19400000000000001</v>
      </c>
      <c r="H1159" s="42">
        <v>6.8999999999999999E-3</v>
      </c>
      <c r="I1159" s="42">
        <v>8.5500000000000007E-2</v>
      </c>
      <c r="J1159" s="42">
        <v>9.2399999999999996E-2</v>
      </c>
      <c r="K1159" s="42">
        <v>0.1663</v>
      </c>
      <c r="L1159" s="93">
        <f t="shared" si="90"/>
        <v>1</v>
      </c>
      <c r="M1159" s="42">
        <v>0.15123</v>
      </c>
      <c r="N1159" s="93">
        <f t="array" ref="N1159">SQRT(MMULT(MMULT(B1159:K1159, '2. Correlation Matrix'!$B$34:$K$43), TRANSPOSE(B1159:K1159)))</f>
        <v>0.1350750161416211</v>
      </c>
      <c r="O1159" s="92">
        <f t="shared" si="91"/>
        <v>0.56435306970517563</v>
      </c>
      <c r="P1159" s="42">
        <f t="shared" si="92"/>
        <v>0.14210737000717041</v>
      </c>
      <c r="Q1159" s="42">
        <f t="shared" si="93"/>
        <v>0.122773215429927</v>
      </c>
      <c r="R1159" s="43">
        <f t="shared" si="94"/>
        <v>0.118137620573236</v>
      </c>
    </row>
    <row r="1160" spans="1:18" x14ac:dyDescent="0.35">
      <c r="A1160" s="73">
        <v>2468</v>
      </c>
      <c r="B1160" s="42">
        <v>8.2400000000000001E-2</v>
      </c>
      <c r="C1160" s="42">
        <v>9.1600000000000001E-2</v>
      </c>
      <c r="D1160" s="42">
        <v>0.1172</v>
      </c>
      <c r="E1160" s="42">
        <v>0.17399999999999999</v>
      </c>
      <c r="F1160" s="42">
        <v>3.7000000000000002E-3</v>
      </c>
      <c r="G1160" s="42">
        <v>8.2400000000000001E-2</v>
      </c>
      <c r="H1160" s="42">
        <v>0.17399999999999999</v>
      </c>
      <c r="I1160" s="42">
        <v>0.11360000000000001</v>
      </c>
      <c r="J1160" s="42">
        <v>2.5600000000000001E-2</v>
      </c>
      <c r="K1160" s="42">
        <v>0.13550000000000001</v>
      </c>
      <c r="L1160" s="93">
        <f t="shared" si="90"/>
        <v>1</v>
      </c>
      <c r="M1160" s="42">
        <v>0.15301000000000001</v>
      </c>
      <c r="N1160" s="93">
        <f t="array" ref="N1160">SQRT(MMULT(MMULT(B1160:K1160, '2. Correlation Matrix'!$B$34:$K$43), TRANSPOSE(B1160:K1160)))</f>
        <v>0.1382305703621424</v>
      </c>
      <c r="O1160" s="92">
        <f t="shared" si="91"/>
        <v>0.56434694435265698</v>
      </c>
      <c r="P1160" s="42">
        <f t="shared" si="92"/>
        <v>0.1434561547086784</v>
      </c>
      <c r="Q1160" s="42">
        <f t="shared" si="93"/>
        <v>0.122773215429927</v>
      </c>
      <c r="R1160" s="43">
        <f t="shared" si="94"/>
        <v>0.118137620573236</v>
      </c>
    </row>
    <row r="1161" spans="1:18" x14ac:dyDescent="0.35">
      <c r="A1161" s="73">
        <v>3065</v>
      </c>
      <c r="B1161" s="42">
        <v>3.6200000000000003E-2</v>
      </c>
      <c r="C1161" s="42">
        <v>3.2899999999999999E-2</v>
      </c>
      <c r="D1161" s="42">
        <v>9.9000000000000008E-3</v>
      </c>
      <c r="E1161" s="42">
        <v>0.2039</v>
      </c>
      <c r="F1161" s="42">
        <v>0.2336</v>
      </c>
      <c r="G1161" s="42">
        <v>0.20069999999999999</v>
      </c>
      <c r="H1161" s="42">
        <v>1.32E-2</v>
      </c>
      <c r="I1161" s="42">
        <v>0.20069999999999999</v>
      </c>
      <c r="J1161" s="42">
        <v>2.63E-2</v>
      </c>
      <c r="K1161" s="42">
        <v>4.2799999999999998E-2</v>
      </c>
      <c r="L1161" s="93">
        <f t="shared" si="90"/>
        <v>1.0002</v>
      </c>
      <c r="M1161" s="42">
        <v>0.14183000000000001</v>
      </c>
      <c r="N1161" s="93">
        <f t="array" ref="N1161">SQRT(MMULT(MMULT(B1161:K1161, '2. Correlation Matrix'!$B$34:$K$43), TRANSPOSE(B1161:K1161)))</f>
        <v>0.1184247197326994</v>
      </c>
      <c r="O1161" s="92">
        <f t="shared" si="91"/>
        <v>0.5643247469856324</v>
      </c>
      <c r="P1161" s="42">
        <f t="shared" si="92"/>
        <v>0.13481779287811582</v>
      </c>
      <c r="Q1161" s="42">
        <f t="shared" si="93"/>
        <v>0.122773215429927</v>
      </c>
      <c r="R1161" s="43">
        <f t="shared" si="94"/>
        <v>0.118137620573236</v>
      </c>
    </row>
    <row r="1162" spans="1:18" x14ac:dyDescent="0.35">
      <c r="A1162" s="73">
        <v>1820</v>
      </c>
      <c r="B1162" s="42">
        <v>0.1449</v>
      </c>
      <c r="C1162" s="42">
        <v>0.12590000000000001</v>
      </c>
      <c r="D1162" s="42">
        <v>0.1288</v>
      </c>
      <c r="E1162" s="42">
        <v>5.7099999999999998E-2</v>
      </c>
      <c r="F1162" s="42">
        <v>9.3700000000000006E-2</v>
      </c>
      <c r="G1162" s="42">
        <v>4.3900000000000002E-2</v>
      </c>
      <c r="H1162" s="42">
        <v>9.2200000000000004E-2</v>
      </c>
      <c r="I1162" s="42">
        <v>0.1406</v>
      </c>
      <c r="J1162" s="42">
        <v>4.5400000000000003E-2</v>
      </c>
      <c r="K1162" s="42">
        <v>0.12740000000000001</v>
      </c>
      <c r="L1162" s="93">
        <f t="shared" si="90"/>
        <v>0.99990000000000023</v>
      </c>
      <c r="M1162" s="42">
        <v>0.13714999999999999</v>
      </c>
      <c r="N1162" s="93">
        <f t="array" ref="N1162">SQRT(MMULT(MMULT(B1162:K1162, '2. Correlation Matrix'!$B$34:$K$43), TRANSPOSE(B1162:K1162)))</f>
        <v>0.11013295411057311</v>
      </c>
      <c r="O1162" s="92">
        <f t="shared" si="91"/>
        <v>0.56431792374879552</v>
      </c>
      <c r="P1162" s="42">
        <f t="shared" si="92"/>
        <v>0.1310853662094392</v>
      </c>
      <c r="Q1162" s="42">
        <f t="shared" si="93"/>
        <v>0.122773215429927</v>
      </c>
      <c r="R1162" s="43">
        <f t="shared" si="94"/>
        <v>0.118137620573236</v>
      </c>
    </row>
    <row r="1163" spans="1:18" x14ac:dyDescent="0.35">
      <c r="A1163" s="73">
        <v>3424</v>
      </c>
      <c r="B1163" s="42">
        <v>1.38E-2</v>
      </c>
      <c r="C1163" s="42">
        <v>0.129</v>
      </c>
      <c r="D1163" s="42">
        <v>3.2300000000000002E-2</v>
      </c>
      <c r="E1163" s="42">
        <v>0.1152</v>
      </c>
      <c r="F1163" s="42">
        <v>0.1797</v>
      </c>
      <c r="G1163" s="42">
        <v>0.1198</v>
      </c>
      <c r="H1163" s="42">
        <v>0.20280000000000001</v>
      </c>
      <c r="I1163" s="42">
        <v>0.1774</v>
      </c>
      <c r="J1163" s="42">
        <v>2.3E-3</v>
      </c>
      <c r="K1163" s="42">
        <v>2.76E-2</v>
      </c>
      <c r="L1163" s="93">
        <f t="shared" si="90"/>
        <v>0.9998999999999999</v>
      </c>
      <c r="M1163" s="42">
        <v>0.14169999999999999</v>
      </c>
      <c r="N1163" s="93">
        <f t="array" ref="N1163">SQRT(MMULT(MMULT(B1163:K1163, '2. Correlation Matrix'!$B$34:$K$43), TRANSPOSE(B1163:K1163)))</f>
        <v>0.11820021569451808</v>
      </c>
      <c r="O1163" s="92">
        <f t="shared" si="91"/>
        <v>0.5642967705945855</v>
      </c>
      <c r="P1163" s="42">
        <f t="shared" si="92"/>
        <v>0.1347143545048847</v>
      </c>
      <c r="Q1163" s="42">
        <f t="shared" si="93"/>
        <v>0.122773215429927</v>
      </c>
      <c r="R1163" s="43">
        <f t="shared" si="94"/>
        <v>0.118137620573236</v>
      </c>
    </row>
    <row r="1164" spans="1:18" x14ac:dyDescent="0.35">
      <c r="A1164" s="73">
        <v>4645</v>
      </c>
      <c r="B1164" s="42">
        <v>1.1599999999999999E-2</v>
      </c>
      <c r="C1164" s="42">
        <v>2.7799999999999998E-2</v>
      </c>
      <c r="D1164" s="42">
        <v>8.1199999999999994E-2</v>
      </c>
      <c r="E1164" s="42">
        <v>9.5100000000000004E-2</v>
      </c>
      <c r="F1164" s="42">
        <v>0.1462</v>
      </c>
      <c r="G1164" s="42">
        <v>9.74E-2</v>
      </c>
      <c r="H1164" s="42">
        <v>0.15079999999999999</v>
      </c>
      <c r="I1164" s="42">
        <v>0.15079999999999999</v>
      </c>
      <c r="J1164" s="42">
        <v>9.98E-2</v>
      </c>
      <c r="K1164" s="42">
        <v>0.13919999999999999</v>
      </c>
      <c r="L1164" s="93">
        <f t="shared" si="90"/>
        <v>0.9998999999999999</v>
      </c>
      <c r="M1164" s="42">
        <v>0.15562000000000001</v>
      </c>
      <c r="N1164" s="93">
        <f t="array" ref="N1164">SQRT(MMULT(MMULT(B1164:K1164, '2. Correlation Matrix'!$B$34:$K$43), TRANSPOSE(B1164:K1164)))</f>
        <v>0.1428853532798782</v>
      </c>
      <c r="O1164" s="92">
        <f t="shared" si="91"/>
        <v>0.56422858011264976</v>
      </c>
      <c r="P1164" s="42">
        <f t="shared" si="92"/>
        <v>0.14541188790904222</v>
      </c>
      <c r="Q1164" s="42">
        <f t="shared" si="93"/>
        <v>0.122773215429927</v>
      </c>
      <c r="R1164" s="43">
        <f t="shared" si="94"/>
        <v>0.118137620573236</v>
      </c>
    </row>
    <row r="1165" spans="1:18" x14ac:dyDescent="0.35">
      <c r="A1165" s="73">
        <v>480</v>
      </c>
      <c r="B1165" s="42">
        <v>0.15559999999999999</v>
      </c>
      <c r="C1165" s="42">
        <v>0.18329999999999999</v>
      </c>
      <c r="D1165" s="42">
        <v>0.1222</v>
      </c>
      <c r="E1165" s="42">
        <v>5.5599999999999997E-2</v>
      </c>
      <c r="F1165" s="42">
        <v>9.8100000000000007E-2</v>
      </c>
      <c r="G1165" s="42">
        <v>6.3E-2</v>
      </c>
      <c r="H1165" s="42">
        <v>4.07E-2</v>
      </c>
      <c r="I1165" s="42">
        <v>0.1241</v>
      </c>
      <c r="J1165" s="42">
        <v>1.11E-2</v>
      </c>
      <c r="K1165" s="42">
        <v>0.14630000000000001</v>
      </c>
      <c r="L1165" s="93">
        <f t="shared" si="90"/>
        <v>0.99999999999999989</v>
      </c>
      <c r="M1165" s="42">
        <v>0.13544</v>
      </c>
      <c r="N1165" s="93">
        <f t="array" ref="N1165">SQRT(MMULT(MMULT(B1165:K1165, '2. Correlation Matrix'!$B$34:$K$43), TRANSPOSE(B1165:K1165)))</f>
        <v>0.10712181431765241</v>
      </c>
      <c r="O1165" s="92">
        <f t="shared" si="91"/>
        <v>0.56421747881131812</v>
      </c>
      <c r="P1165" s="42">
        <f t="shared" si="92"/>
        <v>0.1297024584486472</v>
      </c>
      <c r="Q1165" s="42">
        <f t="shared" si="93"/>
        <v>0.122773215429927</v>
      </c>
      <c r="R1165" s="43">
        <f t="shared" si="94"/>
        <v>0.118137620573236</v>
      </c>
    </row>
    <row r="1166" spans="1:18" x14ac:dyDescent="0.35">
      <c r="A1166" s="73">
        <v>397</v>
      </c>
      <c r="B1166" s="42">
        <v>0.1108</v>
      </c>
      <c r="C1166" s="42">
        <v>3.8899999999999997E-2</v>
      </c>
      <c r="D1166" s="42">
        <v>2.4E-2</v>
      </c>
      <c r="E1166" s="42">
        <v>1.4999999999999999E-2</v>
      </c>
      <c r="F1166" s="42">
        <v>0.17960000000000001</v>
      </c>
      <c r="G1166" s="42">
        <v>0.21859999999999999</v>
      </c>
      <c r="H1166" s="42">
        <v>3.0000000000000001E-3</v>
      </c>
      <c r="I1166" s="42">
        <v>0.10780000000000001</v>
      </c>
      <c r="J1166" s="42">
        <v>0.1048</v>
      </c>
      <c r="K1166" s="42">
        <v>0.1976</v>
      </c>
      <c r="L1166" s="93">
        <f t="shared" si="90"/>
        <v>1.0001</v>
      </c>
      <c r="M1166" s="42">
        <v>0.15676000000000001</v>
      </c>
      <c r="N1166" s="93">
        <f t="array" ref="N1166">SQRT(MMULT(MMULT(B1166:K1166, '2. Correlation Matrix'!$B$34:$K$43), TRANSPOSE(B1166:K1166)))</f>
        <v>0.14490962918183317</v>
      </c>
      <c r="O1166" s="92">
        <f t="shared" si="91"/>
        <v>0.56421371348212646</v>
      </c>
      <c r="P1166" s="42">
        <f t="shared" si="92"/>
        <v>0.14626059968519181</v>
      </c>
      <c r="Q1166" s="42">
        <f t="shared" si="93"/>
        <v>0.122773215429927</v>
      </c>
      <c r="R1166" s="43">
        <f t="shared" si="94"/>
        <v>0.118137620573236</v>
      </c>
    </row>
    <row r="1167" spans="1:18" x14ac:dyDescent="0.35">
      <c r="A1167" s="73">
        <v>3158</v>
      </c>
      <c r="B1167" s="42">
        <v>0.156</v>
      </c>
      <c r="C1167" s="42">
        <v>0.11990000000000001</v>
      </c>
      <c r="D1167" s="42">
        <v>1.6400000000000001E-2</v>
      </c>
      <c r="E1167" s="42">
        <v>1.6400000000000001E-2</v>
      </c>
      <c r="F1167" s="42">
        <v>0.1593</v>
      </c>
      <c r="G1167" s="42">
        <v>0.14610000000000001</v>
      </c>
      <c r="H1167" s="42">
        <v>9.3600000000000003E-2</v>
      </c>
      <c r="I1167" s="42">
        <v>8.8700000000000001E-2</v>
      </c>
      <c r="J1167" s="42">
        <v>9.1999999999999998E-2</v>
      </c>
      <c r="K1167" s="42">
        <v>0.11169999999999999</v>
      </c>
      <c r="L1167" s="93">
        <f t="shared" si="90"/>
        <v>1.0001</v>
      </c>
      <c r="M1167" s="42">
        <v>0.14082</v>
      </c>
      <c r="N1167" s="93">
        <f t="array" ref="N1167">SQRT(MMULT(MMULT(B1167:K1167, '2. Correlation Matrix'!$B$34:$K$43), TRANSPOSE(B1167:K1167)))</f>
        <v>0.11666354483024337</v>
      </c>
      <c r="O1167" s="92">
        <f t="shared" si="91"/>
        <v>0.56418652541181058</v>
      </c>
      <c r="P1167" s="42">
        <f t="shared" si="92"/>
        <v>0.1340148086538209</v>
      </c>
      <c r="Q1167" s="42">
        <f t="shared" si="93"/>
        <v>0.122773215429927</v>
      </c>
      <c r="R1167" s="43">
        <f t="shared" si="94"/>
        <v>0.118137620573236</v>
      </c>
    </row>
    <row r="1168" spans="1:18" x14ac:dyDescent="0.35">
      <c r="A1168" s="73">
        <v>4153</v>
      </c>
      <c r="B1168" s="42">
        <v>2.6100000000000002E-2</v>
      </c>
      <c r="C1168" s="42">
        <v>8.3299999999999999E-2</v>
      </c>
      <c r="D1168" s="42">
        <v>0.1095</v>
      </c>
      <c r="E1168" s="42">
        <v>0.15029999999999999</v>
      </c>
      <c r="F1168" s="42">
        <v>0.152</v>
      </c>
      <c r="G1168" s="42">
        <v>8.8200000000000001E-2</v>
      </c>
      <c r="H1168" s="42">
        <v>3.27E-2</v>
      </c>
      <c r="I1168" s="42">
        <v>0.16339999999999999</v>
      </c>
      <c r="J1168" s="42">
        <v>5.3900000000000003E-2</v>
      </c>
      <c r="K1168" s="42">
        <v>0.14050000000000001</v>
      </c>
      <c r="L1168" s="93">
        <f t="shared" si="90"/>
        <v>0.99990000000000001</v>
      </c>
      <c r="M1168" s="42">
        <v>0.14660999999999999</v>
      </c>
      <c r="N1168" s="93">
        <f t="array" ref="N1168">SQRT(MMULT(MMULT(B1168:K1168, '2. Correlation Matrix'!$B$34:$K$43), TRANSPOSE(B1168:K1168)))</f>
        <v>0.12693403208707665</v>
      </c>
      <c r="O1168" s="92">
        <f t="shared" si="91"/>
        <v>0.56415130617512876</v>
      </c>
      <c r="P1168" s="42">
        <f t="shared" si="92"/>
        <v>0.13855387574905847</v>
      </c>
      <c r="Q1168" s="42">
        <f t="shared" si="93"/>
        <v>0.122773215429927</v>
      </c>
      <c r="R1168" s="43">
        <f t="shared" si="94"/>
        <v>0.118137620573236</v>
      </c>
    </row>
    <row r="1169" spans="1:18" x14ac:dyDescent="0.35">
      <c r="A1169" s="73">
        <v>3361</v>
      </c>
      <c r="B1169" s="42">
        <v>0.1391</v>
      </c>
      <c r="C1169" s="42">
        <v>7.0400000000000004E-2</v>
      </c>
      <c r="D1169" s="42">
        <v>0.1244</v>
      </c>
      <c r="E1169" s="42">
        <v>1.9599999999999999E-2</v>
      </c>
      <c r="F1169" s="42">
        <v>8.1799999999999998E-2</v>
      </c>
      <c r="G1169" s="42">
        <v>0.1113</v>
      </c>
      <c r="H1169" s="42">
        <v>9.98E-2</v>
      </c>
      <c r="I1169" s="42">
        <v>0.15060000000000001</v>
      </c>
      <c r="J1169" s="42">
        <v>0.1195</v>
      </c>
      <c r="K1169" s="42">
        <v>8.3500000000000005E-2</v>
      </c>
      <c r="L1169" s="93">
        <f t="shared" si="90"/>
        <v>0.99999999999999989</v>
      </c>
      <c r="M1169" s="42">
        <v>0.13911999999999999</v>
      </c>
      <c r="N1169" s="93">
        <f t="array" ref="N1169">SQRT(MMULT(MMULT(B1169:K1169, '2. Correlation Matrix'!$B$34:$K$43), TRANSPOSE(B1169:K1169)))</f>
        <v>0.11366025157599731</v>
      </c>
      <c r="O1169" s="92">
        <f t="shared" si="91"/>
        <v>0.56413741049241894</v>
      </c>
      <c r="P1169" s="42">
        <f t="shared" si="92"/>
        <v>0.1326606736058405</v>
      </c>
      <c r="Q1169" s="42">
        <f t="shared" si="93"/>
        <v>0.122773215429927</v>
      </c>
      <c r="R1169" s="43">
        <f t="shared" si="94"/>
        <v>0.118137620573236</v>
      </c>
    </row>
    <row r="1170" spans="1:18" x14ac:dyDescent="0.35">
      <c r="A1170" s="73">
        <v>3302</v>
      </c>
      <c r="B1170" s="42">
        <v>6.9000000000000006E-2</v>
      </c>
      <c r="C1170" s="42">
        <v>1.9E-2</v>
      </c>
      <c r="D1170" s="42">
        <v>4.0500000000000001E-2</v>
      </c>
      <c r="E1170" s="42">
        <v>0.16900000000000001</v>
      </c>
      <c r="F1170" s="42">
        <v>2.86E-2</v>
      </c>
      <c r="G1170" s="42">
        <v>0.18809999999999999</v>
      </c>
      <c r="H1170" s="42">
        <v>0.22140000000000001</v>
      </c>
      <c r="I1170" s="42">
        <v>0.11899999999999999</v>
      </c>
      <c r="J1170" s="42">
        <v>5.7099999999999998E-2</v>
      </c>
      <c r="K1170" s="42">
        <v>8.8099999999999998E-2</v>
      </c>
      <c r="L1170" s="93">
        <f t="shared" si="90"/>
        <v>0.99980000000000002</v>
      </c>
      <c r="M1170" s="42">
        <v>0.16005</v>
      </c>
      <c r="N1170" s="93">
        <f t="array" ref="N1170">SQRT(MMULT(MMULT(B1170:K1170, '2. Correlation Matrix'!$B$34:$K$43), TRANSPOSE(B1170:K1170)))</f>
        <v>0.15076300601211956</v>
      </c>
      <c r="O1170" s="92">
        <f t="shared" si="91"/>
        <v>0.56413043391535311</v>
      </c>
      <c r="P1170" s="42">
        <f t="shared" si="92"/>
        <v>0.1486852580090948</v>
      </c>
      <c r="Q1170" s="42">
        <f t="shared" si="93"/>
        <v>0.122773215429927</v>
      </c>
      <c r="R1170" s="43">
        <f t="shared" si="94"/>
        <v>0.118137620573236</v>
      </c>
    </row>
    <row r="1171" spans="1:18" x14ac:dyDescent="0.35">
      <c r="A1171" s="73">
        <v>560</v>
      </c>
      <c r="B1171" s="42">
        <v>5.28E-2</v>
      </c>
      <c r="C1171" s="42">
        <v>1.49E-2</v>
      </c>
      <c r="D1171" s="42">
        <v>6.6000000000000003E-2</v>
      </c>
      <c r="E1171" s="42">
        <v>3.3000000000000002E-2</v>
      </c>
      <c r="F1171" s="42">
        <v>0.14849999999999999</v>
      </c>
      <c r="G1171" s="42">
        <v>0.1502</v>
      </c>
      <c r="H1171" s="42">
        <v>0.14030000000000001</v>
      </c>
      <c r="I1171" s="42">
        <v>0.1353</v>
      </c>
      <c r="J1171" s="42">
        <v>0.12709999999999999</v>
      </c>
      <c r="K1171" s="42">
        <v>0.13200000000000001</v>
      </c>
      <c r="L1171" s="93">
        <f t="shared" si="90"/>
        <v>1.0001</v>
      </c>
      <c r="M1171" s="42">
        <v>0.15559999999999999</v>
      </c>
      <c r="N1171" s="93">
        <f t="array" ref="N1171">SQRT(MMULT(MMULT(B1171:K1171, '2. Correlation Matrix'!$B$34:$K$43), TRANSPOSE(B1171:K1171)))</f>
        <v>0.142880296667283</v>
      </c>
      <c r="O1171" s="92">
        <f t="shared" si="91"/>
        <v>0.56410857116071433</v>
      </c>
      <c r="P1171" s="42">
        <f t="shared" si="92"/>
        <v>0.14539261041213458</v>
      </c>
      <c r="Q1171" s="42">
        <f t="shared" si="93"/>
        <v>0.122773215429927</v>
      </c>
      <c r="R1171" s="43">
        <f t="shared" si="94"/>
        <v>0.118137620573236</v>
      </c>
    </row>
    <row r="1172" spans="1:18" x14ac:dyDescent="0.35">
      <c r="A1172" s="73">
        <v>4481</v>
      </c>
      <c r="B1172" s="42">
        <v>0.10340000000000001</v>
      </c>
      <c r="C1172" s="42">
        <v>6.54E-2</v>
      </c>
      <c r="D1172" s="42">
        <v>0.13919999999999999</v>
      </c>
      <c r="E1172" s="42">
        <v>0.1139</v>
      </c>
      <c r="F1172" s="42">
        <v>4.1999999999999997E-3</v>
      </c>
      <c r="G1172" s="42">
        <v>0.12870000000000001</v>
      </c>
      <c r="H1172" s="42">
        <v>3.1600000000000003E-2</v>
      </c>
      <c r="I1172" s="42">
        <v>0.12659999999999999</v>
      </c>
      <c r="J1172" s="42">
        <v>9.0700000000000003E-2</v>
      </c>
      <c r="K1172" s="42">
        <v>0.19620000000000001</v>
      </c>
      <c r="L1172" s="93">
        <f t="shared" si="90"/>
        <v>0.9998999999999999</v>
      </c>
      <c r="M1172" s="42">
        <v>0.15542</v>
      </c>
      <c r="N1172" s="93">
        <f t="array" ref="N1172">SQRT(MMULT(MMULT(B1172:K1172, '2. Correlation Matrix'!$B$34:$K$43), TRANSPOSE(B1172:K1172)))</f>
        <v>0.14256231279452367</v>
      </c>
      <c r="O1172" s="92">
        <f t="shared" si="91"/>
        <v>0.56410420414482243</v>
      </c>
      <c r="P1172" s="42">
        <f t="shared" si="92"/>
        <v>0.14525799348533819</v>
      </c>
      <c r="Q1172" s="42">
        <f t="shared" si="93"/>
        <v>0.122773215429927</v>
      </c>
      <c r="R1172" s="43">
        <f t="shared" si="94"/>
        <v>0.118137620573236</v>
      </c>
    </row>
    <row r="1173" spans="1:18" x14ac:dyDescent="0.35">
      <c r="A1173" s="73">
        <v>4918</v>
      </c>
      <c r="B1173" s="42">
        <v>5.5100000000000003E-2</v>
      </c>
      <c r="C1173" s="42">
        <v>0.16209999999999999</v>
      </c>
      <c r="D1173" s="42">
        <v>8.5900000000000004E-2</v>
      </c>
      <c r="E1173" s="42">
        <v>7.46E-2</v>
      </c>
      <c r="F1173" s="42">
        <v>9.2399999999999996E-2</v>
      </c>
      <c r="G1173" s="42">
        <v>9.8900000000000002E-2</v>
      </c>
      <c r="H1173" s="42">
        <v>0.14419999999999999</v>
      </c>
      <c r="I1173" s="42">
        <v>9.0800000000000006E-2</v>
      </c>
      <c r="J1173" s="42">
        <v>4.7E-2</v>
      </c>
      <c r="K1173" s="42">
        <v>0.14910000000000001</v>
      </c>
      <c r="L1173" s="93">
        <f t="shared" si="90"/>
        <v>1.0001000000000002</v>
      </c>
      <c r="M1173" s="42">
        <v>0.15040000000000001</v>
      </c>
      <c r="N1173" s="93">
        <f t="array" ref="N1173">SQRT(MMULT(MMULT(B1173:K1173, '2. Correlation Matrix'!$B$34:$K$43), TRANSPOSE(B1173:K1173)))</f>
        <v>0.13366602727263124</v>
      </c>
      <c r="O1173" s="92">
        <f t="shared" si="91"/>
        <v>0.56409247389548567</v>
      </c>
      <c r="P1173" s="42">
        <f t="shared" si="92"/>
        <v>0.1414666965765761</v>
      </c>
      <c r="Q1173" s="42">
        <f t="shared" si="93"/>
        <v>0.122773215429927</v>
      </c>
      <c r="R1173" s="43">
        <f t="shared" si="94"/>
        <v>0.118137620573236</v>
      </c>
    </row>
    <row r="1174" spans="1:18" x14ac:dyDescent="0.35">
      <c r="A1174" s="73">
        <v>3931</v>
      </c>
      <c r="B1174" s="42">
        <v>0.1542</v>
      </c>
      <c r="C1174" s="42">
        <v>7.3200000000000001E-2</v>
      </c>
      <c r="D1174" s="42">
        <v>3.7400000000000003E-2</v>
      </c>
      <c r="E1174" s="42">
        <v>0.11990000000000001</v>
      </c>
      <c r="F1174" s="42">
        <v>5.7599999999999998E-2</v>
      </c>
      <c r="G1174" s="42">
        <v>8.72E-2</v>
      </c>
      <c r="H1174" s="42">
        <v>0.1464</v>
      </c>
      <c r="I1174" s="42">
        <v>0.1168</v>
      </c>
      <c r="J1174" s="42">
        <v>0.13550000000000001</v>
      </c>
      <c r="K1174" s="42">
        <v>7.17E-2</v>
      </c>
      <c r="L1174" s="93">
        <f t="shared" si="90"/>
        <v>0.9998999999999999</v>
      </c>
      <c r="M1174" s="42">
        <v>0.13919999999999999</v>
      </c>
      <c r="N1174" s="93">
        <f t="array" ref="N1174">SQRT(MMULT(MMULT(B1174:K1174, '2. Correlation Matrix'!$B$34:$K$43), TRANSPOSE(B1174:K1174)))</f>
        <v>0.11381208977356141</v>
      </c>
      <c r="O1174" s="92">
        <f t="shared" si="91"/>
        <v>0.56408770041681178</v>
      </c>
      <c r="P1174" s="42">
        <f t="shared" si="92"/>
        <v>0.13272340411068739</v>
      </c>
      <c r="Q1174" s="42">
        <f t="shared" si="93"/>
        <v>0.122773215429927</v>
      </c>
      <c r="R1174" s="43">
        <f t="shared" si="94"/>
        <v>0.118137620573236</v>
      </c>
    </row>
    <row r="1175" spans="1:18" x14ac:dyDescent="0.35">
      <c r="A1175" s="73">
        <v>4654</v>
      </c>
      <c r="B1175" s="42">
        <v>3.8199999999999998E-2</v>
      </c>
      <c r="C1175" s="42">
        <v>1.8E-3</v>
      </c>
      <c r="D1175" s="42">
        <v>6.9099999999999995E-2</v>
      </c>
      <c r="E1175" s="42">
        <v>0.1091</v>
      </c>
      <c r="F1175" s="42">
        <v>0.13819999999999999</v>
      </c>
      <c r="G1175" s="42">
        <v>0.16550000000000001</v>
      </c>
      <c r="H1175" s="42">
        <v>2.5499999999999998E-2</v>
      </c>
      <c r="I1175" s="42">
        <v>0.14360000000000001</v>
      </c>
      <c r="J1175" s="42">
        <v>0.16</v>
      </c>
      <c r="K1175" s="42">
        <v>0.14910000000000001</v>
      </c>
      <c r="L1175" s="93">
        <f t="shared" si="90"/>
        <v>1.0001000000000002</v>
      </c>
      <c r="M1175" s="42">
        <v>0.15511</v>
      </c>
      <c r="N1175" s="93">
        <f t="array" ref="N1175">SQRT(MMULT(MMULT(B1175:K1175, '2. Correlation Matrix'!$B$34:$K$43), TRANSPOSE(B1175:K1175)))</f>
        <v>0.14202274783667793</v>
      </c>
      <c r="O1175" s="92">
        <f t="shared" si="91"/>
        <v>0.56406456867123989</v>
      </c>
      <c r="P1175" s="42">
        <f t="shared" si="92"/>
        <v>0.14502476954845969</v>
      </c>
      <c r="Q1175" s="42">
        <f t="shared" si="93"/>
        <v>0.122773215429927</v>
      </c>
      <c r="R1175" s="43">
        <f t="shared" si="94"/>
        <v>0.118137620573236</v>
      </c>
    </row>
    <row r="1176" spans="1:18" x14ac:dyDescent="0.35">
      <c r="A1176" s="73">
        <v>1275</v>
      </c>
      <c r="B1176" s="42">
        <v>0.14080000000000001</v>
      </c>
      <c r="C1176" s="42">
        <v>0.1061</v>
      </c>
      <c r="D1176" s="42">
        <v>0.17549999999999999</v>
      </c>
      <c r="E1176" s="42">
        <v>1.0200000000000001E-2</v>
      </c>
      <c r="F1176" s="42">
        <v>0.12039999999999999</v>
      </c>
      <c r="G1176" s="42">
        <v>0.13880000000000001</v>
      </c>
      <c r="H1176" s="42">
        <v>1.84E-2</v>
      </c>
      <c r="I1176" s="42">
        <v>0.1898</v>
      </c>
      <c r="J1176" s="42">
        <v>4.4900000000000002E-2</v>
      </c>
      <c r="K1176" s="42">
        <v>5.5100000000000003E-2</v>
      </c>
      <c r="L1176" s="93">
        <f t="shared" si="90"/>
        <v>1</v>
      </c>
      <c r="M1176" s="42">
        <v>0.13095000000000001</v>
      </c>
      <c r="N1176" s="93">
        <f t="array" ref="N1176">SQRT(MMULT(MMULT(B1176:K1176, '2. Correlation Matrix'!$B$34:$K$43), TRANSPOSE(B1176:K1176)))</f>
        <v>9.9193456102846828E-2</v>
      </c>
      <c r="O1176" s="92">
        <f t="shared" si="91"/>
        <v>0.56404930524841612</v>
      </c>
      <c r="P1176" s="42">
        <f t="shared" si="92"/>
        <v>0.12603032913318632</v>
      </c>
      <c r="Q1176" s="42">
        <f t="shared" si="93"/>
        <v>0.122773215429927</v>
      </c>
      <c r="R1176" s="43">
        <f t="shared" si="94"/>
        <v>0.118137620573236</v>
      </c>
    </row>
    <row r="1177" spans="1:18" x14ac:dyDescent="0.35">
      <c r="A1177" s="73">
        <v>51</v>
      </c>
      <c r="B1177" s="42">
        <v>0.13100000000000001</v>
      </c>
      <c r="C1177" s="42">
        <v>4.48E-2</v>
      </c>
      <c r="D1177" s="42">
        <v>2.76E-2</v>
      </c>
      <c r="E1177" s="42">
        <v>8.7900000000000006E-2</v>
      </c>
      <c r="F1177" s="42">
        <v>0.14829999999999999</v>
      </c>
      <c r="G1177" s="42">
        <v>9.8299999999999998E-2</v>
      </c>
      <c r="H1177" s="42">
        <v>0.05</v>
      </c>
      <c r="I1177" s="42">
        <v>0.13450000000000001</v>
      </c>
      <c r="J1177" s="42">
        <v>0.15859999999999999</v>
      </c>
      <c r="K1177" s="42">
        <v>0.11899999999999999</v>
      </c>
      <c r="L1177" s="93">
        <f t="shared" si="90"/>
        <v>1</v>
      </c>
      <c r="M1177" s="42">
        <v>0.14088000000000001</v>
      </c>
      <c r="N1177" s="93">
        <f t="array" ref="N1177">SQRT(MMULT(MMULT(B1177:K1177, '2. Correlation Matrix'!$B$34:$K$43), TRANSPOSE(B1177:K1177)))</f>
        <v>0.11679845462144524</v>
      </c>
      <c r="O1177" s="92">
        <f t="shared" si="91"/>
        <v>0.56404855880604987</v>
      </c>
      <c r="P1177" s="42">
        <f t="shared" si="92"/>
        <v>0.13405906049902111</v>
      </c>
      <c r="Q1177" s="42">
        <f t="shared" si="93"/>
        <v>0.122773215429927</v>
      </c>
      <c r="R1177" s="43">
        <f t="shared" si="94"/>
        <v>0.118137620573236</v>
      </c>
    </row>
    <row r="1178" spans="1:18" x14ac:dyDescent="0.35">
      <c r="A1178" s="73">
        <v>1569</v>
      </c>
      <c r="B1178" s="42">
        <v>0.2243</v>
      </c>
      <c r="C1178" s="42">
        <v>2.3900000000000001E-2</v>
      </c>
      <c r="D1178" s="42">
        <v>6.2100000000000002E-2</v>
      </c>
      <c r="E1178" s="42">
        <v>0.2172</v>
      </c>
      <c r="F1178" s="42">
        <v>1.9099999999999999E-2</v>
      </c>
      <c r="G1178" s="42">
        <v>1.9099999999999999E-2</v>
      </c>
      <c r="H1178" s="42">
        <v>0.14319999999999999</v>
      </c>
      <c r="I1178" s="42">
        <v>0.17180000000000001</v>
      </c>
      <c r="J1178" s="42">
        <v>8.1100000000000005E-2</v>
      </c>
      <c r="K1178" s="42">
        <v>3.8199999999999998E-2</v>
      </c>
      <c r="L1178" s="93">
        <f t="shared" si="90"/>
        <v>1</v>
      </c>
      <c r="M1178" s="42">
        <v>0.12967999999999999</v>
      </c>
      <c r="N1178" s="93">
        <f t="array" ref="N1178">SQRT(MMULT(MMULT(B1178:K1178, '2. Correlation Matrix'!$B$34:$K$43), TRANSPOSE(B1178:K1178)))</f>
        <v>9.6947358008629608E-2</v>
      </c>
      <c r="O1178" s="92">
        <f t="shared" si="91"/>
        <v>0.56401743299835716</v>
      </c>
      <c r="P1178" s="42">
        <f t="shared" si="92"/>
        <v>0.12498060488757329</v>
      </c>
      <c r="Q1178" s="42">
        <f t="shared" si="93"/>
        <v>0.122773215429927</v>
      </c>
      <c r="R1178" s="43">
        <f t="shared" si="94"/>
        <v>0.118137620573236</v>
      </c>
    </row>
    <row r="1179" spans="1:18" x14ac:dyDescent="0.35">
      <c r="A1179" s="73">
        <v>2443</v>
      </c>
      <c r="B1179" s="42">
        <v>6.7100000000000007E-2</v>
      </c>
      <c r="C1179" s="42">
        <v>6.5500000000000003E-2</v>
      </c>
      <c r="D1179" s="42">
        <v>0.1118</v>
      </c>
      <c r="E1179" s="42">
        <v>5.2699999999999997E-2</v>
      </c>
      <c r="F1179" s="42">
        <v>0.14219999999999999</v>
      </c>
      <c r="G1179" s="42">
        <v>0.123</v>
      </c>
      <c r="H1179" s="42">
        <v>8.6300000000000002E-2</v>
      </c>
      <c r="I1179" s="42">
        <v>0.13900000000000001</v>
      </c>
      <c r="J1179" s="42">
        <v>5.7500000000000002E-2</v>
      </c>
      <c r="K1179" s="42">
        <v>0.155</v>
      </c>
      <c r="L1179" s="93">
        <f t="shared" si="90"/>
        <v>1.0001</v>
      </c>
      <c r="M1179" s="42">
        <v>0.15137999999999999</v>
      </c>
      <c r="N1179" s="93">
        <f t="array" ref="N1179">SQRT(MMULT(MMULT(B1179:K1179, '2. Correlation Matrix'!$B$34:$K$43), TRANSPOSE(B1179:K1179)))</f>
        <v>0.13542290227120227</v>
      </c>
      <c r="O1179" s="92">
        <f t="shared" si="91"/>
        <v>0.56401095175939253</v>
      </c>
      <c r="P1179" s="42">
        <f t="shared" si="92"/>
        <v>0.14221031877022219</v>
      </c>
      <c r="Q1179" s="42">
        <f t="shared" si="93"/>
        <v>0.122773215429927</v>
      </c>
      <c r="R1179" s="43">
        <f t="shared" si="94"/>
        <v>0.118137620573236</v>
      </c>
    </row>
    <row r="1180" spans="1:18" x14ac:dyDescent="0.35">
      <c r="A1180" s="73">
        <v>2535</v>
      </c>
      <c r="B1180" s="42">
        <v>0.1318</v>
      </c>
      <c r="C1180" s="42">
        <v>0.186</v>
      </c>
      <c r="D1180" s="42">
        <v>8.5300000000000001E-2</v>
      </c>
      <c r="E1180" s="42">
        <v>2.9100000000000001E-2</v>
      </c>
      <c r="F1180" s="42">
        <v>0.1744</v>
      </c>
      <c r="G1180" s="42">
        <v>8.14E-2</v>
      </c>
      <c r="H1180" s="42">
        <v>2.1299999999999999E-2</v>
      </c>
      <c r="I1180" s="42">
        <v>0.14149999999999999</v>
      </c>
      <c r="J1180" s="42">
        <v>2.1299999999999999E-2</v>
      </c>
      <c r="K1180" s="42">
        <v>0.12790000000000001</v>
      </c>
      <c r="L1180" s="93">
        <f t="shared" si="90"/>
        <v>1</v>
      </c>
      <c r="M1180" s="42">
        <v>0.13275999999999999</v>
      </c>
      <c r="N1180" s="93">
        <f t="array" ref="N1180">SQRT(MMULT(MMULT(B1180:K1180, '2. Correlation Matrix'!$B$34:$K$43), TRANSPOSE(B1180:K1180)))</f>
        <v>0.10241246414867579</v>
      </c>
      <c r="O1180" s="92">
        <f t="shared" si="91"/>
        <v>0.56399385055463325</v>
      </c>
      <c r="P1180" s="42">
        <f t="shared" si="92"/>
        <v>0.12751584359349807</v>
      </c>
      <c r="Q1180" s="42">
        <f t="shared" si="93"/>
        <v>0.122773215429927</v>
      </c>
      <c r="R1180" s="43">
        <f t="shared" si="94"/>
        <v>0.118137620573236</v>
      </c>
    </row>
    <row r="1181" spans="1:18" x14ac:dyDescent="0.35">
      <c r="A1181" s="73">
        <v>974</v>
      </c>
      <c r="B1181" s="42">
        <v>8.4900000000000003E-2</v>
      </c>
      <c r="C1181" s="42">
        <v>0.16980000000000001</v>
      </c>
      <c r="D1181" s="42">
        <v>5.1999999999999998E-2</v>
      </c>
      <c r="E1181" s="42">
        <v>0.12479999999999999</v>
      </c>
      <c r="F1181" s="42">
        <v>0.10920000000000001</v>
      </c>
      <c r="G1181" s="42">
        <v>8.1500000000000003E-2</v>
      </c>
      <c r="H1181" s="42">
        <v>4.5100000000000001E-2</v>
      </c>
      <c r="I1181" s="42">
        <v>9.8799999999999999E-2</v>
      </c>
      <c r="J1181" s="42">
        <v>6.4100000000000004E-2</v>
      </c>
      <c r="K1181" s="42">
        <v>0.16980000000000001</v>
      </c>
      <c r="L1181" s="93">
        <f t="shared" si="90"/>
        <v>1</v>
      </c>
      <c r="M1181" s="42">
        <v>0.14480999999999999</v>
      </c>
      <c r="N1181" s="93">
        <f t="array" ref="N1181">SQRT(MMULT(MMULT(B1181:K1181, '2. Correlation Matrix'!$B$34:$K$43), TRANSPOSE(B1181:K1181)))</f>
        <v>0.12378426683885396</v>
      </c>
      <c r="O1181" s="92">
        <f t="shared" si="91"/>
        <v>0.56396504808547865</v>
      </c>
      <c r="P1181" s="42">
        <f t="shared" si="92"/>
        <v>0.1371487276415837</v>
      </c>
      <c r="Q1181" s="42">
        <f t="shared" si="93"/>
        <v>0.122773215429927</v>
      </c>
      <c r="R1181" s="43">
        <f t="shared" si="94"/>
        <v>0.118137620573236</v>
      </c>
    </row>
    <row r="1182" spans="1:18" x14ac:dyDescent="0.35">
      <c r="A1182" s="73">
        <v>372</v>
      </c>
      <c r="B1182" s="42">
        <v>6.13E-2</v>
      </c>
      <c r="C1182" s="42">
        <v>4.5999999999999999E-2</v>
      </c>
      <c r="D1182" s="42">
        <v>0.1182</v>
      </c>
      <c r="E1182" s="42">
        <v>3.9399999999999998E-2</v>
      </c>
      <c r="F1182" s="42">
        <v>7.8799999999999995E-2</v>
      </c>
      <c r="G1182" s="42">
        <v>0.21659999999999999</v>
      </c>
      <c r="H1182" s="42">
        <v>9.8500000000000004E-2</v>
      </c>
      <c r="I1182" s="42">
        <v>0.15970000000000001</v>
      </c>
      <c r="J1182" s="42">
        <v>0.11600000000000001</v>
      </c>
      <c r="K1182" s="42">
        <v>6.5600000000000006E-2</v>
      </c>
      <c r="L1182" s="93">
        <f t="shared" si="90"/>
        <v>1.0001</v>
      </c>
      <c r="M1182" s="42">
        <v>0.14971999999999999</v>
      </c>
      <c r="N1182" s="93">
        <f t="array" ref="N1182">SQRT(MMULT(MMULT(B1182:K1182, '2. Correlation Matrix'!$B$34:$K$43), TRANSPOSE(B1182:K1182)))</f>
        <v>0.13249977264968268</v>
      </c>
      <c r="O1182" s="92">
        <f t="shared" si="91"/>
        <v>0.56392549591426744</v>
      </c>
      <c r="P1182" s="42">
        <f t="shared" si="92"/>
        <v>0.14094190512389118</v>
      </c>
      <c r="Q1182" s="42">
        <f t="shared" si="93"/>
        <v>0.122773215429927</v>
      </c>
      <c r="R1182" s="43">
        <f t="shared" si="94"/>
        <v>0.118137620573236</v>
      </c>
    </row>
    <row r="1183" spans="1:18" x14ac:dyDescent="0.35">
      <c r="A1183" s="73">
        <v>3043</v>
      </c>
      <c r="B1183" s="42">
        <v>7.1000000000000004E-3</v>
      </c>
      <c r="C1183" s="42">
        <v>0.1711</v>
      </c>
      <c r="D1183" s="42">
        <v>5.1700000000000003E-2</v>
      </c>
      <c r="E1183" s="42">
        <v>8.2000000000000003E-2</v>
      </c>
      <c r="F1183" s="42">
        <v>0.13370000000000001</v>
      </c>
      <c r="G1183" s="42">
        <v>8.2000000000000003E-2</v>
      </c>
      <c r="H1183" s="42">
        <v>0.13730000000000001</v>
      </c>
      <c r="I1183" s="42">
        <v>0.1052</v>
      </c>
      <c r="J1183" s="42">
        <v>0.1087</v>
      </c>
      <c r="K1183" s="42">
        <v>0.1212</v>
      </c>
      <c r="L1183" s="93">
        <f t="shared" si="90"/>
        <v>0.99999999999999989</v>
      </c>
      <c r="M1183" s="42">
        <v>0.14677000000000001</v>
      </c>
      <c r="N1183" s="93">
        <f t="array" ref="N1183">SQRT(MMULT(MMULT(B1183:K1183, '2. Correlation Matrix'!$B$34:$K$43), TRANSPOSE(B1183:K1183)))</f>
        <v>0.12727321785081339</v>
      </c>
      <c r="O1183" s="92">
        <f t="shared" si="91"/>
        <v>0.56390496926169564</v>
      </c>
      <c r="P1183" s="42">
        <f t="shared" si="92"/>
        <v>0.1386707640089497</v>
      </c>
      <c r="Q1183" s="42">
        <f t="shared" si="93"/>
        <v>0.122773215429927</v>
      </c>
      <c r="R1183" s="43">
        <f t="shared" si="94"/>
        <v>0.118137620573236</v>
      </c>
    </row>
    <row r="1184" spans="1:18" x14ac:dyDescent="0.35">
      <c r="A1184" s="73">
        <v>4138</v>
      </c>
      <c r="B1184" s="42">
        <v>9.5100000000000004E-2</v>
      </c>
      <c r="C1184" s="42">
        <v>3.1099999999999999E-2</v>
      </c>
      <c r="D1184" s="42">
        <v>0.1133</v>
      </c>
      <c r="E1184" s="42">
        <v>0.1792</v>
      </c>
      <c r="F1184" s="42">
        <v>4.02E-2</v>
      </c>
      <c r="G1184" s="42">
        <v>9.69E-2</v>
      </c>
      <c r="H1184" s="42">
        <v>5.8500000000000003E-2</v>
      </c>
      <c r="I1184" s="42">
        <v>0.1389</v>
      </c>
      <c r="J1184" s="42">
        <v>0.10050000000000001</v>
      </c>
      <c r="K1184" s="42">
        <v>0.14630000000000001</v>
      </c>
      <c r="L1184" s="93">
        <f t="shared" si="90"/>
        <v>1</v>
      </c>
      <c r="M1184" s="42">
        <v>0.15015999999999999</v>
      </c>
      <c r="N1184" s="93">
        <f t="array" ref="N1184">SQRT(MMULT(MMULT(B1184:K1184, '2. Correlation Matrix'!$B$34:$K$43), TRANSPOSE(B1184:K1184)))</f>
        <v>0.1333043077087436</v>
      </c>
      <c r="O1184" s="92">
        <f t="shared" si="91"/>
        <v>0.56382273980385522</v>
      </c>
      <c r="P1184" s="42">
        <f t="shared" si="92"/>
        <v>0.14127498077314629</v>
      </c>
      <c r="Q1184" s="42">
        <f t="shared" si="93"/>
        <v>0.122773215429927</v>
      </c>
      <c r="R1184" s="43">
        <f t="shared" si="94"/>
        <v>0.118137620573236</v>
      </c>
    </row>
    <row r="1185" spans="1:18" x14ac:dyDescent="0.35">
      <c r="A1185" s="73">
        <v>21</v>
      </c>
      <c r="B1185" s="42">
        <v>1.8200000000000001E-2</v>
      </c>
      <c r="C1185" s="42">
        <v>0.1255</v>
      </c>
      <c r="D1185" s="42">
        <v>7.4899999999999994E-2</v>
      </c>
      <c r="E1185" s="42">
        <v>0.19639999999999999</v>
      </c>
      <c r="F1185" s="42">
        <v>0.1032</v>
      </c>
      <c r="G1185" s="42">
        <v>8.9099999999999999E-2</v>
      </c>
      <c r="H1185" s="42">
        <v>4.8599999999999997E-2</v>
      </c>
      <c r="I1185" s="42">
        <v>0.15989999999999999</v>
      </c>
      <c r="J1185" s="42">
        <v>0.11940000000000001</v>
      </c>
      <c r="K1185" s="42">
        <v>6.4799999999999996E-2</v>
      </c>
      <c r="L1185" s="93">
        <f t="shared" si="90"/>
        <v>0.99999999999999978</v>
      </c>
      <c r="M1185" s="42">
        <v>0.13844999999999999</v>
      </c>
      <c r="N1185" s="93">
        <f t="array" ref="N1185">SQRT(MMULT(MMULT(B1185:K1185, '2. Correlation Matrix'!$B$34:$K$43), TRANSPOSE(B1185:K1185)))</f>
        <v>0.11253666307915744</v>
      </c>
      <c r="O1185" s="92">
        <f t="shared" si="91"/>
        <v>0.56381625564434712</v>
      </c>
      <c r="P1185" s="42">
        <f t="shared" si="92"/>
        <v>0.13211774973150409</v>
      </c>
      <c r="Q1185" s="42">
        <f t="shared" si="93"/>
        <v>0.122773215429927</v>
      </c>
      <c r="R1185" s="43">
        <f t="shared" si="94"/>
        <v>0.118137620573236</v>
      </c>
    </row>
    <row r="1186" spans="1:18" x14ac:dyDescent="0.35">
      <c r="A1186" s="73">
        <v>3123</v>
      </c>
      <c r="B1186" s="42">
        <v>0.11020000000000001</v>
      </c>
      <c r="C1186" s="42">
        <v>0.13250000000000001</v>
      </c>
      <c r="D1186" s="42">
        <v>3.3999999999999998E-3</v>
      </c>
      <c r="E1186" s="42">
        <v>6.2E-2</v>
      </c>
      <c r="F1186" s="42">
        <v>0.16009999999999999</v>
      </c>
      <c r="G1186" s="42">
        <v>1.89E-2</v>
      </c>
      <c r="H1186" s="42">
        <v>0.16869999999999999</v>
      </c>
      <c r="I1186" s="42">
        <v>0.11700000000000001</v>
      </c>
      <c r="J1186" s="42">
        <v>0.11700000000000001</v>
      </c>
      <c r="K1186" s="42">
        <v>0.11020000000000001</v>
      </c>
      <c r="L1186" s="93">
        <f t="shared" si="90"/>
        <v>1</v>
      </c>
      <c r="M1186" s="42">
        <v>0.13761000000000001</v>
      </c>
      <c r="N1186" s="93">
        <f t="array" ref="N1186">SQRT(MMULT(MMULT(B1186:K1186, '2. Correlation Matrix'!$B$34:$K$43), TRANSPOSE(B1186:K1186)))</f>
        <v>0.11104942723238603</v>
      </c>
      <c r="O1186" s="92">
        <f t="shared" si="91"/>
        <v>0.56380299800178235</v>
      </c>
      <c r="P1186" s="42">
        <f t="shared" si="92"/>
        <v>0.13144401235567951</v>
      </c>
      <c r="Q1186" s="42">
        <f t="shared" si="93"/>
        <v>0.122773215429927</v>
      </c>
      <c r="R1186" s="43">
        <f t="shared" si="94"/>
        <v>0.118137620573236</v>
      </c>
    </row>
    <row r="1187" spans="1:18" x14ac:dyDescent="0.35">
      <c r="A1187" s="73">
        <v>613</v>
      </c>
      <c r="B1187" s="42">
        <v>0.18959999999999999</v>
      </c>
      <c r="C1187" s="42">
        <v>4.9700000000000001E-2</v>
      </c>
      <c r="D1187" s="42">
        <v>2.4799999999999999E-2</v>
      </c>
      <c r="E1187" s="42">
        <v>0.17380000000000001</v>
      </c>
      <c r="F1187" s="42">
        <v>6.7999999999999996E-3</v>
      </c>
      <c r="G1187" s="42">
        <v>2.0299999999999999E-2</v>
      </c>
      <c r="H1187" s="42">
        <v>0.13539999999999999</v>
      </c>
      <c r="I1187" s="42">
        <v>0.1716</v>
      </c>
      <c r="J1187" s="42">
        <v>0.19639999999999999</v>
      </c>
      <c r="K1187" s="42">
        <v>3.1600000000000003E-2</v>
      </c>
      <c r="L1187" s="93">
        <f t="shared" si="90"/>
        <v>0.99999999999999989</v>
      </c>
      <c r="M1187" s="42">
        <v>0.12903000000000001</v>
      </c>
      <c r="N1187" s="93">
        <f t="array" ref="N1187">SQRT(MMULT(MMULT(B1187:K1187, '2. Correlation Matrix'!$B$34:$K$43), TRANSPOSE(B1187:K1187)))</f>
        <v>9.5832493126176158E-2</v>
      </c>
      <c r="O1187" s="92">
        <f t="shared" si="91"/>
        <v>0.56379624736322331</v>
      </c>
      <c r="P1187" s="42">
        <f t="shared" si="92"/>
        <v>0.1244380666306107</v>
      </c>
      <c r="Q1187" s="42">
        <f t="shared" si="93"/>
        <v>0.122773215429927</v>
      </c>
      <c r="R1187" s="43">
        <f t="shared" si="94"/>
        <v>0.118137620573236</v>
      </c>
    </row>
    <row r="1188" spans="1:18" x14ac:dyDescent="0.35">
      <c r="A1188" s="73">
        <v>4030</v>
      </c>
      <c r="B1188" s="42">
        <v>4.19E-2</v>
      </c>
      <c r="C1188" s="42">
        <v>0.1173</v>
      </c>
      <c r="D1188" s="42">
        <v>7.3999999999999996E-2</v>
      </c>
      <c r="E1188" s="42">
        <v>0.12570000000000001</v>
      </c>
      <c r="F1188" s="42">
        <v>0.10199999999999999</v>
      </c>
      <c r="G1188" s="42">
        <v>4.19E-2</v>
      </c>
      <c r="H1188" s="42">
        <v>0.1201</v>
      </c>
      <c r="I1188" s="42">
        <v>0.1313</v>
      </c>
      <c r="J1188" s="42">
        <v>0.1173</v>
      </c>
      <c r="K1188" s="42">
        <v>0.1285</v>
      </c>
      <c r="L1188" s="93">
        <f t="shared" si="90"/>
        <v>1</v>
      </c>
      <c r="M1188" s="42">
        <v>0.14501</v>
      </c>
      <c r="N1188" s="93">
        <f t="array" ref="N1188">SQRT(MMULT(MMULT(B1188:K1188, '2. Correlation Matrix'!$B$34:$K$43), TRANSPOSE(B1188:K1188)))</f>
        <v>0.12418253931018242</v>
      </c>
      <c r="O1188" s="92">
        <f t="shared" si="91"/>
        <v>0.56376685795681336</v>
      </c>
      <c r="P1188" s="42">
        <f t="shared" si="92"/>
        <v>0.1372993484652375</v>
      </c>
      <c r="Q1188" s="42">
        <f t="shared" si="93"/>
        <v>0.122773215429927</v>
      </c>
      <c r="R1188" s="43">
        <f t="shared" si="94"/>
        <v>0.118137620573236</v>
      </c>
    </row>
    <row r="1189" spans="1:18" x14ac:dyDescent="0.35">
      <c r="A1189" s="73">
        <v>3953</v>
      </c>
      <c r="B1189" s="42">
        <v>0.124</v>
      </c>
      <c r="C1189" s="42">
        <v>1.8599999999999998E-2</v>
      </c>
      <c r="D1189" s="42">
        <v>5.1200000000000002E-2</v>
      </c>
      <c r="E1189" s="42">
        <v>3.2599999999999997E-2</v>
      </c>
      <c r="F1189" s="42">
        <v>0.155</v>
      </c>
      <c r="G1189" s="42">
        <v>0.1132</v>
      </c>
      <c r="H1189" s="42">
        <v>0.1116</v>
      </c>
      <c r="I1189" s="42">
        <v>0.13020000000000001</v>
      </c>
      <c r="J1189" s="42">
        <v>0.1147</v>
      </c>
      <c r="K1189" s="42">
        <v>0.14879999999999999</v>
      </c>
      <c r="L1189" s="93">
        <f t="shared" si="90"/>
        <v>0.99990000000000001</v>
      </c>
      <c r="M1189" s="42">
        <v>0.14946999999999999</v>
      </c>
      <c r="N1189" s="93">
        <f t="array" ref="N1189">SQRT(MMULT(MMULT(B1189:K1189, '2. Correlation Matrix'!$B$34:$K$43), TRANSPOSE(B1189:K1189)))</f>
        <v>0.13209522029993365</v>
      </c>
      <c r="O1189" s="92">
        <f t="shared" si="91"/>
        <v>0.56375998942966599</v>
      </c>
      <c r="P1189" s="42">
        <f t="shared" si="92"/>
        <v>0.140745426386956</v>
      </c>
      <c r="Q1189" s="42">
        <f t="shared" si="93"/>
        <v>0.122773215429927</v>
      </c>
      <c r="R1189" s="43">
        <f t="shared" si="94"/>
        <v>0.118137620573236</v>
      </c>
    </row>
    <row r="1190" spans="1:18" x14ac:dyDescent="0.35">
      <c r="A1190" s="73">
        <v>9</v>
      </c>
      <c r="B1190" s="42">
        <v>0.15620000000000001</v>
      </c>
      <c r="C1190" s="42">
        <v>7.6399999999999996E-2</v>
      </c>
      <c r="D1190" s="42">
        <v>5.8999999999999997E-2</v>
      </c>
      <c r="E1190" s="42">
        <v>0.1285</v>
      </c>
      <c r="F1190" s="42">
        <v>0.1076</v>
      </c>
      <c r="G1190" s="42">
        <v>0.1736</v>
      </c>
      <c r="H1190" s="42">
        <v>2.4299999999999999E-2</v>
      </c>
      <c r="I1190" s="42">
        <v>0.16489999999999999</v>
      </c>
      <c r="J1190" s="42">
        <v>8.3299999999999999E-2</v>
      </c>
      <c r="K1190" s="42">
        <v>2.5999999999999999E-2</v>
      </c>
      <c r="L1190" s="93">
        <f t="shared" si="90"/>
        <v>0.99979999999999991</v>
      </c>
      <c r="M1190" s="42">
        <v>0.13214000000000001</v>
      </c>
      <c r="N1190" s="93">
        <f t="array" ref="N1190">SQRT(MMULT(MMULT(B1190:K1190, '2. Correlation Matrix'!$B$34:$K$43), TRANSPOSE(B1190:K1190)))</f>
        <v>0.10135574902296564</v>
      </c>
      <c r="O1190" s="92">
        <f t="shared" si="91"/>
        <v>0.56375687171975786</v>
      </c>
      <c r="P1190" s="42">
        <f t="shared" si="92"/>
        <v>0.1270035060699968</v>
      </c>
      <c r="Q1190" s="42">
        <f t="shared" si="93"/>
        <v>0.122773215429927</v>
      </c>
      <c r="R1190" s="43">
        <f t="shared" si="94"/>
        <v>0.118137620573236</v>
      </c>
    </row>
    <row r="1191" spans="1:18" x14ac:dyDescent="0.35">
      <c r="A1191" s="73">
        <v>1267</v>
      </c>
      <c r="B1191" s="42">
        <v>1.5100000000000001E-2</v>
      </c>
      <c r="C1191" s="42">
        <v>6.0499999999999998E-2</v>
      </c>
      <c r="D1191" s="42">
        <v>0.1227</v>
      </c>
      <c r="E1191" s="42">
        <v>0.13450000000000001</v>
      </c>
      <c r="F1191" s="42">
        <v>6.0499999999999998E-2</v>
      </c>
      <c r="G1191" s="42">
        <v>8.0699999999999994E-2</v>
      </c>
      <c r="H1191" s="42">
        <v>8.5699999999999998E-2</v>
      </c>
      <c r="I1191" s="42">
        <v>0.16300000000000001</v>
      </c>
      <c r="J1191" s="42">
        <v>0.15970000000000001</v>
      </c>
      <c r="K1191" s="42">
        <v>0.1176</v>
      </c>
      <c r="L1191" s="93">
        <f t="shared" si="90"/>
        <v>1</v>
      </c>
      <c r="M1191" s="42">
        <v>0.14895</v>
      </c>
      <c r="N1191" s="93">
        <f t="array" ref="N1191">SQRT(MMULT(MMULT(B1191:K1191, '2. Correlation Matrix'!$B$34:$K$43), TRANSPOSE(B1191:K1191)))</f>
        <v>0.13117896433441911</v>
      </c>
      <c r="O1191" s="92">
        <f t="shared" si="91"/>
        <v>0.56373367769146798</v>
      </c>
      <c r="P1191" s="42">
        <f t="shared" si="92"/>
        <v>0.1403460396580746</v>
      </c>
      <c r="Q1191" s="42">
        <f t="shared" si="93"/>
        <v>0.122773215429927</v>
      </c>
      <c r="R1191" s="43">
        <f t="shared" si="94"/>
        <v>0.118137620573236</v>
      </c>
    </row>
    <row r="1192" spans="1:18" x14ac:dyDescent="0.35">
      <c r="A1192" s="73">
        <v>1882</v>
      </c>
      <c r="B1192" s="42">
        <v>8.0999999999999996E-3</v>
      </c>
      <c r="C1192" s="42">
        <v>0.1047</v>
      </c>
      <c r="D1192" s="42">
        <v>2.4199999999999999E-2</v>
      </c>
      <c r="E1192" s="42">
        <v>0.1449</v>
      </c>
      <c r="F1192" s="42">
        <v>0.1079</v>
      </c>
      <c r="G1192" s="42">
        <v>6.4399999999999999E-2</v>
      </c>
      <c r="H1192" s="42">
        <v>0.1578</v>
      </c>
      <c r="I1192" s="42">
        <v>0.1111</v>
      </c>
      <c r="J1192" s="42">
        <v>0.153</v>
      </c>
      <c r="K1192" s="42">
        <v>0.124</v>
      </c>
      <c r="L1192" s="93">
        <f t="shared" si="90"/>
        <v>1.0001000000000002</v>
      </c>
      <c r="M1192" s="42">
        <v>0.15049000000000001</v>
      </c>
      <c r="N1192" s="93">
        <f t="array" ref="N1192">SQRT(MMULT(MMULT(B1192:K1192, '2. Correlation Matrix'!$B$34:$K$43), TRANSPOSE(B1192:K1192)))</f>
        <v>0.13391124964927181</v>
      </c>
      <c r="O1192" s="92">
        <f t="shared" si="91"/>
        <v>0.56373157742696423</v>
      </c>
      <c r="P1192" s="42">
        <f t="shared" si="92"/>
        <v>0.1415238886086852</v>
      </c>
      <c r="Q1192" s="42">
        <f t="shared" si="93"/>
        <v>0.122773215429927</v>
      </c>
      <c r="R1192" s="43">
        <f t="shared" si="94"/>
        <v>0.118137620573236</v>
      </c>
    </row>
    <row r="1193" spans="1:18" x14ac:dyDescent="0.35">
      <c r="A1193" s="73">
        <v>2727</v>
      </c>
      <c r="B1193" s="42">
        <v>0.1449</v>
      </c>
      <c r="C1193" s="42">
        <v>0.1326</v>
      </c>
      <c r="D1193" s="42">
        <v>1.5699999999999999E-2</v>
      </c>
      <c r="E1193" s="42">
        <v>4.7100000000000003E-2</v>
      </c>
      <c r="F1193" s="42">
        <v>0.1361</v>
      </c>
      <c r="G1193" s="42">
        <v>3.5000000000000001E-3</v>
      </c>
      <c r="H1193" s="42">
        <v>0.14829999999999999</v>
      </c>
      <c r="I1193" s="42">
        <v>0.1187</v>
      </c>
      <c r="J1193" s="42">
        <v>0.1047</v>
      </c>
      <c r="K1193" s="42">
        <v>0.14829999999999999</v>
      </c>
      <c r="L1193" s="93">
        <f t="shared" si="90"/>
        <v>0.9998999999999999</v>
      </c>
      <c r="M1193" s="42">
        <v>0.13852</v>
      </c>
      <c r="N1193" s="93">
        <f t="array" ref="N1193">SQRT(MMULT(MMULT(B1193:K1193, '2. Correlation Matrix'!$B$34:$K$43), TRANSPOSE(B1193:K1193)))</f>
        <v>0.11268733725817377</v>
      </c>
      <c r="O1193" s="92">
        <f t="shared" si="91"/>
        <v>0.56368356503509964</v>
      </c>
      <c r="P1193" s="42">
        <f t="shared" si="92"/>
        <v>0.13217078201083129</v>
      </c>
      <c r="Q1193" s="42">
        <f t="shared" si="93"/>
        <v>0.122773215429927</v>
      </c>
      <c r="R1193" s="43">
        <f t="shared" si="94"/>
        <v>0.118137620573236</v>
      </c>
    </row>
    <row r="1194" spans="1:18" x14ac:dyDescent="0.35">
      <c r="A1194" s="73">
        <v>391</v>
      </c>
      <c r="B1194" s="42">
        <v>9.5299999999999996E-2</v>
      </c>
      <c r="C1194" s="42">
        <v>8.0999999999999996E-3</v>
      </c>
      <c r="D1194" s="42">
        <v>1.4200000000000001E-2</v>
      </c>
      <c r="E1194" s="42">
        <v>7.0999999999999994E-2</v>
      </c>
      <c r="F1194" s="42">
        <v>9.74E-2</v>
      </c>
      <c r="G1194" s="42">
        <v>0.14810000000000001</v>
      </c>
      <c r="H1194" s="42">
        <v>0.14599999999999999</v>
      </c>
      <c r="I1194" s="42">
        <v>9.1300000000000006E-2</v>
      </c>
      <c r="J1194" s="42">
        <v>0.1643</v>
      </c>
      <c r="K1194" s="42">
        <v>0.1643</v>
      </c>
      <c r="L1194" s="93">
        <f t="shared" si="90"/>
        <v>1</v>
      </c>
      <c r="M1194" s="42">
        <v>0.1593</v>
      </c>
      <c r="N1194" s="93">
        <f t="array" ref="N1194">SQRT(MMULT(MMULT(B1194:K1194, '2. Correlation Matrix'!$B$34:$K$43), TRANSPOSE(B1194:K1194)))</f>
        <v>0.1495548386740797</v>
      </c>
      <c r="O1194" s="92">
        <f t="shared" si="91"/>
        <v>0.56367283564600956</v>
      </c>
      <c r="P1194" s="42">
        <f t="shared" si="92"/>
        <v>0.14811667511458498</v>
      </c>
      <c r="Q1194" s="42">
        <f t="shared" si="93"/>
        <v>0.122773215429927</v>
      </c>
      <c r="R1194" s="43">
        <f t="shared" si="94"/>
        <v>0.118137620573236</v>
      </c>
    </row>
    <row r="1195" spans="1:18" x14ac:dyDescent="0.35">
      <c r="A1195" s="73">
        <v>265</v>
      </c>
      <c r="B1195" s="42">
        <v>0.12640000000000001</v>
      </c>
      <c r="C1195" s="42">
        <v>4.7899999999999998E-2</v>
      </c>
      <c r="D1195" s="42">
        <v>0.10340000000000001</v>
      </c>
      <c r="E1195" s="42">
        <v>6.3200000000000006E-2</v>
      </c>
      <c r="F1195" s="42">
        <v>6.9000000000000006E-2</v>
      </c>
      <c r="G1195" s="42">
        <v>0.182</v>
      </c>
      <c r="H1195" s="42">
        <v>2.6800000000000001E-2</v>
      </c>
      <c r="I1195" s="42">
        <v>0.1245</v>
      </c>
      <c r="J1195" s="42">
        <v>0.15329999999999999</v>
      </c>
      <c r="K1195" s="42">
        <v>0.10340000000000001</v>
      </c>
      <c r="L1195" s="93">
        <f t="shared" si="90"/>
        <v>0.99990000000000012</v>
      </c>
      <c r="M1195" s="42">
        <v>0.14530000000000001</v>
      </c>
      <c r="N1195" s="93">
        <f t="array" ref="N1195">SQRT(MMULT(MMULT(B1195:K1195, '2. Correlation Matrix'!$B$34:$K$43), TRANSPOSE(B1195:K1195)))</f>
        <v>0.12472098424888733</v>
      </c>
      <c r="O1195" s="92">
        <f t="shared" si="91"/>
        <v>0.56365815603020453</v>
      </c>
      <c r="P1195" s="42">
        <f t="shared" si="92"/>
        <v>0.13752233804399441</v>
      </c>
      <c r="Q1195" s="42">
        <f t="shared" si="93"/>
        <v>0.122773215429927</v>
      </c>
      <c r="R1195" s="43">
        <f t="shared" si="94"/>
        <v>0.118137620573236</v>
      </c>
    </row>
    <row r="1196" spans="1:18" x14ac:dyDescent="0.35">
      <c r="A1196" s="73">
        <v>4526</v>
      </c>
      <c r="B1196" s="42">
        <v>1.6199999999999999E-2</v>
      </c>
      <c r="C1196" s="42">
        <v>6.93E-2</v>
      </c>
      <c r="D1196" s="42">
        <v>3.4599999999999999E-2</v>
      </c>
      <c r="E1196" s="42">
        <v>9.1999999999999998E-3</v>
      </c>
      <c r="F1196" s="42">
        <v>0.14549999999999999</v>
      </c>
      <c r="G1196" s="42">
        <v>0.16170000000000001</v>
      </c>
      <c r="H1196" s="42">
        <v>8.7800000000000003E-2</v>
      </c>
      <c r="I1196" s="42">
        <v>0.1085</v>
      </c>
      <c r="J1196" s="42">
        <v>0.1386</v>
      </c>
      <c r="K1196" s="42">
        <v>0.2286</v>
      </c>
      <c r="L1196" s="93">
        <f t="shared" si="90"/>
        <v>1</v>
      </c>
      <c r="M1196" s="42">
        <v>0.16527</v>
      </c>
      <c r="N1196" s="93">
        <f t="array" ref="N1196">SQRT(MMULT(MMULT(B1196:K1196, '2. Correlation Matrix'!$B$34:$K$43), TRANSPOSE(B1196:K1196)))</f>
        <v>0.16015475650104372</v>
      </c>
      <c r="O1196" s="92">
        <f t="shared" si="91"/>
        <v>0.56364232928300018</v>
      </c>
      <c r="P1196" s="42">
        <f t="shared" si="92"/>
        <v>0.1524452269850457</v>
      </c>
      <c r="Q1196" s="42">
        <f t="shared" si="93"/>
        <v>0.122773215429927</v>
      </c>
      <c r="R1196" s="43">
        <f t="shared" si="94"/>
        <v>0.118137620573236</v>
      </c>
    </row>
    <row r="1197" spans="1:18" x14ac:dyDescent="0.35">
      <c r="A1197" s="73">
        <v>801</v>
      </c>
      <c r="B1197" s="42">
        <v>2.4799999999999999E-2</v>
      </c>
      <c r="C1197" s="42">
        <v>7.6300000000000007E-2</v>
      </c>
      <c r="D1197" s="42">
        <v>0.16980000000000001</v>
      </c>
      <c r="E1197" s="42">
        <v>0.1298</v>
      </c>
      <c r="F1197" s="42">
        <v>8.0199999999999994E-2</v>
      </c>
      <c r="G1197" s="42">
        <v>3.6299999999999999E-2</v>
      </c>
      <c r="H1197" s="42">
        <v>0.1565</v>
      </c>
      <c r="I1197" s="42">
        <v>0.1794</v>
      </c>
      <c r="J1197" s="42">
        <v>3.6299999999999999E-2</v>
      </c>
      <c r="K1197" s="42">
        <v>0.11070000000000001</v>
      </c>
      <c r="L1197" s="93">
        <f t="shared" si="90"/>
        <v>1.0001</v>
      </c>
      <c r="M1197" s="42">
        <v>0.14704999999999999</v>
      </c>
      <c r="N1197" s="93">
        <f t="array" ref="N1197">SQRT(MMULT(MMULT(B1197:K1197, '2. Correlation Matrix'!$B$34:$K$43), TRANSPOSE(B1197:K1197)))</f>
        <v>0.12783601785450766</v>
      </c>
      <c r="O1197" s="92">
        <f t="shared" si="91"/>
        <v>0.56361267512260371</v>
      </c>
      <c r="P1197" s="42">
        <f t="shared" si="92"/>
        <v>0.13887897626955098</v>
      </c>
      <c r="Q1197" s="42">
        <f t="shared" si="93"/>
        <v>0.122773215429927</v>
      </c>
      <c r="R1197" s="43">
        <f t="shared" si="94"/>
        <v>0.118137620573236</v>
      </c>
    </row>
    <row r="1198" spans="1:18" x14ac:dyDescent="0.35">
      <c r="A1198" s="73">
        <v>2354</v>
      </c>
      <c r="B1198" s="42">
        <v>8.0299999999999996E-2</v>
      </c>
      <c r="C1198" s="42">
        <v>0.1305</v>
      </c>
      <c r="D1198" s="42">
        <v>8.43E-2</v>
      </c>
      <c r="E1198" s="42">
        <v>0.1888</v>
      </c>
      <c r="F1198" s="42">
        <v>0.13650000000000001</v>
      </c>
      <c r="G1198" s="42">
        <v>6.4299999999999996E-2</v>
      </c>
      <c r="H1198" s="42">
        <v>2.01E-2</v>
      </c>
      <c r="I1198" s="42">
        <v>0.1386</v>
      </c>
      <c r="J1198" s="42">
        <v>1.8100000000000002E-2</v>
      </c>
      <c r="K1198" s="42">
        <v>0.1386</v>
      </c>
      <c r="L1198" s="93">
        <f t="shared" si="90"/>
        <v>1.0001000000000002</v>
      </c>
      <c r="M1198" s="42">
        <v>0.14022000000000001</v>
      </c>
      <c r="N1198" s="93">
        <f t="array" ref="N1198">SQRT(MMULT(MMULT(B1198:K1198, '2. Correlation Matrix'!$B$34:$K$43), TRANSPOSE(B1198:K1198)))</f>
        <v>0.11572244124620688</v>
      </c>
      <c r="O1198" s="92">
        <f t="shared" si="91"/>
        <v>0.56358990786618735</v>
      </c>
      <c r="P1198" s="42">
        <f t="shared" si="92"/>
        <v>0.13352415829600911</v>
      </c>
      <c r="Q1198" s="42">
        <f t="shared" si="93"/>
        <v>0.122773215429927</v>
      </c>
      <c r="R1198" s="43">
        <f t="shared" si="94"/>
        <v>0.118137620573236</v>
      </c>
    </row>
    <row r="1199" spans="1:18" x14ac:dyDescent="0.35">
      <c r="A1199" s="73">
        <v>4842</v>
      </c>
      <c r="B1199" s="42">
        <v>0.13930000000000001</v>
      </c>
      <c r="C1199" s="42">
        <v>9.1300000000000006E-2</v>
      </c>
      <c r="D1199" s="42">
        <v>0.10050000000000001</v>
      </c>
      <c r="E1199" s="42">
        <v>2.7400000000000001E-2</v>
      </c>
      <c r="F1199" s="42">
        <v>5.0200000000000002E-2</v>
      </c>
      <c r="G1199" s="42">
        <v>6.1600000000000002E-2</v>
      </c>
      <c r="H1199" s="42">
        <v>0.153</v>
      </c>
      <c r="I1199" s="42">
        <v>0.18720000000000001</v>
      </c>
      <c r="J1199" s="42">
        <v>0.1575</v>
      </c>
      <c r="K1199" s="42">
        <v>3.2000000000000001E-2</v>
      </c>
      <c r="L1199" s="93">
        <f t="shared" si="90"/>
        <v>1</v>
      </c>
      <c r="M1199" s="42">
        <v>0.13153999999999999</v>
      </c>
      <c r="N1199" s="93">
        <f t="array" ref="N1199">SQRT(MMULT(MMULT(B1199:K1199, '2. Correlation Matrix'!$B$34:$K$43), TRANSPOSE(B1199:K1199)))</f>
        <v>0.10032235922186342</v>
      </c>
      <c r="O1199" s="92">
        <f t="shared" si="91"/>
        <v>0.56358323746116745</v>
      </c>
      <c r="P1199" s="42">
        <f t="shared" si="92"/>
        <v>0.12650771212007969</v>
      </c>
      <c r="Q1199" s="42">
        <f t="shared" si="93"/>
        <v>0.122773215429927</v>
      </c>
      <c r="R1199" s="43">
        <f t="shared" si="94"/>
        <v>0.118137620573236</v>
      </c>
    </row>
    <row r="1200" spans="1:18" x14ac:dyDescent="0.35">
      <c r="A1200" s="73">
        <v>455</v>
      </c>
      <c r="B1200" s="42">
        <v>0.1067</v>
      </c>
      <c r="C1200" s="42">
        <v>0.13830000000000001</v>
      </c>
      <c r="D1200" s="42">
        <v>0.11260000000000001</v>
      </c>
      <c r="E1200" s="42">
        <v>1.9800000000000002E-2</v>
      </c>
      <c r="F1200" s="42">
        <v>7.9100000000000004E-2</v>
      </c>
      <c r="G1200" s="42">
        <v>1.38E-2</v>
      </c>
      <c r="H1200" s="42">
        <v>7.51E-2</v>
      </c>
      <c r="I1200" s="42">
        <v>0.16800000000000001</v>
      </c>
      <c r="J1200" s="42">
        <v>0.1206</v>
      </c>
      <c r="K1200" s="42">
        <v>0.16600000000000001</v>
      </c>
      <c r="L1200" s="93">
        <f t="shared" si="90"/>
        <v>1</v>
      </c>
      <c r="M1200" s="42">
        <v>0.13991000000000001</v>
      </c>
      <c r="N1200" s="93">
        <f t="array" ref="N1200">SQRT(MMULT(MMULT(B1200:K1200, '2. Correlation Matrix'!$B$34:$K$43), TRANSPOSE(B1200:K1200)))</f>
        <v>0.1151788739519275</v>
      </c>
      <c r="O1200" s="92">
        <f t="shared" si="91"/>
        <v>0.56355820970338422</v>
      </c>
      <c r="P1200" s="42">
        <f t="shared" si="92"/>
        <v>0.133276913497583</v>
      </c>
      <c r="Q1200" s="42">
        <f t="shared" si="93"/>
        <v>0.122773215429927</v>
      </c>
      <c r="R1200" s="43">
        <f t="shared" si="94"/>
        <v>0.118137620573236</v>
      </c>
    </row>
    <row r="1201" spans="1:18" x14ac:dyDescent="0.35">
      <c r="A1201" s="73">
        <v>728</v>
      </c>
      <c r="B1201" s="42">
        <v>7.0699999999999999E-2</v>
      </c>
      <c r="C1201" s="42">
        <v>0.1128</v>
      </c>
      <c r="D1201" s="42">
        <v>0.15490000000000001</v>
      </c>
      <c r="E1201" s="42">
        <v>0.1893</v>
      </c>
      <c r="F1201" s="42">
        <v>9.1800000000000007E-2</v>
      </c>
      <c r="G1201" s="42">
        <v>9.5999999999999992E-3</v>
      </c>
      <c r="H1201" s="42">
        <v>9.1800000000000007E-2</v>
      </c>
      <c r="I1201" s="42">
        <v>0.18360000000000001</v>
      </c>
      <c r="J1201" s="42">
        <v>5.7000000000000002E-3</v>
      </c>
      <c r="K1201" s="42">
        <v>8.9899999999999994E-2</v>
      </c>
      <c r="L1201" s="93">
        <f t="shared" si="90"/>
        <v>1.0001000000000002</v>
      </c>
      <c r="M1201" s="42">
        <v>0.13585</v>
      </c>
      <c r="N1201" s="93">
        <f t="array" ref="N1201">SQRT(MMULT(MMULT(B1201:K1201, '2. Correlation Matrix'!$B$34:$K$43), TRANSPOSE(B1201:K1201)))</f>
        <v>0.10797763140044238</v>
      </c>
      <c r="O1201" s="92">
        <f t="shared" si="91"/>
        <v>0.56354264499777407</v>
      </c>
      <c r="P1201" s="42">
        <f t="shared" si="92"/>
        <v>0.1300204155585751</v>
      </c>
      <c r="Q1201" s="42">
        <f t="shared" si="93"/>
        <v>0.122773215429927</v>
      </c>
      <c r="R1201" s="43">
        <f t="shared" si="94"/>
        <v>0.118137620573236</v>
      </c>
    </row>
    <row r="1202" spans="1:18" x14ac:dyDescent="0.35">
      <c r="A1202" s="73">
        <v>1525</v>
      </c>
      <c r="B1202" s="42">
        <v>6.7000000000000002E-3</v>
      </c>
      <c r="C1202" s="42">
        <v>0.1416</v>
      </c>
      <c r="D1202" s="42">
        <v>0.14380000000000001</v>
      </c>
      <c r="E1202" s="42">
        <v>0.13930000000000001</v>
      </c>
      <c r="F1202" s="42">
        <v>1.35E-2</v>
      </c>
      <c r="G1202" s="42">
        <v>4.2700000000000002E-2</v>
      </c>
      <c r="H1202" s="42">
        <v>4.0399999999999998E-2</v>
      </c>
      <c r="I1202" s="42">
        <v>0.17979999999999999</v>
      </c>
      <c r="J1202" s="42">
        <v>0.19550000000000001</v>
      </c>
      <c r="K1202" s="42">
        <v>9.6600000000000005E-2</v>
      </c>
      <c r="L1202" s="93">
        <f t="shared" si="90"/>
        <v>0.99990000000000001</v>
      </c>
      <c r="M1202" s="42">
        <v>0.13947000000000001</v>
      </c>
      <c r="N1202" s="93">
        <f t="array" ref="N1202">SQRT(MMULT(MMULT(B1202:K1202, '2. Correlation Matrix'!$B$34:$K$43), TRANSPOSE(B1202:K1202)))</f>
        <v>0.11440344740270549</v>
      </c>
      <c r="O1202" s="92">
        <f t="shared" si="91"/>
        <v>0.56353196921647475</v>
      </c>
      <c r="P1202" s="42">
        <f t="shared" si="92"/>
        <v>0.13292592561118821</v>
      </c>
      <c r="Q1202" s="42">
        <f t="shared" si="93"/>
        <v>0.122773215429927</v>
      </c>
      <c r="R1202" s="43">
        <f t="shared" si="94"/>
        <v>0.118137620573236</v>
      </c>
    </row>
    <row r="1203" spans="1:18" x14ac:dyDescent="0.35">
      <c r="A1203" s="73">
        <v>2125</v>
      </c>
      <c r="B1203" s="42">
        <v>0.14580000000000001</v>
      </c>
      <c r="C1203" s="42">
        <v>0.1338</v>
      </c>
      <c r="D1203" s="42">
        <v>0.14749999999999999</v>
      </c>
      <c r="E1203" s="42">
        <v>4.4600000000000001E-2</v>
      </c>
      <c r="F1203" s="42">
        <v>0.12859999999999999</v>
      </c>
      <c r="G1203" s="42">
        <v>0.12180000000000001</v>
      </c>
      <c r="H1203" s="42">
        <v>2.92E-2</v>
      </c>
      <c r="I1203" s="42">
        <v>0.14069999999999999</v>
      </c>
      <c r="J1203" s="42">
        <v>1.2E-2</v>
      </c>
      <c r="K1203" s="42">
        <v>9.6100000000000005E-2</v>
      </c>
      <c r="L1203" s="93">
        <f t="shared" si="90"/>
        <v>1.0001000000000002</v>
      </c>
      <c r="M1203" s="42">
        <v>0.13458000000000001</v>
      </c>
      <c r="N1203" s="93">
        <f t="array" ref="N1203">SQRT(MMULT(MMULT(B1203:K1203, '2. Correlation Matrix'!$B$34:$K$43), TRANSPOSE(B1203:K1203)))</f>
        <v>0.10573832351249381</v>
      </c>
      <c r="O1203" s="92">
        <f t="shared" si="91"/>
        <v>0.56346647100906766</v>
      </c>
      <c r="P1203" s="42">
        <f t="shared" si="92"/>
        <v>0.1289897034703836</v>
      </c>
      <c r="Q1203" s="42">
        <f t="shared" si="93"/>
        <v>0.122773215429927</v>
      </c>
      <c r="R1203" s="43">
        <f t="shared" si="94"/>
        <v>0.118137620573236</v>
      </c>
    </row>
    <row r="1204" spans="1:18" x14ac:dyDescent="0.35">
      <c r="A1204" s="73">
        <v>2238</v>
      </c>
      <c r="B1204" s="42">
        <v>5.9299999999999999E-2</v>
      </c>
      <c r="C1204" s="42">
        <v>1.5E-3</v>
      </c>
      <c r="D1204" s="42">
        <v>6.2300000000000001E-2</v>
      </c>
      <c r="E1204" s="42">
        <v>6.8400000000000002E-2</v>
      </c>
      <c r="F1204" s="42">
        <v>0.13370000000000001</v>
      </c>
      <c r="G1204" s="42">
        <v>0.1489</v>
      </c>
      <c r="H1204" s="42">
        <v>0.1489</v>
      </c>
      <c r="I1204" s="42">
        <v>0.13370000000000001</v>
      </c>
      <c r="J1204" s="42">
        <v>0.1201</v>
      </c>
      <c r="K1204" s="42">
        <v>0.1231</v>
      </c>
      <c r="L1204" s="93">
        <f t="shared" si="90"/>
        <v>0.99990000000000012</v>
      </c>
      <c r="M1204" s="42">
        <v>0.15573000000000001</v>
      </c>
      <c r="N1204" s="93">
        <f t="array" ref="N1204">SQRT(MMULT(MMULT(B1204:K1204, '2. Correlation Matrix'!$B$34:$K$43), TRANSPOSE(B1204:K1204)))</f>
        <v>0.14328053889288317</v>
      </c>
      <c r="O1204" s="92">
        <f t="shared" si="91"/>
        <v>0.56344009189101341</v>
      </c>
      <c r="P1204" s="42">
        <f t="shared" si="92"/>
        <v>0.1454653435872825</v>
      </c>
      <c r="Q1204" s="42">
        <f t="shared" si="93"/>
        <v>0.122773215429927</v>
      </c>
      <c r="R1204" s="43">
        <f t="shared" si="94"/>
        <v>0.118137620573236</v>
      </c>
    </row>
    <row r="1205" spans="1:18" x14ac:dyDescent="0.35">
      <c r="A1205" s="73">
        <v>1801</v>
      </c>
      <c r="B1205" s="42">
        <v>7.4200000000000002E-2</v>
      </c>
      <c r="C1205" s="42">
        <v>0.13550000000000001</v>
      </c>
      <c r="D1205" s="42">
        <v>7.4200000000000002E-2</v>
      </c>
      <c r="E1205" s="42">
        <v>5.8799999999999998E-2</v>
      </c>
      <c r="F1205" s="42">
        <v>0.14580000000000001</v>
      </c>
      <c r="G1205" s="42">
        <v>0.12790000000000001</v>
      </c>
      <c r="H1205" s="42">
        <v>5.3699999999999998E-2</v>
      </c>
      <c r="I1205" s="42">
        <v>0.11</v>
      </c>
      <c r="J1205" s="42">
        <v>2.5600000000000001E-2</v>
      </c>
      <c r="K1205" s="42">
        <v>0.19439999999999999</v>
      </c>
      <c r="L1205" s="93">
        <f t="shared" si="90"/>
        <v>1.0001</v>
      </c>
      <c r="M1205" s="42">
        <v>0.15198</v>
      </c>
      <c r="N1205" s="93">
        <f t="array" ref="N1205">SQRT(MMULT(MMULT(B1205:K1205, '2. Correlation Matrix'!$B$34:$K$43), TRANSPOSE(B1205:K1205)))</f>
        <v>0.13662743683997811</v>
      </c>
      <c r="O1205" s="92">
        <f t="shared" si="91"/>
        <v>0.56343002386966501</v>
      </c>
      <c r="P1205" s="42">
        <f t="shared" si="92"/>
        <v>0.14264647175126891</v>
      </c>
      <c r="Q1205" s="42">
        <f t="shared" si="93"/>
        <v>0.122773215429927</v>
      </c>
      <c r="R1205" s="43">
        <f t="shared" si="94"/>
        <v>0.118137620573236</v>
      </c>
    </row>
    <row r="1206" spans="1:18" x14ac:dyDescent="0.35">
      <c r="A1206" s="73">
        <v>1584</v>
      </c>
      <c r="B1206" s="42">
        <v>0.16850000000000001</v>
      </c>
      <c r="C1206" s="42">
        <v>0.15590000000000001</v>
      </c>
      <c r="D1206" s="42">
        <v>2.69E-2</v>
      </c>
      <c r="E1206" s="42">
        <v>0.13980000000000001</v>
      </c>
      <c r="F1206" s="42">
        <v>0.1183</v>
      </c>
      <c r="G1206" s="42">
        <v>6.9900000000000004E-2</v>
      </c>
      <c r="H1206" s="42">
        <v>3.2300000000000002E-2</v>
      </c>
      <c r="I1206" s="42">
        <v>0.12540000000000001</v>
      </c>
      <c r="J1206" s="42">
        <v>0.1057</v>
      </c>
      <c r="K1206" s="42">
        <v>5.7299999999999997E-2</v>
      </c>
      <c r="L1206" s="93">
        <f t="shared" si="90"/>
        <v>1</v>
      </c>
      <c r="M1206" s="42">
        <v>0.12543000000000001</v>
      </c>
      <c r="N1206" s="93">
        <f t="array" ref="N1206">SQRT(MMULT(MMULT(B1206:K1206, '2. Correlation Matrix'!$B$34:$K$43), TRANSPOSE(B1206:K1206)))</f>
        <v>8.9514852189221658E-2</v>
      </c>
      <c r="O1206" s="92">
        <f t="shared" si="91"/>
        <v>0.56337019798008681</v>
      </c>
      <c r="P1206" s="42">
        <f t="shared" si="92"/>
        <v>0.12142354561877092</v>
      </c>
      <c r="Q1206" s="42">
        <f t="shared" si="93"/>
        <v>0.122773215429927</v>
      </c>
      <c r="R1206" s="43">
        <f t="shared" si="94"/>
        <v>0.118137620573236</v>
      </c>
    </row>
    <row r="1207" spans="1:18" x14ac:dyDescent="0.35">
      <c r="A1207" s="73">
        <v>3712</v>
      </c>
      <c r="B1207" s="42">
        <v>2.1299999999999999E-2</v>
      </c>
      <c r="C1207" s="42">
        <v>0.13739999999999999</v>
      </c>
      <c r="D1207" s="42">
        <v>5.45E-2</v>
      </c>
      <c r="E1207" s="42">
        <v>7.1000000000000004E-3</v>
      </c>
      <c r="F1207" s="42">
        <v>0.14449999999999999</v>
      </c>
      <c r="G1207" s="42">
        <v>2.1299999999999999E-2</v>
      </c>
      <c r="H1207" s="42">
        <v>0.12559999999999999</v>
      </c>
      <c r="I1207" s="42">
        <v>0.16109999999999999</v>
      </c>
      <c r="J1207" s="42">
        <v>0.11609999999999999</v>
      </c>
      <c r="K1207" s="42">
        <v>0.2109</v>
      </c>
      <c r="L1207" s="93">
        <f t="shared" si="90"/>
        <v>0.99980000000000002</v>
      </c>
      <c r="M1207" s="42">
        <v>0.15171999999999999</v>
      </c>
      <c r="N1207" s="93">
        <f t="array" ref="N1207">SQRT(MMULT(MMULT(B1207:K1207, '2. Correlation Matrix'!$B$34:$K$43), TRANSPOSE(B1207:K1207)))</f>
        <v>0.13618657381196358</v>
      </c>
      <c r="O1207" s="92">
        <f t="shared" si="91"/>
        <v>0.56334481331419162</v>
      </c>
      <c r="P1207" s="42">
        <f t="shared" si="92"/>
        <v>0.14244660855667929</v>
      </c>
      <c r="Q1207" s="42">
        <f t="shared" si="93"/>
        <v>0.122773215429927</v>
      </c>
      <c r="R1207" s="43">
        <f t="shared" si="94"/>
        <v>0.118137620573236</v>
      </c>
    </row>
    <row r="1208" spans="1:18" x14ac:dyDescent="0.35">
      <c r="A1208" s="73">
        <v>4569</v>
      </c>
      <c r="B1208" s="42">
        <v>9.2499999999999999E-2</v>
      </c>
      <c r="C1208" s="42">
        <v>8.1100000000000005E-2</v>
      </c>
      <c r="D1208" s="42">
        <v>0.1585</v>
      </c>
      <c r="E1208" s="42">
        <v>1.32E-2</v>
      </c>
      <c r="F1208" s="42">
        <v>0.1283</v>
      </c>
      <c r="G1208" s="42">
        <v>0.1396</v>
      </c>
      <c r="H1208" s="42">
        <v>3.9600000000000003E-2</v>
      </c>
      <c r="I1208" s="42">
        <v>0.1472</v>
      </c>
      <c r="J1208" s="42">
        <v>4.7199999999999999E-2</v>
      </c>
      <c r="K1208" s="42">
        <v>0.15279999999999999</v>
      </c>
      <c r="L1208" s="93">
        <f t="shared" si="90"/>
        <v>1</v>
      </c>
      <c r="M1208" s="42">
        <v>0.14774999999999999</v>
      </c>
      <c r="N1208" s="93">
        <f t="array" ref="N1208">SQRT(MMULT(MMULT(B1208:K1208, '2. Correlation Matrix'!$B$34:$K$43), TRANSPOSE(B1208:K1208)))</f>
        <v>0.12914358863402084</v>
      </c>
      <c r="O1208" s="92">
        <f t="shared" si="91"/>
        <v>0.56332645522315272</v>
      </c>
      <c r="P1208" s="42">
        <f t="shared" si="92"/>
        <v>0.13941096675736339</v>
      </c>
      <c r="Q1208" s="42">
        <f t="shared" si="93"/>
        <v>0.122773215429927</v>
      </c>
      <c r="R1208" s="43">
        <f t="shared" si="94"/>
        <v>0.118137620573236</v>
      </c>
    </row>
    <row r="1209" spans="1:18" x14ac:dyDescent="0.35">
      <c r="A1209" s="73">
        <v>2860</v>
      </c>
      <c r="B1209" s="42">
        <v>2.6499999999999999E-2</v>
      </c>
      <c r="C1209" s="42">
        <v>2.87E-2</v>
      </c>
      <c r="D1209" s="42">
        <v>7.51E-2</v>
      </c>
      <c r="E1209" s="42">
        <v>0.13020000000000001</v>
      </c>
      <c r="F1209" s="42">
        <v>0.20530000000000001</v>
      </c>
      <c r="G1209" s="42">
        <v>0.16109999999999999</v>
      </c>
      <c r="H1209" s="42">
        <v>6.8400000000000002E-2</v>
      </c>
      <c r="I1209" s="42">
        <v>0.15670000000000001</v>
      </c>
      <c r="J1209" s="42">
        <v>2.87E-2</v>
      </c>
      <c r="K1209" s="42">
        <v>0.1192</v>
      </c>
      <c r="L1209" s="93">
        <f t="shared" si="90"/>
        <v>0.99990000000000001</v>
      </c>
      <c r="M1209" s="42">
        <v>0.15196999999999999</v>
      </c>
      <c r="N1209" s="93">
        <f t="array" ref="N1209">SQRT(MMULT(MMULT(B1209:K1209, '2. Correlation Matrix'!$B$34:$K$43), TRANSPOSE(B1209:K1209)))</f>
        <v>0.13664008965411506</v>
      </c>
      <c r="O1209" s="92">
        <f t="shared" si="91"/>
        <v>0.56330466552560521</v>
      </c>
      <c r="P1209" s="42">
        <f t="shared" si="92"/>
        <v>0.14263474294965769</v>
      </c>
      <c r="Q1209" s="42">
        <f t="shared" si="93"/>
        <v>0.122773215429927</v>
      </c>
      <c r="R1209" s="43">
        <f t="shared" si="94"/>
        <v>0.118137620573236</v>
      </c>
    </row>
    <row r="1210" spans="1:18" x14ac:dyDescent="0.35">
      <c r="A1210" s="73">
        <v>3322</v>
      </c>
      <c r="B1210" s="42">
        <v>0.1545</v>
      </c>
      <c r="C1210" s="42">
        <v>4.9700000000000001E-2</v>
      </c>
      <c r="D1210" s="42">
        <v>5.6800000000000003E-2</v>
      </c>
      <c r="E1210" s="42">
        <v>0.12790000000000001</v>
      </c>
      <c r="F1210" s="42">
        <v>9.7699999999999995E-2</v>
      </c>
      <c r="G1210" s="42">
        <v>4.6199999999999998E-2</v>
      </c>
      <c r="H1210" s="42">
        <v>2.4899999999999999E-2</v>
      </c>
      <c r="I1210" s="42">
        <v>0.15629999999999999</v>
      </c>
      <c r="J1210" s="42">
        <v>0.16520000000000001</v>
      </c>
      <c r="K1210" s="42">
        <v>0.1208</v>
      </c>
      <c r="L1210" s="93">
        <f t="shared" si="90"/>
        <v>1</v>
      </c>
      <c r="M1210" s="42">
        <v>0.13588</v>
      </c>
      <c r="N1210" s="93">
        <f t="array" ref="N1210">SQRT(MMULT(MMULT(B1210:K1210, '2. Correlation Matrix'!$B$34:$K$43), TRANSPOSE(B1210:K1210)))</f>
        <v>0.10807712008858306</v>
      </c>
      <c r="O1210" s="92">
        <f t="shared" si="91"/>
        <v>0.56330146427015304</v>
      </c>
      <c r="P1210" s="42">
        <f t="shared" si="92"/>
        <v>0.13003966805667899</v>
      </c>
      <c r="Q1210" s="42">
        <f t="shared" si="93"/>
        <v>0.122773215429927</v>
      </c>
      <c r="R1210" s="43">
        <f t="shared" si="94"/>
        <v>0.118137620573236</v>
      </c>
    </row>
    <row r="1211" spans="1:18" x14ac:dyDescent="0.35">
      <c r="A1211" s="73">
        <v>3357</v>
      </c>
      <c r="B1211" s="42">
        <v>0.13189999999999999</v>
      </c>
      <c r="C1211" s="42">
        <v>5.74E-2</v>
      </c>
      <c r="D1211" s="42">
        <v>0.12429999999999999</v>
      </c>
      <c r="E1211" s="42">
        <v>0.13189999999999999</v>
      </c>
      <c r="F1211" s="42">
        <v>2.6800000000000001E-2</v>
      </c>
      <c r="G1211" s="42">
        <v>0.1434</v>
      </c>
      <c r="H1211" s="42">
        <v>6.5000000000000002E-2</v>
      </c>
      <c r="I1211" s="42">
        <v>0.1071</v>
      </c>
      <c r="J1211" s="42">
        <v>5.5399999999999998E-2</v>
      </c>
      <c r="K1211" s="42">
        <v>0.15679999999999999</v>
      </c>
      <c r="L1211" s="93">
        <f t="shared" si="90"/>
        <v>1</v>
      </c>
      <c r="M1211" s="42">
        <v>0.15214</v>
      </c>
      <c r="N1211" s="93">
        <f t="array" ref="N1211">SQRT(MMULT(MMULT(B1211:K1211, '2. Correlation Matrix'!$B$34:$K$43), TRANSPOSE(B1211:K1211)))</f>
        <v>0.13694678431229557</v>
      </c>
      <c r="O1211" s="92">
        <f t="shared" si="91"/>
        <v>0.56328449322394269</v>
      </c>
      <c r="P1211" s="42">
        <f t="shared" si="92"/>
        <v>0.14276278913326079</v>
      </c>
      <c r="Q1211" s="42">
        <f t="shared" si="93"/>
        <v>0.122773215429927</v>
      </c>
      <c r="R1211" s="43">
        <f t="shared" si="94"/>
        <v>0.118137620573236</v>
      </c>
    </row>
    <row r="1212" spans="1:18" x14ac:dyDescent="0.35">
      <c r="A1212" s="73">
        <v>2365</v>
      </c>
      <c r="B1212" s="42">
        <v>0.1162</v>
      </c>
      <c r="C1212" s="42">
        <v>0.1676</v>
      </c>
      <c r="D1212" s="42">
        <v>2.86E-2</v>
      </c>
      <c r="E1212" s="42">
        <v>0.17330000000000001</v>
      </c>
      <c r="F1212" s="42">
        <v>6.0999999999999999E-2</v>
      </c>
      <c r="G1212" s="42">
        <v>2.29E-2</v>
      </c>
      <c r="H1212" s="42">
        <v>9.4999999999999998E-3</v>
      </c>
      <c r="I1212" s="42">
        <v>0.12189999999999999</v>
      </c>
      <c r="J1212" s="42">
        <v>0.13519999999999999</v>
      </c>
      <c r="K1212" s="42">
        <v>0.1638</v>
      </c>
      <c r="L1212" s="93">
        <f t="shared" si="90"/>
        <v>1</v>
      </c>
      <c r="M1212" s="42">
        <v>0.13764000000000001</v>
      </c>
      <c r="N1212" s="93">
        <f t="array" ref="N1212">SQRT(MMULT(MMULT(B1212:K1212, '2. Correlation Matrix'!$B$34:$K$43), TRANSPOSE(B1212:K1212)))</f>
        <v>0.11121127020479445</v>
      </c>
      <c r="O1212" s="92">
        <f t="shared" si="91"/>
        <v>0.56325226647127646</v>
      </c>
      <c r="P1212" s="42">
        <f t="shared" si="92"/>
        <v>0.13145602668971812</v>
      </c>
      <c r="Q1212" s="42">
        <f t="shared" si="93"/>
        <v>0.122773215429927</v>
      </c>
      <c r="R1212" s="43">
        <f t="shared" si="94"/>
        <v>0.118137620573236</v>
      </c>
    </row>
    <row r="1213" spans="1:18" x14ac:dyDescent="0.35">
      <c r="A1213" s="73">
        <v>4540</v>
      </c>
      <c r="B1213" s="42">
        <v>9.2700000000000005E-2</v>
      </c>
      <c r="C1213" s="42">
        <v>0.1089</v>
      </c>
      <c r="D1213" s="42">
        <v>6.25E-2</v>
      </c>
      <c r="E1213" s="42">
        <v>0.1673</v>
      </c>
      <c r="F1213" s="42">
        <v>4.8399999999999999E-2</v>
      </c>
      <c r="G1213" s="42">
        <v>5.04E-2</v>
      </c>
      <c r="H1213" s="42">
        <v>7.0599999999999996E-2</v>
      </c>
      <c r="I1213" s="42">
        <v>0.1149</v>
      </c>
      <c r="J1213" s="42">
        <v>0.1452</v>
      </c>
      <c r="K1213" s="42">
        <v>0.1391</v>
      </c>
      <c r="L1213" s="93">
        <f t="shared" si="90"/>
        <v>1</v>
      </c>
      <c r="M1213" s="42">
        <v>0.14352999999999999</v>
      </c>
      <c r="N1213" s="93">
        <f t="array" ref="N1213">SQRT(MMULT(MMULT(B1213:K1213, '2. Correlation Matrix'!$B$34:$K$43), TRANSPOSE(B1213:K1213)))</f>
        <v>0.12167130068815736</v>
      </c>
      <c r="O1213" s="92">
        <f t="shared" si="91"/>
        <v>0.56323882141805881</v>
      </c>
      <c r="P1213" s="42">
        <f t="shared" si="92"/>
        <v>0.13612804729442599</v>
      </c>
      <c r="Q1213" s="42">
        <f t="shared" si="93"/>
        <v>0.122773215429927</v>
      </c>
      <c r="R1213" s="43">
        <f t="shared" si="94"/>
        <v>0.118137620573236</v>
      </c>
    </row>
    <row r="1214" spans="1:18" x14ac:dyDescent="0.35">
      <c r="A1214" s="73">
        <v>1031</v>
      </c>
      <c r="B1214" s="42">
        <v>7.1499999999999994E-2</v>
      </c>
      <c r="C1214" s="42">
        <v>2.8299999999999999E-2</v>
      </c>
      <c r="D1214" s="42">
        <v>6.6600000000000006E-2</v>
      </c>
      <c r="E1214" s="42">
        <v>8.1500000000000003E-2</v>
      </c>
      <c r="F1214" s="42">
        <v>0.1414</v>
      </c>
      <c r="G1214" s="42">
        <v>9.4799999999999995E-2</v>
      </c>
      <c r="H1214" s="42">
        <v>0.14480000000000001</v>
      </c>
      <c r="I1214" s="42">
        <v>0.13980000000000001</v>
      </c>
      <c r="J1214" s="42">
        <v>0.1065</v>
      </c>
      <c r="K1214" s="42">
        <v>0.12479999999999999</v>
      </c>
      <c r="L1214" s="93">
        <f t="shared" si="90"/>
        <v>1</v>
      </c>
      <c r="M1214" s="42">
        <v>0.15014</v>
      </c>
      <c r="N1214" s="93">
        <f t="array" ref="N1214">SQRT(MMULT(MMULT(B1214:K1214, '2. Correlation Matrix'!$B$34:$K$43), TRANSPOSE(B1214:K1214)))</f>
        <v>0.13340824055137074</v>
      </c>
      <c r="O1214" s="92">
        <f t="shared" si="91"/>
        <v>0.56323357304953192</v>
      </c>
      <c r="P1214" s="42">
        <f t="shared" si="92"/>
        <v>0.1412411206764938</v>
      </c>
      <c r="Q1214" s="42">
        <f t="shared" si="93"/>
        <v>0.122773215429927</v>
      </c>
      <c r="R1214" s="43">
        <f t="shared" si="94"/>
        <v>0.118137620573236</v>
      </c>
    </row>
    <row r="1215" spans="1:18" x14ac:dyDescent="0.35">
      <c r="A1215" s="73">
        <v>1444</v>
      </c>
      <c r="B1215" s="42">
        <v>5.9499999999999997E-2</v>
      </c>
      <c r="C1215" s="42">
        <v>0.14119999999999999</v>
      </c>
      <c r="D1215" s="42">
        <v>0.11899999999999999</v>
      </c>
      <c r="E1215" s="42">
        <v>6.8000000000000005E-2</v>
      </c>
      <c r="F1215" s="42">
        <v>9.1800000000000007E-2</v>
      </c>
      <c r="G1215" s="42">
        <v>7.4800000000000005E-2</v>
      </c>
      <c r="H1215" s="42">
        <v>0.10539999999999999</v>
      </c>
      <c r="I1215" s="42">
        <v>0.16839999999999999</v>
      </c>
      <c r="J1215" s="42">
        <v>0.11559999999999999</v>
      </c>
      <c r="K1215" s="42">
        <v>5.6099999999999997E-2</v>
      </c>
      <c r="L1215" s="93">
        <f t="shared" si="90"/>
        <v>0.99980000000000002</v>
      </c>
      <c r="M1215" s="42">
        <v>0.13522999999999999</v>
      </c>
      <c r="N1215" s="93">
        <f t="array" ref="N1215">SQRT(MMULT(MMULT(B1215:K1215, '2. Correlation Matrix'!$B$34:$K$43), TRANSPOSE(B1215:K1215)))</f>
        <v>0.1069372935785753</v>
      </c>
      <c r="O1215" s="92">
        <f t="shared" si="91"/>
        <v>0.56322727071584466</v>
      </c>
      <c r="P1215" s="42">
        <f t="shared" si="92"/>
        <v>0.12951220762104479</v>
      </c>
      <c r="Q1215" s="42">
        <f t="shared" si="93"/>
        <v>0.122773215429927</v>
      </c>
      <c r="R1215" s="43">
        <f t="shared" si="94"/>
        <v>0.118137620573236</v>
      </c>
    </row>
    <row r="1216" spans="1:18" x14ac:dyDescent="0.35">
      <c r="A1216" s="73">
        <v>1713</v>
      </c>
      <c r="B1216" s="42">
        <v>0.2114</v>
      </c>
      <c r="C1216" s="42">
        <v>1.5900000000000001E-2</v>
      </c>
      <c r="D1216" s="42">
        <v>4.4999999999999997E-3</v>
      </c>
      <c r="E1216" s="42">
        <v>0.19320000000000001</v>
      </c>
      <c r="F1216" s="42">
        <v>1.3599999999999999E-2</v>
      </c>
      <c r="G1216" s="42">
        <v>0.20910000000000001</v>
      </c>
      <c r="H1216" s="42">
        <v>8.1799999999999998E-2</v>
      </c>
      <c r="I1216" s="42">
        <v>7.2700000000000001E-2</v>
      </c>
      <c r="J1216" s="42">
        <v>0.1023</v>
      </c>
      <c r="K1216" s="42">
        <v>9.5500000000000002E-2</v>
      </c>
      <c r="L1216" s="93">
        <f t="shared" si="90"/>
        <v>1</v>
      </c>
      <c r="M1216" s="42">
        <v>0.14863000000000001</v>
      </c>
      <c r="N1216" s="93">
        <f t="array" ref="N1216">SQRT(MMULT(MMULT(B1216:K1216, '2. Correlation Matrix'!$B$34:$K$43), TRANSPOSE(B1216:K1216)))</f>
        <v>0.1307292346191922</v>
      </c>
      <c r="O1216" s="92">
        <f t="shared" si="91"/>
        <v>0.56322520524564046</v>
      </c>
      <c r="P1216" s="42">
        <f t="shared" si="92"/>
        <v>0.14008493360794011</v>
      </c>
      <c r="Q1216" s="42">
        <f t="shared" si="93"/>
        <v>0.122773215429927</v>
      </c>
      <c r="R1216" s="43">
        <f t="shared" si="94"/>
        <v>0.118137620573236</v>
      </c>
    </row>
    <row r="1217" spans="1:18" x14ac:dyDescent="0.35">
      <c r="A1217" s="73">
        <v>4109</v>
      </c>
      <c r="B1217" s="42">
        <v>0.1434</v>
      </c>
      <c r="C1217" s="42">
        <v>0.16389999999999999</v>
      </c>
      <c r="D1217" s="42">
        <v>2E-3</v>
      </c>
      <c r="E1217" s="42">
        <v>1.84E-2</v>
      </c>
      <c r="F1217" s="42">
        <v>0.17419999999999999</v>
      </c>
      <c r="G1217" s="42">
        <v>0.14549999999999999</v>
      </c>
      <c r="H1217" s="42">
        <v>0.13109999999999999</v>
      </c>
      <c r="I1217" s="42">
        <v>0.16189999999999999</v>
      </c>
      <c r="J1217" s="42">
        <v>4.9200000000000001E-2</v>
      </c>
      <c r="K1217" s="42">
        <v>1.0200000000000001E-2</v>
      </c>
      <c r="L1217" s="93">
        <f t="shared" si="90"/>
        <v>0.99979999999999991</v>
      </c>
      <c r="M1217" s="42">
        <v>0.1285</v>
      </c>
      <c r="N1217" s="93">
        <f t="array" ref="N1217">SQRT(MMULT(MMULT(B1217:K1217, '2. Correlation Matrix'!$B$34:$K$43), TRANSPOSE(B1217:K1217)))</f>
        <v>9.4988920502482796E-2</v>
      </c>
      <c r="O1217" s="92">
        <f t="shared" si="91"/>
        <v>0.56322358141338846</v>
      </c>
      <c r="P1217" s="42">
        <f t="shared" si="92"/>
        <v>0.1239885524908865</v>
      </c>
      <c r="Q1217" s="42">
        <f t="shared" si="93"/>
        <v>0.122773215429927</v>
      </c>
      <c r="R1217" s="43">
        <f t="shared" si="94"/>
        <v>0.118137620573236</v>
      </c>
    </row>
    <row r="1218" spans="1:18" x14ac:dyDescent="0.35">
      <c r="A1218" s="73">
        <v>1903</v>
      </c>
      <c r="B1218" s="42">
        <v>1.54E-2</v>
      </c>
      <c r="C1218" s="42">
        <v>0.18729999999999999</v>
      </c>
      <c r="D1218" s="42">
        <v>7.3400000000000007E-2</v>
      </c>
      <c r="E1218" s="42">
        <v>0.1197</v>
      </c>
      <c r="F1218" s="42">
        <v>5.4100000000000002E-2</v>
      </c>
      <c r="G1218" s="42">
        <v>1.9300000000000001E-2</v>
      </c>
      <c r="H1218" s="42">
        <v>8.6900000000000005E-2</v>
      </c>
      <c r="I1218" s="42">
        <v>0.1255</v>
      </c>
      <c r="J1218" s="42">
        <v>0.18920000000000001</v>
      </c>
      <c r="K1218" s="42">
        <v>0.1293</v>
      </c>
      <c r="L1218" s="93">
        <f t="shared" si="90"/>
        <v>1.0001</v>
      </c>
      <c r="M1218" s="42">
        <v>0.14132</v>
      </c>
      <c r="N1218" s="93">
        <f t="array" ref="N1218">SQRT(MMULT(MMULT(B1218:K1218, '2. Correlation Matrix'!$B$34:$K$43), TRANSPOSE(B1218:K1218)))</f>
        <v>0.11775239933028457</v>
      </c>
      <c r="O1218" s="92">
        <f t="shared" si="91"/>
        <v>0.56321569986848885</v>
      </c>
      <c r="P1218" s="42">
        <f t="shared" si="92"/>
        <v>0.13438718622598059</v>
      </c>
      <c r="Q1218" s="42">
        <f t="shared" si="93"/>
        <v>0.122773215429927</v>
      </c>
      <c r="R1218" s="43">
        <f t="shared" si="94"/>
        <v>0.118137620573236</v>
      </c>
    </row>
    <row r="1219" spans="1:18" x14ac:dyDescent="0.35">
      <c r="A1219" s="73">
        <v>1288</v>
      </c>
      <c r="B1219" s="42">
        <v>6.5299999999999997E-2</v>
      </c>
      <c r="C1219" s="42">
        <v>0.20849999999999999</v>
      </c>
      <c r="D1219" s="42">
        <v>3.0200000000000001E-2</v>
      </c>
      <c r="E1219" s="42">
        <v>5.28E-2</v>
      </c>
      <c r="F1219" s="42">
        <v>0.1055</v>
      </c>
      <c r="G1219" s="42">
        <v>0.15329999999999999</v>
      </c>
      <c r="H1219" s="42">
        <v>0.1457</v>
      </c>
      <c r="I1219" s="42">
        <v>0.13569999999999999</v>
      </c>
      <c r="J1219" s="42">
        <v>8.5400000000000004E-2</v>
      </c>
      <c r="K1219" s="42">
        <v>1.7600000000000001E-2</v>
      </c>
      <c r="L1219" s="93">
        <f t="shared" si="90"/>
        <v>0.99999999999999978</v>
      </c>
      <c r="M1219" s="42">
        <v>0.13506000000000001</v>
      </c>
      <c r="N1219" s="93">
        <f t="array" ref="N1219">SQRT(MMULT(MMULT(B1219:K1219, '2. Correlation Matrix'!$B$34:$K$43), TRANSPOSE(B1219:K1219)))</f>
        <v>0.10663834545286888</v>
      </c>
      <c r="O1219" s="92">
        <f t="shared" si="91"/>
        <v>0.56321203920539853</v>
      </c>
      <c r="P1219" s="42">
        <f t="shared" si="92"/>
        <v>0.12937413163953732</v>
      </c>
      <c r="Q1219" s="42">
        <f t="shared" si="93"/>
        <v>0.122773215429927</v>
      </c>
      <c r="R1219" s="43">
        <f t="shared" si="94"/>
        <v>0.118137620573236</v>
      </c>
    </row>
    <row r="1220" spans="1:18" x14ac:dyDescent="0.35">
      <c r="A1220" s="73">
        <v>3120</v>
      </c>
      <c r="B1220" s="42">
        <v>2.8899999999999999E-2</v>
      </c>
      <c r="C1220" s="42">
        <v>0.14699999999999999</v>
      </c>
      <c r="D1220" s="42">
        <v>0.14940000000000001</v>
      </c>
      <c r="E1220" s="42">
        <v>0.12770000000000001</v>
      </c>
      <c r="F1220" s="42">
        <v>0.12770000000000001</v>
      </c>
      <c r="G1220" s="42">
        <v>6.7500000000000004E-2</v>
      </c>
      <c r="H1220" s="42">
        <v>8.43E-2</v>
      </c>
      <c r="I1220" s="42">
        <v>0.15659999999999999</v>
      </c>
      <c r="J1220" s="42">
        <v>7.1999999999999998E-3</v>
      </c>
      <c r="K1220" s="42">
        <v>0.1036</v>
      </c>
      <c r="L1220" s="93">
        <f t="shared" si="90"/>
        <v>0.99990000000000012</v>
      </c>
      <c r="M1220" s="42">
        <v>0.14104</v>
      </c>
      <c r="N1220" s="93">
        <f t="array" ref="N1220">SQRT(MMULT(MMULT(B1220:K1220, '2. Correlation Matrix'!$B$34:$K$43), TRANSPOSE(B1220:K1220)))</f>
        <v>0.11725625221003015</v>
      </c>
      <c r="O1220" s="92">
        <f t="shared" si="91"/>
        <v>0.56321090564713538</v>
      </c>
      <c r="P1220" s="42">
        <f t="shared" si="92"/>
        <v>0.13416548565882891</v>
      </c>
      <c r="Q1220" s="42">
        <f t="shared" si="93"/>
        <v>0.122773215429927</v>
      </c>
      <c r="R1220" s="43">
        <f t="shared" si="94"/>
        <v>0.118137620573236</v>
      </c>
    </row>
    <row r="1221" spans="1:18" x14ac:dyDescent="0.35">
      <c r="A1221" s="73">
        <v>1555</v>
      </c>
      <c r="B1221" s="42">
        <v>5.6000000000000001E-2</v>
      </c>
      <c r="C1221" s="42">
        <v>6.5000000000000002E-2</v>
      </c>
      <c r="D1221" s="42">
        <v>5.96E-2</v>
      </c>
      <c r="E1221" s="42">
        <v>5.96E-2</v>
      </c>
      <c r="F1221" s="42">
        <v>0.14799999999999999</v>
      </c>
      <c r="G1221" s="42">
        <v>4.1500000000000002E-2</v>
      </c>
      <c r="H1221" s="42">
        <v>0.10829999999999999</v>
      </c>
      <c r="I1221" s="42">
        <v>0.157</v>
      </c>
      <c r="J1221" s="42">
        <v>0.1426</v>
      </c>
      <c r="K1221" s="42">
        <v>0.16250000000000001</v>
      </c>
      <c r="L1221" s="93">
        <f t="shared" ref="L1221:L1284" si="95">SUM(B1221:K1221)</f>
        <v>1.0001</v>
      </c>
      <c r="M1221" s="42">
        <v>0.14788999999999999</v>
      </c>
      <c r="N1221" s="93">
        <f t="array" ref="N1221">SQRT(MMULT(MMULT(B1221:K1221, '2. Correlation Matrix'!$B$34:$K$43), TRANSPOSE(B1221:K1221)))</f>
        <v>0.12942053633784556</v>
      </c>
      <c r="O1221" s="92">
        <f t="shared" ref="O1221:O1284" si="96">(M1221-0.075)/N1221</f>
        <v>0.56320273476324079</v>
      </c>
      <c r="P1221" s="42">
        <f t="shared" ref="P1221:P1284" si="97">M1221-((1/2)*1*N1221^2)</f>
        <v>0.1395151623870122</v>
      </c>
      <c r="Q1221" s="42">
        <f t="shared" ref="Q1221:Q1284" si="98">$M$5-((1/2)*3*$N$5^2)</f>
        <v>0.122773215429927</v>
      </c>
      <c r="R1221" s="43">
        <f t="shared" ref="R1221:R1284" si="99">$M$5-((1/2)*4*$N$5^2)</f>
        <v>0.118137620573236</v>
      </c>
    </row>
    <row r="1222" spans="1:18" x14ac:dyDescent="0.35">
      <c r="A1222" s="73">
        <v>274</v>
      </c>
      <c r="B1222" s="42">
        <v>2.8799999999999999E-2</v>
      </c>
      <c r="C1222" s="42">
        <v>0.14610000000000001</v>
      </c>
      <c r="D1222" s="42">
        <v>0.17699999999999999</v>
      </c>
      <c r="E1222" s="42">
        <v>1.03E-2</v>
      </c>
      <c r="F1222" s="42">
        <v>0.1132</v>
      </c>
      <c r="G1222" s="42">
        <v>4.1000000000000003E-3</v>
      </c>
      <c r="H1222" s="42">
        <v>0.12759999999999999</v>
      </c>
      <c r="I1222" s="42">
        <v>0.18720000000000001</v>
      </c>
      <c r="J1222" s="42">
        <v>4.3200000000000002E-2</v>
      </c>
      <c r="K1222" s="42">
        <v>0.16259999999999999</v>
      </c>
      <c r="L1222" s="93">
        <f t="shared" si="95"/>
        <v>1.0001</v>
      </c>
      <c r="M1222" s="42">
        <v>0.14462</v>
      </c>
      <c r="N1222" s="93">
        <f t="array" ref="N1222">SQRT(MMULT(MMULT(B1222:K1222, '2. Correlation Matrix'!$B$34:$K$43), TRANSPOSE(B1222:K1222)))</f>
        <v>0.12361678915400123</v>
      </c>
      <c r="O1222" s="92">
        <f t="shared" si="96"/>
        <v>0.56319210745125992</v>
      </c>
      <c r="P1222" s="42">
        <f t="shared" si="97"/>
        <v>0.13697944471962761</v>
      </c>
      <c r="Q1222" s="42">
        <f t="shared" si="98"/>
        <v>0.122773215429927</v>
      </c>
      <c r="R1222" s="43">
        <f t="shared" si="99"/>
        <v>0.118137620573236</v>
      </c>
    </row>
    <row r="1223" spans="1:18" x14ac:dyDescent="0.35">
      <c r="A1223" s="73">
        <v>3260</v>
      </c>
      <c r="B1223" s="42">
        <v>0.14330000000000001</v>
      </c>
      <c r="C1223" s="42">
        <v>1.37E-2</v>
      </c>
      <c r="D1223" s="42">
        <v>9.2200000000000004E-2</v>
      </c>
      <c r="E1223" s="42">
        <v>0.11260000000000001</v>
      </c>
      <c r="F1223" s="42">
        <v>6.7999999999999996E-3</v>
      </c>
      <c r="G1223" s="42">
        <v>0.1263</v>
      </c>
      <c r="H1223" s="42">
        <v>0.14330000000000001</v>
      </c>
      <c r="I1223" s="42">
        <v>0.1024</v>
      </c>
      <c r="J1223" s="42">
        <v>9.0399999999999994E-2</v>
      </c>
      <c r="K1223" s="42">
        <v>0.16889999999999999</v>
      </c>
      <c r="L1223" s="93">
        <f t="shared" si="95"/>
        <v>0.99990000000000001</v>
      </c>
      <c r="M1223" s="42">
        <v>0.15762000000000001</v>
      </c>
      <c r="N1223" s="93">
        <f t="array" ref="N1223">SQRT(MMULT(MMULT(B1223:K1223, '2. Correlation Matrix'!$B$34:$K$43), TRANSPOSE(B1223:K1223)))</f>
        <v>0.14670204176444512</v>
      </c>
      <c r="O1223" s="92">
        <f t="shared" si="96"/>
        <v>0.56318234570082104</v>
      </c>
      <c r="P1223" s="42">
        <f t="shared" si="97"/>
        <v>0.14685925547107151</v>
      </c>
      <c r="Q1223" s="42">
        <f t="shared" si="98"/>
        <v>0.122773215429927</v>
      </c>
      <c r="R1223" s="43">
        <f t="shared" si="99"/>
        <v>0.118137620573236</v>
      </c>
    </row>
    <row r="1224" spans="1:18" x14ac:dyDescent="0.35">
      <c r="A1224" s="73">
        <v>3318</v>
      </c>
      <c r="B1224" s="42">
        <v>0.1018</v>
      </c>
      <c r="C1224" s="42">
        <v>0.1956</v>
      </c>
      <c r="D1224" s="42">
        <v>0.18959999999999999</v>
      </c>
      <c r="E1224" s="42">
        <v>9.5799999999999996E-2</v>
      </c>
      <c r="F1224" s="42">
        <v>2.1999999999999999E-2</v>
      </c>
      <c r="G1224" s="42">
        <v>1.6E-2</v>
      </c>
      <c r="H1224" s="42">
        <v>2.4E-2</v>
      </c>
      <c r="I1224" s="42">
        <v>0.1976</v>
      </c>
      <c r="J1224" s="42">
        <v>8.9800000000000005E-2</v>
      </c>
      <c r="K1224" s="42">
        <v>6.7900000000000002E-2</v>
      </c>
      <c r="L1224" s="93">
        <f t="shared" si="95"/>
        <v>1.0001</v>
      </c>
      <c r="M1224" s="42">
        <v>0.12537999999999999</v>
      </c>
      <c r="N1224" s="93">
        <f t="array" ref="N1224">SQRT(MMULT(MMULT(B1224:K1224, '2. Correlation Matrix'!$B$34:$K$43), TRANSPOSE(B1224:K1224)))</f>
        <v>8.9460930686882531E-2</v>
      </c>
      <c r="O1224" s="92">
        <f t="shared" si="96"/>
        <v>0.56315085941071152</v>
      </c>
      <c r="P1224" s="42">
        <f t="shared" si="97"/>
        <v>0.12137837094031839</v>
      </c>
      <c r="Q1224" s="42">
        <f t="shared" si="98"/>
        <v>0.122773215429927</v>
      </c>
      <c r="R1224" s="43">
        <f t="shared" si="99"/>
        <v>0.118137620573236</v>
      </c>
    </row>
    <row r="1225" spans="1:18" x14ac:dyDescent="0.35">
      <c r="A1225" s="73">
        <v>3227</v>
      </c>
      <c r="B1225" s="42">
        <v>0.1244</v>
      </c>
      <c r="C1225" s="42">
        <v>0.12920000000000001</v>
      </c>
      <c r="D1225" s="42">
        <v>3.3500000000000002E-2</v>
      </c>
      <c r="E1225" s="42">
        <v>0.12759999999999999</v>
      </c>
      <c r="F1225" s="42">
        <v>0.14349999999999999</v>
      </c>
      <c r="G1225" s="42">
        <v>1.44E-2</v>
      </c>
      <c r="H1225" s="42">
        <v>0.1053</v>
      </c>
      <c r="I1225" s="42">
        <v>0.126</v>
      </c>
      <c r="J1225" s="42">
        <v>5.5800000000000002E-2</v>
      </c>
      <c r="K1225" s="42">
        <v>0.1404</v>
      </c>
      <c r="L1225" s="93">
        <f t="shared" si="95"/>
        <v>1.0001</v>
      </c>
      <c r="M1225" s="42">
        <v>0.13811999999999999</v>
      </c>
      <c r="N1225" s="93">
        <f t="array" ref="N1225">SQRT(MMULT(MMULT(B1225:K1225, '2. Correlation Matrix'!$B$34:$K$43), TRANSPOSE(B1225:K1225)))</f>
        <v>0.11208479283040854</v>
      </c>
      <c r="O1225" s="92">
        <f t="shared" si="96"/>
        <v>0.56314508334332736</v>
      </c>
      <c r="P1225" s="42">
        <f t="shared" si="97"/>
        <v>0.13183849960808219</v>
      </c>
      <c r="Q1225" s="42">
        <f t="shared" si="98"/>
        <v>0.122773215429927</v>
      </c>
      <c r="R1225" s="43">
        <f t="shared" si="99"/>
        <v>0.118137620573236</v>
      </c>
    </row>
    <row r="1226" spans="1:18" x14ac:dyDescent="0.35">
      <c r="A1226" s="73">
        <v>581</v>
      </c>
      <c r="B1226" s="42">
        <v>8.0699999999999994E-2</v>
      </c>
      <c r="C1226" s="42">
        <v>6.7500000000000004E-2</v>
      </c>
      <c r="D1226" s="42">
        <v>0.10879999999999999</v>
      </c>
      <c r="E1226" s="42">
        <v>2.4400000000000002E-2</v>
      </c>
      <c r="F1226" s="42">
        <v>9.7600000000000006E-2</v>
      </c>
      <c r="G1226" s="42">
        <v>0.10879999999999999</v>
      </c>
      <c r="H1226" s="42">
        <v>0.06</v>
      </c>
      <c r="I1226" s="42">
        <v>0.152</v>
      </c>
      <c r="J1226" s="42">
        <v>0.18759999999999999</v>
      </c>
      <c r="K1226" s="42">
        <v>0.11260000000000001</v>
      </c>
      <c r="L1226" s="93">
        <f t="shared" si="95"/>
        <v>1</v>
      </c>
      <c r="M1226" s="42">
        <v>0.14335000000000001</v>
      </c>
      <c r="N1226" s="93">
        <f t="array" ref="N1226">SQRT(MMULT(MMULT(B1226:K1226, '2. Correlation Matrix'!$B$34:$K$43), TRANSPOSE(B1226:K1226)))</f>
        <v>0.12137359208076526</v>
      </c>
      <c r="O1226" s="92">
        <f t="shared" si="96"/>
        <v>0.56313732524714333</v>
      </c>
      <c r="P1226" s="42">
        <f t="shared" si="97"/>
        <v>0.13598422557270601</v>
      </c>
      <c r="Q1226" s="42">
        <f t="shared" si="98"/>
        <v>0.122773215429927</v>
      </c>
      <c r="R1226" s="43">
        <f t="shared" si="99"/>
        <v>0.118137620573236</v>
      </c>
    </row>
    <row r="1227" spans="1:18" x14ac:dyDescent="0.35">
      <c r="A1227" s="73">
        <v>4037</v>
      </c>
      <c r="B1227" s="42">
        <v>5.4100000000000002E-2</v>
      </c>
      <c r="C1227" s="42">
        <v>0.26429999999999998</v>
      </c>
      <c r="D1227" s="42">
        <v>3.9E-2</v>
      </c>
      <c r="E1227" s="42">
        <v>3.9E-2</v>
      </c>
      <c r="F1227" s="42">
        <v>7.51E-2</v>
      </c>
      <c r="G1227" s="42">
        <v>1.4999999999999999E-2</v>
      </c>
      <c r="H1227" s="42">
        <v>0.1171</v>
      </c>
      <c r="I1227" s="42">
        <v>8.7099999999999997E-2</v>
      </c>
      <c r="J1227" s="42">
        <v>0.17119999999999999</v>
      </c>
      <c r="K1227" s="42">
        <v>0.1381</v>
      </c>
      <c r="L1227" s="93">
        <f t="shared" si="95"/>
        <v>0.99999999999999989</v>
      </c>
      <c r="M1227" s="42">
        <v>0.13758000000000001</v>
      </c>
      <c r="N1227" s="93">
        <f t="array" ref="N1227">SQRT(MMULT(MMULT(B1227:K1227, '2. Correlation Matrix'!$B$34:$K$43), TRANSPOSE(B1227:K1227)))</f>
        <v>0.11114426081427507</v>
      </c>
      <c r="O1227" s="92">
        <f t="shared" si="96"/>
        <v>0.56305201493555124</v>
      </c>
      <c r="P1227" s="42">
        <f t="shared" si="97"/>
        <v>0.13140347664402421</v>
      </c>
      <c r="Q1227" s="42">
        <f t="shared" si="98"/>
        <v>0.122773215429927</v>
      </c>
      <c r="R1227" s="43">
        <f t="shared" si="99"/>
        <v>0.118137620573236</v>
      </c>
    </row>
    <row r="1228" spans="1:18" x14ac:dyDescent="0.35">
      <c r="A1228" s="73">
        <v>1778</v>
      </c>
      <c r="B1228" s="42">
        <v>2.0500000000000001E-2</v>
      </c>
      <c r="C1228" s="42">
        <v>0.121</v>
      </c>
      <c r="D1228" s="42">
        <v>0.13930000000000001</v>
      </c>
      <c r="E1228" s="42">
        <v>0.12330000000000001</v>
      </c>
      <c r="F1228" s="42">
        <v>8.4500000000000006E-2</v>
      </c>
      <c r="G1228" s="42">
        <v>0.1484</v>
      </c>
      <c r="H1228" s="42">
        <v>9.5899999999999999E-2</v>
      </c>
      <c r="I1228" s="42">
        <v>0.1119</v>
      </c>
      <c r="J1228" s="42">
        <v>9.1000000000000004E-3</v>
      </c>
      <c r="K1228" s="42">
        <v>0.14610000000000001</v>
      </c>
      <c r="L1228" s="93">
        <f t="shared" si="95"/>
        <v>1</v>
      </c>
      <c r="M1228" s="42">
        <v>0.15515000000000001</v>
      </c>
      <c r="N1228" s="93">
        <f t="array" ref="N1228">SQRT(MMULT(MMULT(B1228:K1228, '2. Correlation Matrix'!$B$34:$K$43), TRANSPOSE(B1228:K1228)))</f>
        <v>0.14234924867933024</v>
      </c>
      <c r="O1228" s="92">
        <f t="shared" si="96"/>
        <v>0.56305179509976688</v>
      </c>
      <c r="P1228" s="42">
        <f t="shared" si="97"/>
        <v>0.1450183457002151</v>
      </c>
      <c r="Q1228" s="42">
        <f t="shared" si="98"/>
        <v>0.122773215429927</v>
      </c>
      <c r="R1228" s="43">
        <f t="shared" si="99"/>
        <v>0.118137620573236</v>
      </c>
    </row>
    <row r="1229" spans="1:18" x14ac:dyDescent="0.35">
      <c r="A1229" s="73">
        <v>1928</v>
      </c>
      <c r="B1229" s="42">
        <v>2.9499999999999998E-2</v>
      </c>
      <c r="C1229" s="42">
        <v>3.3500000000000002E-2</v>
      </c>
      <c r="D1229" s="42">
        <v>0.17910000000000001</v>
      </c>
      <c r="E1229" s="42">
        <v>3.5400000000000001E-2</v>
      </c>
      <c r="F1229" s="42">
        <v>3.7400000000000003E-2</v>
      </c>
      <c r="G1229" s="42">
        <v>0.14960000000000001</v>
      </c>
      <c r="H1229" s="42">
        <v>0.17319999999999999</v>
      </c>
      <c r="I1229" s="42">
        <v>0.1358</v>
      </c>
      <c r="J1229" s="42">
        <v>4.7199999999999999E-2</v>
      </c>
      <c r="K1229" s="42">
        <v>0.17910000000000001</v>
      </c>
      <c r="L1229" s="93">
        <f t="shared" si="95"/>
        <v>0.99980000000000013</v>
      </c>
      <c r="M1229" s="42">
        <v>0.16581000000000001</v>
      </c>
      <c r="N1229" s="93">
        <f t="array" ref="N1229">SQRT(MMULT(MMULT(B1229:K1229, '2. Correlation Matrix'!$B$34:$K$43), TRANSPOSE(B1229:K1229)))</f>
        <v>0.16128348507686585</v>
      </c>
      <c r="O1229" s="92">
        <f t="shared" si="96"/>
        <v>0.56304586893519204</v>
      </c>
      <c r="P1229" s="42">
        <f t="shared" si="97"/>
        <v>0.15280381872073021</v>
      </c>
      <c r="Q1229" s="42">
        <f t="shared" si="98"/>
        <v>0.122773215429927</v>
      </c>
      <c r="R1229" s="43">
        <f t="shared" si="99"/>
        <v>0.118137620573236</v>
      </c>
    </row>
    <row r="1230" spans="1:18" x14ac:dyDescent="0.35">
      <c r="A1230" s="73">
        <v>393</v>
      </c>
      <c r="B1230" s="42">
        <v>7.51E-2</v>
      </c>
      <c r="C1230" s="42">
        <v>9.74E-2</v>
      </c>
      <c r="D1230" s="42">
        <v>4.9500000000000002E-2</v>
      </c>
      <c r="E1230" s="42">
        <v>0.1278</v>
      </c>
      <c r="F1230" s="42">
        <v>0.15340000000000001</v>
      </c>
      <c r="G1230" s="42">
        <v>3.5099999999999999E-2</v>
      </c>
      <c r="H1230" s="42">
        <v>0.14860000000000001</v>
      </c>
      <c r="I1230" s="42">
        <v>0.13739999999999999</v>
      </c>
      <c r="J1230" s="42">
        <v>6.8699999999999997E-2</v>
      </c>
      <c r="K1230" s="42">
        <v>0.107</v>
      </c>
      <c r="L1230" s="93">
        <f t="shared" si="95"/>
        <v>1</v>
      </c>
      <c r="M1230" s="42">
        <v>0.14138999999999999</v>
      </c>
      <c r="N1230" s="93">
        <f t="array" ref="N1230">SQRT(MMULT(MMULT(B1230:K1230, '2. Correlation Matrix'!$B$34:$K$43), TRANSPOSE(B1230:K1230)))</f>
        <v>0.11791725090608585</v>
      </c>
      <c r="O1230" s="92">
        <f t="shared" si="96"/>
        <v>0.56302194538842942</v>
      </c>
      <c r="P1230" s="42">
        <f t="shared" si="97"/>
        <v>0.1344377609693756</v>
      </c>
      <c r="Q1230" s="42">
        <f t="shared" si="98"/>
        <v>0.122773215429927</v>
      </c>
      <c r="R1230" s="43">
        <f t="shared" si="99"/>
        <v>0.118137620573236</v>
      </c>
    </row>
    <row r="1231" spans="1:18" x14ac:dyDescent="0.35">
      <c r="A1231" s="73">
        <v>1648</v>
      </c>
      <c r="B1231" s="42">
        <v>0.1244</v>
      </c>
      <c r="C1231" s="42">
        <v>0.14099999999999999</v>
      </c>
      <c r="D1231" s="42">
        <v>0.1061</v>
      </c>
      <c r="E1231" s="42">
        <v>4.9799999999999997E-2</v>
      </c>
      <c r="F1231" s="42">
        <v>0.13600000000000001</v>
      </c>
      <c r="G1231" s="42">
        <v>0.16420000000000001</v>
      </c>
      <c r="H1231" s="42">
        <v>5.0000000000000001E-3</v>
      </c>
      <c r="I1231" s="42">
        <v>0.1028</v>
      </c>
      <c r="J1231" s="42">
        <v>1.9900000000000001E-2</v>
      </c>
      <c r="K1231" s="42">
        <v>0.15090000000000001</v>
      </c>
      <c r="L1231" s="93">
        <f t="shared" si="95"/>
        <v>1.0001</v>
      </c>
      <c r="M1231" s="42">
        <v>0.14408000000000001</v>
      </c>
      <c r="N1231" s="93">
        <f t="array" ref="N1231">SQRT(MMULT(MMULT(B1231:K1231, '2. Correlation Matrix'!$B$34:$K$43), TRANSPOSE(B1231:K1231)))</f>
        <v>0.12269691296133169</v>
      </c>
      <c r="O1231" s="92">
        <f t="shared" si="96"/>
        <v>0.56301334999170516</v>
      </c>
      <c r="P1231" s="42">
        <f t="shared" si="97"/>
        <v>0.1365527337748797</v>
      </c>
      <c r="Q1231" s="42">
        <f t="shared" si="98"/>
        <v>0.122773215429927</v>
      </c>
      <c r="R1231" s="43">
        <f t="shared" si="99"/>
        <v>0.118137620573236</v>
      </c>
    </row>
    <row r="1232" spans="1:18" x14ac:dyDescent="0.35">
      <c r="A1232" s="73">
        <v>80</v>
      </c>
      <c r="B1232" s="42">
        <v>3.09E-2</v>
      </c>
      <c r="C1232" s="42">
        <v>0.16489999999999999</v>
      </c>
      <c r="D1232" s="42">
        <v>8.4199999999999997E-2</v>
      </c>
      <c r="E1232" s="42">
        <v>1.89E-2</v>
      </c>
      <c r="F1232" s="42">
        <v>0.14599999999999999</v>
      </c>
      <c r="G1232" s="42">
        <v>4.4699999999999997E-2</v>
      </c>
      <c r="H1232" s="42">
        <v>0.1082</v>
      </c>
      <c r="I1232" s="42">
        <v>0.15290000000000001</v>
      </c>
      <c r="J1232" s="42">
        <v>0.14779999999999999</v>
      </c>
      <c r="K1232" s="42">
        <v>0.1014</v>
      </c>
      <c r="L1232" s="93">
        <f t="shared" si="95"/>
        <v>0.99990000000000012</v>
      </c>
      <c r="M1232" s="42">
        <v>0.13782</v>
      </c>
      <c r="N1232" s="93">
        <f t="array" ref="N1232">SQRT(MMULT(MMULT(B1232:K1232, '2. Correlation Matrix'!$B$34:$K$43), TRANSPOSE(B1232:K1232)))</f>
        <v>0.11158010449326529</v>
      </c>
      <c r="O1232" s="92">
        <f t="shared" si="96"/>
        <v>0.56300359535683775</v>
      </c>
      <c r="P1232" s="42">
        <f t="shared" si="97"/>
        <v>0.131594940140636</v>
      </c>
      <c r="Q1232" s="42">
        <f t="shared" si="98"/>
        <v>0.122773215429927</v>
      </c>
      <c r="R1232" s="43">
        <f t="shared" si="99"/>
        <v>0.118137620573236</v>
      </c>
    </row>
    <row r="1233" spans="1:18" x14ac:dyDescent="0.35">
      <c r="A1233" s="73">
        <v>558</v>
      </c>
      <c r="B1233" s="42">
        <v>0.1193</v>
      </c>
      <c r="C1233" s="42">
        <v>0.115</v>
      </c>
      <c r="D1233" s="42">
        <v>0.1215</v>
      </c>
      <c r="E1233" s="42">
        <v>0.21260000000000001</v>
      </c>
      <c r="F1233" s="42">
        <v>1.95E-2</v>
      </c>
      <c r="G1233" s="42">
        <v>4.7699999999999999E-2</v>
      </c>
      <c r="H1233" s="42">
        <v>2.8199999999999999E-2</v>
      </c>
      <c r="I1233" s="42">
        <v>0.19309999999999999</v>
      </c>
      <c r="J1233" s="42">
        <v>0.1041</v>
      </c>
      <c r="K1233" s="42">
        <v>3.9E-2</v>
      </c>
      <c r="L1233" s="93">
        <f t="shared" si="95"/>
        <v>1</v>
      </c>
      <c r="M1233" s="42">
        <v>0.12784999999999999</v>
      </c>
      <c r="N1233" s="93">
        <f t="array" ref="N1233">SQRT(MMULT(MMULT(B1233:K1233, '2. Correlation Matrix'!$B$34:$K$43), TRANSPOSE(B1233:K1233)))</f>
        <v>9.3871763245621423E-2</v>
      </c>
      <c r="O1233" s="92">
        <f t="shared" si="96"/>
        <v>0.56300210172588983</v>
      </c>
      <c r="P1233" s="42">
        <f t="shared" si="97"/>
        <v>0.123444046032579</v>
      </c>
      <c r="Q1233" s="42">
        <f t="shared" si="98"/>
        <v>0.122773215429927</v>
      </c>
      <c r="R1233" s="43">
        <f t="shared" si="99"/>
        <v>0.118137620573236</v>
      </c>
    </row>
    <row r="1234" spans="1:18" x14ac:dyDescent="0.35">
      <c r="A1234" s="73">
        <v>3511</v>
      </c>
      <c r="B1234" s="42">
        <v>2.92E-2</v>
      </c>
      <c r="C1234" s="42">
        <v>7.1900000000000006E-2</v>
      </c>
      <c r="D1234" s="42">
        <v>6.0699999999999997E-2</v>
      </c>
      <c r="E1234" s="42">
        <v>0.11459999999999999</v>
      </c>
      <c r="F1234" s="42">
        <v>7.6399999999999996E-2</v>
      </c>
      <c r="G1234" s="42">
        <v>6.2899999999999998E-2</v>
      </c>
      <c r="H1234" s="42">
        <v>0.16400000000000001</v>
      </c>
      <c r="I1234" s="42">
        <v>0.1618</v>
      </c>
      <c r="J1234" s="42">
        <v>0.191</v>
      </c>
      <c r="K1234" s="42">
        <v>6.7400000000000002E-2</v>
      </c>
      <c r="L1234" s="93">
        <f t="shared" si="95"/>
        <v>0.99990000000000012</v>
      </c>
      <c r="M1234" s="42">
        <v>0.14379</v>
      </c>
      <c r="N1234" s="93">
        <f t="array" ref="N1234">SQRT(MMULT(MMULT(B1234:K1234, '2. Correlation Matrix'!$B$34:$K$43), TRANSPOSE(B1234:K1234)))</f>
        <v>0.12218739424383433</v>
      </c>
      <c r="O1234" s="92">
        <f t="shared" si="96"/>
        <v>0.56298769955535899</v>
      </c>
      <c r="P1234" s="42">
        <f t="shared" si="97"/>
        <v>0.13632512034395089</v>
      </c>
      <c r="Q1234" s="42">
        <f t="shared" si="98"/>
        <v>0.122773215429927</v>
      </c>
      <c r="R1234" s="43">
        <f t="shared" si="99"/>
        <v>0.118137620573236</v>
      </c>
    </row>
    <row r="1235" spans="1:18" x14ac:dyDescent="0.35">
      <c r="A1235" s="73">
        <v>1715</v>
      </c>
      <c r="B1235" s="42">
        <v>6.4500000000000002E-2</v>
      </c>
      <c r="C1235" s="42">
        <v>2.76E-2</v>
      </c>
      <c r="D1235" s="42">
        <v>0.1381</v>
      </c>
      <c r="E1235" s="42">
        <v>5.7099999999999998E-2</v>
      </c>
      <c r="F1235" s="42">
        <v>0.1694</v>
      </c>
      <c r="G1235" s="42">
        <v>0.1142</v>
      </c>
      <c r="H1235" s="42">
        <v>5.16E-2</v>
      </c>
      <c r="I1235" s="42">
        <v>0.17680000000000001</v>
      </c>
      <c r="J1235" s="42">
        <v>4.5999999999999999E-2</v>
      </c>
      <c r="K1235" s="42">
        <v>0.1547</v>
      </c>
      <c r="L1235" s="93">
        <f t="shared" si="95"/>
        <v>1</v>
      </c>
      <c r="M1235" s="42">
        <v>0.14979999999999999</v>
      </c>
      <c r="N1235" s="93">
        <f t="array" ref="N1235">SQRT(MMULT(MMULT(B1235:K1235, '2. Correlation Matrix'!$B$34:$K$43), TRANSPOSE(B1235:K1235)))</f>
        <v>0.13286258792472319</v>
      </c>
      <c r="O1235" s="92">
        <f t="shared" si="96"/>
        <v>0.56298767898740543</v>
      </c>
      <c r="P1235" s="42">
        <f t="shared" si="97"/>
        <v>0.14097376636497258</v>
      </c>
      <c r="Q1235" s="42">
        <f t="shared" si="98"/>
        <v>0.122773215429927</v>
      </c>
      <c r="R1235" s="43">
        <f t="shared" si="99"/>
        <v>0.118137620573236</v>
      </c>
    </row>
    <row r="1236" spans="1:18" x14ac:dyDescent="0.35">
      <c r="A1236" s="73">
        <v>597</v>
      </c>
      <c r="B1236" s="42">
        <v>7.8899999999999998E-2</v>
      </c>
      <c r="C1236" s="42">
        <v>3.95E-2</v>
      </c>
      <c r="D1236" s="42">
        <v>0.14849999999999999</v>
      </c>
      <c r="E1236" s="42">
        <v>0.15229999999999999</v>
      </c>
      <c r="F1236" s="42">
        <v>4.1399999999999999E-2</v>
      </c>
      <c r="G1236" s="42">
        <v>7.1400000000000005E-2</v>
      </c>
      <c r="H1236" s="42">
        <v>0.18609999999999999</v>
      </c>
      <c r="I1236" s="42">
        <v>0.15040000000000001</v>
      </c>
      <c r="J1236" s="42">
        <v>1.4999999999999999E-2</v>
      </c>
      <c r="K1236" s="42">
        <v>0.11650000000000001</v>
      </c>
      <c r="L1236" s="93">
        <f t="shared" si="95"/>
        <v>1</v>
      </c>
      <c r="M1236" s="42">
        <v>0.15153</v>
      </c>
      <c r="N1236" s="93">
        <f t="array" ref="N1236">SQRT(MMULT(MMULT(B1236:K1236, '2. Correlation Matrix'!$B$34:$K$43), TRANSPOSE(B1236:K1236)))</f>
        <v>0.1359414072464516</v>
      </c>
      <c r="O1236" s="92">
        <f t="shared" si="96"/>
        <v>0.56296312911677338</v>
      </c>
      <c r="P1236" s="42">
        <f t="shared" si="97"/>
        <v>0.14228996689792719</v>
      </c>
      <c r="Q1236" s="42">
        <f t="shared" si="98"/>
        <v>0.122773215429927</v>
      </c>
      <c r="R1236" s="43">
        <f t="shared" si="99"/>
        <v>0.118137620573236</v>
      </c>
    </row>
    <row r="1237" spans="1:18" x14ac:dyDescent="0.35">
      <c r="A1237" s="73">
        <v>4384</v>
      </c>
      <c r="B1237" s="42">
        <v>0.1111</v>
      </c>
      <c r="C1237" s="42">
        <v>3.3099999999999997E-2</v>
      </c>
      <c r="D1237" s="42">
        <v>7.1000000000000004E-3</v>
      </c>
      <c r="E1237" s="42">
        <v>0.20799999999999999</v>
      </c>
      <c r="F1237" s="42">
        <v>0.18440000000000001</v>
      </c>
      <c r="G1237" s="42">
        <v>0.12529999999999999</v>
      </c>
      <c r="H1237" s="42">
        <v>3.78E-2</v>
      </c>
      <c r="I1237" s="42">
        <v>0.14419999999999999</v>
      </c>
      <c r="J1237" s="42">
        <v>6.6199999999999995E-2</v>
      </c>
      <c r="K1237" s="42">
        <v>8.2699999999999996E-2</v>
      </c>
      <c r="L1237" s="93">
        <f t="shared" si="95"/>
        <v>0.9998999999999999</v>
      </c>
      <c r="M1237" s="42">
        <v>0.13996</v>
      </c>
      <c r="N1237" s="93">
        <f t="array" ref="N1237">SQRT(MMULT(MMULT(B1237:K1237, '2. Correlation Matrix'!$B$34:$K$43), TRANSPOSE(B1237:K1237)))</f>
        <v>0.11539582492000219</v>
      </c>
      <c r="O1237" s="92">
        <f t="shared" si="96"/>
        <v>0.56293197821527186</v>
      </c>
      <c r="P1237" s="42">
        <f t="shared" si="97"/>
        <v>0.1333019017955161</v>
      </c>
      <c r="Q1237" s="42">
        <f t="shared" si="98"/>
        <v>0.122773215429927</v>
      </c>
      <c r="R1237" s="43">
        <f t="shared" si="99"/>
        <v>0.118137620573236</v>
      </c>
    </row>
    <row r="1238" spans="1:18" x14ac:dyDescent="0.35">
      <c r="A1238" s="73">
        <v>1930</v>
      </c>
      <c r="B1238" s="42">
        <v>0.26889999999999997</v>
      </c>
      <c r="C1238" s="42">
        <v>0.1905</v>
      </c>
      <c r="D1238" s="42">
        <v>1.4E-2</v>
      </c>
      <c r="E1238" s="42">
        <v>0.14849999999999999</v>
      </c>
      <c r="F1238" s="42">
        <v>2.24E-2</v>
      </c>
      <c r="G1238" s="42">
        <v>6.1600000000000002E-2</v>
      </c>
      <c r="H1238" s="42">
        <v>1.9599999999999999E-2</v>
      </c>
      <c r="I1238" s="42">
        <v>6.1600000000000002E-2</v>
      </c>
      <c r="J1238" s="42">
        <v>0.12889999999999999</v>
      </c>
      <c r="K1238" s="42">
        <v>8.4000000000000005E-2</v>
      </c>
      <c r="L1238" s="93">
        <f t="shared" si="95"/>
        <v>0.99999999999999989</v>
      </c>
      <c r="M1238" s="42">
        <v>0.12311</v>
      </c>
      <c r="N1238" s="93">
        <f t="array" ref="N1238">SQRT(MMULT(MMULT(B1238:K1238, '2. Correlation Matrix'!$B$34:$K$43), TRANSPOSE(B1238:K1238)))</f>
        <v>8.5465747699494221E-2</v>
      </c>
      <c r="O1238" s="92">
        <f t="shared" si="96"/>
        <v>0.56291556904362883</v>
      </c>
      <c r="P1238" s="42">
        <f t="shared" si="97"/>
        <v>0.1194578029850832</v>
      </c>
      <c r="Q1238" s="42">
        <f t="shared" si="98"/>
        <v>0.122773215429927</v>
      </c>
      <c r="R1238" s="43">
        <f t="shared" si="99"/>
        <v>0.118137620573236</v>
      </c>
    </row>
    <row r="1239" spans="1:18" x14ac:dyDescent="0.35">
      <c r="A1239" s="73">
        <v>2154</v>
      </c>
      <c r="B1239" s="42">
        <v>4.87E-2</v>
      </c>
      <c r="C1239" s="42">
        <v>0.13389999999999999</v>
      </c>
      <c r="D1239" s="42">
        <v>8.72E-2</v>
      </c>
      <c r="E1239" s="42">
        <v>6.9000000000000006E-2</v>
      </c>
      <c r="F1239" s="42">
        <v>4.6699999999999998E-2</v>
      </c>
      <c r="G1239" s="42">
        <v>0.1237</v>
      </c>
      <c r="H1239" s="42">
        <v>0.19270000000000001</v>
      </c>
      <c r="I1239" s="42">
        <v>7.51E-2</v>
      </c>
      <c r="J1239" s="42">
        <v>2.64E-2</v>
      </c>
      <c r="K1239" s="42">
        <v>0.1968</v>
      </c>
      <c r="L1239" s="93">
        <f t="shared" si="95"/>
        <v>1.0002</v>
      </c>
      <c r="M1239" s="42">
        <v>0.16281999999999999</v>
      </c>
      <c r="N1239" s="93">
        <f t="array" ref="N1239">SQRT(MMULT(MMULT(B1239:K1239, '2. Correlation Matrix'!$B$34:$K$43), TRANSPOSE(B1239:K1239)))</f>
        <v>0.15601466045848705</v>
      </c>
      <c r="O1239" s="92">
        <f t="shared" si="96"/>
        <v>0.5628958185206413</v>
      </c>
      <c r="P1239" s="42">
        <f t="shared" si="97"/>
        <v>0.1506497128610115</v>
      </c>
      <c r="Q1239" s="42">
        <f t="shared" si="98"/>
        <v>0.122773215429927</v>
      </c>
      <c r="R1239" s="43">
        <f t="shared" si="99"/>
        <v>0.118137620573236</v>
      </c>
    </row>
    <row r="1240" spans="1:18" x14ac:dyDescent="0.35">
      <c r="A1240" s="73">
        <v>57</v>
      </c>
      <c r="B1240" s="42">
        <v>0.1883</v>
      </c>
      <c r="C1240" s="42">
        <v>0.1094</v>
      </c>
      <c r="D1240" s="42">
        <v>0.112</v>
      </c>
      <c r="E1240" s="42">
        <v>7.3800000000000004E-2</v>
      </c>
      <c r="F1240" s="42">
        <v>3.3099999999999997E-2</v>
      </c>
      <c r="G1240" s="42">
        <v>3.0499999999999999E-2</v>
      </c>
      <c r="H1240" s="42">
        <v>0.2417</v>
      </c>
      <c r="I1240" s="42">
        <v>0.11700000000000001</v>
      </c>
      <c r="J1240" s="42">
        <v>5.1000000000000004E-3</v>
      </c>
      <c r="K1240" s="42">
        <v>8.9099999999999999E-2</v>
      </c>
      <c r="L1240" s="93">
        <f t="shared" si="95"/>
        <v>0.99999999999999989</v>
      </c>
      <c r="M1240" s="42">
        <v>0.13907</v>
      </c>
      <c r="N1240" s="93">
        <f t="array" ref="N1240">SQRT(MMULT(MMULT(B1240:K1240, '2. Correlation Matrix'!$B$34:$K$43), TRANSPOSE(B1240:K1240)))</f>
        <v>0.11382428824319439</v>
      </c>
      <c r="O1240" s="92">
        <f t="shared" si="96"/>
        <v>0.5628851362822449</v>
      </c>
      <c r="P1240" s="42">
        <f t="shared" si="97"/>
        <v>0.13259201570296511</v>
      </c>
      <c r="Q1240" s="42">
        <f t="shared" si="98"/>
        <v>0.122773215429927</v>
      </c>
      <c r="R1240" s="43">
        <f t="shared" si="99"/>
        <v>0.118137620573236</v>
      </c>
    </row>
    <row r="1241" spans="1:18" x14ac:dyDescent="0.35">
      <c r="A1241" s="73">
        <v>2373</v>
      </c>
      <c r="B1241" s="42">
        <v>4.02E-2</v>
      </c>
      <c r="C1241" s="42">
        <v>0.16309999999999999</v>
      </c>
      <c r="D1241" s="42">
        <v>2.8400000000000002E-2</v>
      </c>
      <c r="E1241" s="42">
        <v>8.9800000000000005E-2</v>
      </c>
      <c r="F1241" s="42">
        <v>4.2599999999999999E-2</v>
      </c>
      <c r="G1241" s="42">
        <v>6.1499999999999999E-2</v>
      </c>
      <c r="H1241" s="42">
        <v>0.22459999999999999</v>
      </c>
      <c r="I1241" s="42">
        <v>8.7499999999999994E-2</v>
      </c>
      <c r="J1241" s="42">
        <v>0.16550000000000001</v>
      </c>
      <c r="K1241" s="42">
        <v>9.69E-2</v>
      </c>
      <c r="L1241" s="93">
        <f t="shared" si="95"/>
        <v>1.0001</v>
      </c>
      <c r="M1241" s="42">
        <v>0.14724000000000001</v>
      </c>
      <c r="N1241" s="93">
        <f t="array" ref="N1241">SQRT(MMULT(MMULT(B1241:K1241, '2. Correlation Matrix'!$B$34:$K$43), TRANSPOSE(B1241:K1241)))</f>
        <v>0.12833939119965157</v>
      </c>
      <c r="O1241" s="92">
        <f t="shared" si="96"/>
        <v>0.56288252051639887</v>
      </c>
      <c r="P1241" s="42">
        <f t="shared" si="97"/>
        <v>0.1390045003332514</v>
      </c>
      <c r="Q1241" s="42">
        <f t="shared" si="98"/>
        <v>0.122773215429927</v>
      </c>
      <c r="R1241" s="43">
        <f t="shared" si="99"/>
        <v>0.118137620573236</v>
      </c>
    </row>
    <row r="1242" spans="1:18" x14ac:dyDescent="0.35">
      <c r="A1242" s="73">
        <v>2048</v>
      </c>
      <c r="B1242" s="42">
        <v>5.3499999999999999E-2</v>
      </c>
      <c r="C1242" s="42">
        <v>1.5299999999999999E-2</v>
      </c>
      <c r="D1242" s="42">
        <v>5.5399999999999998E-2</v>
      </c>
      <c r="E1242" s="42">
        <v>4.02E-2</v>
      </c>
      <c r="F1242" s="42">
        <v>0.15490000000000001</v>
      </c>
      <c r="G1242" s="42">
        <v>0.16830000000000001</v>
      </c>
      <c r="H1242" s="42">
        <v>0.1109</v>
      </c>
      <c r="I1242" s="42">
        <v>0.1147</v>
      </c>
      <c r="J1242" s="42">
        <v>9.5600000000000004E-2</v>
      </c>
      <c r="K1242" s="42">
        <v>0.19120000000000001</v>
      </c>
      <c r="L1242" s="93">
        <f t="shared" si="95"/>
        <v>1</v>
      </c>
      <c r="M1242" s="42">
        <v>0.16266</v>
      </c>
      <c r="N1242" s="93">
        <f t="array" ref="N1242">SQRT(MMULT(MMULT(B1242:K1242, '2. Correlation Matrix'!$B$34:$K$43), TRANSPOSE(B1242:K1242)))</f>
        <v>0.15573577968841007</v>
      </c>
      <c r="O1242" s="92">
        <f t="shared" si="96"/>
        <v>0.56287643196307635</v>
      </c>
      <c r="P1242" s="42">
        <f t="shared" si="97"/>
        <v>0.1505331834624215</v>
      </c>
      <c r="Q1242" s="42">
        <f t="shared" si="98"/>
        <v>0.122773215429927</v>
      </c>
      <c r="R1242" s="43">
        <f t="shared" si="99"/>
        <v>0.118137620573236</v>
      </c>
    </row>
    <row r="1243" spans="1:18" x14ac:dyDescent="0.35">
      <c r="A1243" s="73">
        <v>52</v>
      </c>
      <c r="B1243" s="42">
        <v>6.9400000000000003E-2</v>
      </c>
      <c r="C1243" s="42">
        <v>0.13880000000000001</v>
      </c>
      <c r="D1243" s="42">
        <v>9.1600000000000001E-2</v>
      </c>
      <c r="E1243" s="42">
        <v>0.1019</v>
      </c>
      <c r="F1243" s="42">
        <v>0.1123</v>
      </c>
      <c r="G1243" s="42">
        <v>2.3599999999999999E-2</v>
      </c>
      <c r="H1243" s="42">
        <v>0.13289999999999999</v>
      </c>
      <c r="I1243" s="42">
        <v>0.13289999999999999</v>
      </c>
      <c r="J1243" s="42">
        <v>7.0900000000000005E-2</v>
      </c>
      <c r="K1243" s="42">
        <v>0.12559999999999999</v>
      </c>
      <c r="L1243" s="93">
        <f t="shared" si="95"/>
        <v>0.99990000000000001</v>
      </c>
      <c r="M1243" s="42">
        <v>0.14127999999999999</v>
      </c>
      <c r="N1243" s="93">
        <f t="array" ref="N1243">SQRT(MMULT(MMULT(B1243:K1243, '2. Correlation Matrix'!$B$34:$K$43), TRANSPOSE(B1243:K1243)))</f>
        <v>0.11775686802525107</v>
      </c>
      <c r="O1243" s="92">
        <f t="shared" si="96"/>
        <v>0.56285464373752969</v>
      </c>
      <c r="P1243" s="42">
        <f t="shared" si="97"/>
        <v>0.1343466600164418</v>
      </c>
      <c r="Q1243" s="42">
        <f t="shared" si="98"/>
        <v>0.122773215429927</v>
      </c>
      <c r="R1243" s="43">
        <f t="shared" si="99"/>
        <v>0.118137620573236</v>
      </c>
    </row>
    <row r="1244" spans="1:18" x14ac:dyDescent="0.35">
      <c r="A1244" s="73">
        <v>804</v>
      </c>
      <c r="B1244" s="42">
        <v>0.1032</v>
      </c>
      <c r="C1244" s="42">
        <v>0.13519999999999999</v>
      </c>
      <c r="D1244" s="42">
        <v>3.5999999999999999E-3</v>
      </c>
      <c r="E1244" s="42">
        <v>0.13350000000000001</v>
      </c>
      <c r="F1244" s="42">
        <v>4.9799999999999997E-2</v>
      </c>
      <c r="G1244" s="42">
        <v>0.1459</v>
      </c>
      <c r="H1244" s="42">
        <v>0.13700000000000001</v>
      </c>
      <c r="I1244" s="42">
        <v>0.153</v>
      </c>
      <c r="J1244" s="42">
        <v>0.13519999999999999</v>
      </c>
      <c r="K1244" s="42">
        <v>3.5999999999999999E-3</v>
      </c>
      <c r="L1244" s="93">
        <f t="shared" si="95"/>
        <v>1</v>
      </c>
      <c r="M1244" s="42">
        <v>0.13492000000000001</v>
      </c>
      <c r="N1244" s="93">
        <f t="array" ref="N1244">SQRT(MMULT(MMULT(B1244:K1244, '2. Correlation Matrix'!$B$34:$K$43), TRANSPOSE(B1244:K1244)))</f>
        <v>0.10645994377543415</v>
      </c>
      <c r="O1244" s="92">
        <f t="shared" si="96"/>
        <v>0.56284080072778209</v>
      </c>
      <c r="P1244" s="42">
        <f t="shared" si="97"/>
        <v>0.12925314018566572</v>
      </c>
      <c r="Q1244" s="42">
        <f t="shared" si="98"/>
        <v>0.122773215429927</v>
      </c>
      <c r="R1244" s="43">
        <f t="shared" si="99"/>
        <v>0.118137620573236</v>
      </c>
    </row>
    <row r="1245" spans="1:18" x14ac:dyDescent="0.35">
      <c r="A1245" s="73">
        <v>2451</v>
      </c>
      <c r="B1245" s="42">
        <v>9.2999999999999999E-2</v>
      </c>
      <c r="C1245" s="42">
        <v>8.8099999999999998E-2</v>
      </c>
      <c r="D1245" s="42">
        <v>6.0400000000000002E-2</v>
      </c>
      <c r="E1245" s="42">
        <v>0.13539999999999999</v>
      </c>
      <c r="F1245" s="42">
        <v>6.0400000000000002E-2</v>
      </c>
      <c r="G1245" s="42">
        <v>2.2800000000000001E-2</v>
      </c>
      <c r="H1245" s="42">
        <v>0.155</v>
      </c>
      <c r="I1245" s="42">
        <v>0.15010000000000001</v>
      </c>
      <c r="J1245" s="42">
        <v>0.16309999999999999</v>
      </c>
      <c r="K1245" s="42">
        <v>7.1800000000000003E-2</v>
      </c>
      <c r="L1245" s="93">
        <f t="shared" si="95"/>
        <v>1.0001</v>
      </c>
      <c r="M1245" s="42">
        <v>0.13761000000000001</v>
      </c>
      <c r="N1245" s="93">
        <f t="array" ref="N1245">SQRT(MMULT(MMULT(B1245:K1245, '2. Correlation Matrix'!$B$34:$K$43), TRANSPOSE(B1245:K1245)))</f>
        <v>0.11124301986544775</v>
      </c>
      <c r="O1245" s="92">
        <f t="shared" si="96"/>
        <v>0.56282182986158547</v>
      </c>
      <c r="P1245" s="42">
        <f t="shared" si="97"/>
        <v>0.13142249526560781</v>
      </c>
      <c r="Q1245" s="42">
        <f t="shared" si="98"/>
        <v>0.122773215429927</v>
      </c>
      <c r="R1245" s="43">
        <f t="shared" si="99"/>
        <v>0.118137620573236</v>
      </c>
    </row>
    <row r="1246" spans="1:18" x14ac:dyDescent="0.35">
      <c r="A1246" s="73">
        <v>168</v>
      </c>
      <c r="B1246" s="42">
        <v>2.47E-2</v>
      </c>
      <c r="C1246" s="42">
        <v>0.12139999999999999</v>
      </c>
      <c r="D1246" s="42">
        <v>7.6100000000000001E-2</v>
      </c>
      <c r="E1246" s="42">
        <v>0.1255</v>
      </c>
      <c r="F1246" s="42">
        <v>8.8499999999999995E-2</v>
      </c>
      <c r="G1246" s="42">
        <v>0.14399999999999999</v>
      </c>
      <c r="H1246" s="42">
        <v>8.0199999999999994E-2</v>
      </c>
      <c r="I1246" s="42">
        <v>0.1152</v>
      </c>
      <c r="J1246" s="42">
        <v>0.12959999999999999</v>
      </c>
      <c r="K1246" s="42">
        <v>9.4700000000000006E-2</v>
      </c>
      <c r="L1246" s="93">
        <f t="shared" si="95"/>
        <v>0.99990000000000001</v>
      </c>
      <c r="M1246" s="42">
        <v>0.14729</v>
      </c>
      <c r="N1246" s="93">
        <f t="array" ref="N1246">SQRT(MMULT(MMULT(B1246:K1246, '2. Correlation Matrix'!$B$34:$K$43), TRANSPOSE(B1246:K1246)))</f>
        <v>0.12845328631477204</v>
      </c>
      <c r="O1246" s="92">
        <f t="shared" si="96"/>
        <v>0.56277267848838763</v>
      </c>
      <c r="P1246" s="42">
        <f t="shared" si="97"/>
        <v>0.13903987661746761</v>
      </c>
      <c r="Q1246" s="42">
        <f t="shared" si="98"/>
        <v>0.122773215429927</v>
      </c>
      <c r="R1246" s="43">
        <f t="shared" si="99"/>
        <v>0.118137620573236</v>
      </c>
    </row>
    <row r="1247" spans="1:18" x14ac:dyDescent="0.35">
      <c r="A1247" s="73">
        <v>2794</v>
      </c>
      <c r="B1247" s="42">
        <v>1.0999999999999999E-2</v>
      </c>
      <c r="C1247" s="42">
        <v>8.4599999999999995E-2</v>
      </c>
      <c r="D1247" s="42">
        <v>0.12130000000000001</v>
      </c>
      <c r="E1247" s="42">
        <v>0.1489</v>
      </c>
      <c r="F1247" s="42">
        <v>7.3499999999999996E-2</v>
      </c>
      <c r="G1247" s="42">
        <v>0.1066</v>
      </c>
      <c r="H1247" s="42">
        <v>0.1434</v>
      </c>
      <c r="I1247" s="42">
        <v>0.13600000000000001</v>
      </c>
      <c r="J1247" s="42">
        <v>6.0699999999999997E-2</v>
      </c>
      <c r="K1247" s="42">
        <v>0.114</v>
      </c>
      <c r="L1247" s="93">
        <f t="shared" si="95"/>
        <v>1</v>
      </c>
      <c r="M1247" s="42">
        <v>0.15284</v>
      </c>
      <c r="N1247" s="93">
        <f t="array" ref="N1247">SQRT(MMULT(MMULT(B1247:K1247, '2. Correlation Matrix'!$B$34:$K$43), TRANSPOSE(B1247:K1247)))</f>
        <v>0.13831692519100547</v>
      </c>
      <c r="O1247" s="92">
        <f t="shared" si="96"/>
        <v>0.56276554653386568</v>
      </c>
      <c r="P1247" s="42">
        <f t="shared" si="97"/>
        <v>0.1432742141028529</v>
      </c>
      <c r="Q1247" s="42">
        <f t="shared" si="98"/>
        <v>0.122773215429927</v>
      </c>
      <c r="R1247" s="43">
        <f t="shared" si="99"/>
        <v>0.118137620573236</v>
      </c>
    </row>
    <row r="1248" spans="1:18" x14ac:dyDescent="0.35">
      <c r="A1248" s="73">
        <v>512</v>
      </c>
      <c r="B1248" s="42">
        <v>9.6000000000000002E-2</v>
      </c>
      <c r="C1248" s="42">
        <v>0.13739999999999999</v>
      </c>
      <c r="D1248" s="42">
        <v>0.127</v>
      </c>
      <c r="E1248" s="42">
        <v>0.1182</v>
      </c>
      <c r="F1248" s="42">
        <v>6.0600000000000001E-2</v>
      </c>
      <c r="G1248" s="42">
        <v>7.5300000000000006E-2</v>
      </c>
      <c r="H1248" s="42">
        <v>0.10489999999999999</v>
      </c>
      <c r="I1248" s="42">
        <v>0.1152</v>
      </c>
      <c r="J1248" s="42">
        <v>4.2799999999999998E-2</v>
      </c>
      <c r="K1248" s="42">
        <v>0.1226</v>
      </c>
      <c r="L1248" s="93">
        <f t="shared" si="95"/>
        <v>1</v>
      </c>
      <c r="M1248" s="42">
        <v>0.14318</v>
      </c>
      <c r="N1248" s="93">
        <f t="array" ref="N1248">SQRT(MMULT(MMULT(B1248:K1248, '2. Correlation Matrix'!$B$34:$K$43), TRANSPOSE(B1248:K1248)))</f>
        <v>0.1211560995453634</v>
      </c>
      <c r="O1248" s="92">
        <f t="shared" si="96"/>
        <v>0.56274508882214369</v>
      </c>
      <c r="P1248" s="42">
        <f t="shared" si="97"/>
        <v>0.135840599771477</v>
      </c>
      <c r="Q1248" s="42">
        <f t="shared" si="98"/>
        <v>0.122773215429927</v>
      </c>
      <c r="R1248" s="43">
        <f t="shared" si="99"/>
        <v>0.118137620573236</v>
      </c>
    </row>
    <row r="1249" spans="1:18" x14ac:dyDescent="0.35">
      <c r="A1249" s="73">
        <v>1510</v>
      </c>
      <c r="B1249" s="42">
        <v>0.1552</v>
      </c>
      <c r="C1249" s="42">
        <v>8.4699999999999998E-2</v>
      </c>
      <c r="D1249" s="42">
        <v>0.1673</v>
      </c>
      <c r="E1249" s="42">
        <v>8.0600000000000005E-2</v>
      </c>
      <c r="F1249" s="42">
        <v>0.1008</v>
      </c>
      <c r="G1249" s="42">
        <v>7.0599999999999996E-2</v>
      </c>
      <c r="H1249" s="42">
        <v>4.8399999999999999E-2</v>
      </c>
      <c r="I1249" s="42">
        <v>0.1774</v>
      </c>
      <c r="J1249" s="42">
        <v>3.4299999999999997E-2</v>
      </c>
      <c r="K1249" s="42">
        <v>8.0600000000000005E-2</v>
      </c>
      <c r="L1249" s="93">
        <f t="shared" si="95"/>
        <v>0.99990000000000001</v>
      </c>
      <c r="M1249" s="42">
        <v>0.13205</v>
      </c>
      <c r="N1249" s="93">
        <f t="array" ref="N1249">SQRT(MMULT(MMULT(B1249:K1249, '2. Correlation Matrix'!$B$34:$K$43), TRANSPOSE(B1249:K1249)))</f>
        <v>0.10138004199758156</v>
      </c>
      <c r="O1249" s="92">
        <f t="shared" si="96"/>
        <v>0.56273403399616806</v>
      </c>
      <c r="P1249" s="42">
        <f t="shared" si="97"/>
        <v>0.1269110435422843</v>
      </c>
      <c r="Q1249" s="42">
        <f t="shared" si="98"/>
        <v>0.122773215429927</v>
      </c>
      <c r="R1249" s="43">
        <f t="shared" si="99"/>
        <v>0.118137620573236</v>
      </c>
    </row>
    <row r="1250" spans="1:18" x14ac:dyDescent="0.35">
      <c r="A1250" s="73">
        <v>1818</v>
      </c>
      <c r="B1250" s="42">
        <v>7.3400000000000007E-2</v>
      </c>
      <c r="C1250" s="42">
        <v>5.8299999999999998E-2</v>
      </c>
      <c r="D1250" s="42">
        <v>2.81E-2</v>
      </c>
      <c r="E1250" s="42">
        <v>0.216</v>
      </c>
      <c r="F1250" s="42">
        <v>5.8299999999999998E-2</v>
      </c>
      <c r="G1250" s="42">
        <v>0.15770000000000001</v>
      </c>
      <c r="H1250" s="42">
        <v>0.14899999999999999</v>
      </c>
      <c r="I1250" s="42">
        <v>0.1857</v>
      </c>
      <c r="J1250" s="42">
        <v>6.7000000000000004E-2</v>
      </c>
      <c r="K1250" s="42">
        <v>6.4999999999999997E-3</v>
      </c>
      <c r="L1250" s="93">
        <f t="shared" si="95"/>
        <v>1</v>
      </c>
      <c r="M1250" s="42">
        <v>0.14188000000000001</v>
      </c>
      <c r="N1250" s="93">
        <f t="array" ref="N1250">SQRT(MMULT(MMULT(B1250:K1250, '2. Correlation Matrix'!$B$34:$K$43), TRANSPOSE(B1250:K1250)))</f>
        <v>0.11885033182841098</v>
      </c>
      <c r="O1250" s="92">
        <f t="shared" si="96"/>
        <v>0.56272455424489154</v>
      </c>
      <c r="P1250" s="42">
        <f t="shared" si="97"/>
        <v>0.13481729931213832</v>
      </c>
      <c r="Q1250" s="42">
        <f t="shared" si="98"/>
        <v>0.122773215429927</v>
      </c>
      <c r="R1250" s="43">
        <f t="shared" si="99"/>
        <v>0.118137620573236</v>
      </c>
    </row>
    <row r="1251" spans="1:18" x14ac:dyDescent="0.35">
      <c r="A1251" s="73">
        <v>662</v>
      </c>
      <c r="B1251" s="42">
        <v>2.6800000000000001E-2</v>
      </c>
      <c r="C1251" s="42">
        <v>5.8000000000000003E-2</v>
      </c>
      <c r="D1251" s="42">
        <v>2.6800000000000001E-2</v>
      </c>
      <c r="E1251" s="42">
        <v>9.6000000000000002E-2</v>
      </c>
      <c r="F1251" s="42">
        <v>0.1138</v>
      </c>
      <c r="G1251" s="42">
        <v>8.2600000000000007E-2</v>
      </c>
      <c r="H1251" s="42">
        <v>0.1027</v>
      </c>
      <c r="I1251" s="42">
        <v>0.1183</v>
      </c>
      <c r="J1251" s="42">
        <v>0.19639999999999999</v>
      </c>
      <c r="K1251" s="42">
        <v>0.17860000000000001</v>
      </c>
      <c r="L1251" s="93">
        <f t="shared" si="95"/>
        <v>1</v>
      </c>
      <c r="M1251" s="42">
        <v>0.15562000000000001</v>
      </c>
      <c r="N1251" s="93">
        <f t="array" ref="N1251">SQRT(MMULT(MMULT(B1251:K1251, '2. Correlation Matrix'!$B$34:$K$43), TRANSPOSE(B1251:K1251)))</f>
        <v>0.14327096997511535</v>
      </c>
      <c r="O1251" s="92">
        <f t="shared" si="96"/>
        <v>0.56270994754905934</v>
      </c>
      <c r="P1251" s="42">
        <f t="shared" si="97"/>
        <v>0.14535671458119481</v>
      </c>
      <c r="Q1251" s="42">
        <f t="shared" si="98"/>
        <v>0.122773215429927</v>
      </c>
      <c r="R1251" s="43">
        <f t="shared" si="99"/>
        <v>0.118137620573236</v>
      </c>
    </row>
    <row r="1252" spans="1:18" x14ac:dyDescent="0.35">
      <c r="A1252" s="73">
        <v>3909</v>
      </c>
      <c r="B1252" s="42">
        <v>0.1236</v>
      </c>
      <c r="C1252" s="42">
        <v>0.1057</v>
      </c>
      <c r="D1252" s="42">
        <v>3.3E-3</v>
      </c>
      <c r="E1252" s="42">
        <v>0.1203</v>
      </c>
      <c r="F1252" s="42">
        <v>0.1593</v>
      </c>
      <c r="G1252" s="42">
        <v>5.1999999999999998E-2</v>
      </c>
      <c r="H1252" s="42">
        <v>0.1447</v>
      </c>
      <c r="I1252" s="42">
        <v>0.1203</v>
      </c>
      <c r="J1252" s="42">
        <v>8.9399999999999993E-2</v>
      </c>
      <c r="K1252" s="42">
        <v>8.1299999999999997E-2</v>
      </c>
      <c r="L1252" s="93">
        <f t="shared" si="95"/>
        <v>0.99990000000000012</v>
      </c>
      <c r="M1252" s="42">
        <v>0.13622999999999999</v>
      </c>
      <c r="N1252" s="93">
        <f t="array" ref="N1252">SQRT(MMULT(MMULT(B1252:K1252, '2. Correlation Matrix'!$B$34:$K$43), TRANSPOSE(B1252:K1252)))</f>
        <v>0.10881333975866929</v>
      </c>
      <c r="O1252" s="92">
        <f t="shared" si="96"/>
        <v>0.56270674290301548</v>
      </c>
      <c r="P1252" s="42">
        <f t="shared" si="97"/>
        <v>0.1303098285452822</v>
      </c>
      <c r="Q1252" s="42">
        <f t="shared" si="98"/>
        <v>0.122773215429927</v>
      </c>
      <c r="R1252" s="43">
        <f t="shared" si="99"/>
        <v>0.118137620573236</v>
      </c>
    </row>
    <row r="1253" spans="1:18" x14ac:dyDescent="0.35">
      <c r="A1253" s="73">
        <v>205</v>
      </c>
      <c r="B1253" s="42">
        <v>7.3999999999999996E-2</v>
      </c>
      <c r="C1253" s="42">
        <v>0.13719999999999999</v>
      </c>
      <c r="D1253" s="42">
        <v>1.44E-2</v>
      </c>
      <c r="E1253" s="42">
        <v>0.13</v>
      </c>
      <c r="F1253" s="42">
        <v>9.0300000000000005E-2</v>
      </c>
      <c r="G1253" s="42">
        <v>0.1661</v>
      </c>
      <c r="H1253" s="42">
        <v>0.1119</v>
      </c>
      <c r="I1253" s="42">
        <v>0.15160000000000001</v>
      </c>
      <c r="J1253" s="42">
        <v>0.1119</v>
      </c>
      <c r="K1253" s="42">
        <v>1.26E-2</v>
      </c>
      <c r="L1253" s="93">
        <f t="shared" si="95"/>
        <v>1</v>
      </c>
      <c r="M1253" s="42">
        <v>0.13691</v>
      </c>
      <c r="N1253" s="93">
        <f t="array" ref="N1253">SQRT(MMULT(MMULT(B1253:K1253, '2. Correlation Matrix'!$B$34:$K$43), TRANSPOSE(B1253:K1253)))</f>
        <v>0.11002272401432442</v>
      </c>
      <c r="O1253" s="92">
        <f t="shared" si="96"/>
        <v>0.5627019377555097</v>
      </c>
      <c r="P1253" s="42">
        <f t="shared" si="97"/>
        <v>0.13085750010023389</v>
      </c>
      <c r="Q1253" s="42">
        <f t="shared" si="98"/>
        <v>0.122773215429927</v>
      </c>
      <c r="R1253" s="43">
        <f t="shared" si="99"/>
        <v>0.118137620573236</v>
      </c>
    </row>
    <row r="1254" spans="1:18" x14ac:dyDescent="0.35">
      <c r="A1254" s="73">
        <v>4364</v>
      </c>
      <c r="B1254" s="42">
        <v>0.12670000000000001</v>
      </c>
      <c r="C1254" s="42">
        <v>8.9599999999999999E-2</v>
      </c>
      <c r="D1254" s="42">
        <v>6.0299999999999999E-2</v>
      </c>
      <c r="E1254" s="42">
        <v>4.1700000000000001E-2</v>
      </c>
      <c r="F1254" s="42">
        <v>0.1206</v>
      </c>
      <c r="G1254" s="42">
        <v>8.3500000000000005E-2</v>
      </c>
      <c r="H1254" s="42">
        <v>0.1221</v>
      </c>
      <c r="I1254" s="42">
        <v>0.1113</v>
      </c>
      <c r="J1254" s="42">
        <v>0.1128</v>
      </c>
      <c r="K1254" s="42">
        <v>0.13139999999999999</v>
      </c>
      <c r="L1254" s="93">
        <f t="shared" si="95"/>
        <v>0.99999999999999989</v>
      </c>
      <c r="M1254" s="42">
        <v>0.14380000000000001</v>
      </c>
      <c r="N1254" s="93">
        <f t="array" ref="N1254">SQRT(MMULT(MMULT(B1254:K1254, '2. Correlation Matrix'!$B$34:$K$43), TRANSPOSE(B1254:K1254)))</f>
        <v>0.12226943375185721</v>
      </c>
      <c r="O1254" s="92">
        <f t="shared" si="96"/>
        <v>0.56269173651059767</v>
      </c>
      <c r="P1254" s="42">
        <f t="shared" si="97"/>
        <v>0.1363250927850001</v>
      </c>
      <c r="Q1254" s="42">
        <f t="shared" si="98"/>
        <v>0.122773215429927</v>
      </c>
      <c r="R1254" s="43">
        <f t="shared" si="99"/>
        <v>0.118137620573236</v>
      </c>
    </row>
    <row r="1255" spans="1:18" x14ac:dyDescent="0.35">
      <c r="A1255" s="73">
        <v>2997</v>
      </c>
      <c r="B1255" s="42">
        <v>3.2000000000000002E-3</v>
      </c>
      <c r="C1255" s="42">
        <v>0.1295</v>
      </c>
      <c r="D1255" s="42">
        <v>0.14219999999999999</v>
      </c>
      <c r="E1255" s="42">
        <v>6.6400000000000001E-2</v>
      </c>
      <c r="F1255" s="42">
        <v>4.9000000000000002E-2</v>
      </c>
      <c r="G1255" s="42">
        <v>9.64E-2</v>
      </c>
      <c r="H1255" s="42">
        <v>8.8499999999999995E-2</v>
      </c>
      <c r="I1255" s="42">
        <v>0.13589999999999999</v>
      </c>
      <c r="J1255" s="42">
        <v>0.158</v>
      </c>
      <c r="K1255" s="42">
        <v>0.13109999999999999</v>
      </c>
      <c r="L1255" s="93">
        <f t="shared" si="95"/>
        <v>1.0002</v>
      </c>
      <c r="M1255" s="42">
        <v>0.14953</v>
      </c>
      <c r="N1255" s="93">
        <f t="array" ref="N1255">SQRT(MMULT(MMULT(B1255:K1255, '2. Correlation Matrix'!$B$34:$K$43), TRANSPOSE(B1255:K1255)))</f>
        <v>0.13245279047658906</v>
      </c>
      <c r="O1255" s="92">
        <f t="shared" si="96"/>
        <v>0.56269105189726543</v>
      </c>
      <c r="P1255" s="42">
        <f t="shared" si="97"/>
        <v>0.1407581291474824</v>
      </c>
      <c r="Q1255" s="42">
        <f t="shared" si="98"/>
        <v>0.122773215429927</v>
      </c>
      <c r="R1255" s="43">
        <f t="shared" si="99"/>
        <v>0.118137620573236</v>
      </c>
    </row>
    <row r="1256" spans="1:18" x14ac:dyDescent="0.35">
      <c r="A1256" s="73">
        <v>1128</v>
      </c>
      <c r="B1256" s="42">
        <v>1.83E-2</v>
      </c>
      <c r="C1256" s="42">
        <v>0.1431</v>
      </c>
      <c r="D1256" s="42">
        <v>8.9899999999999994E-2</v>
      </c>
      <c r="E1256" s="42">
        <v>7.5200000000000003E-2</v>
      </c>
      <c r="F1256" s="42">
        <v>0.15229999999999999</v>
      </c>
      <c r="G1256" s="42">
        <v>5.5E-2</v>
      </c>
      <c r="H1256" s="42">
        <v>9.1999999999999998E-3</v>
      </c>
      <c r="I1256" s="42">
        <v>0.17430000000000001</v>
      </c>
      <c r="J1256" s="42">
        <v>0.1303</v>
      </c>
      <c r="K1256" s="42">
        <v>0.15229999999999999</v>
      </c>
      <c r="L1256" s="93">
        <f t="shared" si="95"/>
        <v>0.99990000000000001</v>
      </c>
      <c r="M1256" s="42">
        <v>0.14152999999999999</v>
      </c>
      <c r="N1256" s="93">
        <f t="array" ref="N1256">SQRT(MMULT(MMULT(B1256:K1256, '2. Correlation Matrix'!$B$34:$K$43), TRANSPOSE(B1256:K1256)))</f>
        <v>0.11823627176564136</v>
      </c>
      <c r="O1256" s="92">
        <f t="shared" si="96"/>
        <v>0.56268688961937607</v>
      </c>
      <c r="P1256" s="42">
        <f t="shared" si="97"/>
        <v>0.13454009201948069</v>
      </c>
      <c r="Q1256" s="42">
        <f t="shared" si="98"/>
        <v>0.122773215429927</v>
      </c>
      <c r="R1256" s="43">
        <f t="shared" si="99"/>
        <v>0.118137620573236</v>
      </c>
    </row>
    <row r="1257" spans="1:18" x14ac:dyDescent="0.35">
      <c r="A1257" s="73">
        <v>3359</v>
      </c>
      <c r="B1257" s="42">
        <v>0.12189999999999999</v>
      </c>
      <c r="C1257" s="42">
        <v>0.14219999999999999</v>
      </c>
      <c r="D1257" s="42">
        <v>0.1047</v>
      </c>
      <c r="E1257" s="42">
        <v>7.6600000000000001E-2</v>
      </c>
      <c r="F1257" s="42">
        <v>0.1047</v>
      </c>
      <c r="G1257" s="42">
        <v>0.1203</v>
      </c>
      <c r="H1257" s="42">
        <v>0.1391</v>
      </c>
      <c r="I1257" s="42">
        <v>0.12809999999999999</v>
      </c>
      <c r="J1257" s="42">
        <v>1.6000000000000001E-3</v>
      </c>
      <c r="K1257" s="42">
        <v>6.0900000000000003E-2</v>
      </c>
      <c r="L1257" s="93">
        <f t="shared" si="95"/>
        <v>1.0001</v>
      </c>
      <c r="M1257" s="42">
        <v>0.13768</v>
      </c>
      <c r="N1257" s="93">
        <f t="array" ref="N1257">SQRT(MMULT(MMULT(B1257:K1257, '2. Correlation Matrix'!$B$34:$K$43), TRANSPOSE(B1257:K1257)))</f>
        <v>0.11139841980363636</v>
      </c>
      <c r="O1257" s="92">
        <f t="shared" si="96"/>
        <v>0.5626650729021736</v>
      </c>
      <c r="P1257" s="42">
        <f t="shared" si="97"/>
        <v>0.13147519603262639</v>
      </c>
      <c r="Q1257" s="42">
        <f t="shared" si="98"/>
        <v>0.122773215429927</v>
      </c>
      <c r="R1257" s="43">
        <f t="shared" si="99"/>
        <v>0.118137620573236</v>
      </c>
    </row>
    <row r="1258" spans="1:18" x14ac:dyDescent="0.35">
      <c r="A1258" s="73">
        <v>4868</v>
      </c>
      <c r="B1258" s="42">
        <v>0.12889999999999999</v>
      </c>
      <c r="C1258" s="42">
        <v>7.1800000000000003E-2</v>
      </c>
      <c r="D1258" s="42">
        <v>3.5000000000000003E-2</v>
      </c>
      <c r="E1258" s="42">
        <v>0.1179</v>
      </c>
      <c r="F1258" s="42">
        <v>0.10680000000000001</v>
      </c>
      <c r="G1258" s="42">
        <v>3.1300000000000001E-2</v>
      </c>
      <c r="H1258" s="42">
        <v>0.12889999999999999</v>
      </c>
      <c r="I1258" s="42">
        <v>0.14549999999999999</v>
      </c>
      <c r="J1258" s="42">
        <v>0.15840000000000001</v>
      </c>
      <c r="K1258" s="42">
        <v>7.5499999999999998E-2</v>
      </c>
      <c r="L1258" s="93">
        <f t="shared" si="95"/>
        <v>1</v>
      </c>
      <c r="M1258" s="42">
        <v>0.13497000000000001</v>
      </c>
      <c r="N1258" s="93">
        <f t="array" ref="N1258">SQRT(MMULT(MMULT(B1258:K1258, '2. Correlation Matrix'!$B$34:$K$43), TRANSPOSE(B1258:K1258)))</f>
        <v>0.10659042758779702</v>
      </c>
      <c r="O1258" s="92">
        <f t="shared" si="96"/>
        <v>0.56262087841427944</v>
      </c>
      <c r="P1258" s="42">
        <f t="shared" si="97"/>
        <v>0.12928924037332531</v>
      </c>
      <c r="Q1258" s="42">
        <f t="shared" si="98"/>
        <v>0.122773215429927</v>
      </c>
      <c r="R1258" s="43">
        <f t="shared" si="99"/>
        <v>0.118137620573236</v>
      </c>
    </row>
    <row r="1259" spans="1:18" x14ac:dyDescent="0.35">
      <c r="A1259" s="73">
        <v>3170</v>
      </c>
      <c r="B1259" s="42">
        <v>2.3099999999999999E-2</v>
      </c>
      <c r="C1259" s="42">
        <v>0.1239</v>
      </c>
      <c r="D1259" s="42">
        <v>0.17860000000000001</v>
      </c>
      <c r="E1259" s="42">
        <v>7.1400000000000005E-2</v>
      </c>
      <c r="F1259" s="42">
        <v>1.47E-2</v>
      </c>
      <c r="G1259" s="42">
        <v>9.2399999999999996E-2</v>
      </c>
      <c r="H1259" s="42">
        <v>0.19120000000000001</v>
      </c>
      <c r="I1259" s="42">
        <v>0.13450000000000001</v>
      </c>
      <c r="J1259" s="42">
        <v>4.8300000000000003E-2</v>
      </c>
      <c r="K1259" s="42">
        <v>0.12180000000000001</v>
      </c>
      <c r="L1259" s="93">
        <f t="shared" si="95"/>
        <v>0.99990000000000012</v>
      </c>
      <c r="M1259" s="42">
        <v>0.15339</v>
      </c>
      <c r="N1259" s="93">
        <f t="array" ref="N1259">SQRT(MMULT(MMULT(B1259:K1259, '2. Correlation Matrix'!$B$34:$K$43), TRANSPOSE(B1259:K1259)))</f>
        <v>0.13933183967966117</v>
      </c>
      <c r="O1259" s="92">
        <f t="shared" si="96"/>
        <v>0.56261368672248213</v>
      </c>
      <c r="P1259" s="42">
        <f t="shared" si="97"/>
        <v>0.1436833192257406</v>
      </c>
      <c r="Q1259" s="42">
        <f t="shared" si="98"/>
        <v>0.122773215429927</v>
      </c>
      <c r="R1259" s="43">
        <f t="shared" si="99"/>
        <v>0.118137620573236</v>
      </c>
    </row>
    <row r="1260" spans="1:18" x14ac:dyDescent="0.35">
      <c r="A1260" s="73">
        <v>4513</v>
      </c>
      <c r="B1260" s="42">
        <v>6.2199999999999998E-2</v>
      </c>
      <c r="C1260" s="42">
        <v>3.8899999999999997E-2</v>
      </c>
      <c r="D1260" s="42">
        <v>0.19689999999999999</v>
      </c>
      <c r="E1260" s="42">
        <v>5.1799999999999999E-2</v>
      </c>
      <c r="F1260" s="42">
        <v>1.04E-2</v>
      </c>
      <c r="G1260" s="42">
        <v>0.15029999999999999</v>
      </c>
      <c r="H1260" s="42">
        <v>0.19950000000000001</v>
      </c>
      <c r="I1260" s="42">
        <v>0.158</v>
      </c>
      <c r="J1260" s="42">
        <v>2.5899999999999999E-2</v>
      </c>
      <c r="K1260" s="42">
        <v>0.1062</v>
      </c>
      <c r="L1260" s="93">
        <f t="shared" si="95"/>
        <v>1.0001</v>
      </c>
      <c r="M1260" s="42">
        <v>0.15694</v>
      </c>
      <c r="N1260" s="93">
        <f t="array" ref="N1260">SQRT(MMULT(MMULT(B1260:K1260, '2. Correlation Matrix'!$B$34:$K$43), TRANSPOSE(B1260:K1260)))</f>
        <v>0.14564296111499864</v>
      </c>
      <c r="O1260" s="92">
        <f t="shared" si="96"/>
        <v>0.56260872048118249</v>
      </c>
      <c r="P1260" s="42">
        <f t="shared" si="97"/>
        <v>0.1463340639388275</v>
      </c>
      <c r="Q1260" s="42">
        <f t="shared" si="98"/>
        <v>0.122773215429927</v>
      </c>
      <c r="R1260" s="43">
        <f t="shared" si="99"/>
        <v>0.118137620573236</v>
      </c>
    </row>
    <row r="1261" spans="1:18" x14ac:dyDescent="0.35">
      <c r="A1261" s="73">
        <v>720</v>
      </c>
      <c r="B1261" s="42">
        <v>0.1191</v>
      </c>
      <c r="C1261" s="42">
        <v>7.0300000000000001E-2</v>
      </c>
      <c r="D1261" s="42">
        <v>0.12770000000000001</v>
      </c>
      <c r="E1261" s="42">
        <v>2.3E-2</v>
      </c>
      <c r="F1261" s="42">
        <v>7.3200000000000001E-2</v>
      </c>
      <c r="G1261" s="42">
        <v>0.1033</v>
      </c>
      <c r="H1261" s="42">
        <v>0.1176</v>
      </c>
      <c r="I1261" s="42">
        <v>0.13200000000000001</v>
      </c>
      <c r="J1261" s="42">
        <v>0.1148</v>
      </c>
      <c r="K1261" s="42">
        <v>0.1191</v>
      </c>
      <c r="L1261" s="93">
        <f t="shared" si="95"/>
        <v>1.0001000000000002</v>
      </c>
      <c r="M1261" s="42">
        <v>0.14524000000000001</v>
      </c>
      <c r="N1261" s="93">
        <f t="array" ref="N1261">SQRT(MMULT(MMULT(B1261:K1261, '2. Correlation Matrix'!$B$34:$K$43), TRANSPOSE(B1261:K1261)))</f>
        <v>0.12484709057572868</v>
      </c>
      <c r="O1261" s="92">
        <f t="shared" si="96"/>
        <v>0.56260822479795336</v>
      </c>
      <c r="P1261" s="42">
        <f t="shared" si="97"/>
        <v>0.1374466019873879</v>
      </c>
      <c r="Q1261" s="42">
        <f t="shared" si="98"/>
        <v>0.122773215429927</v>
      </c>
      <c r="R1261" s="43">
        <f t="shared" si="99"/>
        <v>0.118137620573236</v>
      </c>
    </row>
    <row r="1262" spans="1:18" x14ac:dyDescent="0.35">
      <c r="A1262" s="73">
        <v>4477</v>
      </c>
      <c r="B1262" s="42">
        <v>6.3899999999999998E-2</v>
      </c>
      <c r="C1262" s="42">
        <v>4.2599999999999999E-2</v>
      </c>
      <c r="D1262" s="42">
        <v>0.1421</v>
      </c>
      <c r="E1262" s="42">
        <v>2.4899999999999999E-2</v>
      </c>
      <c r="F1262" s="42">
        <v>0.1741</v>
      </c>
      <c r="G1262" s="42">
        <v>0.15629999999999999</v>
      </c>
      <c r="H1262" s="42">
        <v>0.13320000000000001</v>
      </c>
      <c r="I1262" s="42">
        <v>0.17760000000000001</v>
      </c>
      <c r="J1262" s="42">
        <v>1.8E-3</v>
      </c>
      <c r="K1262" s="42">
        <v>8.3500000000000005E-2</v>
      </c>
      <c r="L1262" s="93">
        <f t="shared" si="95"/>
        <v>1</v>
      </c>
      <c r="M1262" s="42">
        <v>0.14738999999999999</v>
      </c>
      <c r="N1262" s="93">
        <f t="array" ref="N1262">SQRT(MMULT(MMULT(B1262:K1262, '2. Correlation Matrix'!$B$34:$K$43), TRANSPOSE(B1262:K1262)))</f>
        <v>0.12867268834556073</v>
      </c>
      <c r="O1262" s="92">
        <f t="shared" si="96"/>
        <v>0.56259025074218472</v>
      </c>
      <c r="P1262" s="42">
        <f t="shared" si="97"/>
        <v>0.13911166963696309</v>
      </c>
      <c r="Q1262" s="42">
        <f t="shared" si="98"/>
        <v>0.122773215429927</v>
      </c>
      <c r="R1262" s="43">
        <f t="shared" si="99"/>
        <v>0.118137620573236</v>
      </c>
    </row>
    <row r="1263" spans="1:18" x14ac:dyDescent="0.35">
      <c r="A1263" s="73">
        <v>2034</v>
      </c>
      <c r="B1263" s="42">
        <v>2.0199999999999999E-2</v>
      </c>
      <c r="C1263" s="42">
        <v>0.21890000000000001</v>
      </c>
      <c r="D1263" s="42">
        <v>7.0699999999999999E-2</v>
      </c>
      <c r="E1263" s="42">
        <v>1.35E-2</v>
      </c>
      <c r="F1263" s="42">
        <v>1.01E-2</v>
      </c>
      <c r="G1263" s="42">
        <v>0.10100000000000001</v>
      </c>
      <c r="H1263" s="42">
        <v>0.10440000000000001</v>
      </c>
      <c r="I1263" s="42">
        <v>0.1145</v>
      </c>
      <c r="J1263" s="42">
        <v>0.27950000000000003</v>
      </c>
      <c r="K1263" s="42">
        <v>6.7299999999999999E-2</v>
      </c>
      <c r="L1263" s="93">
        <f t="shared" si="95"/>
        <v>1.0001</v>
      </c>
      <c r="M1263" s="42">
        <v>0.13868</v>
      </c>
      <c r="N1263" s="93">
        <f t="array" ref="N1263">SQRT(MMULT(MMULT(B1263:K1263, '2. Correlation Matrix'!$B$34:$K$43), TRANSPOSE(B1263:K1263)))</f>
        <v>0.11319126785076047</v>
      </c>
      <c r="O1263" s="92">
        <f t="shared" si="96"/>
        <v>0.56258756712541025</v>
      </c>
      <c r="P1263" s="42">
        <f t="shared" si="97"/>
        <v>0.1322738684411687</v>
      </c>
      <c r="Q1263" s="42">
        <f t="shared" si="98"/>
        <v>0.122773215429927</v>
      </c>
      <c r="R1263" s="43">
        <f t="shared" si="99"/>
        <v>0.118137620573236</v>
      </c>
    </row>
    <row r="1264" spans="1:18" x14ac:dyDescent="0.35">
      <c r="A1264" s="73">
        <v>4476</v>
      </c>
      <c r="B1264" s="42">
        <v>7.8100000000000003E-2</v>
      </c>
      <c r="C1264" s="42">
        <v>0.1207</v>
      </c>
      <c r="D1264" s="42">
        <v>0.12640000000000001</v>
      </c>
      <c r="E1264" s="42">
        <v>0.1193</v>
      </c>
      <c r="F1264" s="42">
        <v>6.3899999999999998E-2</v>
      </c>
      <c r="G1264" s="42">
        <v>0.1037</v>
      </c>
      <c r="H1264" s="42">
        <v>0.11360000000000001</v>
      </c>
      <c r="I1264" s="42">
        <v>0.13070000000000001</v>
      </c>
      <c r="J1264" s="42">
        <v>5.6800000000000003E-2</v>
      </c>
      <c r="K1264" s="42">
        <v>8.6599999999999996E-2</v>
      </c>
      <c r="L1264" s="93">
        <f t="shared" si="95"/>
        <v>0.99980000000000013</v>
      </c>
      <c r="M1264" s="42">
        <v>0.14269000000000001</v>
      </c>
      <c r="N1264" s="93">
        <f t="array" ref="N1264">SQRT(MMULT(MMULT(B1264:K1264, '2. Correlation Matrix'!$B$34:$K$43), TRANSPOSE(B1264:K1264)))</f>
        <v>0.12032098804621912</v>
      </c>
      <c r="O1264" s="92">
        <f t="shared" si="96"/>
        <v>0.56257849190864473</v>
      </c>
      <c r="P1264" s="42">
        <f t="shared" si="97"/>
        <v>0.1354514299177908</v>
      </c>
      <c r="Q1264" s="42">
        <f t="shared" si="98"/>
        <v>0.122773215429927</v>
      </c>
      <c r="R1264" s="43">
        <f t="shared" si="99"/>
        <v>0.118137620573236</v>
      </c>
    </row>
    <row r="1265" spans="1:18" x14ac:dyDescent="0.35">
      <c r="A1265" s="73">
        <v>1862</v>
      </c>
      <c r="B1265" s="42">
        <v>0.16950000000000001</v>
      </c>
      <c r="C1265" s="42">
        <v>0.10879999999999999</v>
      </c>
      <c r="D1265" s="42">
        <v>0.12130000000000001</v>
      </c>
      <c r="E1265" s="42">
        <v>8.5800000000000001E-2</v>
      </c>
      <c r="F1265" s="42">
        <v>9.2100000000000001E-2</v>
      </c>
      <c r="G1265" s="42">
        <v>8.3999999999999995E-3</v>
      </c>
      <c r="H1265" s="42">
        <v>0.16109999999999999</v>
      </c>
      <c r="I1265" s="42">
        <v>0.14230000000000001</v>
      </c>
      <c r="J1265" s="42">
        <v>1.46E-2</v>
      </c>
      <c r="K1265" s="42">
        <v>9.6199999999999994E-2</v>
      </c>
      <c r="L1265" s="93">
        <f t="shared" si="95"/>
        <v>1.0001</v>
      </c>
      <c r="M1265" s="42">
        <v>0.13408</v>
      </c>
      <c r="N1265" s="93">
        <f t="array" ref="N1265">SQRT(MMULT(MMULT(B1265:K1265, '2. Correlation Matrix'!$B$34:$K$43), TRANSPOSE(B1265:K1265)))</f>
        <v>0.10501657139858453</v>
      </c>
      <c r="O1265" s="92">
        <f t="shared" si="96"/>
        <v>0.56257787902601741</v>
      </c>
      <c r="P1265" s="42">
        <f t="shared" si="97"/>
        <v>0.12856575986584301</v>
      </c>
      <c r="Q1265" s="42">
        <f t="shared" si="98"/>
        <v>0.122773215429927</v>
      </c>
      <c r="R1265" s="43">
        <f t="shared" si="99"/>
        <v>0.118137620573236</v>
      </c>
    </row>
    <row r="1266" spans="1:18" x14ac:dyDescent="0.35">
      <c r="A1266" s="73">
        <v>1898</v>
      </c>
      <c r="B1266" s="42">
        <v>1.66E-2</v>
      </c>
      <c r="C1266" s="42">
        <v>0.13689999999999999</v>
      </c>
      <c r="D1266" s="42">
        <v>0.10580000000000001</v>
      </c>
      <c r="E1266" s="42">
        <v>0.16389999999999999</v>
      </c>
      <c r="F1266" s="42">
        <v>0.1245</v>
      </c>
      <c r="G1266" s="42">
        <v>7.0499999999999993E-2</v>
      </c>
      <c r="H1266" s="42">
        <v>7.4700000000000003E-2</v>
      </c>
      <c r="I1266" s="42">
        <v>0.12859999999999999</v>
      </c>
      <c r="J1266" s="42">
        <v>2.0999999999999999E-3</v>
      </c>
      <c r="K1266" s="42">
        <v>0.17630000000000001</v>
      </c>
      <c r="L1266" s="93">
        <f t="shared" si="95"/>
        <v>0.9998999999999999</v>
      </c>
      <c r="M1266" s="42">
        <v>0.15129999999999999</v>
      </c>
      <c r="N1266" s="93">
        <f t="array" ref="N1266">SQRT(MMULT(MMULT(B1266:K1266, '2. Correlation Matrix'!$B$34:$K$43), TRANSPOSE(B1266:K1266)))</f>
        <v>0.13562653263915952</v>
      </c>
      <c r="O1266" s="92">
        <f t="shared" si="96"/>
        <v>0.56257428775385399</v>
      </c>
      <c r="P1266" s="42">
        <f t="shared" si="97"/>
        <v>0.14210272182213948</v>
      </c>
      <c r="Q1266" s="42">
        <f t="shared" si="98"/>
        <v>0.122773215429927</v>
      </c>
      <c r="R1266" s="43">
        <f t="shared" si="99"/>
        <v>0.118137620573236</v>
      </c>
    </row>
    <row r="1267" spans="1:18" x14ac:dyDescent="0.35">
      <c r="A1267" s="73">
        <v>1606</v>
      </c>
      <c r="B1267" s="42">
        <v>0.13389999999999999</v>
      </c>
      <c r="C1267" s="42">
        <v>2.01E-2</v>
      </c>
      <c r="D1267" s="42">
        <v>4.4999999999999997E-3</v>
      </c>
      <c r="E1267" s="42">
        <v>0.125</v>
      </c>
      <c r="F1267" s="42">
        <v>6.7000000000000004E-2</v>
      </c>
      <c r="G1267" s="42">
        <v>4.9099999999999998E-2</v>
      </c>
      <c r="H1267" s="42">
        <v>0.16739999999999999</v>
      </c>
      <c r="I1267" s="42">
        <v>0.18079999999999999</v>
      </c>
      <c r="J1267" s="42">
        <v>0.22320000000000001</v>
      </c>
      <c r="K1267" s="42">
        <v>2.9000000000000001E-2</v>
      </c>
      <c r="L1267" s="93">
        <f t="shared" si="95"/>
        <v>0.99999999999999989</v>
      </c>
      <c r="M1267" s="42">
        <v>0.13472999999999999</v>
      </c>
      <c r="N1267" s="93">
        <f t="array" ref="N1267">SQRT(MMULT(MMULT(B1267:K1267, '2. Correlation Matrix'!$B$34:$K$43), TRANSPOSE(B1267:K1267)))</f>
        <v>0.10617863244856093</v>
      </c>
      <c r="O1267" s="92">
        <f t="shared" si="96"/>
        <v>0.56254256268497949</v>
      </c>
      <c r="P1267" s="42">
        <f t="shared" si="97"/>
        <v>0.1290930490056767</v>
      </c>
      <c r="Q1267" s="42">
        <f t="shared" si="98"/>
        <v>0.122773215429927</v>
      </c>
      <c r="R1267" s="43">
        <f t="shared" si="99"/>
        <v>0.118137620573236</v>
      </c>
    </row>
    <row r="1268" spans="1:18" x14ac:dyDescent="0.35">
      <c r="A1268" s="73">
        <v>651</v>
      </c>
      <c r="B1268" s="42">
        <v>0.14979999999999999</v>
      </c>
      <c r="C1268" s="42">
        <v>3.4700000000000002E-2</v>
      </c>
      <c r="D1268" s="42">
        <v>0.1041</v>
      </c>
      <c r="E1268" s="42">
        <v>7.0999999999999994E-2</v>
      </c>
      <c r="F1268" s="42">
        <v>0.10879999999999999</v>
      </c>
      <c r="G1268" s="42">
        <v>0.14349999999999999</v>
      </c>
      <c r="H1268" s="42">
        <v>0.1404</v>
      </c>
      <c r="I1268" s="42">
        <v>0.11360000000000001</v>
      </c>
      <c r="J1268" s="42">
        <v>1.6000000000000001E-3</v>
      </c>
      <c r="K1268" s="42">
        <v>0.13250000000000001</v>
      </c>
      <c r="L1268" s="93">
        <f t="shared" si="95"/>
        <v>1</v>
      </c>
      <c r="M1268" s="42">
        <v>0.15073</v>
      </c>
      <c r="N1268" s="93">
        <f t="array" ref="N1268">SQRT(MMULT(MMULT(B1268:K1268, '2. Correlation Matrix'!$B$34:$K$43), TRANSPOSE(B1268:K1268)))</f>
        <v>0.13463006536087621</v>
      </c>
      <c r="O1268" s="92">
        <f t="shared" si="96"/>
        <v>0.56250436926555414</v>
      </c>
      <c r="P1268" s="42">
        <f t="shared" si="97"/>
        <v>0.14166737275046309</v>
      </c>
      <c r="Q1268" s="42">
        <f t="shared" si="98"/>
        <v>0.122773215429927</v>
      </c>
      <c r="R1268" s="43">
        <f t="shared" si="99"/>
        <v>0.118137620573236</v>
      </c>
    </row>
    <row r="1269" spans="1:18" x14ac:dyDescent="0.35">
      <c r="A1269" s="73">
        <v>4174</v>
      </c>
      <c r="B1269" s="42">
        <v>0.1991</v>
      </c>
      <c r="C1269" s="42">
        <v>1.8100000000000002E-2</v>
      </c>
      <c r="D1269" s="42">
        <v>0.10630000000000001</v>
      </c>
      <c r="E1269" s="42">
        <v>1.3599999999999999E-2</v>
      </c>
      <c r="F1269" s="42">
        <v>1.5800000000000002E-2</v>
      </c>
      <c r="G1269" s="42">
        <v>0.19</v>
      </c>
      <c r="H1269" s="42">
        <v>0.18329999999999999</v>
      </c>
      <c r="I1269" s="42">
        <v>8.14E-2</v>
      </c>
      <c r="J1269" s="42">
        <v>1.8100000000000002E-2</v>
      </c>
      <c r="K1269" s="42">
        <v>0.17419999999999999</v>
      </c>
      <c r="L1269" s="93">
        <f t="shared" si="95"/>
        <v>0.99990000000000001</v>
      </c>
      <c r="M1269" s="42">
        <v>0.16066</v>
      </c>
      <c r="N1269" s="93">
        <f t="array" ref="N1269">SQRT(MMULT(MMULT(B1269:K1269, '2. Correlation Matrix'!$B$34:$K$43), TRANSPOSE(B1269:K1269)))</f>
        <v>0.15229093421628681</v>
      </c>
      <c r="O1269" s="92">
        <f t="shared" si="96"/>
        <v>0.56247602945519959</v>
      </c>
      <c r="P1269" s="42">
        <f t="shared" si="97"/>
        <v>0.14906373567776529</v>
      </c>
      <c r="Q1269" s="42">
        <f t="shared" si="98"/>
        <v>0.122773215429927</v>
      </c>
      <c r="R1269" s="43">
        <f t="shared" si="99"/>
        <v>0.118137620573236</v>
      </c>
    </row>
    <row r="1270" spans="1:18" x14ac:dyDescent="0.35">
      <c r="A1270" s="73">
        <v>519</v>
      </c>
      <c r="B1270" s="42">
        <v>0.1232</v>
      </c>
      <c r="C1270" s="42">
        <v>0.15959999999999999</v>
      </c>
      <c r="D1270" s="42">
        <v>9.7000000000000003E-2</v>
      </c>
      <c r="E1270" s="42">
        <v>5.0500000000000003E-2</v>
      </c>
      <c r="F1270" s="42">
        <v>7.2700000000000001E-2</v>
      </c>
      <c r="G1270" s="42">
        <v>1.6199999999999999E-2</v>
      </c>
      <c r="H1270" s="42">
        <v>0.14749999999999999</v>
      </c>
      <c r="I1270" s="42">
        <v>0.1172</v>
      </c>
      <c r="J1270" s="42">
        <v>9.0899999999999995E-2</v>
      </c>
      <c r="K1270" s="42">
        <v>0.12529999999999999</v>
      </c>
      <c r="L1270" s="93">
        <f t="shared" si="95"/>
        <v>1.0001</v>
      </c>
      <c r="M1270" s="42">
        <v>0.13805000000000001</v>
      </c>
      <c r="N1270" s="93">
        <f t="array" ref="N1270">SQRT(MMULT(MMULT(B1270:K1270, '2. Correlation Matrix'!$B$34:$K$43), TRANSPOSE(B1270:K1270)))</f>
        <v>0.11209613805660212</v>
      </c>
      <c r="O1270" s="92">
        <f t="shared" si="96"/>
        <v>0.56246362357428736</v>
      </c>
      <c r="P1270" s="42">
        <f t="shared" si="97"/>
        <v>0.13176722791639761</v>
      </c>
      <c r="Q1270" s="42">
        <f t="shared" si="98"/>
        <v>0.122773215429927</v>
      </c>
      <c r="R1270" s="43">
        <f t="shared" si="99"/>
        <v>0.118137620573236</v>
      </c>
    </row>
    <row r="1271" spans="1:18" x14ac:dyDescent="0.35">
      <c r="A1271" s="73">
        <v>887</v>
      </c>
      <c r="B1271" s="42">
        <v>4.6399999999999997E-2</v>
      </c>
      <c r="C1271" s="42">
        <v>0.1002</v>
      </c>
      <c r="D1271" s="42">
        <v>0.12429999999999999</v>
      </c>
      <c r="E1271" s="42">
        <v>1.11E-2</v>
      </c>
      <c r="F1271" s="42">
        <v>0.1076</v>
      </c>
      <c r="G1271" s="42">
        <v>0.12989999999999999</v>
      </c>
      <c r="H1271" s="42">
        <v>9.8299999999999998E-2</v>
      </c>
      <c r="I1271" s="42">
        <v>0.12239999999999999</v>
      </c>
      <c r="J1271" s="42">
        <v>0.1076</v>
      </c>
      <c r="K1271" s="42">
        <v>0.15210000000000001</v>
      </c>
      <c r="L1271" s="93">
        <f t="shared" si="95"/>
        <v>0.99990000000000012</v>
      </c>
      <c r="M1271" s="42">
        <v>0.1522</v>
      </c>
      <c r="N1271" s="93">
        <f t="array" ref="N1271">SQRT(MMULT(MMULT(B1271:K1271, '2. Correlation Matrix'!$B$34:$K$43), TRANSPOSE(B1271:K1271)))</f>
        <v>0.13726353213839357</v>
      </c>
      <c r="O1271" s="92">
        <f t="shared" si="96"/>
        <v>0.56242177945825</v>
      </c>
      <c r="P1271" s="42">
        <f t="shared" si="97"/>
        <v>0.1427793613724461</v>
      </c>
      <c r="Q1271" s="42">
        <f t="shared" si="98"/>
        <v>0.122773215429927</v>
      </c>
      <c r="R1271" s="43">
        <f t="shared" si="99"/>
        <v>0.118137620573236</v>
      </c>
    </row>
    <row r="1272" spans="1:18" x14ac:dyDescent="0.35">
      <c r="A1272" s="73">
        <v>3895</v>
      </c>
      <c r="B1272" s="42">
        <v>4.1599999999999998E-2</v>
      </c>
      <c r="C1272" s="42">
        <v>9.9299999999999999E-2</v>
      </c>
      <c r="D1272" s="42">
        <v>7.6200000000000004E-2</v>
      </c>
      <c r="E1272" s="42">
        <v>0.12239999999999999</v>
      </c>
      <c r="F1272" s="42">
        <v>0.1293</v>
      </c>
      <c r="G1272" s="42">
        <v>4.3900000000000002E-2</v>
      </c>
      <c r="H1272" s="42">
        <v>0.2009</v>
      </c>
      <c r="I1272" s="42">
        <v>0.15939999999999999</v>
      </c>
      <c r="J1272" s="42">
        <v>0.06</v>
      </c>
      <c r="K1272" s="42">
        <v>6.7000000000000004E-2</v>
      </c>
      <c r="L1272" s="93">
        <f t="shared" si="95"/>
        <v>1</v>
      </c>
      <c r="M1272" s="42">
        <v>0.14180999999999999</v>
      </c>
      <c r="N1272" s="93">
        <f t="array" ref="N1272">SQRT(MMULT(MMULT(B1272:K1272, '2. Correlation Matrix'!$B$34:$K$43), TRANSPOSE(B1272:K1272)))</f>
        <v>0.11879014631076519</v>
      </c>
      <c r="O1272" s="92">
        <f t="shared" si="96"/>
        <v>0.56242038649585724</v>
      </c>
      <c r="P1272" s="42">
        <f t="shared" si="97"/>
        <v>0.13475445056973348</v>
      </c>
      <c r="Q1272" s="42">
        <f t="shared" si="98"/>
        <v>0.122773215429927</v>
      </c>
      <c r="R1272" s="43">
        <f t="shared" si="99"/>
        <v>0.118137620573236</v>
      </c>
    </row>
    <row r="1273" spans="1:18" x14ac:dyDescent="0.35">
      <c r="A1273" s="73">
        <v>2256</v>
      </c>
      <c r="B1273" s="42">
        <v>0.1163</v>
      </c>
      <c r="C1273" s="42">
        <v>7.85E-2</v>
      </c>
      <c r="D1273" s="42">
        <v>5.8900000000000001E-2</v>
      </c>
      <c r="E1273" s="42">
        <v>0.1027</v>
      </c>
      <c r="F1273" s="42">
        <v>9.2100000000000001E-2</v>
      </c>
      <c r="G1273" s="42">
        <v>0.1148</v>
      </c>
      <c r="H1273" s="42">
        <v>0.12239999999999999</v>
      </c>
      <c r="I1273" s="42">
        <v>9.8199999999999996E-2</v>
      </c>
      <c r="J1273" s="42">
        <v>9.3700000000000006E-2</v>
      </c>
      <c r="K1273" s="42">
        <v>0.12239999999999999</v>
      </c>
      <c r="L1273" s="93">
        <f t="shared" si="95"/>
        <v>0.99999999999999989</v>
      </c>
      <c r="M1273" s="42">
        <v>0.14729</v>
      </c>
      <c r="N1273" s="93">
        <f t="array" ref="N1273">SQRT(MMULT(MMULT(B1273:K1273, '2. Correlation Matrix'!$B$34:$K$43), TRANSPOSE(B1273:K1273)))</f>
        <v>0.12853483949681427</v>
      </c>
      <c r="O1273" s="92">
        <f t="shared" si="96"/>
        <v>0.56241560874078589</v>
      </c>
      <c r="P1273" s="42">
        <f t="shared" si="97"/>
        <v>0.13902939751776411</v>
      </c>
      <c r="Q1273" s="42">
        <f t="shared" si="98"/>
        <v>0.122773215429927</v>
      </c>
      <c r="R1273" s="43">
        <f t="shared" si="99"/>
        <v>0.118137620573236</v>
      </c>
    </row>
    <row r="1274" spans="1:18" x14ac:dyDescent="0.35">
      <c r="A1274" s="73">
        <v>823</v>
      </c>
      <c r="B1274" s="42">
        <v>0.12859999999999999</v>
      </c>
      <c r="C1274" s="42">
        <v>8.4699999999999998E-2</v>
      </c>
      <c r="D1274" s="42">
        <v>0.10290000000000001</v>
      </c>
      <c r="E1274" s="42">
        <v>0.14369999999999999</v>
      </c>
      <c r="F1274" s="42">
        <v>6.6600000000000006E-2</v>
      </c>
      <c r="G1274" s="42">
        <v>4.6899999999999997E-2</v>
      </c>
      <c r="H1274" s="42">
        <v>8.77E-2</v>
      </c>
      <c r="I1274" s="42">
        <v>0.13159999999999999</v>
      </c>
      <c r="J1274" s="42">
        <v>8.0199999999999994E-2</v>
      </c>
      <c r="K1274" s="42">
        <v>0.12709999999999999</v>
      </c>
      <c r="L1274" s="93">
        <f t="shared" si="95"/>
        <v>1</v>
      </c>
      <c r="M1274" s="42">
        <v>0.14107</v>
      </c>
      <c r="N1274" s="93">
        <f t="array" ref="N1274">SQRT(MMULT(MMULT(B1274:K1274, '2. Correlation Matrix'!$B$34:$K$43), TRANSPOSE(B1274:K1274)))</f>
        <v>0.11749223917338542</v>
      </c>
      <c r="O1274" s="92">
        <f t="shared" si="96"/>
        <v>0.56233501433655808</v>
      </c>
      <c r="P1274" s="42">
        <f t="shared" si="97"/>
        <v>0.134167786867012</v>
      </c>
      <c r="Q1274" s="42">
        <f t="shared" si="98"/>
        <v>0.122773215429927</v>
      </c>
      <c r="R1274" s="43">
        <f t="shared" si="99"/>
        <v>0.118137620573236</v>
      </c>
    </row>
    <row r="1275" spans="1:18" x14ac:dyDescent="0.35">
      <c r="A1275" s="73">
        <v>3309</v>
      </c>
      <c r="B1275" s="42">
        <v>8.7099999999999997E-2</v>
      </c>
      <c r="C1275" s="42">
        <v>6.2399999999999997E-2</v>
      </c>
      <c r="D1275" s="42">
        <v>0.10009999999999999</v>
      </c>
      <c r="E1275" s="42">
        <v>9.1399999999999995E-2</v>
      </c>
      <c r="F1275" s="42">
        <v>0.1016</v>
      </c>
      <c r="G1275" s="42">
        <v>0.14369999999999999</v>
      </c>
      <c r="H1275" s="42">
        <v>9.4299999999999995E-2</v>
      </c>
      <c r="I1275" s="42">
        <v>0.14369999999999999</v>
      </c>
      <c r="J1275" s="42">
        <v>9.7199999999999995E-2</v>
      </c>
      <c r="K1275" s="42">
        <v>7.8399999999999997E-2</v>
      </c>
      <c r="L1275" s="93">
        <f t="shared" si="95"/>
        <v>0.99990000000000001</v>
      </c>
      <c r="M1275" s="42">
        <v>0.14413000000000001</v>
      </c>
      <c r="N1275" s="93">
        <f t="array" ref="N1275">SQRT(MMULT(MMULT(B1275:K1275, '2. Correlation Matrix'!$B$34:$K$43), TRANSPOSE(B1275:K1275)))</f>
        <v>0.12293951928524367</v>
      </c>
      <c r="O1275" s="92">
        <f t="shared" si="96"/>
        <v>0.56230901504995245</v>
      </c>
      <c r="P1275" s="42">
        <f t="shared" si="97"/>
        <v>0.13657293729895661</v>
      </c>
      <c r="Q1275" s="42">
        <f t="shared" si="98"/>
        <v>0.122773215429927</v>
      </c>
      <c r="R1275" s="43">
        <f t="shared" si="99"/>
        <v>0.118137620573236</v>
      </c>
    </row>
    <row r="1276" spans="1:18" x14ac:dyDescent="0.35">
      <c r="A1276" s="73">
        <v>2149</v>
      </c>
      <c r="B1276" s="42">
        <v>0.18609999999999999</v>
      </c>
      <c r="C1276" s="42">
        <v>0.158</v>
      </c>
      <c r="D1276" s="42">
        <v>0.1017</v>
      </c>
      <c r="E1276" s="42">
        <v>6.4899999999999999E-2</v>
      </c>
      <c r="F1276" s="42">
        <v>3.4599999999999999E-2</v>
      </c>
      <c r="G1276" s="42">
        <v>0.12770000000000001</v>
      </c>
      <c r="H1276" s="42">
        <v>0.1017</v>
      </c>
      <c r="I1276" s="42">
        <v>6.4899999999999999E-2</v>
      </c>
      <c r="J1276" s="42">
        <v>1.95E-2</v>
      </c>
      <c r="K1276" s="42">
        <v>0.14069999999999999</v>
      </c>
      <c r="L1276" s="93">
        <f t="shared" si="95"/>
        <v>0.9997999999999998</v>
      </c>
      <c r="M1276" s="42">
        <v>0.14362</v>
      </c>
      <c r="N1276" s="93">
        <f t="array" ref="N1276">SQRT(MMULT(MMULT(B1276:K1276, '2. Correlation Matrix'!$B$34:$K$43), TRANSPOSE(B1276:K1276)))</f>
        <v>0.12204493159568652</v>
      </c>
      <c r="O1276" s="92">
        <f t="shared" si="96"/>
        <v>0.56225194363110498</v>
      </c>
      <c r="P1276" s="42">
        <f t="shared" si="97"/>
        <v>0.1361725173359021</v>
      </c>
      <c r="Q1276" s="42">
        <f t="shared" si="98"/>
        <v>0.122773215429927</v>
      </c>
      <c r="R1276" s="43">
        <f t="shared" si="99"/>
        <v>0.118137620573236</v>
      </c>
    </row>
    <row r="1277" spans="1:18" x14ac:dyDescent="0.35">
      <c r="A1277" s="73">
        <v>2807</v>
      </c>
      <c r="B1277" s="42">
        <v>4.3499999999999997E-2</v>
      </c>
      <c r="C1277" s="42">
        <v>5.67E-2</v>
      </c>
      <c r="D1277" s="42">
        <v>1.7000000000000001E-2</v>
      </c>
      <c r="E1277" s="42">
        <v>0.1739</v>
      </c>
      <c r="F1277" s="42">
        <v>0.16639999999999999</v>
      </c>
      <c r="G1277" s="42">
        <v>0.1115</v>
      </c>
      <c r="H1277" s="42">
        <v>5.2900000000000003E-2</v>
      </c>
      <c r="I1277" s="42">
        <v>0.16639999999999999</v>
      </c>
      <c r="J1277" s="42">
        <v>0.14929999999999999</v>
      </c>
      <c r="K1277" s="42">
        <v>6.2399999999999997E-2</v>
      </c>
      <c r="L1277" s="93">
        <f t="shared" si="95"/>
        <v>1</v>
      </c>
      <c r="M1277" s="42">
        <v>0.13969999999999999</v>
      </c>
      <c r="N1277" s="93">
        <f t="array" ref="N1277">SQRT(MMULT(MMULT(B1277:K1277, '2. Correlation Matrix'!$B$34:$K$43), TRANSPOSE(B1277:K1277)))</f>
        <v>0.11507514599820327</v>
      </c>
      <c r="O1277" s="92">
        <f t="shared" si="96"/>
        <v>0.56224130274846829</v>
      </c>
      <c r="P1277" s="42">
        <f t="shared" si="97"/>
        <v>0.1330788553867461</v>
      </c>
      <c r="Q1277" s="42">
        <f t="shared" si="98"/>
        <v>0.122773215429927</v>
      </c>
      <c r="R1277" s="43">
        <f t="shared" si="99"/>
        <v>0.118137620573236</v>
      </c>
    </row>
    <row r="1278" spans="1:18" x14ac:dyDescent="0.35">
      <c r="A1278" s="73">
        <v>1639</v>
      </c>
      <c r="B1278" s="42">
        <v>8.2799999999999999E-2</v>
      </c>
      <c r="C1278" s="42">
        <v>0.1118</v>
      </c>
      <c r="D1278" s="42">
        <v>6.1999999999999998E-3</v>
      </c>
      <c r="E1278" s="42">
        <v>0.1139</v>
      </c>
      <c r="F1278" s="42">
        <v>6.83E-2</v>
      </c>
      <c r="G1278" s="42">
        <v>0.1988</v>
      </c>
      <c r="H1278" s="42">
        <v>0.14699999999999999</v>
      </c>
      <c r="I1278" s="42">
        <v>3.9300000000000002E-2</v>
      </c>
      <c r="J1278" s="42">
        <v>7.0400000000000004E-2</v>
      </c>
      <c r="K1278" s="42">
        <v>0.1615</v>
      </c>
      <c r="L1278" s="93">
        <f t="shared" si="95"/>
        <v>1</v>
      </c>
      <c r="M1278" s="42">
        <v>0.16084000000000001</v>
      </c>
      <c r="N1278" s="93">
        <f t="array" ref="N1278">SQRT(MMULT(MMULT(B1278:K1278, '2. Correlation Matrix'!$B$34:$K$43), TRANSPOSE(B1278:K1278)))</f>
        <v>0.15268194462161139</v>
      </c>
      <c r="O1278" s="92">
        <f t="shared" si="96"/>
        <v>0.56221447933962043</v>
      </c>
      <c r="P1278" s="42">
        <f t="shared" si="97"/>
        <v>0.1491841118932816</v>
      </c>
      <c r="Q1278" s="42">
        <f t="shared" si="98"/>
        <v>0.122773215429927</v>
      </c>
      <c r="R1278" s="43">
        <f t="shared" si="99"/>
        <v>0.118137620573236</v>
      </c>
    </row>
    <row r="1279" spans="1:18" x14ac:dyDescent="0.35">
      <c r="A1279" s="73">
        <v>4452</v>
      </c>
      <c r="B1279" s="42">
        <v>1.2800000000000001E-2</v>
      </c>
      <c r="C1279" s="42">
        <v>0.26840000000000003</v>
      </c>
      <c r="D1279" s="42">
        <v>2.5600000000000001E-2</v>
      </c>
      <c r="E1279" s="42">
        <v>8.6300000000000002E-2</v>
      </c>
      <c r="F1279" s="42">
        <v>0.115</v>
      </c>
      <c r="G1279" s="42">
        <v>2.8799999999999999E-2</v>
      </c>
      <c r="H1279" s="42">
        <v>0.13739999999999999</v>
      </c>
      <c r="I1279" s="42">
        <v>7.6700000000000004E-2</v>
      </c>
      <c r="J1279" s="42">
        <v>0.1182</v>
      </c>
      <c r="K1279" s="42">
        <v>0.13100000000000001</v>
      </c>
      <c r="L1279" s="93">
        <f t="shared" si="95"/>
        <v>1.0002</v>
      </c>
      <c r="M1279" s="42">
        <v>0.14069999999999999</v>
      </c>
      <c r="N1279" s="93">
        <f t="array" ref="N1279">SQRT(MMULT(MMULT(B1279:K1279, '2. Correlation Matrix'!$B$34:$K$43), TRANSPOSE(B1279:K1279)))</f>
        <v>0.11685973529484653</v>
      </c>
      <c r="O1279" s="92">
        <f t="shared" si="96"/>
        <v>0.56221246637461231</v>
      </c>
      <c r="P1279" s="42">
        <f t="shared" si="97"/>
        <v>0.13387190113340919</v>
      </c>
      <c r="Q1279" s="42">
        <f t="shared" si="98"/>
        <v>0.122773215429927</v>
      </c>
      <c r="R1279" s="43">
        <f t="shared" si="99"/>
        <v>0.118137620573236</v>
      </c>
    </row>
    <row r="1280" spans="1:18" x14ac:dyDescent="0.35">
      <c r="A1280" s="73">
        <v>1590</v>
      </c>
      <c r="B1280" s="42">
        <v>6.6299999999999998E-2</v>
      </c>
      <c r="C1280" s="42">
        <v>0.13789999999999999</v>
      </c>
      <c r="D1280" s="42">
        <v>0.1804</v>
      </c>
      <c r="E1280" s="42">
        <v>5.57E-2</v>
      </c>
      <c r="F1280" s="42">
        <v>4.7699999999999999E-2</v>
      </c>
      <c r="G1280" s="42">
        <v>0.10340000000000001</v>
      </c>
      <c r="H1280" s="42">
        <v>3.9800000000000002E-2</v>
      </c>
      <c r="I1280" s="42">
        <v>0.1406</v>
      </c>
      <c r="J1280" s="42">
        <v>0.1008</v>
      </c>
      <c r="K1280" s="42">
        <v>0.1273</v>
      </c>
      <c r="L1280" s="93">
        <f t="shared" si="95"/>
        <v>0.99990000000000001</v>
      </c>
      <c r="M1280" s="42">
        <v>0.14332</v>
      </c>
      <c r="N1280" s="93">
        <f t="array" ref="N1280">SQRT(MMULT(MMULT(B1280:K1280, '2. Correlation Matrix'!$B$34:$K$43), TRANSPOSE(B1280:K1280)))</f>
        <v>0.12152277207694367</v>
      </c>
      <c r="O1280" s="92">
        <f t="shared" si="96"/>
        <v>0.56219915685220168</v>
      </c>
      <c r="P1280" s="42">
        <f t="shared" si="97"/>
        <v>0.13593610793336761</v>
      </c>
      <c r="Q1280" s="42">
        <f t="shared" si="98"/>
        <v>0.122773215429927</v>
      </c>
      <c r="R1280" s="43">
        <f t="shared" si="99"/>
        <v>0.118137620573236</v>
      </c>
    </row>
    <row r="1281" spans="1:18" x14ac:dyDescent="0.35">
      <c r="A1281" s="73">
        <v>2190</v>
      </c>
      <c r="B1281" s="42">
        <v>6.0999999999999999E-2</v>
      </c>
      <c r="C1281" s="42">
        <v>0.14979999999999999</v>
      </c>
      <c r="D1281" s="42">
        <v>5.9200000000000003E-2</v>
      </c>
      <c r="E1281" s="42">
        <v>0.10979999999999999</v>
      </c>
      <c r="F1281" s="42">
        <v>0.11849999999999999</v>
      </c>
      <c r="G1281" s="42">
        <v>3.1399999999999997E-2</v>
      </c>
      <c r="H1281" s="42">
        <v>4.53E-2</v>
      </c>
      <c r="I1281" s="42">
        <v>0.14979999999999999</v>
      </c>
      <c r="J1281" s="42">
        <v>0.16900000000000001</v>
      </c>
      <c r="K1281" s="42">
        <v>0.10630000000000001</v>
      </c>
      <c r="L1281" s="93">
        <f t="shared" si="95"/>
        <v>1.0001000000000002</v>
      </c>
      <c r="M1281" s="42">
        <v>0.13472000000000001</v>
      </c>
      <c r="N1281" s="93">
        <f t="array" ref="N1281">SQRT(MMULT(MMULT(B1281:K1281, '2. Correlation Matrix'!$B$34:$K$43), TRANSPOSE(B1281:K1281)))</f>
        <v>0.10622750377508454</v>
      </c>
      <c r="O1281" s="92">
        <f t="shared" si="96"/>
        <v>0.56218962018014795</v>
      </c>
      <c r="P1281" s="42">
        <f t="shared" si="97"/>
        <v>0.1290778587208572</v>
      </c>
      <c r="Q1281" s="42">
        <f t="shared" si="98"/>
        <v>0.122773215429927</v>
      </c>
      <c r="R1281" s="43">
        <f t="shared" si="99"/>
        <v>0.118137620573236</v>
      </c>
    </row>
    <row r="1282" spans="1:18" x14ac:dyDescent="0.35">
      <c r="A1282" s="73">
        <v>3198</v>
      </c>
      <c r="B1282" s="42">
        <v>0.20710000000000001</v>
      </c>
      <c r="C1282" s="42">
        <v>1.11E-2</v>
      </c>
      <c r="D1282" s="42">
        <v>9.35E-2</v>
      </c>
      <c r="E1282" s="42">
        <v>3.7900000000000003E-2</v>
      </c>
      <c r="F1282" s="42">
        <v>0.16039999999999999</v>
      </c>
      <c r="G1282" s="42">
        <v>0.2094</v>
      </c>
      <c r="H1282" s="42">
        <v>2.23E-2</v>
      </c>
      <c r="I1282" s="42">
        <v>0.18709999999999999</v>
      </c>
      <c r="J1282" s="42">
        <v>3.56E-2</v>
      </c>
      <c r="K1282" s="42">
        <v>3.56E-2</v>
      </c>
      <c r="L1282" s="93">
        <f t="shared" si="95"/>
        <v>1</v>
      </c>
      <c r="M1282" s="42">
        <v>0.13342999999999999</v>
      </c>
      <c r="N1282" s="93">
        <f t="array" ref="N1282">SQRT(MMULT(MMULT(B1282:K1282, '2. Correlation Matrix'!$B$34:$K$43), TRANSPOSE(B1282:K1282)))</f>
        <v>0.10393659782809327</v>
      </c>
      <c r="O1282" s="92">
        <f t="shared" si="96"/>
        <v>0.56216964207969111</v>
      </c>
      <c r="P1282" s="42">
        <f t="shared" si="97"/>
        <v>0.1280285918159606</v>
      </c>
      <c r="Q1282" s="42">
        <f t="shared" si="98"/>
        <v>0.122773215429927</v>
      </c>
      <c r="R1282" s="43">
        <f t="shared" si="99"/>
        <v>0.118137620573236</v>
      </c>
    </row>
    <row r="1283" spans="1:18" x14ac:dyDescent="0.35">
      <c r="A1283" s="73">
        <v>4585</v>
      </c>
      <c r="B1283" s="42">
        <v>7.8700000000000006E-2</v>
      </c>
      <c r="C1283" s="42">
        <v>0.10929999999999999</v>
      </c>
      <c r="D1283" s="42">
        <v>0.14430000000000001</v>
      </c>
      <c r="E1283" s="42">
        <v>5.2499999999999998E-2</v>
      </c>
      <c r="F1283" s="42">
        <v>0.1108</v>
      </c>
      <c r="G1283" s="42">
        <v>8.8900000000000007E-2</v>
      </c>
      <c r="H1283" s="42">
        <v>8.7499999999999994E-2</v>
      </c>
      <c r="I1283" s="42">
        <v>0.13850000000000001</v>
      </c>
      <c r="J1283" s="42">
        <v>5.2499999999999998E-2</v>
      </c>
      <c r="K1283" s="42">
        <v>0.13700000000000001</v>
      </c>
      <c r="L1283" s="93">
        <f t="shared" si="95"/>
        <v>1</v>
      </c>
      <c r="M1283" s="42">
        <v>0.14515</v>
      </c>
      <c r="N1283" s="93">
        <f t="array" ref="N1283">SQRT(MMULT(MMULT(B1283:K1283, '2. Correlation Matrix'!$B$34:$K$43), TRANSPOSE(B1283:K1283)))</f>
        <v>0.12478876570158071</v>
      </c>
      <c r="O1283" s="92">
        <f t="shared" si="96"/>
        <v>0.56214996282402852</v>
      </c>
      <c r="P1283" s="42">
        <f t="shared" si="97"/>
        <v>0.13736388197733801</v>
      </c>
      <c r="Q1283" s="42">
        <f t="shared" si="98"/>
        <v>0.122773215429927</v>
      </c>
      <c r="R1283" s="43">
        <f t="shared" si="99"/>
        <v>0.118137620573236</v>
      </c>
    </row>
    <row r="1284" spans="1:18" x14ac:dyDescent="0.35">
      <c r="A1284" s="73">
        <v>2969</v>
      </c>
      <c r="B1284" s="42">
        <v>0.13650000000000001</v>
      </c>
      <c r="C1284" s="42">
        <v>8.3500000000000005E-2</v>
      </c>
      <c r="D1284" s="42">
        <v>5.91E-2</v>
      </c>
      <c r="E1284" s="42">
        <v>7.5399999999999995E-2</v>
      </c>
      <c r="F1284" s="42">
        <v>0.11409999999999999</v>
      </c>
      <c r="G1284" s="42">
        <v>0.16289999999999999</v>
      </c>
      <c r="H1284" s="42">
        <v>3.2599999999999997E-2</v>
      </c>
      <c r="I1284" s="42">
        <v>8.9599999999999999E-2</v>
      </c>
      <c r="J1284" s="42">
        <v>0.1018</v>
      </c>
      <c r="K1284" s="42">
        <v>0.14460000000000001</v>
      </c>
      <c r="L1284" s="93">
        <f t="shared" si="95"/>
        <v>1.0001</v>
      </c>
      <c r="M1284" s="42">
        <v>0.14688999999999999</v>
      </c>
      <c r="N1284" s="93">
        <f t="array" ref="N1284">SQRT(MMULT(MMULT(B1284:K1284, '2. Correlation Matrix'!$B$34:$K$43), TRANSPOSE(B1284:K1284)))</f>
        <v>0.12788474751605136</v>
      </c>
      <c r="O1284" s="92">
        <f t="shared" si="96"/>
        <v>0.56214678760637016</v>
      </c>
      <c r="P1284" s="42">
        <f t="shared" si="97"/>
        <v>0.1387127456763779</v>
      </c>
      <c r="Q1284" s="42">
        <f t="shared" si="98"/>
        <v>0.122773215429927</v>
      </c>
      <c r="R1284" s="43">
        <f t="shared" si="99"/>
        <v>0.118137620573236</v>
      </c>
    </row>
    <row r="1285" spans="1:18" x14ac:dyDescent="0.35">
      <c r="A1285" s="73">
        <v>2719</v>
      </c>
      <c r="B1285" s="42">
        <v>3.9E-2</v>
      </c>
      <c r="C1285" s="42">
        <v>0.184</v>
      </c>
      <c r="D1285" s="42">
        <v>7.0599999999999996E-2</v>
      </c>
      <c r="E1285" s="42">
        <v>0.1283</v>
      </c>
      <c r="F1285" s="42">
        <v>0.1171</v>
      </c>
      <c r="G1285" s="42">
        <v>9.2899999999999996E-2</v>
      </c>
      <c r="H1285" s="42">
        <v>2.23E-2</v>
      </c>
      <c r="I1285" s="42">
        <v>0.1283</v>
      </c>
      <c r="J1285" s="42">
        <v>0.13569999999999999</v>
      </c>
      <c r="K1285" s="42">
        <v>8.1799999999999998E-2</v>
      </c>
      <c r="L1285" s="93">
        <f t="shared" ref="L1285:L1348" si="100">SUM(B1285:K1285)</f>
        <v>0.99999999999999989</v>
      </c>
      <c r="M1285" s="42">
        <v>0.13528999999999999</v>
      </c>
      <c r="N1285" s="93">
        <f t="array" ref="N1285">SQRT(MMULT(MMULT(B1285:K1285, '2. Correlation Matrix'!$B$34:$K$43), TRANSPOSE(B1285:K1285)))</f>
        <v>0.10725050980613565</v>
      </c>
      <c r="O1285" s="92">
        <f t="shared" ref="O1285:O1348" si="101">(M1285-0.075)/N1285</f>
        <v>0.56214185003856165</v>
      </c>
      <c r="P1285" s="42">
        <f t="shared" ref="P1285:P1348" si="102">M1285-((1/2)*1*N1285^2)</f>
        <v>0.129538664073162</v>
      </c>
      <c r="Q1285" s="42">
        <f t="shared" ref="Q1285:Q1348" si="103">$M$5-((1/2)*3*$N$5^2)</f>
        <v>0.122773215429927</v>
      </c>
      <c r="R1285" s="43">
        <f t="shared" ref="R1285:R1348" si="104">$M$5-((1/2)*4*$N$5^2)</f>
        <v>0.118137620573236</v>
      </c>
    </row>
    <row r="1286" spans="1:18" x14ac:dyDescent="0.35">
      <c r="A1286" s="73">
        <v>1886</v>
      </c>
      <c r="B1286" s="42">
        <v>0.1714</v>
      </c>
      <c r="C1286" s="42">
        <v>7.9299999999999995E-2</v>
      </c>
      <c r="D1286" s="42">
        <v>8.4400000000000003E-2</v>
      </c>
      <c r="E1286" s="42">
        <v>0.22509999999999999</v>
      </c>
      <c r="F1286" s="42">
        <v>2.5999999999999999E-3</v>
      </c>
      <c r="G1286" s="42">
        <v>0.1125</v>
      </c>
      <c r="H1286" s="42">
        <v>3.8399999999999997E-2</v>
      </c>
      <c r="I1286" s="42">
        <v>9.4600000000000004E-2</v>
      </c>
      <c r="J1286" s="42">
        <v>6.9099999999999995E-2</v>
      </c>
      <c r="K1286" s="42">
        <v>0.12280000000000001</v>
      </c>
      <c r="L1286" s="93">
        <f t="shared" si="100"/>
        <v>1.0002</v>
      </c>
      <c r="M1286" s="42">
        <v>0.14302999999999999</v>
      </c>
      <c r="N1286" s="93">
        <f t="array" ref="N1286">SQRT(MMULT(MMULT(B1286:K1286, '2. Correlation Matrix'!$B$34:$K$43), TRANSPOSE(B1286:K1286)))</f>
        <v>0.12102049355353417</v>
      </c>
      <c r="O1286" s="92">
        <f t="shared" si="101"/>
        <v>0.56213619695664596</v>
      </c>
      <c r="P1286" s="42">
        <f t="shared" si="102"/>
        <v>0.13570702007002949</v>
      </c>
      <c r="Q1286" s="42">
        <f t="shared" si="103"/>
        <v>0.122773215429927</v>
      </c>
      <c r="R1286" s="43">
        <f t="shared" si="104"/>
        <v>0.118137620573236</v>
      </c>
    </row>
    <row r="1287" spans="1:18" x14ac:dyDescent="0.35">
      <c r="A1287" s="73">
        <v>3684</v>
      </c>
      <c r="B1287" s="42">
        <v>0.1227</v>
      </c>
      <c r="C1287" s="42">
        <v>2.0500000000000001E-2</v>
      </c>
      <c r="D1287" s="42">
        <v>3.4099999999999998E-2</v>
      </c>
      <c r="E1287" s="42">
        <v>0.1091</v>
      </c>
      <c r="F1287" s="42">
        <v>4.5499999999999999E-2</v>
      </c>
      <c r="G1287" s="42">
        <v>7.9500000000000001E-2</v>
      </c>
      <c r="H1287" s="42">
        <v>0.15229999999999999</v>
      </c>
      <c r="I1287" s="42">
        <v>0.13639999999999999</v>
      </c>
      <c r="J1287" s="42">
        <v>0.22270000000000001</v>
      </c>
      <c r="K1287" s="42">
        <v>7.7299999999999994E-2</v>
      </c>
      <c r="L1287" s="93">
        <f t="shared" si="100"/>
        <v>1.0001</v>
      </c>
      <c r="M1287" s="42">
        <v>0.14321</v>
      </c>
      <c r="N1287" s="93">
        <f t="array" ref="N1287">SQRT(MMULT(MMULT(B1287:K1287, '2. Correlation Matrix'!$B$34:$K$43), TRANSPOSE(B1287:K1287)))</f>
        <v>0.12134402512078295</v>
      </c>
      <c r="O1287" s="92">
        <f t="shared" si="101"/>
        <v>0.56212079607632437</v>
      </c>
      <c r="P1287" s="42">
        <f t="shared" si="102"/>
        <v>0.13584781378374342</v>
      </c>
      <c r="Q1287" s="42">
        <f t="shared" si="103"/>
        <v>0.122773215429927</v>
      </c>
      <c r="R1287" s="43">
        <f t="shared" si="104"/>
        <v>0.118137620573236</v>
      </c>
    </row>
    <row r="1288" spans="1:18" x14ac:dyDescent="0.35">
      <c r="A1288" s="73">
        <v>1037</v>
      </c>
      <c r="B1288" s="42">
        <v>7.5899999999999995E-2</v>
      </c>
      <c r="C1288" s="42">
        <v>0.23100000000000001</v>
      </c>
      <c r="D1288" s="42">
        <v>9.8100000000000007E-2</v>
      </c>
      <c r="E1288" s="42">
        <v>0.1741</v>
      </c>
      <c r="F1288" s="42">
        <v>3.1600000000000003E-2</v>
      </c>
      <c r="G1288" s="42">
        <v>0.18990000000000001</v>
      </c>
      <c r="H1288" s="42">
        <v>6.3E-3</v>
      </c>
      <c r="I1288" s="42">
        <v>4.7500000000000001E-2</v>
      </c>
      <c r="J1288" s="42">
        <v>9.4999999999999998E-3</v>
      </c>
      <c r="K1288" s="42">
        <v>0.1361</v>
      </c>
      <c r="L1288" s="93">
        <f t="shared" si="100"/>
        <v>0.99999999999999989</v>
      </c>
      <c r="M1288" s="42">
        <v>0.14713000000000001</v>
      </c>
      <c r="N1288" s="93">
        <f t="array" ref="N1288">SQRT(MMULT(MMULT(B1288:K1288, '2. Correlation Matrix'!$B$34:$K$43), TRANSPOSE(B1288:K1288)))</f>
        <v>0.12831858445066871</v>
      </c>
      <c r="O1288" s="92">
        <f t="shared" si="101"/>
        <v>0.56211655006005734</v>
      </c>
      <c r="P1288" s="42">
        <f t="shared" si="102"/>
        <v>0.1388971704422883</v>
      </c>
      <c r="Q1288" s="42">
        <f t="shared" si="103"/>
        <v>0.122773215429927</v>
      </c>
      <c r="R1288" s="43">
        <f t="shared" si="104"/>
        <v>0.118137620573236</v>
      </c>
    </row>
    <row r="1289" spans="1:18" x14ac:dyDescent="0.35">
      <c r="A1289" s="73">
        <v>3354</v>
      </c>
      <c r="B1289" s="42">
        <v>0.18509999999999999</v>
      </c>
      <c r="C1289" s="42">
        <v>6.6000000000000003E-2</v>
      </c>
      <c r="D1289" s="42">
        <v>6.1699999999999998E-2</v>
      </c>
      <c r="E1289" s="42">
        <v>0.18090000000000001</v>
      </c>
      <c r="F1289" s="42">
        <v>6.4000000000000003E-3</v>
      </c>
      <c r="G1289" s="42">
        <v>0.1234</v>
      </c>
      <c r="H1289" s="42">
        <v>0.1915</v>
      </c>
      <c r="I1289" s="42">
        <v>0.1298</v>
      </c>
      <c r="J1289" s="42">
        <v>1.2800000000000001E-2</v>
      </c>
      <c r="K1289" s="42">
        <v>4.2599999999999999E-2</v>
      </c>
      <c r="L1289" s="93">
        <f t="shared" si="100"/>
        <v>1.0002</v>
      </c>
      <c r="M1289" s="42">
        <v>0.14085</v>
      </c>
      <c r="N1289" s="93">
        <f t="array" ref="N1289">SQRT(MMULT(MMULT(B1289:K1289, '2. Correlation Matrix'!$B$34:$K$43), TRANSPOSE(B1289:K1289)))</f>
        <v>0.11715240369048859</v>
      </c>
      <c r="O1289" s="92">
        <f t="shared" si="101"/>
        <v>0.56208833899791555</v>
      </c>
      <c r="P1289" s="42">
        <f t="shared" si="102"/>
        <v>0.1339876571547704</v>
      </c>
      <c r="Q1289" s="42">
        <f t="shared" si="103"/>
        <v>0.122773215429927</v>
      </c>
      <c r="R1289" s="43">
        <f t="shared" si="104"/>
        <v>0.118137620573236</v>
      </c>
    </row>
    <row r="1290" spans="1:18" x14ac:dyDescent="0.35">
      <c r="A1290" s="73">
        <v>3036</v>
      </c>
      <c r="B1290" s="42">
        <v>7.1999999999999998E-3</v>
      </c>
      <c r="C1290" s="42">
        <v>0.11849999999999999</v>
      </c>
      <c r="D1290" s="42">
        <v>0.16339999999999999</v>
      </c>
      <c r="E1290" s="42">
        <v>5.9200000000000003E-2</v>
      </c>
      <c r="F1290" s="42">
        <v>5.7500000000000002E-2</v>
      </c>
      <c r="G1290" s="42">
        <v>7.9000000000000001E-2</v>
      </c>
      <c r="H1290" s="42">
        <v>6.6400000000000001E-2</v>
      </c>
      <c r="I1290" s="42">
        <v>0.16339999999999999</v>
      </c>
      <c r="J1290" s="42">
        <v>0.16520000000000001</v>
      </c>
      <c r="K1290" s="42">
        <v>0.1203</v>
      </c>
      <c r="L1290" s="93">
        <f t="shared" si="100"/>
        <v>1.0001</v>
      </c>
      <c r="M1290" s="42">
        <v>0.14560000000000001</v>
      </c>
      <c r="N1290" s="93">
        <f t="array" ref="N1290">SQRT(MMULT(MMULT(B1290:K1290, '2. Correlation Matrix'!$B$34:$K$43), TRANSPOSE(B1290:K1290)))</f>
        <v>0.12560774830570445</v>
      </c>
      <c r="O1290" s="92">
        <f t="shared" si="101"/>
        <v>0.56206723671356285</v>
      </c>
      <c r="P1290" s="42">
        <f t="shared" si="102"/>
        <v>0.1377113467827854</v>
      </c>
      <c r="Q1290" s="42">
        <f t="shared" si="103"/>
        <v>0.122773215429927</v>
      </c>
      <c r="R1290" s="43">
        <f t="shared" si="104"/>
        <v>0.118137620573236</v>
      </c>
    </row>
    <row r="1291" spans="1:18" x14ac:dyDescent="0.35">
      <c r="A1291" s="73">
        <v>4393</v>
      </c>
      <c r="B1291" s="42">
        <v>7.2400000000000006E-2</v>
      </c>
      <c r="C1291" s="42">
        <v>0.18859999999999999</v>
      </c>
      <c r="D1291" s="42">
        <v>1.52E-2</v>
      </c>
      <c r="E1291" s="42">
        <v>0.12379999999999999</v>
      </c>
      <c r="F1291" s="42">
        <v>9.4999999999999998E-3</v>
      </c>
      <c r="G1291" s="42">
        <v>0.17330000000000001</v>
      </c>
      <c r="H1291" s="42">
        <v>0.1714</v>
      </c>
      <c r="I1291" s="42">
        <v>8.1900000000000001E-2</v>
      </c>
      <c r="J1291" s="42">
        <v>0.1143</v>
      </c>
      <c r="K1291" s="42">
        <v>4.9500000000000002E-2</v>
      </c>
      <c r="L1291" s="93">
        <f t="shared" si="100"/>
        <v>0.9998999999999999</v>
      </c>
      <c r="M1291" s="42">
        <v>0.14510000000000001</v>
      </c>
      <c r="N1291" s="93">
        <f t="array" ref="N1291">SQRT(MMULT(MMULT(B1291:K1291, '2. Correlation Matrix'!$B$34:$K$43), TRANSPOSE(B1291:K1291)))</f>
        <v>0.12472852295325156</v>
      </c>
      <c r="O1291" s="92">
        <f t="shared" si="101"/>
        <v>0.56202060555365996</v>
      </c>
      <c r="P1291" s="42">
        <f t="shared" si="102"/>
        <v>0.13732139778095009</v>
      </c>
      <c r="Q1291" s="42">
        <f t="shared" si="103"/>
        <v>0.122773215429927</v>
      </c>
      <c r="R1291" s="43">
        <f t="shared" si="104"/>
        <v>0.118137620573236</v>
      </c>
    </row>
    <row r="1292" spans="1:18" x14ac:dyDescent="0.35">
      <c r="A1292" s="73">
        <v>3852</v>
      </c>
      <c r="B1292" s="42">
        <v>4.2599999999999999E-2</v>
      </c>
      <c r="C1292" s="42">
        <v>6.7000000000000002E-3</v>
      </c>
      <c r="D1292" s="42">
        <v>0.13450000000000001</v>
      </c>
      <c r="E1292" s="42">
        <v>7.85E-2</v>
      </c>
      <c r="F1292" s="42">
        <v>6.5000000000000002E-2</v>
      </c>
      <c r="G1292" s="42">
        <v>0.16819999999999999</v>
      </c>
      <c r="H1292" s="42">
        <v>0.157</v>
      </c>
      <c r="I1292" s="42">
        <v>0.18609999999999999</v>
      </c>
      <c r="J1292" s="42">
        <v>0.1009</v>
      </c>
      <c r="K1292" s="42">
        <v>6.0499999999999998E-2</v>
      </c>
      <c r="L1292" s="93">
        <f t="shared" si="100"/>
        <v>1</v>
      </c>
      <c r="M1292" s="42">
        <v>0.15167</v>
      </c>
      <c r="N1292" s="93">
        <f t="array" ref="N1292">SQRT(MMULT(MMULT(B1292:K1292, '2. Correlation Matrix'!$B$34:$K$43), TRANSPOSE(B1292:K1292)))</f>
        <v>0.13642498829569386</v>
      </c>
      <c r="O1292" s="92">
        <f t="shared" si="101"/>
        <v>0.56199381768552459</v>
      </c>
      <c r="P1292" s="42">
        <f t="shared" si="102"/>
        <v>0.14236411128425991</v>
      </c>
      <c r="Q1292" s="42">
        <f t="shared" si="103"/>
        <v>0.122773215429927</v>
      </c>
      <c r="R1292" s="43">
        <f t="shared" si="104"/>
        <v>0.118137620573236</v>
      </c>
    </row>
    <row r="1293" spans="1:18" x14ac:dyDescent="0.35">
      <c r="A1293" s="73">
        <v>786</v>
      </c>
      <c r="B1293" s="42">
        <v>6.5299999999999997E-2</v>
      </c>
      <c r="C1293" s="42">
        <v>5.28E-2</v>
      </c>
      <c r="D1293" s="42">
        <v>0.18090000000000001</v>
      </c>
      <c r="E1293" s="42">
        <v>5.28E-2</v>
      </c>
      <c r="F1293" s="42">
        <v>2.76E-2</v>
      </c>
      <c r="G1293" s="42">
        <v>9.5500000000000002E-2</v>
      </c>
      <c r="H1293" s="42">
        <v>0.18090000000000001</v>
      </c>
      <c r="I1293" s="42">
        <v>0.22109999999999999</v>
      </c>
      <c r="J1293" s="42">
        <v>8.7900000000000006E-2</v>
      </c>
      <c r="K1293" s="42">
        <v>3.5200000000000002E-2</v>
      </c>
      <c r="L1293" s="93">
        <f t="shared" si="100"/>
        <v>0.99999999999999989</v>
      </c>
      <c r="M1293" s="42">
        <v>0.14182</v>
      </c>
      <c r="N1293" s="93">
        <f t="array" ref="N1293">SQRT(MMULT(MMULT(B1293:K1293, '2. Correlation Matrix'!$B$34:$K$43), TRANSPOSE(B1293:K1293)))</f>
        <v>0.11889835416328688</v>
      </c>
      <c r="O1293" s="92">
        <f t="shared" si="101"/>
        <v>0.56199264043835273</v>
      </c>
      <c r="P1293" s="42">
        <f t="shared" si="102"/>
        <v>0.1347515906886308</v>
      </c>
      <c r="Q1293" s="42">
        <f t="shared" si="103"/>
        <v>0.122773215429927</v>
      </c>
      <c r="R1293" s="43">
        <f t="shared" si="104"/>
        <v>0.118137620573236</v>
      </c>
    </row>
    <row r="1294" spans="1:18" x14ac:dyDescent="0.35">
      <c r="A1294" s="73">
        <v>2557</v>
      </c>
      <c r="B1294" s="42">
        <v>8.6199999999999999E-2</v>
      </c>
      <c r="C1294" s="42">
        <v>0.13159999999999999</v>
      </c>
      <c r="D1294" s="42">
        <v>5.8999999999999997E-2</v>
      </c>
      <c r="E1294" s="42">
        <v>4.24E-2</v>
      </c>
      <c r="F1294" s="42">
        <v>9.6799999999999997E-2</v>
      </c>
      <c r="G1294" s="42">
        <v>9.3799999999999994E-2</v>
      </c>
      <c r="H1294" s="42">
        <v>0.12559999999999999</v>
      </c>
      <c r="I1294" s="42">
        <v>9.3799999999999994E-2</v>
      </c>
      <c r="J1294" s="42">
        <v>0.14219999999999999</v>
      </c>
      <c r="K1294" s="42">
        <v>0.12859999999999999</v>
      </c>
      <c r="L1294" s="93">
        <f t="shared" si="100"/>
        <v>1</v>
      </c>
      <c r="M1294" s="42">
        <v>0.14549999999999999</v>
      </c>
      <c r="N1294" s="93">
        <f t="array" ref="N1294">SQRT(MMULT(MMULT(B1294:K1294, '2. Correlation Matrix'!$B$34:$K$43), TRANSPOSE(B1294:K1294)))</f>
        <v>0.12544665982023753</v>
      </c>
      <c r="O1294" s="92">
        <f t="shared" si="101"/>
        <v>0.56199184658264345</v>
      </c>
      <c r="P1294" s="42">
        <f t="shared" si="102"/>
        <v>0.13763156776997279</v>
      </c>
      <c r="Q1294" s="42">
        <f t="shared" si="103"/>
        <v>0.122773215429927</v>
      </c>
      <c r="R1294" s="43">
        <f t="shared" si="104"/>
        <v>0.118137620573236</v>
      </c>
    </row>
    <row r="1295" spans="1:18" x14ac:dyDescent="0.35">
      <c r="A1295" s="73">
        <v>2837</v>
      </c>
      <c r="B1295" s="42">
        <v>0.1507</v>
      </c>
      <c r="C1295" s="42">
        <v>0.16009999999999999</v>
      </c>
      <c r="D1295" s="42">
        <v>9.0399999999999994E-2</v>
      </c>
      <c r="E1295" s="42">
        <v>0.1055</v>
      </c>
      <c r="F1295" s="42">
        <v>8.2900000000000001E-2</v>
      </c>
      <c r="G1295" s="42">
        <v>2.4500000000000001E-2</v>
      </c>
      <c r="H1295" s="42">
        <v>7.4999999999999997E-3</v>
      </c>
      <c r="I1295" s="42">
        <v>0.1789</v>
      </c>
      <c r="J1295" s="42">
        <v>0.13750000000000001</v>
      </c>
      <c r="K1295" s="42">
        <v>6.2100000000000002E-2</v>
      </c>
      <c r="L1295" s="93">
        <f t="shared" si="100"/>
        <v>1.0000999999999998</v>
      </c>
      <c r="M1295" s="42">
        <v>0.12216</v>
      </c>
      <c r="N1295" s="93">
        <f t="array" ref="N1295">SQRT(MMULT(MMULT(B1295:K1295, '2. Correlation Matrix'!$B$34:$K$43), TRANSPOSE(B1295:K1295)))</f>
        <v>8.391610816732982E-2</v>
      </c>
      <c r="O1295" s="92">
        <f t="shared" si="101"/>
        <v>0.56198983758830123</v>
      </c>
      <c r="P1295" s="42">
        <f t="shared" si="102"/>
        <v>0.1186390433950245</v>
      </c>
      <c r="Q1295" s="42">
        <f t="shared" si="103"/>
        <v>0.122773215429927</v>
      </c>
      <c r="R1295" s="43">
        <f t="shared" si="104"/>
        <v>0.118137620573236</v>
      </c>
    </row>
    <row r="1296" spans="1:18" x14ac:dyDescent="0.35">
      <c r="A1296" s="73">
        <v>304</v>
      </c>
      <c r="B1296" s="42">
        <v>9.1399999999999995E-2</v>
      </c>
      <c r="C1296" s="42">
        <v>0.11749999999999999</v>
      </c>
      <c r="D1296" s="42">
        <v>0.15490000000000001</v>
      </c>
      <c r="E1296" s="42">
        <v>4.1000000000000002E-2</v>
      </c>
      <c r="F1296" s="42">
        <v>4.48E-2</v>
      </c>
      <c r="G1296" s="42">
        <v>0.14180000000000001</v>
      </c>
      <c r="H1296" s="42">
        <v>5.6000000000000001E-2</v>
      </c>
      <c r="I1296" s="42">
        <v>0.1082</v>
      </c>
      <c r="J1296" s="42">
        <v>5.7799999999999997E-2</v>
      </c>
      <c r="K1296" s="42">
        <v>0.18659999999999999</v>
      </c>
      <c r="L1296" s="93">
        <f t="shared" si="100"/>
        <v>1</v>
      </c>
      <c r="M1296" s="42">
        <v>0.15368999999999999</v>
      </c>
      <c r="N1296" s="93">
        <f t="array" ref="N1296">SQRT(MMULT(MMULT(B1296:K1296, '2. Correlation Matrix'!$B$34:$K$43), TRANSPOSE(B1296:K1296)))</f>
        <v>0.14002883448342632</v>
      </c>
      <c r="O1296" s="92">
        <f t="shared" si="101"/>
        <v>0.56195568784308969</v>
      </c>
      <c r="P1296" s="42">
        <f t="shared" si="102"/>
        <v>0.14388596275660659</v>
      </c>
      <c r="Q1296" s="42">
        <f t="shared" si="103"/>
        <v>0.122773215429927</v>
      </c>
      <c r="R1296" s="43">
        <f t="shared" si="104"/>
        <v>0.118137620573236</v>
      </c>
    </row>
    <row r="1297" spans="1:18" x14ac:dyDescent="0.35">
      <c r="A1297" s="73">
        <v>601</v>
      </c>
      <c r="B1297" s="42">
        <v>6.4199999999999993E-2</v>
      </c>
      <c r="C1297" s="42">
        <v>0.11600000000000001</v>
      </c>
      <c r="D1297" s="42">
        <v>1.23E-2</v>
      </c>
      <c r="E1297" s="42">
        <v>0.22220000000000001</v>
      </c>
      <c r="F1297" s="42">
        <v>4.9399999999999999E-2</v>
      </c>
      <c r="G1297" s="42">
        <v>1.4800000000000001E-2</v>
      </c>
      <c r="H1297" s="42">
        <v>0.17280000000000001</v>
      </c>
      <c r="I1297" s="42">
        <v>0.1457</v>
      </c>
      <c r="J1297" s="42">
        <v>0.158</v>
      </c>
      <c r="K1297" s="42">
        <v>4.4400000000000002E-2</v>
      </c>
      <c r="L1297" s="93">
        <f t="shared" si="100"/>
        <v>0.99979999999999991</v>
      </c>
      <c r="M1297" s="42">
        <v>0.13627</v>
      </c>
      <c r="N1297" s="93">
        <f t="array" ref="N1297">SQRT(MMULT(MMULT(B1297:K1297, '2. Correlation Matrix'!$B$34:$K$43), TRANSPOSE(B1297:K1297)))</f>
        <v>0.10903575621312121</v>
      </c>
      <c r="O1297" s="92">
        <f t="shared" si="101"/>
        <v>0.56192575837454373</v>
      </c>
      <c r="P1297" s="42">
        <f t="shared" si="102"/>
        <v>0.13032560193351639</v>
      </c>
      <c r="Q1297" s="42">
        <f t="shared" si="103"/>
        <v>0.122773215429927</v>
      </c>
      <c r="R1297" s="43">
        <f t="shared" si="104"/>
        <v>0.118137620573236</v>
      </c>
    </row>
    <row r="1298" spans="1:18" x14ac:dyDescent="0.35">
      <c r="A1298" s="73">
        <v>4520</v>
      </c>
      <c r="B1298" s="42">
        <v>6.2899999999999998E-2</v>
      </c>
      <c r="C1298" s="42">
        <v>2.0199999999999999E-2</v>
      </c>
      <c r="D1298" s="42">
        <v>1.35E-2</v>
      </c>
      <c r="E1298" s="42">
        <v>3.8199999999999998E-2</v>
      </c>
      <c r="F1298" s="42">
        <v>8.9899999999999994E-2</v>
      </c>
      <c r="G1298" s="42">
        <v>0.2225</v>
      </c>
      <c r="H1298" s="42">
        <v>0.17080000000000001</v>
      </c>
      <c r="I1298" s="42">
        <v>0.1011</v>
      </c>
      <c r="J1298" s="42">
        <v>0.18429999999999999</v>
      </c>
      <c r="K1298" s="42">
        <v>9.6600000000000005E-2</v>
      </c>
      <c r="L1298" s="93">
        <f t="shared" si="100"/>
        <v>0.99999999999999989</v>
      </c>
      <c r="M1298" s="42">
        <v>0.15861</v>
      </c>
      <c r="N1298" s="93">
        <f t="array" ref="N1298">SQRT(MMULT(MMULT(B1298:K1298, '2. Correlation Matrix'!$B$34:$K$43), TRANSPOSE(B1298:K1298)))</f>
        <v>0.14879992512629703</v>
      </c>
      <c r="O1298" s="92">
        <f t="shared" si="101"/>
        <v>0.56189544402683189</v>
      </c>
      <c r="P1298" s="42">
        <f t="shared" si="102"/>
        <v>0.1475392911412042</v>
      </c>
      <c r="Q1298" s="42">
        <f t="shared" si="103"/>
        <v>0.122773215429927</v>
      </c>
      <c r="R1298" s="43">
        <f t="shared" si="104"/>
        <v>0.118137620573236</v>
      </c>
    </row>
    <row r="1299" spans="1:18" x14ac:dyDescent="0.35">
      <c r="A1299" s="73">
        <v>549</v>
      </c>
      <c r="B1299" s="42">
        <v>0.1217</v>
      </c>
      <c r="C1299" s="42">
        <v>5.8299999999999998E-2</v>
      </c>
      <c r="D1299" s="42">
        <v>8.5000000000000006E-2</v>
      </c>
      <c r="E1299" s="42">
        <v>0.14000000000000001</v>
      </c>
      <c r="F1299" s="42">
        <v>6.1699999999999998E-2</v>
      </c>
      <c r="G1299" s="42">
        <v>0.13500000000000001</v>
      </c>
      <c r="H1299" s="42">
        <v>0.1583</v>
      </c>
      <c r="I1299" s="42">
        <v>9.5000000000000001E-2</v>
      </c>
      <c r="J1299" s="42">
        <v>1.3299999999999999E-2</v>
      </c>
      <c r="K1299" s="42">
        <v>0.13170000000000001</v>
      </c>
      <c r="L1299" s="93">
        <f t="shared" si="100"/>
        <v>1</v>
      </c>
      <c r="M1299" s="42">
        <v>0.15332999999999999</v>
      </c>
      <c r="N1299" s="93">
        <f t="array" ref="N1299">SQRT(MMULT(MMULT(B1299:K1299, '2. Correlation Matrix'!$B$34:$K$43), TRANSPOSE(B1299:K1299)))</f>
        <v>0.13941069495925629</v>
      </c>
      <c r="O1299" s="92">
        <f t="shared" si="101"/>
        <v>0.5618650708461963</v>
      </c>
      <c r="P1299" s="42">
        <f t="shared" si="102"/>
        <v>0.1436123290654886</v>
      </c>
      <c r="Q1299" s="42">
        <f t="shared" si="103"/>
        <v>0.122773215429927</v>
      </c>
      <c r="R1299" s="43">
        <f t="shared" si="104"/>
        <v>0.118137620573236</v>
      </c>
    </row>
    <row r="1300" spans="1:18" x14ac:dyDescent="0.35">
      <c r="A1300" s="73">
        <v>4522</v>
      </c>
      <c r="B1300" s="42">
        <v>0.1245</v>
      </c>
      <c r="C1300" s="42">
        <v>3.8300000000000001E-2</v>
      </c>
      <c r="D1300" s="42">
        <v>0.10730000000000001</v>
      </c>
      <c r="E1300" s="42">
        <v>0.10340000000000001</v>
      </c>
      <c r="F1300" s="42">
        <v>9.1999999999999998E-2</v>
      </c>
      <c r="G1300" s="42">
        <v>0.19159999999999999</v>
      </c>
      <c r="H1300" s="42">
        <v>0.10340000000000001</v>
      </c>
      <c r="I1300" s="42">
        <v>0.17050000000000001</v>
      </c>
      <c r="J1300" s="42">
        <v>3.0700000000000002E-2</v>
      </c>
      <c r="K1300" s="42">
        <v>3.8300000000000001E-2</v>
      </c>
      <c r="L1300" s="93">
        <f t="shared" si="100"/>
        <v>1</v>
      </c>
      <c r="M1300" s="42">
        <v>0.14222000000000001</v>
      </c>
      <c r="N1300" s="93">
        <f t="array" ref="N1300">SQRT(MMULT(MMULT(B1300:K1300, '2. Correlation Matrix'!$B$34:$K$43), TRANSPOSE(B1300:K1300)))</f>
        <v>0.11963901548604536</v>
      </c>
      <c r="O1300" s="92">
        <f t="shared" si="101"/>
        <v>0.56185684683973791</v>
      </c>
      <c r="P1300" s="42">
        <f t="shared" si="102"/>
        <v>0.13506325298676491</v>
      </c>
      <c r="Q1300" s="42">
        <f t="shared" si="103"/>
        <v>0.122773215429927</v>
      </c>
      <c r="R1300" s="43">
        <f t="shared" si="104"/>
        <v>0.118137620573236</v>
      </c>
    </row>
    <row r="1301" spans="1:18" x14ac:dyDescent="0.35">
      <c r="A1301" s="73">
        <v>3732</v>
      </c>
      <c r="B1301" s="42">
        <v>2E-3</v>
      </c>
      <c r="C1301" s="42">
        <v>0.1764</v>
      </c>
      <c r="D1301" s="42">
        <v>0.15029999999999999</v>
      </c>
      <c r="E1301" s="42">
        <v>0.18840000000000001</v>
      </c>
      <c r="F1301" s="42">
        <v>2.1999999999999999E-2</v>
      </c>
      <c r="G1301" s="42">
        <v>0.1202</v>
      </c>
      <c r="H1301" s="42">
        <v>0.1303</v>
      </c>
      <c r="I1301" s="42">
        <v>0.15229999999999999</v>
      </c>
      <c r="J1301" s="42">
        <v>8.0000000000000002E-3</v>
      </c>
      <c r="K1301" s="42">
        <v>5.0099999999999999E-2</v>
      </c>
      <c r="L1301" s="93">
        <f t="shared" si="100"/>
        <v>1</v>
      </c>
      <c r="M1301" s="42">
        <v>0.14368</v>
      </c>
      <c r="N1301" s="93">
        <f t="array" ref="N1301">SQRT(MMULT(MMULT(B1301:K1301, '2. Correlation Matrix'!$B$34:$K$43), TRANSPOSE(B1301:K1301)))</f>
        <v>0.12224498621682936</v>
      </c>
      <c r="O1301" s="92">
        <f t="shared" si="101"/>
        <v>0.5618226327759599</v>
      </c>
      <c r="P1301" s="42">
        <f t="shared" si="102"/>
        <v>0.1362080816724236</v>
      </c>
      <c r="Q1301" s="42">
        <f t="shared" si="103"/>
        <v>0.122773215429927</v>
      </c>
      <c r="R1301" s="43">
        <f t="shared" si="104"/>
        <v>0.118137620573236</v>
      </c>
    </row>
    <row r="1302" spans="1:18" x14ac:dyDescent="0.35">
      <c r="A1302" s="73">
        <v>1118</v>
      </c>
      <c r="B1302" s="42">
        <v>2.01E-2</v>
      </c>
      <c r="C1302" s="42">
        <v>2.9100000000000001E-2</v>
      </c>
      <c r="D1302" s="42">
        <v>0.1298</v>
      </c>
      <c r="E1302" s="42">
        <v>6.7000000000000002E-3</v>
      </c>
      <c r="F1302" s="42">
        <v>7.8299999999999995E-2</v>
      </c>
      <c r="G1302" s="42">
        <v>0.217</v>
      </c>
      <c r="H1302" s="42">
        <v>4.7E-2</v>
      </c>
      <c r="I1302" s="42">
        <v>0.14319999999999999</v>
      </c>
      <c r="J1302" s="42">
        <v>0.21249999999999999</v>
      </c>
      <c r="K1302" s="42">
        <v>0.1163</v>
      </c>
      <c r="L1302" s="93">
        <f t="shared" si="100"/>
        <v>1</v>
      </c>
      <c r="M1302" s="42">
        <v>0.15583</v>
      </c>
      <c r="N1302" s="93">
        <f t="array" ref="N1302">SQRT(MMULT(MMULT(B1302:K1302, '2. Correlation Matrix'!$B$34:$K$43), TRANSPOSE(B1302:K1302)))</f>
        <v>0.14387460426274265</v>
      </c>
      <c r="O1302" s="92">
        <f t="shared" si="101"/>
        <v>0.56180866952995334</v>
      </c>
      <c r="P1302" s="42">
        <f t="shared" si="102"/>
        <v>0.1454800491241196</v>
      </c>
      <c r="Q1302" s="42">
        <f t="shared" si="103"/>
        <v>0.122773215429927</v>
      </c>
      <c r="R1302" s="43">
        <f t="shared" si="104"/>
        <v>0.118137620573236</v>
      </c>
    </row>
    <row r="1303" spans="1:18" x14ac:dyDescent="0.35">
      <c r="A1303" s="73">
        <v>1956</v>
      </c>
      <c r="B1303" s="42">
        <v>4.58E-2</v>
      </c>
      <c r="C1303" s="42">
        <v>0.1043</v>
      </c>
      <c r="D1303" s="42">
        <v>4.8300000000000003E-2</v>
      </c>
      <c r="E1303" s="42">
        <v>1.0200000000000001E-2</v>
      </c>
      <c r="F1303" s="42">
        <v>0.16539999999999999</v>
      </c>
      <c r="G1303" s="42">
        <v>0.1043</v>
      </c>
      <c r="H1303" s="42">
        <v>3.8199999999999998E-2</v>
      </c>
      <c r="I1303" s="42">
        <v>0.13739999999999999</v>
      </c>
      <c r="J1303" s="42">
        <v>0.1628</v>
      </c>
      <c r="K1303" s="42">
        <v>0.1832</v>
      </c>
      <c r="L1303" s="93">
        <f t="shared" si="100"/>
        <v>0.99990000000000001</v>
      </c>
      <c r="M1303" s="42">
        <v>0.14957000000000001</v>
      </c>
      <c r="N1303" s="93">
        <f t="array" ref="N1303">SQRT(MMULT(MMULT(B1303:K1303, '2. Correlation Matrix'!$B$34:$K$43), TRANSPOSE(B1303:K1303)))</f>
        <v>0.13273755525179828</v>
      </c>
      <c r="O1303" s="92">
        <f t="shared" si="101"/>
        <v>0.56178524501632898</v>
      </c>
      <c r="P1303" s="42">
        <f t="shared" si="102"/>
        <v>0.14076037071288791</v>
      </c>
      <c r="Q1303" s="42">
        <f t="shared" si="103"/>
        <v>0.122773215429927</v>
      </c>
      <c r="R1303" s="43">
        <f t="shared" si="104"/>
        <v>0.118137620573236</v>
      </c>
    </row>
    <row r="1304" spans="1:18" x14ac:dyDescent="0.35">
      <c r="A1304" s="73">
        <v>941</v>
      </c>
      <c r="B1304" s="42">
        <v>0.1004</v>
      </c>
      <c r="C1304" s="42">
        <v>6.1600000000000002E-2</v>
      </c>
      <c r="D1304" s="42">
        <v>0.1338</v>
      </c>
      <c r="E1304" s="42">
        <v>0.16550000000000001</v>
      </c>
      <c r="F1304" s="42">
        <v>8.8000000000000005E-3</v>
      </c>
      <c r="G1304" s="42">
        <v>0.17249999999999999</v>
      </c>
      <c r="H1304" s="42">
        <v>3.8699999999999998E-2</v>
      </c>
      <c r="I1304" s="42">
        <v>0.1356</v>
      </c>
      <c r="J1304" s="42">
        <v>0.1004</v>
      </c>
      <c r="K1304" s="42">
        <v>8.2699999999999996E-2</v>
      </c>
      <c r="L1304" s="93">
        <f t="shared" si="100"/>
        <v>1</v>
      </c>
      <c r="M1304" s="42">
        <v>0.14585999999999999</v>
      </c>
      <c r="N1304" s="93">
        <f t="array" ref="N1304">SQRT(MMULT(MMULT(B1304:K1304, '2. Correlation Matrix'!$B$34:$K$43), TRANSPOSE(B1304:K1304)))</f>
        <v>0.12614074515315105</v>
      </c>
      <c r="O1304" s="92">
        <f t="shared" si="101"/>
        <v>0.56175345970857282</v>
      </c>
      <c r="P1304" s="42">
        <f t="shared" si="102"/>
        <v>0.13790425620610389</v>
      </c>
      <c r="Q1304" s="42">
        <f t="shared" si="103"/>
        <v>0.122773215429927</v>
      </c>
      <c r="R1304" s="43">
        <f t="shared" si="104"/>
        <v>0.118137620573236</v>
      </c>
    </row>
    <row r="1305" spans="1:18" x14ac:dyDescent="0.35">
      <c r="A1305" s="73">
        <v>1090</v>
      </c>
      <c r="B1305" s="42">
        <v>9.6100000000000005E-2</v>
      </c>
      <c r="C1305" s="42">
        <v>0.1</v>
      </c>
      <c r="D1305" s="42">
        <v>6.4699999999999994E-2</v>
      </c>
      <c r="E1305" s="42">
        <v>5.8799999999999998E-2</v>
      </c>
      <c r="F1305" s="42">
        <v>0.1157</v>
      </c>
      <c r="G1305" s="42">
        <v>0.14899999999999999</v>
      </c>
      <c r="H1305" s="42">
        <v>2.9399999999999999E-2</v>
      </c>
      <c r="I1305" s="42">
        <v>0.1608</v>
      </c>
      <c r="J1305" s="42">
        <v>0.1804</v>
      </c>
      <c r="K1305" s="42">
        <v>4.5100000000000001E-2</v>
      </c>
      <c r="L1305" s="93">
        <f t="shared" si="100"/>
        <v>1</v>
      </c>
      <c r="M1305" s="42">
        <v>0.1343</v>
      </c>
      <c r="N1305" s="93">
        <f t="array" ref="N1305">SQRT(MMULT(MMULT(B1305:K1305, '2. Correlation Matrix'!$B$34:$K$43), TRANSPOSE(B1305:K1305)))</f>
        <v>0.1055625765441674</v>
      </c>
      <c r="O1305" s="92">
        <f t="shared" si="101"/>
        <v>0.56175210895111938</v>
      </c>
      <c r="P1305" s="42">
        <f t="shared" si="102"/>
        <v>0.1287282712166784</v>
      </c>
      <c r="Q1305" s="42">
        <f t="shared" si="103"/>
        <v>0.122773215429927</v>
      </c>
      <c r="R1305" s="43">
        <f t="shared" si="104"/>
        <v>0.118137620573236</v>
      </c>
    </row>
    <row r="1306" spans="1:18" x14ac:dyDescent="0.35">
      <c r="A1306" s="73">
        <v>1593</v>
      </c>
      <c r="B1306" s="42">
        <v>0.14599999999999999</v>
      </c>
      <c r="C1306" s="42">
        <v>1.8E-3</v>
      </c>
      <c r="D1306" s="42">
        <v>0.122</v>
      </c>
      <c r="E1306" s="42">
        <v>0.1183</v>
      </c>
      <c r="F1306" s="42">
        <v>1.4800000000000001E-2</v>
      </c>
      <c r="G1306" s="42">
        <v>0.159</v>
      </c>
      <c r="H1306" s="42">
        <v>4.6199999999999998E-2</v>
      </c>
      <c r="I1306" s="42">
        <v>0.122</v>
      </c>
      <c r="J1306" s="42">
        <v>0.13489999999999999</v>
      </c>
      <c r="K1306" s="42">
        <v>0.13489999999999999</v>
      </c>
      <c r="L1306" s="93">
        <f t="shared" si="100"/>
        <v>0.99990000000000001</v>
      </c>
      <c r="M1306" s="42">
        <v>0.15090000000000001</v>
      </c>
      <c r="N1306" s="93">
        <f t="array" ref="N1306">SQRT(MMULT(MMULT(B1306:K1306, '2. Correlation Matrix'!$B$34:$K$43), TRANSPOSE(B1306:K1306)))</f>
        <v>0.1351185358642433</v>
      </c>
      <c r="O1306" s="92">
        <f t="shared" si="101"/>
        <v>0.56172899975957769</v>
      </c>
      <c r="P1306" s="42">
        <f t="shared" si="102"/>
        <v>0.14177149063295161</v>
      </c>
      <c r="Q1306" s="42">
        <f t="shared" si="103"/>
        <v>0.122773215429927</v>
      </c>
      <c r="R1306" s="43">
        <f t="shared" si="104"/>
        <v>0.118137620573236</v>
      </c>
    </row>
    <row r="1307" spans="1:18" x14ac:dyDescent="0.35">
      <c r="A1307" s="73">
        <v>3483</v>
      </c>
      <c r="B1307" s="42">
        <v>0.1159</v>
      </c>
      <c r="C1307" s="42">
        <v>0.1492</v>
      </c>
      <c r="D1307" s="42">
        <v>0.1222</v>
      </c>
      <c r="E1307" s="42">
        <v>8.2500000000000004E-2</v>
      </c>
      <c r="F1307" s="42">
        <v>0.15079999999999999</v>
      </c>
      <c r="G1307" s="42">
        <v>7.2999999999999995E-2</v>
      </c>
      <c r="H1307" s="42">
        <v>2.06E-2</v>
      </c>
      <c r="I1307" s="42">
        <v>0.15240000000000001</v>
      </c>
      <c r="J1307" s="42">
        <v>2.7E-2</v>
      </c>
      <c r="K1307" s="42">
        <v>0.10630000000000001</v>
      </c>
      <c r="L1307" s="93">
        <f t="shared" si="100"/>
        <v>0.99990000000000001</v>
      </c>
      <c r="M1307" s="42">
        <v>0.13278999999999999</v>
      </c>
      <c r="N1307" s="93">
        <f t="array" ref="N1307">SQRT(MMULT(MMULT(B1307:K1307, '2. Correlation Matrix'!$B$34:$K$43), TRANSPOSE(B1307:K1307)))</f>
        <v>0.10288260978677786</v>
      </c>
      <c r="O1307" s="92">
        <f t="shared" si="101"/>
        <v>0.56170814600998753</v>
      </c>
      <c r="P1307" s="42">
        <f t="shared" si="102"/>
        <v>0.1274975843017308</v>
      </c>
      <c r="Q1307" s="42">
        <f t="shared" si="103"/>
        <v>0.122773215429927</v>
      </c>
      <c r="R1307" s="43">
        <f t="shared" si="104"/>
        <v>0.118137620573236</v>
      </c>
    </row>
    <row r="1308" spans="1:18" x14ac:dyDescent="0.35">
      <c r="A1308" s="73">
        <v>95</v>
      </c>
      <c r="B1308" s="42">
        <v>4.65E-2</v>
      </c>
      <c r="C1308" s="42">
        <v>0.12559999999999999</v>
      </c>
      <c r="D1308" s="42">
        <v>4.48E-2</v>
      </c>
      <c r="E1308" s="42">
        <v>8.09E-2</v>
      </c>
      <c r="F1308" s="42">
        <v>0.14799999999999999</v>
      </c>
      <c r="G1308" s="42">
        <v>9.64E-2</v>
      </c>
      <c r="H1308" s="42">
        <v>0.1618</v>
      </c>
      <c r="I1308" s="42">
        <v>0.1084</v>
      </c>
      <c r="J1308" s="42">
        <v>8.2600000000000007E-2</v>
      </c>
      <c r="K1308" s="42">
        <v>0.105</v>
      </c>
      <c r="L1308" s="93">
        <f t="shared" si="100"/>
        <v>1</v>
      </c>
      <c r="M1308" s="42">
        <v>0.14643999999999999</v>
      </c>
      <c r="N1308" s="93">
        <f t="array" ref="N1308">SQRT(MMULT(MMULT(B1308:K1308, '2. Correlation Matrix'!$B$34:$K$43), TRANSPOSE(B1308:K1308)))</f>
        <v>0.12718551513789766</v>
      </c>
      <c r="O1308" s="92">
        <f t="shared" si="101"/>
        <v>0.56169918345295045</v>
      </c>
      <c r="P1308" s="42">
        <f t="shared" si="102"/>
        <v>0.13835192236955379</v>
      </c>
      <c r="Q1308" s="42">
        <f t="shared" si="103"/>
        <v>0.122773215429927</v>
      </c>
      <c r="R1308" s="43">
        <f t="shared" si="104"/>
        <v>0.118137620573236</v>
      </c>
    </row>
    <row r="1309" spans="1:18" x14ac:dyDescent="0.35">
      <c r="A1309" s="73">
        <v>4688</v>
      </c>
      <c r="B1309" s="42">
        <v>4.4299999999999999E-2</v>
      </c>
      <c r="C1309" s="42">
        <v>8.5699999999999998E-2</v>
      </c>
      <c r="D1309" s="42">
        <v>0.1014</v>
      </c>
      <c r="E1309" s="42">
        <v>0.1129</v>
      </c>
      <c r="F1309" s="42">
        <v>7.8600000000000003E-2</v>
      </c>
      <c r="G1309" s="42">
        <v>0.11</v>
      </c>
      <c r="H1309" s="42">
        <v>0.1086</v>
      </c>
      <c r="I1309" s="42">
        <v>0.1186</v>
      </c>
      <c r="J1309" s="42">
        <v>0.11</v>
      </c>
      <c r="K1309" s="42">
        <v>0.13</v>
      </c>
      <c r="L1309" s="93">
        <f t="shared" si="100"/>
        <v>1.0001000000000002</v>
      </c>
      <c r="M1309" s="42">
        <v>0.15099000000000001</v>
      </c>
      <c r="N1309" s="93">
        <f t="array" ref="N1309">SQRT(MMULT(MMULT(B1309:K1309, '2. Correlation Matrix'!$B$34:$K$43), TRANSPOSE(B1309:K1309)))</f>
        <v>0.13528682006359083</v>
      </c>
      <c r="O1309" s="92">
        <f t="shared" si="101"/>
        <v>0.56169551449491772</v>
      </c>
      <c r="P1309" s="42">
        <f t="shared" si="102"/>
        <v>0.14183873815854081</v>
      </c>
      <c r="Q1309" s="42">
        <f t="shared" si="103"/>
        <v>0.122773215429927</v>
      </c>
      <c r="R1309" s="43">
        <f t="shared" si="104"/>
        <v>0.118137620573236</v>
      </c>
    </row>
    <row r="1310" spans="1:18" x14ac:dyDescent="0.35">
      <c r="A1310" s="73">
        <v>3416</v>
      </c>
      <c r="B1310" s="42">
        <v>3.4700000000000002E-2</v>
      </c>
      <c r="C1310" s="42">
        <v>4.6899999999999997E-2</v>
      </c>
      <c r="D1310" s="42">
        <v>0.10589999999999999</v>
      </c>
      <c r="E1310" s="42">
        <v>6.4199999999999993E-2</v>
      </c>
      <c r="F1310" s="42">
        <v>0.14580000000000001</v>
      </c>
      <c r="G1310" s="42">
        <v>9.0300000000000005E-2</v>
      </c>
      <c r="H1310" s="42">
        <v>0.13020000000000001</v>
      </c>
      <c r="I1310" s="42">
        <v>0.15970000000000001</v>
      </c>
      <c r="J1310" s="42">
        <v>0.1076</v>
      </c>
      <c r="K1310" s="42">
        <v>0.11459999999999999</v>
      </c>
      <c r="L1310" s="93">
        <f t="shared" si="100"/>
        <v>0.99990000000000012</v>
      </c>
      <c r="M1310" s="42">
        <v>0.14868999999999999</v>
      </c>
      <c r="N1310" s="93">
        <f t="array" ref="N1310">SQRT(MMULT(MMULT(B1310:K1310, '2. Correlation Matrix'!$B$34:$K$43), TRANSPOSE(B1310:K1310)))</f>
        <v>0.13119910182180747</v>
      </c>
      <c r="O1310" s="92">
        <f t="shared" si="101"/>
        <v>0.56166543045458173</v>
      </c>
      <c r="P1310" s="42">
        <f t="shared" si="102"/>
        <v>0.1400833978405755</v>
      </c>
      <c r="Q1310" s="42">
        <f t="shared" si="103"/>
        <v>0.122773215429927</v>
      </c>
      <c r="R1310" s="43">
        <f t="shared" si="104"/>
        <v>0.118137620573236</v>
      </c>
    </row>
    <row r="1311" spans="1:18" x14ac:dyDescent="0.35">
      <c r="A1311" s="73">
        <v>3089</v>
      </c>
      <c r="B1311" s="42">
        <v>0.14829999999999999</v>
      </c>
      <c r="C1311" s="42">
        <v>2.53E-2</v>
      </c>
      <c r="D1311" s="42">
        <v>0.1013</v>
      </c>
      <c r="E1311" s="42">
        <v>3.44E-2</v>
      </c>
      <c r="F1311" s="42">
        <v>0.1555</v>
      </c>
      <c r="G1311" s="42">
        <v>4.7E-2</v>
      </c>
      <c r="H1311" s="42">
        <v>0.12839999999999999</v>
      </c>
      <c r="I1311" s="42">
        <v>0.16639999999999999</v>
      </c>
      <c r="J1311" s="42">
        <v>6.8699999999999997E-2</v>
      </c>
      <c r="K1311" s="42">
        <v>0.12479999999999999</v>
      </c>
      <c r="L1311" s="93">
        <f t="shared" si="100"/>
        <v>1.0001</v>
      </c>
      <c r="M1311" s="42">
        <v>0.14093</v>
      </c>
      <c r="N1311" s="93">
        <f t="array" ref="N1311">SQRT(MMULT(MMULT(B1311:K1311, '2. Correlation Matrix'!$B$34:$K$43), TRANSPOSE(B1311:K1311)))</f>
        <v>0.11738804420409346</v>
      </c>
      <c r="O1311" s="92">
        <f t="shared" si="101"/>
        <v>0.56164152360671959</v>
      </c>
      <c r="P1311" s="42">
        <f t="shared" si="102"/>
        <v>0.13404002353896891</v>
      </c>
      <c r="Q1311" s="42">
        <f t="shared" si="103"/>
        <v>0.122773215429927</v>
      </c>
      <c r="R1311" s="43">
        <f t="shared" si="104"/>
        <v>0.118137620573236</v>
      </c>
    </row>
    <row r="1312" spans="1:18" x14ac:dyDescent="0.35">
      <c r="A1312" s="73">
        <v>785</v>
      </c>
      <c r="B1312" s="42">
        <v>0.1774</v>
      </c>
      <c r="C1312" s="42">
        <v>5.91E-2</v>
      </c>
      <c r="D1312" s="42">
        <v>0.13619999999999999</v>
      </c>
      <c r="E1312" s="42">
        <v>9.5100000000000004E-2</v>
      </c>
      <c r="F1312" s="42">
        <v>2.3099999999999999E-2</v>
      </c>
      <c r="G1312" s="42">
        <v>3.8600000000000002E-2</v>
      </c>
      <c r="H1312" s="42">
        <v>7.7000000000000002E-3</v>
      </c>
      <c r="I1312" s="42">
        <v>0.23910000000000001</v>
      </c>
      <c r="J1312" s="42">
        <v>0.1799</v>
      </c>
      <c r="K1312" s="42">
        <v>4.3700000000000003E-2</v>
      </c>
      <c r="L1312" s="93">
        <f t="shared" si="100"/>
        <v>0.9998999999999999</v>
      </c>
      <c r="M1312" s="42">
        <v>0.12391000000000001</v>
      </c>
      <c r="N1312" s="93">
        <f t="array" ref="N1312">SQRT(MMULT(MMULT(B1312:K1312, '2. Correlation Matrix'!$B$34:$K$43), TRANSPOSE(B1312:K1312)))</f>
        <v>8.7087941574279959E-2</v>
      </c>
      <c r="O1312" s="92">
        <f t="shared" si="101"/>
        <v>0.56161621363255188</v>
      </c>
      <c r="P1312" s="42">
        <f t="shared" si="102"/>
        <v>0.12011784521617741</v>
      </c>
      <c r="Q1312" s="42">
        <f t="shared" si="103"/>
        <v>0.122773215429927</v>
      </c>
      <c r="R1312" s="43">
        <f t="shared" si="104"/>
        <v>0.118137620573236</v>
      </c>
    </row>
    <row r="1313" spans="1:18" x14ac:dyDescent="0.35">
      <c r="A1313" s="73">
        <v>2649</v>
      </c>
      <c r="B1313" s="42">
        <v>9.1700000000000004E-2</v>
      </c>
      <c r="C1313" s="42">
        <v>6.7699999999999996E-2</v>
      </c>
      <c r="D1313" s="42">
        <v>4.8000000000000001E-2</v>
      </c>
      <c r="E1313" s="42">
        <v>3.7100000000000001E-2</v>
      </c>
      <c r="F1313" s="42">
        <v>0.18340000000000001</v>
      </c>
      <c r="G1313" s="42">
        <v>4.3700000000000003E-2</v>
      </c>
      <c r="H1313" s="42">
        <v>1.7500000000000002E-2</v>
      </c>
      <c r="I1313" s="42">
        <v>0.214</v>
      </c>
      <c r="J1313" s="42">
        <v>0.107</v>
      </c>
      <c r="K1313" s="42">
        <v>0.19</v>
      </c>
      <c r="L1313" s="93">
        <f t="shared" si="100"/>
        <v>1.0001</v>
      </c>
      <c r="M1313" s="42">
        <v>0.14330000000000001</v>
      </c>
      <c r="N1313" s="93">
        <f t="array" ref="N1313">SQRT(MMULT(MMULT(B1313:K1313, '2. Correlation Matrix'!$B$34:$K$43), TRANSPOSE(B1313:K1313)))</f>
        <v>0.12161521868304642</v>
      </c>
      <c r="O1313" s="92">
        <f t="shared" si="101"/>
        <v>0.56160734437359749</v>
      </c>
      <c r="P1313" s="42">
        <f t="shared" si="102"/>
        <v>0.13590486929233742</v>
      </c>
      <c r="Q1313" s="42">
        <f t="shared" si="103"/>
        <v>0.122773215429927</v>
      </c>
      <c r="R1313" s="43">
        <f t="shared" si="104"/>
        <v>0.118137620573236</v>
      </c>
    </row>
    <row r="1314" spans="1:18" x14ac:dyDescent="0.35">
      <c r="A1314" s="73">
        <v>635</v>
      </c>
      <c r="B1314" s="42">
        <v>0.2006</v>
      </c>
      <c r="C1314" s="42">
        <v>5.5999999999999999E-3</v>
      </c>
      <c r="D1314" s="42">
        <v>6.7799999999999999E-2</v>
      </c>
      <c r="E1314" s="42">
        <v>1.1299999999999999E-2</v>
      </c>
      <c r="F1314" s="42">
        <v>5.3699999999999998E-2</v>
      </c>
      <c r="G1314" s="42">
        <v>7.3400000000000007E-2</v>
      </c>
      <c r="H1314" s="42">
        <v>0.21190000000000001</v>
      </c>
      <c r="I1314" s="42">
        <v>0.113</v>
      </c>
      <c r="J1314" s="42">
        <v>0.14119999999999999</v>
      </c>
      <c r="K1314" s="42">
        <v>0.1215</v>
      </c>
      <c r="L1314" s="93">
        <f t="shared" si="100"/>
        <v>1</v>
      </c>
      <c r="M1314" s="42">
        <v>0.14665</v>
      </c>
      <c r="N1314" s="93">
        <f t="array" ref="N1314">SQRT(MMULT(MMULT(B1314:K1314, '2. Correlation Matrix'!$B$34:$K$43), TRANSPOSE(B1314:K1314)))</f>
        <v>0.12758050470725063</v>
      </c>
      <c r="O1314" s="92">
        <f t="shared" si="101"/>
        <v>0.56160618085349212</v>
      </c>
      <c r="P1314" s="42">
        <f t="shared" si="102"/>
        <v>0.13851160740932161</v>
      </c>
      <c r="Q1314" s="42">
        <f t="shared" si="103"/>
        <v>0.122773215429927</v>
      </c>
      <c r="R1314" s="43">
        <f t="shared" si="104"/>
        <v>0.118137620573236</v>
      </c>
    </row>
    <row r="1315" spans="1:18" x14ac:dyDescent="0.35">
      <c r="A1315" s="73">
        <v>1990</v>
      </c>
      <c r="B1315" s="42">
        <v>5.3499999999999999E-2</v>
      </c>
      <c r="C1315" s="42">
        <v>0.1575</v>
      </c>
      <c r="D1315" s="42">
        <v>0.115</v>
      </c>
      <c r="E1315" s="42">
        <v>2.3599999999999999E-2</v>
      </c>
      <c r="F1315" s="42">
        <v>9.7600000000000006E-2</v>
      </c>
      <c r="G1315" s="42">
        <v>7.0900000000000005E-2</v>
      </c>
      <c r="H1315" s="42">
        <v>0.1323</v>
      </c>
      <c r="I1315" s="42">
        <v>0.1134</v>
      </c>
      <c r="J1315" s="42">
        <v>9.1300000000000006E-2</v>
      </c>
      <c r="K1315" s="42">
        <v>0.1449</v>
      </c>
      <c r="L1315" s="93">
        <f t="shared" si="100"/>
        <v>1</v>
      </c>
      <c r="M1315" s="42">
        <v>0.14666999999999999</v>
      </c>
      <c r="N1315" s="93">
        <f t="array" ref="N1315">SQRT(MMULT(MMULT(B1315:K1315, '2. Correlation Matrix'!$B$34:$K$43), TRANSPOSE(B1315:K1315)))</f>
        <v>0.12761717758610555</v>
      </c>
      <c r="O1315" s="92">
        <f t="shared" si="101"/>
        <v>0.56160151286564064</v>
      </c>
      <c r="P1315" s="42">
        <f t="shared" si="102"/>
        <v>0.1385269279924782</v>
      </c>
      <c r="Q1315" s="42">
        <f t="shared" si="103"/>
        <v>0.122773215429927</v>
      </c>
      <c r="R1315" s="43">
        <f t="shared" si="104"/>
        <v>0.118137620573236</v>
      </c>
    </row>
    <row r="1316" spans="1:18" x14ac:dyDescent="0.35">
      <c r="A1316" s="73">
        <v>2477</v>
      </c>
      <c r="B1316" s="42">
        <v>0.15590000000000001</v>
      </c>
      <c r="C1316" s="42">
        <v>0.12759999999999999</v>
      </c>
      <c r="D1316" s="42">
        <v>0.13700000000000001</v>
      </c>
      <c r="E1316" s="42">
        <v>1.26E-2</v>
      </c>
      <c r="F1316" s="42">
        <v>3.0999999999999999E-3</v>
      </c>
      <c r="G1316" s="42">
        <v>0.14960000000000001</v>
      </c>
      <c r="H1316" s="42">
        <v>8.9800000000000005E-2</v>
      </c>
      <c r="I1316" s="42">
        <v>8.1900000000000001E-2</v>
      </c>
      <c r="J1316" s="42">
        <v>9.1300000000000006E-2</v>
      </c>
      <c r="K1316" s="42">
        <v>0.1512</v>
      </c>
      <c r="L1316" s="93">
        <f t="shared" si="100"/>
        <v>1</v>
      </c>
      <c r="M1316" s="42">
        <v>0.14846999999999999</v>
      </c>
      <c r="N1316" s="93">
        <f t="array" ref="N1316">SQRT(MMULT(MMULT(B1316:K1316, '2. Correlation Matrix'!$B$34:$K$43), TRANSPOSE(B1316:K1316)))</f>
        <v>0.13082264311938971</v>
      </c>
      <c r="O1316" s="92">
        <f t="shared" si="101"/>
        <v>0.56160002770277873</v>
      </c>
      <c r="P1316" s="42">
        <f t="shared" si="102"/>
        <v>0.1399127180236284</v>
      </c>
      <c r="Q1316" s="42">
        <f t="shared" si="103"/>
        <v>0.122773215429927</v>
      </c>
      <c r="R1316" s="43">
        <f t="shared" si="104"/>
        <v>0.118137620573236</v>
      </c>
    </row>
    <row r="1317" spans="1:18" x14ac:dyDescent="0.35">
      <c r="A1317" s="73">
        <v>2828</v>
      </c>
      <c r="B1317" s="42">
        <v>0.18870000000000001</v>
      </c>
      <c r="C1317" s="42">
        <v>2.9600000000000001E-2</v>
      </c>
      <c r="D1317" s="42">
        <v>3.7699999999999997E-2</v>
      </c>
      <c r="E1317" s="42">
        <v>0.16170000000000001</v>
      </c>
      <c r="F1317" s="42">
        <v>9.7000000000000003E-2</v>
      </c>
      <c r="G1317" s="42">
        <v>0.1105</v>
      </c>
      <c r="H1317" s="42">
        <v>5.4000000000000003E-3</v>
      </c>
      <c r="I1317" s="42">
        <v>0.15359999999999999</v>
      </c>
      <c r="J1317" s="42">
        <v>0.16170000000000001</v>
      </c>
      <c r="K1317" s="42">
        <v>5.3900000000000003E-2</v>
      </c>
      <c r="L1317" s="93">
        <f t="shared" si="100"/>
        <v>0.99980000000000002</v>
      </c>
      <c r="M1317" s="42">
        <v>0.13070000000000001</v>
      </c>
      <c r="N1317" s="93">
        <f t="array" ref="N1317">SQRT(MMULT(MMULT(B1317:K1317, '2. Correlation Matrix'!$B$34:$K$43), TRANSPOSE(B1317:K1317)))</f>
        <v>9.9185977712383327E-2</v>
      </c>
      <c r="O1317" s="92">
        <f t="shared" si="101"/>
        <v>0.56157131567041951</v>
      </c>
      <c r="P1317" s="42">
        <f t="shared" si="102"/>
        <v>0.12578107091261931</v>
      </c>
      <c r="Q1317" s="42">
        <f t="shared" si="103"/>
        <v>0.122773215429927</v>
      </c>
      <c r="R1317" s="43">
        <f t="shared" si="104"/>
        <v>0.118137620573236</v>
      </c>
    </row>
    <row r="1318" spans="1:18" x14ac:dyDescent="0.35">
      <c r="A1318" s="73">
        <v>4499</v>
      </c>
      <c r="B1318" s="42">
        <v>0.125</v>
      </c>
      <c r="C1318" s="42">
        <v>3.7499999999999999E-2</v>
      </c>
      <c r="D1318" s="42">
        <v>0.1036</v>
      </c>
      <c r="E1318" s="42">
        <v>9.8199999999999996E-2</v>
      </c>
      <c r="F1318" s="42">
        <v>0.05</v>
      </c>
      <c r="G1318" s="42">
        <v>0.14460000000000001</v>
      </c>
      <c r="H1318" s="42">
        <v>0.1464</v>
      </c>
      <c r="I1318" s="42">
        <v>0.13389999999999999</v>
      </c>
      <c r="J1318" s="42">
        <v>8.2100000000000006E-2</v>
      </c>
      <c r="K1318" s="42">
        <v>7.8600000000000003E-2</v>
      </c>
      <c r="L1318" s="93">
        <f t="shared" si="100"/>
        <v>0.99990000000000001</v>
      </c>
      <c r="M1318" s="42">
        <v>0.14696000000000001</v>
      </c>
      <c r="N1318" s="93">
        <f t="array" ref="N1318">SQRT(MMULT(MMULT(B1318:K1318, '2. Correlation Matrix'!$B$34:$K$43), TRANSPOSE(B1318:K1318)))</f>
        <v>0.12814280623396229</v>
      </c>
      <c r="O1318" s="92">
        <f t="shared" si="101"/>
        <v>0.56156098118076103</v>
      </c>
      <c r="P1318" s="42">
        <f t="shared" si="102"/>
        <v>0.1387497106052426</v>
      </c>
      <c r="Q1318" s="42">
        <f t="shared" si="103"/>
        <v>0.122773215429927</v>
      </c>
      <c r="R1318" s="43">
        <f t="shared" si="104"/>
        <v>0.118137620573236</v>
      </c>
    </row>
    <row r="1319" spans="1:18" x14ac:dyDescent="0.35">
      <c r="A1319" s="73">
        <v>645</v>
      </c>
      <c r="B1319" s="42">
        <v>0.2034</v>
      </c>
      <c r="C1319" s="42">
        <v>6.9900000000000004E-2</v>
      </c>
      <c r="D1319" s="42">
        <v>9.5299999999999996E-2</v>
      </c>
      <c r="E1319" s="42">
        <v>7.6300000000000007E-2</v>
      </c>
      <c r="F1319" s="42">
        <v>4.24E-2</v>
      </c>
      <c r="G1319" s="42">
        <v>3.8100000000000002E-2</v>
      </c>
      <c r="H1319" s="42">
        <v>8.0500000000000002E-2</v>
      </c>
      <c r="I1319" s="42">
        <v>0.1419</v>
      </c>
      <c r="J1319" s="42">
        <v>4.87E-2</v>
      </c>
      <c r="K1319" s="42">
        <v>0.2034</v>
      </c>
      <c r="L1319" s="93">
        <f t="shared" si="100"/>
        <v>0.99990000000000001</v>
      </c>
      <c r="M1319" s="42">
        <v>0.14551</v>
      </c>
      <c r="N1319" s="93">
        <f t="array" ref="N1319">SQRT(MMULT(MMULT(B1319:K1319, '2. Correlation Matrix'!$B$34:$K$43), TRANSPOSE(B1319:K1319)))</f>
        <v>0.12556875994198557</v>
      </c>
      <c r="O1319" s="92">
        <f t="shared" si="101"/>
        <v>0.56152501651347475</v>
      </c>
      <c r="P1319" s="42">
        <f t="shared" si="102"/>
        <v>0.13762624326331599</v>
      </c>
      <c r="Q1319" s="42">
        <f t="shared" si="103"/>
        <v>0.122773215429927</v>
      </c>
      <c r="R1319" s="43">
        <f t="shared" si="104"/>
        <v>0.118137620573236</v>
      </c>
    </row>
    <row r="1320" spans="1:18" x14ac:dyDescent="0.35">
      <c r="A1320" s="73">
        <v>1084</v>
      </c>
      <c r="B1320" s="42">
        <v>0.14649999999999999</v>
      </c>
      <c r="C1320" s="42">
        <v>0.13689999999999999</v>
      </c>
      <c r="D1320" s="42">
        <v>8.3699999999999997E-2</v>
      </c>
      <c r="E1320" s="42">
        <v>0.1353</v>
      </c>
      <c r="F1320" s="42">
        <v>0.1095</v>
      </c>
      <c r="G1320" s="42">
        <v>1.77E-2</v>
      </c>
      <c r="H1320" s="42">
        <v>0.124</v>
      </c>
      <c r="I1320" s="42">
        <v>0.1176</v>
      </c>
      <c r="J1320" s="42">
        <v>6.4000000000000003E-3</v>
      </c>
      <c r="K1320" s="42">
        <v>0.12239999999999999</v>
      </c>
      <c r="L1320" s="93">
        <f t="shared" si="100"/>
        <v>1</v>
      </c>
      <c r="M1320" s="42">
        <v>0.13655999999999999</v>
      </c>
      <c r="N1320" s="93">
        <f t="array" ref="N1320">SQRT(MMULT(MMULT(B1320:K1320, '2. Correlation Matrix'!$B$34:$K$43), TRANSPOSE(B1320:K1320)))</f>
        <v>0.10963090390571995</v>
      </c>
      <c r="O1320" s="92">
        <f t="shared" si="101"/>
        <v>0.56152050021351807</v>
      </c>
      <c r="P1320" s="42">
        <f t="shared" si="102"/>
        <v>0.1305505324544074</v>
      </c>
      <c r="Q1320" s="42">
        <f t="shared" si="103"/>
        <v>0.122773215429927</v>
      </c>
      <c r="R1320" s="43">
        <f t="shared" si="104"/>
        <v>0.118137620573236</v>
      </c>
    </row>
    <row r="1321" spans="1:18" x14ac:dyDescent="0.35">
      <c r="A1321" s="73">
        <v>122</v>
      </c>
      <c r="B1321" s="42">
        <v>6.7400000000000002E-2</v>
      </c>
      <c r="C1321" s="42">
        <v>0.1114</v>
      </c>
      <c r="D1321" s="42">
        <v>6.9900000000000004E-2</v>
      </c>
      <c r="E1321" s="42">
        <v>0.17879999999999999</v>
      </c>
      <c r="F1321" s="42">
        <v>5.1799999999999999E-2</v>
      </c>
      <c r="G1321" s="42">
        <v>2.8500000000000001E-2</v>
      </c>
      <c r="H1321" s="42">
        <v>0.19170000000000001</v>
      </c>
      <c r="I1321" s="42">
        <v>9.8400000000000001E-2</v>
      </c>
      <c r="J1321" s="42">
        <v>1.55E-2</v>
      </c>
      <c r="K1321" s="42">
        <v>0.1865</v>
      </c>
      <c r="L1321" s="93">
        <f t="shared" si="100"/>
        <v>0.99990000000000001</v>
      </c>
      <c r="M1321" s="42">
        <v>0.15554000000000001</v>
      </c>
      <c r="N1321" s="93">
        <f t="array" ref="N1321">SQRT(MMULT(MMULT(B1321:K1321, '2. Correlation Matrix'!$B$34:$K$43), TRANSPOSE(B1321:K1321)))</f>
        <v>0.14343803986255113</v>
      </c>
      <c r="O1321" s="92">
        <f t="shared" si="101"/>
        <v>0.56149679734313929</v>
      </c>
      <c r="P1321" s="42">
        <f t="shared" si="102"/>
        <v>0.1452527643601946</v>
      </c>
      <c r="Q1321" s="42">
        <f t="shared" si="103"/>
        <v>0.122773215429927</v>
      </c>
      <c r="R1321" s="43">
        <f t="shared" si="104"/>
        <v>0.118137620573236</v>
      </c>
    </row>
    <row r="1322" spans="1:18" x14ac:dyDescent="0.35">
      <c r="A1322" s="73">
        <v>513</v>
      </c>
      <c r="B1322" s="42">
        <v>5.7799999999999997E-2</v>
      </c>
      <c r="C1322" s="42">
        <v>0.2006</v>
      </c>
      <c r="D1322" s="42">
        <v>0.1246</v>
      </c>
      <c r="E1322" s="42">
        <v>0.1368</v>
      </c>
      <c r="F1322" s="42">
        <v>4.5600000000000002E-2</v>
      </c>
      <c r="G1322" s="42">
        <v>9.1000000000000004E-3</v>
      </c>
      <c r="H1322" s="42">
        <v>3.3399999999999999E-2</v>
      </c>
      <c r="I1322" s="42">
        <v>0.16109999999999999</v>
      </c>
      <c r="J1322" s="42">
        <v>0.13980000000000001</v>
      </c>
      <c r="K1322" s="42">
        <v>9.1200000000000003E-2</v>
      </c>
      <c r="L1322" s="93">
        <f t="shared" si="100"/>
        <v>1</v>
      </c>
      <c r="M1322" s="42">
        <v>0.13059000000000001</v>
      </c>
      <c r="N1322" s="93">
        <f t="array" ref="N1322">SQRT(MMULT(MMULT(B1322:K1322, '2. Correlation Matrix'!$B$34:$K$43), TRANSPOSE(B1322:K1322)))</f>
        <v>9.9004766297018237E-2</v>
      </c>
      <c r="O1322" s="92">
        <f t="shared" si="101"/>
        <v>0.5614881189985117</v>
      </c>
      <c r="P1322" s="42">
        <f t="shared" si="102"/>
        <v>0.12568902812523641</v>
      </c>
      <c r="Q1322" s="42">
        <f t="shared" si="103"/>
        <v>0.122773215429927</v>
      </c>
      <c r="R1322" s="43">
        <f t="shared" si="104"/>
        <v>0.118137620573236</v>
      </c>
    </row>
    <row r="1323" spans="1:18" x14ac:dyDescent="0.35">
      <c r="A1323" s="73">
        <v>1814</v>
      </c>
      <c r="B1323" s="42">
        <v>6.4699999999999994E-2</v>
      </c>
      <c r="C1323" s="42">
        <v>0.1116</v>
      </c>
      <c r="D1323" s="42">
        <v>0.1384</v>
      </c>
      <c r="E1323" s="42">
        <v>0.11609999999999999</v>
      </c>
      <c r="F1323" s="42">
        <v>3.1199999999999999E-2</v>
      </c>
      <c r="G1323" s="42">
        <v>7.8100000000000003E-2</v>
      </c>
      <c r="H1323" s="42">
        <v>6.25E-2</v>
      </c>
      <c r="I1323" s="42">
        <v>0.1295</v>
      </c>
      <c r="J1323" s="42">
        <v>6.7000000000000004E-2</v>
      </c>
      <c r="K1323" s="42">
        <v>0.2009</v>
      </c>
      <c r="L1323" s="93">
        <f t="shared" si="100"/>
        <v>0.99999999999999989</v>
      </c>
      <c r="M1323" s="42">
        <v>0.15376999999999999</v>
      </c>
      <c r="N1323" s="93">
        <f t="array" ref="N1323">SQRT(MMULT(MMULT(B1323:K1323, '2. Correlation Matrix'!$B$34:$K$43), TRANSPOSE(B1323:K1323)))</f>
        <v>0.14028844692975184</v>
      </c>
      <c r="O1323" s="92">
        <f t="shared" si="101"/>
        <v>0.56148600774975688</v>
      </c>
      <c r="P1323" s="42">
        <f t="shared" si="102"/>
        <v>0.14392957582901908</v>
      </c>
      <c r="Q1323" s="42">
        <f t="shared" si="103"/>
        <v>0.122773215429927</v>
      </c>
      <c r="R1323" s="43">
        <f t="shared" si="104"/>
        <v>0.118137620573236</v>
      </c>
    </row>
    <row r="1324" spans="1:18" x14ac:dyDescent="0.35">
      <c r="A1324" s="73">
        <v>1853</v>
      </c>
      <c r="B1324" s="42">
        <v>0.1007</v>
      </c>
      <c r="C1324" s="42">
        <v>0.15570000000000001</v>
      </c>
      <c r="D1324" s="42">
        <v>2.3800000000000002E-2</v>
      </c>
      <c r="E1324" s="42">
        <v>6.7799999999999999E-2</v>
      </c>
      <c r="F1324" s="42">
        <v>8.6099999999999996E-2</v>
      </c>
      <c r="G1324" s="42">
        <v>0.1648</v>
      </c>
      <c r="H1324" s="42">
        <v>0.13</v>
      </c>
      <c r="I1324" s="42">
        <v>4.0300000000000002E-2</v>
      </c>
      <c r="J1324" s="42">
        <v>7.1400000000000005E-2</v>
      </c>
      <c r="K1324" s="42">
        <v>0.1593</v>
      </c>
      <c r="L1324" s="93">
        <f t="shared" si="100"/>
        <v>0.99990000000000001</v>
      </c>
      <c r="M1324" s="42">
        <v>0.15379000000000001</v>
      </c>
      <c r="N1324" s="93">
        <f t="array" ref="N1324">SQRT(MMULT(MMULT(B1324:K1324, '2. Correlation Matrix'!$B$34:$K$43), TRANSPOSE(B1324:K1324)))</f>
        <v>0.14033227282835548</v>
      </c>
      <c r="O1324" s="92">
        <f t="shared" si="101"/>
        <v>0.56145317404194239</v>
      </c>
      <c r="P1324" s="42">
        <f t="shared" si="102"/>
        <v>0.14394342660141402</v>
      </c>
      <c r="Q1324" s="42">
        <f t="shared" si="103"/>
        <v>0.122773215429927</v>
      </c>
      <c r="R1324" s="43">
        <f t="shared" si="104"/>
        <v>0.118137620573236</v>
      </c>
    </row>
    <row r="1325" spans="1:18" x14ac:dyDescent="0.35">
      <c r="A1325" s="73">
        <v>585</v>
      </c>
      <c r="B1325" s="42">
        <v>0.1663</v>
      </c>
      <c r="C1325" s="42">
        <v>5.9200000000000003E-2</v>
      </c>
      <c r="D1325" s="42">
        <v>4.5600000000000002E-2</v>
      </c>
      <c r="E1325" s="42">
        <v>0.14580000000000001</v>
      </c>
      <c r="F1325" s="42">
        <v>2.2800000000000001E-2</v>
      </c>
      <c r="G1325" s="42">
        <v>0.18909999999999999</v>
      </c>
      <c r="H1325" s="42">
        <v>0.15260000000000001</v>
      </c>
      <c r="I1325" s="42">
        <v>5.4699999999999999E-2</v>
      </c>
      <c r="J1325" s="42">
        <v>1.14E-2</v>
      </c>
      <c r="K1325" s="42">
        <v>0.15260000000000001</v>
      </c>
      <c r="L1325" s="93">
        <f t="shared" si="100"/>
        <v>1.0001</v>
      </c>
      <c r="M1325" s="42">
        <v>0.15809999999999999</v>
      </c>
      <c r="N1325" s="93">
        <f t="array" ref="N1325">SQRT(MMULT(MMULT(B1325:K1325, '2. Correlation Matrix'!$B$34:$K$43), TRANSPOSE(B1325:K1325)))</f>
        <v>0.14800936757964342</v>
      </c>
      <c r="O1325" s="92">
        <f t="shared" si="101"/>
        <v>0.56145094975346155</v>
      </c>
      <c r="P1325" s="42">
        <f t="shared" si="102"/>
        <v>0.147146613554337</v>
      </c>
      <c r="Q1325" s="42">
        <f t="shared" si="103"/>
        <v>0.122773215429927</v>
      </c>
      <c r="R1325" s="43">
        <f t="shared" si="104"/>
        <v>0.118137620573236</v>
      </c>
    </row>
    <row r="1326" spans="1:18" x14ac:dyDescent="0.35">
      <c r="A1326" s="73">
        <v>2566</v>
      </c>
      <c r="B1326" s="42">
        <v>0.1399</v>
      </c>
      <c r="C1326" s="42">
        <v>9.4399999999999998E-2</v>
      </c>
      <c r="D1326" s="42">
        <v>6.1199999999999997E-2</v>
      </c>
      <c r="E1326" s="42">
        <v>9.0899999999999995E-2</v>
      </c>
      <c r="F1326" s="42">
        <v>5.7700000000000001E-2</v>
      </c>
      <c r="G1326" s="42">
        <v>0.14860000000000001</v>
      </c>
      <c r="H1326" s="42">
        <v>0.1469</v>
      </c>
      <c r="I1326" s="42">
        <v>0.12590000000000001</v>
      </c>
      <c r="J1326" s="42">
        <v>8.9200000000000002E-2</v>
      </c>
      <c r="K1326" s="42">
        <v>4.5499999999999999E-2</v>
      </c>
      <c r="L1326" s="93">
        <f t="shared" si="100"/>
        <v>1.0002000000000002</v>
      </c>
      <c r="M1326" s="42">
        <v>0.14002999999999999</v>
      </c>
      <c r="N1326" s="93">
        <f t="array" ref="N1326">SQRT(MMULT(MMULT(B1326:K1326, '2. Correlation Matrix'!$B$34:$K$43), TRANSPOSE(B1326:K1326)))</f>
        <v>0.11582885605933091</v>
      </c>
      <c r="O1326" s="92">
        <f t="shared" si="101"/>
        <v>0.5614317728104794</v>
      </c>
      <c r="P1326" s="42">
        <f t="shared" si="102"/>
        <v>0.13332183805199338</v>
      </c>
      <c r="Q1326" s="42">
        <f t="shared" si="103"/>
        <v>0.122773215429927</v>
      </c>
      <c r="R1326" s="43">
        <f t="shared" si="104"/>
        <v>0.118137620573236</v>
      </c>
    </row>
    <row r="1327" spans="1:18" x14ac:dyDescent="0.35">
      <c r="A1327" s="73">
        <v>538</v>
      </c>
      <c r="B1327" s="42">
        <v>0.14380000000000001</v>
      </c>
      <c r="C1327" s="42">
        <v>0.15079999999999999</v>
      </c>
      <c r="D1327" s="42">
        <v>4.1599999999999998E-2</v>
      </c>
      <c r="E1327" s="42">
        <v>1.9099999999999999E-2</v>
      </c>
      <c r="F1327" s="42">
        <v>0.16980000000000001</v>
      </c>
      <c r="G1327" s="42">
        <v>9.5299999999999996E-2</v>
      </c>
      <c r="H1327" s="42">
        <v>4.8500000000000001E-2</v>
      </c>
      <c r="I1327" s="42">
        <v>0.1196</v>
      </c>
      <c r="J1327" s="42">
        <v>0.10920000000000001</v>
      </c>
      <c r="K1327" s="42">
        <v>0.1023</v>
      </c>
      <c r="L1327" s="93">
        <f t="shared" si="100"/>
        <v>0.99999999999999978</v>
      </c>
      <c r="M1327" s="42">
        <v>0.13278000000000001</v>
      </c>
      <c r="N1327" s="93">
        <f t="array" ref="N1327">SQRT(MMULT(MMULT(B1327:K1327, '2. Correlation Matrix'!$B$34:$K$43), TRANSPOSE(B1327:K1327)))</f>
        <v>0.10292643938627723</v>
      </c>
      <c r="O1327" s="92">
        <f t="shared" si="101"/>
        <v>0.56137179469654896</v>
      </c>
      <c r="P1327" s="42">
        <f t="shared" si="102"/>
        <v>0.12748307403763151</v>
      </c>
      <c r="Q1327" s="42">
        <f t="shared" si="103"/>
        <v>0.122773215429927</v>
      </c>
      <c r="R1327" s="43">
        <f t="shared" si="104"/>
        <v>0.118137620573236</v>
      </c>
    </row>
    <row r="1328" spans="1:18" x14ac:dyDescent="0.35">
      <c r="A1328" s="73">
        <v>1890</v>
      </c>
      <c r="B1328" s="42">
        <v>0.1207</v>
      </c>
      <c r="C1328" s="42">
        <v>7.5999999999999998E-2</v>
      </c>
      <c r="D1328" s="42">
        <v>9.0899999999999995E-2</v>
      </c>
      <c r="E1328" s="42">
        <v>7.5999999999999998E-2</v>
      </c>
      <c r="F1328" s="42">
        <v>0.124</v>
      </c>
      <c r="G1328" s="42">
        <v>9.9199999999999997E-2</v>
      </c>
      <c r="H1328" s="42">
        <v>0.1603</v>
      </c>
      <c r="I1328" s="42">
        <v>0.1653</v>
      </c>
      <c r="J1328" s="42">
        <v>4.2999999999999997E-2</v>
      </c>
      <c r="K1328" s="42">
        <v>4.4600000000000001E-2</v>
      </c>
      <c r="L1328" s="93">
        <f t="shared" si="100"/>
        <v>1</v>
      </c>
      <c r="M1328" s="42">
        <v>0.13716999999999999</v>
      </c>
      <c r="N1328" s="93">
        <f t="array" ref="N1328">SQRT(MMULT(MMULT(B1328:K1328, '2. Correlation Matrix'!$B$34:$K$43), TRANSPOSE(B1328:K1328)))</f>
        <v>0.110746752497299</v>
      </c>
      <c r="O1328" s="92">
        <f t="shared" si="101"/>
        <v>0.56137086278458825</v>
      </c>
      <c r="P1328" s="42">
        <f t="shared" si="102"/>
        <v>0.13103757840565097</v>
      </c>
      <c r="Q1328" s="42">
        <f t="shared" si="103"/>
        <v>0.122773215429927</v>
      </c>
      <c r="R1328" s="43">
        <f t="shared" si="104"/>
        <v>0.118137620573236</v>
      </c>
    </row>
    <row r="1329" spans="1:18" x14ac:dyDescent="0.35">
      <c r="A1329" s="73">
        <v>4161</v>
      </c>
      <c r="B1329" s="42">
        <v>2.9100000000000001E-2</v>
      </c>
      <c r="C1329" s="42">
        <v>3.0800000000000001E-2</v>
      </c>
      <c r="D1329" s="42">
        <v>6.8400000000000002E-2</v>
      </c>
      <c r="E1329" s="42">
        <v>0.1077</v>
      </c>
      <c r="F1329" s="42">
        <v>0.14019999999999999</v>
      </c>
      <c r="G1329" s="42">
        <v>0.12820000000000001</v>
      </c>
      <c r="H1329" s="42">
        <v>7.6899999999999996E-2</v>
      </c>
      <c r="I1329" s="42">
        <v>0.12989999999999999</v>
      </c>
      <c r="J1329" s="42">
        <v>0.13500000000000001</v>
      </c>
      <c r="K1329" s="42">
        <v>0.15379999999999999</v>
      </c>
      <c r="L1329" s="93">
        <f t="shared" si="100"/>
        <v>1</v>
      </c>
      <c r="M1329" s="42">
        <v>0.15512999999999999</v>
      </c>
      <c r="N1329" s="93">
        <f t="array" ref="N1329">SQRT(MMULT(MMULT(B1329:K1329, '2. Correlation Matrix'!$B$34:$K$43), TRANSPOSE(B1329:K1329)))</f>
        <v>0.14274995784305788</v>
      </c>
      <c r="O1329" s="92">
        <f t="shared" si="101"/>
        <v>0.56133116402105343</v>
      </c>
      <c r="P1329" s="42">
        <f t="shared" si="102"/>
        <v>0.14494122476790258</v>
      </c>
      <c r="Q1329" s="42">
        <f t="shared" si="103"/>
        <v>0.122773215429927</v>
      </c>
      <c r="R1329" s="43">
        <f t="shared" si="104"/>
        <v>0.118137620573236</v>
      </c>
    </row>
    <row r="1330" spans="1:18" x14ac:dyDescent="0.35">
      <c r="A1330" s="73">
        <v>2657</v>
      </c>
      <c r="B1330" s="42">
        <v>0.13650000000000001</v>
      </c>
      <c r="C1330" s="42">
        <v>3.2000000000000001E-2</v>
      </c>
      <c r="D1330" s="42">
        <v>6.13E-2</v>
      </c>
      <c r="E1330" s="42">
        <v>0.124</v>
      </c>
      <c r="F1330" s="42">
        <v>9.0499999999999997E-2</v>
      </c>
      <c r="G1330" s="42">
        <v>0.11</v>
      </c>
      <c r="H1330" s="42">
        <v>0.13370000000000001</v>
      </c>
      <c r="I1330" s="42">
        <v>0.1086</v>
      </c>
      <c r="J1330" s="42">
        <v>8.5000000000000006E-2</v>
      </c>
      <c r="K1330" s="42">
        <v>0.11840000000000001</v>
      </c>
      <c r="L1330" s="93">
        <f t="shared" si="100"/>
        <v>1</v>
      </c>
      <c r="M1330" s="42">
        <v>0.14796000000000001</v>
      </c>
      <c r="N1330" s="93">
        <f t="array" ref="N1330">SQRT(MMULT(MMULT(B1330:K1330, '2. Correlation Matrix'!$B$34:$K$43), TRANSPOSE(B1330:K1330)))</f>
        <v>0.12998644972747736</v>
      </c>
      <c r="O1330" s="92">
        <f t="shared" si="101"/>
        <v>0.5612892740202079</v>
      </c>
      <c r="P1330" s="42">
        <f t="shared" si="102"/>
        <v>0.13951176144362301</v>
      </c>
      <c r="Q1330" s="42">
        <f t="shared" si="103"/>
        <v>0.122773215429927</v>
      </c>
      <c r="R1330" s="43">
        <f t="shared" si="104"/>
        <v>0.118137620573236</v>
      </c>
    </row>
    <row r="1331" spans="1:18" x14ac:dyDescent="0.35">
      <c r="A1331" s="73">
        <v>3857</v>
      </c>
      <c r="B1331" s="42">
        <v>0.11409999999999999</v>
      </c>
      <c r="C1331" s="42">
        <v>9.7299999999999998E-2</v>
      </c>
      <c r="D1331" s="42">
        <v>9.2299999999999993E-2</v>
      </c>
      <c r="E1331" s="42">
        <v>2.35E-2</v>
      </c>
      <c r="F1331" s="42">
        <v>0.12920000000000001</v>
      </c>
      <c r="G1331" s="42">
        <v>0.14929999999999999</v>
      </c>
      <c r="H1331" s="42">
        <v>0.12920000000000001</v>
      </c>
      <c r="I1331" s="42">
        <v>0.12920000000000001</v>
      </c>
      <c r="J1331" s="42">
        <v>6.2100000000000002E-2</v>
      </c>
      <c r="K1331" s="42">
        <v>7.3800000000000004E-2</v>
      </c>
      <c r="L1331" s="93">
        <f t="shared" si="100"/>
        <v>1</v>
      </c>
      <c r="M1331" s="42">
        <v>0.14183000000000001</v>
      </c>
      <c r="N1331" s="93">
        <f t="array" ref="N1331">SQRT(MMULT(MMULT(B1331:K1331, '2. Correlation Matrix'!$B$34:$K$43), TRANSPOSE(B1331:K1331)))</f>
        <v>0.11907098822006477</v>
      </c>
      <c r="O1331" s="92">
        <f t="shared" si="101"/>
        <v>0.56126182371549704</v>
      </c>
      <c r="P1331" s="42">
        <f t="shared" si="102"/>
        <v>0.13474104988214861</v>
      </c>
      <c r="Q1331" s="42">
        <f t="shared" si="103"/>
        <v>0.122773215429927</v>
      </c>
      <c r="R1331" s="43">
        <f t="shared" si="104"/>
        <v>0.118137620573236</v>
      </c>
    </row>
    <row r="1332" spans="1:18" x14ac:dyDescent="0.35">
      <c r="A1332" s="73">
        <v>2173</v>
      </c>
      <c r="B1332" s="42">
        <v>0.128</v>
      </c>
      <c r="C1332" s="42">
        <v>0.1169</v>
      </c>
      <c r="D1332" s="42">
        <v>0.17249999999999999</v>
      </c>
      <c r="E1332" s="42">
        <v>1.8599999999999998E-2</v>
      </c>
      <c r="F1332" s="42">
        <v>2.41E-2</v>
      </c>
      <c r="G1332" s="42">
        <v>0.17249999999999999</v>
      </c>
      <c r="H1332" s="42">
        <v>9.2999999999999992E-3</v>
      </c>
      <c r="I1332" s="42">
        <v>0.1076</v>
      </c>
      <c r="J1332" s="42">
        <v>0.1095</v>
      </c>
      <c r="K1332" s="42">
        <v>0.14099999999999999</v>
      </c>
      <c r="L1332" s="93">
        <f t="shared" si="100"/>
        <v>1</v>
      </c>
      <c r="M1332" s="42">
        <v>0.14613000000000001</v>
      </c>
      <c r="N1332" s="93">
        <f t="array" ref="N1332">SQRT(MMULT(MMULT(B1332:K1332, '2. Correlation Matrix'!$B$34:$K$43), TRANSPOSE(B1332:K1332)))</f>
        <v>0.1267368417855621</v>
      </c>
      <c r="O1332" s="92">
        <f t="shared" si="101"/>
        <v>0.56124169576792438</v>
      </c>
      <c r="P1332" s="42">
        <f t="shared" si="102"/>
        <v>0.13809888646711072</v>
      </c>
      <c r="Q1332" s="42">
        <f t="shared" si="103"/>
        <v>0.122773215429927</v>
      </c>
      <c r="R1332" s="43">
        <f t="shared" si="104"/>
        <v>0.118137620573236</v>
      </c>
    </row>
    <row r="1333" spans="1:18" x14ac:dyDescent="0.35">
      <c r="A1333" s="73">
        <v>3187</v>
      </c>
      <c r="B1333" s="42">
        <v>6.0699999999999997E-2</v>
      </c>
      <c r="C1333" s="42">
        <v>0.11550000000000001</v>
      </c>
      <c r="D1333" s="42">
        <v>0.1076</v>
      </c>
      <c r="E1333" s="42">
        <v>3.7199999999999997E-2</v>
      </c>
      <c r="F1333" s="42">
        <v>0.12330000000000001</v>
      </c>
      <c r="G1333" s="42">
        <v>3.8999999999999998E-3</v>
      </c>
      <c r="H1333" s="42">
        <v>8.8099999999999998E-2</v>
      </c>
      <c r="I1333" s="42">
        <v>0.18790000000000001</v>
      </c>
      <c r="J1333" s="42">
        <v>8.4099999999999994E-2</v>
      </c>
      <c r="K1333" s="42">
        <v>0.1918</v>
      </c>
      <c r="L1333" s="93">
        <f t="shared" si="100"/>
        <v>1.0001</v>
      </c>
      <c r="M1333" s="42">
        <v>0.14557999999999999</v>
      </c>
      <c r="N1333" s="93">
        <f t="array" ref="N1333">SQRT(MMULT(MMULT(B1333:K1333, '2. Correlation Matrix'!$B$34:$K$43), TRANSPOSE(B1333:K1333)))</f>
        <v>0.12575794153806749</v>
      </c>
      <c r="O1333" s="92">
        <f t="shared" si="101"/>
        <v>0.56123692179420026</v>
      </c>
      <c r="P1333" s="42">
        <f t="shared" si="102"/>
        <v>0.13767247007005398</v>
      </c>
      <c r="Q1333" s="42">
        <f t="shared" si="103"/>
        <v>0.122773215429927</v>
      </c>
      <c r="R1333" s="43">
        <f t="shared" si="104"/>
        <v>0.118137620573236</v>
      </c>
    </row>
    <row r="1334" spans="1:18" x14ac:dyDescent="0.35">
      <c r="A1334" s="73">
        <v>1830</v>
      </c>
      <c r="B1334" s="42">
        <v>0.13189999999999999</v>
      </c>
      <c r="C1334" s="42">
        <v>9.7799999999999998E-2</v>
      </c>
      <c r="D1334" s="42">
        <v>5.04E-2</v>
      </c>
      <c r="E1334" s="42">
        <v>0.1333</v>
      </c>
      <c r="F1334" s="42">
        <v>0.14069999999999999</v>
      </c>
      <c r="G1334" s="42">
        <v>1.3299999999999999E-2</v>
      </c>
      <c r="H1334" s="42">
        <v>0.13930000000000001</v>
      </c>
      <c r="I1334" s="42">
        <v>0.1244</v>
      </c>
      <c r="J1334" s="42">
        <v>3.1099999999999999E-2</v>
      </c>
      <c r="K1334" s="42">
        <v>0.13780000000000001</v>
      </c>
      <c r="L1334" s="93">
        <f t="shared" si="100"/>
        <v>1</v>
      </c>
      <c r="M1334" s="42">
        <v>0.14047000000000001</v>
      </c>
      <c r="N1334" s="93">
        <f t="array" ref="N1334">SQRT(MMULT(MMULT(B1334:K1334, '2. Correlation Matrix'!$B$34:$K$43), TRANSPOSE(B1334:K1334)))</f>
        <v>0.11665850194113245</v>
      </c>
      <c r="O1334" s="92">
        <f t="shared" si="101"/>
        <v>0.56121070398312778</v>
      </c>
      <c r="P1334" s="42">
        <f t="shared" si="102"/>
        <v>0.13366539696242541</v>
      </c>
      <c r="Q1334" s="42">
        <f t="shared" si="103"/>
        <v>0.122773215429927</v>
      </c>
      <c r="R1334" s="43">
        <f t="shared" si="104"/>
        <v>0.118137620573236</v>
      </c>
    </row>
    <row r="1335" spans="1:18" x14ac:dyDescent="0.35">
      <c r="A1335" s="73">
        <v>2961</v>
      </c>
      <c r="B1335" s="42">
        <v>8.9300000000000004E-2</v>
      </c>
      <c r="C1335" s="42">
        <v>8.6699999999999999E-2</v>
      </c>
      <c r="D1335" s="42">
        <v>4.0800000000000003E-2</v>
      </c>
      <c r="E1335" s="42">
        <v>0.2092</v>
      </c>
      <c r="F1335" s="42">
        <v>4.5900000000000003E-2</v>
      </c>
      <c r="G1335" s="42">
        <v>9.69E-2</v>
      </c>
      <c r="H1335" s="42">
        <v>0.10970000000000001</v>
      </c>
      <c r="I1335" s="42">
        <v>8.1600000000000006E-2</v>
      </c>
      <c r="J1335" s="42">
        <v>1.7899999999999999E-2</v>
      </c>
      <c r="K1335" s="42">
        <v>0.22189999999999999</v>
      </c>
      <c r="L1335" s="93">
        <f t="shared" si="100"/>
        <v>0.99990000000000001</v>
      </c>
      <c r="M1335" s="42">
        <v>0.16084000000000001</v>
      </c>
      <c r="N1335" s="93">
        <f t="array" ref="N1335">SQRT(MMULT(MMULT(B1335:K1335, '2. Correlation Matrix'!$B$34:$K$43), TRANSPOSE(B1335:K1335)))</f>
        <v>0.15295873773580509</v>
      </c>
      <c r="O1335" s="92">
        <f t="shared" si="101"/>
        <v>0.56119709975814147</v>
      </c>
      <c r="P1335" s="42">
        <f t="shared" si="102"/>
        <v>0.14914181227513462</v>
      </c>
      <c r="Q1335" s="42">
        <f t="shared" si="103"/>
        <v>0.122773215429927</v>
      </c>
      <c r="R1335" s="43">
        <f t="shared" si="104"/>
        <v>0.118137620573236</v>
      </c>
    </row>
    <row r="1336" spans="1:18" x14ac:dyDescent="0.35">
      <c r="A1336" s="73">
        <v>324</v>
      </c>
      <c r="B1336" s="42">
        <v>0.1263</v>
      </c>
      <c r="C1336" s="42">
        <v>0.16489999999999999</v>
      </c>
      <c r="D1336" s="42">
        <v>8.2500000000000004E-2</v>
      </c>
      <c r="E1336" s="42">
        <v>1.7999999999999999E-2</v>
      </c>
      <c r="F1336" s="42">
        <v>5.4100000000000002E-2</v>
      </c>
      <c r="G1336" s="42">
        <v>5.1499999999999997E-2</v>
      </c>
      <c r="H1336" s="42">
        <v>6.7000000000000004E-2</v>
      </c>
      <c r="I1336" s="42">
        <v>0.17530000000000001</v>
      </c>
      <c r="J1336" s="42">
        <v>0.22159999999999999</v>
      </c>
      <c r="K1336" s="42">
        <v>3.8699999999999998E-2</v>
      </c>
      <c r="L1336" s="93">
        <f t="shared" si="100"/>
        <v>0.99990000000000001</v>
      </c>
      <c r="M1336" s="42">
        <v>0.12490999999999999</v>
      </c>
      <c r="N1336" s="93">
        <f t="array" ref="N1336">SQRT(MMULT(MMULT(B1336:K1336, '2. Correlation Matrix'!$B$34:$K$43), TRANSPOSE(B1336:K1336)))</f>
        <v>8.8937587143622238E-2</v>
      </c>
      <c r="O1336" s="92">
        <f t="shared" si="101"/>
        <v>0.5611800544959924</v>
      </c>
      <c r="P1336" s="42">
        <f t="shared" si="102"/>
        <v>0.12095505279653529</v>
      </c>
      <c r="Q1336" s="42">
        <f t="shared" si="103"/>
        <v>0.122773215429927</v>
      </c>
      <c r="R1336" s="43">
        <f t="shared" si="104"/>
        <v>0.118137620573236</v>
      </c>
    </row>
    <row r="1337" spans="1:18" x14ac:dyDescent="0.35">
      <c r="A1337" s="73">
        <v>4568</v>
      </c>
      <c r="B1337" s="42">
        <v>5.04E-2</v>
      </c>
      <c r="C1337" s="42">
        <v>0.15490000000000001</v>
      </c>
      <c r="D1337" s="42">
        <v>0.18659999999999999</v>
      </c>
      <c r="E1337" s="42">
        <v>5.5999999999999999E-3</v>
      </c>
      <c r="F1337" s="42">
        <v>7.0900000000000005E-2</v>
      </c>
      <c r="G1337" s="42">
        <v>0.13619999999999999</v>
      </c>
      <c r="H1337" s="42">
        <v>0.1381</v>
      </c>
      <c r="I1337" s="42">
        <v>0.13619999999999999</v>
      </c>
      <c r="J1337" s="42">
        <v>3.1699999999999999E-2</v>
      </c>
      <c r="K1337" s="42">
        <v>8.9599999999999999E-2</v>
      </c>
      <c r="L1337" s="93">
        <f t="shared" si="100"/>
        <v>1.0002</v>
      </c>
      <c r="M1337" s="42">
        <v>0.14541999999999999</v>
      </c>
      <c r="N1337" s="93">
        <f t="array" ref="N1337">SQRT(MMULT(MMULT(B1337:K1337, '2. Correlation Matrix'!$B$34:$K$43), TRANSPOSE(B1337:K1337)))</f>
        <v>0.12548733595354075</v>
      </c>
      <c r="O1337" s="92">
        <f t="shared" si="101"/>
        <v>0.56117216502286438</v>
      </c>
      <c r="P1337" s="42">
        <f t="shared" si="102"/>
        <v>0.13754646425764158</v>
      </c>
      <c r="Q1337" s="42">
        <f t="shared" si="103"/>
        <v>0.122773215429927</v>
      </c>
      <c r="R1337" s="43">
        <f t="shared" si="104"/>
        <v>0.118137620573236</v>
      </c>
    </row>
    <row r="1338" spans="1:18" x14ac:dyDescent="0.35">
      <c r="A1338" s="73">
        <v>1362</v>
      </c>
      <c r="B1338" s="42">
        <v>0.1744</v>
      </c>
      <c r="C1338" s="42">
        <v>7.9100000000000004E-2</v>
      </c>
      <c r="D1338" s="42">
        <v>6.9000000000000006E-2</v>
      </c>
      <c r="E1338" s="42">
        <v>0.1968</v>
      </c>
      <c r="F1338" s="42">
        <v>8.9200000000000002E-2</v>
      </c>
      <c r="G1338" s="42">
        <v>8.5199999999999998E-2</v>
      </c>
      <c r="H1338" s="42">
        <v>8.1100000000000005E-2</v>
      </c>
      <c r="I1338" s="42">
        <v>0.1968</v>
      </c>
      <c r="J1338" s="42">
        <v>2.4299999999999999E-2</v>
      </c>
      <c r="K1338" s="42">
        <v>4.1000000000000003E-3</v>
      </c>
      <c r="L1338" s="93">
        <f t="shared" si="100"/>
        <v>0.99999999999999989</v>
      </c>
      <c r="M1338" s="42">
        <v>0.12590999999999999</v>
      </c>
      <c r="N1338" s="93">
        <f t="array" ref="N1338">SQRT(MMULT(MMULT(B1338:K1338, '2. Correlation Matrix'!$B$34:$K$43), TRANSPOSE(B1338:K1338)))</f>
        <v>9.0730686680752071E-2</v>
      </c>
      <c r="O1338" s="92">
        <f t="shared" si="101"/>
        <v>0.56111115062022587</v>
      </c>
      <c r="P1338" s="42">
        <f t="shared" si="102"/>
        <v>0.12179397124721959</v>
      </c>
      <c r="Q1338" s="42">
        <f t="shared" si="103"/>
        <v>0.122773215429927</v>
      </c>
      <c r="R1338" s="43">
        <f t="shared" si="104"/>
        <v>0.118137620573236</v>
      </c>
    </row>
    <row r="1339" spans="1:18" x14ac:dyDescent="0.35">
      <c r="A1339" s="73">
        <v>4591</v>
      </c>
      <c r="B1339" s="42">
        <v>0.15329999999999999</v>
      </c>
      <c r="C1339" s="42">
        <v>0.12559999999999999</v>
      </c>
      <c r="D1339" s="42">
        <v>2.01E-2</v>
      </c>
      <c r="E1339" s="42">
        <v>3.0200000000000001E-2</v>
      </c>
      <c r="F1339" s="42">
        <v>0.12809999999999999</v>
      </c>
      <c r="G1339" s="42">
        <v>0.1658</v>
      </c>
      <c r="H1339" s="42">
        <v>0.10299999999999999</v>
      </c>
      <c r="I1339" s="42">
        <v>5.5300000000000002E-2</v>
      </c>
      <c r="J1339" s="42">
        <v>2.2599999999999999E-2</v>
      </c>
      <c r="K1339" s="42">
        <v>0.19600000000000001</v>
      </c>
      <c r="L1339" s="93">
        <f t="shared" si="100"/>
        <v>1</v>
      </c>
      <c r="M1339" s="42">
        <v>0.15396000000000001</v>
      </c>
      <c r="N1339" s="93">
        <f t="array" ref="N1339">SQRT(MMULT(MMULT(B1339:K1339, '2. Correlation Matrix'!$B$34:$K$43), TRANSPOSE(B1339:K1339)))</f>
        <v>0.14072166682383067</v>
      </c>
      <c r="O1339" s="92">
        <f t="shared" si="101"/>
        <v>0.56110762316971396</v>
      </c>
      <c r="P1339" s="42">
        <f t="shared" si="102"/>
        <v>0.14405870624316142</v>
      </c>
      <c r="Q1339" s="42">
        <f t="shared" si="103"/>
        <v>0.122773215429927</v>
      </c>
      <c r="R1339" s="43">
        <f t="shared" si="104"/>
        <v>0.118137620573236</v>
      </c>
    </row>
    <row r="1340" spans="1:18" x14ac:dyDescent="0.35">
      <c r="A1340" s="73">
        <v>4169</v>
      </c>
      <c r="B1340" s="42">
        <v>5.5300000000000002E-2</v>
      </c>
      <c r="C1340" s="42">
        <v>0.16209999999999999</v>
      </c>
      <c r="D1340" s="42">
        <v>1.38E-2</v>
      </c>
      <c r="E1340" s="42">
        <v>0.1067</v>
      </c>
      <c r="F1340" s="42">
        <v>0.13830000000000001</v>
      </c>
      <c r="G1340" s="42">
        <v>2.7699999999999999E-2</v>
      </c>
      <c r="H1340" s="42">
        <v>0.18579999999999999</v>
      </c>
      <c r="I1340" s="42">
        <v>0.1087</v>
      </c>
      <c r="J1340" s="42">
        <v>0.11459999999999999</v>
      </c>
      <c r="K1340" s="42">
        <v>8.6999999999999994E-2</v>
      </c>
      <c r="L1340" s="93">
        <f t="shared" si="100"/>
        <v>0.99999999999999989</v>
      </c>
      <c r="M1340" s="42">
        <v>0.1391</v>
      </c>
      <c r="N1340" s="93">
        <f t="array" ref="N1340">SQRT(MMULT(MMULT(B1340:K1340, '2. Correlation Matrix'!$B$34:$K$43), TRANSPOSE(B1340:K1340)))</f>
        <v>0.11424248454505705</v>
      </c>
      <c r="O1340" s="92">
        <f t="shared" si="101"/>
        <v>0.56108723698773433</v>
      </c>
      <c r="P1340" s="42">
        <f t="shared" si="102"/>
        <v>0.1325743273624862</v>
      </c>
      <c r="Q1340" s="42">
        <f t="shared" si="103"/>
        <v>0.122773215429927</v>
      </c>
      <c r="R1340" s="43">
        <f t="shared" si="104"/>
        <v>0.118137620573236</v>
      </c>
    </row>
    <row r="1341" spans="1:18" x14ac:dyDescent="0.35">
      <c r="A1341" s="73">
        <v>4379</v>
      </c>
      <c r="B1341" s="42">
        <v>0.10199999999999999</v>
      </c>
      <c r="C1341" s="42">
        <v>8.0299999999999996E-2</v>
      </c>
      <c r="D1341" s="42">
        <v>7.5300000000000006E-2</v>
      </c>
      <c r="E1341" s="42">
        <v>0.1003</v>
      </c>
      <c r="F1341" s="42">
        <v>0.10199999999999999</v>
      </c>
      <c r="G1341" s="42">
        <v>8.6999999999999994E-2</v>
      </c>
      <c r="H1341" s="42">
        <v>8.6999999999999994E-2</v>
      </c>
      <c r="I1341" s="42">
        <v>0.12709999999999999</v>
      </c>
      <c r="J1341" s="42">
        <v>0.13550000000000001</v>
      </c>
      <c r="K1341" s="42">
        <v>0.1037</v>
      </c>
      <c r="L1341" s="93">
        <f t="shared" si="100"/>
        <v>1.0001999999999998</v>
      </c>
      <c r="M1341" s="42">
        <v>0.14144999999999999</v>
      </c>
      <c r="N1341" s="93">
        <f t="array" ref="N1341">SQRT(MMULT(MMULT(B1341:K1341, '2. Correlation Matrix'!$B$34:$K$43), TRANSPOSE(B1341:K1341)))</f>
        <v>0.11843313730450192</v>
      </c>
      <c r="O1341" s="92">
        <f t="shared" si="101"/>
        <v>0.56107607644599711</v>
      </c>
      <c r="P1341" s="42">
        <f t="shared" si="102"/>
        <v>0.13443679599410649</v>
      </c>
      <c r="Q1341" s="42">
        <f t="shared" si="103"/>
        <v>0.122773215429927</v>
      </c>
      <c r="R1341" s="43">
        <f t="shared" si="104"/>
        <v>0.118137620573236</v>
      </c>
    </row>
    <row r="1342" spans="1:18" x14ac:dyDescent="0.35">
      <c r="A1342" s="73">
        <v>2007</v>
      </c>
      <c r="B1342" s="42">
        <v>0.13300000000000001</v>
      </c>
      <c r="C1342" s="42">
        <v>0.14499999999999999</v>
      </c>
      <c r="D1342" s="42">
        <v>2.5399999999999999E-2</v>
      </c>
      <c r="E1342" s="42">
        <v>6.7299999999999999E-2</v>
      </c>
      <c r="F1342" s="42">
        <v>0.1166</v>
      </c>
      <c r="G1342" s="42">
        <v>8.6699999999999999E-2</v>
      </c>
      <c r="H1342" s="42">
        <v>8.3699999999999997E-2</v>
      </c>
      <c r="I1342" s="42">
        <v>8.0699999999999994E-2</v>
      </c>
      <c r="J1342" s="42">
        <v>0.13</v>
      </c>
      <c r="K1342" s="42">
        <v>0.13150000000000001</v>
      </c>
      <c r="L1342" s="93">
        <f t="shared" si="100"/>
        <v>0.99990000000000001</v>
      </c>
      <c r="M1342" s="42">
        <v>0.14016999999999999</v>
      </c>
      <c r="N1342" s="93">
        <f t="array" ref="N1342">SQRT(MMULT(MMULT(B1342:K1342, '2. Correlation Matrix'!$B$34:$K$43), TRANSPOSE(B1342:K1342)))</f>
        <v>0.11615604982812303</v>
      </c>
      <c r="O1342" s="92">
        <f t="shared" si="101"/>
        <v>0.56105558080214102</v>
      </c>
      <c r="P1342" s="42">
        <f t="shared" si="102"/>
        <v>0.13342388604416328</v>
      </c>
      <c r="Q1342" s="42">
        <f t="shared" si="103"/>
        <v>0.122773215429927</v>
      </c>
      <c r="R1342" s="43">
        <f t="shared" si="104"/>
        <v>0.118137620573236</v>
      </c>
    </row>
    <row r="1343" spans="1:18" x14ac:dyDescent="0.35">
      <c r="A1343" s="73">
        <v>4063</v>
      </c>
      <c r="B1343" s="42">
        <v>8.9800000000000005E-2</v>
      </c>
      <c r="C1343" s="42">
        <v>8.7999999999999995E-2</v>
      </c>
      <c r="D1343" s="42">
        <v>0.1356</v>
      </c>
      <c r="E1343" s="42">
        <v>9.1499999999999998E-2</v>
      </c>
      <c r="F1343" s="42">
        <v>5.8099999999999999E-2</v>
      </c>
      <c r="G1343" s="42">
        <v>0.1673</v>
      </c>
      <c r="H1343" s="42">
        <v>4.3999999999999997E-2</v>
      </c>
      <c r="I1343" s="42">
        <v>0.1021</v>
      </c>
      <c r="J1343" s="42">
        <v>7.0400000000000004E-2</v>
      </c>
      <c r="K1343" s="42">
        <v>0.1532</v>
      </c>
      <c r="L1343" s="93">
        <f t="shared" si="100"/>
        <v>1</v>
      </c>
      <c r="M1343" s="42">
        <v>0.15240999999999999</v>
      </c>
      <c r="N1343" s="93">
        <f t="array" ref="N1343">SQRT(MMULT(MMULT(B1343:K1343, '2. Correlation Matrix'!$B$34:$K$43), TRANSPOSE(B1343:K1343)))</f>
        <v>0.13798214721400232</v>
      </c>
      <c r="O1343" s="92">
        <f t="shared" si="101"/>
        <v>0.56101460633122024</v>
      </c>
      <c r="P1343" s="42">
        <f t="shared" si="102"/>
        <v>0.14289046352510668</v>
      </c>
      <c r="Q1343" s="42">
        <f t="shared" si="103"/>
        <v>0.122773215429927</v>
      </c>
      <c r="R1343" s="43">
        <f t="shared" si="104"/>
        <v>0.118137620573236</v>
      </c>
    </row>
    <row r="1344" spans="1:18" x14ac:dyDescent="0.35">
      <c r="A1344" s="73">
        <v>970</v>
      </c>
      <c r="B1344" s="42">
        <v>4.6399999999999997E-2</v>
      </c>
      <c r="C1344" s="42">
        <v>0.1409</v>
      </c>
      <c r="D1344" s="42">
        <v>0.1512</v>
      </c>
      <c r="E1344" s="42">
        <v>4.1200000000000001E-2</v>
      </c>
      <c r="F1344" s="42">
        <v>5.8400000000000001E-2</v>
      </c>
      <c r="G1344" s="42">
        <v>6.8699999999999997E-2</v>
      </c>
      <c r="H1344" s="42">
        <v>8.0799999999999997E-2</v>
      </c>
      <c r="I1344" s="42">
        <v>0.13569999999999999</v>
      </c>
      <c r="J1344" s="42">
        <v>0.12889999999999999</v>
      </c>
      <c r="K1344" s="42">
        <v>0.14779999999999999</v>
      </c>
      <c r="L1344" s="93">
        <f t="shared" si="100"/>
        <v>1</v>
      </c>
      <c r="M1344" s="42">
        <v>0.14599999999999999</v>
      </c>
      <c r="N1344" s="93">
        <f t="array" ref="N1344">SQRT(MMULT(MMULT(B1344:K1344, '2. Correlation Matrix'!$B$34:$K$43), TRANSPOSE(B1344:K1344)))</f>
        <v>0.12655857289158093</v>
      </c>
      <c r="O1344" s="92">
        <f t="shared" si="101"/>
        <v>0.5610050617497373</v>
      </c>
      <c r="P1344" s="42">
        <f t="shared" si="102"/>
        <v>0.13799146381382318</v>
      </c>
      <c r="Q1344" s="42">
        <f t="shared" si="103"/>
        <v>0.122773215429927</v>
      </c>
      <c r="R1344" s="43">
        <f t="shared" si="104"/>
        <v>0.118137620573236</v>
      </c>
    </row>
    <row r="1345" spans="1:18" x14ac:dyDescent="0.35">
      <c r="A1345" s="73">
        <v>2633</v>
      </c>
      <c r="B1345" s="42">
        <v>0.1852</v>
      </c>
      <c r="C1345" s="42">
        <v>9.6299999999999997E-2</v>
      </c>
      <c r="D1345" s="42">
        <v>8.8900000000000007E-2</v>
      </c>
      <c r="E1345" s="42">
        <v>0.113</v>
      </c>
      <c r="F1345" s="42">
        <v>4.4400000000000002E-2</v>
      </c>
      <c r="G1345" s="42">
        <v>0.13700000000000001</v>
      </c>
      <c r="H1345" s="42">
        <v>0.1074</v>
      </c>
      <c r="I1345" s="42">
        <v>0.11849999999999999</v>
      </c>
      <c r="J1345" s="42">
        <v>5.5599999999999997E-2</v>
      </c>
      <c r="K1345" s="42">
        <v>5.3699999999999998E-2</v>
      </c>
      <c r="L1345" s="93">
        <f t="shared" si="100"/>
        <v>1</v>
      </c>
      <c r="M1345" s="42">
        <v>0.1363</v>
      </c>
      <c r="N1345" s="93">
        <f t="array" ref="N1345">SQRT(MMULT(MMULT(B1345:K1345, '2. Correlation Matrix'!$B$34:$K$43), TRANSPOSE(B1345:K1345)))</f>
        <v>0.10926844497983121</v>
      </c>
      <c r="O1345" s="92">
        <f t="shared" si="101"/>
        <v>0.5610036823651583</v>
      </c>
      <c r="P1345" s="42">
        <f t="shared" si="102"/>
        <v>0.13033020346584481</v>
      </c>
      <c r="Q1345" s="42">
        <f t="shared" si="103"/>
        <v>0.122773215429927</v>
      </c>
      <c r="R1345" s="43">
        <f t="shared" si="104"/>
        <v>0.118137620573236</v>
      </c>
    </row>
    <row r="1346" spans="1:18" x14ac:dyDescent="0.35">
      <c r="A1346" s="73">
        <v>4748</v>
      </c>
      <c r="B1346" s="42">
        <v>3.7999999999999999E-2</v>
      </c>
      <c r="C1346" s="42">
        <v>6.2600000000000003E-2</v>
      </c>
      <c r="D1346" s="42">
        <v>0.1007</v>
      </c>
      <c r="E1346" s="42">
        <v>3.7999999999999999E-2</v>
      </c>
      <c r="F1346" s="42">
        <v>0.13200000000000001</v>
      </c>
      <c r="G1346" s="42">
        <v>3.1300000000000001E-2</v>
      </c>
      <c r="H1346" s="42">
        <v>2.24E-2</v>
      </c>
      <c r="I1346" s="42">
        <v>0.21920000000000001</v>
      </c>
      <c r="J1346" s="42">
        <v>0.17449999999999999</v>
      </c>
      <c r="K1346" s="42">
        <v>0.1812</v>
      </c>
      <c r="L1346" s="93">
        <f t="shared" si="100"/>
        <v>0.9998999999999999</v>
      </c>
      <c r="M1346" s="42">
        <v>0.14562</v>
      </c>
      <c r="N1346" s="93">
        <f t="array" ref="N1346">SQRT(MMULT(MMULT(B1346:K1346, '2. Correlation Matrix'!$B$34:$K$43), TRANSPOSE(B1346:K1346)))</f>
        <v>0.12588323691229744</v>
      </c>
      <c r="O1346" s="92">
        <f t="shared" si="101"/>
        <v>0.56099606057318652</v>
      </c>
      <c r="P1346" s="42">
        <f t="shared" si="102"/>
        <v>0.13769670533224121</v>
      </c>
      <c r="Q1346" s="42">
        <f t="shared" si="103"/>
        <v>0.122773215429927</v>
      </c>
      <c r="R1346" s="43">
        <f t="shared" si="104"/>
        <v>0.118137620573236</v>
      </c>
    </row>
    <row r="1347" spans="1:18" x14ac:dyDescent="0.35">
      <c r="A1347" s="73">
        <v>1078</v>
      </c>
      <c r="B1347" s="42">
        <v>7.9799999999999996E-2</v>
      </c>
      <c r="C1347" s="42">
        <v>2.52E-2</v>
      </c>
      <c r="D1347" s="42">
        <v>9.4500000000000001E-2</v>
      </c>
      <c r="E1347" s="42">
        <v>3.5700000000000003E-2</v>
      </c>
      <c r="F1347" s="42">
        <v>0.1681</v>
      </c>
      <c r="G1347" s="42">
        <v>7.3499999999999996E-2</v>
      </c>
      <c r="H1347" s="42">
        <v>0.13869999999999999</v>
      </c>
      <c r="I1347" s="42">
        <v>0.15759999999999999</v>
      </c>
      <c r="J1347" s="42">
        <v>8.6099999999999996E-2</v>
      </c>
      <c r="K1347" s="42">
        <v>0.14080000000000001</v>
      </c>
      <c r="L1347" s="93">
        <f t="shared" si="100"/>
        <v>0.99999999999999989</v>
      </c>
      <c r="M1347" s="42">
        <v>0.14879999999999999</v>
      </c>
      <c r="N1347" s="93">
        <f t="array" ref="N1347">SQRT(MMULT(MMULT(B1347:K1347, '2. Correlation Matrix'!$B$34:$K$43), TRANSPOSE(B1347:K1347)))</f>
        <v>0.13155470458315735</v>
      </c>
      <c r="O1347" s="92">
        <f t="shared" si="101"/>
        <v>0.5609833584731293</v>
      </c>
      <c r="P1347" s="42">
        <f t="shared" si="102"/>
        <v>0.14014667985101908</v>
      </c>
      <c r="Q1347" s="42">
        <f t="shared" si="103"/>
        <v>0.122773215429927</v>
      </c>
      <c r="R1347" s="43">
        <f t="shared" si="104"/>
        <v>0.118137620573236</v>
      </c>
    </row>
    <row r="1348" spans="1:18" x14ac:dyDescent="0.35">
      <c r="A1348" s="73">
        <v>4479</v>
      </c>
      <c r="B1348" s="42">
        <v>0.158</v>
      </c>
      <c r="C1348" s="42">
        <v>5.1799999999999999E-2</v>
      </c>
      <c r="D1348" s="42">
        <v>0.215</v>
      </c>
      <c r="E1348" s="42">
        <v>6.9900000000000004E-2</v>
      </c>
      <c r="F1348" s="42">
        <v>5.1999999999999998E-3</v>
      </c>
      <c r="G1348" s="42">
        <v>2.5899999999999999E-2</v>
      </c>
      <c r="H1348" s="42">
        <v>0.15540000000000001</v>
      </c>
      <c r="I1348" s="42">
        <v>0.2306</v>
      </c>
      <c r="J1348" s="42">
        <v>4.9200000000000001E-2</v>
      </c>
      <c r="K1348" s="42">
        <v>3.8899999999999997E-2</v>
      </c>
      <c r="L1348" s="93">
        <f t="shared" si="100"/>
        <v>0.99990000000000001</v>
      </c>
      <c r="M1348" s="42">
        <v>0.13167000000000001</v>
      </c>
      <c r="N1348" s="93">
        <f t="array" ref="N1348">SQRT(MMULT(MMULT(B1348:K1348, '2. Correlation Matrix'!$B$34:$K$43), TRANSPOSE(B1348:K1348)))</f>
        <v>0.10102310747075742</v>
      </c>
      <c r="O1348" s="92">
        <f t="shared" si="101"/>
        <v>0.56096076846976772</v>
      </c>
      <c r="P1348" s="42">
        <f t="shared" si="102"/>
        <v>0.12656716587847591</v>
      </c>
      <c r="Q1348" s="42">
        <f t="shared" si="103"/>
        <v>0.122773215429927</v>
      </c>
      <c r="R1348" s="43">
        <f t="shared" si="104"/>
        <v>0.118137620573236</v>
      </c>
    </row>
    <row r="1349" spans="1:18" x14ac:dyDescent="0.35">
      <c r="A1349" s="73">
        <v>4323</v>
      </c>
      <c r="B1349" s="42">
        <v>6.1199999999999997E-2</v>
      </c>
      <c r="C1349" s="42">
        <v>0.109</v>
      </c>
      <c r="D1349" s="42">
        <v>7.8399999999999997E-2</v>
      </c>
      <c r="E1349" s="42">
        <v>0.1033</v>
      </c>
      <c r="F1349" s="42">
        <v>5.16E-2</v>
      </c>
      <c r="G1349" s="42">
        <v>0.1663</v>
      </c>
      <c r="H1349" s="42">
        <v>0.14149999999999999</v>
      </c>
      <c r="I1349" s="42">
        <v>7.6499999999999999E-2</v>
      </c>
      <c r="J1349" s="42">
        <v>7.8399999999999997E-2</v>
      </c>
      <c r="K1349" s="42">
        <v>0.1338</v>
      </c>
      <c r="L1349" s="93">
        <f t="shared" ref="L1349:L1412" si="105">SUM(B1349:K1349)</f>
        <v>1</v>
      </c>
      <c r="M1349" s="42">
        <v>0.15612000000000001</v>
      </c>
      <c r="N1349" s="93">
        <f t="array" ref="N1349">SQRT(MMULT(MMULT(B1349:K1349, '2. Correlation Matrix'!$B$34:$K$43), TRANSPOSE(B1349:K1349)))</f>
        <v>0.14461221176190828</v>
      </c>
      <c r="O1349" s="92">
        <f t="shared" ref="O1349:O1412" si="106">(M1349-0.075)/N1349</f>
        <v>0.56094847739108789</v>
      </c>
      <c r="P1349" s="42">
        <f t="shared" ref="P1349:P1412" si="107">M1349-((1/2)*1*N1349^2)</f>
        <v>0.1456636541046645</v>
      </c>
      <c r="Q1349" s="42">
        <f t="shared" ref="Q1349:Q1412" si="108">$M$5-((1/2)*3*$N$5^2)</f>
        <v>0.122773215429927</v>
      </c>
      <c r="R1349" s="43">
        <f t="shared" ref="R1349:R1412" si="109">$M$5-((1/2)*4*$N$5^2)</f>
        <v>0.118137620573236</v>
      </c>
    </row>
    <row r="1350" spans="1:18" x14ac:dyDescent="0.35">
      <c r="A1350" s="73">
        <v>1955</v>
      </c>
      <c r="B1350" s="42">
        <v>5.57E-2</v>
      </c>
      <c r="C1350" s="42">
        <v>0.1176</v>
      </c>
      <c r="D1350" s="42">
        <v>0.13</v>
      </c>
      <c r="E1350" s="42">
        <v>0.13469999999999999</v>
      </c>
      <c r="F1350" s="42">
        <v>3.8699999999999998E-2</v>
      </c>
      <c r="G1350" s="42">
        <v>0.14549999999999999</v>
      </c>
      <c r="H1350" s="42">
        <v>9.1300000000000006E-2</v>
      </c>
      <c r="I1350" s="42">
        <v>9.4399999999999998E-2</v>
      </c>
      <c r="J1350" s="42">
        <v>4.4900000000000002E-2</v>
      </c>
      <c r="K1350" s="42">
        <v>0.14710000000000001</v>
      </c>
      <c r="L1350" s="93">
        <f t="shared" si="105"/>
        <v>0.99990000000000012</v>
      </c>
      <c r="M1350" s="42">
        <v>0.15415999999999999</v>
      </c>
      <c r="N1350" s="93">
        <f t="array" ref="N1350">SQRT(MMULT(MMULT(B1350:K1350, '2. Correlation Matrix'!$B$34:$K$43), TRANSPOSE(B1350:K1350)))</f>
        <v>0.14112292671832738</v>
      </c>
      <c r="O1350" s="92">
        <f t="shared" si="106"/>
        <v>0.56092940984705097</v>
      </c>
      <c r="P1350" s="42">
        <f t="shared" si="107"/>
        <v>0.14420215977722678</v>
      </c>
      <c r="Q1350" s="42">
        <f t="shared" si="108"/>
        <v>0.122773215429927</v>
      </c>
      <c r="R1350" s="43">
        <f t="shared" si="109"/>
        <v>0.118137620573236</v>
      </c>
    </row>
    <row r="1351" spans="1:18" x14ac:dyDescent="0.35">
      <c r="A1351" s="73">
        <v>4619</v>
      </c>
      <c r="B1351" s="42">
        <v>5.8999999999999997E-2</v>
      </c>
      <c r="C1351" s="42">
        <v>0.158</v>
      </c>
      <c r="D1351" s="42">
        <v>7.6399999999999996E-2</v>
      </c>
      <c r="E1351" s="42">
        <v>0.1198</v>
      </c>
      <c r="F1351" s="42">
        <v>0.1181</v>
      </c>
      <c r="G1351" s="42">
        <v>0.1094</v>
      </c>
      <c r="H1351" s="42">
        <v>0.12330000000000001</v>
      </c>
      <c r="I1351" s="42">
        <v>8.3299999999999999E-2</v>
      </c>
      <c r="J1351" s="42">
        <v>5.1999999999999998E-3</v>
      </c>
      <c r="K1351" s="42">
        <v>0.14760000000000001</v>
      </c>
      <c r="L1351" s="93">
        <f t="shared" si="105"/>
        <v>1.0001</v>
      </c>
      <c r="M1351" s="42">
        <v>0.14995</v>
      </c>
      <c r="N1351" s="93">
        <f t="array" ref="N1351">SQRT(MMULT(MMULT(B1351:K1351, '2. Correlation Matrix'!$B$34:$K$43), TRANSPOSE(B1351:K1351)))</f>
        <v>0.13361769604952484</v>
      </c>
      <c r="O1351" s="92">
        <f t="shared" si="106"/>
        <v>0.56092869594323869</v>
      </c>
      <c r="P1351" s="42">
        <f t="shared" si="107"/>
        <v>0.1410231556512084</v>
      </c>
      <c r="Q1351" s="42">
        <f t="shared" si="108"/>
        <v>0.122773215429927</v>
      </c>
      <c r="R1351" s="43">
        <f t="shared" si="109"/>
        <v>0.118137620573236</v>
      </c>
    </row>
    <row r="1352" spans="1:18" x14ac:dyDescent="0.35">
      <c r="A1352" s="73">
        <v>958</v>
      </c>
      <c r="B1352" s="42">
        <v>6.7299999999999999E-2</v>
      </c>
      <c r="C1352" s="42">
        <v>4.7300000000000002E-2</v>
      </c>
      <c r="D1352" s="42">
        <v>1.6400000000000001E-2</v>
      </c>
      <c r="E1352" s="42">
        <v>0.18</v>
      </c>
      <c r="F1352" s="42">
        <v>0.1164</v>
      </c>
      <c r="G1352" s="42">
        <v>0.13089999999999999</v>
      </c>
      <c r="H1352" s="42">
        <v>3.6400000000000002E-2</v>
      </c>
      <c r="I1352" s="42">
        <v>9.8199999999999996E-2</v>
      </c>
      <c r="J1352" s="42">
        <v>0.15640000000000001</v>
      </c>
      <c r="K1352" s="42">
        <v>0.15090000000000001</v>
      </c>
      <c r="L1352" s="93">
        <f t="shared" si="105"/>
        <v>1.0002</v>
      </c>
      <c r="M1352" s="42">
        <v>0.15165000000000001</v>
      </c>
      <c r="N1352" s="93">
        <f t="array" ref="N1352">SQRT(MMULT(MMULT(B1352:K1352, '2. Correlation Matrix'!$B$34:$K$43), TRANSPOSE(B1352:K1352)))</f>
        <v>0.13665143817055642</v>
      </c>
      <c r="O1352" s="92">
        <f t="shared" si="106"/>
        <v>0.56091616031389413</v>
      </c>
      <c r="P1352" s="42">
        <f t="shared" si="107"/>
        <v>0.14231319222295929</v>
      </c>
      <c r="Q1352" s="42">
        <f t="shared" si="108"/>
        <v>0.122773215429927</v>
      </c>
      <c r="R1352" s="43">
        <f t="shared" si="109"/>
        <v>0.118137620573236</v>
      </c>
    </row>
    <row r="1353" spans="1:18" x14ac:dyDescent="0.35">
      <c r="A1353" s="73">
        <v>4949</v>
      </c>
      <c r="B1353" s="42">
        <v>0.1038</v>
      </c>
      <c r="C1353" s="42">
        <v>1.77E-2</v>
      </c>
      <c r="D1353" s="42">
        <v>5.57E-2</v>
      </c>
      <c r="E1353" s="42">
        <v>0.18229999999999999</v>
      </c>
      <c r="F1353" s="42">
        <v>2.7799999999999998E-2</v>
      </c>
      <c r="G1353" s="42">
        <v>5.1000000000000004E-3</v>
      </c>
      <c r="H1353" s="42">
        <v>7.5899999999999995E-2</v>
      </c>
      <c r="I1353" s="42">
        <v>0.17219999999999999</v>
      </c>
      <c r="J1353" s="42">
        <v>0.13420000000000001</v>
      </c>
      <c r="K1353" s="42">
        <v>0.2253</v>
      </c>
      <c r="L1353" s="93">
        <f t="shared" si="105"/>
        <v>1</v>
      </c>
      <c r="M1353" s="42">
        <v>0.15401999999999999</v>
      </c>
      <c r="N1353" s="93">
        <f t="array" ref="N1353">SQRT(MMULT(MMULT(B1353:K1353, '2. Correlation Matrix'!$B$34:$K$43), TRANSPOSE(B1353:K1353)))</f>
        <v>0.14087760466996024</v>
      </c>
      <c r="O1353" s="92">
        <f t="shared" si="106"/>
        <v>0.56091243306644367</v>
      </c>
      <c r="P1353" s="42">
        <f t="shared" si="107"/>
        <v>0.1440967502512272</v>
      </c>
      <c r="Q1353" s="42">
        <f t="shared" si="108"/>
        <v>0.122773215429927</v>
      </c>
      <c r="R1353" s="43">
        <f t="shared" si="109"/>
        <v>0.118137620573236</v>
      </c>
    </row>
    <row r="1354" spans="1:18" x14ac:dyDescent="0.35">
      <c r="A1354" s="73">
        <v>3225</v>
      </c>
      <c r="B1354" s="42">
        <v>2.5499999999999998E-2</v>
      </c>
      <c r="C1354" s="42">
        <v>6.3799999999999996E-2</v>
      </c>
      <c r="D1354" s="42">
        <v>0.1148</v>
      </c>
      <c r="E1354" s="42">
        <v>0.24740000000000001</v>
      </c>
      <c r="F1354" s="42">
        <v>2.81E-2</v>
      </c>
      <c r="G1354" s="42">
        <v>2.3E-2</v>
      </c>
      <c r="H1354" s="42">
        <v>1.7899999999999999E-2</v>
      </c>
      <c r="I1354" s="42">
        <v>0.18110000000000001</v>
      </c>
      <c r="J1354" s="42">
        <v>8.6699999999999999E-2</v>
      </c>
      <c r="K1354" s="42">
        <v>0.2117</v>
      </c>
      <c r="L1354" s="93">
        <f t="shared" si="105"/>
        <v>1</v>
      </c>
      <c r="M1354" s="42">
        <v>0.15387000000000001</v>
      </c>
      <c r="N1354" s="93">
        <f t="array" ref="N1354">SQRT(MMULT(MMULT(B1354:K1354, '2. Correlation Matrix'!$B$34:$K$43), TRANSPOSE(B1354:K1354)))</f>
        <v>0.14061381598313022</v>
      </c>
      <c r="O1354" s="92">
        <f t="shared" si="106"/>
        <v>0.56089794198787857</v>
      </c>
      <c r="P1354" s="42">
        <f t="shared" si="107"/>
        <v>0.1439838773773312</v>
      </c>
      <c r="Q1354" s="42">
        <f t="shared" si="108"/>
        <v>0.122773215429927</v>
      </c>
      <c r="R1354" s="43">
        <f t="shared" si="109"/>
        <v>0.118137620573236</v>
      </c>
    </row>
    <row r="1355" spans="1:18" x14ac:dyDescent="0.35">
      <c r="A1355" s="73">
        <v>808</v>
      </c>
      <c r="B1355" s="42">
        <v>0.1474</v>
      </c>
      <c r="C1355" s="42">
        <v>0.1368</v>
      </c>
      <c r="D1355" s="42">
        <v>8.3999999999999995E-3</v>
      </c>
      <c r="E1355" s="42">
        <v>2.3199999999999998E-2</v>
      </c>
      <c r="F1355" s="42">
        <v>5.4699999999999999E-2</v>
      </c>
      <c r="G1355" s="42">
        <v>0.12839999999999999</v>
      </c>
      <c r="H1355" s="42">
        <v>7.7899999999999997E-2</v>
      </c>
      <c r="I1355" s="42">
        <v>4.8399999999999999E-2</v>
      </c>
      <c r="J1355" s="42">
        <v>0.1958</v>
      </c>
      <c r="K1355" s="42">
        <v>0.1789</v>
      </c>
      <c r="L1355" s="93">
        <f t="shared" si="105"/>
        <v>0.99990000000000001</v>
      </c>
      <c r="M1355" s="42">
        <v>0.14899999999999999</v>
      </c>
      <c r="N1355" s="93">
        <f t="array" ref="N1355">SQRT(MMULT(MMULT(B1355:K1355, '2. Correlation Matrix'!$B$34:$K$43), TRANSPOSE(B1355:K1355)))</f>
        <v>0.13193228182104938</v>
      </c>
      <c r="O1355" s="92">
        <f t="shared" si="106"/>
        <v>0.56089380838855107</v>
      </c>
      <c r="P1355" s="42">
        <f t="shared" si="107"/>
        <v>0.1402969365067456</v>
      </c>
      <c r="Q1355" s="42">
        <f t="shared" si="108"/>
        <v>0.122773215429927</v>
      </c>
      <c r="R1355" s="43">
        <f t="shared" si="109"/>
        <v>0.118137620573236</v>
      </c>
    </row>
    <row r="1356" spans="1:18" x14ac:dyDescent="0.35">
      <c r="A1356" s="73">
        <v>3341</v>
      </c>
      <c r="B1356" s="42">
        <v>7.51E-2</v>
      </c>
      <c r="C1356" s="42">
        <v>6.6900000000000001E-2</v>
      </c>
      <c r="D1356" s="42">
        <v>0.19270000000000001</v>
      </c>
      <c r="E1356" s="42">
        <v>9.3299999999999994E-2</v>
      </c>
      <c r="F1356" s="42">
        <v>0.1237</v>
      </c>
      <c r="G1356" s="42">
        <v>8.3199999999999996E-2</v>
      </c>
      <c r="H1356" s="42">
        <v>3.6499999999999998E-2</v>
      </c>
      <c r="I1356" s="42">
        <v>0.19270000000000001</v>
      </c>
      <c r="J1356" s="42">
        <v>3.2500000000000001E-2</v>
      </c>
      <c r="K1356" s="42">
        <v>0.10340000000000001</v>
      </c>
      <c r="L1356" s="93">
        <f t="shared" si="105"/>
        <v>1</v>
      </c>
      <c r="M1356" s="42">
        <v>0.13972000000000001</v>
      </c>
      <c r="N1356" s="93">
        <f t="array" ref="N1356">SQRT(MMULT(MMULT(B1356:K1356, '2. Correlation Matrix'!$B$34:$K$43), TRANSPOSE(B1356:K1356)))</f>
        <v>0.11539011129015779</v>
      </c>
      <c r="O1356" s="92">
        <f t="shared" si="106"/>
        <v>0.56087995129198143</v>
      </c>
      <c r="P1356" s="42">
        <f t="shared" si="107"/>
        <v>0.13306256110822251</v>
      </c>
      <c r="Q1356" s="42">
        <f t="shared" si="108"/>
        <v>0.122773215429927</v>
      </c>
      <c r="R1356" s="43">
        <f t="shared" si="109"/>
        <v>0.118137620573236</v>
      </c>
    </row>
    <row r="1357" spans="1:18" x14ac:dyDescent="0.35">
      <c r="A1357" s="73">
        <v>1411</v>
      </c>
      <c r="B1357" s="42">
        <v>3.3300000000000003E-2</v>
      </c>
      <c r="C1357" s="42">
        <v>3.9199999999999999E-2</v>
      </c>
      <c r="D1357" s="42">
        <v>0.1431</v>
      </c>
      <c r="E1357" s="42">
        <v>0.1157</v>
      </c>
      <c r="F1357" s="42">
        <v>0.1353</v>
      </c>
      <c r="G1357" s="42">
        <v>0.1706</v>
      </c>
      <c r="H1357" s="42">
        <v>6.4699999999999994E-2</v>
      </c>
      <c r="I1357" s="42">
        <v>0.15290000000000001</v>
      </c>
      <c r="J1357" s="42">
        <v>3.3300000000000003E-2</v>
      </c>
      <c r="K1357" s="42">
        <v>0.1118</v>
      </c>
      <c r="L1357" s="93">
        <f t="shared" si="105"/>
        <v>0.99990000000000001</v>
      </c>
      <c r="M1357" s="42">
        <v>0.15203</v>
      </c>
      <c r="N1357" s="93">
        <f t="array" ref="N1357">SQRT(MMULT(MMULT(B1357:K1357, '2. Correlation Matrix'!$B$34:$K$43), TRANSPOSE(B1357:K1357)))</f>
        <v>0.13733826393074655</v>
      </c>
      <c r="O1357" s="92">
        <f t="shared" si="106"/>
        <v>0.56087792138425985</v>
      </c>
      <c r="P1357" s="42">
        <f t="shared" si="107"/>
        <v>0.14259910063024431</v>
      </c>
      <c r="Q1357" s="42">
        <f t="shared" si="108"/>
        <v>0.122773215429927</v>
      </c>
      <c r="R1357" s="43">
        <f t="shared" si="109"/>
        <v>0.118137620573236</v>
      </c>
    </row>
    <row r="1358" spans="1:18" x14ac:dyDescent="0.35">
      <c r="A1358" s="73">
        <v>3816</v>
      </c>
      <c r="B1358" s="42">
        <v>6.7900000000000002E-2</v>
      </c>
      <c r="C1358" s="42">
        <v>2.1100000000000001E-2</v>
      </c>
      <c r="D1358" s="42">
        <v>2.3E-3</v>
      </c>
      <c r="E1358" s="42">
        <v>0.18740000000000001</v>
      </c>
      <c r="F1358" s="42">
        <v>0.20369999999999999</v>
      </c>
      <c r="G1358" s="42">
        <v>0.1686</v>
      </c>
      <c r="H1358" s="42">
        <v>0.1101</v>
      </c>
      <c r="I1358" s="42">
        <v>0.17799999999999999</v>
      </c>
      <c r="J1358" s="42">
        <v>2.3400000000000001E-2</v>
      </c>
      <c r="K1358" s="42">
        <v>3.7499999999999999E-2</v>
      </c>
      <c r="L1358" s="93">
        <f t="shared" si="105"/>
        <v>1</v>
      </c>
      <c r="M1358" s="42">
        <v>0.14319000000000001</v>
      </c>
      <c r="N1358" s="93">
        <f t="array" ref="N1358">SQRT(MMULT(MMULT(B1358:K1358, '2. Correlation Matrix'!$B$34:$K$43), TRANSPOSE(B1358:K1358)))</f>
        <v>0.12158423108321408</v>
      </c>
      <c r="O1358" s="92">
        <f t="shared" si="106"/>
        <v>0.56084575600375142</v>
      </c>
      <c r="P1358" s="42">
        <f t="shared" si="107"/>
        <v>0.13579863737595183</v>
      </c>
      <c r="Q1358" s="42">
        <f t="shared" si="108"/>
        <v>0.122773215429927</v>
      </c>
      <c r="R1358" s="43">
        <f t="shared" si="109"/>
        <v>0.118137620573236</v>
      </c>
    </row>
    <row r="1359" spans="1:18" x14ac:dyDescent="0.35">
      <c r="A1359" s="73">
        <v>656</v>
      </c>
      <c r="B1359" s="42">
        <v>3.6600000000000001E-2</v>
      </c>
      <c r="C1359" s="42">
        <v>0.17530000000000001</v>
      </c>
      <c r="D1359" s="42">
        <v>8.6699999999999999E-2</v>
      </c>
      <c r="E1359" s="42">
        <v>8.2900000000000001E-2</v>
      </c>
      <c r="F1359" s="42">
        <v>2.5000000000000001E-2</v>
      </c>
      <c r="G1359" s="42">
        <v>2.5000000000000001E-2</v>
      </c>
      <c r="H1359" s="42">
        <v>0.11559999999999999</v>
      </c>
      <c r="I1359" s="42">
        <v>0.10979999999999999</v>
      </c>
      <c r="J1359" s="42">
        <v>0.16569999999999999</v>
      </c>
      <c r="K1359" s="42">
        <v>0.17730000000000001</v>
      </c>
      <c r="L1359" s="93">
        <f t="shared" si="105"/>
        <v>0.99990000000000001</v>
      </c>
      <c r="M1359" s="42">
        <v>0.14863999999999999</v>
      </c>
      <c r="N1359" s="93">
        <f t="array" ref="N1359">SQRT(MMULT(MMULT(B1359:K1359, '2. Correlation Matrix'!$B$34:$K$43), TRANSPOSE(B1359:K1359)))</f>
        <v>0.13130954225418273</v>
      </c>
      <c r="O1359" s="92">
        <f t="shared" si="106"/>
        <v>0.56081225123343437</v>
      </c>
      <c r="P1359" s="42">
        <f t="shared" si="107"/>
        <v>0.1400189020564985</v>
      </c>
      <c r="Q1359" s="42">
        <f t="shared" si="108"/>
        <v>0.122773215429927</v>
      </c>
      <c r="R1359" s="43">
        <f t="shared" si="109"/>
        <v>0.118137620573236</v>
      </c>
    </row>
    <row r="1360" spans="1:18" x14ac:dyDescent="0.35">
      <c r="A1360" s="73">
        <v>2197</v>
      </c>
      <c r="B1360" s="42">
        <v>0.154</v>
      </c>
      <c r="C1360" s="42">
        <v>6.7199999999999996E-2</v>
      </c>
      <c r="D1360" s="42">
        <v>0.19089999999999999</v>
      </c>
      <c r="E1360" s="42">
        <v>5.6399999999999999E-2</v>
      </c>
      <c r="F1360" s="42">
        <v>6.5100000000000005E-2</v>
      </c>
      <c r="G1360" s="42">
        <v>7.3800000000000004E-2</v>
      </c>
      <c r="H1360" s="42">
        <v>9.98E-2</v>
      </c>
      <c r="I1360" s="42">
        <v>0.1497</v>
      </c>
      <c r="J1360" s="42">
        <v>1.0800000000000001E-2</v>
      </c>
      <c r="K1360" s="42">
        <v>0.1323</v>
      </c>
      <c r="L1360" s="93">
        <f t="shared" si="105"/>
        <v>1</v>
      </c>
      <c r="M1360" s="42">
        <v>0.14260999999999999</v>
      </c>
      <c r="N1360" s="93">
        <f t="array" ref="N1360">SQRT(MMULT(MMULT(B1360:K1360, '2. Correlation Matrix'!$B$34:$K$43), TRANSPOSE(B1360:K1360)))</f>
        <v>0.12056003397611333</v>
      </c>
      <c r="O1360" s="92">
        <f t="shared" si="106"/>
        <v>0.56079944381398916</v>
      </c>
      <c r="P1360" s="42">
        <f t="shared" si="107"/>
        <v>0.13534263910383917</v>
      </c>
      <c r="Q1360" s="42">
        <f t="shared" si="108"/>
        <v>0.122773215429927</v>
      </c>
      <c r="R1360" s="43">
        <f t="shared" si="109"/>
        <v>0.118137620573236</v>
      </c>
    </row>
    <row r="1361" spans="1:18" x14ac:dyDescent="0.35">
      <c r="A1361" s="73">
        <v>2092</v>
      </c>
      <c r="B1361" s="42">
        <v>0.1226</v>
      </c>
      <c r="C1361" s="42">
        <v>0.1166</v>
      </c>
      <c r="D1361" s="42">
        <v>4.48E-2</v>
      </c>
      <c r="E1361" s="42">
        <v>9.8699999999999996E-2</v>
      </c>
      <c r="F1361" s="42">
        <v>0.11509999999999999</v>
      </c>
      <c r="G1361" s="42">
        <v>0.13600000000000001</v>
      </c>
      <c r="H1361" s="42">
        <v>8.8200000000000001E-2</v>
      </c>
      <c r="I1361" s="42">
        <v>7.9200000000000007E-2</v>
      </c>
      <c r="J1361" s="42">
        <v>7.7700000000000005E-2</v>
      </c>
      <c r="K1361" s="42">
        <v>0.1211</v>
      </c>
      <c r="L1361" s="93">
        <f t="shared" si="105"/>
        <v>1</v>
      </c>
      <c r="M1361" s="42">
        <v>0.14477999999999999</v>
      </c>
      <c r="N1361" s="93">
        <f t="array" ref="N1361">SQRT(MMULT(MMULT(B1361:K1361, '2. Correlation Matrix'!$B$34:$K$43), TRANSPOSE(B1361:K1361)))</f>
        <v>0.1244314363974442</v>
      </c>
      <c r="O1361" s="92">
        <f t="shared" si="106"/>
        <v>0.56079076172613618</v>
      </c>
      <c r="P1361" s="42">
        <f t="shared" si="107"/>
        <v>0.13703840881803439</v>
      </c>
      <c r="Q1361" s="42">
        <f t="shared" si="108"/>
        <v>0.122773215429927</v>
      </c>
      <c r="R1361" s="43">
        <f t="shared" si="109"/>
        <v>0.118137620573236</v>
      </c>
    </row>
    <row r="1362" spans="1:18" x14ac:dyDescent="0.35">
      <c r="A1362" s="73">
        <v>4976</v>
      </c>
      <c r="B1362" s="42">
        <v>2.12E-2</v>
      </c>
      <c r="C1362" s="42">
        <v>0.2354</v>
      </c>
      <c r="D1362" s="42">
        <v>1.8499999999999999E-2</v>
      </c>
      <c r="E1362" s="42">
        <v>9.7900000000000001E-2</v>
      </c>
      <c r="F1362" s="42">
        <v>0.1111</v>
      </c>
      <c r="G1362" s="42">
        <v>8.4699999999999998E-2</v>
      </c>
      <c r="H1362" s="42">
        <v>4.4999999999999998E-2</v>
      </c>
      <c r="I1362" s="42">
        <v>7.4099999999999999E-2</v>
      </c>
      <c r="J1362" s="42">
        <v>0.1852</v>
      </c>
      <c r="K1362" s="42">
        <v>0.127</v>
      </c>
      <c r="L1362" s="93">
        <f t="shared" si="105"/>
        <v>1.0001</v>
      </c>
      <c r="M1362" s="42">
        <v>0.14044000000000001</v>
      </c>
      <c r="N1362" s="93">
        <f t="array" ref="N1362">SQRT(MMULT(MMULT(B1362:K1362, '2. Correlation Matrix'!$B$34:$K$43), TRANSPOSE(B1362:K1362)))</f>
        <v>0.11669847615194211</v>
      </c>
      <c r="O1362" s="92">
        <f t="shared" si="106"/>
        <v>0.560761392589195</v>
      </c>
      <c r="P1362" s="42">
        <f t="shared" si="107"/>
        <v>0.1336307328319073</v>
      </c>
      <c r="Q1362" s="42">
        <f t="shared" si="108"/>
        <v>0.122773215429927</v>
      </c>
      <c r="R1362" s="43">
        <f t="shared" si="109"/>
        <v>0.118137620573236</v>
      </c>
    </row>
    <row r="1363" spans="1:18" x14ac:dyDescent="0.35">
      <c r="A1363" s="73">
        <v>4189</v>
      </c>
      <c r="B1363" s="42">
        <v>8.0600000000000005E-2</v>
      </c>
      <c r="C1363" s="42">
        <v>4.2900000000000001E-2</v>
      </c>
      <c r="D1363" s="42">
        <v>0.1132</v>
      </c>
      <c r="E1363" s="42">
        <v>0.13550000000000001</v>
      </c>
      <c r="F1363" s="42">
        <v>0.1149</v>
      </c>
      <c r="G1363" s="42">
        <v>0.11840000000000001</v>
      </c>
      <c r="H1363" s="42">
        <v>6.8599999999999994E-2</v>
      </c>
      <c r="I1363" s="42">
        <v>0.17150000000000001</v>
      </c>
      <c r="J1363" s="42">
        <v>8.5800000000000001E-2</v>
      </c>
      <c r="K1363" s="42">
        <v>6.8599999999999994E-2</v>
      </c>
      <c r="L1363" s="93">
        <f t="shared" si="105"/>
        <v>0.99999999999999989</v>
      </c>
      <c r="M1363" s="42">
        <v>0.14094999999999999</v>
      </c>
      <c r="N1363" s="93">
        <f t="array" ref="N1363">SQRT(MMULT(MMULT(B1363:K1363, '2. Correlation Matrix'!$B$34:$K$43), TRANSPOSE(B1363:K1363)))</f>
        <v>0.11761178311129375</v>
      </c>
      <c r="O1363" s="92">
        <f t="shared" si="106"/>
        <v>0.56074313521454555</v>
      </c>
      <c r="P1363" s="42">
        <f t="shared" si="107"/>
        <v>0.13403373423669099</v>
      </c>
      <c r="Q1363" s="42">
        <f t="shared" si="108"/>
        <v>0.122773215429927</v>
      </c>
      <c r="R1363" s="43">
        <f t="shared" si="109"/>
        <v>0.118137620573236</v>
      </c>
    </row>
    <row r="1364" spans="1:18" x14ac:dyDescent="0.35">
      <c r="A1364" s="73">
        <v>952</v>
      </c>
      <c r="B1364" s="42">
        <v>0.21279999999999999</v>
      </c>
      <c r="C1364" s="42">
        <v>1.8599999999999998E-2</v>
      </c>
      <c r="D1364" s="42">
        <v>4.2599999999999999E-2</v>
      </c>
      <c r="E1364" s="42">
        <v>0.26329999999999998</v>
      </c>
      <c r="F1364" s="42">
        <v>4.2599999999999999E-2</v>
      </c>
      <c r="G1364" s="42">
        <v>0.10639999999999999</v>
      </c>
      <c r="H1364" s="42">
        <v>3.1899999999999998E-2</v>
      </c>
      <c r="I1364" s="42">
        <v>9.3100000000000002E-2</v>
      </c>
      <c r="J1364" s="42">
        <v>5.5899999999999998E-2</v>
      </c>
      <c r="K1364" s="42">
        <v>0.13300000000000001</v>
      </c>
      <c r="L1364" s="93">
        <f t="shared" si="105"/>
        <v>1.0002</v>
      </c>
      <c r="M1364" s="42">
        <v>0.14327999999999999</v>
      </c>
      <c r="N1364" s="93">
        <f t="array" ref="N1364">SQRT(MMULT(MMULT(B1364:K1364, '2. Correlation Matrix'!$B$34:$K$43), TRANSPOSE(B1364:K1364)))</f>
        <v>0.12176899892669561</v>
      </c>
      <c r="O1364" s="92">
        <f t="shared" si="106"/>
        <v>0.56073385345891069</v>
      </c>
      <c r="P1364" s="42">
        <f t="shared" si="107"/>
        <v>0.1358661554501952</v>
      </c>
      <c r="Q1364" s="42">
        <f t="shared" si="108"/>
        <v>0.122773215429927</v>
      </c>
      <c r="R1364" s="43">
        <f t="shared" si="109"/>
        <v>0.118137620573236</v>
      </c>
    </row>
    <row r="1365" spans="1:18" x14ac:dyDescent="0.35">
      <c r="A1365" s="73">
        <v>1170</v>
      </c>
      <c r="B1365" s="42">
        <v>2.8400000000000002E-2</v>
      </c>
      <c r="C1365" s="42">
        <v>0.1303</v>
      </c>
      <c r="D1365" s="42">
        <v>0.12089999999999999</v>
      </c>
      <c r="E1365" s="42">
        <v>9.2399999999999996E-2</v>
      </c>
      <c r="F1365" s="42">
        <v>7.8200000000000006E-2</v>
      </c>
      <c r="G1365" s="42">
        <v>7.8200000000000006E-2</v>
      </c>
      <c r="H1365" s="42">
        <v>6.8699999999999997E-2</v>
      </c>
      <c r="I1365" s="42">
        <v>0.16350000000000001</v>
      </c>
      <c r="J1365" s="42">
        <v>0.16589999999999999</v>
      </c>
      <c r="K1365" s="42">
        <v>7.3499999999999996E-2</v>
      </c>
      <c r="L1365" s="93">
        <f t="shared" si="105"/>
        <v>0.99999999999999989</v>
      </c>
      <c r="M1365" s="42">
        <v>0.13830999999999999</v>
      </c>
      <c r="N1365" s="93">
        <f t="array" ref="N1365">SQRT(MMULT(MMULT(B1365:K1365, '2. Correlation Matrix'!$B$34:$K$43), TRANSPOSE(B1365:K1365)))</f>
        <v>0.11291398830389528</v>
      </c>
      <c r="O1365" s="92">
        <f t="shared" si="106"/>
        <v>0.56069226630812352</v>
      </c>
      <c r="P1365" s="42">
        <f t="shared" si="107"/>
        <v>0.1319352156226539</v>
      </c>
      <c r="Q1365" s="42">
        <f t="shared" si="108"/>
        <v>0.122773215429927</v>
      </c>
      <c r="R1365" s="43">
        <f t="shared" si="109"/>
        <v>0.118137620573236</v>
      </c>
    </row>
    <row r="1366" spans="1:18" x14ac:dyDescent="0.35">
      <c r="A1366" s="73">
        <v>131</v>
      </c>
      <c r="B1366" s="42">
        <v>0.1129</v>
      </c>
      <c r="C1366" s="42">
        <v>3.9399999999999998E-2</v>
      </c>
      <c r="D1366" s="42">
        <v>4.6600000000000003E-2</v>
      </c>
      <c r="E1366" s="42">
        <v>5.0200000000000002E-2</v>
      </c>
      <c r="F1366" s="42">
        <v>0.15229999999999999</v>
      </c>
      <c r="G1366" s="42">
        <v>8.7800000000000003E-2</v>
      </c>
      <c r="H1366" s="42">
        <v>0.12720000000000001</v>
      </c>
      <c r="I1366" s="42">
        <v>0.1452</v>
      </c>
      <c r="J1366" s="42">
        <v>0.15049999999999999</v>
      </c>
      <c r="K1366" s="42">
        <v>8.7800000000000003E-2</v>
      </c>
      <c r="L1366" s="93">
        <f t="shared" si="105"/>
        <v>0.9998999999999999</v>
      </c>
      <c r="M1366" s="42">
        <v>0.14093</v>
      </c>
      <c r="N1366" s="93">
        <f t="array" ref="N1366">SQRT(MMULT(MMULT(B1366:K1366, '2. Correlation Matrix'!$B$34:$K$43), TRANSPOSE(B1366:K1366)))</f>
        <v>0.11758787431728325</v>
      </c>
      <c r="O1366" s="92">
        <f t="shared" si="106"/>
        <v>0.56068706388979694</v>
      </c>
      <c r="P1366" s="42">
        <f t="shared" si="107"/>
        <v>0.13401654590677139</v>
      </c>
      <c r="Q1366" s="42">
        <f t="shared" si="108"/>
        <v>0.122773215429927</v>
      </c>
      <c r="R1366" s="43">
        <f t="shared" si="109"/>
        <v>0.118137620573236</v>
      </c>
    </row>
    <row r="1367" spans="1:18" x14ac:dyDescent="0.35">
      <c r="A1367" s="73">
        <v>3370</v>
      </c>
      <c r="B1367" s="42">
        <v>8.6699999999999999E-2</v>
      </c>
      <c r="C1367" s="42">
        <v>9.6299999999999997E-2</v>
      </c>
      <c r="D1367" s="42">
        <v>1.61E-2</v>
      </c>
      <c r="E1367" s="42">
        <v>0.14449999999999999</v>
      </c>
      <c r="F1367" s="42">
        <v>0.1124</v>
      </c>
      <c r="G1367" s="42">
        <v>0.13</v>
      </c>
      <c r="H1367" s="42">
        <v>0.1396</v>
      </c>
      <c r="I1367" s="42">
        <v>6.7400000000000002E-2</v>
      </c>
      <c r="J1367" s="42">
        <v>5.9400000000000001E-2</v>
      </c>
      <c r="K1367" s="42">
        <v>0.1477</v>
      </c>
      <c r="L1367" s="93">
        <f t="shared" si="105"/>
        <v>1.0001</v>
      </c>
      <c r="M1367" s="42">
        <v>0.15357999999999999</v>
      </c>
      <c r="N1367" s="93">
        <f t="array" ref="N1367">SQRT(MMULT(MMULT(B1367:K1367, '2. Correlation Matrix'!$B$34:$K$43), TRANSPOSE(B1367:K1367)))</f>
        <v>0.14015590405165099</v>
      </c>
      <c r="O1367" s="92">
        <f t="shared" si="106"/>
        <v>0.56066136158660351</v>
      </c>
      <c r="P1367" s="42">
        <f t="shared" si="107"/>
        <v>0.14375816127973221</v>
      </c>
      <c r="Q1367" s="42">
        <f t="shared" si="108"/>
        <v>0.122773215429927</v>
      </c>
      <c r="R1367" s="43">
        <f t="shared" si="109"/>
        <v>0.118137620573236</v>
      </c>
    </row>
    <row r="1368" spans="1:18" x14ac:dyDescent="0.35">
      <c r="A1368" s="73">
        <v>4265</v>
      </c>
      <c r="B1368" s="42">
        <v>2.2200000000000001E-2</v>
      </c>
      <c r="C1368" s="42">
        <v>0.1356</v>
      </c>
      <c r="D1368" s="42">
        <v>0.2044</v>
      </c>
      <c r="E1368" s="42">
        <v>0.1</v>
      </c>
      <c r="F1368" s="42">
        <v>0.10440000000000001</v>
      </c>
      <c r="G1368" s="42">
        <v>7.5600000000000001E-2</v>
      </c>
      <c r="H1368" s="42">
        <v>2.8899999999999999E-2</v>
      </c>
      <c r="I1368" s="42">
        <v>0.1978</v>
      </c>
      <c r="J1368" s="42">
        <v>5.11E-2</v>
      </c>
      <c r="K1368" s="42">
        <v>0.08</v>
      </c>
      <c r="L1368" s="93">
        <f t="shared" si="105"/>
        <v>1</v>
      </c>
      <c r="M1368" s="42">
        <v>0.13650999999999999</v>
      </c>
      <c r="N1368" s="93">
        <f t="array" ref="N1368">SQRT(MMULT(MMULT(B1368:K1368, '2. Correlation Matrix'!$B$34:$K$43), TRANSPOSE(B1368:K1368)))</f>
        <v>0.10971455116574465</v>
      </c>
      <c r="O1368" s="92">
        <f t="shared" si="106"/>
        <v>0.56063666438444859</v>
      </c>
      <c r="P1368" s="42">
        <f t="shared" si="107"/>
        <v>0.13049135863124958</v>
      </c>
      <c r="Q1368" s="42">
        <f t="shared" si="108"/>
        <v>0.122773215429927</v>
      </c>
      <c r="R1368" s="43">
        <f t="shared" si="109"/>
        <v>0.118137620573236</v>
      </c>
    </row>
    <row r="1369" spans="1:18" x14ac:dyDescent="0.35">
      <c r="A1369" s="73">
        <v>1526</v>
      </c>
      <c r="B1369" s="42">
        <v>0.1144</v>
      </c>
      <c r="C1369" s="42">
        <v>4.7000000000000002E-3</v>
      </c>
      <c r="D1369" s="42">
        <v>0.1129</v>
      </c>
      <c r="E1369" s="42">
        <v>5.96E-2</v>
      </c>
      <c r="F1369" s="42">
        <v>0.1066</v>
      </c>
      <c r="G1369" s="42">
        <v>0.1191</v>
      </c>
      <c r="H1369" s="42">
        <v>6.9000000000000006E-2</v>
      </c>
      <c r="I1369" s="42">
        <v>0.1489</v>
      </c>
      <c r="J1369" s="42">
        <v>0.13950000000000001</v>
      </c>
      <c r="K1369" s="42">
        <v>0.12540000000000001</v>
      </c>
      <c r="L1369" s="93">
        <f t="shared" si="105"/>
        <v>1.0001</v>
      </c>
      <c r="M1369" s="42">
        <v>0.14702000000000001</v>
      </c>
      <c r="N1369" s="93">
        <f t="array" ref="N1369">SQRT(MMULT(MMULT(B1369:K1369, '2. Correlation Matrix'!$B$34:$K$43), TRANSPOSE(B1369:K1369)))</f>
        <v>0.12847297624819548</v>
      </c>
      <c r="O1369" s="92">
        <f t="shared" si="106"/>
        <v>0.56058481793762915</v>
      </c>
      <c r="P1369" s="42">
        <f t="shared" si="107"/>
        <v>0.13876734718696532</v>
      </c>
      <c r="Q1369" s="42">
        <f t="shared" si="108"/>
        <v>0.122773215429927</v>
      </c>
      <c r="R1369" s="43">
        <f t="shared" si="109"/>
        <v>0.118137620573236</v>
      </c>
    </row>
    <row r="1370" spans="1:18" x14ac:dyDescent="0.35">
      <c r="A1370" s="73">
        <v>1779</v>
      </c>
      <c r="B1370" s="42">
        <v>0.1108</v>
      </c>
      <c r="C1370" s="42">
        <v>7.1499999999999994E-2</v>
      </c>
      <c r="D1370" s="42">
        <v>0.12759999999999999</v>
      </c>
      <c r="E1370" s="42">
        <v>0.10100000000000001</v>
      </c>
      <c r="F1370" s="42">
        <v>8.4199999999999997E-2</v>
      </c>
      <c r="G1370" s="42">
        <v>0.122</v>
      </c>
      <c r="H1370" s="42">
        <v>0.1108</v>
      </c>
      <c r="I1370" s="42">
        <v>0.12759999999999999</v>
      </c>
      <c r="J1370" s="42">
        <v>4.3499999999999997E-2</v>
      </c>
      <c r="K1370" s="42">
        <v>0.10100000000000001</v>
      </c>
      <c r="L1370" s="93">
        <f t="shared" si="105"/>
        <v>0.99999999999999989</v>
      </c>
      <c r="M1370" s="42">
        <v>0.1452</v>
      </c>
      <c r="N1370" s="93">
        <f t="array" ref="N1370">SQRT(MMULT(MMULT(B1370:K1370, '2. Correlation Matrix'!$B$34:$K$43), TRANSPOSE(B1370:K1370)))</f>
        <v>0.12522750006214611</v>
      </c>
      <c r="O1370" s="92">
        <f t="shared" si="106"/>
        <v>0.56057974458615034</v>
      </c>
      <c r="P1370" s="42">
        <f t="shared" si="107"/>
        <v>0.1373590366140926</v>
      </c>
      <c r="Q1370" s="42">
        <f t="shared" si="108"/>
        <v>0.122773215429927</v>
      </c>
      <c r="R1370" s="43">
        <f t="shared" si="109"/>
        <v>0.118137620573236</v>
      </c>
    </row>
    <row r="1371" spans="1:18" x14ac:dyDescent="0.35">
      <c r="A1371" s="73">
        <v>4576</v>
      </c>
      <c r="B1371" s="42">
        <v>8.8999999999999996E-2</v>
      </c>
      <c r="C1371" s="42">
        <v>7.3400000000000007E-2</v>
      </c>
      <c r="D1371" s="42">
        <v>7.6300000000000007E-2</v>
      </c>
      <c r="E1371" s="42">
        <v>7.0599999999999996E-2</v>
      </c>
      <c r="F1371" s="42">
        <v>0.12570000000000001</v>
      </c>
      <c r="G1371" s="42">
        <v>7.6300000000000007E-2</v>
      </c>
      <c r="H1371" s="42">
        <v>0.12709999999999999</v>
      </c>
      <c r="I1371" s="42">
        <v>0.1215</v>
      </c>
      <c r="J1371" s="42">
        <v>0.1031</v>
      </c>
      <c r="K1371" s="42">
        <v>0.13700000000000001</v>
      </c>
      <c r="L1371" s="93">
        <f t="shared" si="105"/>
        <v>1</v>
      </c>
      <c r="M1371" s="42">
        <v>0.14704999999999999</v>
      </c>
      <c r="N1371" s="93">
        <f t="array" ref="N1371">SQRT(MMULT(MMULT(B1371:K1371, '2. Correlation Matrix'!$B$34:$K$43), TRANSPOSE(B1371:K1371)))</f>
        <v>0.12853584273118376</v>
      </c>
      <c r="O1371" s="92">
        <f t="shared" si="106"/>
        <v>0.56054403557055543</v>
      </c>
      <c r="P1371" s="42">
        <f t="shared" si="107"/>
        <v>0.13878926856669219</v>
      </c>
      <c r="Q1371" s="42">
        <f t="shared" si="108"/>
        <v>0.122773215429927</v>
      </c>
      <c r="R1371" s="43">
        <f t="shared" si="109"/>
        <v>0.118137620573236</v>
      </c>
    </row>
    <row r="1372" spans="1:18" x14ac:dyDescent="0.35">
      <c r="A1372" s="73">
        <v>2631</v>
      </c>
      <c r="B1372" s="42">
        <v>0.18490000000000001</v>
      </c>
      <c r="C1372" s="42">
        <v>0.12470000000000001</v>
      </c>
      <c r="D1372" s="42">
        <v>0.1158</v>
      </c>
      <c r="E1372" s="42">
        <v>0.22270000000000001</v>
      </c>
      <c r="F1372" s="42">
        <v>6.7000000000000002E-3</v>
      </c>
      <c r="G1372" s="42">
        <v>5.1200000000000002E-2</v>
      </c>
      <c r="H1372" s="42">
        <v>3.7900000000000003E-2</v>
      </c>
      <c r="I1372" s="42">
        <v>0.15809999999999999</v>
      </c>
      <c r="J1372" s="42">
        <v>5.79E-2</v>
      </c>
      <c r="K1372" s="42">
        <v>4.0099999999999997E-2</v>
      </c>
      <c r="L1372" s="93">
        <f t="shared" si="105"/>
        <v>1</v>
      </c>
      <c r="M1372" s="42">
        <v>0.12551999999999999</v>
      </c>
      <c r="N1372" s="93">
        <f t="array" ref="N1372">SQRT(MMULT(MMULT(B1372:K1372, '2. Correlation Matrix'!$B$34:$K$43), TRANSPOSE(B1372:K1372)))</f>
        <v>9.012859962652478E-2</v>
      </c>
      <c r="O1372" s="92">
        <f t="shared" si="106"/>
        <v>0.56053239714524528</v>
      </c>
      <c r="P1372" s="42">
        <f t="shared" si="107"/>
        <v>0.12145841776468079</v>
      </c>
      <c r="Q1372" s="42">
        <f t="shared" si="108"/>
        <v>0.122773215429927</v>
      </c>
      <c r="R1372" s="43">
        <f t="shared" si="109"/>
        <v>0.118137620573236</v>
      </c>
    </row>
    <row r="1373" spans="1:18" x14ac:dyDescent="0.35">
      <c r="A1373" s="73">
        <v>3085</v>
      </c>
      <c r="B1373" s="42">
        <v>0.19689999999999999</v>
      </c>
      <c r="C1373" s="42">
        <v>7.2800000000000004E-2</v>
      </c>
      <c r="D1373" s="42">
        <v>7.4800000000000005E-2</v>
      </c>
      <c r="E1373" s="42">
        <v>2.9499999999999998E-2</v>
      </c>
      <c r="F1373" s="42">
        <v>7.8700000000000006E-2</v>
      </c>
      <c r="G1373" s="42">
        <v>1.77E-2</v>
      </c>
      <c r="H1373" s="42">
        <v>0.1043</v>
      </c>
      <c r="I1373" s="42">
        <v>0.13780000000000001</v>
      </c>
      <c r="J1373" s="42">
        <v>0.12989999999999999</v>
      </c>
      <c r="K1373" s="42">
        <v>0.1575</v>
      </c>
      <c r="L1373" s="93">
        <f t="shared" si="105"/>
        <v>0.99990000000000001</v>
      </c>
      <c r="M1373" s="42">
        <v>0.13866999999999999</v>
      </c>
      <c r="N1373" s="93">
        <f t="array" ref="N1373">SQRT(MMULT(MMULT(B1373:K1373, '2. Correlation Matrix'!$B$34:$K$43), TRANSPOSE(B1373:K1373)))</f>
        <v>0.1135898499754921</v>
      </c>
      <c r="O1373" s="92">
        <f t="shared" si="106"/>
        <v>0.56052543439169344</v>
      </c>
      <c r="P1373" s="42">
        <f t="shared" si="107"/>
        <v>0.1322186729912726</v>
      </c>
      <c r="Q1373" s="42">
        <f t="shared" si="108"/>
        <v>0.122773215429927</v>
      </c>
      <c r="R1373" s="43">
        <f t="shared" si="109"/>
        <v>0.118137620573236</v>
      </c>
    </row>
    <row r="1374" spans="1:18" x14ac:dyDescent="0.35">
      <c r="A1374" s="73">
        <v>1719</v>
      </c>
      <c r="B1374" s="42">
        <v>0.13109999999999999</v>
      </c>
      <c r="C1374" s="42">
        <v>3.56E-2</v>
      </c>
      <c r="D1374" s="42">
        <v>6.9599999999999995E-2</v>
      </c>
      <c r="E1374" s="42">
        <v>0.1343</v>
      </c>
      <c r="F1374" s="42">
        <v>0.13109999999999999</v>
      </c>
      <c r="G1374" s="42">
        <v>0.1424</v>
      </c>
      <c r="H1374" s="42">
        <v>5.8299999999999998E-2</v>
      </c>
      <c r="I1374" s="42">
        <v>0.15529999999999999</v>
      </c>
      <c r="J1374" s="42">
        <v>8.4099999999999994E-2</v>
      </c>
      <c r="K1374" s="42">
        <v>5.8299999999999998E-2</v>
      </c>
      <c r="L1374" s="93">
        <f t="shared" si="105"/>
        <v>1.0001</v>
      </c>
      <c r="M1374" s="42">
        <v>0.13822000000000001</v>
      </c>
      <c r="N1374" s="93">
        <f t="array" ref="N1374">SQRT(MMULT(MMULT(B1374:K1374, '2. Correlation Matrix'!$B$34:$K$43), TRANSPOSE(B1374:K1374)))</f>
        <v>0.11278728553947383</v>
      </c>
      <c r="O1374" s="92">
        <f t="shared" si="106"/>
        <v>0.56052417342621463</v>
      </c>
      <c r="P1374" s="42">
        <f t="shared" si="107"/>
        <v>0.1318595141103186</v>
      </c>
      <c r="Q1374" s="42">
        <f t="shared" si="108"/>
        <v>0.122773215429927</v>
      </c>
      <c r="R1374" s="43">
        <f t="shared" si="109"/>
        <v>0.118137620573236</v>
      </c>
    </row>
    <row r="1375" spans="1:18" x14ac:dyDescent="0.35">
      <c r="A1375" s="73">
        <v>629</v>
      </c>
      <c r="B1375" s="42">
        <v>0.1462</v>
      </c>
      <c r="C1375" s="42">
        <v>0.12609999999999999</v>
      </c>
      <c r="D1375" s="42">
        <v>6.2199999999999998E-2</v>
      </c>
      <c r="E1375" s="42">
        <v>3.6999999999999998E-2</v>
      </c>
      <c r="F1375" s="42">
        <v>9.7500000000000003E-2</v>
      </c>
      <c r="G1375" s="42">
        <v>0.1143</v>
      </c>
      <c r="H1375" s="42">
        <v>0.15629999999999999</v>
      </c>
      <c r="I1375" s="42">
        <v>7.3899999999999993E-2</v>
      </c>
      <c r="J1375" s="42">
        <v>5.7099999999999998E-2</v>
      </c>
      <c r="K1375" s="42">
        <v>0.12939999999999999</v>
      </c>
      <c r="L1375" s="93">
        <f t="shared" si="105"/>
        <v>0.99999999999999989</v>
      </c>
      <c r="M1375" s="42">
        <v>0.14582000000000001</v>
      </c>
      <c r="N1375" s="93">
        <f t="array" ref="N1375">SQRT(MMULT(MMULT(B1375:K1375, '2. Correlation Matrix'!$B$34:$K$43), TRANSPOSE(B1375:K1375)))</f>
        <v>0.12635031873384411</v>
      </c>
      <c r="O1375" s="92">
        <f t="shared" si="106"/>
        <v>0.56050511553660376</v>
      </c>
      <c r="P1375" s="42">
        <f t="shared" si="107"/>
        <v>0.13783779847792801</v>
      </c>
      <c r="Q1375" s="42">
        <f t="shared" si="108"/>
        <v>0.122773215429927</v>
      </c>
      <c r="R1375" s="43">
        <f t="shared" si="109"/>
        <v>0.118137620573236</v>
      </c>
    </row>
    <row r="1376" spans="1:18" x14ac:dyDescent="0.35">
      <c r="A1376" s="73">
        <v>1701</v>
      </c>
      <c r="B1376" s="42">
        <v>0.15429999999999999</v>
      </c>
      <c r="C1376" s="42">
        <v>3.7100000000000001E-2</v>
      </c>
      <c r="D1376" s="42">
        <v>0.125</v>
      </c>
      <c r="E1376" s="42">
        <v>4.2999999999999997E-2</v>
      </c>
      <c r="F1376" s="42">
        <v>6.6400000000000001E-2</v>
      </c>
      <c r="G1376" s="42">
        <v>0.1094</v>
      </c>
      <c r="H1376" s="42">
        <v>3.32E-2</v>
      </c>
      <c r="I1376" s="42">
        <v>0.1484</v>
      </c>
      <c r="J1376" s="42">
        <v>0.17380000000000001</v>
      </c>
      <c r="K1376" s="42">
        <v>0.1094</v>
      </c>
      <c r="L1376" s="93">
        <f t="shared" si="105"/>
        <v>1</v>
      </c>
      <c r="M1376" s="42">
        <v>0.13971</v>
      </c>
      <c r="N1376" s="93">
        <f t="array" ref="N1376">SQRT(MMULT(MMULT(B1376:K1376, '2. Correlation Matrix'!$B$34:$K$43), TRANSPOSE(B1376:K1376)))</f>
        <v>0.11544953215517334</v>
      </c>
      <c r="O1376" s="92">
        <f t="shared" si="106"/>
        <v>0.56050465334952271</v>
      </c>
      <c r="P1376" s="42">
        <f t="shared" si="107"/>
        <v>0.1330457027625758</v>
      </c>
      <c r="Q1376" s="42">
        <f t="shared" si="108"/>
        <v>0.122773215429927</v>
      </c>
      <c r="R1376" s="43">
        <f t="shared" si="109"/>
        <v>0.118137620573236</v>
      </c>
    </row>
    <row r="1377" spans="1:18" x14ac:dyDescent="0.35">
      <c r="A1377" s="73">
        <v>3910</v>
      </c>
      <c r="B1377" s="42">
        <v>0.1201</v>
      </c>
      <c r="C1377" s="42">
        <v>5.91E-2</v>
      </c>
      <c r="D1377" s="42">
        <v>6.8400000000000002E-2</v>
      </c>
      <c r="E1377" s="42">
        <v>0.14050000000000001</v>
      </c>
      <c r="F1377" s="42">
        <v>0.15160000000000001</v>
      </c>
      <c r="G1377" s="42">
        <v>0.17380000000000001</v>
      </c>
      <c r="H1377" s="42">
        <v>2.4E-2</v>
      </c>
      <c r="I1377" s="42">
        <v>9.98E-2</v>
      </c>
      <c r="J1377" s="42">
        <v>5.4999999999999997E-3</v>
      </c>
      <c r="K1377" s="42">
        <v>0.15709999999999999</v>
      </c>
      <c r="L1377" s="93">
        <f t="shared" si="105"/>
        <v>0.99990000000000001</v>
      </c>
      <c r="M1377" s="42">
        <v>0.15060999999999999</v>
      </c>
      <c r="N1377" s="93">
        <f t="array" ref="N1377">SQRT(MMULT(MMULT(B1377:K1377, '2. Correlation Matrix'!$B$34:$K$43), TRANSPOSE(B1377:K1377)))</f>
        <v>0.13489779626752546</v>
      </c>
      <c r="O1377" s="92">
        <f t="shared" si="106"/>
        <v>0.56049840762448333</v>
      </c>
      <c r="P1377" s="42">
        <f t="shared" si="107"/>
        <v>0.14151129228108258</v>
      </c>
      <c r="Q1377" s="42">
        <f t="shared" si="108"/>
        <v>0.122773215429927</v>
      </c>
      <c r="R1377" s="43">
        <f t="shared" si="109"/>
        <v>0.118137620573236</v>
      </c>
    </row>
    <row r="1378" spans="1:18" x14ac:dyDescent="0.35">
      <c r="A1378" s="73">
        <v>3499</v>
      </c>
      <c r="B1378" s="42">
        <v>8.7599999999999997E-2</v>
      </c>
      <c r="C1378" s="42">
        <v>8.9099999999999999E-2</v>
      </c>
      <c r="D1378" s="42">
        <v>0.10290000000000001</v>
      </c>
      <c r="E1378" s="42">
        <v>3.3799999999999997E-2</v>
      </c>
      <c r="F1378" s="42">
        <v>8.9099999999999999E-2</v>
      </c>
      <c r="G1378" s="42">
        <v>0.13059999999999999</v>
      </c>
      <c r="H1378" s="42">
        <v>0.1229</v>
      </c>
      <c r="I1378" s="42">
        <v>0.11210000000000001</v>
      </c>
      <c r="J1378" s="42">
        <v>0.1183</v>
      </c>
      <c r="K1378" s="42">
        <v>0.1137</v>
      </c>
      <c r="L1378" s="93">
        <f t="shared" si="105"/>
        <v>1.0001</v>
      </c>
      <c r="M1378" s="42">
        <v>0.14771999999999999</v>
      </c>
      <c r="N1378" s="93">
        <f t="array" ref="N1378">SQRT(MMULT(MMULT(B1378:K1378, '2. Correlation Matrix'!$B$34:$K$43), TRANSPOSE(B1378:K1378)))</f>
        <v>0.12974482914081856</v>
      </c>
      <c r="O1378" s="92">
        <f t="shared" si="106"/>
        <v>0.56048476445310458</v>
      </c>
      <c r="P1378" s="42">
        <f t="shared" si="107"/>
        <v>0.13930313965560989</v>
      </c>
      <c r="Q1378" s="42">
        <f t="shared" si="108"/>
        <v>0.122773215429927</v>
      </c>
      <c r="R1378" s="43">
        <f t="shared" si="109"/>
        <v>0.118137620573236</v>
      </c>
    </row>
    <row r="1379" spans="1:18" x14ac:dyDescent="0.35">
      <c r="A1379" s="73">
        <v>1256</v>
      </c>
      <c r="B1379" s="42">
        <v>7.2400000000000006E-2</v>
      </c>
      <c r="C1379" s="42">
        <v>6.3100000000000003E-2</v>
      </c>
      <c r="D1379" s="42">
        <v>4.7000000000000002E-3</v>
      </c>
      <c r="E1379" s="42">
        <v>0.1822</v>
      </c>
      <c r="F1379" s="42">
        <v>9.2999999999999992E-3</v>
      </c>
      <c r="G1379" s="42">
        <v>3.04E-2</v>
      </c>
      <c r="H1379" s="42">
        <v>0.2336</v>
      </c>
      <c r="I1379" s="42">
        <v>8.1799999999999998E-2</v>
      </c>
      <c r="J1379" s="42">
        <v>0.16819999999999999</v>
      </c>
      <c r="K1379" s="42">
        <v>0.1542</v>
      </c>
      <c r="L1379" s="93">
        <f t="shared" si="105"/>
        <v>0.99990000000000001</v>
      </c>
      <c r="M1379" s="42">
        <v>0.15625</v>
      </c>
      <c r="N1379" s="93">
        <f t="array" ref="N1379">SQRT(MMULT(MMULT(B1379:K1379, '2. Correlation Matrix'!$B$34:$K$43), TRANSPOSE(B1379:K1379)))</f>
        <v>0.1449799574933032</v>
      </c>
      <c r="O1379" s="92">
        <f t="shared" si="106"/>
        <v>0.56042229150020983</v>
      </c>
      <c r="P1379" s="42">
        <f t="shared" si="107"/>
        <v>0.14574040596262</v>
      </c>
      <c r="Q1379" s="42">
        <f t="shared" si="108"/>
        <v>0.122773215429927</v>
      </c>
      <c r="R1379" s="43">
        <f t="shared" si="109"/>
        <v>0.118137620573236</v>
      </c>
    </row>
    <row r="1380" spans="1:18" x14ac:dyDescent="0.35">
      <c r="A1380" s="73">
        <v>1746</v>
      </c>
      <c r="B1380" s="42">
        <v>4.2799999999999998E-2</v>
      </c>
      <c r="C1380" s="42">
        <v>0.17100000000000001</v>
      </c>
      <c r="D1380" s="42">
        <v>5.5800000000000002E-2</v>
      </c>
      <c r="E1380" s="42">
        <v>0.14499999999999999</v>
      </c>
      <c r="F1380" s="42">
        <v>6.88E-2</v>
      </c>
      <c r="G1380" s="42">
        <v>0.1022</v>
      </c>
      <c r="H1380" s="42">
        <v>0.1784</v>
      </c>
      <c r="I1380" s="42">
        <v>9.11E-2</v>
      </c>
      <c r="J1380" s="42">
        <v>6.3200000000000006E-2</v>
      </c>
      <c r="K1380" s="42">
        <v>8.1799999999999998E-2</v>
      </c>
      <c r="L1380" s="93">
        <f t="shared" si="105"/>
        <v>1.0001</v>
      </c>
      <c r="M1380" s="42">
        <v>0.14573</v>
      </c>
      <c r="N1380" s="93">
        <f t="array" ref="N1380">SQRT(MMULT(MMULT(B1380:K1380, '2. Correlation Matrix'!$B$34:$K$43), TRANSPOSE(B1380:K1380)))</f>
        <v>0.12621068767296692</v>
      </c>
      <c r="O1380" s="92">
        <f t="shared" si="106"/>
        <v>0.56041212756302627</v>
      </c>
      <c r="P1380" s="42">
        <f t="shared" si="107"/>
        <v>0.13776543115855838</v>
      </c>
      <c r="Q1380" s="42">
        <f t="shared" si="108"/>
        <v>0.122773215429927</v>
      </c>
      <c r="R1380" s="43">
        <f t="shared" si="109"/>
        <v>0.118137620573236</v>
      </c>
    </row>
    <row r="1381" spans="1:18" x14ac:dyDescent="0.35">
      <c r="A1381" s="73">
        <v>3453</v>
      </c>
      <c r="B1381" s="42">
        <v>0.1258</v>
      </c>
      <c r="C1381" s="42">
        <v>0.1565</v>
      </c>
      <c r="D1381" s="42">
        <v>0.1113</v>
      </c>
      <c r="E1381" s="42">
        <v>7.2599999999999998E-2</v>
      </c>
      <c r="F1381" s="42">
        <v>0.1129</v>
      </c>
      <c r="G1381" s="42">
        <v>0.13869999999999999</v>
      </c>
      <c r="H1381" s="42">
        <v>2.7400000000000001E-2</v>
      </c>
      <c r="I1381" s="42">
        <v>0.12740000000000001</v>
      </c>
      <c r="J1381" s="42">
        <v>6.2899999999999998E-2</v>
      </c>
      <c r="K1381" s="42">
        <v>6.4500000000000002E-2</v>
      </c>
      <c r="L1381" s="93">
        <f t="shared" si="105"/>
        <v>1</v>
      </c>
      <c r="M1381" s="42">
        <v>0.13270000000000001</v>
      </c>
      <c r="N1381" s="93">
        <f t="array" ref="N1381">SQRT(MMULT(MMULT(B1381:K1381, '2. Correlation Matrix'!$B$34:$K$43), TRANSPOSE(B1381:K1381)))</f>
        <v>0.10296282655224165</v>
      </c>
      <c r="O1381" s="92">
        <f t="shared" si="106"/>
        <v>0.56039642589574779</v>
      </c>
      <c r="P1381" s="42">
        <f t="shared" si="107"/>
        <v>0.1273993281741865</v>
      </c>
      <c r="Q1381" s="42">
        <f t="shared" si="108"/>
        <v>0.122773215429927</v>
      </c>
      <c r="R1381" s="43">
        <f t="shared" si="109"/>
        <v>0.118137620573236</v>
      </c>
    </row>
    <row r="1382" spans="1:18" x14ac:dyDescent="0.35">
      <c r="A1382" s="73">
        <v>3800</v>
      </c>
      <c r="B1382" s="42">
        <v>0.16769999999999999</v>
      </c>
      <c r="C1382" s="42">
        <v>0.1656</v>
      </c>
      <c r="D1382" s="42">
        <v>6.5000000000000002E-2</v>
      </c>
      <c r="E1382" s="42">
        <v>0.1447</v>
      </c>
      <c r="F1382" s="42">
        <v>4.3999999999999997E-2</v>
      </c>
      <c r="G1382" s="42">
        <v>6.2899999999999998E-2</v>
      </c>
      <c r="H1382" s="42">
        <v>4.82E-2</v>
      </c>
      <c r="I1382" s="42">
        <v>7.9699999999999993E-2</v>
      </c>
      <c r="J1382" s="42">
        <v>6.08E-2</v>
      </c>
      <c r="K1382" s="42">
        <v>0.16139999999999999</v>
      </c>
      <c r="L1382" s="93">
        <f t="shared" si="105"/>
        <v>0.99999999999999989</v>
      </c>
      <c r="M1382" s="42">
        <v>0.13997000000000001</v>
      </c>
      <c r="N1382" s="93">
        <f t="array" ref="N1382">SQRT(MMULT(MMULT(B1382:K1382, '2. Correlation Matrix'!$B$34:$K$43), TRANSPOSE(B1382:K1382)))</f>
        <v>0.11595234521888464</v>
      </c>
      <c r="O1382" s="92">
        <f t="shared" si="106"/>
        <v>0.56031639444079684</v>
      </c>
      <c r="P1382" s="42">
        <f t="shared" si="107"/>
        <v>0.1332475268191203</v>
      </c>
      <c r="Q1382" s="42">
        <f t="shared" si="108"/>
        <v>0.122773215429927</v>
      </c>
      <c r="R1382" s="43">
        <f t="shared" si="109"/>
        <v>0.118137620573236</v>
      </c>
    </row>
    <row r="1383" spans="1:18" x14ac:dyDescent="0.35">
      <c r="A1383" s="73">
        <v>3395</v>
      </c>
      <c r="B1383" s="42">
        <v>0.153</v>
      </c>
      <c r="C1383" s="42">
        <v>0.11509999999999999</v>
      </c>
      <c r="D1383" s="42">
        <v>4.1000000000000002E-2</v>
      </c>
      <c r="E1383" s="42">
        <v>3.7900000000000003E-2</v>
      </c>
      <c r="F1383" s="42">
        <v>0.153</v>
      </c>
      <c r="G1383" s="42">
        <v>6.1499999999999999E-2</v>
      </c>
      <c r="H1383" s="42">
        <v>0.1404</v>
      </c>
      <c r="I1383" s="42">
        <v>0.1246</v>
      </c>
      <c r="J1383" s="42">
        <v>9.6199999999999994E-2</v>
      </c>
      <c r="K1383" s="42">
        <v>7.7299999999999994E-2</v>
      </c>
      <c r="L1383" s="93">
        <f t="shared" si="105"/>
        <v>1</v>
      </c>
      <c r="M1383" s="42">
        <v>0.13344</v>
      </c>
      <c r="N1383" s="93">
        <f t="array" ref="N1383">SQRT(MMULT(MMULT(B1383:K1383, '2. Correlation Matrix'!$B$34:$K$43), TRANSPOSE(B1383:K1383)))</f>
        <v>0.10430270624415841</v>
      </c>
      <c r="O1383" s="92">
        <f t="shared" si="106"/>
        <v>0.56029226953325584</v>
      </c>
      <c r="P1383" s="42">
        <f t="shared" si="107"/>
        <v>0.1280004727350724</v>
      </c>
      <c r="Q1383" s="42">
        <f t="shared" si="108"/>
        <v>0.122773215429927</v>
      </c>
      <c r="R1383" s="43">
        <f t="shared" si="109"/>
        <v>0.118137620573236</v>
      </c>
    </row>
    <row r="1384" spans="1:18" x14ac:dyDescent="0.35">
      <c r="A1384" s="73">
        <v>448</v>
      </c>
      <c r="B1384" s="42">
        <v>0.1429</v>
      </c>
      <c r="C1384" s="42">
        <v>7.8100000000000003E-2</v>
      </c>
      <c r="D1384" s="42">
        <v>9.4999999999999998E-3</v>
      </c>
      <c r="E1384" s="42">
        <v>0.12379999999999999</v>
      </c>
      <c r="F1384" s="42">
        <v>3.2399999999999998E-2</v>
      </c>
      <c r="G1384" s="42">
        <v>4.19E-2</v>
      </c>
      <c r="H1384" s="42">
        <v>0.1867</v>
      </c>
      <c r="I1384" s="42">
        <v>7.8100000000000003E-2</v>
      </c>
      <c r="J1384" s="42">
        <v>0.17710000000000001</v>
      </c>
      <c r="K1384" s="42">
        <v>0.1295</v>
      </c>
      <c r="L1384" s="93">
        <f t="shared" si="105"/>
        <v>1</v>
      </c>
      <c r="M1384" s="42">
        <v>0.14624999999999999</v>
      </c>
      <c r="N1384" s="93">
        <f t="array" ref="N1384">SQRT(MMULT(MMULT(B1384:K1384, '2. Correlation Matrix'!$B$34:$K$43), TRANSPOSE(B1384:K1384)))</f>
        <v>0.12717315803481724</v>
      </c>
      <c r="O1384" s="92">
        <f t="shared" si="106"/>
        <v>0.56025973641775328</v>
      </c>
      <c r="P1384" s="42">
        <f t="shared" si="107"/>
        <v>0.1381634939377257</v>
      </c>
      <c r="Q1384" s="42">
        <f t="shared" si="108"/>
        <v>0.122773215429927</v>
      </c>
      <c r="R1384" s="43">
        <f t="shared" si="109"/>
        <v>0.118137620573236</v>
      </c>
    </row>
    <row r="1385" spans="1:18" x14ac:dyDescent="0.35">
      <c r="A1385" s="73">
        <v>1506</v>
      </c>
      <c r="B1385" s="42">
        <v>0.17219999999999999</v>
      </c>
      <c r="C1385" s="42">
        <v>5.4800000000000001E-2</v>
      </c>
      <c r="D1385" s="42">
        <v>5.28E-2</v>
      </c>
      <c r="E1385" s="42">
        <v>0.12720000000000001</v>
      </c>
      <c r="F1385" s="42">
        <v>6.6500000000000004E-2</v>
      </c>
      <c r="G1385" s="42">
        <v>0.1585</v>
      </c>
      <c r="H1385" s="42">
        <v>0.12130000000000001</v>
      </c>
      <c r="I1385" s="42">
        <v>0.12130000000000001</v>
      </c>
      <c r="J1385" s="42">
        <v>7.4399999999999994E-2</v>
      </c>
      <c r="K1385" s="42">
        <v>5.0900000000000001E-2</v>
      </c>
      <c r="L1385" s="93">
        <f t="shared" si="105"/>
        <v>0.99990000000000001</v>
      </c>
      <c r="M1385" s="42">
        <v>0.14016999999999999</v>
      </c>
      <c r="N1385" s="93">
        <f t="array" ref="N1385">SQRT(MMULT(MMULT(B1385:K1385, '2. Correlation Matrix'!$B$34:$K$43), TRANSPOSE(B1385:K1385)))</f>
        <v>0.11632826584948819</v>
      </c>
      <c r="O1385" s="92">
        <f t="shared" si="106"/>
        <v>0.56022497648439518</v>
      </c>
      <c r="P1385" s="42">
        <f t="shared" si="107"/>
        <v>0.13340386728222539</v>
      </c>
      <c r="Q1385" s="42">
        <f t="shared" si="108"/>
        <v>0.122773215429927</v>
      </c>
      <c r="R1385" s="43">
        <f t="shared" si="109"/>
        <v>0.118137620573236</v>
      </c>
    </row>
    <row r="1386" spans="1:18" x14ac:dyDescent="0.35">
      <c r="A1386" s="73">
        <v>3987</v>
      </c>
      <c r="B1386" s="42">
        <v>0.17</v>
      </c>
      <c r="C1386" s="42">
        <v>7.5899999999999995E-2</v>
      </c>
      <c r="D1386" s="42">
        <v>1.4500000000000001E-2</v>
      </c>
      <c r="E1386" s="42">
        <v>5.4199999999999998E-2</v>
      </c>
      <c r="F1386" s="42">
        <v>0.1157</v>
      </c>
      <c r="G1386" s="42">
        <v>1.6299999999999999E-2</v>
      </c>
      <c r="H1386" s="42">
        <v>0.1754</v>
      </c>
      <c r="I1386" s="42">
        <v>0.1031</v>
      </c>
      <c r="J1386" s="42">
        <v>0.1067</v>
      </c>
      <c r="K1386" s="42">
        <v>0.16819999999999999</v>
      </c>
      <c r="L1386" s="93">
        <f t="shared" si="105"/>
        <v>1</v>
      </c>
      <c r="M1386" s="42">
        <v>0.14466999999999999</v>
      </c>
      <c r="N1386" s="93">
        <f t="array" ref="N1386">SQRT(MMULT(MMULT(B1386:K1386, '2. Correlation Matrix'!$B$34:$K$43), TRANSPOSE(B1386:K1386)))</f>
        <v>0.1243653570661388</v>
      </c>
      <c r="O1386" s="92">
        <f t="shared" si="106"/>
        <v>0.56020423728569979</v>
      </c>
      <c r="P1386" s="42">
        <f t="shared" si="107"/>
        <v>0.13693662898090589</v>
      </c>
      <c r="Q1386" s="42">
        <f t="shared" si="108"/>
        <v>0.122773215429927</v>
      </c>
      <c r="R1386" s="43">
        <f t="shared" si="109"/>
        <v>0.118137620573236</v>
      </c>
    </row>
    <row r="1387" spans="1:18" x14ac:dyDescent="0.35">
      <c r="A1387" s="73">
        <v>897</v>
      </c>
      <c r="B1387" s="42">
        <v>3.73E-2</v>
      </c>
      <c r="C1387" s="42">
        <v>0.1492</v>
      </c>
      <c r="D1387" s="42">
        <v>8.9800000000000005E-2</v>
      </c>
      <c r="E1387" s="42">
        <v>0.16950000000000001</v>
      </c>
      <c r="F1387" s="42">
        <v>6.0999999999999999E-2</v>
      </c>
      <c r="G1387" s="42">
        <v>0.1153</v>
      </c>
      <c r="H1387" s="42">
        <v>6.0999999999999999E-2</v>
      </c>
      <c r="I1387" s="42">
        <v>8.8099999999999998E-2</v>
      </c>
      <c r="J1387" s="42">
        <v>8.9800000000000005E-2</v>
      </c>
      <c r="K1387" s="42">
        <v>0.13900000000000001</v>
      </c>
      <c r="L1387" s="93">
        <f t="shared" si="105"/>
        <v>0.99999999999999978</v>
      </c>
      <c r="M1387" s="42">
        <v>0.14918000000000001</v>
      </c>
      <c r="N1387" s="93">
        <f t="array" ref="N1387">SQRT(MMULT(MMULT(B1387:K1387, '2. Correlation Matrix'!$B$34:$K$43), TRANSPOSE(B1387:K1387)))</f>
        <v>0.13241611570423217</v>
      </c>
      <c r="O1387" s="92">
        <f t="shared" si="106"/>
        <v>0.56020371542758618</v>
      </c>
      <c r="P1387" s="42">
        <f t="shared" si="107"/>
        <v>0.1404129861509017</v>
      </c>
      <c r="Q1387" s="42">
        <f t="shared" si="108"/>
        <v>0.122773215429927</v>
      </c>
      <c r="R1387" s="43">
        <f t="shared" si="109"/>
        <v>0.118137620573236</v>
      </c>
    </row>
    <row r="1388" spans="1:18" x14ac:dyDescent="0.35">
      <c r="A1388" s="73">
        <v>966</v>
      </c>
      <c r="B1388" s="42">
        <v>8.3000000000000001E-3</v>
      </c>
      <c r="C1388" s="42">
        <v>0.19009999999999999</v>
      </c>
      <c r="D1388" s="42">
        <v>0.16120000000000001</v>
      </c>
      <c r="E1388" s="42">
        <v>0.14879999999999999</v>
      </c>
      <c r="F1388" s="42">
        <v>1.8599999999999998E-2</v>
      </c>
      <c r="G1388" s="42">
        <v>7.2300000000000003E-2</v>
      </c>
      <c r="H1388" s="42">
        <v>4.3400000000000001E-2</v>
      </c>
      <c r="I1388" s="42">
        <v>0.1198</v>
      </c>
      <c r="J1388" s="42">
        <v>3.7199999999999997E-2</v>
      </c>
      <c r="K1388" s="42">
        <v>0.20039999999999999</v>
      </c>
      <c r="L1388" s="93">
        <f t="shared" si="105"/>
        <v>1.0001</v>
      </c>
      <c r="M1388" s="42">
        <v>0.15306</v>
      </c>
      <c r="N1388" s="93">
        <f t="array" ref="N1388">SQRT(MMULT(MMULT(B1388:K1388, '2. Correlation Matrix'!$B$34:$K$43), TRANSPOSE(B1388:K1388)))</f>
        <v>0.13934409301233333</v>
      </c>
      <c r="O1388" s="92">
        <f t="shared" si="106"/>
        <v>0.5601959746732208</v>
      </c>
      <c r="P1388" s="42">
        <f t="shared" si="107"/>
        <v>0.14335161187128509</v>
      </c>
      <c r="Q1388" s="42">
        <f t="shared" si="108"/>
        <v>0.122773215429927</v>
      </c>
      <c r="R1388" s="43">
        <f t="shared" si="109"/>
        <v>0.118137620573236</v>
      </c>
    </row>
    <row r="1389" spans="1:18" x14ac:dyDescent="0.35">
      <c r="A1389" s="73">
        <v>1173</v>
      </c>
      <c r="B1389" s="42">
        <v>0.1168</v>
      </c>
      <c r="C1389" s="42">
        <v>0.12889999999999999</v>
      </c>
      <c r="D1389" s="42">
        <v>1.7399999999999999E-2</v>
      </c>
      <c r="E1389" s="42">
        <v>0.13020000000000001</v>
      </c>
      <c r="F1389" s="42">
        <v>0.13150000000000001</v>
      </c>
      <c r="G1389" s="42">
        <v>0.13020000000000001</v>
      </c>
      <c r="H1389" s="42">
        <v>9.2600000000000002E-2</v>
      </c>
      <c r="I1389" s="42">
        <v>8.9899999999999994E-2</v>
      </c>
      <c r="J1389" s="42">
        <v>8.1900000000000001E-2</v>
      </c>
      <c r="K1389" s="42">
        <v>8.0500000000000002E-2</v>
      </c>
      <c r="L1389" s="93">
        <f t="shared" si="105"/>
        <v>0.9998999999999999</v>
      </c>
      <c r="M1389" s="42">
        <v>0.13941999999999999</v>
      </c>
      <c r="N1389" s="93">
        <f t="array" ref="N1389">SQRT(MMULT(MMULT(B1389:K1389, '2. Correlation Matrix'!$B$34:$K$43), TRANSPOSE(B1389:K1389)))</f>
        <v>0.11500595248749172</v>
      </c>
      <c r="O1389" s="92">
        <f t="shared" si="106"/>
        <v>0.56014491951628709</v>
      </c>
      <c r="P1389" s="42">
        <f t="shared" si="107"/>
        <v>0.13280681544622239</v>
      </c>
      <c r="Q1389" s="42">
        <f t="shared" si="108"/>
        <v>0.122773215429927</v>
      </c>
      <c r="R1389" s="43">
        <f t="shared" si="109"/>
        <v>0.118137620573236</v>
      </c>
    </row>
    <row r="1390" spans="1:18" x14ac:dyDescent="0.35">
      <c r="A1390" s="73">
        <v>36</v>
      </c>
      <c r="B1390" s="42">
        <v>0.15989999999999999</v>
      </c>
      <c r="C1390" s="42">
        <v>3.4299999999999997E-2</v>
      </c>
      <c r="D1390" s="42">
        <v>4.8899999999999999E-2</v>
      </c>
      <c r="E1390" s="42">
        <v>0.15820000000000001</v>
      </c>
      <c r="F1390" s="42">
        <v>4.5699999999999998E-2</v>
      </c>
      <c r="G1390" s="42">
        <v>0.10440000000000001</v>
      </c>
      <c r="H1390" s="42">
        <v>0.15820000000000001</v>
      </c>
      <c r="I1390" s="42">
        <v>0.11260000000000001</v>
      </c>
      <c r="J1390" s="42">
        <v>9.9500000000000005E-2</v>
      </c>
      <c r="K1390" s="42">
        <v>7.8299999999999995E-2</v>
      </c>
      <c r="L1390" s="93">
        <f t="shared" si="105"/>
        <v>1</v>
      </c>
      <c r="M1390" s="42">
        <v>0.14377999999999999</v>
      </c>
      <c r="N1390" s="93">
        <f t="array" ref="N1390">SQRT(MMULT(MMULT(B1390:K1390, '2. Correlation Matrix'!$B$34:$K$43), TRANSPOSE(B1390:K1390)))</f>
        <v>0.1227907757327846</v>
      </c>
      <c r="O1390" s="92">
        <f t="shared" si="106"/>
        <v>0.5601397954328261</v>
      </c>
      <c r="P1390" s="42">
        <f t="shared" si="107"/>
        <v>0.1362412126974705</v>
      </c>
      <c r="Q1390" s="42">
        <f t="shared" si="108"/>
        <v>0.122773215429927</v>
      </c>
      <c r="R1390" s="43">
        <f t="shared" si="109"/>
        <v>0.118137620573236</v>
      </c>
    </row>
    <row r="1391" spans="1:18" x14ac:dyDescent="0.35">
      <c r="A1391" s="73">
        <v>1755</v>
      </c>
      <c r="B1391" s="42">
        <v>0.16539999999999999</v>
      </c>
      <c r="C1391" s="42">
        <v>5.5100000000000003E-2</v>
      </c>
      <c r="D1391" s="42">
        <v>0.15160000000000001</v>
      </c>
      <c r="E1391" s="42">
        <v>9.7999999999999997E-3</v>
      </c>
      <c r="F1391" s="42">
        <v>5.91E-2</v>
      </c>
      <c r="G1391" s="42">
        <v>2E-3</v>
      </c>
      <c r="H1391" s="42">
        <v>0.16930000000000001</v>
      </c>
      <c r="I1391" s="42">
        <v>0.16139999999999999</v>
      </c>
      <c r="J1391" s="42">
        <v>9.06E-2</v>
      </c>
      <c r="K1391" s="42">
        <v>0.1358</v>
      </c>
      <c r="L1391" s="93">
        <f t="shared" si="105"/>
        <v>1.0001</v>
      </c>
      <c r="M1391" s="42">
        <v>0.14071</v>
      </c>
      <c r="N1391" s="93">
        <f t="array" ref="N1391">SQRT(MMULT(MMULT(B1391:K1391, '2. Correlation Matrix'!$B$34:$K$43), TRANSPOSE(B1391:K1391)))</f>
        <v>0.11731082315188485</v>
      </c>
      <c r="O1391" s="92">
        <f t="shared" si="106"/>
        <v>0.5601358701142507</v>
      </c>
      <c r="P1391" s="42">
        <f t="shared" si="107"/>
        <v>0.13382908538571361</v>
      </c>
      <c r="Q1391" s="42">
        <f t="shared" si="108"/>
        <v>0.122773215429927</v>
      </c>
      <c r="R1391" s="43">
        <f t="shared" si="109"/>
        <v>0.118137620573236</v>
      </c>
    </row>
    <row r="1392" spans="1:18" x14ac:dyDescent="0.35">
      <c r="A1392" s="73">
        <v>4560</v>
      </c>
      <c r="B1392" s="42">
        <v>3.5200000000000002E-2</v>
      </c>
      <c r="C1392" s="42">
        <v>6.4199999999999993E-2</v>
      </c>
      <c r="D1392" s="42">
        <v>0.1263</v>
      </c>
      <c r="E1392" s="42">
        <v>1.66E-2</v>
      </c>
      <c r="F1392" s="42">
        <v>0.1429</v>
      </c>
      <c r="G1392" s="42">
        <v>2.0999999999999999E-3</v>
      </c>
      <c r="H1392" s="42">
        <v>0.1636</v>
      </c>
      <c r="I1392" s="42">
        <v>0.20699999999999999</v>
      </c>
      <c r="J1392" s="42">
        <v>0.14699999999999999</v>
      </c>
      <c r="K1392" s="42">
        <v>9.5200000000000007E-2</v>
      </c>
      <c r="L1392" s="93">
        <f t="shared" si="105"/>
        <v>1.0001</v>
      </c>
      <c r="M1392" s="42">
        <v>0.14016000000000001</v>
      </c>
      <c r="N1392" s="93">
        <f t="array" ref="N1392">SQRT(MMULT(MMULT(B1392:K1392, '2. Correlation Matrix'!$B$34:$K$43), TRANSPOSE(B1392:K1392)))</f>
        <v>0.11633071147002584</v>
      </c>
      <c r="O1392" s="92">
        <f t="shared" si="106"/>
        <v>0.56012723705200884</v>
      </c>
      <c r="P1392" s="42">
        <f t="shared" si="107"/>
        <v>0.1333935827844388</v>
      </c>
      <c r="Q1392" s="42">
        <f t="shared" si="108"/>
        <v>0.122773215429927</v>
      </c>
      <c r="R1392" s="43">
        <f t="shared" si="109"/>
        <v>0.118137620573236</v>
      </c>
    </row>
    <row r="1393" spans="1:18" x14ac:dyDescent="0.35">
      <c r="A1393" s="73">
        <v>2590</v>
      </c>
      <c r="B1393" s="42">
        <v>8.6400000000000005E-2</v>
      </c>
      <c r="C1393" s="42">
        <v>5.7000000000000002E-2</v>
      </c>
      <c r="D1393" s="42">
        <v>0.182</v>
      </c>
      <c r="E1393" s="42">
        <v>7.17E-2</v>
      </c>
      <c r="F1393" s="42">
        <v>6.9900000000000004E-2</v>
      </c>
      <c r="G1393" s="42">
        <v>0.1452</v>
      </c>
      <c r="H1393" s="42">
        <v>8.6400000000000005E-2</v>
      </c>
      <c r="I1393" s="42">
        <v>0.12870000000000001</v>
      </c>
      <c r="J1393" s="42">
        <v>1.47E-2</v>
      </c>
      <c r="K1393" s="42">
        <v>0.15809999999999999</v>
      </c>
      <c r="L1393" s="93">
        <f t="shared" si="105"/>
        <v>1.0001000000000002</v>
      </c>
      <c r="M1393" s="42">
        <v>0.15443000000000001</v>
      </c>
      <c r="N1393" s="93">
        <f t="array" ref="N1393">SQRT(MMULT(MMULT(B1393:K1393, '2. Correlation Matrix'!$B$34:$K$43), TRANSPOSE(B1393:K1393)))</f>
        <v>0.14180950939772691</v>
      </c>
      <c r="O1393" s="92">
        <f t="shared" si="106"/>
        <v>0.56011758546619173</v>
      </c>
      <c r="P1393" s="42">
        <f t="shared" si="107"/>
        <v>0.144375031522188</v>
      </c>
      <c r="Q1393" s="42">
        <f t="shared" si="108"/>
        <v>0.122773215429927</v>
      </c>
      <c r="R1393" s="43">
        <f t="shared" si="109"/>
        <v>0.118137620573236</v>
      </c>
    </row>
    <row r="1394" spans="1:18" x14ac:dyDescent="0.35">
      <c r="A1394" s="73">
        <v>4751</v>
      </c>
      <c r="B1394" s="42">
        <v>0.18590000000000001</v>
      </c>
      <c r="C1394" s="42">
        <v>1.9199999999999998E-2</v>
      </c>
      <c r="D1394" s="42">
        <v>0.13250000000000001</v>
      </c>
      <c r="E1394" s="42">
        <v>3.85E-2</v>
      </c>
      <c r="F1394" s="42">
        <v>0.109</v>
      </c>
      <c r="G1394" s="42">
        <v>4.0599999999999997E-2</v>
      </c>
      <c r="H1394" s="42">
        <v>0.1474</v>
      </c>
      <c r="I1394" s="42">
        <v>0.17519999999999999</v>
      </c>
      <c r="J1394" s="42">
        <v>7.0499999999999993E-2</v>
      </c>
      <c r="K1394" s="42">
        <v>8.1199999999999994E-2</v>
      </c>
      <c r="L1394" s="93">
        <f t="shared" si="105"/>
        <v>1</v>
      </c>
      <c r="M1394" s="42">
        <v>0.13525999999999999</v>
      </c>
      <c r="N1394" s="93">
        <f t="array" ref="N1394">SQRT(MMULT(MMULT(B1394:K1394, '2. Correlation Matrix'!$B$34:$K$43), TRANSPOSE(B1394:K1394)))</f>
        <v>0.10758708105480046</v>
      </c>
      <c r="O1394" s="92">
        <f t="shared" si="106"/>
        <v>0.56010442340475819</v>
      </c>
      <c r="P1394" s="42">
        <f t="shared" si="107"/>
        <v>0.12947250999505389</v>
      </c>
      <c r="Q1394" s="42">
        <f t="shared" si="108"/>
        <v>0.122773215429927</v>
      </c>
      <c r="R1394" s="43">
        <f t="shared" si="109"/>
        <v>0.118137620573236</v>
      </c>
    </row>
    <row r="1395" spans="1:18" x14ac:dyDescent="0.35">
      <c r="A1395" s="73">
        <v>695</v>
      </c>
      <c r="B1395" s="42">
        <v>0.13420000000000001</v>
      </c>
      <c r="C1395" s="42">
        <v>3.5900000000000001E-2</v>
      </c>
      <c r="D1395" s="42">
        <v>8.7400000000000005E-2</v>
      </c>
      <c r="E1395" s="42">
        <v>2.9600000000000001E-2</v>
      </c>
      <c r="F1395" s="42">
        <v>0.12790000000000001</v>
      </c>
      <c r="G1395" s="42">
        <v>0.1186</v>
      </c>
      <c r="H1395" s="42">
        <v>8.5800000000000001E-2</v>
      </c>
      <c r="I1395" s="42">
        <v>0.14349999999999999</v>
      </c>
      <c r="J1395" s="42">
        <v>0.14349999999999999</v>
      </c>
      <c r="K1395" s="42">
        <v>9.3600000000000003E-2</v>
      </c>
      <c r="L1395" s="93">
        <f t="shared" si="105"/>
        <v>1</v>
      </c>
      <c r="M1395" s="42">
        <v>0.14099</v>
      </c>
      <c r="N1395" s="93">
        <f t="array" ref="N1395">SQRT(MMULT(MMULT(B1395:K1395, '2. Correlation Matrix'!$B$34:$K$43), TRANSPOSE(B1395:K1395)))</f>
        <v>0.1178272537116944</v>
      </c>
      <c r="O1395" s="92">
        <f t="shared" si="106"/>
        <v>0.56005718474494559</v>
      </c>
      <c r="P1395" s="42">
        <f t="shared" si="107"/>
        <v>0.13404836914137999</v>
      </c>
      <c r="Q1395" s="42">
        <f t="shared" si="108"/>
        <v>0.122773215429927</v>
      </c>
      <c r="R1395" s="43">
        <f t="shared" si="109"/>
        <v>0.118137620573236</v>
      </c>
    </row>
    <row r="1396" spans="1:18" x14ac:dyDescent="0.35">
      <c r="A1396" s="73">
        <v>4696</v>
      </c>
      <c r="B1396" s="42">
        <v>0.12330000000000001</v>
      </c>
      <c r="C1396" s="42">
        <v>0.1047</v>
      </c>
      <c r="D1396" s="42">
        <v>7.2599999999999998E-2</v>
      </c>
      <c r="E1396" s="42">
        <v>7.0900000000000005E-2</v>
      </c>
      <c r="F1396" s="42">
        <v>4.0500000000000001E-2</v>
      </c>
      <c r="G1396" s="42">
        <v>8.3999999999999995E-3</v>
      </c>
      <c r="H1396" s="42">
        <v>0.16719999999999999</v>
      </c>
      <c r="I1396" s="42">
        <v>0.1149</v>
      </c>
      <c r="J1396" s="42">
        <v>0.16719999999999999</v>
      </c>
      <c r="K1396" s="42">
        <v>0.13009999999999999</v>
      </c>
      <c r="L1396" s="93">
        <f t="shared" si="105"/>
        <v>0.99980000000000002</v>
      </c>
      <c r="M1396" s="42">
        <v>0.14197000000000001</v>
      </c>
      <c r="N1396" s="93">
        <f t="array" ref="N1396">SQRT(MMULT(MMULT(B1396:K1396, '2. Correlation Matrix'!$B$34:$K$43), TRANSPOSE(B1396:K1396)))</f>
        <v>0.11957906730359456</v>
      </c>
      <c r="O1396" s="92">
        <f t="shared" si="106"/>
        <v>0.5600478537767194</v>
      </c>
      <c r="P1396" s="42">
        <f t="shared" si="107"/>
        <v>0.13482042333140121</v>
      </c>
      <c r="Q1396" s="42">
        <f t="shared" si="108"/>
        <v>0.122773215429927</v>
      </c>
      <c r="R1396" s="43">
        <f t="shared" si="109"/>
        <v>0.118137620573236</v>
      </c>
    </row>
    <row r="1397" spans="1:18" x14ac:dyDescent="0.35">
      <c r="A1397" s="73">
        <v>2083</v>
      </c>
      <c r="B1397" s="42">
        <v>0.14169999999999999</v>
      </c>
      <c r="C1397" s="42">
        <v>5.6000000000000001E-2</v>
      </c>
      <c r="D1397" s="42">
        <v>8.4000000000000005E-2</v>
      </c>
      <c r="E1397" s="42">
        <v>4.8999999999999998E-3</v>
      </c>
      <c r="F1397" s="42">
        <v>0.14829999999999999</v>
      </c>
      <c r="G1397" s="42">
        <v>0.1285</v>
      </c>
      <c r="H1397" s="42">
        <v>9.5600000000000004E-2</v>
      </c>
      <c r="I1397" s="42">
        <v>0.1186</v>
      </c>
      <c r="J1397" s="42">
        <v>9.06E-2</v>
      </c>
      <c r="K1397" s="42">
        <v>0.1318</v>
      </c>
      <c r="L1397" s="93">
        <f t="shared" si="105"/>
        <v>1</v>
      </c>
      <c r="M1397" s="42">
        <v>0.14524999999999999</v>
      </c>
      <c r="N1397" s="93">
        <f t="array" ref="N1397">SQRT(MMULT(MMULT(B1397:K1397, '2. Correlation Matrix'!$B$34:$K$43), TRANSPOSE(B1397:K1397)))</f>
        <v>0.125438460479294</v>
      </c>
      <c r="O1397" s="92">
        <f t="shared" si="106"/>
        <v>0.56003557227646372</v>
      </c>
      <c r="P1397" s="42">
        <f t="shared" si="107"/>
        <v>0.13738259631629229</v>
      </c>
      <c r="Q1397" s="42">
        <f t="shared" si="108"/>
        <v>0.122773215429927</v>
      </c>
      <c r="R1397" s="43">
        <f t="shared" si="109"/>
        <v>0.118137620573236</v>
      </c>
    </row>
    <row r="1398" spans="1:18" x14ac:dyDescent="0.35">
      <c r="A1398" s="73">
        <v>1693</v>
      </c>
      <c r="B1398" s="42">
        <v>0.18870000000000001</v>
      </c>
      <c r="C1398" s="42">
        <v>0.18590000000000001</v>
      </c>
      <c r="D1398" s="42">
        <v>0.14649999999999999</v>
      </c>
      <c r="E1398" s="42">
        <v>1.41E-2</v>
      </c>
      <c r="F1398" s="42">
        <v>3.1E-2</v>
      </c>
      <c r="G1398" s="42">
        <v>7.0400000000000004E-2</v>
      </c>
      <c r="H1398" s="42">
        <v>9.8599999999999993E-2</v>
      </c>
      <c r="I1398" s="42">
        <v>9.8599999999999993E-2</v>
      </c>
      <c r="J1398" s="42">
        <v>6.2E-2</v>
      </c>
      <c r="K1398" s="42">
        <v>0.1042</v>
      </c>
      <c r="L1398" s="93">
        <f t="shared" si="105"/>
        <v>1.0000000000000002</v>
      </c>
      <c r="M1398" s="42">
        <v>0.13295000000000001</v>
      </c>
      <c r="N1398" s="93">
        <f t="array" ref="N1398">SQRT(MMULT(MMULT(B1398:K1398, '2. Correlation Matrix'!$B$34:$K$43), TRANSPOSE(B1398:K1398)))</f>
        <v>0.10347844005146579</v>
      </c>
      <c r="O1398" s="92">
        <f t="shared" si="106"/>
        <v>0.56002003867837724</v>
      </c>
      <c r="P1398" s="42">
        <f t="shared" si="107"/>
        <v>0.12759610622225762</v>
      </c>
      <c r="Q1398" s="42">
        <f t="shared" si="108"/>
        <v>0.122773215429927</v>
      </c>
      <c r="R1398" s="43">
        <f t="shared" si="109"/>
        <v>0.118137620573236</v>
      </c>
    </row>
    <row r="1399" spans="1:18" x14ac:dyDescent="0.35">
      <c r="A1399" s="73">
        <v>121</v>
      </c>
      <c r="B1399" s="42">
        <v>6.2899999999999998E-2</v>
      </c>
      <c r="C1399" s="42">
        <v>0.10199999999999999</v>
      </c>
      <c r="D1399" s="42">
        <v>0.14749999999999999</v>
      </c>
      <c r="E1399" s="42">
        <v>0.16489999999999999</v>
      </c>
      <c r="F1399" s="42">
        <v>9.7600000000000006E-2</v>
      </c>
      <c r="G1399" s="42">
        <v>4.3E-3</v>
      </c>
      <c r="H1399" s="42">
        <v>5.8599999999999999E-2</v>
      </c>
      <c r="I1399" s="42">
        <v>0.20610000000000001</v>
      </c>
      <c r="J1399" s="42">
        <v>7.8100000000000003E-2</v>
      </c>
      <c r="K1399" s="42">
        <v>7.8100000000000003E-2</v>
      </c>
      <c r="L1399" s="93">
        <f t="shared" si="105"/>
        <v>1.0001</v>
      </c>
      <c r="M1399" s="42">
        <v>0.13253000000000001</v>
      </c>
      <c r="N1399" s="93">
        <f t="array" ref="N1399">SQRT(MMULT(MMULT(B1399:K1399, '2. Correlation Matrix'!$B$34:$K$43), TRANSPOSE(B1399:K1399)))</f>
        <v>0.10273171017837579</v>
      </c>
      <c r="O1399" s="92">
        <f t="shared" si="106"/>
        <v>0.56000235857175107</v>
      </c>
      <c r="P1399" s="42">
        <f t="shared" si="107"/>
        <v>0.12725309786191311</v>
      </c>
      <c r="Q1399" s="42">
        <f t="shared" si="108"/>
        <v>0.122773215429927</v>
      </c>
      <c r="R1399" s="43">
        <f t="shared" si="109"/>
        <v>0.118137620573236</v>
      </c>
    </row>
    <row r="1400" spans="1:18" x14ac:dyDescent="0.35">
      <c r="A1400" s="73">
        <v>2411</v>
      </c>
      <c r="B1400" s="42">
        <v>2.0899999999999998E-2</v>
      </c>
      <c r="C1400" s="42">
        <v>0.1744</v>
      </c>
      <c r="D1400" s="42">
        <v>1.4E-2</v>
      </c>
      <c r="E1400" s="42">
        <v>0.114</v>
      </c>
      <c r="F1400" s="42">
        <v>0.21160000000000001</v>
      </c>
      <c r="G1400" s="42">
        <v>0.1767</v>
      </c>
      <c r="H1400" s="42">
        <v>5.1200000000000002E-2</v>
      </c>
      <c r="I1400" s="42">
        <v>0.1116</v>
      </c>
      <c r="J1400" s="42">
        <v>4.8800000000000003E-2</v>
      </c>
      <c r="K1400" s="42">
        <v>7.6700000000000004E-2</v>
      </c>
      <c r="L1400" s="93">
        <f t="shared" si="105"/>
        <v>0.99990000000000001</v>
      </c>
      <c r="M1400" s="42">
        <v>0.14169000000000001</v>
      </c>
      <c r="N1400" s="93">
        <f t="array" ref="N1400">SQRT(MMULT(MMULT(B1400:K1400, '2. Correlation Matrix'!$B$34:$K$43), TRANSPOSE(B1400:K1400)))</f>
        <v>0.1190901483053422</v>
      </c>
      <c r="O1400" s="92">
        <f t="shared" si="106"/>
        <v>0.55999594382072326</v>
      </c>
      <c r="P1400" s="42">
        <f t="shared" si="107"/>
        <v>0.1345987682883058</v>
      </c>
      <c r="Q1400" s="42">
        <f t="shared" si="108"/>
        <v>0.122773215429927</v>
      </c>
      <c r="R1400" s="43">
        <f t="shared" si="109"/>
        <v>0.118137620573236</v>
      </c>
    </row>
    <row r="1401" spans="1:18" x14ac:dyDescent="0.35">
      <c r="A1401" s="73">
        <v>2333</v>
      </c>
      <c r="B1401" s="42">
        <v>0.12570000000000001</v>
      </c>
      <c r="C1401" s="42">
        <v>3.4299999999999997E-2</v>
      </c>
      <c r="D1401" s="42">
        <v>2.4799999999999999E-2</v>
      </c>
      <c r="E1401" s="42">
        <v>0.17710000000000001</v>
      </c>
      <c r="F1401" s="42">
        <v>4.5699999999999998E-2</v>
      </c>
      <c r="G1401" s="42">
        <v>2.29E-2</v>
      </c>
      <c r="H1401" s="42">
        <v>0.1143</v>
      </c>
      <c r="I1401" s="42">
        <v>0.1143</v>
      </c>
      <c r="J1401" s="42">
        <v>0.17710000000000001</v>
      </c>
      <c r="K1401" s="42">
        <v>0.1638</v>
      </c>
      <c r="L1401" s="93">
        <f t="shared" si="105"/>
        <v>1</v>
      </c>
      <c r="M1401" s="42">
        <v>0.14801</v>
      </c>
      <c r="N1401" s="93">
        <f t="array" ref="N1401">SQRT(MMULT(MMULT(B1401:K1401, '2. Correlation Matrix'!$B$34:$K$43), TRANSPOSE(B1401:K1401)))</f>
        <v>0.13037747155274718</v>
      </c>
      <c r="O1401" s="92">
        <f t="shared" si="106"/>
        <v>0.5599893841357565</v>
      </c>
      <c r="P1401" s="42">
        <f t="shared" si="107"/>
        <v>0.13951085745575631</v>
      </c>
      <c r="Q1401" s="42">
        <f t="shared" si="108"/>
        <v>0.122773215429927</v>
      </c>
      <c r="R1401" s="43">
        <f t="shared" si="109"/>
        <v>0.118137620573236</v>
      </c>
    </row>
    <row r="1402" spans="1:18" x14ac:dyDescent="0.35">
      <c r="A1402" s="73">
        <v>3228</v>
      </c>
      <c r="B1402" s="42">
        <v>8.0299999999999996E-2</v>
      </c>
      <c r="C1402" s="42">
        <v>0.12280000000000001</v>
      </c>
      <c r="D1402" s="42">
        <v>5.8299999999999998E-2</v>
      </c>
      <c r="E1402" s="42">
        <v>9.4000000000000004E-3</v>
      </c>
      <c r="F1402" s="42">
        <v>0.12909999999999999</v>
      </c>
      <c r="G1402" s="42">
        <v>0.13539999999999999</v>
      </c>
      <c r="H1402" s="42">
        <v>0.12909999999999999</v>
      </c>
      <c r="I1402" s="42">
        <v>8.0299999999999996E-2</v>
      </c>
      <c r="J1402" s="42">
        <v>0.10390000000000001</v>
      </c>
      <c r="K1402" s="42">
        <v>0.1512</v>
      </c>
      <c r="L1402" s="93">
        <f t="shared" si="105"/>
        <v>0.99980000000000002</v>
      </c>
      <c r="M1402" s="42">
        <v>0.15123</v>
      </c>
      <c r="N1402" s="93">
        <f t="array" ref="N1402">SQRT(MMULT(MMULT(B1402:K1402, '2. Correlation Matrix'!$B$34:$K$43), TRANSPOSE(B1402:K1402)))</f>
        <v>0.13612874122282848</v>
      </c>
      <c r="O1402" s="92">
        <f t="shared" si="106"/>
        <v>0.55998460953384921</v>
      </c>
      <c r="P1402" s="42">
        <f t="shared" si="107"/>
        <v>0.14196448290654409</v>
      </c>
      <c r="Q1402" s="42">
        <f t="shared" si="108"/>
        <v>0.122773215429927</v>
      </c>
      <c r="R1402" s="43">
        <f t="shared" si="109"/>
        <v>0.118137620573236</v>
      </c>
    </row>
    <row r="1403" spans="1:18" x14ac:dyDescent="0.35">
      <c r="A1403" s="73">
        <v>1146</v>
      </c>
      <c r="B1403" s="42">
        <v>1.7399999999999999E-2</v>
      </c>
      <c r="C1403" s="42">
        <v>3.1600000000000003E-2</v>
      </c>
      <c r="D1403" s="42">
        <v>3.7999999999999999E-2</v>
      </c>
      <c r="E1403" s="42">
        <v>0.1013</v>
      </c>
      <c r="F1403" s="42">
        <v>0.12659999999999999</v>
      </c>
      <c r="G1403" s="42">
        <v>0.1487</v>
      </c>
      <c r="H1403" s="42">
        <v>0.15509999999999999</v>
      </c>
      <c r="I1403" s="42">
        <v>0.1028</v>
      </c>
      <c r="J1403" s="42">
        <v>0.13919999999999999</v>
      </c>
      <c r="K1403" s="42">
        <v>0.13919999999999999</v>
      </c>
      <c r="L1403" s="93">
        <f t="shared" si="105"/>
        <v>0.9998999999999999</v>
      </c>
      <c r="M1403" s="42">
        <v>0.1598</v>
      </c>
      <c r="N1403" s="93">
        <f t="array" ref="N1403">SQRT(MMULT(MMULT(B1403:K1403, '2. Correlation Matrix'!$B$34:$K$43), TRANSPOSE(B1403:K1403)))</f>
        <v>0.15143643521349873</v>
      </c>
      <c r="O1403" s="92">
        <f t="shared" si="106"/>
        <v>0.55997092034322471</v>
      </c>
      <c r="P1403" s="42">
        <f t="shared" si="107"/>
        <v>0.14833350304491391</v>
      </c>
      <c r="Q1403" s="42">
        <f t="shared" si="108"/>
        <v>0.122773215429927</v>
      </c>
      <c r="R1403" s="43">
        <f t="shared" si="109"/>
        <v>0.118137620573236</v>
      </c>
    </row>
    <row r="1404" spans="1:18" x14ac:dyDescent="0.35">
      <c r="A1404" s="73">
        <v>388</v>
      </c>
      <c r="B1404" s="42">
        <v>9.6000000000000002E-2</v>
      </c>
      <c r="C1404" s="42">
        <v>0.1077</v>
      </c>
      <c r="D1404" s="42">
        <v>2.81E-2</v>
      </c>
      <c r="E1404" s="42">
        <v>0.16389999999999999</v>
      </c>
      <c r="F1404" s="42">
        <v>3.9800000000000002E-2</v>
      </c>
      <c r="G1404" s="42">
        <v>4.4499999999999998E-2</v>
      </c>
      <c r="H1404" s="42">
        <v>6.0900000000000003E-2</v>
      </c>
      <c r="I1404" s="42">
        <v>0.1124</v>
      </c>
      <c r="J1404" s="42">
        <v>0.12180000000000001</v>
      </c>
      <c r="K1404" s="42">
        <v>0.2248</v>
      </c>
      <c r="L1404" s="93">
        <f t="shared" si="105"/>
        <v>0.99990000000000001</v>
      </c>
      <c r="M1404" s="42">
        <v>0.153</v>
      </c>
      <c r="N1404" s="93">
        <f t="array" ref="N1404">SQRT(MMULT(MMULT(B1404:K1404, '2. Correlation Matrix'!$B$34:$K$43), TRANSPOSE(B1404:K1404)))</f>
        <v>0.13929366124014689</v>
      </c>
      <c r="O1404" s="92">
        <f t="shared" si="106"/>
        <v>0.55996805099067226</v>
      </c>
      <c r="P1404" s="42">
        <f t="shared" si="107"/>
        <v>0.14329863796915759</v>
      </c>
      <c r="Q1404" s="42">
        <f t="shared" si="108"/>
        <v>0.122773215429927</v>
      </c>
      <c r="R1404" s="43">
        <f t="shared" si="109"/>
        <v>0.118137620573236</v>
      </c>
    </row>
    <row r="1405" spans="1:18" x14ac:dyDescent="0.35">
      <c r="A1405" s="73">
        <v>3788</v>
      </c>
      <c r="B1405" s="42">
        <v>0.15740000000000001</v>
      </c>
      <c r="C1405" s="42">
        <v>0.18129999999999999</v>
      </c>
      <c r="D1405" s="42">
        <v>0.18129999999999999</v>
      </c>
      <c r="E1405" s="42">
        <v>5.9799999999999999E-2</v>
      </c>
      <c r="F1405" s="42">
        <v>1.2E-2</v>
      </c>
      <c r="G1405" s="42">
        <v>4.9799999999999997E-2</v>
      </c>
      <c r="H1405" s="42">
        <v>5.5800000000000002E-2</v>
      </c>
      <c r="I1405" s="42">
        <v>0.1235</v>
      </c>
      <c r="J1405" s="42">
        <v>4.3799999999999999E-2</v>
      </c>
      <c r="K1405" s="42">
        <v>0.13550000000000001</v>
      </c>
      <c r="L1405" s="93">
        <f t="shared" si="105"/>
        <v>1.0002</v>
      </c>
      <c r="M1405" s="42">
        <v>0.13564999999999999</v>
      </c>
      <c r="N1405" s="93">
        <f t="array" ref="N1405">SQRT(MMULT(MMULT(B1405:K1405, '2. Correlation Matrix'!$B$34:$K$43), TRANSPOSE(B1405:K1405)))</f>
        <v>0.108310170603664</v>
      </c>
      <c r="O1405" s="92">
        <f t="shared" si="106"/>
        <v>0.55996588004587888</v>
      </c>
      <c r="P1405" s="42">
        <f t="shared" si="107"/>
        <v>0.12978445347190259</v>
      </c>
      <c r="Q1405" s="42">
        <f t="shared" si="108"/>
        <v>0.122773215429927</v>
      </c>
      <c r="R1405" s="43">
        <f t="shared" si="109"/>
        <v>0.118137620573236</v>
      </c>
    </row>
    <row r="1406" spans="1:18" x14ac:dyDescent="0.35">
      <c r="A1406" s="73">
        <v>3410</v>
      </c>
      <c r="B1406" s="42">
        <v>3.8800000000000001E-2</v>
      </c>
      <c r="C1406" s="42">
        <v>0.24479999999999999</v>
      </c>
      <c r="D1406" s="42">
        <v>9.8500000000000004E-2</v>
      </c>
      <c r="E1406" s="42">
        <v>1.7899999999999999E-2</v>
      </c>
      <c r="F1406" s="42">
        <v>7.46E-2</v>
      </c>
      <c r="G1406" s="42">
        <v>6.8699999999999997E-2</v>
      </c>
      <c r="H1406" s="42">
        <v>0.26269999999999999</v>
      </c>
      <c r="I1406" s="42">
        <v>7.7600000000000002E-2</v>
      </c>
      <c r="J1406" s="42">
        <v>1.1900000000000001E-2</v>
      </c>
      <c r="K1406" s="42">
        <v>0.1045</v>
      </c>
      <c r="L1406" s="93">
        <f t="shared" si="105"/>
        <v>1</v>
      </c>
      <c r="M1406" s="42">
        <v>0.14643999999999999</v>
      </c>
      <c r="N1406" s="93">
        <f t="array" ref="N1406">SQRT(MMULT(MMULT(B1406:K1406, '2. Correlation Matrix'!$B$34:$K$43), TRANSPOSE(B1406:K1406)))</f>
        <v>0.12758021325852922</v>
      </c>
      <c r="O1406" s="92">
        <f t="shared" si="106"/>
        <v>0.55996144053493302</v>
      </c>
      <c r="P1406" s="42">
        <f t="shared" si="107"/>
        <v>0.13830164459245409</v>
      </c>
      <c r="Q1406" s="42">
        <f t="shared" si="108"/>
        <v>0.122773215429927</v>
      </c>
      <c r="R1406" s="43">
        <f t="shared" si="109"/>
        <v>0.118137620573236</v>
      </c>
    </row>
    <row r="1407" spans="1:18" x14ac:dyDescent="0.35">
      <c r="A1407" s="73">
        <v>4668</v>
      </c>
      <c r="B1407" s="42">
        <v>0.11990000000000001</v>
      </c>
      <c r="C1407" s="42">
        <v>6.4199999999999993E-2</v>
      </c>
      <c r="D1407" s="42">
        <v>2.93E-2</v>
      </c>
      <c r="E1407" s="42">
        <v>0.1074</v>
      </c>
      <c r="F1407" s="42">
        <v>0.13950000000000001</v>
      </c>
      <c r="G1407" s="42">
        <v>0.12970000000000001</v>
      </c>
      <c r="H1407" s="42">
        <v>5.2999999999999999E-2</v>
      </c>
      <c r="I1407" s="42">
        <v>0.1018</v>
      </c>
      <c r="J1407" s="42">
        <v>0.1353</v>
      </c>
      <c r="K1407" s="42">
        <v>0.11990000000000001</v>
      </c>
      <c r="L1407" s="93">
        <f t="shared" si="105"/>
        <v>1</v>
      </c>
      <c r="M1407" s="42">
        <v>0.14393</v>
      </c>
      <c r="N1407" s="93">
        <f t="array" ref="N1407">SQRT(MMULT(MMULT(B1407:K1407, '2. Correlation Matrix'!$B$34:$K$43), TRANSPOSE(B1407:K1407)))</f>
        <v>0.12309972457683568</v>
      </c>
      <c r="O1407" s="92">
        <f t="shared" si="106"/>
        <v>0.55995251197313334</v>
      </c>
      <c r="P1407" s="42">
        <f t="shared" si="107"/>
        <v>0.13635322890455359</v>
      </c>
      <c r="Q1407" s="42">
        <f t="shared" si="108"/>
        <v>0.122773215429927</v>
      </c>
      <c r="R1407" s="43">
        <f t="shared" si="109"/>
        <v>0.118137620573236</v>
      </c>
    </row>
    <row r="1408" spans="1:18" x14ac:dyDescent="0.35">
      <c r="A1408" s="73">
        <v>858</v>
      </c>
      <c r="B1408" s="42">
        <v>8.1500000000000003E-2</v>
      </c>
      <c r="C1408" s="42">
        <v>0.10340000000000001</v>
      </c>
      <c r="D1408" s="42">
        <v>8.1500000000000003E-2</v>
      </c>
      <c r="E1408" s="42">
        <v>0.14419999999999999</v>
      </c>
      <c r="F1408" s="42">
        <v>6.7400000000000002E-2</v>
      </c>
      <c r="G1408" s="42">
        <v>0.1411</v>
      </c>
      <c r="H1408" s="42">
        <v>3.4500000000000003E-2</v>
      </c>
      <c r="I1408" s="42">
        <v>8.6199999999999999E-2</v>
      </c>
      <c r="J1408" s="42">
        <v>0.105</v>
      </c>
      <c r="K1408" s="42">
        <v>0.1552</v>
      </c>
      <c r="L1408" s="93">
        <f t="shared" si="105"/>
        <v>1</v>
      </c>
      <c r="M1408" s="42">
        <v>0.15060000000000001</v>
      </c>
      <c r="N1408" s="93">
        <f t="array" ref="N1408">SQRT(MMULT(MMULT(B1408:K1408, '2. Correlation Matrix'!$B$34:$K$43), TRANSPOSE(B1408:K1408)))</f>
        <v>0.13501158725372278</v>
      </c>
      <c r="O1408" s="92">
        <f t="shared" si="106"/>
        <v>0.55995193848012059</v>
      </c>
      <c r="P1408" s="42">
        <f t="shared" si="107"/>
        <v>0.14148593565361522</v>
      </c>
      <c r="Q1408" s="42">
        <f t="shared" si="108"/>
        <v>0.122773215429927</v>
      </c>
      <c r="R1408" s="43">
        <f t="shared" si="109"/>
        <v>0.118137620573236</v>
      </c>
    </row>
    <row r="1409" spans="1:18" x14ac:dyDescent="0.35">
      <c r="A1409" s="73">
        <v>4003</v>
      </c>
      <c r="B1409" s="42">
        <v>0.1008</v>
      </c>
      <c r="C1409" s="42">
        <v>0.15279999999999999</v>
      </c>
      <c r="D1409" s="42">
        <v>0.15279999999999999</v>
      </c>
      <c r="E1409" s="42">
        <v>2.1999999999999999E-2</v>
      </c>
      <c r="F1409" s="42">
        <v>6.7699999999999996E-2</v>
      </c>
      <c r="G1409" s="42">
        <v>0.1197</v>
      </c>
      <c r="H1409" s="42">
        <v>6.7699999999999996E-2</v>
      </c>
      <c r="I1409" s="42">
        <v>0.11020000000000001</v>
      </c>
      <c r="J1409" s="42">
        <v>8.6599999999999996E-2</v>
      </c>
      <c r="K1409" s="42">
        <v>0.1197</v>
      </c>
      <c r="L1409" s="93">
        <f t="shared" si="105"/>
        <v>1</v>
      </c>
      <c r="M1409" s="42">
        <v>0.14205000000000001</v>
      </c>
      <c r="N1409" s="93">
        <f t="array" ref="N1409">SQRT(MMULT(MMULT(B1409:K1409, '2. Correlation Matrix'!$B$34:$K$43), TRANSPOSE(B1409:K1409)))</f>
        <v>0.11974913384665795</v>
      </c>
      <c r="O1409" s="92">
        <f t="shared" si="106"/>
        <v>0.55992054260583946</v>
      </c>
      <c r="P1409" s="42">
        <f t="shared" si="107"/>
        <v>0.13488007247148762</v>
      </c>
      <c r="Q1409" s="42">
        <f t="shared" si="108"/>
        <v>0.122773215429927</v>
      </c>
      <c r="R1409" s="43">
        <f t="shared" si="109"/>
        <v>0.118137620573236</v>
      </c>
    </row>
    <row r="1410" spans="1:18" x14ac:dyDescent="0.35">
      <c r="A1410" s="73">
        <v>3575</v>
      </c>
      <c r="B1410" s="42">
        <v>3.0499999999999999E-2</v>
      </c>
      <c r="C1410" s="42">
        <v>3.0499999999999999E-2</v>
      </c>
      <c r="D1410" s="42">
        <v>2.4799999999999999E-2</v>
      </c>
      <c r="E1410" s="42">
        <v>0.1489</v>
      </c>
      <c r="F1410" s="42">
        <v>0.1641</v>
      </c>
      <c r="G1410" s="42">
        <v>0.16220000000000001</v>
      </c>
      <c r="H1410" s="42">
        <v>0.13930000000000001</v>
      </c>
      <c r="I1410" s="42">
        <v>0.1202</v>
      </c>
      <c r="J1410" s="42">
        <v>7.8200000000000006E-2</v>
      </c>
      <c r="K1410" s="42">
        <v>0.1011</v>
      </c>
      <c r="L1410" s="93">
        <f t="shared" si="105"/>
        <v>0.99980000000000002</v>
      </c>
      <c r="M1410" s="42">
        <v>0.15439</v>
      </c>
      <c r="N1410" s="93">
        <f t="array" ref="N1410">SQRT(MMULT(MMULT(B1410:K1410, '2. Correlation Matrix'!$B$34:$K$43), TRANSPOSE(B1410:K1410)))</f>
        <v>0.1417882820282734</v>
      </c>
      <c r="O1410" s="92">
        <f t="shared" si="106"/>
        <v>0.55991933088073653</v>
      </c>
      <c r="P1410" s="42">
        <f t="shared" si="107"/>
        <v>0.1443380415397354</v>
      </c>
      <c r="Q1410" s="42">
        <f t="shared" si="108"/>
        <v>0.122773215429927</v>
      </c>
      <c r="R1410" s="43">
        <f t="shared" si="109"/>
        <v>0.118137620573236</v>
      </c>
    </row>
    <row r="1411" spans="1:18" x14ac:dyDescent="0.35">
      <c r="A1411" s="73">
        <v>2195</v>
      </c>
      <c r="B1411" s="42">
        <v>6.93E-2</v>
      </c>
      <c r="C1411" s="42">
        <v>3.1899999999999998E-2</v>
      </c>
      <c r="D1411" s="42">
        <v>5.5399999999999998E-2</v>
      </c>
      <c r="E1411" s="42">
        <v>0.1343</v>
      </c>
      <c r="F1411" s="42">
        <v>0.108</v>
      </c>
      <c r="G1411" s="42">
        <v>0.1205</v>
      </c>
      <c r="H1411" s="42">
        <v>0.13159999999999999</v>
      </c>
      <c r="I1411" s="42">
        <v>0.1066</v>
      </c>
      <c r="J1411" s="42">
        <v>0.1053</v>
      </c>
      <c r="K1411" s="42">
        <v>0.1371</v>
      </c>
      <c r="L1411" s="93">
        <f t="shared" si="105"/>
        <v>1</v>
      </c>
      <c r="M1411" s="42">
        <v>0.15426999999999999</v>
      </c>
      <c r="N1411" s="93">
        <f t="array" ref="N1411">SQRT(MMULT(MMULT(B1411:K1411, '2. Correlation Matrix'!$B$34:$K$43), TRANSPOSE(B1411:K1411)))</f>
        <v>0.1415812302928923</v>
      </c>
      <c r="O1411" s="92">
        <f t="shared" si="106"/>
        <v>0.55989060015944447</v>
      </c>
      <c r="P1411" s="42">
        <f t="shared" si="107"/>
        <v>0.14424737761437548</v>
      </c>
      <c r="Q1411" s="42">
        <f t="shared" si="108"/>
        <v>0.122773215429927</v>
      </c>
      <c r="R1411" s="43">
        <f t="shared" si="109"/>
        <v>0.118137620573236</v>
      </c>
    </row>
    <row r="1412" spans="1:18" x14ac:dyDescent="0.35">
      <c r="A1412" s="73">
        <v>2902</v>
      </c>
      <c r="B1412" s="42">
        <v>5.1999999999999998E-2</v>
      </c>
      <c r="C1412" s="42">
        <v>0.1792</v>
      </c>
      <c r="D1412" s="42">
        <v>0.10929999999999999</v>
      </c>
      <c r="E1412" s="42">
        <v>0.12189999999999999</v>
      </c>
      <c r="F1412" s="42">
        <v>1.61E-2</v>
      </c>
      <c r="G1412" s="42">
        <v>3.0499999999999999E-2</v>
      </c>
      <c r="H1412" s="42">
        <v>8.7800000000000003E-2</v>
      </c>
      <c r="I1412" s="42">
        <v>0.1129</v>
      </c>
      <c r="J1412" s="42">
        <v>0.15049999999999999</v>
      </c>
      <c r="K1412" s="42">
        <v>0.13980000000000001</v>
      </c>
      <c r="L1412" s="93">
        <f t="shared" si="105"/>
        <v>1</v>
      </c>
      <c r="M1412" s="42">
        <v>0.14271</v>
      </c>
      <c r="N1412" s="93">
        <f t="array" ref="N1412">SQRT(MMULT(MMULT(B1412:K1412, '2. Correlation Matrix'!$B$34:$K$43), TRANSPOSE(B1412:K1412)))</f>
        <v>0.120946206437582</v>
      </c>
      <c r="O1412" s="92">
        <f t="shared" si="106"/>
        <v>0.55983566574238797</v>
      </c>
      <c r="P1412" s="42">
        <f t="shared" si="107"/>
        <v>0.13539600757417891</v>
      </c>
      <c r="Q1412" s="42">
        <f t="shared" si="108"/>
        <v>0.122773215429927</v>
      </c>
      <c r="R1412" s="43">
        <f t="shared" si="109"/>
        <v>0.118137620573236</v>
      </c>
    </row>
    <row r="1413" spans="1:18" x14ac:dyDescent="0.35">
      <c r="A1413" s="73">
        <v>4203</v>
      </c>
      <c r="B1413" s="42">
        <v>0.1192</v>
      </c>
      <c r="C1413" s="42">
        <v>1.7000000000000001E-2</v>
      </c>
      <c r="D1413" s="42">
        <v>0.09</v>
      </c>
      <c r="E1413" s="42">
        <v>6.08E-2</v>
      </c>
      <c r="F1413" s="42">
        <v>9.98E-2</v>
      </c>
      <c r="G1413" s="42">
        <v>0.1971</v>
      </c>
      <c r="H1413" s="42">
        <v>0.15090000000000001</v>
      </c>
      <c r="I1413" s="42">
        <v>9.98E-2</v>
      </c>
      <c r="J1413" s="42">
        <v>3.4099999999999998E-2</v>
      </c>
      <c r="K1413" s="42">
        <v>0.13139999999999999</v>
      </c>
      <c r="L1413" s="93">
        <f t="shared" ref="L1413:L1476" si="110">SUM(B1413:K1413)</f>
        <v>1.0001</v>
      </c>
      <c r="M1413" s="42">
        <v>0.15740999999999999</v>
      </c>
      <c r="N1413" s="93">
        <f t="array" ref="N1413">SQRT(MMULT(MMULT(B1413:K1413, '2. Correlation Matrix'!$B$34:$K$43), TRANSPOSE(B1413:K1413)))</f>
        <v>0.14720744255110405</v>
      </c>
      <c r="O1413" s="92">
        <f t="shared" ref="O1413:O1476" si="111">(M1413-0.075)/N1413</f>
        <v>0.55982223841291734</v>
      </c>
      <c r="P1413" s="42">
        <f t="shared" ref="P1413:P1476" si="112">M1413-((1/2)*1*N1413^2)</f>
        <v>0.1465749844287817</v>
      </c>
      <c r="Q1413" s="42">
        <f t="shared" ref="Q1413:Q1476" si="113">$M$5-((1/2)*3*$N$5^2)</f>
        <v>0.122773215429927</v>
      </c>
      <c r="R1413" s="43">
        <f t="shared" ref="R1413:R1476" si="114">$M$5-((1/2)*4*$N$5^2)</f>
        <v>0.118137620573236</v>
      </c>
    </row>
    <row r="1414" spans="1:18" x14ac:dyDescent="0.35">
      <c r="A1414" s="73">
        <v>2343</v>
      </c>
      <c r="B1414" s="42">
        <v>0.1419</v>
      </c>
      <c r="C1414" s="42">
        <v>0.12989999999999999</v>
      </c>
      <c r="D1414" s="42">
        <v>0.1333</v>
      </c>
      <c r="E1414" s="42">
        <v>8.5500000000000007E-2</v>
      </c>
      <c r="F1414" s="42">
        <v>2.0500000000000001E-2</v>
      </c>
      <c r="G1414" s="42">
        <v>9.5699999999999993E-2</v>
      </c>
      <c r="H1414" s="42">
        <v>2.5600000000000001E-2</v>
      </c>
      <c r="I1414" s="42">
        <v>0.1419</v>
      </c>
      <c r="J1414" s="42">
        <v>0.1573</v>
      </c>
      <c r="K1414" s="42">
        <v>6.8400000000000002E-2</v>
      </c>
      <c r="L1414" s="93">
        <f t="shared" si="110"/>
        <v>1</v>
      </c>
      <c r="M1414" s="42">
        <v>0.13186999999999999</v>
      </c>
      <c r="N1414" s="93">
        <f t="array" ref="N1414">SQRT(MMULT(MMULT(B1414:K1414, '2. Correlation Matrix'!$B$34:$K$43), TRANSPOSE(B1414:K1414)))</f>
        <v>0.10158659308805075</v>
      </c>
      <c r="O1414" s="92">
        <f t="shared" si="111"/>
        <v>0.55981796683256813</v>
      </c>
      <c r="P1414" s="42">
        <f t="shared" si="112"/>
        <v>0.12671008205238138</v>
      </c>
      <c r="Q1414" s="42">
        <f t="shared" si="113"/>
        <v>0.122773215429927</v>
      </c>
      <c r="R1414" s="43">
        <f t="shared" si="114"/>
        <v>0.118137620573236</v>
      </c>
    </row>
    <row r="1415" spans="1:18" x14ac:dyDescent="0.35">
      <c r="A1415" s="73">
        <v>4901</v>
      </c>
      <c r="B1415" s="42">
        <v>0.10630000000000001</v>
      </c>
      <c r="C1415" s="42">
        <v>0.13689999999999999</v>
      </c>
      <c r="D1415" s="42">
        <v>8.6999999999999994E-2</v>
      </c>
      <c r="E1415" s="42">
        <v>0.1143</v>
      </c>
      <c r="F1415" s="42">
        <v>7.0900000000000005E-2</v>
      </c>
      <c r="G1415" s="42">
        <v>0.1353</v>
      </c>
      <c r="H1415" s="42">
        <v>0.1079</v>
      </c>
      <c r="I1415" s="42">
        <v>9.1800000000000007E-2</v>
      </c>
      <c r="J1415" s="42">
        <v>5.8000000000000003E-2</v>
      </c>
      <c r="K1415" s="42">
        <v>9.1800000000000007E-2</v>
      </c>
      <c r="L1415" s="93">
        <f t="shared" si="110"/>
        <v>1.0002</v>
      </c>
      <c r="M1415" s="42">
        <v>0.14324000000000001</v>
      </c>
      <c r="N1415" s="93">
        <f t="array" ref="N1415">SQRT(MMULT(MMULT(B1415:K1415, '2. Correlation Matrix'!$B$34:$K$43), TRANSPOSE(B1415:K1415)))</f>
        <v>0.12189678514179773</v>
      </c>
      <c r="O1415" s="92">
        <f t="shared" si="111"/>
        <v>0.55981788133804433</v>
      </c>
      <c r="P1415" s="42">
        <f t="shared" si="112"/>
        <v>0.13581058688604722</v>
      </c>
      <c r="Q1415" s="42">
        <f t="shared" si="113"/>
        <v>0.122773215429927</v>
      </c>
      <c r="R1415" s="43">
        <f t="shared" si="114"/>
        <v>0.118137620573236</v>
      </c>
    </row>
    <row r="1416" spans="1:18" x14ac:dyDescent="0.35">
      <c r="A1416" s="73">
        <v>2022</v>
      </c>
      <c r="B1416" s="42">
        <v>0.11260000000000001</v>
      </c>
      <c r="C1416" s="42">
        <v>2.1600000000000001E-2</v>
      </c>
      <c r="D1416" s="42">
        <v>4.5499999999999999E-2</v>
      </c>
      <c r="E1416" s="42">
        <v>8.0100000000000005E-2</v>
      </c>
      <c r="F1416" s="42">
        <v>3.2500000000000001E-2</v>
      </c>
      <c r="G1416" s="42">
        <v>0.1883</v>
      </c>
      <c r="H1416" s="42">
        <v>0.16880000000000001</v>
      </c>
      <c r="I1416" s="42">
        <v>0.17100000000000001</v>
      </c>
      <c r="J1416" s="42">
        <v>0.16020000000000001</v>
      </c>
      <c r="K1416" s="42">
        <v>1.95E-2</v>
      </c>
      <c r="L1416" s="93">
        <f t="shared" si="110"/>
        <v>1.0001</v>
      </c>
      <c r="M1416" s="42">
        <v>0.14499000000000001</v>
      </c>
      <c r="N1416" s="93">
        <f t="array" ref="N1416">SQRT(MMULT(MMULT(B1416:K1416, '2. Correlation Matrix'!$B$34:$K$43), TRANSPOSE(B1416:K1416)))</f>
        <v>0.12502410328196001</v>
      </c>
      <c r="O1416" s="92">
        <f t="shared" si="111"/>
        <v>0.55981205353783181</v>
      </c>
      <c r="P1416" s="42">
        <f t="shared" si="112"/>
        <v>0.13717448679927091</v>
      </c>
      <c r="Q1416" s="42">
        <f t="shared" si="113"/>
        <v>0.122773215429927</v>
      </c>
      <c r="R1416" s="43">
        <f t="shared" si="114"/>
        <v>0.118137620573236</v>
      </c>
    </row>
    <row r="1417" spans="1:18" x14ac:dyDescent="0.35">
      <c r="A1417" s="73">
        <v>4020</v>
      </c>
      <c r="B1417" s="42">
        <v>6.2300000000000001E-2</v>
      </c>
      <c r="C1417" s="42">
        <v>3.2000000000000001E-2</v>
      </c>
      <c r="D1417" s="42">
        <v>0.1192</v>
      </c>
      <c r="E1417" s="42">
        <v>9.6100000000000005E-2</v>
      </c>
      <c r="F1417" s="42">
        <v>4.6300000000000001E-2</v>
      </c>
      <c r="G1417" s="42">
        <v>0.10680000000000001</v>
      </c>
      <c r="H1417" s="42">
        <v>0.15659999999999999</v>
      </c>
      <c r="I1417" s="42">
        <v>0.1157</v>
      </c>
      <c r="J1417" s="42">
        <v>9.0700000000000003E-2</v>
      </c>
      <c r="K1417" s="42">
        <v>0.1744</v>
      </c>
      <c r="L1417" s="93">
        <f t="shared" si="110"/>
        <v>1.0001</v>
      </c>
      <c r="M1417" s="42">
        <v>0.16020000000000001</v>
      </c>
      <c r="N1417" s="93">
        <f t="array" ref="N1417">SQRT(MMULT(MMULT(B1417:K1417, '2. Correlation Matrix'!$B$34:$K$43), TRANSPOSE(B1417:K1417)))</f>
        <v>0.15219574074002201</v>
      </c>
      <c r="O1417" s="92">
        <f t="shared" si="111"/>
        <v>0.55980541627335745</v>
      </c>
      <c r="P1417" s="42">
        <f t="shared" si="112"/>
        <v>0.14861822825029802</v>
      </c>
      <c r="Q1417" s="42">
        <f t="shared" si="113"/>
        <v>0.122773215429927</v>
      </c>
      <c r="R1417" s="43">
        <f t="shared" si="114"/>
        <v>0.118137620573236</v>
      </c>
    </row>
    <row r="1418" spans="1:18" x14ac:dyDescent="0.35">
      <c r="A1418" s="73">
        <v>2528</v>
      </c>
      <c r="B1418" s="42">
        <v>0.1174</v>
      </c>
      <c r="C1418" s="42">
        <v>0.12609999999999999</v>
      </c>
      <c r="D1418" s="42">
        <v>3.6200000000000003E-2</v>
      </c>
      <c r="E1418" s="42">
        <v>9.2799999999999994E-2</v>
      </c>
      <c r="F1418" s="42">
        <v>8.6999999999999994E-2</v>
      </c>
      <c r="G1418" s="42">
        <v>8.2600000000000007E-2</v>
      </c>
      <c r="H1418" s="42">
        <v>0.13769999999999999</v>
      </c>
      <c r="I1418" s="42">
        <v>0.1014</v>
      </c>
      <c r="J1418" s="42">
        <v>0.14349999999999999</v>
      </c>
      <c r="K1418" s="42">
        <v>7.5399999999999995E-2</v>
      </c>
      <c r="L1418" s="93">
        <f t="shared" si="110"/>
        <v>1.0001</v>
      </c>
      <c r="M1418" s="42">
        <v>0.13807</v>
      </c>
      <c r="N1418" s="93">
        <f t="array" ref="N1418">SQRT(MMULT(MMULT(B1418:K1418, '2. Correlation Matrix'!$B$34:$K$43), TRANSPOSE(B1418:K1418)))</f>
        <v>0.11266530330174947</v>
      </c>
      <c r="O1418" s="92">
        <f t="shared" si="111"/>
        <v>0.55979967347250426</v>
      </c>
      <c r="P1418" s="42">
        <f t="shared" si="112"/>
        <v>0.13172326471596241</v>
      </c>
      <c r="Q1418" s="42">
        <f t="shared" si="113"/>
        <v>0.122773215429927</v>
      </c>
      <c r="R1418" s="43">
        <f t="shared" si="114"/>
        <v>0.118137620573236</v>
      </c>
    </row>
    <row r="1419" spans="1:18" x14ac:dyDescent="0.35">
      <c r="A1419" s="73">
        <v>1046</v>
      </c>
      <c r="B1419" s="42">
        <v>6.9500000000000006E-2</v>
      </c>
      <c r="C1419" s="42">
        <v>0.1031</v>
      </c>
      <c r="D1419" s="42">
        <v>7.1999999999999998E-3</v>
      </c>
      <c r="E1419" s="42">
        <v>2.4E-2</v>
      </c>
      <c r="F1419" s="42">
        <v>0.14149999999999999</v>
      </c>
      <c r="G1419" s="42">
        <v>3.3599999999999998E-2</v>
      </c>
      <c r="H1419" s="42">
        <v>0.18229999999999999</v>
      </c>
      <c r="I1419" s="42">
        <v>0.11269999999999999</v>
      </c>
      <c r="J1419" s="42">
        <v>0.1007</v>
      </c>
      <c r="K1419" s="42">
        <v>0.22539999999999999</v>
      </c>
      <c r="L1419" s="93">
        <f t="shared" si="110"/>
        <v>1</v>
      </c>
      <c r="M1419" s="42">
        <v>0.15662000000000001</v>
      </c>
      <c r="N1419" s="93">
        <f t="array" ref="N1419">SQRT(MMULT(MMULT(B1419:K1419, '2. Correlation Matrix'!$B$34:$K$43), TRANSPOSE(B1419:K1419)))</f>
        <v>0.14580462267673408</v>
      </c>
      <c r="O1419" s="92">
        <f t="shared" si="111"/>
        <v>0.55979020761887033</v>
      </c>
      <c r="P1419" s="42">
        <f t="shared" si="112"/>
        <v>0.14599050600304761</v>
      </c>
      <c r="Q1419" s="42">
        <f t="shared" si="113"/>
        <v>0.122773215429927</v>
      </c>
      <c r="R1419" s="43">
        <f t="shared" si="114"/>
        <v>0.118137620573236</v>
      </c>
    </row>
    <row r="1420" spans="1:18" x14ac:dyDescent="0.35">
      <c r="A1420" s="73">
        <v>1489</v>
      </c>
      <c r="B1420" s="42">
        <v>8.6800000000000002E-2</v>
      </c>
      <c r="C1420" s="42">
        <v>3.4200000000000001E-2</v>
      </c>
      <c r="D1420" s="42">
        <v>1.6E-2</v>
      </c>
      <c r="E1420" s="42">
        <v>0.17810000000000001</v>
      </c>
      <c r="F1420" s="42">
        <v>0.1142</v>
      </c>
      <c r="G1420" s="42">
        <v>0.1484</v>
      </c>
      <c r="H1420" s="42">
        <v>0.153</v>
      </c>
      <c r="I1420" s="42">
        <v>0.10050000000000001</v>
      </c>
      <c r="J1420" s="42">
        <v>7.0800000000000002E-2</v>
      </c>
      <c r="K1420" s="42">
        <v>9.8199999999999996E-2</v>
      </c>
      <c r="L1420" s="93">
        <f t="shared" si="110"/>
        <v>1.0002</v>
      </c>
      <c r="M1420" s="42">
        <v>0.15201000000000001</v>
      </c>
      <c r="N1420" s="93">
        <f t="array" ref="N1420">SQRT(MMULT(MMULT(B1420:K1420, '2. Correlation Matrix'!$B$34:$K$43), TRANSPOSE(B1420:K1420)))</f>
        <v>0.13757592384523393</v>
      </c>
      <c r="O1420" s="92">
        <f t="shared" si="111"/>
        <v>0.55976364066893292</v>
      </c>
      <c r="P1420" s="42">
        <f t="shared" si="112"/>
        <v>0.14254643258906521</v>
      </c>
      <c r="Q1420" s="42">
        <f t="shared" si="113"/>
        <v>0.122773215429927</v>
      </c>
      <c r="R1420" s="43">
        <f t="shared" si="114"/>
        <v>0.118137620573236</v>
      </c>
    </row>
    <row r="1421" spans="1:18" x14ac:dyDescent="0.35">
      <c r="A1421" s="73">
        <v>2002</v>
      </c>
      <c r="B1421" s="42">
        <v>4.2799999999999998E-2</v>
      </c>
      <c r="C1421" s="42">
        <v>0.24690000000000001</v>
      </c>
      <c r="D1421" s="42">
        <v>0.10829999999999999</v>
      </c>
      <c r="E1421" s="42">
        <v>0.17879999999999999</v>
      </c>
      <c r="F1421" s="42">
        <v>4.2799999999999998E-2</v>
      </c>
      <c r="G1421" s="42">
        <v>0.14860000000000001</v>
      </c>
      <c r="H1421" s="42">
        <v>7.6E-3</v>
      </c>
      <c r="I1421" s="42">
        <v>7.2999999999999995E-2</v>
      </c>
      <c r="J1421" s="42">
        <v>5.5399999999999998E-2</v>
      </c>
      <c r="K1421" s="42">
        <v>9.5699999999999993E-2</v>
      </c>
      <c r="L1421" s="93">
        <f t="shared" si="110"/>
        <v>0.99990000000000001</v>
      </c>
      <c r="M1421" s="42">
        <v>0.14011999999999999</v>
      </c>
      <c r="N1421" s="93">
        <f t="array" ref="N1421">SQRT(MMULT(MMULT(B1421:K1421, '2. Correlation Matrix'!$B$34:$K$43), TRANSPOSE(B1421:K1421)))</f>
        <v>0.11633495915354593</v>
      </c>
      <c r="O1421" s="92">
        <f t="shared" si="111"/>
        <v>0.55976295065398762</v>
      </c>
      <c r="P1421" s="42">
        <f t="shared" si="112"/>
        <v>0.1333530886393714</v>
      </c>
      <c r="Q1421" s="42">
        <f t="shared" si="113"/>
        <v>0.122773215429927</v>
      </c>
      <c r="R1421" s="43">
        <f t="shared" si="114"/>
        <v>0.118137620573236</v>
      </c>
    </row>
    <row r="1422" spans="1:18" x14ac:dyDescent="0.35">
      <c r="A1422" s="73">
        <v>2008</v>
      </c>
      <c r="B1422" s="42">
        <v>5.9400000000000001E-2</v>
      </c>
      <c r="C1422" s="42">
        <v>0.11070000000000001</v>
      </c>
      <c r="D1422" s="42">
        <v>5.5300000000000002E-2</v>
      </c>
      <c r="E1422" s="42">
        <v>9.2200000000000004E-2</v>
      </c>
      <c r="F1422" s="42">
        <v>0.17829999999999999</v>
      </c>
      <c r="G1422" s="42">
        <v>6.3500000000000001E-2</v>
      </c>
      <c r="H1422" s="42">
        <v>7.3800000000000004E-2</v>
      </c>
      <c r="I1422" s="42">
        <v>0.16600000000000001</v>
      </c>
      <c r="J1422" s="42">
        <v>0.125</v>
      </c>
      <c r="K1422" s="42">
        <v>7.5800000000000006E-2</v>
      </c>
      <c r="L1422" s="93">
        <f t="shared" si="110"/>
        <v>1</v>
      </c>
      <c r="M1422" s="42">
        <v>0.13496</v>
      </c>
      <c r="N1422" s="93">
        <f t="array" ref="N1422">SQRT(MMULT(MMULT(B1422:K1422, '2. Correlation Matrix'!$B$34:$K$43), TRANSPOSE(B1422:K1422)))</f>
        <v>0.10711862461630191</v>
      </c>
      <c r="O1422" s="92">
        <f t="shared" si="111"/>
        <v>0.55975326620161769</v>
      </c>
      <c r="P1422" s="42">
        <f t="shared" si="112"/>
        <v>0.12922280013015588</v>
      </c>
      <c r="Q1422" s="42">
        <f t="shared" si="113"/>
        <v>0.122773215429927</v>
      </c>
      <c r="R1422" s="43">
        <f t="shared" si="114"/>
        <v>0.118137620573236</v>
      </c>
    </row>
    <row r="1423" spans="1:18" x14ac:dyDescent="0.35">
      <c r="A1423" s="73">
        <v>505</v>
      </c>
      <c r="B1423" s="42">
        <v>0.1797</v>
      </c>
      <c r="C1423" s="42">
        <v>2.3E-2</v>
      </c>
      <c r="D1423" s="42">
        <v>8.2900000000000001E-2</v>
      </c>
      <c r="E1423" s="42">
        <v>7.8299999999999995E-2</v>
      </c>
      <c r="F1423" s="42">
        <v>0.16819999999999999</v>
      </c>
      <c r="G1423" s="42">
        <v>6.4500000000000002E-2</v>
      </c>
      <c r="H1423" s="42">
        <v>2.53E-2</v>
      </c>
      <c r="I1423" s="42">
        <v>0.1797</v>
      </c>
      <c r="J1423" s="42">
        <v>8.9899999999999994E-2</v>
      </c>
      <c r="K1423" s="42">
        <v>0.10829999999999999</v>
      </c>
      <c r="L1423" s="93">
        <f t="shared" si="110"/>
        <v>0.9997999999999998</v>
      </c>
      <c r="M1423" s="42">
        <v>0.13339999999999999</v>
      </c>
      <c r="N1423" s="93">
        <f t="array" ref="N1423">SQRT(MMULT(MMULT(B1423:K1423, '2. Correlation Matrix'!$B$34:$K$43), TRANSPOSE(B1423:K1423)))</f>
        <v>0.10433282647033292</v>
      </c>
      <c r="O1423" s="92">
        <f t="shared" si="111"/>
        <v>0.55974712825982975</v>
      </c>
      <c r="P1423" s="42">
        <f t="shared" si="112"/>
        <v>0.12795733066035569</v>
      </c>
      <c r="Q1423" s="42">
        <f t="shared" si="113"/>
        <v>0.122773215429927</v>
      </c>
      <c r="R1423" s="43">
        <f t="shared" si="114"/>
        <v>0.118137620573236</v>
      </c>
    </row>
    <row r="1424" spans="1:18" x14ac:dyDescent="0.35">
      <c r="A1424" s="73">
        <v>3094</v>
      </c>
      <c r="B1424" s="42">
        <v>0.11940000000000001</v>
      </c>
      <c r="C1424" s="42">
        <v>8.7099999999999997E-2</v>
      </c>
      <c r="D1424" s="42">
        <v>9.1999999999999998E-2</v>
      </c>
      <c r="E1424" s="42">
        <v>0.1368</v>
      </c>
      <c r="F1424" s="42">
        <v>4.2299999999999997E-2</v>
      </c>
      <c r="G1424" s="42">
        <v>6.9699999999999998E-2</v>
      </c>
      <c r="H1424" s="42">
        <v>2.5000000000000001E-3</v>
      </c>
      <c r="I1424" s="42">
        <v>0.1318</v>
      </c>
      <c r="J1424" s="42">
        <v>0.18160000000000001</v>
      </c>
      <c r="K1424" s="42">
        <v>0.1368</v>
      </c>
      <c r="L1424" s="93">
        <f t="shared" si="110"/>
        <v>1</v>
      </c>
      <c r="M1424" s="42">
        <v>0.14016999999999999</v>
      </c>
      <c r="N1424" s="93">
        <f t="array" ref="N1424">SQRT(MMULT(MMULT(B1424:K1424, '2. Correlation Matrix'!$B$34:$K$43), TRANSPOSE(B1424:K1424)))</f>
        <v>0.11642956765430078</v>
      </c>
      <c r="O1424" s="92">
        <f t="shared" si="111"/>
        <v>0.55973754187167324</v>
      </c>
      <c r="P1424" s="42">
        <f t="shared" si="112"/>
        <v>0.13339207788791629</v>
      </c>
      <c r="Q1424" s="42">
        <f t="shared" si="113"/>
        <v>0.122773215429927</v>
      </c>
      <c r="R1424" s="43">
        <f t="shared" si="114"/>
        <v>0.118137620573236</v>
      </c>
    </row>
    <row r="1425" spans="1:18" x14ac:dyDescent="0.35">
      <c r="A1425" s="73">
        <v>3480</v>
      </c>
      <c r="B1425" s="42">
        <v>4.0599999999999997E-2</v>
      </c>
      <c r="C1425" s="42">
        <v>0.16789999999999999</v>
      </c>
      <c r="D1425" s="42">
        <v>0.1125</v>
      </c>
      <c r="E1425" s="42">
        <v>8.1199999999999994E-2</v>
      </c>
      <c r="F1425" s="42">
        <v>3.6900000000000002E-2</v>
      </c>
      <c r="G1425" s="42">
        <v>9.2299999999999993E-2</v>
      </c>
      <c r="H1425" s="42">
        <v>0.16239999999999999</v>
      </c>
      <c r="I1425" s="42">
        <v>8.6699999999999999E-2</v>
      </c>
      <c r="J1425" s="42">
        <v>8.6699999999999999E-2</v>
      </c>
      <c r="K1425" s="42">
        <v>0.1328</v>
      </c>
      <c r="L1425" s="93">
        <f t="shared" si="110"/>
        <v>1</v>
      </c>
      <c r="M1425" s="42">
        <v>0.15057999999999999</v>
      </c>
      <c r="N1425" s="93">
        <f t="array" ref="N1425">SQRT(MMULT(MMULT(B1425:K1425, '2. Correlation Matrix'!$B$34:$K$43), TRANSPOSE(B1425:K1425)))</f>
        <v>0.13503274367852192</v>
      </c>
      <c r="O1425" s="92">
        <f t="shared" si="111"/>
        <v>0.55971609508236353</v>
      </c>
      <c r="P1425" s="42">
        <f t="shared" si="112"/>
        <v>0.1414630790673253</v>
      </c>
      <c r="Q1425" s="42">
        <f t="shared" si="113"/>
        <v>0.122773215429927</v>
      </c>
      <c r="R1425" s="43">
        <f t="shared" si="114"/>
        <v>0.118137620573236</v>
      </c>
    </row>
    <row r="1426" spans="1:18" x14ac:dyDescent="0.35">
      <c r="A1426" s="73">
        <v>1154</v>
      </c>
      <c r="B1426" s="42">
        <v>3.1300000000000001E-2</v>
      </c>
      <c r="C1426" s="42">
        <v>7.3700000000000002E-2</v>
      </c>
      <c r="D1426" s="42">
        <v>7.0000000000000007E-2</v>
      </c>
      <c r="E1426" s="42">
        <v>0.1565</v>
      </c>
      <c r="F1426" s="42">
        <v>0.1123</v>
      </c>
      <c r="G1426" s="42">
        <v>1.66E-2</v>
      </c>
      <c r="H1426" s="42">
        <v>0.14180000000000001</v>
      </c>
      <c r="I1426" s="42">
        <v>0.1381</v>
      </c>
      <c r="J1426" s="42">
        <v>0.1123</v>
      </c>
      <c r="K1426" s="42">
        <v>0.14729999999999999</v>
      </c>
      <c r="L1426" s="93">
        <f t="shared" si="110"/>
        <v>0.99990000000000001</v>
      </c>
      <c r="M1426" s="42">
        <v>0.14895</v>
      </c>
      <c r="N1426" s="93">
        <f t="array" ref="N1426">SQRT(MMULT(MMULT(B1426:K1426, '2. Correlation Matrix'!$B$34:$K$43), TRANSPOSE(B1426:K1426)))</f>
        <v>0.13212728706423818</v>
      </c>
      <c r="O1426" s="92">
        <f t="shared" si="111"/>
        <v>0.55968756827684418</v>
      </c>
      <c r="P1426" s="42">
        <f t="shared" si="112"/>
        <v>0.1402211900065222</v>
      </c>
      <c r="Q1426" s="42">
        <f t="shared" si="113"/>
        <v>0.122773215429927</v>
      </c>
      <c r="R1426" s="43">
        <f t="shared" si="114"/>
        <v>0.118137620573236</v>
      </c>
    </row>
    <row r="1427" spans="1:18" x14ac:dyDescent="0.35">
      <c r="A1427" s="73">
        <v>3559</v>
      </c>
      <c r="B1427" s="42">
        <v>0.14480000000000001</v>
      </c>
      <c r="C1427" s="42">
        <v>5.3199999999999997E-2</v>
      </c>
      <c r="D1427" s="42">
        <v>0.1115</v>
      </c>
      <c r="E1427" s="42">
        <v>0.1048</v>
      </c>
      <c r="F1427" s="42">
        <v>9.1499999999999998E-2</v>
      </c>
      <c r="G1427" s="42">
        <v>7.1499999999999994E-2</v>
      </c>
      <c r="H1427" s="42">
        <v>3.6600000000000001E-2</v>
      </c>
      <c r="I1427" s="42">
        <v>0.14480000000000001</v>
      </c>
      <c r="J1427" s="42">
        <v>0.11310000000000001</v>
      </c>
      <c r="K1427" s="42">
        <v>0.12809999999999999</v>
      </c>
      <c r="L1427" s="93">
        <f t="shared" si="110"/>
        <v>0.99990000000000001</v>
      </c>
      <c r="M1427" s="42">
        <v>0.13963999999999999</v>
      </c>
      <c r="N1427" s="93">
        <f t="array" ref="N1427">SQRT(MMULT(MMULT(B1427:K1427, '2. Correlation Matrix'!$B$34:$K$43), TRANSPOSE(B1427:K1427)))</f>
        <v>0.11549398349335087</v>
      </c>
      <c r="O1427" s="92">
        <f t="shared" si="111"/>
        <v>0.55968283407352903</v>
      </c>
      <c r="P1427" s="42">
        <f t="shared" si="112"/>
        <v>0.13297056988841879</v>
      </c>
      <c r="Q1427" s="42">
        <f t="shared" si="113"/>
        <v>0.122773215429927</v>
      </c>
      <c r="R1427" s="43">
        <f t="shared" si="114"/>
        <v>0.118137620573236</v>
      </c>
    </row>
    <row r="1428" spans="1:18" x14ac:dyDescent="0.35">
      <c r="A1428" s="73">
        <v>4209</v>
      </c>
      <c r="B1428" s="42">
        <v>0.15029999999999999</v>
      </c>
      <c r="C1428" s="42">
        <v>0.13730000000000001</v>
      </c>
      <c r="D1428" s="42">
        <v>7.9799999999999996E-2</v>
      </c>
      <c r="E1428" s="42">
        <v>0.10199999999999999</v>
      </c>
      <c r="F1428" s="42">
        <v>2.9700000000000001E-2</v>
      </c>
      <c r="G1428" s="42">
        <v>0.12620000000000001</v>
      </c>
      <c r="H1428" s="42">
        <v>0.128</v>
      </c>
      <c r="I1428" s="42">
        <v>7.7899999999999997E-2</v>
      </c>
      <c r="J1428" s="42">
        <v>7.6100000000000001E-2</v>
      </c>
      <c r="K1428" s="42">
        <v>9.2799999999999994E-2</v>
      </c>
      <c r="L1428" s="93">
        <f t="shared" si="110"/>
        <v>1.0001</v>
      </c>
      <c r="M1428" s="42">
        <v>0.14208999999999999</v>
      </c>
      <c r="N1428" s="93">
        <f t="array" ref="N1428">SQRT(MMULT(MMULT(B1428:K1428, '2. Correlation Matrix'!$B$34:$K$43), TRANSPOSE(B1428:K1428)))</f>
        <v>0.11988112298197244</v>
      </c>
      <c r="O1428" s="92">
        <f t="shared" si="111"/>
        <v>0.55963773387482285</v>
      </c>
      <c r="P1428" s="42">
        <f t="shared" si="112"/>
        <v>0.13490425817629059</v>
      </c>
      <c r="Q1428" s="42">
        <f t="shared" si="113"/>
        <v>0.122773215429927</v>
      </c>
      <c r="R1428" s="43">
        <f t="shared" si="114"/>
        <v>0.118137620573236</v>
      </c>
    </row>
    <row r="1429" spans="1:18" x14ac:dyDescent="0.35">
      <c r="A1429" s="73">
        <v>7</v>
      </c>
      <c r="B1429" s="42">
        <v>0.16669999999999999</v>
      </c>
      <c r="C1429" s="42">
        <v>0.1087</v>
      </c>
      <c r="D1429" s="42">
        <v>0.12859999999999999</v>
      </c>
      <c r="E1429" s="42">
        <v>7.9699999999999993E-2</v>
      </c>
      <c r="F1429" s="42">
        <v>1.4500000000000001E-2</v>
      </c>
      <c r="G1429" s="42">
        <v>8.5099999999999995E-2</v>
      </c>
      <c r="H1429" s="42">
        <v>6.3399999999999998E-2</v>
      </c>
      <c r="I1429" s="42">
        <v>0.14130000000000001</v>
      </c>
      <c r="J1429" s="42">
        <v>0.1467</v>
      </c>
      <c r="K1429" s="42">
        <v>6.5199999999999994E-2</v>
      </c>
      <c r="L1429" s="93">
        <f t="shared" si="110"/>
        <v>0.9998999999999999</v>
      </c>
      <c r="M1429" s="42">
        <v>0.13220999999999999</v>
      </c>
      <c r="N1429" s="93">
        <f t="array" ref="N1429">SQRT(MMULT(MMULT(B1429:K1429, '2. Correlation Matrix'!$B$34:$K$43), TRANSPOSE(B1429:K1429)))</f>
        <v>0.10222803700427295</v>
      </c>
      <c r="O1429" s="92">
        <f t="shared" si="111"/>
        <v>0.55963120956346568</v>
      </c>
      <c r="P1429" s="42">
        <f t="shared" si="112"/>
        <v>0.1269847142251265</v>
      </c>
      <c r="Q1429" s="42">
        <f t="shared" si="113"/>
        <v>0.122773215429927</v>
      </c>
      <c r="R1429" s="43">
        <f t="shared" si="114"/>
        <v>0.118137620573236</v>
      </c>
    </row>
    <row r="1430" spans="1:18" x14ac:dyDescent="0.35">
      <c r="A1430" s="73">
        <v>3919</v>
      </c>
      <c r="B1430" s="42">
        <v>7.6899999999999996E-2</v>
      </c>
      <c r="C1430" s="42">
        <v>6.5000000000000002E-2</v>
      </c>
      <c r="D1430" s="42">
        <v>5.4699999999999999E-2</v>
      </c>
      <c r="E1430" s="42">
        <v>0.106</v>
      </c>
      <c r="F1430" s="42">
        <v>0.1641</v>
      </c>
      <c r="G1430" s="42">
        <v>0.1145</v>
      </c>
      <c r="H1430" s="42">
        <v>0.14360000000000001</v>
      </c>
      <c r="I1430" s="42">
        <v>0.1043</v>
      </c>
      <c r="J1430" s="42">
        <v>2.2200000000000001E-2</v>
      </c>
      <c r="K1430" s="42">
        <v>0.1487</v>
      </c>
      <c r="L1430" s="93">
        <f t="shared" si="110"/>
        <v>1.0000000000000002</v>
      </c>
      <c r="M1430" s="42">
        <v>0.15290000000000001</v>
      </c>
      <c r="N1430" s="93">
        <f t="array" ref="N1430">SQRT(MMULT(MMULT(B1430:K1430, '2. Correlation Matrix'!$B$34:$K$43), TRANSPOSE(B1430:K1430)))</f>
        <v>0.13921145443872929</v>
      </c>
      <c r="O1430" s="92">
        <f t="shared" si="111"/>
        <v>0.55958039023495654</v>
      </c>
      <c r="P1430" s="42">
        <f t="shared" si="112"/>
        <v>0.1432100854765268</v>
      </c>
      <c r="Q1430" s="42">
        <f t="shared" si="113"/>
        <v>0.122773215429927</v>
      </c>
      <c r="R1430" s="43">
        <f t="shared" si="114"/>
        <v>0.118137620573236</v>
      </c>
    </row>
    <row r="1431" spans="1:18" x14ac:dyDescent="0.35">
      <c r="A1431" s="73">
        <v>382</v>
      </c>
      <c r="B1431" s="42">
        <v>0.12429999999999999</v>
      </c>
      <c r="C1431" s="42">
        <v>0.12609999999999999</v>
      </c>
      <c r="D1431" s="42">
        <v>6.7599999999999993E-2</v>
      </c>
      <c r="E1431" s="42">
        <v>8.9599999999999999E-2</v>
      </c>
      <c r="F1431" s="42">
        <v>2.3800000000000002E-2</v>
      </c>
      <c r="G1431" s="42">
        <v>6.2199999999999998E-2</v>
      </c>
      <c r="H1431" s="42">
        <v>0.15720000000000001</v>
      </c>
      <c r="I1431" s="42">
        <v>9.69E-2</v>
      </c>
      <c r="J1431" s="42">
        <v>0.159</v>
      </c>
      <c r="K1431" s="42">
        <v>9.3200000000000005E-2</v>
      </c>
      <c r="L1431" s="93">
        <f t="shared" si="110"/>
        <v>0.99990000000000001</v>
      </c>
      <c r="M1431" s="42">
        <v>0.14061999999999999</v>
      </c>
      <c r="N1431" s="93">
        <f t="array" ref="N1431">SQRT(MMULT(MMULT(B1431:K1431, '2. Correlation Matrix'!$B$34:$K$43), TRANSPOSE(B1431:K1431)))</f>
        <v>0.11728245350598188</v>
      </c>
      <c r="O1431" s="92">
        <f t="shared" si="111"/>
        <v>0.55950398408618829</v>
      </c>
      <c r="P1431" s="42">
        <f t="shared" si="112"/>
        <v>0.13374241304980861</v>
      </c>
      <c r="Q1431" s="42">
        <f t="shared" si="113"/>
        <v>0.122773215429927</v>
      </c>
      <c r="R1431" s="43">
        <f t="shared" si="114"/>
        <v>0.118137620573236</v>
      </c>
    </row>
    <row r="1432" spans="1:18" x14ac:dyDescent="0.35">
      <c r="A1432" s="73">
        <v>3465</v>
      </c>
      <c r="B1432" s="42">
        <v>0.1045</v>
      </c>
      <c r="C1432" s="42">
        <v>7.8E-2</v>
      </c>
      <c r="D1432" s="42">
        <v>7.4899999999999994E-2</v>
      </c>
      <c r="E1432" s="42">
        <v>4.7000000000000002E-3</v>
      </c>
      <c r="F1432" s="42">
        <v>0.15290000000000001</v>
      </c>
      <c r="G1432" s="42">
        <v>0.10299999999999999</v>
      </c>
      <c r="H1432" s="42">
        <v>4.2099999999999999E-2</v>
      </c>
      <c r="I1432" s="42">
        <v>0.13569999999999999</v>
      </c>
      <c r="J1432" s="42">
        <v>0.14979999999999999</v>
      </c>
      <c r="K1432" s="42">
        <v>0.15440000000000001</v>
      </c>
      <c r="L1432" s="93">
        <f t="shared" si="110"/>
        <v>0.99999999999999989</v>
      </c>
      <c r="M1432" s="42">
        <v>0.14427999999999999</v>
      </c>
      <c r="N1432" s="93">
        <f t="array" ref="N1432">SQRT(MMULT(MMULT(B1432:K1432, '2. Correlation Matrix'!$B$34:$K$43), TRANSPOSE(B1432:K1432)))</f>
        <v>0.12382899717482493</v>
      </c>
      <c r="O1432" s="92">
        <f t="shared" si="111"/>
        <v>0.55948123283425066</v>
      </c>
      <c r="P1432" s="42">
        <f t="shared" si="112"/>
        <v>0.13661318972933859</v>
      </c>
      <c r="Q1432" s="42">
        <f t="shared" si="113"/>
        <v>0.122773215429927</v>
      </c>
      <c r="R1432" s="43">
        <f t="shared" si="114"/>
        <v>0.118137620573236</v>
      </c>
    </row>
    <row r="1433" spans="1:18" x14ac:dyDescent="0.35">
      <c r="A1433" s="73">
        <v>3145</v>
      </c>
      <c r="B1433" s="42">
        <v>0.1188</v>
      </c>
      <c r="C1433" s="42">
        <v>0.1232</v>
      </c>
      <c r="D1433" s="42">
        <v>0.13930000000000001</v>
      </c>
      <c r="E1433" s="42">
        <v>3.8100000000000002E-2</v>
      </c>
      <c r="F1433" s="42">
        <v>4.5499999999999999E-2</v>
      </c>
      <c r="G1433" s="42">
        <v>0.1452</v>
      </c>
      <c r="H1433" s="42">
        <v>0.107</v>
      </c>
      <c r="I1433" s="42">
        <v>0.1012</v>
      </c>
      <c r="J1433" s="42">
        <v>7.6200000000000004E-2</v>
      </c>
      <c r="K1433" s="42">
        <v>0.1056</v>
      </c>
      <c r="L1433" s="93">
        <f t="shared" si="110"/>
        <v>1.0001</v>
      </c>
      <c r="M1433" s="42">
        <v>0.14502000000000001</v>
      </c>
      <c r="N1433" s="93">
        <f t="array" ref="N1433">SQRT(MMULT(MMULT(B1433:K1433, '2. Correlation Matrix'!$B$34:$K$43), TRANSPOSE(B1433:K1433)))</f>
        <v>0.12515168027858037</v>
      </c>
      <c r="O1433" s="92">
        <f t="shared" si="111"/>
        <v>0.55948110200469992</v>
      </c>
      <c r="P1433" s="42">
        <f t="shared" si="112"/>
        <v>0.137188528461724</v>
      </c>
      <c r="Q1433" s="42">
        <f t="shared" si="113"/>
        <v>0.122773215429927</v>
      </c>
      <c r="R1433" s="43">
        <f t="shared" si="114"/>
        <v>0.118137620573236</v>
      </c>
    </row>
    <row r="1434" spans="1:18" x14ac:dyDescent="0.35">
      <c r="A1434" s="73">
        <v>3172</v>
      </c>
      <c r="B1434" s="42">
        <v>1.8700000000000001E-2</v>
      </c>
      <c r="C1434" s="42">
        <v>0.12620000000000001</v>
      </c>
      <c r="D1434" s="42">
        <v>3.4299999999999997E-2</v>
      </c>
      <c r="E1434" s="42">
        <v>0.1293</v>
      </c>
      <c r="F1434" s="42">
        <v>0.1137</v>
      </c>
      <c r="G1434" s="42">
        <v>0.11840000000000001</v>
      </c>
      <c r="H1434" s="42">
        <v>0.14949999999999999</v>
      </c>
      <c r="I1434" s="42">
        <v>0.14799999999999999</v>
      </c>
      <c r="J1434" s="42">
        <v>0.12620000000000001</v>
      </c>
      <c r="K1434" s="42">
        <v>3.5799999999999998E-2</v>
      </c>
      <c r="L1434" s="93">
        <f t="shared" si="110"/>
        <v>1.0001</v>
      </c>
      <c r="M1434" s="42">
        <v>0.14124999999999999</v>
      </c>
      <c r="N1434" s="93">
        <f t="array" ref="N1434">SQRT(MMULT(MMULT(B1434:K1434, '2. Correlation Matrix'!$B$34:$K$43), TRANSPOSE(B1434:K1434)))</f>
        <v>0.11841658517861761</v>
      </c>
      <c r="O1434" s="92">
        <f t="shared" si="111"/>
        <v>0.55946555037091794</v>
      </c>
      <c r="P1434" s="42">
        <f t="shared" si="112"/>
        <v>0.13423875617731759</v>
      </c>
      <c r="Q1434" s="42">
        <f t="shared" si="113"/>
        <v>0.122773215429927</v>
      </c>
      <c r="R1434" s="43">
        <f t="shared" si="114"/>
        <v>0.118137620573236</v>
      </c>
    </row>
    <row r="1435" spans="1:18" x14ac:dyDescent="0.35">
      <c r="A1435" s="73">
        <v>4705</v>
      </c>
      <c r="B1435" s="42">
        <v>0.22450000000000001</v>
      </c>
      <c r="C1435" s="42">
        <v>0.1565</v>
      </c>
      <c r="D1435" s="42">
        <v>1.8100000000000002E-2</v>
      </c>
      <c r="E1435" s="42">
        <v>0.1497</v>
      </c>
      <c r="F1435" s="42">
        <v>5.4399999999999997E-2</v>
      </c>
      <c r="G1435" s="42">
        <v>9.5200000000000007E-2</v>
      </c>
      <c r="H1435" s="42">
        <v>0.12239999999999999</v>
      </c>
      <c r="I1435" s="42">
        <v>3.6299999999999999E-2</v>
      </c>
      <c r="J1435" s="42">
        <v>9.1000000000000004E-3</v>
      </c>
      <c r="K1435" s="42">
        <v>0.1338</v>
      </c>
      <c r="L1435" s="93">
        <f t="shared" si="110"/>
        <v>0.99999999999999989</v>
      </c>
      <c r="M1435" s="42">
        <v>0.14026</v>
      </c>
      <c r="N1435" s="93">
        <f t="array" ref="N1435">SQRT(MMULT(MMULT(B1435:K1435, '2. Correlation Matrix'!$B$34:$K$43), TRANSPOSE(B1435:K1435)))</f>
        <v>0.1166514798562633</v>
      </c>
      <c r="O1435" s="92">
        <f t="shared" si="111"/>
        <v>0.55944425291828848</v>
      </c>
      <c r="P1435" s="42">
        <f t="shared" si="112"/>
        <v>0.13345621612367189</v>
      </c>
      <c r="Q1435" s="42">
        <f t="shared" si="113"/>
        <v>0.122773215429927</v>
      </c>
      <c r="R1435" s="43">
        <f t="shared" si="114"/>
        <v>0.118137620573236</v>
      </c>
    </row>
    <row r="1436" spans="1:18" x14ac:dyDescent="0.35">
      <c r="A1436" s="73">
        <v>1504</v>
      </c>
      <c r="B1436" s="42">
        <v>0.15659999999999999</v>
      </c>
      <c r="C1436" s="42">
        <v>2.53E-2</v>
      </c>
      <c r="D1436" s="42">
        <v>3.2800000000000003E-2</v>
      </c>
      <c r="E1436" s="42">
        <v>0.19189999999999999</v>
      </c>
      <c r="F1436" s="42">
        <v>2.2700000000000001E-2</v>
      </c>
      <c r="G1436" s="42">
        <v>0.17169999999999999</v>
      </c>
      <c r="H1436" s="42">
        <v>9.8500000000000004E-2</v>
      </c>
      <c r="I1436" s="42">
        <v>6.0600000000000001E-2</v>
      </c>
      <c r="J1436" s="42">
        <v>8.5900000000000004E-2</v>
      </c>
      <c r="K1436" s="42">
        <v>0.154</v>
      </c>
      <c r="L1436" s="93">
        <f t="shared" si="110"/>
        <v>1</v>
      </c>
      <c r="M1436" s="42">
        <v>0.15648000000000001</v>
      </c>
      <c r="N1436" s="93">
        <f t="array" ref="N1436">SQRT(MMULT(MMULT(B1436:K1436, '2. Correlation Matrix'!$B$34:$K$43), TRANSPOSE(B1436:K1436)))</f>
        <v>0.14565097869397858</v>
      </c>
      <c r="O1436" s="92">
        <f t="shared" si="111"/>
        <v>0.5594195159594112</v>
      </c>
      <c r="P1436" s="42">
        <f t="shared" si="112"/>
        <v>0.1458728962027431</v>
      </c>
      <c r="Q1436" s="42">
        <f t="shared" si="113"/>
        <v>0.122773215429927</v>
      </c>
      <c r="R1436" s="43">
        <f t="shared" si="114"/>
        <v>0.118137620573236</v>
      </c>
    </row>
    <row r="1437" spans="1:18" x14ac:dyDescent="0.35">
      <c r="A1437" s="73">
        <v>1551</v>
      </c>
      <c r="B1437" s="42">
        <v>0.1265</v>
      </c>
      <c r="C1437" s="42">
        <v>9.4799999999999995E-2</v>
      </c>
      <c r="D1437" s="42">
        <v>5.3199999999999997E-2</v>
      </c>
      <c r="E1437" s="42">
        <v>0.1115</v>
      </c>
      <c r="F1437" s="42">
        <v>9.4799999999999995E-2</v>
      </c>
      <c r="G1437" s="42">
        <v>8.9899999999999994E-2</v>
      </c>
      <c r="H1437" s="42">
        <v>2.6599999999999999E-2</v>
      </c>
      <c r="I1437" s="42">
        <v>0.1032</v>
      </c>
      <c r="J1437" s="42">
        <v>0.13980000000000001</v>
      </c>
      <c r="K1437" s="42">
        <v>0.15970000000000001</v>
      </c>
      <c r="L1437" s="93">
        <f t="shared" si="110"/>
        <v>1</v>
      </c>
      <c r="M1437" s="42">
        <v>0.14391999999999999</v>
      </c>
      <c r="N1437" s="93">
        <f t="array" ref="N1437">SQRT(MMULT(MMULT(B1437:K1437, '2. Correlation Matrix'!$B$34:$K$43), TRANSPOSE(B1437:K1437)))</f>
        <v>0.12319936489401641</v>
      </c>
      <c r="O1437" s="92">
        <f t="shared" si="111"/>
        <v>0.55941846826312114</v>
      </c>
      <c r="P1437" s="42">
        <f t="shared" si="112"/>
        <v>0.1363309582448555</v>
      </c>
      <c r="Q1437" s="42">
        <f t="shared" si="113"/>
        <v>0.122773215429927</v>
      </c>
      <c r="R1437" s="43">
        <f t="shared" si="114"/>
        <v>0.118137620573236</v>
      </c>
    </row>
    <row r="1438" spans="1:18" x14ac:dyDescent="0.35">
      <c r="A1438" s="73">
        <v>2240</v>
      </c>
      <c r="B1438" s="42">
        <v>5.0900000000000001E-2</v>
      </c>
      <c r="C1438" s="42">
        <v>2E-3</v>
      </c>
      <c r="D1438" s="42">
        <v>2.7400000000000001E-2</v>
      </c>
      <c r="E1438" s="42">
        <v>0.18790000000000001</v>
      </c>
      <c r="F1438" s="42">
        <v>0.14480000000000001</v>
      </c>
      <c r="G1438" s="42">
        <v>0.12720000000000001</v>
      </c>
      <c r="H1438" s="42">
        <v>0.13500000000000001</v>
      </c>
      <c r="I1438" s="42">
        <v>0.13109999999999999</v>
      </c>
      <c r="J1438" s="42">
        <v>9.5899999999999999E-2</v>
      </c>
      <c r="K1438" s="42">
        <v>9.7799999999999998E-2</v>
      </c>
      <c r="L1438" s="93">
        <f t="shared" si="110"/>
        <v>1</v>
      </c>
      <c r="M1438" s="42">
        <v>0.15198</v>
      </c>
      <c r="N1438" s="93">
        <f t="array" ref="N1438">SQRT(MMULT(MMULT(B1438:K1438, '2. Correlation Matrix'!$B$34:$K$43), TRANSPOSE(B1438:K1438)))</f>
        <v>0.13760953265442477</v>
      </c>
      <c r="O1438" s="92">
        <f t="shared" si="111"/>
        <v>0.55940891968086159</v>
      </c>
      <c r="P1438" s="42">
        <f t="shared" si="112"/>
        <v>0.1425118082613154</v>
      </c>
      <c r="Q1438" s="42">
        <f t="shared" si="113"/>
        <v>0.122773215429927</v>
      </c>
      <c r="R1438" s="43">
        <f t="shared" si="114"/>
        <v>0.118137620573236</v>
      </c>
    </row>
    <row r="1439" spans="1:18" x14ac:dyDescent="0.35">
      <c r="A1439" s="73">
        <v>3722</v>
      </c>
      <c r="B1439" s="42">
        <v>8.6E-3</v>
      </c>
      <c r="C1439" s="42">
        <v>0.1157</v>
      </c>
      <c r="D1439" s="42">
        <v>0.1278</v>
      </c>
      <c r="E1439" s="42">
        <v>0.1641</v>
      </c>
      <c r="F1439" s="42">
        <v>0.1295</v>
      </c>
      <c r="G1439" s="42">
        <v>0.1399</v>
      </c>
      <c r="H1439" s="42">
        <v>6.9099999999999995E-2</v>
      </c>
      <c r="I1439" s="42">
        <v>0.1244</v>
      </c>
      <c r="J1439" s="42">
        <v>3.5000000000000001E-3</v>
      </c>
      <c r="K1439" s="42">
        <v>0.1174</v>
      </c>
      <c r="L1439" s="93">
        <f t="shared" si="110"/>
        <v>1</v>
      </c>
      <c r="M1439" s="42">
        <v>0.15004000000000001</v>
      </c>
      <c r="N1439" s="93">
        <f t="array" ref="N1439">SQRT(MMULT(MMULT(B1439:K1439, '2. Correlation Matrix'!$B$34:$K$43), TRANSPOSE(B1439:K1439)))</f>
        <v>0.13414638553957614</v>
      </c>
      <c r="O1439" s="92">
        <f t="shared" si="111"/>
        <v>0.55938890711193667</v>
      </c>
      <c r="P1439" s="42">
        <f t="shared" si="112"/>
        <v>0.14104237362333372</v>
      </c>
      <c r="Q1439" s="42">
        <f t="shared" si="113"/>
        <v>0.122773215429927</v>
      </c>
      <c r="R1439" s="43">
        <f t="shared" si="114"/>
        <v>0.118137620573236</v>
      </c>
    </row>
    <row r="1440" spans="1:18" x14ac:dyDescent="0.35">
      <c r="A1440" s="73">
        <v>2099</v>
      </c>
      <c r="B1440" s="42">
        <v>0.219</v>
      </c>
      <c r="C1440" s="42">
        <v>5.4800000000000001E-2</v>
      </c>
      <c r="D1440" s="42">
        <v>2.5899999999999999E-2</v>
      </c>
      <c r="E1440" s="42">
        <v>0.21329999999999999</v>
      </c>
      <c r="F1440" s="42">
        <v>4.9000000000000002E-2</v>
      </c>
      <c r="G1440" s="42">
        <v>0.14410000000000001</v>
      </c>
      <c r="H1440" s="42">
        <v>0.1124</v>
      </c>
      <c r="I1440" s="42">
        <v>0.1182</v>
      </c>
      <c r="J1440" s="42">
        <v>2.8799999999999999E-2</v>
      </c>
      <c r="K1440" s="42">
        <v>3.4599999999999999E-2</v>
      </c>
      <c r="L1440" s="93">
        <f t="shared" si="110"/>
        <v>1.0001</v>
      </c>
      <c r="M1440" s="42">
        <v>0.13553000000000001</v>
      </c>
      <c r="N1440" s="93">
        <f t="array" ref="N1440">SQRT(MMULT(MMULT(B1440:K1440, '2. Correlation Matrix'!$B$34:$K$43), TRANSPOSE(B1440:K1440)))</f>
        <v>0.10820858167144877</v>
      </c>
      <c r="O1440" s="92">
        <f t="shared" si="111"/>
        <v>0.55938262072213329</v>
      </c>
      <c r="P1440" s="42">
        <f t="shared" si="112"/>
        <v>0.12967545142632672</v>
      </c>
      <c r="Q1440" s="42">
        <f t="shared" si="113"/>
        <v>0.122773215429927</v>
      </c>
      <c r="R1440" s="43">
        <f t="shared" si="114"/>
        <v>0.118137620573236</v>
      </c>
    </row>
    <row r="1441" spans="1:18" x14ac:dyDescent="0.35">
      <c r="A1441" s="73">
        <v>4935</v>
      </c>
      <c r="B1441" s="42">
        <v>9.11E-2</v>
      </c>
      <c r="C1441" s="42">
        <v>0.1512</v>
      </c>
      <c r="D1441" s="42">
        <v>1.89E-2</v>
      </c>
      <c r="E1441" s="42">
        <v>6.0100000000000001E-2</v>
      </c>
      <c r="F1441" s="42">
        <v>9.4500000000000001E-2</v>
      </c>
      <c r="G1441" s="42">
        <v>9.9699999999999997E-2</v>
      </c>
      <c r="H1441" s="42">
        <v>0.1168</v>
      </c>
      <c r="I1441" s="42">
        <v>6.3600000000000004E-2</v>
      </c>
      <c r="J1441" s="42">
        <v>0.17180000000000001</v>
      </c>
      <c r="K1441" s="42">
        <v>0.1323</v>
      </c>
      <c r="L1441" s="93">
        <f t="shared" si="110"/>
        <v>0.99999999999999989</v>
      </c>
      <c r="M1441" s="42">
        <v>0.14534</v>
      </c>
      <c r="N1441" s="93">
        <f t="array" ref="N1441">SQRT(MMULT(MMULT(B1441:K1441, '2. Correlation Matrix'!$B$34:$K$43), TRANSPOSE(B1441:K1441)))</f>
        <v>0.12575857985563371</v>
      </c>
      <c r="O1441" s="92">
        <f t="shared" si="111"/>
        <v>0.5593256546054175</v>
      </c>
      <c r="P1441" s="42">
        <f t="shared" si="112"/>
        <v>0.13743238979634709</v>
      </c>
      <c r="Q1441" s="42">
        <f t="shared" si="113"/>
        <v>0.122773215429927</v>
      </c>
      <c r="R1441" s="43">
        <f t="shared" si="114"/>
        <v>0.118137620573236</v>
      </c>
    </row>
    <row r="1442" spans="1:18" x14ac:dyDescent="0.35">
      <c r="A1442" s="73">
        <v>497</v>
      </c>
      <c r="B1442" s="42">
        <v>0.14779999999999999</v>
      </c>
      <c r="C1442" s="42">
        <v>5.04E-2</v>
      </c>
      <c r="D1442" s="42">
        <v>8.6999999999999994E-3</v>
      </c>
      <c r="E1442" s="42">
        <v>0.12870000000000001</v>
      </c>
      <c r="F1442" s="42">
        <v>0.16</v>
      </c>
      <c r="G1442" s="42">
        <v>3.6499999999999998E-2</v>
      </c>
      <c r="H1442" s="42">
        <v>0.1235</v>
      </c>
      <c r="I1442" s="42">
        <v>0.11650000000000001</v>
      </c>
      <c r="J1442" s="42">
        <v>8.1699999999999995E-2</v>
      </c>
      <c r="K1442" s="42">
        <v>0.14610000000000001</v>
      </c>
      <c r="L1442" s="93">
        <f t="shared" si="110"/>
        <v>0.99990000000000001</v>
      </c>
      <c r="M1442" s="42">
        <v>0.14285</v>
      </c>
      <c r="N1442" s="93">
        <f t="array" ref="N1442">SQRT(MMULT(MMULT(B1442:K1442, '2. Correlation Matrix'!$B$34:$K$43), TRANSPOSE(B1442:K1442)))</f>
        <v>0.12130727104531616</v>
      </c>
      <c r="O1442" s="92">
        <f t="shared" si="111"/>
        <v>0.55932343886174485</v>
      </c>
      <c r="P1442" s="42">
        <f t="shared" si="112"/>
        <v>0.1354922729957691</v>
      </c>
      <c r="Q1442" s="42">
        <f t="shared" si="113"/>
        <v>0.122773215429927</v>
      </c>
      <c r="R1442" s="43">
        <f t="shared" si="114"/>
        <v>0.118137620573236</v>
      </c>
    </row>
    <row r="1443" spans="1:18" x14ac:dyDescent="0.35">
      <c r="A1443" s="73">
        <v>4352</v>
      </c>
      <c r="B1443" s="42">
        <v>0.1118</v>
      </c>
      <c r="C1443" s="42">
        <v>9.8400000000000001E-2</v>
      </c>
      <c r="D1443" s="42">
        <v>4.6199999999999998E-2</v>
      </c>
      <c r="E1443" s="42">
        <v>9.5399999999999999E-2</v>
      </c>
      <c r="F1443" s="42">
        <v>0.1341</v>
      </c>
      <c r="G1443" s="42">
        <v>0.1356</v>
      </c>
      <c r="H1443" s="42">
        <v>8.6400000000000005E-2</v>
      </c>
      <c r="I1443" s="42">
        <v>8.2000000000000003E-2</v>
      </c>
      <c r="J1443" s="42">
        <v>6.8599999999999994E-2</v>
      </c>
      <c r="K1443" s="42">
        <v>0.1416</v>
      </c>
      <c r="L1443" s="93">
        <f t="shared" si="110"/>
        <v>1.0001</v>
      </c>
      <c r="M1443" s="42">
        <v>0.14802000000000001</v>
      </c>
      <c r="N1443" s="93">
        <f t="array" ref="N1443">SQRT(MMULT(MMULT(B1443:K1443, '2. Correlation Matrix'!$B$34:$K$43), TRANSPOSE(B1443:K1443)))</f>
        <v>0.13056171321060089</v>
      </c>
      <c r="O1443" s="92">
        <f t="shared" si="111"/>
        <v>0.55927574940913993</v>
      </c>
      <c r="P1443" s="42">
        <f t="shared" si="112"/>
        <v>0.13949681952175641</v>
      </c>
      <c r="Q1443" s="42">
        <f t="shared" si="113"/>
        <v>0.122773215429927</v>
      </c>
      <c r="R1443" s="43">
        <f t="shared" si="114"/>
        <v>0.118137620573236</v>
      </c>
    </row>
    <row r="1444" spans="1:18" x14ac:dyDescent="0.35">
      <c r="A1444" s="73">
        <v>2040</v>
      </c>
      <c r="B1444" s="42">
        <v>4.8800000000000003E-2</v>
      </c>
      <c r="C1444" s="42">
        <v>9.5299999999999996E-2</v>
      </c>
      <c r="D1444" s="42">
        <v>4.4200000000000003E-2</v>
      </c>
      <c r="E1444" s="42">
        <v>0.1116</v>
      </c>
      <c r="F1444" s="42">
        <v>0.2</v>
      </c>
      <c r="G1444" s="42">
        <v>0.14649999999999999</v>
      </c>
      <c r="H1444" s="42">
        <v>4.65E-2</v>
      </c>
      <c r="I1444" s="42">
        <v>0.14879999999999999</v>
      </c>
      <c r="J1444" s="42">
        <v>8.5999999999999993E-2</v>
      </c>
      <c r="K1444" s="42">
        <v>7.2099999999999997E-2</v>
      </c>
      <c r="L1444" s="93">
        <f t="shared" si="110"/>
        <v>0.99980000000000002</v>
      </c>
      <c r="M1444" s="42">
        <v>0.14016999999999999</v>
      </c>
      <c r="N1444" s="93">
        <f t="array" ref="N1444">SQRT(MMULT(MMULT(B1444:K1444, '2. Correlation Matrix'!$B$34:$K$43), TRANSPOSE(B1444:K1444)))</f>
        <v>0.11652793116109372</v>
      </c>
      <c r="O1444" s="92">
        <f t="shared" si="111"/>
        <v>0.5592650564602053</v>
      </c>
      <c r="P1444" s="42">
        <f t="shared" si="112"/>
        <v>0.13338062062965769</v>
      </c>
      <c r="Q1444" s="42">
        <f t="shared" si="113"/>
        <v>0.122773215429927</v>
      </c>
      <c r="R1444" s="43">
        <f t="shared" si="114"/>
        <v>0.118137620573236</v>
      </c>
    </row>
    <row r="1445" spans="1:18" x14ac:dyDescent="0.35">
      <c r="A1445" s="73">
        <v>2465</v>
      </c>
      <c r="B1445" s="42">
        <v>7.6600000000000001E-2</v>
      </c>
      <c r="C1445" s="42">
        <v>4.4999999999999998E-2</v>
      </c>
      <c r="D1445" s="42">
        <v>0.1802</v>
      </c>
      <c r="E1445" s="42">
        <v>0.16669999999999999</v>
      </c>
      <c r="F1445" s="42">
        <v>7.6600000000000001E-2</v>
      </c>
      <c r="G1445" s="42">
        <v>9.6799999999999997E-2</v>
      </c>
      <c r="H1445" s="42">
        <v>2.2499999999999999E-2</v>
      </c>
      <c r="I1445" s="42">
        <v>0.2117</v>
      </c>
      <c r="J1445" s="42">
        <v>6.7599999999999993E-2</v>
      </c>
      <c r="K1445" s="42">
        <v>5.6300000000000003E-2</v>
      </c>
      <c r="L1445" s="93">
        <f t="shared" si="110"/>
        <v>1</v>
      </c>
      <c r="M1445" s="42">
        <v>0.13652</v>
      </c>
      <c r="N1445" s="93">
        <f t="array" ref="N1445">SQRT(MMULT(MMULT(B1445:K1445, '2. Correlation Matrix'!$B$34:$K$43), TRANSPOSE(B1445:K1445)))</f>
        <v>0.11000223139145315</v>
      </c>
      <c r="O1445" s="92">
        <f t="shared" si="111"/>
        <v>0.55926138244482848</v>
      </c>
      <c r="P1445" s="42">
        <f t="shared" si="112"/>
        <v>0.13046975454445059</v>
      </c>
      <c r="Q1445" s="42">
        <f t="shared" si="113"/>
        <v>0.122773215429927</v>
      </c>
      <c r="R1445" s="43">
        <f t="shared" si="114"/>
        <v>0.118137620573236</v>
      </c>
    </row>
    <row r="1446" spans="1:18" x14ac:dyDescent="0.35">
      <c r="A1446" s="73">
        <v>2058</v>
      </c>
      <c r="B1446" s="42">
        <v>5.2900000000000003E-2</v>
      </c>
      <c r="C1446" s="42">
        <v>2.76E-2</v>
      </c>
      <c r="D1446" s="42">
        <v>5.2900000000000003E-2</v>
      </c>
      <c r="E1446" s="42">
        <v>4.8300000000000003E-2</v>
      </c>
      <c r="F1446" s="42">
        <v>0.14710000000000001</v>
      </c>
      <c r="G1446" s="42">
        <v>0.2069</v>
      </c>
      <c r="H1446" s="42">
        <v>0.16550000000000001</v>
      </c>
      <c r="I1446" s="42">
        <v>0.21609999999999999</v>
      </c>
      <c r="J1446" s="42">
        <v>7.8200000000000006E-2</v>
      </c>
      <c r="K1446" s="42">
        <v>4.5999999999999999E-3</v>
      </c>
      <c r="L1446" s="93">
        <f t="shared" si="110"/>
        <v>1.0001</v>
      </c>
      <c r="M1446" s="42">
        <v>0.14451</v>
      </c>
      <c r="N1446" s="93">
        <f t="array" ref="N1446">SQRT(MMULT(MMULT(B1446:K1446, '2. Correlation Matrix'!$B$34:$K$43), TRANSPOSE(B1446:K1446)))</f>
        <v>0.12429117676604642</v>
      </c>
      <c r="O1446" s="92">
        <f t="shared" si="111"/>
        <v>0.55925128242078548</v>
      </c>
      <c r="P1446" s="42">
        <f t="shared" si="112"/>
        <v>0.13678585168905569</v>
      </c>
      <c r="Q1446" s="42">
        <f t="shared" si="113"/>
        <v>0.122773215429927</v>
      </c>
      <c r="R1446" s="43">
        <f t="shared" si="114"/>
        <v>0.118137620573236</v>
      </c>
    </row>
    <row r="1447" spans="1:18" x14ac:dyDescent="0.35">
      <c r="A1447" s="73">
        <v>4885</v>
      </c>
      <c r="B1447" s="42">
        <v>0.18729999999999999</v>
      </c>
      <c r="C1447" s="42">
        <v>7.5300000000000006E-2</v>
      </c>
      <c r="D1447" s="42">
        <v>2.3199999999999998E-2</v>
      </c>
      <c r="E1447" s="42">
        <v>0.1216</v>
      </c>
      <c r="F1447" s="42">
        <v>1.7399999999999999E-2</v>
      </c>
      <c r="G1447" s="42">
        <v>0.1525</v>
      </c>
      <c r="H1447" s="42">
        <v>0.16800000000000001</v>
      </c>
      <c r="I1447" s="42">
        <v>4.2500000000000003E-2</v>
      </c>
      <c r="J1447" s="42">
        <v>6.9500000000000006E-2</v>
      </c>
      <c r="K1447" s="42">
        <v>0.1429</v>
      </c>
      <c r="L1447" s="93">
        <f t="shared" si="110"/>
        <v>1.0002</v>
      </c>
      <c r="M1447" s="42">
        <v>0.1532</v>
      </c>
      <c r="N1447" s="93">
        <f t="array" ref="N1447">SQRT(MMULT(MMULT(B1447:K1447, '2. Correlation Matrix'!$B$34:$K$43), TRANSPOSE(B1447:K1447)))</f>
        <v>0.13983577225158805</v>
      </c>
      <c r="O1447" s="92">
        <f t="shared" si="111"/>
        <v>0.55922743330158087</v>
      </c>
      <c r="P1447" s="42">
        <f t="shared" si="112"/>
        <v>0.14342297839940099</v>
      </c>
      <c r="Q1447" s="42">
        <f t="shared" si="113"/>
        <v>0.122773215429927</v>
      </c>
      <c r="R1447" s="43">
        <f t="shared" si="114"/>
        <v>0.118137620573236</v>
      </c>
    </row>
    <row r="1448" spans="1:18" x14ac:dyDescent="0.35">
      <c r="A1448" s="73">
        <v>998</v>
      </c>
      <c r="B1448" s="42">
        <v>0.13800000000000001</v>
      </c>
      <c r="C1448" s="42">
        <v>0.1535</v>
      </c>
      <c r="D1448" s="42">
        <v>7.2900000000000006E-2</v>
      </c>
      <c r="E1448" s="42">
        <v>0.1101</v>
      </c>
      <c r="F1448" s="42">
        <v>5.8900000000000001E-2</v>
      </c>
      <c r="G1448" s="42">
        <v>0.14879999999999999</v>
      </c>
      <c r="H1448" s="42">
        <v>0.10390000000000001</v>
      </c>
      <c r="I1448" s="42">
        <v>9.6100000000000005E-2</v>
      </c>
      <c r="J1448" s="42">
        <v>6.0499999999999998E-2</v>
      </c>
      <c r="K1448" s="42">
        <v>5.74E-2</v>
      </c>
      <c r="L1448" s="93">
        <f t="shared" si="110"/>
        <v>1.0000999999999998</v>
      </c>
      <c r="M1448" s="42">
        <v>0.1376</v>
      </c>
      <c r="N1448" s="93">
        <f t="array" ref="N1448">SQRT(MMULT(MMULT(B1448:K1448, '2. Correlation Matrix'!$B$34:$K$43), TRANSPOSE(B1448:K1448)))</f>
        <v>0.11194116531163055</v>
      </c>
      <c r="O1448" s="92">
        <f t="shared" si="111"/>
        <v>0.5592223363561496</v>
      </c>
      <c r="P1448" s="42">
        <f t="shared" si="112"/>
        <v>0.1313345877543371</v>
      </c>
      <c r="Q1448" s="42">
        <f t="shared" si="113"/>
        <v>0.122773215429927</v>
      </c>
      <c r="R1448" s="43">
        <f t="shared" si="114"/>
        <v>0.118137620573236</v>
      </c>
    </row>
    <row r="1449" spans="1:18" x14ac:dyDescent="0.35">
      <c r="A1449" s="73">
        <v>2986</v>
      </c>
      <c r="B1449" s="42">
        <v>3.9100000000000003E-2</v>
      </c>
      <c r="C1449" s="42">
        <v>0.17280000000000001</v>
      </c>
      <c r="D1449" s="42">
        <v>6.5799999999999997E-2</v>
      </c>
      <c r="E1449" s="42">
        <v>9.0499999999999997E-2</v>
      </c>
      <c r="F1449" s="42">
        <v>0.1132</v>
      </c>
      <c r="G1449" s="42">
        <v>0.1646</v>
      </c>
      <c r="H1449" s="42">
        <v>1.03E-2</v>
      </c>
      <c r="I1449" s="42">
        <v>9.4700000000000006E-2</v>
      </c>
      <c r="J1449" s="42">
        <v>0.15640000000000001</v>
      </c>
      <c r="K1449" s="42">
        <v>9.2600000000000002E-2</v>
      </c>
      <c r="L1449" s="93">
        <f t="shared" si="110"/>
        <v>0.99999999999999989</v>
      </c>
      <c r="M1449" s="42">
        <v>0.14144000000000001</v>
      </c>
      <c r="N1449" s="93">
        <f t="array" ref="N1449">SQRT(MMULT(MMULT(B1449:K1449, '2. Correlation Matrix'!$B$34:$K$43), TRANSPOSE(B1449:K1449)))</f>
        <v>0.1188082442426905</v>
      </c>
      <c r="O1449" s="92">
        <f t="shared" si="111"/>
        <v>0.55922045160672962</v>
      </c>
      <c r="P1449" s="42">
        <f t="shared" si="112"/>
        <v>0.13438230054998462</v>
      </c>
      <c r="Q1449" s="42">
        <f t="shared" si="113"/>
        <v>0.122773215429927</v>
      </c>
      <c r="R1449" s="43">
        <f t="shared" si="114"/>
        <v>0.118137620573236</v>
      </c>
    </row>
    <row r="1450" spans="1:18" x14ac:dyDescent="0.35">
      <c r="A1450" s="73">
        <v>517</v>
      </c>
      <c r="B1450" s="42">
        <v>0.1318</v>
      </c>
      <c r="C1450" s="42">
        <v>0.1081</v>
      </c>
      <c r="D1450" s="42">
        <v>6.7599999999999993E-2</v>
      </c>
      <c r="E1450" s="42">
        <v>9.9699999999999997E-2</v>
      </c>
      <c r="F1450" s="42">
        <v>9.2899999999999996E-2</v>
      </c>
      <c r="G1450" s="42">
        <v>0.1047</v>
      </c>
      <c r="H1450" s="42">
        <v>6.7999999999999996E-3</v>
      </c>
      <c r="I1450" s="42">
        <v>0.1014</v>
      </c>
      <c r="J1450" s="42">
        <v>0.12670000000000001</v>
      </c>
      <c r="K1450" s="42">
        <v>0.1605</v>
      </c>
      <c r="L1450" s="93">
        <f t="shared" si="110"/>
        <v>1.0002000000000002</v>
      </c>
      <c r="M1450" s="42">
        <v>0.14319999999999999</v>
      </c>
      <c r="N1450" s="93">
        <f t="array" ref="N1450">SQRT(MMULT(MMULT(B1450:K1450, '2. Correlation Matrix'!$B$34:$K$43), TRANSPOSE(B1450:K1450)))</f>
        <v>0.12196299240124359</v>
      </c>
      <c r="O1450" s="92">
        <f t="shared" si="111"/>
        <v>0.5591860174734824</v>
      </c>
      <c r="P1450" s="42">
        <f t="shared" si="112"/>
        <v>0.1357625142422671</v>
      </c>
      <c r="Q1450" s="42">
        <f t="shared" si="113"/>
        <v>0.122773215429927</v>
      </c>
      <c r="R1450" s="43">
        <f t="shared" si="114"/>
        <v>0.118137620573236</v>
      </c>
    </row>
    <row r="1451" spans="1:18" x14ac:dyDescent="0.35">
      <c r="A1451" s="73">
        <v>4792</v>
      </c>
      <c r="B1451" s="42">
        <v>0.1709</v>
      </c>
      <c r="C1451" s="42">
        <v>5.04E-2</v>
      </c>
      <c r="D1451" s="42">
        <v>0.1313</v>
      </c>
      <c r="E1451" s="42">
        <v>7.9100000000000004E-2</v>
      </c>
      <c r="F1451" s="42">
        <v>3.2399999999999998E-2</v>
      </c>
      <c r="G1451" s="42">
        <v>5.7599999999999998E-2</v>
      </c>
      <c r="H1451" s="42">
        <v>0.14929999999999999</v>
      </c>
      <c r="I1451" s="42">
        <v>0.1241</v>
      </c>
      <c r="J1451" s="42">
        <v>7.9100000000000004E-2</v>
      </c>
      <c r="K1451" s="42">
        <v>0.12590000000000001</v>
      </c>
      <c r="L1451" s="93">
        <f t="shared" si="110"/>
        <v>1.0001000000000002</v>
      </c>
      <c r="M1451" s="42">
        <v>0.14391999999999999</v>
      </c>
      <c r="N1451" s="93">
        <f t="array" ref="N1451">SQRT(MMULT(MMULT(B1451:K1451, '2. Correlation Matrix'!$B$34:$K$43), TRANSPOSE(B1451:K1451)))</f>
        <v>0.12325142207083617</v>
      </c>
      <c r="O1451" s="92">
        <f t="shared" si="111"/>
        <v>0.55918218907356432</v>
      </c>
      <c r="P1451" s="42">
        <f t="shared" si="112"/>
        <v>0.1363245434787583</v>
      </c>
      <c r="Q1451" s="42">
        <f t="shared" si="113"/>
        <v>0.122773215429927</v>
      </c>
      <c r="R1451" s="43">
        <f t="shared" si="114"/>
        <v>0.118137620573236</v>
      </c>
    </row>
    <row r="1452" spans="1:18" x14ac:dyDescent="0.35">
      <c r="A1452" s="73">
        <v>1123</v>
      </c>
      <c r="B1452" s="42">
        <v>2.9100000000000001E-2</v>
      </c>
      <c r="C1452" s="42">
        <v>9.6199999999999994E-2</v>
      </c>
      <c r="D1452" s="42">
        <v>0.17</v>
      </c>
      <c r="E1452" s="42">
        <v>0.11409999999999999</v>
      </c>
      <c r="F1452" s="42">
        <v>4.2500000000000003E-2</v>
      </c>
      <c r="G1452" s="42">
        <v>4.7E-2</v>
      </c>
      <c r="H1452" s="42">
        <v>0.2036</v>
      </c>
      <c r="I1452" s="42">
        <v>0.1857</v>
      </c>
      <c r="J1452" s="42">
        <v>5.3699999999999998E-2</v>
      </c>
      <c r="K1452" s="42">
        <v>5.8200000000000002E-2</v>
      </c>
      <c r="L1452" s="93">
        <f t="shared" si="110"/>
        <v>1.0000999999999998</v>
      </c>
      <c r="M1452" s="42">
        <v>0.14332</v>
      </c>
      <c r="N1452" s="93">
        <f t="array" ref="N1452">SQRT(MMULT(MMULT(B1452:K1452, '2. Correlation Matrix'!$B$34:$K$43), TRANSPOSE(B1452:K1452)))</f>
        <v>0.12218498989459549</v>
      </c>
      <c r="O1452" s="92">
        <f t="shared" si="111"/>
        <v>0.55915215165903087</v>
      </c>
      <c r="P1452" s="42">
        <f t="shared" si="112"/>
        <v>0.13585541412222879</v>
      </c>
      <c r="Q1452" s="42">
        <f t="shared" si="113"/>
        <v>0.122773215429927</v>
      </c>
      <c r="R1452" s="43">
        <f t="shared" si="114"/>
        <v>0.118137620573236</v>
      </c>
    </row>
    <row r="1453" spans="1:18" x14ac:dyDescent="0.35">
      <c r="A1453" s="73">
        <v>1932</v>
      </c>
      <c r="B1453" s="42">
        <v>0.1608</v>
      </c>
      <c r="C1453" s="42">
        <v>4.9000000000000002E-2</v>
      </c>
      <c r="D1453" s="42">
        <v>1.5699999999999999E-2</v>
      </c>
      <c r="E1453" s="42">
        <v>0.18629999999999999</v>
      </c>
      <c r="F1453" s="42">
        <v>4.1200000000000001E-2</v>
      </c>
      <c r="G1453" s="42">
        <v>3.8999999999999998E-3</v>
      </c>
      <c r="H1453" s="42">
        <v>4.3099999999999999E-2</v>
      </c>
      <c r="I1453" s="42">
        <v>0.14119999999999999</v>
      </c>
      <c r="J1453" s="42">
        <v>0.1706</v>
      </c>
      <c r="K1453" s="42">
        <v>0.18820000000000001</v>
      </c>
      <c r="L1453" s="93">
        <f t="shared" si="110"/>
        <v>1</v>
      </c>
      <c r="M1453" s="42">
        <v>0.14346999999999999</v>
      </c>
      <c r="N1453" s="93">
        <f t="array" ref="N1453">SQRT(MMULT(MMULT(B1453:K1453, '2. Correlation Matrix'!$B$34:$K$43), TRANSPOSE(B1453:K1453)))</f>
        <v>0.12245430713390444</v>
      </c>
      <c r="O1453" s="92">
        <f t="shared" si="111"/>
        <v>0.55914733913873427</v>
      </c>
      <c r="P1453" s="42">
        <f t="shared" si="112"/>
        <v>0.13597247133217769</v>
      </c>
      <c r="Q1453" s="42">
        <f t="shared" si="113"/>
        <v>0.122773215429927</v>
      </c>
      <c r="R1453" s="43">
        <f t="shared" si="114"/>
        <v>0.118137620573236</v>
      </c>
    </row>
    <row r="1454" spans="1:18" x14ac:dyDescent="0.35">
      <c r="A1454" s="73">
        <v>1519</v>
      </c>
      <c r="B1454" s="42">
        <v>3.2300000000000002E-2</v>
      </c>
      <c r="C1454" s="42">
        <v>0.15440000000000001</v>
      </c>
      <c r="D1454" s="42">
        <v>0.03</v>
      </c>
      <c r="E1454" s="42">
        <v>0.10829999999999999</v>
      </c>
      <c r="F1454" s="42">
        <v>0.1152</v>
      </c>
      <c r="G1454" s="42">
        <v>0.1797</v>
      </c>
      <c r="H1454" s="42">
        <v>0.19589999999999999</v>
      </c>
      <c r="I1454" s="42">
        <v>5.9900000000000002E-2</v>
      </c>
      <c r="J1454" s="42">
        <v>6.8999999999999999E-3</v>
      </c>
      <c r="K1454" s="42">
        <v>0.11749999999999999</v>
      </c>
      <c r="L1454" s="93">
        <f t="shared" si="110"/>
        <v>1.0001</v>
      </c>
      <c r="M1454" s="42">
        <v>0.15669</v>
      </c>
      <c r="N1454" s="93">
        <f t="array" ref="N1454">SQRT(MMULT(MMULT(B1454:K1454, '2. Correlation Matrix'!$B$34:$K$43), TRANSPOSE(B1454:K1454)))</f>
        <v>0.14610382758442161</v>
      </c>
      <c r="O1454" s="92">
        <f t="shared" si="111"/>
        <v>0.55912292888287229</v>
      </c>
      <c r="P1454" s="42">
        <f t="shared" si="112"/>
        <v>0.14601683578259081</v>
      </c>
      <c r="Q1454" s="42">
        <f t="shared" si="113"/>
        <v>0.122773215429927</v>
      </c>
      <c r="R1454" s="43">
        <f t="shared" si="114"/>
        <v>0.118137620573236</v>
      </c>
    </row>
    <row r="1455" spans="1:18" x14ac:dyDescent="0.35">
      <c r="A1455" s="73">
        <v>3812</v>
      </c>
      <c r="B1455" s="42">
        <v>0.13320000000000001</v>
      </c>
      <c r="C1455" s="42">
        <v>1.9E-3</v>
      </c>
      <c r="D1455" s="42">
        <v>9.6500000000000002E-2</v>
      </c>
      <c r="E1455" s="42">
        <v>0.15640000000000001</v>
      </c>
      <c r="F1455" s="42">
        <v>0.1409</v>
      </c>
      <c r="G1455" s="42">
        <v>1.7399999999999999E-2</v>
      </c>
      <c r="H1455" s="42">
        <v>0.1023</v>
      </c>
      <c r="I1455" s="42">
        <v>0.1699</v>
      </c>
      <c r="J1455" s="42">
        <v>1.9300000000000001E-2</v>
      </c>
      <c r="K1455" s="42">
        <v>0.16220000000000001</v>
      </c>
      <c r="L1455" s="93">
        <f t="shared" si="110"/>
        <v>1</v>
      </c>
      <c r="M1455" s="42">
        <v>0.14538999999999999</v>
      </c>
      <c r="N1455" s="93">
        <f t="array" ref="N1455">SQRT(MMULT(MMULT(B1455:K1455, '2. Correlation Matrix'!$B$34:$K$43), TRANSPOSE(B1455:K1455)))</f>
        <v>0.12589644922025323</v>
      </c>
      <c r="O1455" s="92">
        <f t="shared" si="111"/>
        <v>0.55911028814525299</v>
      </c>
      <c r="P1455" s="42">
        <f t="shared" si="112"/>
        <v>0.1374650420368661</v>
      </c>
      <c r="Q1455" s="42">
        <f t="shared" si="113"/>
        <v>0.122773215429927</v>
      </c>
      <c r="R1455" s="43">
        <f t="shared" si="114"/>
        <v>0.118137620573236</v>
      </c>
    </row>
    <row r="1456" spans="1:18" x14ac:dyDescent="0.35">
      <c r="A1456" s="73">
        <v>1237</v>
      </c>
      <c r="B1456" s="42">
        <v>0.17949999999999999</v>
      </c>
      <c r="C1456" s="42">
        <v>8.1600000000000006E-2</v>
      </c>
      <c r="D1456" s="42">
        <v>3.73E-2</v>
      </c>
      <c r="E1456" s="42">
        <v>0.18410000000000001</v>
      </c>
      <c r="F1456" s="42">
        <v>4.2000000000000003E-2</v>
      </c>
      <c r="G1456" s="42">
        <v>0.14449999999999999</v>
      </c>
      <c r="H1456" s="42">
        <v>6.2899999999999998E-2</v>
      </c>
      <c r="I1456" s="42">
        <v>8.1600000000000006E-2</v>
      </c>
      <c r="J1456" s="42">
        <v>0.10489999999999999</v>
      </c>
      <c r="K1456" s="42">
        <v>8.1600000000000006E-2</v>
      </c>
      <c r="L1456" s="93">
        <f t="shared" si="110"/>
        <v>1</v>
      </c>
      <c r="M1456" s="42">
        <v>0.13986999999999999</v>
      </c>
      <c r="N1456" s="93">
        <f t="array" ref="N1456">SQRT(MMULT(MMULT(B1456:K1456, '2. Correlation Matrix'!$B$34:$K$43), TRANSPOSE(B1456:K1456)))</f>
        <v>0.1160240413526257</v>
      </c>
      <c r="O1456" s="92">
        <f t="shared" si="111"/>
        <v>0.55910826104431288</v>
      </c>
      <c r="P1456" s="42">
        <f t="shared" si="112"/>
        <v>0.13313921091410211</v>
      </c>
      <c r="Q1456" s="42">
        <f t="shared" si="113"/>
        <v>0.122773215429927</v>
      </c>
      <c r="R1456" s="43">
        <f t="shared" si="114"/>
        <v>0.118137620573236</v>
      </c>
    </row>
    <row r="1457" spans="1:18" x14ac:dyDescent="0.35">
      <c r="A1457" s="73">
        <v>3581</v>
      </c>
      <c r="B1457" s="42">
        <v>0.16689999999999999</v>
      </c>
      <c r="C1457" s="42">
        <v>4.5499999999999999E-2</v>
      </c>
      <c r="D1457" s="42">
        <v>3.5400000000000001E-2</v>
      </c>
      <c r="E1457" s="42">
        <v>8.2600000000000007E-2</v>
      </c>
      <c r="F1457" s="42">
        <v>0.1046</v>
      </c>
      <c r="G1457" s="42">
        <v>0.1298</v>
      </c>
      <c r="H1457" s="42">
        <v>0.12139999999999999</v>
      </c>
      <c r="I1457" s="42">
        <v>7.4200000000000002E-2</v>
      </c>
      <c r="J1457" s="42">
        <v>7.4200000000000002E-2</v>
      </c>
      <c r="K1457" s="42">
        <v>0.1653</v>
      </c>
      <c r="L1457" s="93">
        <f t="shared" si="110"/>
        <v>0.99990000000000001</v>
      </c>
      <c r="M1457" s="42">
        <v>0.15182000000000001</v>
      </c>
      <c r="N1457" s="93">
        <f t="array" ref="N1457">SQRT(MMULT(MMULT(B1457:K1457, '2. Correlation Matrix'!$B$34:$K$43), TRANSPOSE(B1457:K1457)))</f>
        <v>0.13739781785327887</v>
      </c>
      <c r="O1457" s="92">
        <f t="shared" si="111"/>
        <v>0.55910640503790776</v>
      </c>
      <c r="P1457" s="42">
        <f t="shared" si="112"/>
        <v>0.14238091982457862</v>
      </c>
      <c r="Q1457" s="42">
        <f t="shared" si="113"/>
        <v>0.122773215429927</v>
      </c>
      <c r="R1457" s="43">
        <f t="shared" si="114"/>
        <v>0.118137620573236</v>
      </c>
    </row>
    <row r="1458" spans="1:18" x14ac:dyDescent="0.35">
      <c r="A1458" s="73">
        <v>4427</v>
      </c>
      <c r="B1458" s="42">
        <v>0.1613</v>
      </c>
      <c r="C1458" s="42">
        <v>3.7600000000000001E-2</v>
      </c>
      <c r="D1458" s="42">
        <v>0.1111</v>
      </c>
      <c r="E1458" s="42">
        <v>4.1200000000000001E-2</v>
      </c>
      <c r="F1458" s="42">
        <v>3.7600000000000001E-2</v>
      </c>
      <c r="G1458" s="42">
        <v>0.13439999999999999</v>
      </c>
      <c r="H1458" s="42">
        <v>2.87E-2</v>
      </c>
      <c r="I1458" s="42">
        <v>0.1111</v>
      </c>
      <c r="J1458" s="42">
        <v>0.17380000000000001</v>
      </c>
      <c r="K1458" s="42">
        <v>0.16309999999999999</v>
      </c>
      <c r="L1458" s="93">
        <f t="shared" si="110"/>
        <v>0.99990000000000001</v>
      </c>
      <c r="M1458" s="42">
        <v>0.1482</v>
      </c>
      <c r="N1458" s="93">
        <f t="array" ref="N1458">SQRT(MMULT(MMULT(B1458:K1458, '2. Correlation Matrix'!$B$34:$K$43), TRANSPOSE(B1458:K1458)))</f>
        <v>0.13092809675520836</v>
      </c>
      <c r="O1458" s="92">
        <f t="shared" si="111"/>
        <v>0.55908549665133722</v>
      </c>
      <c r="P1458" s="42">
        <f t="shared" si="112"/>
        <v>0.13962891674002939</v>
      </c>
      <c r="Q1458" s="42">
        <f t="shared" si="113"/>
        <v>0.122773215429927</v>
      </c>
      <c r="R1458" s="43">
        <f t="shared" si="114"/>
        <v>0.118137620573236</v>
      </c>
    </row>
    <row r="1459" spans="1:18" x14ac:dyDescent="0.35">
      <c r="A1459" s="73">
        <v>2501</v>
      </c>
      <c r="B1459" s="42">
        <v>7.22E-2</v>
      </c>
      <c r="C1459" s="42">
        <v>0.1331</v>
      </c>
      <c r="D1459" s="42">
        <v>7.22E-2</v>
      </c>
      <c r="E1459" s="42">
        <v>0.1027</v>
      </c>
      <c r="F1459" s="42">
        <v>0.11409999999999999</v>
      </c>
      <c r="G1459" s="42">
        <v>0.1464</v>
      </c>
      <c r="H1459" s="42">
        <v>0.1464</v>
      </c>
      <c r="I1459" s="42">
        <v>8.9399999999999993E-2</v>
      </c>
      <c r="J1459" s="42">
        <v>2.2800000000000001E-2</v>
      </c>
      <c r="K1459" s="42">
        <v>0.1008</v>
      </c>
      <c r="L1459" s="93">
        <f t="shared" si="110"/>
        <v>1.0001</v>
      </c>
      <c r="M1459" s="42">
        <v>0.14815999999999999</v>
      </c>
      <c r="N1459" s="93">
        <f t="array" ref="N1459">SQRT(MMULT(MMULT(B1459:K1459, '2. Correlation Matrix'!$B$34:$K$43), TRANSPOSE(B1459:K1459)))</f>
        <v>0.13085718746395708</v>
      </c>
      <c r="O1459" s="92">
        <f t="shared" si="111"/>
        <v>0.55908277885118818</v>
      </c>
      <c r="P1459" s="42">
        <f t="shared" si="112"/>
        <v>0.13959819824451139</v>
      </c>
      <c r="Q1459" s="42">
        <f t="shared" si="113"/>
        <v>0.122773215429927</v>
      </c>
      <c r="R1459" s="43">
        <f t="shared" si="114"/>
        <v>0.118137620573236</v>
      </c>
    </row>
    <row r="1460" spans="1:18" x14ac:dyDescent="0.35">
      <c r="A1460" s="73">
        <v>1249</v>
      </c>
      <c r="B1460" s="42">
        <v>0.16550000000000001</v>
      </c>
      <c r="C1460" s="42">
        <v>5.3400000000000003E-2</v>
      </c>
      <c r="D1460" s="42">
        <v>5.16E-2</v>
      </c>
      <c r="E1460" s="42">
        <v>4.6300000000000001E-2</v>
      </c>
      <c r="F1460" s="42">
        <v>0.1477</v>
      </c>
      <c r="G1460" s="42">
        <v>4.6300000000000001E-2</v>
      </c>
      <c r="H1460" s="42">
        <v>6.5799999999999997E-2</v>
      </c>
      <c r="I1460" s="42">
        <v>0.16189999999999999</v>
      </c>
      <c r="J1460" s="42">
        <v>0.1673</v>
      </c>
      <c r="K1460" s="42">
        <v>9.4299999999999995E-2</v>
      </c>
      <c r="L1460" s="93">
        <f t="shared" si="110"/>
        <v>1.0001</v>
      </c>
      <c r="M1460" s="42">
        <v>0.13213</v>
      </c>
      <c r="N1460" s="93">
        <f t="array" ref="N1460">SQRT(MMULT(MMULT(B1460:K1460, '2. Correlation Matrix'!$B$34:$K$43), TRANSPOSE(B1460:K1460)))</f>
        <v>0.10218684863826069</v>
      </c>
      <c r="O1460" s="92">
        <f t="shared" si="111"/>
        <v>0.5590739000303161</v>
      </c>
      <c r="P1460" s="42">
        <f t="shared" si="112"/>
        <v>0.1269089239826906</v>
      </c>
      <c r="Q1460" s="42">
        <f t="shared" si="113"/>
        <v>0.122773215429927</v>
      </c>
      <c r="R1460" s="43">
        <f t="shared" si="114"/>
        <v>0.118137620573236</v>
      </c>
    </row>
    <row r="1461" spans="1:18" x14ac:dyDescent="0.35">
      <c r="A1461" s="73">
        <v>209</v>
      </c>
      <c r="B1461" s="42">
        <v>7.7600000000000002E-2</v>
      </c>
      <c r="C1461" s="42">
        <v>0.14460000000000001</v>
      </c>
      <c r="D1461" s="42">
        <v>0.1235</v>
      </c>
      <c r="E1461" s="42">
        <v>3.1699999999999999E-2</v>
      </c>
      <c r="F1461" s="42">
        <v>0.1464</v>
      </c>
      <c r="G1461" s="42">
        <v>3.8800000000000001E-2</v>
      </c>
      <c r="H1461" s="42">
        <v>6.5299999999999997E-2</v>
      </c>
      <c r="I1461" s="42">
        <v>0.16930000000000001</v>
      </c>
      <c r="J1461" s="42">
        <v>9.8799999999999999E-2</v>
      </c>
      <c r="K1461" s="42">
        <v>0.1041</v>
      </c>
      <c r="L1461" s="93">
        <f t="shared" si="110"/>
        <v>1.0001</v>
      </c>
      <c r="M1461" s="42">
        <v>0.13389000000000001</v>
      </c>
      <c r="N1461" s="93">
        <f t="array" ref="N1461">SQRT(MMULT(MMULT(B1461:K1461, '2. Correlation Matrix'!$B$34:$K$43), TRANSPOSE(B1461:K1461)))</f>
        <v>0.10533817907986448</v>
      </c>
      <c r="O1461" s="92">
        <f t="shared" si="111"/>
        <v>0.55905655968622026</v>
      </c>
      <c r="P1461" s="42">
        <f t="shared" si="112"/>
        <v>0.12834193401406921</v>
      </c>
      <c r="Q1461" s="42">
        <f t="shared" si="113"/>
        <v>0.122773215429927</v>
      </c>
      <c r="R1461" s="43">
        <f t="shared" si="114"/>
        <v>0.118137620573236</v>
      </c>
    </row>
    <row r="1462" spans="1:18" x14ac:dyDescent="0.35">
      <c r="A1462" s="73">
        <v>775</v>
      </c>
      <c r="B1462" s="42">
        <v>0.1542</v>
      </c>
      <c r="C1462" s="42">
        <v>2.5000000000000001E-3</v>
      </c>
      <c r="D1462" s="42">
        <v>0.12189999999999999</v>
      </c>
      <c r="E1462" s="42">
        <v>6.2199999999999998E-2</v>
      </c>
      <c r="F1462" s="42">
        <v>2.4899999999999999E-2</v>
      </c>
      <c r="G1462" s="42">
        <v>0.19900000000000001</v>
      </c>
      <c r="H1462" s="42">
        <v>3.9800000000000002E-2</v>
      </c>
      <c r="I1462" s="42">
        <v>0.14430000000000001</v>
      </c>
      <c r="J1462" s="42">
        <v>0.17910000000000001</v>
      </c>
      <c r="K1462" s="42">
        <v>7.2099999999999997E-2</v>
      </c>
      <c r="L1462" s="93">
        <f t="shared" si="110"/>
        <v>1</v>
      </c>
      <c r="M1462" s="42">
        <v>0.14427999999999999</v>
      </c>
      <c r="N1462" s="93">
        <f t="array" ref="N1462">SQRT(MMULT(MMULT(B1462:K1462, '2. Correlation Matrix'!$B$34:$K$43), TRANSPOSE(B1462:K1462)))</f>
        <v>0.12392443661630502</v>
      </c>
      <c r="O1462" s="92">
        <f t="shared" si="111"/>
        <v>0.55905035271215153</v>
      </c>
      <c r="P1462" s="42">
        <f t="shared" si="112"/>
        <v>0.13660136700466569</v>
      </c>
      <c r="Q1462" s="42">
        <f t="shared" si="113"/>
        <v>0.122773215429927</v>
      </c>
      <c r="R1462" s="43">
        <f t="shared" si="114"/>
        <v>0.118137620573236</v>
      </c>
    </row>
    <row r="1463" spans="1:18" x14ac:dyDescent="0.35">
      <c r="A1463" s="73">
        <v>4497</v>
      </c>
      <c r="B1463" s="42">
        <v>0.17319999999999999</v>
      </c>
      <c r="C1463" s="42">
        <v>0.1118</v>
      </c>
      <c r="D1463" s="42">
        <v>4.1700000000000001E-2</v>
      </c>
      <c r="E1463" s="42">
        <v>0.1096</v>
      </c>
      <c r="F1463" s="42">
        <v>0.17760000000000001</v>
      </c>
      <c r="G1463" s="42">
        <v>6.6E-3</v>
      </c>
      <c r="H1463" s="42">
        <v>6.6E-3</v>
      </c>
      <c r="I1463" s="42">
        <v>0.20180000000000001</v>
      </c>
      <c r="J1463" s="42">
        <v>6.8000000000000005E-2</v>
      </c>
      <c r="K1463" s="42">
        <v>0.1031</v>
      </c>
      <c r="L1463" s="93">
        <f t="shared" si="110"/>
        <v>1</v>
      </c>
      <c r="M1463" s="42">
        <v>0.12453</v>
      </c>
      <c r="N1463" s="93">
        <f t="array" ref="N1463">SQRT(MMULT(MMULT(B1463:K1463, '2. Correlation Matrix'!$B$34:$K$43), TRANSPOSE(B1463:K1463)))</f>
        <v>8.8596762508750856E-2</v>
      </c>
      <c r="O1463" s="92">
        <f t="shared" si="111"/>
        <v>0.55904977334931216</v>
      </c>
      <c r="P1463" s="42">
        <f t="shared" si="112"/>
        <v>0.120605306836484</v>
      </c>
      <c r="Q1463" s="42">
        <f t="shared" si="113"/>
        <v>0.122773215429927</v>
      </c>
      <c r="R1463" s="43">
        <f t="shared" si="114"/>
        <v>0.118137620573236</v>
      </c>
    </row>
    <row r="1464" spans="1:18" x14ac:dyDescent="0.35">
      <c r="A1464" s="73">
        <v>2856</v>
      </c>
      <c r="B1464" s="42">
        <v>0.1042</v>
      </c>
      <c r="C1464" s="42">
        <v>0.11550000000000001</v>
      </c>
      <c r="D1464" s="42">
        <v>4.2299999999999997E-2</v>
      </c>
      <c r="E1464" s="42">
        <v>0.1014</v>
      </c>
      <c r="F1464" s="42">
        <v>0.1085</v>
      </c>
      <c r="G1464" s="42">
        <v>0.1338</v>
      </c>
      <c r="H1464" s="42">
        <v>9.8599999999999993E-2</v>
      </c>
      <c r="I1464" s="42">
        <v>7.6100000000000001E-2</v>
      </c>
      <c r="J1464" s="42">
        <v>0.1</v>
      </c>
      <c r="K1464" s="42">
        <v>0.1197</v>
      </c>
      <c r="L1464" s="93">
        <f t="shared" si="110"/>
        <v>1.0001</v>
      </c>
      <c r="M1464" s="42">
        <v>0.14616999999999999</v>
      </c>
      <c r="N1464" s="93">
        <f t="array" ref="N1464">SQRT(MMULT(MMULT(B1464:K1464, '2. Correlation Matrix'!$B$34:$K$43), TRANSPOSE(B1464:K1464)))</f>
        <v>0.12730636307927426</v>
      </c>
      <c r="O1464" s="92">
        <f t="shared" si="111"/>
        <v>0.55904511195314022</v>
      </c>
      <c r="P1464" s="42">
        <f t="shared" si="112"/>
        <v>0.138066544959764</v>
      </c>
      <c r="Q1464" s="42">
        <f t="shared" si="113"/>
        <v>0.122773215429927</v>
      </c>
      <c r="R1464" s="43">
        <f t="shared" si="114"/>
        <v>0.118137620573236</v>
      </c>
    </row>
    <row r="1465" spans="1:18" x14ac:dyDescent="0.35">
      <c r="A1465" s="73">
        <v>2675</v>
      </c>
      <c r="B1465" s="42">
        <v>2.4299999999999999E-2</v>
      </c>
      <c r="C1465" s="42">
        <v>0.16669999999999999</v>
      </c>
      <c r="D1465" s="42">
        <v>7.4899999999999994E-2</v>
      </c>
      <c r="E1465" s="42">
        <v>0.1142</v>
      </c>
      <c r="F1465" s="42">
        <v>8.2400000000000001E-2</v>
      </c>
      <c r="G1465" s="42">
        <v>0.11609999999999999</v>
      </c>
      <c r="H1465" s="42">
        <v>8.2400000000000001E-2</v>
      </c>
      <c r="I1465" s="42">
        <v>8.9899999999999994E-2</v>
      </c>
      <c r="J1465" s="42">
        <v>0.1386</v>
      </c>
      <c r="K1465" s="42">
        <v>0.1105</v>
      </c>
      <c r="L1465" s="93">
        <f t="shared" si="110"/>
        <v>1</v>
      </c>
      <c r="M1465" s="42">
        <v>0.14579</v>
      </c>
      <c r="N1465" s="93">
        <f t="array" ref="N1465">SQRT(MMULT(MMULT(B1465:K1465, '2. Correlation Matrix'!$B$34:$K$43), TRANSPOSE(B1465:K1465)))</f>
        <v>0.12663331720036161</v>
      </c>
      <c r="O1465" s="92">
        <f t="shared" si="111"/>
        <v>0.55901560162081787</v>
      </c>
      <c r="P1465" s="42">
        <f t="shared" si="112"/>
        <v>0.13777200148741631</v>
      </c>
      <c r="Q1465" s="42">
        <f t="shared" si="113"/>
        <v>0.122773215429927</v>
      </c>
      <c r="R1465" s="43">
        <f t="shared" si="114"/>
        <v>0.118137620573236</v>
      </c>
    </row>
    <row r="1466" spans="1:18" x14ac:dyDescent="0.35">
      <c r="A1466" s="73">
        <v>1959</v>
      </c>
      <c r="B1466" s="42">
        <v>0.1479</v>
      </c>
      <c r="C1466" s="42">
        <v>0.10920000000000001</v>
      </c>
      <c r="D1466" s="42">
        <v>5.9900000000000002E-2</v>
      </c>
      <c r="E1466" s="42">
        <v>0.17249999999999999</v>
      </c>
      <c r="F1466" s="42">
        <v>9.8599999999999993E-2</v>
      </c>
      <c r="G1466" s="42">
        <v>9.6799999999999997E-2</v>
      </c>
      <c r="H1466" s="42">
        <v>3.5200000000000002E-2</v>
      </c>
      <c r="I1466" s="42">
        <v>8.7999999999999995E-2</v>
      </c>
      <c r="J1466" s="42">
        <v>4.3999999999999997E-2</v>
      </c>
      <c r="K1466" s="42">
        <v>0.1479</v>
      </c>
      <c r="L1466" s="93">
        <f t="shared" si="110"/>
        <v>1</v>
      </c>
      <c r="M1466" s="42">
        <v>0.14255999999999999</v>
      </c>
      <c r="N1466" s="93">
        <f t="array" ref="N1466">SQRT(MMULT(MMULT(B1466:K1466, '2. Correlation Matrix'!$B$34:$K$43), TRANSPOSE(B1466:K1466)))</f>
        <v>0.12085599190447779</v>
      </c>
      <c r="O1466" s="92">
        <f t="shared" si="111"/>
        <v>0.55901241581301231</v>
      </c>
      <c r="P1466" s="42">
        <f t="shared" si="112"/>
        <v>0.13525691461039238</v>
      </c>
      <c r="Q1466" s="42">
        <f t="shared" si="113"/>
        <v>0.122773215429927</v>
      </c>
      <c r="R1466" s="43">
        <f t="shared" si="114"/>
        <v>0.118137620573236</v>
      </c>
    </row>
    <row r="1467" spans="1:18" x14ac:dyDescent="0.35">
      <c r="A1467" s="73">
        <v>476</v>
      </c>
      <c r="B1467" s="42">
        <v>0.11559999999999999</v>
      </c>
      <c r="C1467" s="42">
        <v>1.0500000000000001E-2</v>
      </c>
      <c r="D1467" s="42">
        <v>0.1016</v>
      </c>
      <c r="E1467" s="42">
        <v>0.1208</v>
      </c>
      <c r="F1467" s="42">
        <v>4.9000000000000002E-2</v>
      </c>
      <c r="G1467" s="42">
        <v>0.1086</v>
      </c>
      <c r="H1467" s="42">
        <v>7.1800000000000003E-2</v>
      </c>
      <c r="I1467" s="42">
        <v>0.1208</v>
      </c>
      <c r="J1467" s="42">
        <v>0.14360000000000001</v>
      </c>
      <c r="K1467" s="42">
        <v>0.15759999999999999</v>
      </c>
      <c r="L1467" s="93">
        <f t="shared" si="110"/>
        <v>0.99990000000000001</v>
      </c>
      <c r="M1467" s="42">
        <v>0.15203</v>
      </c>
      <c r="N1467" s="93">
        <f t="array" ref="N1467">SQRT(MMULT(MMULT(B1467:K1467, '2. Correlation Matrix'!$B$34:$K$43), TRANSPOSE(B1467:K1467)))</f>
        <v>0.13779747834951844</v>
      </c>
      <c r="O1467" s="92">
        <f t="shared" si="111"/>
        <v>0.5590087781186831</v>
      </c>
      <c r="P1467" s="42">
        <f t="shared" si="112"/>
        <v>0.14253592748025701</v>
      </c>
      <c r="Q1467" s="42">
        <f t="shared" si="113"/>
        <v>0.122773215429927</v>
      </c>
      <c r="R1467" s="43">
        <f t="shared" si="114"/>
        <v>0.118137620573236</v>
      </c>
    </row>
    <row r="1468" spans="1:18" x14ac:dyDescent="0.35">
      <c r="A1468" s="73">
        <v>125</v>
      </c>
      <c r="B1468" s="42">
        <v>7.7700000000000005E-2</v>
      </c>
      <c r="C1468" s="42">
        <v>2.2599999999999999E-2</v>
      </c>
      <c r="D1468" s="42">
        <v>0.1278</v>
      </c>
      <c r="E1468" s="42">
        <v>7.2700000000000001E-2</v>
      </c>
      <c r="F1468" s="42">
        <v>0.19550000000000001</v>
      </c>
      <c r="G1468" s="42">
        <v>0.1003</v>
      </c>
      <c r="H1468" s="42">
        <v>0.1028</v>
      </c>
      <c r="I1468" s="42">
        <v>0.2155</v>
      </c>
      <c r="J1468" s="42">
        <v>2.76E-2</v>
      </c>
      <c r="K1468" s="42">
        <v>5.7599999999999998E-2</v>
      </c>
      <c r="L1468" s="93">
        <f t="shared" si="110"/>
        <v>1.0001</v>
      </c>
      <c r="M1468" s="42">
        <v>0.13850000000000001</v>
      </c>
      <c r="N1468" s="93">
        <f t="array" ref="N1468">SQRT(MMULT(MMULT(B1468:K1468, '2. Correlation Matrix'!$B$34:$K$43), TRANSPOSE(B1468:K1468)))</f>
        <v>0.11359622861376077</v>
      </c>
      <c r="O1468" s="92">
        <f t="shared" si="111"/>
        <v>0.55899743129595214</v>
      </c>
      <c r="P1468" s="42">
        <f t="shared" si="112"/>
        <v>0.13204794842236511</v>
      </c>
      <c r="Q1468" s="42">
        <f t="shared" si="113"/>
        <v>0.122773215429927</v>
      </c>
      <c r="R1468" s="43">
        <f t="shared" si="114"/>
        <v>0.118137620573236</v>
      </c>
    </row>
    <row r="1469" spans="1:18" x14ac:dyDescent="0.35">
      <c r="A1469" s="73">
        <v>1034</v>
      </c>
      <c r="B1469" s="42">
        <v>0.1094</v>
      </c>
      <c r="C1469" s="42">
        <v>0.12470000000000001</v>
      </c>
      <c r="D1469" s="42">
        <v>9.9699999999999997E-2</v>
      </c>
      <c r="E1469" s="42">
        <v>7.0599999999999996E-2</v>
      </c>
      <c r="F1469" s="42">
        <v>0.12189999999999999</v>
      </c>
      <c r="G1469" s="42">
        <v>6.6500000000000004E-2</v>
      </c>
      <c r="H1469" s="42">
        <v>9.7000000000000003E-2</v>
      </c>
      <c r="I1469" s="42">
        <v>0.1371</v>
      </c>
      <c r="J1469" s="42">
        <v>0.09</v>
      </c>
      <c r="K1469" s="42">
        <v>8.3099999999999993E-2</v>
      </c>
      <c r="L1469" s="93">
        <f t="shared" si="110"/>
        <v>0.99999999999999989</v>
      </c>
      <c r="M1469" s="42">
        <v>0.13517000000000001</v>
      </c>
      <c r="N1469" s="93">
        <f t="array" ref="N1469">SQRT(MMULT(MMULT(B1469:K1469, '2. Correlation Matrix'!$B$34:$K$43), TRANSPOSE(B1469:K1469)))</f>
        <v>0.10764770065512315</v>
      </c>
      <c r="O1469" s="92">
        <f t="shared" si="111"/>
        <v>0.55895295146869828</v>
      </c>
      <c r="P1469" s="42">
        <f t="shared" si="112"/>
        <v>0.1293759862718325</v>
      </c>
      <c r="Q1469" s="42">
        <f t="shared" si="113"/>
        <v>0.122773215429927</v>
      </c>
      <c r="R1469" s="43">
        <f t="shared" si="114"/>
        <v>0.118137620573236</v>
      </c>
    </row>
    <row r="1470" spans="1:18" x14ac:dyDescent="0.35">
      <c r="A1470" s="73">
        <v>2378</v>
      </c>
      <c r="B1470" s="42">
        <v>0.10150000000000001</v>
      </c>
      <c r="C1470" s="42">
        <v>8.2600000000000007E-2</v>
      </c>
      <c r="D1470" s="42">
        <v>8.6E-3</v>
      </c>
      <c r="E1470" s="42">
        <v>0.1497</v>
      </c>
      <c r="F1470" s="42">
        <v>6.2E-2</v>
      </c>
      <c r="G1470" s="42">
        <v>0.16520000000000001</v>
      </c>
      <c r="H1470" s="42">
        <v>0.1515</v>
      </c>
      <c r="I1470" s="42">
        <v>4.2999999999999997E-2</v>
      </c>
      <c r="J1470" s="42">
        <v>7.7499999999999999E-2</v>
      </c>
      <c r="K1470" s="42">
        <v>0.1583</v>
      </c>
      <c r="L1470" s="93">
        <f t="shared" si="110"/>
        <v>0.99990000000000012</v>
      </c>
      <c r="M1470" s="42">
        <v>0.15891</v>
      </c>
      <c r="N1470" s="93">
        <f t="array" ref="N1470">SQRT(MMULT(MMULT(B1470:K1470, '2. Correlation Matrix'!$B$34:$K$43), TRANSPOSE(B1470:K1470)))</f>
        <v>0.15012020565324311</v>
      </c>
      <c r="O1470" s="92">
        <f t="shared" si="111"/>
        <v>0.55895207200701869</v>
      </c>
      <c r="P1470" s="42">
        <f t="shared" si="112"/>
        <v>0.14764196192731399</v>
      </c>
      <c r="Q1470" s="42">
        <f t="shared" si="113"/>
        <v>0.122773215429927</v>
      </c>
      <c r="R1470" s="43">
        <f t="shared" si="114"/>
        <v>0.118137620573236</v>
      </c>
    </row>
    <row r="1471" spans="1:18" x14ac:dyDescent="0.35">
      <c r="A1471" s="73">
        <v>977</v>
      </c>
      <c r="B1471" s="42">
        <v>0.20860000000000001</v>
      </c>
      <c r="C1471" s="42">
        <v>1.6799999999999999E-2</v>
      </c>
      <c r="D1471" s="42">
        <v>5.5199999999999999E-2</v>
      </c>
      <c r="E1471" s="42">
        <v>0.14630000000000001</v>
      </c>
      <c r="F1471" s="42">
        <v>0.17030000000000001</v>
      </c>
      <c r="G1471" s="42">
        <v>8.1500000000000003E-2</v>
      </c>
      <c r="H1471" s="42">
        <v>4.5600000000000002E-2</v>
      </c>
      <c r="I1471" s="42">
        <v>0.1391</v>
      </c>
      <c r="J1471" s="42">
        <v>2.1600000000000001E-2</v>
      </c>
      <c r="K1471" s="42">
        <v>0.11509999999999999</v>
      </c>
      <c r="L1471" s="93">
        <f t="shared" si="110"/>
        <v>1.0001</v>
      </c>
      <c r="M1471" s="42">
        <v>0.13627</v>
      </c>
      <c r="N1471" s="93">
        <f t="array" ref="N1471">SQRT(MMULT(MMULT(B1471:K1471, '2. Correlation Matrix'!$B$34:$K$43), TRANSPOSE(B1471:K1471)))</f>
        <v>0.10962557250176165</v>
      </c>
      <c r="O1471" s="92">
        <f t="shared" si="111"/>
        <v>0.55890244038648385</v>
      </c>
      <c r="P1471" s="42">
        <f t="shared" si="112"/>
        <v>0.13026111692683051</v>
      </c>
      <c r="Q1471" s="42">
        <f t="shared" si="113"/>
        <v>0.122773215429927</v>
      </c>
      <c r="R1471" s="43">
        <f t="shared" si="114"/>
        <v>0.118137620573236</v>
      </c>
    </row>
    <row r="1472" spans="1:18" x14ac:dyDescent="0.35">
      <c r="A1472" s="73">
        <v>1085</v>
      </c>
      <c r="B1472" s="42">
        <v>0.12230000000000001</v>
      </c>
      <c r="C1472" s="42">
        <v>0.129</v>
      </c>
      <c r="D1472" s="42">
        <v>8.0399999999999999E-2</v>
      </c>
      <c r="E1472" s="42">
        <v>4.36E-2</v>
      </c>
      <c r="F1472" s="42">
        <v>0.129</v>
      </c>
      <c r="G1472" s="42">
        <v>6.5299999999999997E-2</v>
      </c>
      <c r="H1472" s="42">
        <v>0.15409999999999999</v>
      </c>
      <c r="I1472" s="42">
        <v>9.7199999999999995E-2</v>
      </c>
      <c r="J1472" s="42">
        <v>3.1800000000000002E-2</v>
      </c>
      <c r="K1472" s="42">
        <v>0.1474</v>
      </c>
      <c r="L1472" s="93">
        <f t="shared" si="110"/>
        <v>1.0001</v>
      </c>
      <c r="M1472" s="42">
        <v>0.1449</v>
      </c>
      <c r="N1472" s="93">
        <f t="array" ref="N1472">SQRT(MMULT(MMULT(B1472:K1472, '2. Correlation Matrix'!$B$34:$K$43), TRANSPOSE(B1472:K1472)))</f>
        <v>0.12506806025349559</v>
      </c>
      <c r="O1472" s="92">
        <f t="shared" si="111"/>
        <v>0.55889569134055817</v>
      </c>
      <c r="P1472" s="42">
        <f t="shared" si="112"/>
        <v>0.137078990152214</v>
      </c>
      <c r="Q1472" s="42">
        <f t="shared" si="113"/>
        <v>0.122773215429927</v>
      </c>
      <c r="R1472" s="43">
        <f t="shared" si="114"/>
        <v>0.118137620573236</v>
      </c>
    </row>
    <row r="1473" spans="1:18" x14ac:dyDescent="0.35">
      <c r="A1473" s="73">
        <v>1650</v>
      </c>
      <c r="B1473" s="42">
        <v>0.15190000000000001</v>
      </c>
      <c r="C1473" s="42">
        <v>5.3199999999999997E-2</v>
      </c>
      <c r="D1473" s="42">
        <v>4.2999999999999997E-2</v>
      </c>
      <c r="E1473" s="42">
        <v>4.5600000000000002E-2</v>
      </c>
      <c r="F1473" s="42">
        <v>0.14430000000000001</v>
      </c>
      <c r="G1473" s="42">
        <v>9.3700000000000006E-2</v>
      </c>
      <c r="H1473" s="42">
        <v>0.15190000000000001</v>
      </c>
      <c r="I1473" s="42">
        <v>9.6199999999999994E-2</v>
      </c>
      <c r="J1473" s="42">
        <v>3.04E-2</v>
      </c>
      <c r="K1473" s="42">
        <v>0.18990000000000001</v>
      </c>
      <c r="L1473" s="93">
        <f t="shared" si="110"/>
        <v>1.0001</v>
      </c>
      <c r="M1473" s="42">
        <v>0.153</v>
      </c>
      <c r="N1473" s="93">
        <f t="array" ref="N1473">SQRT(MMULT(MMULT(B1473:K1473, '2. Correlation Matrix'!$B$34:$K$43), TRANSPOSE(B1473:K1473)))</f>
        <v>0.13956165963782174</v>
      </c>
      <c r="O1473" s="92">
        <f t="shared" si="111"/>
        <v>0.55889275179457454</v>
      </c>
      <c r="P1473" s="42">
        <f t="shared" si="112"/>
        <v>0.14326127157956839</v>
      </c>
      <c r="Q1473" s="42">
        <f t="shared" si="113"/>
        <v>0.122773215429927</v>
      </c>
      <c r="R1473" s="43">
        <f t="shared" si="114"/>
        <v>0.118137620573236</v>
      </c>
    </row>
    <row r="1474" spans="1:18" x14ac:dyDescent="0.35">
      <c r="A1474" s="73">
        <v>1187</v>
      </c>
      <c r="B1474" s="42">
        <v>0.1033</v>
      </c>
      <c r="C1474" s="42">
        <v>2.58E-2</v>
      </c>
      <c r="D1474" s="42">
        <v>6.0900000000000003E-2</v>
      </c>
      <c r="E1474" s="42">
        <v>1.8499999999999999E-2</v>
      </c>
      <c r="F1474" s="42">
        <v>0.14760000000000001</v>
      </c>
      <c r="G1474" s="42">
        <v>0.1181</v>
      </c>
      <c r="H1474" s="42">
        <v>0.1181</v>
      </c>
      <c r="I1474" s="42">
        <v>0.1144</v>
      </c>
      <c r="J1474" s="42">
        <v>0.1255</v>
      </c>
      <c r="K1474" s="42">
        <v>0.16789999999999999</v>
      </c>
      <c r="L1474" s="93">
        <f t="shared" si="110"/>
        <v>1.0000999999999998</v>
      </c>
      <c r="M1474" s="42">
        <v>0.15340999999999999</v>
      </c>
      <c r="N1474" s="93">
        <f t="array" ref="N1474">SQRT(MMULT(MMULT(B1474:K1474, '2. Correlation Matrix'!$B$34:$K$43), TRANSPOSE(B1474:K1474)))</f>
        <v>0.14030175319780222</v>
      </c>
      <c r="O1474" s="92">
        <f t="shared" si="111"/>
        <v>0.55886685813152237</v>
      </c>
      <c r="P1474" s="42">
        <f t="shared" si="112"/>
        <v>0.14356770902481147</v>
      </c>
      <c r="Q1474" s="42">
        <f t="shared" si="113"/>
        <v>0.122773215429927</v>
      </c>
      <c r="R1474" s="43">
        <f t="shared" si="114"/>
        <v>0.118137620573236</v>
      </c>
    </row>
    <row r="1475" spans="1:18" x14ac:dyDescent="0.35">
      <c r="A1475" s="73">
        <v>2091</v>
      </c>
      <c r="B1475" s="42">
        <v>7.0499999999999993E-2</v>
      </c>
      <c r="C1475" s="42">
        <v>9.2899999999999996E-2</v>
      </c>
      <c r="D1475" s="42">
        <v>0.1074</v>
      </c>
      <c r="E1475" s="42">
        <v>2.0799999999999999E-2</v>
      </c>
      <c r="F1475" s="42">
        <v>3.04E-2</v>
      </c>
      <c r="G1475" s="42">
        <v>0.15709999999999999</v>
      </c>
      <c r="H1475" s="42">
        <v>0.15379999999999999</v>
      </c>
      <c r="I1475" s="42">
        <v>7.85E-2</v>
      </c>
      <c r="J1475" s="42">
        <v>0.12820000000000001</v>
      </c>
      <c r="K1475" s="42">
        <v>0.1603</v>
      </c>
      <c r="L1475" s="93">
        <f t="shared" si="110"/>
        <v>0.99990000000000001</v>
      </c>
      <c r="M1475" s="42">
        <v>0.15884999999999999</v>
      </c>
      <c r="N1475" s="93">
        <f t="array" ref="N1475">SQRT(MMULT(MMULT(B1475:K1475, '2. Correlation Matrix'!$B$34:$K$43), TRANSPOSE(B1475:K1475)))</f>
        <v>0.1500466610214056</v>
      </c>
      <c r="O1475" s="92">
        <f t="shared" si="111"/>
        <v>0.55882616400266305</v>
      </c>
      <c r="P1475" s="42">
        <f t="shared" si="112"/>
        <v>0.1475929997581637</v>
      </c>
      <c r="Q1475" s="42">
        <f t="shared" si="113"/>
        <v>0.122773215429927</v>
      </c>
      <c r="R1475" s="43">
        <f t="shared" si="114"/>
        <v>0.118137620573236</v>
      </c>
    </row>
    <row r="1476" spans="1:18" x14ac:dyDescent="0.35">
      <c r="A1476" s="73">
        <v>2785</v>
      </c>
      <c r="B1476" s="42">
        <v>5.8500000000000003E-2</v>
      </c>
      <c r="C1476" s="42">
        <v>3.5499999999999997E-2</v>
      </c>
      <c r="D1476" s="42">
        <v>0.1002</v>
      </c>
      <c r="E1476" s="42">
        <v>9.1899999999999996E-2</v>
      </c>
      <c r="F1476" s="42">
        <v>0.12529999999999999</v>
      </c>
      <c r="G1476" s="42">
        <v>0.12529999999999999</v>
      </c>
      <c r="H1476" s="42">
        <v>1.04E-2</v>
      </c>
      <c r="I1476" s="42">
        <v>0.14410000000000001</v>
      </c>
      <c r="J1476" s="42">
        <v>0.1628</v>
      </c>
      <c r="K1476" s="42">
        <v>0.14610000000000001</v>
      </c>
      <c r="L1476" s="93">
        <f t="shared" si="110"/>
        <v>1.0000999999999998</v>
      </c>
      <c r="M1476" s="42">
        <v>0.14881</v>
      </c>
      <c r="N1476" s="93">
        <f t="array" ref="N1476">SQRT(MMULT(MMULT(B1476:K1476, '2. Correlation Matrix'!$B$34:$K$43), TRANSPOSE(B1476:K1476)))</f>
        <v>0.13208212394287275</v>
      </c>
      <c r="O1476" s="92">
        <f t="shared" si="111"/>
        <v>0.55881899682294478</v>
      </c>
      <c r="P1476" s="42">
        <f t="shared" si="112"/>
        <v>0.14008715626736981</v>
      </c>
      <c r="Q1476" s="42">
        <f t="shared" si="113"/>
        <v>0.122773215429927</v>
      </c>
      <c r="R1476" s="43">
        <f t="shared" si="114"/>
        <v>0.118137620573236</v>
      </c>
    </row>
    <row r="1477" spans="1:18" x14ac:dyDescent="0.35">
      <c r="A1477" s="73">
        <v>2600</v>
      </c>
      <c r="B1477" s="42">
        <v>0.13800000000000001</v>
      </c>
      <c r="C1477" s="42">
        <v>7.6999999999999999E-2</v>
      </c>
      <c r="D1477" s="42">
        <v>0.1011</v>
      </c>
      <c r="E1477" s="42">
        <v>6.2600000000000003E-2</v>
      </c>
      <c r="F1477" s="42">
        <v>1.61E-2</v>
      </c>
      <c r="G1477" s="42">
        <v>0.13639999999999999</v>
      </c>
      <c r="H1477" s="42">
        <v>0.1124</v>
      </c>
      <c r="I1477" s="42">
        <v>0.1043</v>
      </c>
      <c r="J1477" s="42">
        <v>0.1573</v>
      </c>
      <c r="K1477" s="42">
        <v>9.4700000000000006E-2</v>
      </c>
      <c r="L1477" s="93">
        <f t="shared" ref="L1477:L1540" si="115">SUM(B1477:K1477)</f>
        <v>0.99990000000000001</v>
      </c>
      <c r="M1477" s="42">
        <v>0.14477000000000001</v>
      </c>
      <c r="N1477" s="93">
        <f t="array" ref="N1477">SQRT(MMULT(MMULT(B1477:K1477, '2. Correlation Matrix'!$B$34:$K$43), TRANSPOSE(B1477:K1477)))</f>
        <v>0.12485488031973199</v>
      </c>
      <c r="O1477" s="92">
        <f t="shared" ref="O1477:O1540" si="116">(M1477-0.075)/N1477</f>
        <v>0.55880875318074053</v>
      </c>
      <c r="P1477" s="42">
        <f t="shared" ref="P1477:P1540" si="117">M1477-((1/2)*1*N1477^2)</f>
        <v>0.13697562943017272</v>
      </c>
      <c r="Q1477" s="42">
        <f t="shared" ref="Q1477:Q1540" si="118">$M$5-((1/2)*3*$N$5^2)</f>
        <v>0.122773215429927</v>
      </c>
      <c r="R1477" s="43">
        <f t="shared" ref="R1477:R1540" si="119">$M$5-((1/2)*4*$N$5^2)</f>
        <v>0.118137620573236</v>
      </c>
    </row>
    <row r="1478" spans="1:18" x14ac:dyDescent="0.35">
      <c r="A1478" s="73">
        <v>3063</v>
      </c>
      <c r="B1478" s="42">
        <v>2.4199999999999999E-2</v>
      </c>
      <c r="C1478" s="42">
        <v>0.16669999999999999</v>
      </c>
      <c r="D1478" s="42">
        <v>0.1048</v>
      </c>
      <c r="E1478" s="42">
        <v>0.1371</v>
      </c>
      <c r="F1478" s="42">
        <v>2.69E-2</v>
      </c>
      <c r="G1478" s="42">
        <v>0.13980000000000001</v>
      </c>
      <c r="H1478" s="42">
        <v>3.2300000000000002E-2</v>
      </c>
      <c r="I1478" s="42">
        <v>0.19350000000000001</v>
      </c>
      <c r="J1478" s="42">
        <v>0.16669999999999999</v>
      </c>
      <c r="K1478" s="42">
        <v>8.0999999999999996E-3</v>
      </c>
      <c r="L1478" s="93">
        <f t="shared" si="115"/>
        <v>1.0001</v>
      </c>
      <c r="M1478" s="42">
        <v>0.13289999999999999</v>
      </c>
      <c r="N1478" s="93">
        <f t="array" ref="N1478">SQRT(MMULT(MMULT(B1478:K1478, '2. Correlation Matrix'!$B$34:$K$43), TRANSPOSE(B1478:K1478)))</f>
        <v>0.10361528190587332</v>
      </c>
      <c r="O1478" s="92">
        <f t="shared" si="116"/>
        <v>0.55879788130671482</v>
      </c>
      <c r="P1478" s="42">
        <f t="shared" si="117"/>
        <v>0.1275319366777832</v>
      </c>
      <c r="Q1478" s="42">
        <f t="shared" si="118"/>
        <v>0.122773215429927</v>
      </c>
      <c r="R1478" s="43">
        <f t="shared" si="119"/>
        <v>0.118137620573236</v>
      </c>
    </row>
    <row r="1479" spans="1:18" x14ac:dyDescent="0.35">
      <c r="A1479" s="73">
        <v>3890</v>
      </c>
      <c r="B1479" s="42">
        <v>4.4699999999999997E-2</v>
      </c>
      <c r="C1479" s="42">
        <v>2.0500000000000001E-2</v>
      </c>
      <c r="D1479" s="42">
        <v>6.1499999999999999E-2</v>
      </c>
      <c r="E1479" s="42">
        <v>0.16200000000000001</v>
      </c>
      <c r="F1479" s="42">
        <v>0.13780000000000001</v>
      </c>
      <c r="G1479" s="42">
        <v>0.1061</v>
      </c>
      <c r="H1479" s="42">
        <v>9.6799999999999997E-2</v>
      </c>
      <c r="I1479" s="42">
        <v>0.1192</v>
      </c>
      <c r="J1479" s="42">
        <v>8.0100000000000005E-2</v>
      </c>
      <c r="K1479" s="42">
        <v>0.17130000000000001</v>
      </c>
      <c r="L1479" s="93">
        <f t="shared" si="115"/>
        <v>1</v>
      </c>
      <c r="M1479" s="42">
        <v>0.15705</v>
      </c>
      <c r="N1479" s="93">
        <f t="array" ref="N1479">SQRT(MMULT(MMULT(B1479:K1479, '2. Correlation Matrix'!$B$34:$K$43), TRANSPOSE(B1479:K1479)))</f>
        <v>0.14683567281609125</v>
      </c>
      <c r="O1479" s="92">
        <f t="shared" si="116"/>
        <v>0.55878791867399946</v>
      </c>
      <c r="P1479" s="42">
        <f t="shared" si="117"/>
        <v>0.1462696425943229</v>
      </c>
      <c r="Q1479" s="42">
        <f t="shared" si="118"/>
        <v>0.122773215429927</v>
      </c>
      <c r="R1479" s="43">
        <f t="shared" si="119"/>
        <v>0.118137620573236</v>
      </c>
    </row>
    <row r="1480" spans="1:18" x14ac:dyDescent="0.35">
      <c r="A1480" s="73">
        <v>1827</v>
      </c>
      <c r="B1480" s="42">
        <v>0.13669999999999999</v>
      </c>
      <c r="C1480" s="42">
        <v>7.0599999999999996E-2</v>
      </c>
      <c r="D1480" s="42">
        <v>4.7800000000000002E-2</v>
      </c>
      <c r="E1480" s="42">
        <v>0.13669999999999999</v>
      </c>
      <c r="F1480" s="42">
        <v>0.1321</v>
      </c>
      <c r="G1480" s="42">
        <v>9.3399999999999997E-2</v>
      </c>
      <c r="H1480" s="42">
        <v>0.1048</v>
      </c>
      <c r="I1480" s="42">
        <v>0.10249999999999999</v>
      </c>
      <c r="J1480" s="42">
        <v>5.9200000000000003E-2</v>
      </c>
      <c r="K1480" s="42">
        <v>0.1162</v>
      </c>
      <c r="L1480" s="93">
        <f t="shared" si="115"/>
        <v>1.0000000000000002</v>
      </c>
      <c r="M1480" s="42">
        <v>0.14294000000000001</v>
      </c>
      <c r="N1480" s="93">
        <f t="array" ref="N1480">SQRT(MMULT(MMULT(B1480:K1480, '2. Correlation Matrix'!$B$34:$K$43), TRANSPOSE(B1480:K1480)))</f>
        <v>0.12158572122858506</v>
      </c>
      <c r="O1480" s="92">
        <f t="shared" si="116"/>
        <v>0.55878271982505767</v>
      </c>
      <c r="P1480" s="42">
        <f t="shared" si="117"/>
        <v>0.13554845619666242</v>
      </c>
      <c r="Q1480" s="42">
        <f t="shared" si="118"/>
        <v>0.122773215429927</v>
      </c>
      <c r="R1480" s="43">
        <f t="shared" si="119"/>
        <v>0.118137620573236</v>
      </c>
    </row>
    <row r="1481" spans="1:18" x14ac:dyDescent="0.35">
      <c r="A1481" s="73">
        <v>2060</v>
      </c>
      <c r="B1481" s="42">
        <v>9.4000000000000004E-3</v>
      </c>
      <c r="C1481" s="42">
        <v>0.1118</v>
      </c>
      <c r="D1481" s="42">
        <v>4.2500000000000003E-2</v>
      </c>
      <c r="E1481" s="42">
        <v>0.1244</v>
      </c>
      <c r="F1481" s="42">
        <v>8.1900000000000001E-2</v>
      </c>
      <c r="G1481" s="42">
        <v>0.15429999999999999</v>
      </c>
      <c r="H1481" s="42">
        <v>0.13700000000000001</v>
      </c>
      <c r="I1481" s="42">
        <v>7.5600000000000001E-2</v>
      </c>
      <c r="J1481" s="42">
        <v>0.1386</v>
      </c>
      <c r="K1481" s="42">
        <v>0.1244</v>
      </c>
      <c r="L1481" s="93">
        <f t="shared" si="115"/>
        <v>0.9998999999999999</v>
      </c>
      <c r="M1481" s="42">
        <v>0.15614</v>
      </c>
      <c r="N1481" s="93">
        <f t="array" ref="N1481">SQRT(MMULT(MMULT(B1481:K1481, '2. Correlation Matrix'!$B$34:$K$43), TRANSPOSE(B1481:K1481)))</f>
        <v>0.1452188249218303</v>
      </c>
      <c r="O1481" s="92">
        <f t="shared" si="116"/>
        <v>0.55874298696244629</v>
      </c>
      <c r="P1481" s="42">
        <f t="shared" si="117"/>
        <v>0.1455957464441614</v>
      </c>
      <c r="Q1481" s="42">
        <f t="shared" si="118"/>
        <v>0.122773215429927</v>
      </c>
      <c r="R1481" s="43">
        <f t="shared" si="119"/>
        <v>0.118137620573236</v>
      </c>
    </row>
    <row r="1482" spans="1:18" x14ac:dyDescent="0.35">
      <c r="A1482" s="73">
        <v>2954</v>
      </c>
      <c r="B1482" s="42">
        <v>3.5999999999999999E-3</v>
      </c>
      <c r="C1482" s="42">
        <v>0.1613</v>
      </c>
      <c r="D1482" s="42">
        <v>0.16489999999999999</v>
      </c>
      <c r="E1482" s="42">
        <v>0.17199999999999999</v>
      </c>
      <c r="F1482" s="42">
        <v>2.5100000000000001E-2</v>
      </c>
      <c r="G1482" s="42">
        <v>3.5799999999999998E-2</v>
      </c>
      <c r="H1482" s="42">
        <v>5.3800000000000001E-2</v>
      </c>
      <c r="I1482" s="42">
        <v>0.1434</v>
      </c>
      <c r="J1482" s="42">
        <v>3.9399999999999998E-2</v>
      </c>
      <c r="K1482" s="42">
        <v>0.20069999999999999</v>
      </c>
      <c r="L1482" s="93">
        <f t="shared" si="115"/>
        <v>0.99999999999999989</v>
      </c>
      <c r="M1482" s="42">
        <v>0.15232999999999999</v>
      </c>
      <c r="N1482" s="93">
        <f t="array" ref="N1482">SQRT(MMULT(MMULT(B1482:K1482, '2. Correlation Matrix'!$B$34:$K$43), TRANSPOSE(B1482:K1482)))</f>
        <v>0.13840128947397998</v>
      </c>
      <c r="O1482" s="92">
        <f t="shared" si="116"/>
        <v>0.55873756880378167</v>
      </c>
      <c r="P1482" s="42">
        <f t="shared" si="117"/>
        <v>0.14275254153596978</v>
      </c>
      <c r="Q1482" s="42">
        <f t="shared" si="118"/>
        <v>0.122773215429927</v>
      </c>
      <c r="R1482" s="43">
        <f t="shared" si="119"/>
        <v>0.118137620573236</v>
      </c>
    </row>
    <row r="1483" spans="1:18" x14ac:dyDescent="0.35">
      <c r="A1483" s="73">
        <v>1108</v>
      </c>
      <c r="B1483" s="42">
        <v>0.1426</v>
      </c>
      <c r="C1483" s="42">
        <v>3.5700000000000003E-2</v>
      </c>
      <c r="D1483" s="42">
        <v>0.10539999999999999</v>
      </c>
      <c r="E1483" s="42">
        <v>2.1700000000000001E-2</v>
      </c>
      <c r="F1483" s="42">
        <v>9.7699999999999995E-2</v>
      </c>
      <c r="G1483" s="42">
        <v>0.14419999999999999</v>
      </c>
      <c r="H1483" s="42">
        <v>0.1008</v>
      </c>
      <c r="I1483" s="42">
        <v>0.10539999999999999</v>
      </c>
      <c r="J1483" s="42">
        <v>9.7699999999999995E-2</v>
      </c>
      <c r="K1483" s="42">
        <v>0.14879999999999999</v>
      </c>
      <c r="L1483" s="93">
        <f t="shared" si="115"/>
        <v>1</v>
      </c>
      <c r="M1483" s="42">
        <v>0.15071999999999999</v>
      </c>
      <c r="N1483" s="93">
        <f t="array" ref="N1483">SQRT(MMULT(MMULT(B1483:K1483, '2. Correlation Matrix'!$B$34:$K$43), TRANSPOSE(B1483:K1483)))</f>
        <v>0.13552314687000741</v>
      </c>
      <c r="O1483" s="92">
        <f t="shared" si="116"/>
        <v>0.55872374386812274</v>
      </c>
      <c r="P1483" s="42">
        <f t="shared" si="117"/>
        <v>0.14153673833122518</v>
      </c>
      <c r="Q1483" s="42">
        <f t="shared" si="118"/>
        <v>0.122773215429927</v>
      </c>
      <c r="R1483" s="43">
        <f t="shared" si="119"/>
        <v>0.118137620573236</v>
      </c>
    </row>
    <row r="1484" spans="1:18" x14ac:dyDescent="0.35">
      <c r="A1484" s="73">
        <v>67</v>
      </c>
      <c r="B1484" s="42">
        <v>5.3600000000000002E-2</v>
      </c>
      <c r="C1484" s="42">
        <v>2.2100000000000002E-2</v>
      </c>
      <c r="D1484" s="42">
        <v>0.14510000000000001</v>
      </c>
      <c r="E1484" s="42">
        <v>4.1000000000000002E-2</v>
      </c>
      <c r="F1484" s="42">
        <v>0.12620000000000001</v>
      </c>
      <c r="G1484" s="42">
        <v>0.13250000000000001</v>
      </c>
      <c r="H1484" s="42">
        <v>2.8400000000000002E-2</v>
      </c>
      <c r="I1484" s="42">
        <v>0.15770000000000001</v>
      </c>
      <c r="J1484" s="42">
        <v>8.5199999999999998E-2</v>
      </c>
      <c r="K1484" s="42">
        <v>0.2082</v>
      </c>
      <c r="L1484" s="93">
        <f t="shared" si="115"/>
        <v>0.99999999999999978</v>
      </c>
      <c r="M1484" s="42">
        <v>0.15797</v>
      </c>
      <c r="N1484" s="93">
        <f t="array" ref="N1484">SQRT(MMULT(MMULT(B1484:K1484, '2. Correlation Matrix'!$B$34:$K$43), TRANSPOSE(B1484:K1484)))</f>
        <v>0.14850241086630009</v>
      </c>
      <c r="O1484" s="92">
        <f t="shared" si="116"/>
        <v>0.55871146815723871</v>
      </c>
      <c r="P1484" s="42">
        <f t="shared" si="117"/>
        <v>0.14694351698344829</v>
      </c>
      <c r="Q1484" s="42">
        <f t="shared" si="118"/>
        <v>0.122773215429927</v>
      </c>
      <c r="R1484" s="43">
        <f t="shared" si="119"/>
        <v>0.118137620573236</v>
      </c>
    </row>
    <row r="1485" spans="1:18" x14ac:dyDescent="0.35">
      <c r="A1485" s="73">
        <v>1155</v>
      </c>
      <c r="B1485" s="42">
        <v>2.9399999999999999E-2</v>
      </c>
      <c r="C1485" s="42">
        <v>3.7000000000000002E-3</v>
      </c>
      <c r="D1485" s="42">
        <v>0.1321</v>
      </c>
      <c r="E1485" s="42">
        <v>7.8899999999999998E-2</v>
      </c>
      <c r="F1485" s="42">
        <v>7.7100000000000002E-2</v>
      </c>
      <c r="G1485" s="42">
        <v>0.14130000000000001</v>
      </c>
      <c r="H1485" s="42">
        <v>0.1046</v>
      </c>
      <c r="I1485" s="42">
        <v>0.14860000000000001</v>
      </c>
      <c r="J1485" s="42">
        <v>0.1615</v>
      </c>
      <c r="K1485" s="42">
        <v>0.1229</v>
      </c>
      <c r="L1485" s="93">
        <f t="shared" si="115"/>
        <v>1.0001</v>
      </c>
      <c r="M1485" s="42">
        <v>0.15551999999999999</v>
      </c>
      <c r="N1485" s="93">
        <f t="array" ref="N1485">SQRT(MMULT(MMULT(B1485:K1485, '2. Correlation Matrix'!$B$34:$K$43), TRANSPOSE(B1485:K1485)))</f>
        <v>0.1441291104970068</v>
      </c>
      <c r="O1485" s="92">
        <f t="shared" si="116"/>
        <v>0.55866576656401545</v>
      </c>
      <c r="P1485" s="42">
        <f t="shared" si="117"/>
        <v>0.14513339975367079</v>
      </c>
      <c r="Q1485" s="42">
        <f t="shared" si="118"/>
        <v>0.122773215429927</v>
      </c>
      <c r="R1485" s="43">
        <f t="shared" si="119"/>
        <v>0.118137620573236</v>
      </c>
    </row>
    <row r="1486" spans="1:18" x14ac:dyDescent="0.35">
      <c r="A1486" s="73">
        <v>4788</v>
      </c>
      <c r="B1486" s="42">
        <v>0.1244</v>
      </c>
      <c r="C1486" s="42">
        <v>1.49E-2</v>
      </c>
      <c r="D1486" s="42">
        <v>7.46E-2</v>
      </c>
      <c r="E1486" s="42">
        <v>0.18410000000000001</v>
      </c>
      <c r="F1486" s="42">
        <v>0.13930000000000001</v>
      </c>
      <c r="G1486" s="42">
        <v>9.7000000000000003E-2</v>
      </c>
      <c r="H1486" s="42">
        <v>3.4799999999999998E-2</v>
      </c>
      <c r="I1486" s="42">
        <v>0.1343</v>
      </c>
      <c r="J1486" s="42">
        <v>5.4699999999999999E-2</v>
      </c>
      <c r="K1486" s="42">
        <v>0.14180000000000001</v>
      </c>
      <c r="L1486" s="93">
        <f t="shared" si="115"/>
        <v>0.99990000000000001</v>
      </c>
      <c r="M1486" s="42">
        <v>0.1457</v>
      </c>
      <c r="N1486" s="93">
        <f t="array" ref="N1486">SQRT(MMULT(MMULT(B1486:K1486, '2. Correlation Matrix'!$B$34:$K$43), TRANSPOSE(B1486:K1486)))</f>
        <v>0.12655750713832822</v>
      </c>
      <c r="O1486" s="92">
        <f t="shared" si="116"/>
        <v>0.55863932214407808</v>
      </c>
      <c r="P1486" s="42">
        <f t="shared" si="117"/>
        <v>0.13769159869346601</v>
      </c>
      <c r="Q1486" s="42">
        <f t="shared" si="118"/>
        <v>0.122773215429927</v>
      </c>
      <c r="R1486" s="43">
        <f t="shared" si="119"/>
        <v>0.118137620573236</v>
      </c>
    </row>
    <row r="1487" spans="1:18" x14ac:dyDescent="0.35">
      <c r="A1487" s="73">
        <v>860</v>
      </c>
      <c r="B1487" s="42">
        <v>0.1047</v>
      </c>
      <c r="C1487" s="42">
        <v>2.3699999999999999E-2</v>
      </c>
      <c r="D1487" s="42">
        <v>2.5700000000000001E-2</v>
      </c>
      <c r="E1487" s="42">
        <v>0.1462</v>
      </c>
      <c r="F1487" s="42">
        <v>0.19170000000000001</v>
      </c>
      <c r="G1487" s="42">
        <v>0.11260000000000001</v>
      </c>
      <c r="H1487" s="42">
        <v>7.9100000000000004E-2</v>
      </c>
      <c r="I1487" s="42">
        <v>0.15809999999999999</v>
      </c>
      <c r="J1487" s="42">
        <v>8.8900000000000007E-2</v>
      </c>
      <c r="K1487" s="42">
        <v>6.9199999999999998E-2</v>
      </c>
      <c r="L1487" s="93">
        <f t="shared" si="115"/>
        <v>0.99990000000000001</v>
      </c>
      <c r="M1487" s="42">
        <v>0.13927999999999999</v>
      </c>
      <c r="N1487" s="93">
        <f t="array" ref="N1487">SQRT(MMULT(MMULT(B1487:K1487, '2. Correlation Matrix'!$B$34:$K$43), TRANSPOSE(B1487:K1487)))</f>
        <v>0.11506623237122261</v>
      </c>
      <c r="O1487" s="92">
        <f t="shared" si="116"/>
        <v>0.55863478516114207</v>
      </c>
      <c r="P1487" s="42">
        <f t="shared" si="117"/>
        <v>0.13265988108394589</v>
      </c>
      <c r="Q1487" s="42">
        <f t="shared" si="118"/>
        <v>0.122773215429927</v>
      </c>
      <c r="R1487" s="43">
        <f t="shared" si="119"/>
        <v>0.118137620573236</v>
      </c>
    </row>
    <row r="1488" spans="1:18" x14ac:dyDescent="0.35">
      <c r="A1488" s="73">
        <v>442</v>
      </c>
      <c r="B1488" s="42">
        <v>8.9800000000000005E-2</v>
      </c>
      <c r="C1488" s="42">
        <v>1.84E-2</v>
      </c>
      <c r="D1488" s="42">
        <v>7.5499999999999998E-2</v>
      </c>
      <c r="E1488" s="42">
        <v>0.151</v>
      </c>
      <c r="F1488" s="42">
        <v>7.3499999999999996E-2</v>
      </c>
      <c r="G1488" s="42">
        <v>0.18779999999999999</v>
      </c>
      <c r="H1488" s="42">
        <v>5.7099999999999998E-2</v>
      </c>
      <c r="I1488" s="42">
        <v>8.5699999999999998E-2</v>
      </c>
      <c r="J1488" s="42">
        <v>8.7800000000000003E-2</v>
      </c>
      <c r="K1488" s="42">
        <v>0.17349999999999999</v>
      </c>
      <c r="L1488" s="93">
        <f t="shared" si="115"/>
        <v>1.0001</v>
      </c>
      <c r="M1488" s="42">
        <v>0.16012999999999999</v>
      </c>
      <c r="N1488" s="93">
        <f t="array" ref="N1488">SQRT(MMULT(MMULT(B1488:K1488, '2. Correlation Matrix'!$B$34:$K$43), TRANSPOSE(B1488:K1488)))</f>
        <v>0.15239300538899941</v>
      </c>
      <c r="O1488" s="92">
        <f t="shared" si="116"/>
        <v>0.55862143923664076</v>
      </c>
      <c r="P1488" s="42">
        <f t="shared" si="117"/>
        <v>0.1485181859542542</v>
      </c>
      <c r="Q1488" s="42">
        <f t="shared" si="118"/>
        <v>0.122773215429927</v>
      </c>
      <c r="R1488" s="43">
        <f t="shared" si="119"/>
        <v>0.118137620573236</v>
      </c>
    </row>
    <row r="1489" spans="1:18" x14ac:dyDescent="0.35">
      <c r="A1489" s="73">
        <v>3849</v>
      </c>
      <c r="B1489" s="42">
        <v>8.1199999999999994E-2</v>
      </c>
      <c r="C1489" s="42">
        <v>0.13730000000000001</v>
      </c>
      <c r="D1489" s="42">
        <v>0.13170000000000001</v>
      </c>
      <c r="E1489" s="42">
        <v>4.3400000000000001E-2</v>
      </c>
      <c r="F1489" s="42">
        <v>0.12039999999999999</v>
      </c>
      <c r="G1489" s="42">
        <v>0.1246</v>
      </c>
      <c r="H1489" s="42">
        <v>9.5200000000000007E-2</v>
      </c>
      <c r="I1489" s="42">
        <v>0.13869999999999999</v>
      </c>
      <c r="J1489" s="42">
        <v>5.74E-2</v>
      </c>
      <c r="K1489" s="42">
        <v>7.0000000000000007E-2</v>
      </c>
      <c r="L1489" s="93">
        <f t="shared" si="115"/>
        <v>0.99990000000000001</v>
      </c>
      <c r="M1489" s="42">
        <v>0.13844999999999999</v>
      </c>
      <c r="N1489" s="93">
        <f t="array" ref="N1489">SQRT(MMULT(MMULT(B1489:K1489, '2. Correlation Matrix'!$B$34:$K$43), TRANSPOSE(B1489:K1489)))</f>
        <v>0.11358382330586518</v>
      </c>
      <c r="O1489" s="92">
        <f t="shared" si="116"/>
        <v>0.55861827990362778</v>
      </c>
      <c r="P1489" s="42">
        <f t="shared" si="117"/>
        <v>0.13199935754161099</v>
      </c>
      <c r="Q1489" s="42">
        <f t="shared" si="118"/>
        <v>0.122773215429927</v>
      </c>
      <c r="R1489" s="43">
        <f t="shared" si="119"/>
        <v>0.118137620573236</v>
      </c>
    </row>
    <row r="1490" spans="1:18" x14ac:dyDescent="0.35">
      <c r="A1490" s="73">
        <v>2660</v>
      </c>
      <c r="B1490" s="42">
        <v>0.13120000000000001</v>
      </c>
      <c r="C1490" s="42">
        <v>9.7500000000000003E-2</v>
      </c>
      <c r="D1490" s="42">
        <v>0.11700000000000001</v>
      </c>
      <c r="E1490" s="42">
        <v>0.10639999999999999</v>
      </c>
      <c r="F1490" s="42">
        <v>4.2599999999999999E-2</v>
      </c>
      <c r="G1490" s="42">
        <v>0.16309999999999999</v>
      </c>
      <c r="H1490" s="42">
        <v>3.9E-2</v>
      </c>
      <c r="I1490" s="42">
        <v>7.8E-2</v>
      </c>
      <c r="J1490" s="42">
        <v>5.67E-2</v>
      </c>
      <c r="K1490" s="42">
        <v>0.16839999999999999</v>
      </c>
      <c r="L1490" s="93">
        <f t="shared" si="115"/>
        <v>0.99990000000000001</v>
      </c>
      <c r="M1490" s="42">
        <v>0.15176999999999999</v>
      </c>
      <c r="N1490" s="93">
        <f t="array" ref="N1490">SQRT(MMULT(MMULT(B1490:K1490, '2. Correlation Matrix'!$B$34:$K$43), TRANSPOSE(B1490:K1490)))</f>
        <v>0.13743484843685169</v>
      </c>
      <c r="O1490" s="92">
        <f t="shared" si="116"/>
        <v>0.55859195009971674</v>
      </c>
      <c r="P1490" s="42">
        <f t="shared" si="117"/>
        <v>0.14232583121756978</v>
      </c>
      <c r="Q1490" s="42">
        <f t="shared" si="118"/>
        <v>0.122773215429927</v>
      </c>
      <c r="R1490" s="43">
        <f t="shared" si="119"/>
        <v>0.118137620573236</v>
      </c>
    </row>
    <row r="1491" spans="1:18" x14ac:dyDescent="0.35">
      <c r="A1491" s="73">
        <v>3596</v>
      </c>
      <c r="B1491" s="42">
        <v>1.44E-2</v>
      </c>
      <c r="C1491" s="42">
        <v>0.17630000000000001</v>
      </c>
      <c r="D1491" s="42">
        <v>1.0800000000000001E-2</v>
      </c>
      <c r="E1491" s="42">
        <v>8.09E-2</v>
      </c>
      <c r="F1491" s="42">
        <v>9.5299999999999996E-2</v>
      </c>
      <c r="G1491" s="42">
        <v>0.1691</v>
      </c>
      <c r="H1491" s="42">
        <v>0.17630000000000001</v>
      </c>
      <c r="I1491" s="42">
        <v>3.78E-2</v>
      </c>
      <c r="J1491" s="42">
        <v>0.10249999999999999</v>
      </c>
      <c r="K1491" s="42">
        <v>0.13669999999999999</v>
      </c>
      <c r="L1491" s="93">
        <f t="shared" si="115"/>
        <v>1.0001</v>
      </c>
      <c r="M1491" s="42">
        <v>0.15751000000000001</v>
      </c>
      <c r="N1491" s="93">
        <f t="array" ref="N1491">SQRT(MMULT(MMULT(B1491:K1491, '2. Correlation Matrix'!$B$34:$K$43), TRANSPOSE(B1491:K1491)))</f>
        <v>0.1477136605398465</v>
      </c>
      <c r="O1491" s="92">
        <f t="shared" si="116"/>
        <v>0.55858070065051657</v>
      </c>
      <c r="P1491" s="42">
        <f t="shared" si="117"/>
        <v>0.14660033724495952</v>
      </c>
      <c r="Q1491" s="42">
        <f t="shared" si="118"/>
        <v>0.122773215429927</v>
      </c>
      <c r="R1491" s="43">
        <f t="shared" si="119"/>
        <v>0.118137620573236</v>
      </c>
    </row>
    <row r="1492" spans="1:18" x14ac:dyDescent="0.35">
      <c r="A1492" s="73">
        <v>1902</v>
      </c>
      <c r="B1492" s="42">
        <v>0.1173</v>
      </c>
      <c r="C1492" s="42">
        <v>5.3100000000000001E-2</v>
      </c>
      <c r="D1492" s="42">
        <v>0.1239</v>
      </c>
      <c r="E1492" s="42">
        <v>0.13719999999999999</v>
      </c>
      <c r="F1492" s="42">
        <v>7.5200000000000003E-2</v>
      </c>
      <c r="G1492" s="42">
        <v>4.87E-2</v>
      </c>
      <c r="H1492" s="42">
        <v>0.15040000000000001</v>
      </c>
      <c r="I1492" s="42">
        <v>0.12609999999999999</v>
      </c>
      <c r="J1492" s="42">
        <v>2.2100000000000002E-2</v>
      </c>
      <c r="K1492" s="42">
        <v>0.14599999999999999</v>
      </c>
      <c r="L1492" s="93">
        <f t="shared" si="115"/>
        <v>1</v>
      </c>
      <c r="M1492" s="42">
        <v>0.14843999999999999</v>
      </c>
      <c r="N1492" s="93">
        <f t="array" ref="N1492">SQRT(MMULT(MMULT(B1492:K1492, '2. Correlation Matrix'!$B$34:$K$43), TRANSPOSE(B1492:K1492)))</f>
        <v>0.13147728055441746</v>
      </c>
      <c r="O1492" s="92">
        <f t="shared" si="116"/>
        <v>0.55857559336727935</v>
      </c>
      <c r="P1492" s="42">
        <f t="shared" si="117"/>
        <v>0.13979686234900748</v>
      </c>
      <c r="Q1492" s="42">
        <f t="shared" si="118"/>
        <v>0.122773215429927</v>
      </c>
      <c r="R1492" s="43">
        <f t="shared" si="119"/>
        <v>0.118137620573236</v>
      </c>
    </row>
    <row r="1493" spans="1:18" x14ac:dyDescent="0.35">
      <c r="A1493" s="73">
        <v>3740</v>
      </c>
      <c r="B1493" s="42">
        <v>0.12909999999999999</v>
      </c>
      <c r="C1493" s="42">
        <v>7.4499999999999997E-2</v>
      </c>
      <c r="D1493" s="42">
        <v>0.1242</v>
      </c>
      <c r="E1493" s="42">
        <v>7.7799999999999994E-2</v>
      </c>
      <c r="F1493" s="42">
        <v>0.14899999999999999</v>
      </c>
      <c r="G1493" s="42">
        <v>9.2700000000000005E-2</v>
      </c>
      <c r="H1493" s="42">
        <v>8.9399999999999993E-2</v>
      </c>
      <c r="I1493" s="42">
        <v>0.14069999999999999</v>
      </c>
      <c r="J1493" s="42">
        <v>1.49E-2</v>
      </c>
      <c r="K1493" s="42">
        <v>0.1076</v>
      </c>
      <c r="L1493" s="93">
        <f t="shared" si="115"/>
        <v>0.99990000000000001</v>
      </c>
      <c r="M1493" s="42">
        <v>0.14015</v>
      </c>
      <c r="N1493" s="93">
        <f t="array" ref="N1493">SQRT(MMULT(MMULT(B1493:K1493, '2. Correlation Matrix'!$B$34:$K$43), TRANSPOSE(B1493:K1493)))</f>
        <v>0.11664108129169928</v>
      </c>
      <c r="O1493" s="92">
        <f t="shared" si="116"/>
        <v>0.55855106347197736</v>
      </c>
      <c r="P1493" s="42">
        <f t="shared" si="117"/>
        <v>0.13334742907755159</v>
      </c>
      <c r="Q1493" s="42">
        <f t="shared" si="118"/>
        <v>0.122773215429927</v>
      </c>
      <c r="R1493" s="43">
        <f t="shared" si="119"/>
        <v>0.118137620573236</v>
      </c>
    </row>
    <row r="1494" spans="1:18" x14ac:dyDescent="0.35">
      <c r="A1494" s="73">
        <v>910</v>
      </c>
      <c r="B1494" s="42">
        <v>0.17480000000000001</v>
      </c>
      <c r="C1494" s="42">
        <v>6.4299999999999996E-2</v>
      </c>
      <c r="D1494" s="42">
        <v>0.13109999999999999</v>
      </c>
      <c r="E1494" s="42">
        <v>3.3399999999999999E-2</v>
      </c>
      <c r="F1494" s="42">
        <v>0.11310000000000001</v>
      </c>
      <c r="G1494" s="42">
        <v>0.09</v>
      </c>
      <c r="H1494" s="42">
        <v>0.1414</v>
      </c>
      <c r="I1494" s="42">
        <v>0.22370000000000001</v>
      </c>
      <c r="J1494" s="42">
        <v>2.3099999999999999E-2</v>
      </c>
      <c r="K1494" s="42">
        <v>5.1000000000000004E-3</v>
      </c>
      <c r="L1494" s="93">
        <f t="shared" si="115"/>
        <v>0.99999999999999989</v>
      </c>
      <c r="M1494" s="42">
        <v>0.12758</v>
      </c>
      <c r="N1494" s="93">
        <f t="array" ref="N1494">SQRT(MMULT(MMULT(B1494:K1494, '2. Correlation Matrix'!$B$34:$K$43), TRANSPOSE(B1494:K1494)))</f>
        <v>9.413671373277803E-2</v>
      </c>
      <c r="O1494" s="92">
        <f t="shared" si="116"/>
        <v>0.55854934716816929</v>
      </c>
      <c r="P1494" s="42">
        <f t="shared" si="117"/>
        <v>0.1231491395637965</v>
      </c>
      <c r="Q1494" s="42">
        <f t="shared" si="118"/>
        <v>0.122773215429927</v>
      </c>
      <c r="R1494" s="43">
        <f t="shared" si="119"/>
        <v>0.118137620573236</v>
      </c>
    </row>
    <row r="1495" spans="1:18" x14ac:dyDescent="0.35">
      <c r="A1495" s="73">
        <v>1702</v>
      </c>
      <c r="B1495" s="42">
        <v>2.6599999999999999E-2</v>
      </c>
      <c r="C1495" s="42">
        <v>0.11600000000000001</v>
      </c>
      <c r="D1495" s="42">
        <v>0.14419999999999999</v>
      </c>
      <c r="E1495" s="42">
        <v>0.1285</v>
      </c>
      <c r="F1495" s="42">
        <v>2.8199999999999999E-2</v>
      </c>
      <c r="G1495" s="42">
        <v>7.0499999999999993E-2</v>
      </c>
      <c r="H1495" s="42">
        <v>0.15049999999999999</v>
      </c>
      <c r="I1495" s="42">
        <v>0.12230000000000001</v>
      </c>
      <c r="J1495" s="42">
        <v>8.7800000000000003E-2</v>
      </c>
      <c r="K1495" s="42">
        <v>0.12540000000000001</v>
      </c>
      <c r="L1495" s="93">
        <f t="shared" si="115"/>
        <v>1</v>
      </c>
      <c r="M1495" s="42">
        <v>0.15071000000000001</v>
      </c>
      <c r="N1495" s="93">
        <f t="array" ref="N1495">SQRT(MMULT(MMULT(B1495:K1495, '2. Correlation Matrix'!$B$34:$K$43), TRANSPOSE(B1495:K1495)))</f>
        <v>0.13554979813796922</v>
      </c>
      <c r="O1495" s="92">
        <f t="shared" si="116"/>
        <v>0.5585401161788428</v>
      </c>
      <c r="P1495" s="42">
        <f t="shared" si="117"/>
        <v>0.14152312611237791</v>
      </c>
      <c r="Q1495" s="42">
        <f t="shared" si="118"/>
        <v>0.122773215429927</v>
      </c>
      <c r="R1495" s="43">
        <f t="shared" si="119"/>
        <v>0.118137620573236</v>
      </c>
    </row>
    <row r="1496" spans="1:18" x14ac:dyDescent="0.35">
      <c r="A1496" s="73">
        <v>3520</v>
      </c>
      <c r="B1496" s="42">
        <v>9.7500000000000003E-2</v>
      </c>
      <c r="C1496" s="42">
        <v>4.7800000000000002E-2</v>
      </c>
      <c r="D1496" s="42">
        <v>0.13</v>
      </c>
      <c r="E1496" s="42">
        <v>1.9099999999999999E-2</v>
      </c>
      <c r="F1496" s="42">
        <v>0.16439999999999999</v>
      </c>
      <c r="G1496" s="42">
        <v>0.12809999999999999</v>
      </c>
      <c r="H1496" s="42">
        <v>0.15870000000000001</v>
      </c>
      <c r="I1496" s="42">
        <v>0.18160000000000001</v>
      </c>
      <c r="J1496" s="42">
        <v>1.72E-2</v>
      </c>
      <c r="K1496" s="42">
        <v>5.5399999999999998E-2</v>
      </c>
      <c r="L1496" s="93">
        <f t="shared" si="115"/>
        <v>0.99980000000000002</v>
      </c>
      <c r="M1496" s="42">
        <v>0.14133000000000001</v>
      </c>
      <c r="N1496" s="93">
        <f t="array" ref="N1496">SQRT(MMULT(MMULT(B1496:K1496, '2. Correlation Matrix'!$B$34:$K$43), TRANSPOSE(B1496:K1496)))</f>
        <v>0.11876104066651066</v>
      </c>
      <c r="O1496" s="92">
        <f t="shared" si="116"/>
        <v>0.55851649352129973</v>
      </c>
      <c r="P1496" s="42">
        <f t="shared" si="117"/>
        <v>0.13427790760990371</v>
      </c>
      <c r="Q1496" s="42">
        <f t="shared" si="118"/>
        <v>0.122773215429927</v>
      </c>
      <c r="R1496" s="43">
        <f t="shared" si="119"/>
        <v>0.118137620573236</v>
      </c>
    </row>
    <row r="1497" spans="1:18" x14ac:dyDescent="0.35">
      <c r="A1497" s="73">
        <v>4142</v>
      </c>
      <c r="B1497" s="42">
        <v>0.12790000000000001</v>
      </c>
      <c r="C1497" s="42">
        <v>2.5999999999999999E-3</v>
      </c>
      <c r="D1497" s="42">
        <v>3.32E-2</v>
      </c>
      <c r="E1497" s="42">
        <v>0.17899999999999999</v>
      </c>
      <c r="F1497" s="42">
        <v>5.6300000000000003E-2</v>
      </c>
      <c r="G1497" s="42">
        <v>4.3499999999999997E-2</v>
      </c>
      <c r="H1497" s="42">
        <v>0.15090000000000001</v>
      </c>
      <c r="I1497" s="42">
        <v>0.21990000000000001</v>
      </c>
      <c r="J1497" s="42">
        <v>0.17899999999999999</v>
      </c>
      <c r="K1497" s="42">
        <v>7.7000000000000002E-3</v>
      </c>
      <c r="L1497" s="93">
        <f t="shared" si="115"/>
        <v>1</v>
      </c>
      <c r="M1497" s="42">
        <v>0.13245000000000001</v>
      </c>
      <c r="N1497" s="93">
        <f t="array" ref="N1497">SQRT(MMULT(MMULT(B1497:K1497, '2. Correlation Matrix'!$B$34:$K$43), TRANSPOSE(B1497:K1497)))</f>
        <v>0.10287367815426646</v>
      </c>
      <c r="O1497" s="92">
        <f t="shared" si="116"/>
        <v>0.55845189003400486</v>
      </c>
      <c r="P1497" s="42">
        <f t="shared" si="117"/>
        <v>0.1271585031715062</v>
      </c>
      <c r="Q1497" s="42">
        <f t="shared" si="118"/>
        <v>0.122773215429927</v>
      </c>
      <c r="R1497" s="43">
        <f t="shared" si="119"/>
        <v>0.118137620573236</v>
      </c>
    </row>
    <row r="1498" spans="1:18" x14ac:dyDescent="0.35">
      <c r="A1498" s="73">
        <v>1423</v>
      </c>
      <c r="B1498" s="42">
        <v>0.1152</v>
      </c>
      <c r="C1498" s="42">
        <v>0.1414</v>
      </c>
      <c r="D1498" s="42">
        <v>1.9E-2</v>
      </c>
      <c r="E1498" s="42">
        <v>0.1268</v>
      </c>
      <c r="F1498" s="42">
        <v>0.1399</v>
      </c>
      <c r="G1498" s="42">
        <v>6.5600000000000006E-2</v>
      </c>
      <c r="H1498" s="42">
        <v>0.14430000000000001</v>
      </c>
      <c r="I1498" s="42">
        <v>9.4799999999999995E-2</v>
      </c>
      <c r="J1498" s="42">
        <v>6.8500000000000005E-2</v>
      </c>
      <c r="K1498" s="42">
        <v>8.4500000000000006E-2</v>
      </c>
      <c r="L1498" s="93">
        <f t="shared" si="115"/>
        <v>1</v>
      </c>
      <c r="M1498" s="42">
        <v>0.13733000000000001</v>
      </c>
      <c r="N1498" s="93">
        <f t="array" ref="N1498">SQRT(MMULT(MMULT(B1498:K1498, '2. Correlation Matrix'!$B$34:$K$43), TRANSPOSE(B1498:K1498)))</f>
        <v>0.11161390399335919</v>
      </c>
      <c r="O1498" s="92">
        <f t="shared" si="116"/>
        <v>0.55844296964747797</v>
      </c>
      <c r="P1498" s="42">
        <f t="shared" si="117"/>
        <v>0.13110116821768061</v>
      </c>
      <c r="Q1498" s="42">
        <f t="shared" si="118"/>
        <v>0.122773215429927</v>
      </c>
      <c r="R1498" s="43">
        <f t="shared" si="119"/>
        <v>0.118137620573236</v>
      </c>
    </row>
    <row r="1499" spans="1:18" x14ac:dyDescent="0.35">
      <c r="A1499" s="73">
        <v>3211</v>
      </c>
      <c r="B1499" s="42">
        <v>7.3599999999999999E-2</v>
      </c>
      <c r="C1499" s="42">
        <v>0.1168</v>
      </c>
      <c r="D1499" s="42">
        <v>8.6400000000000005E-2</v>
      </c>
      <c r="E1499" s="42">
        <v>0.11360000000000001</v>
      </c>
      <c r="F1499" s="42">
        <v>0.14879999999999999</v>
      </c>
      <c r="G1499" s="42">
        <v>0.12959999999999999</v>
      </c>
      <c r="H1499" s="42">
        <v>1.44E-2</v>
      </c>
      <c r="I1499" s="42">
        <v>0.112</v>
      </c>
      <c r="J1499" s="42">
        <v>7.0400000000000004E-2</v>
      </c>
      <c r="K1499" s="42">
        <v>0.13439999999999999</v>
      </c>
      <c r="L1499" s="93">
        <f t="shared" si="115"/>
        <v>1</v>
      </c>
      <c r="M1499" s="42">
        <v>0.14409</v>
      </c>
      <c r="N1499" s="93">
        <f t="array" ref="N1499">SQRT(MMULT(MMULT(B1499:K1499, '2. Correlation Matrix'!$B$34:$K$43), TRANSPOSE(B1499:K1499)))</f>
        <v>0.12372218153322712</v>
      </c>
      <c r="O1499" s="92">
        <f t="shared" si="116"/>
        <v>0.55842856263769503</v>
      </c>
      <c r="P1499" s="42">
        <f t="shared" si="117"/>
        <v>0.13643641089832959</v>
      </c>
      <c r="Q1499" s="42">
        <f t="shared" si="118"/>
        <v>0.122773215429927</v>
      </c>
      <c r="R1499" s="43">
        <f t="shared" si="119"/>
        <v>0.118137620573236</v>
      </c>
    </row>
    <row r="1500" spans="1:18" x14ac:dyDescent="0.35">
      <c r="A1500" s="73">
        <v>3060</v>
      </c>
      <c r="B1500" s="42">
        <v>0.16719999999999999</v>
      </c>
      <c r="C1500" s="42">
        <v>8.8599999999999998E-2</v>
      </c>
      <c r="D1500" s="42">
        <v>0.1522</v>
      </c>
      <c r="E1500" s="42">
        <v>2.8400000000000002E-2</v>
      </c>
      <c r="F1500" s="42">
        <v>6.7000000000000002E-3</v>
      </c>
      <c r="G1500" s="42">
        <v>0.10199999999999999</v>
      </c>
      <c r="H1500" s="42">
        <v>0.1656</v>
      </c>
      <c r="I1500" s="42">
        <v>0.14380000000000001</v>
      </c>
      <c r="J1500" s="42">
        <v>8.6999999999999994E-2</v>
      </c>
      <c r="K1500" s="42">
        <v>5.8500000000000003E-2</v>
      </c>
      <c r="L1500" s="93">
        <f t="shared" si="115"/>
        <v>0.99999999999999989</v>
      </c>
      <c r="M1500" s="42">
        <v>0.13822000000000001</v>
      </c>
      <c r="N1500" s="93">
        <f t="array" ref="N1500">SQRT(MMULT(MMULT(B1500:K1500, '2. Correlation Matrix'!$B$34:$K$43), TRANSPOSE(B1500:K1500)))</f>
        <v>0.11321414697815464</v>
      </c>
      <c r="O1500" s="92">
        <f t="shared" si="116"/>
        <v>0.55841077893029301</v>
      </c>
      <c r="P1500" s="42">
        <f t="shared" si="117"/>
        <v>0.13181127846200441</v>
      </c>
      <c r="Q1500" s="42">
        <f t="shared" si="118"/>
        <v>0.122773215429927</v>
      </c>
      <c r="R1500" s="43">
        <f t="shared" si="119"/>
        <v>0.118137620573236</v>
      </c>
    </row>
    <row r="1501" spans="1:18" x14ac:dyDescent="0.35">
      <c r="A1501" s="73">
        <v>2171</v>
      </c>
      <c r="B1501" s="42">
        <v>8.3900000000000002E-2</v>
      </c>
      <c r="C1501" s="42">
        <v>0.1046</v>
      </c>
      <c r="D1501" s="42">
        <v>5.45E-2</v>
      </c>
      <c r="E1501" s="42">
        <v>0.12809999999999999</v>
      </c>
      <c r="F1501" s="42">
        <v>0.1105</v>
      </c>
      <c r="G1501" s="42">
        <v>0.109</v>
      </c>
      <c r="H1501" s="42">
        <v>0.12520000000000001</v>
      </c>
      <c r="I1501" s="42">
        <v>8.1000000000000003E-2</v>
      </c>
      <c r="J1501" s="42">
        <v>6.0400000000000002E-2</v>
      </c>
      <c r="K1501" s="42">
        <v>0.1429</v>
      </c>
      <c r="L1501" s="93">
        <f t="shared" si="115"/>
        <v>1.0001</v>
      </c>
      <c r="M1501" s="42">
        <v>0.15035999999999999</v>
      </c>
      <c r="N1501" s="93">
        <f t="array" ref="N1501">SQRT(MMULT(MMULT(B1501:K1501, '2. Correlation Matrix'!$B$34:$K$43), TRANSPOSE(B1501:K1501)))</f>
        <v>0.13495696835205659</v>
      </c>
      <c r="O1501" s="92">
        <f t="shared" si="116"/>
        <v>0.55840021393642691</v>
      </c>
      <c r="P1501" s="42">
        <f t="shared" si="117"/>
        <v>0.14125330834661098</v>
      </c>
      <c r="Q1501" s="42">
        <f t="shared" si="118"/>
        <v>0.122773215429927</v>
      </c>
      <c r="R1501" s="43">
        <f t="shared" si="119"/>
        <v>0.118137620573236</v>
      </c>
    </row>
    <row r="1502" spans="1:18" x14ac:dyDescent="0.35">
      <c r="A1502" s="73">
        <v>3284</v>
      </c>
      <c r="B1502" s="42">
        <v>7.2700000000000001E-2</v>
      </c>
      <c r="C1502" s="42">
        <v>1.21E-2</v>
      </c>
      <c r="D1502" s="42">
        <v>9.5200000000000007E-2</v>
      </c>
      <c r="E1502" s="42">
        <v>9.69E-2</v>
      </c>
      <c r="F1502" s="42">
        <v>0.13150000000000001</v>
      </c>
      <c r="G1502" s="42">
        <v>0.109</v>
      </c>
      <c r="H1502" s="42">
        <v>4.1500000000000002E-2</v>
      </c>
      <c r="I1502" s="42">
        <v>0.14360000000000001</v>
      </c>
      <c r="J1502" s="42">
        <v>0.1263</v>
      </c>
      <c r="K1502" s="42">
        <v>0.17130000000000001</v>
      </c>
      <c r="L1502" s="93">
        <f t="shared" si="115"/>
        <v>1.0000999999999998</v>
      </c>
      <c r="M1502" s="42">
        <v>0.15240000000000001</v>
      </c>
      <c r="N1502" s="93">
        <f t="array" ref="N1502">SQRT(MMULT(MMULT(B1502:K1502, '2. Correlation Matrix'!$B$34:$K$43), TRANSPOSE(B1502:K1502)))</f>
        <v>0.13861368395087983</v>
      </c>
      <c r="O1502" s="92">
        <f t="shared" si="116"/>
        <v>0.5583864290586783</v>
      </c>
      <c r="P1502" s="42">
        <f t="shared" si="117"/>
        <v>0.14279312331078281</v>
      </c>
      <c r="Q1502" s="42">
        <f t="shared" si="118"/>
        <v>0.122773215429927</v>
      </c>
      <c r="R1502" s="43">
        <f t="shared" si="119"/>
        <v>0.118137620573236</v>
      </c>
    </row>
    <row r="1503" spans="1:18" x14ac:dyDescent="0.35">
      <c r="A1503" s="73">
        <v>1212</v>
      </c>
      <c r="B1503" s="42">
        <v>0.11600000000000001</v>
      </c>
      <c r="C1503" s="42">
        <v>7.0300000000000001E-2</v>
      </c>
      <c r="D1503" s="42">
        <v>6.6799999999999998E-2</v>
      </c>
      <c r="E1503" s="42">
        <v>8.4400000000000003E-2</v>
      </c>
      <c r="F1503" s="42">
        <v>9.6699999999999994E-2</v>
      </c>
      <c r="G1503" s="42">
        <v>0.1318</v>
      </c>
      <c r="H1503" s="42">
        <v>0.1424</v>
      </c>
      <c r="I1503" s="42">
        <v>9.6699999999999994E-2</v>
      </c>
      <c r="J1503" s="42">
        <v>8.9599999999999999E-2</v>
      </c>
      <c r="K1503" s="42">
        <v>0.10539999999999999</v>
      </c>
      <c r="L1503" s="93">
        <f t="shared" si="115"/>
        <v>1.0001</v>
      </c>
      <c r="M1503" s="42">
        <v>0.14754999999999999</v>
      </c>
      <c r="N1503" s="93">
        <f t="array" ref="N1503">SQRT(MMULT(MMULT(B1503:K1503, '2. Correlation Matrix'!$B$34:$K$43), TRANSPOSE(B1503:K1503)))</f>
        <v>0.12992928259819031</v>
      </c>
      <c r="O1503" s="92">
        <f t="shared" si="116"/>
        <v>0.55838067100210775</v>
      </c>
      <c r="P1503" s="42">
        <f t="shared" si="117"/>
        <v>0.13910919076175979</v>
      </c>
      <c r="Q1503" s="42">
        <f t="shared" si="118"/>
        <v>0.122773215429927</v>
      </c>
      <c r="R1503" s="43">
        <f t="shared" si="119"/>
        <v>0.118137620573236</v>
      </c>
    </row>
    <row r="1504" spans="1:18" x14ac:dyDescent="0.35">
      <c r="A1504" s="73">
        <v>1514</v>
      </c>
      <c r="B1504" s="42">
        <v>0.12609999999999999</v>
      </c>
      <c r="C1504" s="42">
        <v>6.13E-2</v>
      </c>
      <c r="D1504" s="42">
        <v>5.1000000000000004E-3</v>
      </c>
      <c r="E1504" s="42">
        <v>0.14990000000000001</v>
      </c>
      <c r="F1504" s="42">
        <v>0.14649999999999999</v>
      </c>
      <c r="G1504" s="42">
        <v>0.13289999999999999</v>
      </c>
      <c r="H1504" s="42">
        <v>7.1599999999999997E-2</v>
      </c>
      <c r="I1504" s="42">
        <v>7.6700000000000004E-2</v>
      </c>
      <c r="J1504" s="42">
        <v>7.4999999999999997E-2</v>
      </c>
      <c r="K1504" s="42">
        <v>0.155</v>
      </c>
      <c r="L1504" s="93">
        <f t="shared" si="115"/>
        <v>1.0001</v>
      </c>
      <c r="M1504" s="42">
        <v>0.14973</v>
      </c>
      <c r="N1504" s="93">
        <f t="array" ref="N1504">SQRT(MMULT(MMULT(B1504:K1504, '2. Correlation Matrix'!$B$34:$K$43), TRANSPOSE(B1504:K1504)))</f>
        <v>0.13383661154699936</v>
      </c>
      <c r="O1504" s="92">
        <f t="shared" si="116"/>
        <v>0.55836739391565582</v>
      </c>
      <c r="P1504" s="42">
        <f t="shared" si="117"/>
        <v>0.14077388070480881</v>
      </c>
      <c r="Q1504" s="42">
        <f t="shared" si="118"/>
        <v>0.122773215429927</v>
      </c>
      <c r="R1504" s="43">
        <f t="shared" si="119"/>
        <v>0.118137620573236</v>
      </c>
    </row>
    <row r="1505" spans="1:18" x14ac:dyDescent="0.35">
      <c r="A1505" s="73">
        <v>4103</v>
      </c>
      <c r="B1505" s="42">
        <v>0.11940000000000001</v>
      </c>
      <c r="C1505" s="42">
        <v>0.1419</v>
      </c>
      <c r="D1505" s="42">
        <v>4.4999999999999997E-3</v>
      </c>
      <c r="E1505" s="42">
        <v>9.01E-2</v>
      </c>
      <c r="F1505" s="42">
        <v>5.1799999999999999E-2</v>
      </c>
      <c r="G1505" s="42">
        <v>0.13289999999999999</v>
      </c>
      <c r="H1505" s="42">
        <v>0.15540000000000001</v>
      </c>
      <c r="I1505" s="42">
        <v>7.6600000000000001E-2</v>
      </c>
      <c r="J1505" s="42">
        <v>0.16669999999999999</v>
      </c>
      <c r="K1505" s="42">
        <v>6.08E-2</v>
      </c>
      <c r="L1505" s="93">
        <f t="shared" si="115"/>
        <v>1.0001</v>
      </c>
      <c r="M1505" s="42">
        <v>0.14086000000000001</v>
      </c>
      <c r="N1505" s="93">
        <f t="array" ref="N1505">SQRT(MMULT(MMULT(B1505:K1505, '2. Correlation Matrix'!$B$34:$K$43), TRANSPOSE(B1505:K1505)))</f>
        <v>0.11795247017412903</v>
      </c>
      <c r="O1505" s="92">
        <f t="shared" si="116"/>
        <v>0.55836049811227562</v>
      </c>
      <c r="P1505" s="42">
        <f t="shared" si="117"/>
        <v>0.13390360738991061</v>
      </c>
      <c r="Q1505" s="42">
        <f t="shared" si="118"/>
        <v>0.122773215429927</v>
      </c>
      <c r="R1505" s="43">
        <f t="shared" si="119"/>
        <v>0.118137620573236</v>
      </c>
    </row>
    <row r="1506" spans="1:18" x14ac:dyDescent="0.35">
      <c r="A1506" s="73">
        <v>918</v>
      </c>
      <c r="B1506" s="42">
        <v>0.1188</v>
      </c>
      <c r="C1506" s="42">
        <v>0.159</v>
      </c>
      <c r="D1506" s="42">
        <v>9.5799999999999996E-2</v>
      </c>
      <c r="E1506" s="42">
        <v>8.0500000000000002E-2</v>
      </c>
      <c r="F1506" s="42">
        <v>5.5599999999999997E-2</v>
      </c>
      <c r="G1506" s="42">
        <v>7.4700000000000003E-2</v>
      </c>
      <c r="H1506" s="42">
        <v>0.1149</v>
      </c>
      <c r="I1506" s="42">
        <v>7.85E-2</v>
      </c>
      <c r="J1506" s="42">
        <v>6.3200000000000006E-2</v>
      </c>
      <c r="K1506" s="42">
        <v>0.159</v>
      </c>
      <c r="L1506" s="93">
        <f t="shared" si="115"/>
        <v>1</v>
      </c>
      <c r="M1506" s="42">
        <v>0.14593</v>
      </c>
      <c r="N1506" s="93">
        <f t="array" ref="N1506">SQRT(MMULT(MMULT(B1506:K1506, '2. Correlation Matrix'!$B$34:$K$43), TRANSPOSE(B1506:K1506)))</f>
        <v>0.1270337914368134</v>
      </c>
      <c r="O1506" s="92">
        <f t="shared" si="116"/>
        <v>0.55835537298971816</v>
      </c>
      <c r="P1506" s="42">
        <f t="shared" si="117"/>
        <v>0.13786120791659409</v>
      </c>
      <c r="Q1506" s="42">
        <f t="shared" si="118"/>
        <v>0.122773215429927</v>
      </c>
      <c r="R1506" s="43">
        <f t="shared" si="119"/>
        <v>0.118137620573236</v>
      </c>
    </row>
    <row r="1507" spans="1:18" x14ac:dyDescent="0.35">
      <c r="A1507" s="73">
        <v>3301</v>
      </c>
      <c r="B1507" s="42">
        <v>3.7900000000000003E-2</v>
      </c>
      <c r="C1507" s="42">
        <v>9.1499999999999998E-2</v>
      </c>
      <c r="D1507" s="42">
        <v>0.1719</v>
      </c>
      <c r="E1507" s="42">
        <v>2.01E-2</v>
      </c>
      <c r="F1507" s="42">
        <v>0.15620000000000001</v>
      </c>
      <c r="G1507" s="42">
        <v>0.2031</v>
      </c>
      <c r="H1507" s="42">
        <v>5.3600000000000002E-2</v>
      </c>
      <c r="I1507" s="42">
        <v>0.16289999999999999</v>
      </c>
      <c r="J1507" s="42">
        <v>2.46E-2</v>
      </c>
      <c r="K1507" s="42">
        <v>7.8100000000000003E-2</v>
      </c>
      <c r="L1507" s="93">
        <f t="shared" si="115"/>
        <v>0.99990000000000001</v>
      </c>
      <c r="M1507" s="42">
        <v>0.14591999999999999</v>
      </c>
      <c r="N1507" s="93">
        <f t="array" ref="N1507">SQRT(MMULT(MMULT(B1507:K1507, '2. Correlation Matrix'!$B$34:$K$43), TRANSPOSE(B1507:K1507)))</f>
        <v>0.12701594256831228</v>
      </c>
      <c r="O1507" s="92">
        <f t="shared" si="116"/>
        <v>0.55835510539834388</v>
      </c>
      <c r="P1507" s="42">
        <f t="shared" si="117"/>
        <v>0.1378534751667416</v>
      </c>
      <c r="Q1507" s="42">
        <f t="shared" si="118"/>
        <v>0.122773215429927</v>
      </c>
      <c r="R1507" s="43">
        <f t="shared" si="119"/>
        <v>0.118137620573236</v>
      </c>
    </row>
    <row r="1508" spans="1:18" x14ac:dyDescent="0.35">
      <c r="A1508" s="73">
        <v>367</v>
      </c>
      <c r="B1508" s="42">
        <v>0.1615</v>
      </c>
      <c r="C1508" s="42">
        <v>0.1865</v>
      </c>
      <c r="D1508" s="42">
        <v>0.1462</v>
      </c>
      <c r="E1508" s="42">
        <v>2.8799999999999999E-2</v>
      </c>
      <c r="F1508" s="42">
        <v>7.8799999999999995E-2</v>
      </c>
      <c r="G1508" s="42">
        <v>7.4999999999999997E-2</v>
      </c>
      <c r="H1508" s="42">
        <v>3.8E-3</v>
      </c>
      <c r="I1508" s="42">
        <v>0.1212</v>
      </c>
      <c r="J1508" s="42">
        <v>5.5800000000000002E-2</v>
      </c>
      <c r="K1508" s="42">
        <v>0.14230000000000001</v>
      </c>
      <c r="L1508" s="93">
        <f t="shared" si="115"/>
        <v>0.9998999999999999</v>
      </c>
      <c r="M1508" s="42">
        <v>0.13355</v>
      </c>
      <c r="N1508" s="93">
        <f t="array" ref="N1508">SQRT(MMULT(MMULT(B1508:K1508, '2. Correlation Matrix'!$B$34:$K$43), TRANSPOSE(B1508:K1508)))</f>
        <v>0.10486424634163354</v>
      </c>
      <c r="O1508" s="92">
        <f t="shared" si="116"/>
        <v>0.55834092212184527</v>
      </c>
      <c r="P1508" s="42">
        <f t="shared" si="117"/>
        <v>0.12805174491960061</v>
      </c>
      <c r="Q1508" s="42">
        <f t="shared" si="118"/>
        <v>0.122773215429927</v>
      </c>
      <c r="R1508" s="43">
        <f t="shared" si="119"/>
        <v>0.118137620573236</v>
      </c>
    </row>
    <row r="1509" spans="1:18" x14ac:dyDescent="0.35">
      <c r="A1509" s="73">
        <v>4609</v>
      </c>
      <c r="B1509" s="42">
        <v>0.1353</v>
      </c>
      <c r="C1509" s="42">
        <v>0.16700000000000001</v>
      </c>
      <c r="D1509" s="42">
        <v>8.6099999999999996E-2</v>
      </c>
      <c r="E1509" s="42">
        <v>0.1371</v>
      </c>
      <c r="F1509" s="42">
        <v>1.8E-3</v>
      </c>
      <c r="G1509" s="42">
        <v>0.15989999999999999</v>
      </c>
      <c r="H1509" s="42">
        <v>5.8000000000000003E-2</v>
      </c>
      <c r="I1509" s="42">
        <v>6.1499999999999999E-2</v>
      </c>
      <c r="J1509" s="42">
        <v>9.4899999999999998E-2</v>
      </c>
      <c r="K1509" s="42">
        <v>9.8400000000000001E-2</v>
      </c>
      <c r="L1509" s="93">
        <f t="shared" si="115"/>
        <v>1</v>
      </c>
      <c r="M1509" s="42">
        <v>0.14230000000000001</v>
      </c>
      <c r="N1509" s="93">
        <f t="array" ref="N1509">SQRT(MMULT(MMULT(B1509:K1509, '2. Correlation Matrix'!$B$34:$K$43), TRANSPOSE(B1509:K1509)))</f>
        <v>0.12053620677038332</v>
      </c>
      <c r="O1509" s="92">
        <f t="shared" si="116"/>
        <v>0.55833845948216898</v>
      </c>
      <c r="P1509" s="42">
        <f t="shared" si="117"/>
        <v>0.13503551142870371</v>
      </c>
      <c r="Q1509" s="42">
        <f t="shared" si="118"/>
        <v>0.122773215429927</v>
      </c>
      <c r="R1509" s="43">
        <f t="shared" si="119"/>
        <v>0.118137620573236</v>
      </c>
    </row>
    <row r="1510" spans="1:18" x14ac:dyDescent="0.35">
      <c r="A1510" s="73">
        <v>215</v>
      </c>
      <c r="B1510" s="42">
        <v>1.5800000000000002E-2</v>
      </c>
      <c r="C1510" s="42">
        <v>0.1976</v>
      </c>
      <c r="D1510" s="42">
        <v>0.18579999999999999</v>
      </c>
      <c r="E1510" s="42">
        <v>0.1719</v>
      </c>
      <c r="F1510" s="42">
        <v>8.3000000000000004E-2</v>
      </c>
      <c r="G1510" s="42">
        <v>8.6999999999999994E-2</v>
      </c>
      <c r="H1510" s="42">
        <v>2.7699999999999999E-2</v>
      </c>
      <c r="I1510" s="42">
        <v>0.1542</v>
      </c>
      <c r="J1510" s="42">
        <v>4.0000000000000001E-3</v>
      </c>
      <c r="K1510" s="42">
        <v>7.3099999999999998E-2</v>
      </c>
      <c r="L1510" s="93">
        <f t="shared" si="115"/>
        <v>1.0000999999999998</v>
      </c>
      <c r="M1510" s="42">
        <v>0.13597999999999999</v>
      </c>
      <c r="N1510" s="93">
        <f t="array" ref="N1510">SQRT(MMULT(MMULT(B1510:K1510, '2. Correlation Matrix'!$B$34:$K$43), TRANSPOSE(B1510:K1510)))</f>
        <v>0.10922038422128719</v>
      </c>
      <c r="O1510" s="92">
        <f t="shared" si="116"/>
        <v>0.55832068743185137</v>
      </c>
      <c r="P1510" s="42">
        <f t="shared" si="117"/>
        <v>0.13001545383527718</v>
      </c>
      <c r="Q1510" s="42">
        <f t="shared" si="118"/>
        <v>0.122773215429927</v>
      </c>
      <c r="R1510" s="43">
        <f t="shared" si="119"/>
        <v>0.118137620573236</v>
      </c>
    </row>
    <row r="1511" spans="1:18" x14ac:dyDescent="0.35">
      <c r="A1511" s="73">
        <v>1612</v>
      </c>
      <c r="B1511" s="42">
        <v>2.24E-2</v>
      </c>
      <c r="C1511" s="42">
        <v>0.15679999999999999</v>
      </c>
      <c r="D1511" s="42">
        <v>2.4400000000000002E-2</v>
      </c>
      <c r="E1511" s="42">
        <v>0.13439999999999999</v>
      </c>
      <c r="F1511" s="42">
        <v>0.1079</v>
      </c>
      <c r="G1511" s="42">
        <v>0.2016</v>
      </c>
      <c r="H1511" s="42">
        <v>7.3300000000000004E-2</v>
      </c>
      <c r="I1511" s="42">
        <v>3.4599999999999999E-2</v>
      </c>
      <c r="J1511" s="42">
        <v>5.7000000000000002E-2</v>
      </c>
      <c r="K1511" s="42">
        <v>0.18740000000000001</v>
      </c>
      <c r="L1511" s="93">
        <f t="shared" si="115"/>
        <v>0.99980000000000002</v>
      </c>
      <c r="M1511" s="42">
        <v>0.16147</v>
      </c>
      <c r="N1511" s="93">
        <f t="array" ref="N1511">SQRT(MMULT(MMULT(B1511:K1511, '2. Correlation Matrix'!$B$34:$K$43), TRANSPOSE(B1511:K1511)))</f>
        <v>0.15487717062992079</v>
      </c>
      <c r="O1511" s="92">
        <f t="shared" si="116"/>
        <v>0.55831340182873168</v>
      </c>
      <c r="P1511" s="42">
        <f t="shared" si="117"/>
        <v>0.14947653100883521</v>
      </c>
      <c r="Q1511" s="42">
        <f t="shared" si="118"/>
        <v>0.122773215429927</v>
      </c>
      <c r="R1511" s="43">
        <f t="shared" si="119"/>
        <v>0.118137620573236</v>
      </c>
    </row>
    <row r="1512" spans="1:18" x14ac:dyDescent="0.35">
      <c r="A1512" s="73">
        <v>138</v>
      </c>
      <c r="B1512" s="42">
        <v>0.1401</v>
      </c>
      <c r="C1512" s="42">
        <v>9.5000000000000001E-2</v>
      </c>
      <c r="D1512" s="42">
        <v>0.1159</v>
      </c>
      <c r="E1512" s="42">
        <v>8.6999999999999994E-2</v>
      </c>
      <c r="F1512" s="42">
        <v>0.1079</v>
      </c>
      <c r="G1512" s="42">
        <v>8.2100000000000006E-2</v>
      </c>
      <c r="H1512" s="42">
        <v>0.15620000000000001</v>
      </c>
      <c r="I1512" s="42">
        <v>0.14810000000000001</v>
      </c>
      <c r="J1512" s="42">
        <v>1.29E-2</v>
      </c>
      <c r="K1512" s="42">
        <v>5.4800000000000001E-2</v>
      </c>
      <c r="L1512" s="93">
        <f t="shared" si="115"/>
        <v>0.99999999999999989</v>
      </c>
      <c r="M1512" s="42">
        <v>0.13583000000000001</v>
      </c>
      <c r="N1512" s="93">
        <f t="array" ref="N1512">SQRT(MMULT(MMULT(B1512:K1512, '2. Correlation Matrix'!$B$34:$K$43), TRANSPOSE(B1512:K1512)))</f>
        <v>0.10895339075325192</v>
      </c>
      <c r="O1512" s="92">
        <f t="shared" si="116"/>
        <v>0.55831213310068029</v>
      </c>
      <c r="P1512" s="42">
        <f t="shared" si="117"/>
        <v>0.12989457932168461</v>
      </c>
      <c r="Q1512" s="42">
        <f t="shared" si="118"/>
        <v>0.122773215429927</v>
      </c>
      <c r="R1512" s="43">
        <f t="shared" si="119"/>
        <v>0.118137620573236</v>
      </c>
    </row>
    <row r="1513" spans="1:18" x14ac:dyDescent="0.35">
      <c r="A1513" s="73">
        <v>4413</v>
      </c>
      <c r="B1513" s="42">
        <v>8.4500000000000006E-2</v>
      </c>
      <c r="C1513" s="42">
        <v>0.1014</v>
      </c>
      <c r="D1513" s="42">
        <v>8.7800000000000003E-2</v>
      </c>
      <c r="E1513" s="42">
        <v>0.16389999999999999</v>
      </c>
      <c r="F1513" s="42">
        <v>8.1100000000000005E-2</v>
      </c>
      <c r="G1513" s="42">
        <v>6.59E-2</v>
      </c>
      <c r="H1513" s="42">
        <v>0.1182</v>
      </c>
      <c r="I1513" s="42">
        <v>0.1014</v>
      </c>
      <c r="J1513" s="42">
        <v>5.0700000000000002E-2</v>
      </c>
      <c r="K1513" s="42">
        <v>0.14530000000000001</v>
      </c>
      <c r="L1513" s="93">
        <f t="shared" si="115"/>
        <v>1.0002</v>
      </c>
      <c r="M1513" s="42">
        <v>0.14815</v>
      </c>
      <c r="N1513" s="93">
        <f t="array" ref="N1513">SQRT(MMULT(MMULT(B1513:K1513, '2. Correlation Matrix'!$B$34:$K$43), TRANSPOSE(B1513:K1513)))</f>
        <v>0.13102033424853565</v>
      </c>
      <c r="O1513" s="92">
        <f t="shared" si="116"/>
        <v>0.55831028381625092</v>
      </c>
      <c r="P1513" s="42">
        <f t="shared" si="117"/>
        <v>0.139566836006701</v>
      </c>
      <c r="Q1513" s="42">
        <f t="shared" si="118"/>
        <v>0.122773215429927</v>
      </c>
      <c r="R1513" s="43">
        <f t="shared" si="119"/>
        <v>0.118137620573236</v>
      </c>
    </row>
    <row r="1514" spans="1:18" x14ac:dyDescent="0.35">
      <c r="A1514" s="73">
        <v>2813</v>
      </c>
      <c r="B1514" s="42">
        <v>0.18310000000000001</v>
      </c>
      <c r="C1514" s="42">
        <v>0.1366</v>
      </c>
      <c r="D1514" s="42">
        <v>2.8999999999999998E-3</v>
      </c>
      <c r="E1514" s="42">
        <v>0.1686</v>
      </c>
      <c r="F1514" s="42">
        <v>2.9100000000000001E-2</v>
      </c>
      <c r="G1514" s="42">
        <v>2.3300000000000001E-2</v>
      </c>
      <c r="H1514" s="42">
        <v>7.5600000000000001E-2</v>
      </c>
      <c r="I1514" s="42">
        <v>9.8799999999999999E-2</v>
      </c>
      <c r="J1514" s="42">
        <v>5.5199999999999999E-2</v>
      </c>
      <c r="K1514" s="42">
        <v>0.22670000000000001</v>
      </c>
      <c r="L1514" s="93">
        <f t="shared" si="115"/>
        <v>0.99990000000000001</v>
      </c>
      <c r="M1514" s="42">
        <v>0.14707000000000001</v>
      </c>
      <c r="N1514" s="93">
        <f t="array" ref="N1514">SQRT(MMULT(MMULT(B1514:K1514, '2. Correlation Matrix'!$B$34:$K$43), TRANSPOSE(B1514:K1514)))</f>
        <v>0.12909017772958098</v>
      </c>
      <c r="O1514" s="92">
        <f t="shared" si="116"/>
        <v>0.55829189538318524</v>
      </c>
      <c r="P1514" s="42">
        <f t="shared" si="117"/>
        <v>0.1387378630068726</v>
      </c>
      <c r="Q1514" s="42">
        <f t="shared" si="118"/>
        <v>0.122773215429927</v>
      </c>
      <c r="R1514" s="43">
        <f t="shared" si="119"/>
        <v>0.118137620573236</v>
      </c>
    </row>
    <row r="1515" spans="1:18" x14ac:dyDescent="0.35">
      <c r="A1515" s="73">
        <v>4425</v>
      </c>
      <c r="B1515" s="42">
        <v>0.1234</v>
      </c>
      <c r="C1515" s="42">
        <v>0.16739999999999999</v>
      </c>
      <c r="D1515" s="42">
        <v>8.3699999999999997E-2</v>
      </c>
      <c r="E1515" s="42">
        <v>3.7699999999999997E-2</v>
      </c>
      <c r="F1515" s="42">
        <v>0.1067</v>
      </c>
      <c r="G1515" s="42">
        <v>0.12759999999999999</v>
      </c>
      <c r="H1515" s="42">
        <v>4.8099999999999997E-2</v>
      </c>
      <c r="I1515" s="42">
        <v>7.5300000000000006E-2</v>
      </c>
      <c r="J1515" s="42">
        <v>7.9500000000000001E-2</v>
      </c>
      <c r="K1515" s="42">
        <v>0.15060000000000001</v>
      </c>
      <c r="L1515" s="93">
        <f t="shared" si="115"/>
        <v>1.0000000000000002</v>
      </c>
      <c r="M1515" s="42">
        <v>0.14324999999999999</v>
      </c>
      <c r="N1515" s="93">
        <f t="array" ref="N1515">SQRT(MMULT(MMULT(B1515:K1515, '2. Correlation Matrix'!$B$34:$K$43), TRANSPOSE(B1515:K1515)))</f>
        <v>0.12224951268655185</v>
      </c>
      <c r="O1515" s="92">
        <f t="shared" si="116"/>
        <v>0.55828443402464278</v>
      </c>
      <c r="P1515" s="42">
        <f t="shared" si="117"/>
        <v>0.13577752832395029</v>
      </c>
      <c r="Q1515" s="42">
        <f t="shared" si="118"/>
        <v>0.122773215429927</v>
      </c>
      <c r="R1515" s="43">
        <f t="shared" si="119"/>
        <v>0.118137620573236</v>
      </c>
    </row>
    <row r="1516" spans="1:18" x14ac:dyDescent="0.35">
      <c r="A1516" s="73">
        <v>3624</v>
      </c>
      <c r="B1516" s="42">
        <v>8.5599999999999996E-2</v>
      </c>
      <c r="C1516" s="42">
        <v>4.9099999999999998E-2</v>
      </c>
      <c r="D1516" s="42">
        <v>9.6699999999999994E-2</v>
      </c>
      <c r="E1516" s="42">
        <v>9.1899999999999996E-2</v>
      </c>
      <c r="F1516" s="42">
        <v>0.13789999999999999</v>
      </c>
      <c r="G1516" s="42">
        <v>9.5100000000000004E-2</v>
      </c>
      <c r="H1516" s="42">
        <v>8.4000000000000005E-2</v>
      </c>
      <c r="I1516" s="42">
        <v>0.1363</v>
      </c>
      <c r="J1516" s="42">
        <v>9.6699999999999994E-2</v>
      </c>
      <c r="K1516" s="42">
        <v>0.1268</v>
      </c>
      <c r="L1516" s="93">
        <f t="shared" si="115"/>
        <v>1.0000999999999998</v>
      </c>
      <c r="M1516" s="42">
        <v>0.14598</v>
      </c>
      <c r="N1516" s="93">
        <f t="array" ref="N1516">SQRT(MMULT(MMULT(B1516:K1516, '2. Correlation Matrix'!$B$34:$K$43), TRANSPOSE(B1516:K1516)))</f>
        <v>0.12713980518949053</v>
      </c>
      <c r="O1516" s="92">
        <f t="shared" si="116"/>
        <v>0.55828306401925543</v>
      </c>
      <c r="P1516" s="42">
        <f t="shared" si="117"/>
        <v>0.13789773496818919</v>
      </c>
      <c r="Q1516" s="42">
        <f t="shared" si="118"/>
        <v>0.122773215429927</v>
      </c>
      <c r="R1516" s="43">
        <f t="shared" si="119"/>
        <v>0.118137620573236</v>
      </c>
    </row>
    <row r="1517" spans="1:18" x14ac:dyDescent="0.35">
      <c r="A1517" s="73">
        <v>2276</v>
      </c>
      <c r="B1517" s="42">
        <v>2.24E-2</v>
      </c>
      <c r="C1517" s="42">
        <v>0.1731</v>
      </c>
      <c r="D1517" s="42">
        <v>0.1731</v>
      </c>
      <c r="E1517" s="42">
        <v>1.43E-2</v>
      </c>
      <c r="F1517" s="42">
        <v>3.4599999999999999E-2</v>
      </c>
      <c r="G1517" s="42">
        <v>9.7799999999999998E-2</v>
      </c>
      <c r="H1517" s="42">
        <v>2.8500000000000001E-2</v>
      </c>
      <c r="I1517" s="42">
        <v>0.1283</v>
      </c>
      <c r="J1517" s="42">
        <v>0.1303</v>
      </c>
      <c r="K1517" s="42">
        <v>0.1976</v>
      </c>
      <c r="L1517" s="93">
        <f t="shared" si="115"/>
        <v>1</v>
      </c>
      <c r="M1517" s="42">
        <v>0.1517</v>
      </c>
      <c r="N1517" s="93">
        <f t="array" ref="N1517">SQRT(MMULT(MMULT(B1517:K1517, '2. Correlation Matrix'!$B$34:$K$43), TRANSPOSE(B1517:K1517)))</f>
        <v>0.13738594788662412</v>
      </c>
      <c r="O1517" s="92">
        <f t="shared" si="116"/>
        <v>0.55828125932715944</v>
      </c>
      <c r="P1517" s="42">
        <f t="shared" si="117"/>
        <v>0.14226255066164689</v>
      </c>
      <c r="Q1517" s="42">
        <f t="shared" si="118"/>
        <v>0.122773215429927</v>
      </c>
      <c r="R1517" s="43">
        <f t="shared" si="119"/>
        <v>0.118137620573236</v>
      </c>
    </row>
    <row r="1518" spans="1:18" x14ac:dyDescent="0.35">
      <c r="A1518" s="73">
        <v>2076</v>
      </c>
      <c r="B1518" s="42">
        <v>4.0800000000000003E-2</v>
      </c>
      <c r="C1518" s="42">
        <v>0.1583</v>
      </c>
      <c r="D1518" s="42">
        <v>1.2E-2</v>
      </c>
      <c r="E1518" s="42">
        <v>0.1295</v>
      </c>
      <c r="F1518" s="42">
        <v>3.8399999999999997E-2</v>
      </c>
      <c r="G1518" s="42">
        <v>0.19420000000000001</v>
      </c>
      <c r="H1518" s="42">
        <v>0.21820000000000001</v>
      </c>
      <c r="I1518" s="42">
        <v>1.6799999999999999E-2</v>
      </c>
      <c r="J1518" s="42">
        <v>1.9199999999999998E-2</v>
      </c>
      <c r="K1518" s="42">
        <v>0.17269999999999999</v>
      </c>
      <c r="L1518" s="93">
        <f t="shared" si="115"/>
        <v>1.0001000000000002</v>
      </c>
      <c r="M1518" s="42">
        <v>0.16697000000000001</v>
      </c>
      <c r="N1518" s="93">
        <f t="array" ref="N1518">SQRT(MMULT(MMULT(B1518:K1518, '2. Correlation Matrix'!$B$34:$K$43), TRANSPOSE(B1518:K1518)))</f>
        <v>0.16474035159515596</v>
      </c>
      <c r="O1518" s="92">
        <f t="shared" si="116"/>
        <v>0.55827245182779073</v>
      </c>
      <c r="P1518" s="42">
        <f t="shared" si="117"/>
        <v>0.15340030827815221</v>
      </c>
      <c r="Q1518" s="42">
        <f t="shared" si="118"/>
        <v>0.122773215429927</v>
      </c>
      <c r="R1518" s="43">
        <f t="shared" si="119"/>
        <v>0.118137620573236</v>
      </c>
    </row>
    <row r="1519" spans="1:18" x14ac:dyDescent="0.35">
      <c r="A1519" s="73">
        <v>4630</v>
      </c>
      <c r="B1519" s="42">
        <v>2.8500000000000001E-2</v>
      </c>
      <c r="C1519" s="42">
        <v>1.54E-2</v>
      </c>
      <c r="D1519" s="42">
        <v>4.6100000000000002E-2</v>
      </c>
      <c r="E1519" s="42">
        <v>0.2039</v>
      </c>
      <c r="F1519" s="42">
        <v>8.1100000000000005E-2</v>
      </c>
      <c r="G1519" s="42">
        <v>9.8699999999999996E-2</v>
      </c>
      <c r="H1519" s="42">
        <v>0.114</v>
      </c>
      <c r="I1519" s="42">
        <v>0.1053</v>
      </c>
      <c r="J1519" s="42">
        <v>0.13600000000000001</v>
      </c>
      <c r="K1519" s="42">
        <v>0.1711</v>
      </c>
      <c r="L1519" s="93">
        <f t="shared" si="115"/>
        <v>1.0001</v>
      </c>
      <c r="M1519" s="42">
        <v>0.16002</v>
      </c>
      <c r="N1519" s="93">
        <f t="array" ref="N1519">SQRT(MMULT(MMULT(B1519:K1519, '2. Correlation Matrix'!$B$34:$K$43), TRANSPOSE(B1519:K1519)))</f>
        <v>0.1522913622140501</v>
      </c>
      <c r="O1519" s="92">
        <f t="shared" si="116"/>
        <v>0.55827197789787864</v>
      </c>
      <c r="P1519" s="42">
        <f t="shared" si="117"/>
        <v>0.1484236704974945</v>
      </c>
      <c r="Q1519" s="42">
        <f t="shared" si="118"/>
        <v>0.122773215429927</v>
      </c>
      <c r="R1519" s="43">
        <f t="shared" si="119"/>
        <v>0.118137620573236</v>
      </c>
    </row>
    <row r="1520" spans="1:18" x14ac:dyDescent="0.35">
      <c r="A1520" s="73">
        <v>2523</v>
      </c>
      <c r="B1520" s="42">
        <v>0.16059999999999999</v>
      </c>
      <c r="C1520" s="42">
        <v>0.1265</v>
      </c>
      <c r="D1520" s="42">
        <v>5.8200000000000002E-2</v>
      </c>
      <c r="E1520" s="42">
        <v>3.61E-2</v>
      </c>
      <c r="F1520" s="42">
        <v>0.1867</v>
      </c>
      <c r="G1520" s="42">
        <v>1.2E-2</v>
      </c>
      <c r="H1520" s="42">
        <v>0.10639999999999999</v>
      </c>
      <c r="I1520" s="42">
        <v>0.16470000000000001</v>
      </c>
      <c r="J1520" s="42">
        <v>6.4299999999999996E-2</v>
      </c>
      <c r="K1520" s="42">
        <v>8.43E-2</v>
      </c>
      <c r="L1520" s="93">
        <f t="shared" si="115"/>
        <v>0.99980000000000024</v>
      </c>
      <c r="M1520" s="42">
        <v>0.12723000000000001</v>
      </c>
      <c r="N1520" s="93">
        <f t="array" ref="N1520">SQRT(MMULT(MMULT(B1520:K1520, '2. Correlation Matrix'!$B$34:$K$43), TRANSPOSE(B1520:K1520)))</f>
        <v>9.3556807452501292E-2</v>
      </c>
      <c r="O1520" s="92">
        <f t="shared" si="116"/>
        <v>0.55827043934261156</v>
      </c>
      <c r="P1520" s="42">
        <f t="shared" si="117"/>
        <v>0.12285356188964781</v>
      </c>
      <c r="Q1520" s="42">
        <f t="shared" si="118"/>
        <v>0.122773215429927</v>
      </c>
      <c r="R1520" s="43">
        <f t="shared" si="119"/>
        <v>0.118137620573236</v>
      </c>
    </row>
    <row r="1521" spans="1:18" x14ac:dyDescent="0.35">
      <c r="A1521" s="73">
        <v>2368</v>
      </c>
      <c r="B1521" s="42">
        <v>9.9099999999999994E-2</v>
      </c>
      <c r="C1521" s="42">
        <v>6.8000000000000005E-2</v>
      </c>
      <c r="D1521" s="42">
        <v>0.14499999999999999</v>
      </c>
      <c r="E1521" s="42">
        <v>0.12720000000000001</v>
      </c>
      <c r="F1521" s="42">
        <v>4.2900000000000001E-2</v>
      </c>
      <c r="G1521" s="42">
        <v>8.8800000000000004E-2</v>
      </c>
      <c r="H1521" s="42">
        <v>7.9899999999999999E-2</v>
      </c>
      <c r="I1521" s="42">
        <v>0.1376</v>
      </c>
      <c r="J1521" s="42">
        <v>0.1021</v>
      </c>
      <c r="K1521" s="42">
        <v>0.1095</v>
      </c>
      <c r="L1521" s="93">
        <f t="shared" si="115"/>
        <v>1.0001</v>
      </c>
      <c r="M1521" s="42">
        <v>0.14398</v>
      </c>
      <c r="N1521" s="93">
        <f t="array" ref="N1521">SQRT(MMULT(MMULT(B1521:K1521, '2. Correlation Matrix'!$B$34:$K$43), TRANSPOSE(B1521:K1521)))</f>
        <v>0.12356084015643144</v>
      </c>
      <c r="O1521" s="92">
        <f t="shared" si="116"/>
        <v>0.55826748921963798</v>
      </c>
      <c r="P1521" s="42">
        <f t="shared" si="117"/>
        <v>0.1363463593899184</v>
      </c>
      <c r="Q1521" s="42">
        <f t="shared" si="118"/>
        <v>0.122773215429927</v>
      </c>
      <c r="R1521" s="43">
        <f t="shared" si="119"/>
        <v>0.118137620573236</v>
      </c>
    </row>
    <row r="1522" spans="1:18" x14ac:dyDescent="0.35">
      <c r="A1522" s="73">
        <v>2249</v>
      </c>
      <c r="B1522" s="42">
        <v>0.12429999999999999</v>
      </c>
      <c r="C1522" s="42">
        <v>8.2299999999999998E-2</v>
      </c>
      <c r="D1522" s="42">
        <v>0.15060000000000001</v>
      </c>
      <c r="E1522" s="42">
        <v>5.6000000000000001E-2</v>
      </c>
      <c r="F1522" s="42">
        <v>7.5300000000000006E-2</v>
      </c>
      <c r="G1522" s="42">
        <v>0.1454</v>
      </c>
      <c r="H1522" s="42">
        <v>7.0099999999999996E-2</v>
      </c>
      <c r="I1522" s="42">
        <v>0.1138</v>
      </c>
      <c r="J1522" s="42">
        <v>6.13E-2</v>
      </c>
      <c r="K1522" s="42">
        <v>0.1208</v>
      </c>
      <c r="L1522" s="93">
        <f t="shared" si="115"/>
        <v>0.99990000000000001</v>
      </c>
      <c r="M1522" s="42">
        <v>0.14582999999999999</v>
      </c>
      <c r="N1522" s="93">
        <f t="array" ref="N1522">SQRT(MMULT(MMULT(B1522:K1522, '2. Correlation Matrix'!$B$34:$K$43), TRANSPOSE(B1522:K1522)))</f>
        <v>0.12687609768660291</v>
      </c>
      <c r="O1522" s="92">
        <f t="shared" si="116"/>
        <v>0.55826117993443825</v>
      </c>
      <c r="P1522" s="42">
        <f t="shared" si="117"/>
        <v>0.13778122791790978</v>
      </c>
      <c r="Q1522" s="42">
        <f t="shared" si="118"/>
        <v>0.122773215429927</v>
      </c>
      <c r="R1522" s="43">
        <f t="shared" si="119"/>
        <v>0.118137620573236</v>
      </c>
    </row>
    <row r="1523" spans="1:18" x14ac:dyDescent="0.35">
      <c r="A1523" s="73">
        <v>4092</v>
      </c>
      <c r="B1523" s="42">
        <v>3.6499999999999998E-2</v>
      </c>
      <c r="C1523" s="42">
        <v>0.16289999999999999</v>
      </c>
      <c r="D1523" s="42">
        <v>3.09E-2</v>
      </c>
      <c r="E1523" s="42">
        <v>0.17979999999999999</v>
      </c>
      <c r="F1523" s="42">
        <v>8.7099999999999997E-2</v>
      </c>
      <c r="G1523" s="42">
        <v>3.09E-2</v>
      </c>
      <c r="H1523" s="42">
        <v>0.1208</v>
      </c>
      <c r="I1523" s="42">
        <v>0.1011</v>
      </c>
      <c r="J1523" s="42">
        <v>5.5999999999999999E-3</v>
      </c>
      <c r="K1523" s="42">
        <v>0.24440000000000001</v>
      </c>
      <c r="L1523" s="93">
        <f t="shared" si="115"/>
        <v>1</v>
      </c>
      <c r="M1523" s="42">
        <v>0.15804000000000001</v>
      </c>
      <c r="N1523" s="93">
        <f t="array" ref="N1523">SQRT(MMULT(MMULT(B1523:K1523, '2. Correlation Matrix'!$B$34:$K$43), TRANSPOSE(B1523:K1523)))</f>
        <v>0.14875269640831054</v>
      </c>
      <c r="O1523" s="92">
        <f t="shared" si="116"/>
        <v>0.55824198152391091</v>
      </c>
      <c r="P1523" s="42">
        <f t="shared" si="117"/>
        <v>0.14697631765562852</v>
      </c>
      <c r="Q1523" s="42">
        <f t="shared" si="118"/>
        <v>0.122773215429927</v>
      </c>
      <c r="R1523" s="43">
        <f t="shared" si="119"/>
        <v>0.118137620573236</v>
      </c>
    </row>
    <row r="1524" spans="1:18" x14ac:dyDescent="0.35">
      <c r="A1524" s="73">
        <v>2157</v>
      </c>
      <c r="B1524" s="42">
        <v>0.13250000000000001</v>
      </c>
      <c r="C1524" s="42">
        <v>2.2000000000000001E-3</v>
      </c>
      <c r="D1524" s="42">
        <v>0.11260000000000001</v>
      </c>
      <c r="E1524" s="42">
        <v>3.5299999999999998E-2</v>
      </c>
      <c r="F1524" s="42">
        <v>8.6099999999999996E-2</v>
      </c>
      <c r="G1524" s="42">
        <v>3.3099999999999997E-2</v>
      </c>
      <c r="H1524" s="42">
        <v>7.2800000000000004E-2</v>
      </c>
      <c r="I1524" s="42">
        <v>0.19209999999999999</v>
      </c>
      <c r="J1524" s="42">
        <v>0.11700000000000001</v>
      </c>
      <c r="K1524" s="42">
        <v>0.21629999999999999</v>
      </c>
      <c r="L1524" s="93">
        <f t="shared" si="115"/>
        <v>1</v>
      </c>
      <c r="M1524" s="42">
        <v>0.151</v>
      </c>
      <c r="N1524" s="93">
        <f t="array" ref="N1524">SQRT(MMULT(MMULT(B1524:K1524, '2. Correlation Matrix'!$B$34:$K$43), TRANSPOSE(B1524:K1524)))</f>
        <v>0.13614668414515355</v>
      </c>
      <c r="O1524" s="92">
        <f t="shared" si="116"/>
        <v>0.55822145414112456</v>
      </c>
      <c r="P1524" s="42">
        <f t="shared" si="117"/>
        <v>0.1417320401981399</v>
      </c>
      <c r="Q1524" s="42">
        <f t="shared" si="118"/>
        <v>0.122773215429927</v>
      </c>
      <c r="R1524" s="43">
        <f t="shared" si="119"/>
        <v>0.118137620573236</v>
      </c>
    </row>
    <row r="1525" spans="1:18" x14ac:dyDescent="0.35">
      <c r="A1525" s="73">
        <v>19</v>
      </c>
      <c r="B1525" s="42">
        <v>1.12E-2</v>
      </c>
      <c r="C1525" s="42">
        <v>5.1999999999999998E-2</v>
      </c>
      <c r="D1525" s="42">
        <v>5.1999999999999998E-2</v>
      </c>
      <c r="E1525" s="42">
        <v>8.1799999999999998E-2</v>
      </c>
      <c r="F1525" s="42">
        <v>0.15609999999999999</v>
      </c>
      <c r="G1525" s="42">
        <v>5.5800000000000002E-2</v>
      </c>
      <c r="H1525" s="42">
        <v>0.1152</v>
      </c>
      <c r="I1525" s="42">
        <v>0.1394</v>
      </c>
      <c r="J1525" s="42">
        <v>0.17100000000000001</v>
      </c>
      <c r="K1525" s="42">
        <v>0.16539999999999999</v>
      </c>
      <c r="L1525" s="93">
        <f t="shared" si="115"/>
        <v>0.99990000000000001</v>
      </c>
      <c r="M1525" s="42">
        <v>0.15275</v>
      </c>
      <c r="N1525" s="93">
        <f t="array" ref="N1525">SQRT(MMULT(MMULT(B1525:K1525, '2. Correlation Matrix'!$B$34:$K$43), TRANSPOSE(B1525:K1525)))</f>
        <v>0.13928184046848893</v>
      </c>
      <c r="O1525" s="92">
        <f t="shared" si="116"/>
        <v>0.55822065344972327</v>
      </c>
      <c r="P1525" s="42">
        <f t="shared" si="117"/>
        <v>0.1430502844578552</v>
      </c>
      <c r="Q1525" s="42">
        <f t="shared" si="118"/>
        <v>0.122773215429927</v>
      </c>
      <c r="R1525" s="43">
        <f t="shared" si="119"/>
        <v>0.118137620573236</v>
      </c>
    </row>
    <row r="1526" spans="1:18" x14ac:dyDescent="0.35">
      <c r="A1526" s="73">
        <v>1832</v>
      </c>
      <c r="B1526" s="42">
        <v>0.22289999999999999</v>
      </c>
      <c r="C1526" s="42">
        <v>7.0400000000000004E-2</v>
      </c>
      <c r="D1526" s="42">
        <v>7.6200000000000004E-2</v>
      </c>
      <c r="E1526" s="42">
        <v>5.8700000000000002E-2</v>
      </c>
      <c r="F1526" s="42">
        <v>2.64E-2</v>
      </c>
      <c r="G1526" s="42">
        <v>0.25509999999999999</v>
      </c>
      <c r="H1526" s="42">
        <v>8.5000000000000006E-2</v>
      </c>
      <c r="I1526" s="42">
        <v>9.0899999999999995E-2</v>
      </c>
      <c r="J1526" s="42">
        <v>5.57E-2</v>
      </c>
      <c r="K1526" s="42">
        <v>5.8700000000000002E-2</v>
      </c>
      <c r="L1526" s="93">
        <f t="shared" si="115"/>
        <v>0.99999999999999989</v>
      </c>
      <c r="M1526" s="42">
        <v>0.1431</v>
      </c>
      <c r="N1526" s="93">
        <f t="array" ref="N1526">SQRT(MMULT(MMULT(B1526:K1526, '2. Correlation Matrix'!$B$34:$K$43), TRANSPOSE(B1526:K1526)))</f>
        <v>0.12199724337311725</v>
      </c>
      <c r="O1526" s="92">
        <f t="shared" si="116"/>
        <v>0.55820933422013874</v>
      </c>
      <c r="P1526" s="42">
        <f t="shared" si="117"/>
        <v>0.13565833630468022</v>
      </c>
      <c r="Q1526" s="42">
        <f t="shared" si="118"/>
        <v>0.122773215429927</v>
      </c>
      <c r="R1526" s="43">
        <f t="shared" si="119"/>
        <v>0.118137620573236</v>
      </c>
    </row>
    <row r="1527" spans="1:18" x14ac:dyDescent="0.35">
      <c r="A1527" s="73">
        <v>3994</v>
      </c>
      <c r="B1527" s="42">
        <v>4.7199999999999999E-2</v>
      </c>
      <c r="C1527" s="42">
        <v>3.04E-2</v>
      </c>
      <c r="D1527" s="42">
        <v>0.1062</v>
      </c>
      <c r="E1527" s="42">
        <v>0.1535</v>
      </c>
      <c r="F1527" s="42">
        <v>8.2600000000000007E-2</v>
      </c>
      <c r="G1527" s="42">
        <v>0.1113</v>
      </c>
      <c r="H1527" s="42">
        <v>6.7500000000000004E-2</v>
      </c>
      <c r="I1527" s="42">
        <v>0.14330000000000001</v>
      </c>
      <c r="J1527" s="42">
        <v>0.1467</v>
      </c>
      <c r="K1527" s="42">
        <v>0.1113</v>
      </c>
      <c r="L1527" s="93">
        <f t="shared" si="115"/>
        <v>1</v>
      </c>
      <c r="M1527" s="42">
        <v>0.14882999999999999</v>
      </c>
      <c r="N1527" s="93">
        <f t="array" ref="N1527">SQRT(MMULT(MMULT(B1527:K1527, '2. Correlation Matrix'!$B$34:$K$43), TRANSPOSE(B1527:K1527)))</f>
        <v>0.13226444184511119</v>
      </c>
      <c r="O1527" s="92">
        <f t="shared" si="116"/>
        <v>0.55819991352217635</v>
      </c>
      <c r="P1527" s="42">
        <f t="shared" si="117"/>
        <v>0.1400830587117006</v>
      </c>
      <c r="Q1527" s="42">
        <f t="shared" si="118"/>
        <v>0.122773215429927</v>
      </c>
      <c r="R1527" s="43">
        <f t="shared" si="119"/>
        <v>0.118137620573236</v>
      </c>
    </row>
    <row r="1528" spans="1:18" x14ac:dyDescent="0.35">
      <c r="A1528" s="73">
        <v>4680</v>
      </c>
      <c r="B1528" s="42">
        <v>2.3699999999999999E-2</v>
      </c>
      <c r="C1528" s="42">
        <v>7.8200000000000006E-2</v>
      </c>
      <c r="D1528" s="42">
        <v>0.1777</v>
      </c>
      <c r="E1528" s="42">
        <v>9.4799999999999995E-2</v>
      </c>
      <c r="F1528" s="42">
        <v>1.4200000000000001E-2</v>
      </c>
      <c r="G1528" s="42">
        <v>4.0300000000000002E-2</v>
      </c>
      <c r="H1528" s="42">
        <v>8.5300000000000001E-2</v>
      </c>
      <c r="I1528" s="42">
        <v>0.16589999999999999</v>
      </c>
      <c r="J1528" s="42">
        <v>0.14449999999999999</v>
      </c>
      <c r="K1528" s="42">
        <v>0.1754</v>
      </c>
      <c r="L1528" s="93">
        <f t="shared" si="115"/>
        <v>0.99999999999999989</v>
      </c>
      <c r="M1528" s="42">
        <v>0.15237999999999999</v>
      </c>
      <c r="N1528" s="93">
        <f t="array" ref="N1528">SQRT(MMULT(MMULT(B1528:K1528, '2. Correlation Matrix'!$B$34:$K$43), TRANSPOSE(B1528:K1528)))</f>
        <v>0.13862693297539119</v>
      </c>
      <c r="O1528" s="92">
        <f t="shared" si="116"/>
        <v>0.5581887901518845</v>
      </c>
      <c r="P1528" s="42">
        <f t="shared" si="117"/>
        <v>0.14277128672691819</v>
      </c>
      <c r="Q1528" s="42">
        <f t="shared" si="118"/>
        <v>0.122773215429927</v>
      </c>
      <c r="R1528" s="43">
        <f t="shared" si="119"/>
        <v>0.118137620573236</v>
      </c>
    </row>
    <row r="1529" spans="1:18" x14ac:dyDescent="0.35">
      <c r="A1529" s="73">
        <v>3761</v>
      </c>
      <c r="B1529" s="42">
        <v>0.16600000000000001</v>
      </c>
      <c r="C1529" s="42">
        <v>5.7999999999999996E-3</v>
      </c>
      <c r="D1529" s="42">
        <v>6.7599999999999993E-2</v>
      </c>
      <c r="E1529" s="42">
        <v>0.1139</v>
      </c>
      <c r="F1529" s="42">
        <v>7.3400000000000007E-2</v>
      </c>
      <c r="G1529" s="42">
        <v>6.3700000000000007E-2</v>
      </c>
      <c r="H1529" s="42">
        <v>2.9000000000000001E-2</v>
      </c>
      <c r="I1529" s="42">
        <v>0.14480000000000001</v>
      </c>
      <c r="J1529" s="42">
        <v>0.1429</v>
      </c>
      <c r="K1529" s="42">
        <v>0.19309999999999999</v>
      </c>
      <c r="L1529" s="93">
        <f t="shared" si="115"/>
        <v>1.0002000000000002</v>
      </c>
      <c r="M1529" s="42">
        <v>0.14762</v>
      </c>
      <c r="N1529" s="93">
        <f t="array" ref="N1529">SQRT(MMULT(MMULT(B1529:K1529, '2. Correlation Matrix'!$B$34:$K$43), TRANSPOSE(B1529:K1529)))</f>
        <v>0.13010095374548183</v>
      </c>
      <c r="O1529" s="92">
        <f t="shared" si="116"/>
        <v>0.55818191880489543</v>
      </c>
      <c r="P1529" s="42">
        <f t="shared" si="117"/>
        <v>0.13915687091725801</v>
      </c>
      <c r="Q1529" s="42">
        <f t="shared" si="118"/>
        <v>0.122773215429927</v>
      </c>
      <c r="R1529" s="43">
        <f t="shared" si="119"/>
        <v>0.118137620573236</v>
      </c>
    </row>
    <row r="1530" spans="1:18" x14ac:dyDescent="0.35">
      <c r="A1530" s="73">
        <v>2474</v>
      </c>
      <c r="B1530" s="42">
        <v>9.0499999999999997E-2</v>
      </c>
      <c r="C1530" s="42">
        <v>0.1232</v>
      </c>
      <c r="D1530" s="42">
        <v>0.1404</v>
      </c>
      <c r="E1530" s="42">
        <v>0.15129999999999999</v>
      </c>
      <c r="F1530" s="42">
        <v>4.6800000000000001E-2</v>
      </c>
      <c r="G1530" s="42">
        <v>3.7400000000000003E-2</v>
      </c>
      <c r="H1530" s="42">
        <v>0.13569999999999999</v>
      </c>
      <c r="I1530" s="42">
        <v>0.1139</v>
      </c>
      <c r="J1530" s="42">
        <v>4.7000000000000002E-3</v>
      </c>
      <c r="K1530" s="42">
        <v>0.156</v>
      </c>
      <c r="L1530" s="93">
        <f t="shared" si="115"/>
        <v>0.9998999999999999</v>
      </c>
      <c r="M1530" s="42">
        <v>0.14765</v>
      </c>
      <c r="N1530" s="93">
        <f t="array" ref="N1530">SQRT(MMULT(MMULT(B1530:K1530, '2. Correlation Matrix'!$B$34:$K$43), TRANSPOSE(B1530:K1530)))</f>
        <v>0.13016094048309731</v>
      </c>
      <c r="O1530" s="92">
        <f t="shared" si="116"/>
        <v>0.55815515568923169</v>
      </c>
      <c r="P1530" s="42">
        <f t="shared" si="117"/>
        <v>0.13917906478627781</v>
      </c>
      <c r="Q1530" s="42">
        <f t="shared" si="118"/>
        <v>0.122773215429927</v>
      </c>
      <c r="R1530" s="43">
        <f t="shared" si="119"/>
        <v>0.118137620573236</v>
      </c>
    </row>
    <row r="1531" spans="1:18" x14ac:dyDescent="0.35">
      <c r="A1531" s="73">
        <v>4807</v>
      </c>
      <c r="B1531" s="42">
        <v>1.9900000000000001E-2</v>
      </c>
      <c r="C1531" s="42">
        <v>9.9400000000000002E-2</v>
      </c>
      <c r="D1531" s="42">
        <v>6.25E-2</v>
      </c>
      <c r="E1531" s="42">
        <v>0.13639999999999999</v>
      </c>
      <c r="F1531" s="42">
        <v>9.0899999999999995E-2</v>
      </c>
      <c r="G1531" s="42">
        <v>7.3899999999999993E-2</v>
      </c>
      <c r="H1531" s="42">
        <v>1.7000000000000001E-2</v>
      </c>
      <c r="I1531" s="42">
        <v>0.13070000000000001</v>
      </c>
      <c r="J1531" s="42">
        <v>0.15620000000000001</v>
      </c>
      <c r="K1531" s="42">
        <v>0.21310000000000001</v>
      </c>
      <c r="L1531" s="93">
        <f t="shared" si="115"/>
        <v>1</v>
      </c>
      <c r="M1531" s="42">
        <v>0.15440999999999999</v>
      </c>
      <c r="N1531" s="93">
        <f t="array" ref="N1531">SQRT(MMULT(MMULT(B1531:K1531, '2. Correlation Matrix'!$B$34:$K$43), TRANSPOSE(B1531:K1531)))</f>
        <v>0.14227460825312435</v>
      </c>
      <c r="O1531" s="92">
        <f t="shared" si="116"/>
        <v>0.55814597541340372</v>
      </c>
      <c r="P1531" s="42">
        <f t="shared" si="117"/>
        <v>0.14428896792321</v>
      </c>
      <c r="Q1531" s="42">
        <f t="shared" si="118"/>
        <v>0.122773215429927</v>
      </c>
      <c r="R1531" s="43">
        <f t="shared" si="119"/>
        <v>0.118137620573236</v>
      </c>
    </row>
    <row r="1532" spans="1:18" x14ac:dyDescent="0.35">
      <c r="A1532" s="73">
        <v>2089</v>
      </c>
      <c r="B1532" s="42">
        <v>7.8E-2</v>
      </c>
      <c r="C1532" s="42">
        <v>0.1231</v>
      </c>
      <c r="D1532" s="42">
        <v>3.2899999999999999E-2</v>
      </c>
      <c r="E1532" s="42">
        <v>2.9499999999999998E-2</v>
      </c>
      <c r="F1532" s="42">
        <v>0.11269999999999999</v>
      </c>
      <c r="G1532" s="42">
        <v>0.16120000000000001</v>
      </c>
      <c r="H1532" s="42">
        <v>0.13339999999999999</v>
      </c>
      <c r="I1532" s="42">
        <v>9.7100000000000006E-2</v>
      </c>
      <c r="J1532" s="42">
        <v>0.16120000000000001</v>
      </c>
      <c r="K1532" s="42">
        <v>7.1099999999999997E-2</v>
      </c>
      <c r="L1532" s="93">
        <f t="shared" si="115"/>
        <v>1.0002</v>
      </c>
      <c r="M1532" s="42">
        <v>0.14399000000000001</v>
      </c>
      <c r="N1532" s="93">
        <f t="array" ref="N1532">SQRT(MMULT(MMULT(B1532:K1532, '2. Correlation Matrix'!$B$34:$K$43), TRANSPOSE(B1532:K1532)))</f>
        <v>0.12361637625762212</v>
      </c>
      <c r="O1532" s="92">
        <f t="shared" si="116"/>
        <v>0.55809757645881586</v>
      </c>
      <c r="P1532" s="42">
        <f t="shared" si="117"/>
        <v>0.13634949576046701</v>
      </c>
      <c r="Q1532" s="42">
        <f t="shared" si="118"/>
        <v>0.122773215429927</v>
      </c>
      <c r="R1532" s="43">
        <f t="shared" si="119"/>
        <v>0.118137620573236</v>
      </c>
    </row>
    <row r="1533" spans="1:18" x14ac:dyDescent="0.35">
      <c r="A1533" s="73">
        <v>1400</v>
      </c>
      <c r="B1533" s="42">
        <v>7.3499999999999996E-2</v>
      </c>
      <c r="C1533" s="42">
        <v>1.47E-2</v>
      </c>
      <c r="D1533" s="42">
        <v>0.11210000000000001</v>
      </c>
      <c r="E1533" s="42">
        <v>1.47E-2</v>
      </c>
      <c r="F1533" s="42">
        <v>0.17829999999999999</v>
      </c>
      <c r="G1533" s="42">
        <v>6.25E-2</v>
      </c>
      <c r="H1533" s="42">
        <v>0.1452</v>
      </c>
      <c r="I1533" s="42">
        <v>0.18379999999999999</v>
      </c>
      <c r="J1533" s="42">
        <v>0.1103</v>
      </c>
      <c r="K1533" s="42">
        <v>0.1048</v>
      </c>
      <c r="L1533" s="93">
        <f t="shared" si="115"/>
        <v>0.9998999999999999</v>
      </c>
      <c r="M1533" s="42">
        <v>0.14408000000000001</v>
      </c>
      <c r="N1533" s="93">
        <f t="array" ref="N1533">SQRT(MMULT(MMULT(B1533:K1533, '2. Correlation Matrix'!$B$34:$K$43), TRANSPOSE(B1533:K1533)))</f>
        <v>0.12377928595707927</v>
      </c>
      <c r="O1533" s="92">
        <f t="shared" si="116"/>
        <v>0.55809014784552602</v>
      </c>
      <c r="P1533" s="42">
        <f t="shared" si="117"/>
        <v>0.1364193441839778</v>
      </c>
      <c r="Q1533" s="42">
        <f t="shared" si="118"/>
        <v>0.122773215429927</v>
      </c>
      <c r="R1533" s="43">
        <f t="shared" si="119"/>
        <v>0.118137620573236</v>
      </c>
    </row>
    <row r="1534" spans="1:18" x14ac:dyDescent="0.35">
      <c r="A1534" s="73">
        <v>3333</v>
      </c>
      <c r="B1534" s="42">
        <v>0.1376</v>
      </c>
      <c r="C1534" s="42">
        <v>6.1400000000000003E-2</v>
      </c>
      <c r="D1534" s="42">
        <v>3.4799999999999998E-2</v>
      </c>
      <c r="E1534" s="42">
        <v>0.1459</v>
      </c>
      <c r="F1534" s="42">
        <v>0.14929999999999999</v>
      </c>
      <c r="G1534" s="42">
        <v>1.9900000000000001E-2</v>
      </c>
      <c r="H1534" s="42">
        <v>7.9600000000000004E-2</v>
      </c>
      <c r="I1534" s="42">
        <v>0.1376</v>
      </c>
      <c r="J1534" s="42">
        <v>7.7899999999999997E-2</v>
      </c>
      <c r="K1534" s="42">
        <v>0.15590000000000001</v>
      </c>
      <c r="L1534" s="93">
        <f t="shared" si="115"/>
        <v>0.99990000000000001</v>
      </c>
      <c r="M1534" s="42">
        <v>0.14097999999999999</v>
      </c>
      <c r="N1534" s="93">
        <f t="array" ref="N1534">SQRT(MMULT(MMULT(B1534:K1534, '2. Correlation Matrix'!$B$34:$K$43), TRANSPOSE(B1534:K1534)))</f>
        <v>0.11822832210220528</v>
      </c>
      <c r="O1534" s="92">
        <f t="shared" si="116"/>
        <v>0.55807270903296768</v>
      </c>
      <c r="P1534" s="42">
        <f t="shared" si="117"/>
        <v>0.13399103192644859</v>
      </c>
      <c r="Q1534" s="42">
        <f t="shared" si="118"/>
        <v>0.122773215429927</v>
      </c>
      <c r="R1534" s="43">
        <f t="shared" si="119"/>
        <v>0.118137620573236</v>
      </c>
    </row>
    <row r="1535" spans="1:18" x14ac:dyDescent="0.35">
      <c r="A1535" s="73">
        <v>4010</v>
      </c>
      <c r="B1535" s="42">
        <v>0.1658</v>
      </c>
      <c r="C1535" s="42">
        <v>1.9599999999999999E-2</v>
      </c>
      <c r="D1535" s="42">
        <v>8.9099999999999999E-2</v>
      </c>
      <c r="E1535" s="42">
        <v>0.12659999999999999</v>
      </c>
      <c r="F1535" s="42">
        <v>6.2399999999999997E-2</v>
      </c>
      <c r="G1535" s="42">
        <v>0.1676</v>
      </c>
      <c r="H1535" s="42">
        <v>0.1426</v>
      </c>
      <c r="I1535" s="42">
        <v>0.14080000000000001</v>
      </c>
      <c r="J1535" s="42">
        <v>3.5700000000000003E-2</v>
      </c>
      <c r="K1535" s="42">
        <v>4.99E-2</v>
      </c>
      <c r="L1535" s="93">
        <f t="shared" si="115"/>
        <v>1.0001</v>
      </c>
      <c r="M1535" s="42">
        <v>0.14348</v>
      </c>
      <c r="N1535" s="93">
        <f t="array" ref="N1535">SQRT(MMULT(MMULT(B1535:K1535, '2. Correlation Matrix'!$B$34:$K$43), TRANSPOSE(B1535:K1535)))</f>
        <v>0.12270804881089178</v>
      </c>
      <c r="O1535" s="92">
        <f t="shared" si="116"/>
        <v>0.55807260129721492</v>
      </c>
      <c r="P1535" s="42">
        <f t="shared" si="117"/>
        <v>0.13595136737851191</v>
      </c>
      <c r="Q1535" s="42">
        <f t="shared" si="118"/>
        <v>0.122773215429927</v>
      </c>
      <c r="R1535" s="43">
        <f t="shared" si="119"/>
        <v>0.118137620573236</v>
      </c>
    </row>
    <row r="1536" spans="1:18" x14ac:dyDescent="0.35">
      <c r="A1536" s="73">
        <v>2293</v>
      </c>
      <c r="B1536" s="42">
        <v>0.1338</v>
      </c>
      <c r="C1536" s="42">
        <v>7.22E-2</v>
      </c>
      <c r="D1536" s="42">
        <v>0.10829999999999999</v>
      </c>
      <c r="E1536" s="42">
        <v>0.18260000000000001</v>
      </c>
      <c r="F1536" s="42">
        <v>2.12E-2</v>
      </c>
      <c r="G1536" s="42">
        <v>0.15290000000000001</v>
      </c>
      <c r="H1536" s="42">
        <v>4.4600000000000001E-2</v>
      </c>
      <c r="I1536" s="42">
        <v>7.8600000000000003E-2</v>
      </c>
      <c r="J1536" s="42">
        <v>1.49E-2</v>
      </c>
      <c r="K1536" s="42">
        <v>0.19109999999999999</v>
      </c>
      <c r="L1536" s="93">
        <f t="shared" si="115"/>
        <v>1.0002</v>
      </c>
      <c r="M1536" s="42">
        <v>0.15620000000000001</v>
      </c>
      <c r="N1536" s="93">
        <f t="array" ref="N1536">SQRT(MMULT(MMULT(B1536:K1536, '2. Correlation Matrix'!$B$34:$K$43), TRANSPOSE(B1536:K1536)))</f>
        <v>0.14550674541066336</v>
      </c>
      <c r="O1536" s="92">
        <f t="shared" si="116"/>
        <v>0.5580497300714784</v>
      </c>
      <c r="P1536" s="42">
        <f t="shared" si="117"/>
        <v>0.14561389351999821</v>
      </c>
      <c r="Q1536" s="42">
        <f t="shared" si="118"/>
        <v>0.122773215429927</v>
      </c>
      <c r="R1536" s="43">
        <f t="shared" si="119"/>
        <v>0.118137620573236</v>
      </c>
    </row>
    <row r="1537" spans="1:18" x14ac:dyDescent="0.35">
      <c r="A1537" s="73">
        <v>291</v>
      </c>
      <c r="B1537" s="42">
        <v>0.29470000000000002</v>
      </c>
      <c r="C1537" s="42">
        <v>0.12230000000000001</v>
      </c>
      <c r="D1537" s="42">
        <v>3.7600000000000001E-2</v>
      </c>
      <c r="E1537" s="42">
        <v>0.14729999999999999</v>
      </c>
      <c r="F1537" s="42">
        <v>5.6399999999999999E-2</v>
      </c>
      <c r="G1537" s="42">
        <v>6.5799999999999997E-2</v>
      </c>
      <c r="H1537" s="42">
        <v>4.0800000000000003E-2</v>
      </c>
      <c r="I1537" s="42">
        <v>6.5799999999999997E-2</v>
      </c>
      <c r="J1537" s="42">
        <v>2.5100000000000001E-2</v>
      </c>
      <c r="K1537" s="42">
        <v>0.14419999999999999</v>
      </c>
      <c r="L1537" s="93">
        <f t="shared" si="115"/>
        <v>1</v>
      </c>
      <c r="M1537" s="42">
        <v>0.13247999999999999</v>
      </c>
      <c r="N1537" s="93">
        <f t="array" ref="N1537">SQRT(MMULT(MMULT(B1537:K1537, '2. Correlation Matrix'!$B$34:$K$43), TRANSPOSE(B1537:K1537)))</f>
        <v>0.10301078861110617</v>
      </c>
      <c r="O1537" s="92">
        <f t="shared" si="116"/>
        <v>0.55799980540875838</v>
      </c>
      <c r="P1537" s="42">
        <f t="shared" si="117"/>
        <v>0.12717438871485898</v>
      </c>
      <c r="Q1537" s="42">
        <f t="shared" si="118"/>
        <v>0.122773215429927</v>
      </c>
      <c r="R1537" s="43">
        <f t="shared" si="119"/>
        <v>0.118137620573236</v>
      </c>
    </row>
    <row r="1538" spans="1:18" x14ac:dyDescent="0.35">
      <c r="A1538" s="73">
        <v>2892</v>
      </c>
      <c r="B1538" s="42">
        <v>0.18809999999999999</v>
      </c>
      <c r="C1538" s="42">
        <v>8.4500000000000006E-2</v>
      </c>
      <c r="D1538" s="42">
        <v>9.2100000000000001E-2</v>
      </c>
      <c r="E1538" s="42">
        <v>0.14399999999999999</v>
      </c>
      <c r="F1538" s="42">
        <v>2.8799999999999999E-2</v>
      </c>
      <c r="G1538" s="42">
        <v>6.7199999999999996E-2</v>
      </c>
      <c r="H1538" s="42">
        <v>4.41E-2</v>
      </c>
      <c r="I1538" s="42">
        <v>0.1017</v>
      </c>
      <c r="J1538" s="42">
        <v>8.6400000000000005E-2</v>
      </c>
      <c r="K1538" s="42">
        <v>0.16309999999999999</v>
      </c>
      <c r="L1538" s="93">
        <f t="shared" si="115"/>
        <v>1.0000000000000002</v>
      </c>
      <c r="M1538" s="42">
        <v>0.14241999999999999</v>
      </c>
      <c r="N1538" s="93">
        <f t="array" ref="N1538">SQRT(MMULT(MMULT(B1538:K1538, '2. Correlation Matrix'!$B$34:$K$43), TRANSPOSE(B1538:K1538)))</f>
        <v>0.1208245382461245</v>
      </c>
      <c r="O1538" s="92">
        <f t="shared" si="116"/>
        <v>0.55799923574019961</v>
      </c>
      <c r="P1538" s="42">
        <f t="shared" si="117"/>
        <v>0.13512071547880539</v>
      </c>
      <c r="Q1538" s="42">
        <f t="shared" si="118"/>
        <v>0.122773215429927</v>
      </c>
      <c r="R1538" s="43">
        <f t="shared" si="119"/>
        <v>0.118137620573236</v>
      </c>
    </row>
    <row r="1539" spans="1:18" x14ac:dyDescent="0.35">
      <c r="A1539" s="73">
        <v>2078</v>
      </c>
      <c r="B1539" s="42">
        <v>0.187</v>
      </c>
      <c r="C1539" s="42">
        <v>1.77E-2</v>
      </c>
      <c r="D1539" s="42">
        <v>1.5699999999999999E-2</v>
      </c>
      <c r="E1539" s="42">
        <v>3.7400000000000003E-2</v>
      </c>
      <c r="F1539" s="42">
        <v>0.1004</v>
      </c>
      <c r="G1539" s="42">
        <v>0.14169999999999999</v>
      </c>
      <c r="H1539" s="42">
        <v>0.19289999999999999</v>
      </c>
      <c r="I1539" s="42">
        <v>0.11219999999999999</v>
      </c>
      <c r="J1539" s="42">
        <v>0.13389999999999999</v>
      </c>
      <c r="K1539" s="42">
        <v>6.0999999999999999E-2</v>
      </c>
      <c r="L1539" s="93">
        <f t="shared" si="115"/>
        <v>0.99990000000000001</v>
      </c>
      <c r="M1539" s="42">
        <v>0.14285</v>
      </c>
      <c r="N1539" s="93">
        <f t="array" ref="N1539">SQRT(MMULT(MMULT(B1539:K1539, '2. Correlation Matrix'!$B$34:$K$43), TRANSPOSE(B1539:K1539)))</f>
        <v>0.1215952686919561</v>
      </c>
      <c r="O1539" s="92">
        <f t="shared" si="116"/>
        <v>0.55799868473409198</v>
      </c>
      <c r="P1539" s="42">
        <f t="shared" si="117"/>
        <v>0.13545729531586551</v>
      </c>
      <c r="Q1539" s="42">
        <f t="shared" si="118"/>
        <v>0.122773215429927</v>
      </c>
      <c r="R1539" s="43">
        <f t="shared" si="119"/>
        <v>0.118137620573236</v>
      </c>
    </row>
    <row r="1540" spans="1:18" x14ac:dyDescent="0.35">
      <c r="A1540" s="73">
        <v>300</v>
      </c>
      <c r="B1540" s="42">
        <v>0.158</v>
      </c>
      <c r="C1540" s="42">
        <v>1.09E-2</v>
      </c>
      <c r="D1540" s="42">
        <v>1.09E-2</v>
      </c>
      <c r="E1540" s="42">
        <v>5.45E-2</v>
      </c>
      <c r="F1540" s="42">
        <v>2.7199999999999998E-2</v>
      </c>
      <c r="G1540" s="42">
        <v>6.54E-2</v>
      </c>
      <c r="H1540" s="42">
        <v>0.26979999999999998</v>
      </c>
      <c r="I1540" s="42">
        <v>7.0800000000000002E-2</v>
      </c>
      <c r="J1540" s="42">
        <v>0.1008</v>
      </c>
      <c r="K1540" s="42">
        <v>0.2316</v>
      </c>
      <c r="L1540" s="93">
        <f t="shared" si="115"/>
        <v>0.99990000000000001</v>
      </c>
      <c r="M1540" s="42">
        <v>0.1658</v>
      </c>
      <c r="N1540" s="93">
        <f t="array" ref="N1540">SQRT(MMULT(MMULT(B1540:K1540, '2. Correlation Matrix'!$B$34:$K$43), TRANSPOSE(B1540:K1540)))</f>
        <v>0.16272870063126418</v>
      </c>
      <c r="O1540" s="92">
        <f t="shared" si="116"/>
        <v>0.55798393060206797</v>
      </c>
      <c r="P1540" s="42">
        <f t="shared" si="117"/>
        <v>0.15255968499543021</v>
      </c>
      <c r="Q1540" s="42">
        <f t="shared" si="118"/>
        <v>0.122773215429927</v>
      </c>
      <c r="R1540" s="43">
        <f t="shared" si="119"/>
        <v>0.118137620573236</v>
      </c>
    </row>
    <row r="1541" spans="1:18" x14ac:dyDescent="0.35">
      <c r="A1541" s="73">
        <v>844</v>
      </c>
      <c r="B1541" s="42">
        <v>0.17199999999999999</v>
      </c>
      <c r="C1541" s="42">
        <v>3.5999999999999997E-2</v>
      </c>
      <c r="D1541" s="42">
        <v>9.1999999999999998E-2</v>
      </c>
      <c r="E1541" s="42">
        <v>6.4000000000000001E-2</v>
      </c>
      <c r="F1541" s="42">
        <v>5.3999999999999999E-2</v>
      </c>
      <c r="G1541" s="42">
        <v>0.184</v>
      </c>
      <c r="H1541" s="42">
        <v>3.5999999999999997E-2</v>
      </c>
      <c r="I1541" s="42">
        <v>7.8E-2</v>
      </c>
      <c r="J1541" s="42">
        <v>9.8000000000000004E-2</v>
      </c>
      <c r="K1541" s="42">
        <v>0.186</v>
      </c>
      <c r="L1541" s="93">
        <f t="shared" ref="L1541:L1604" si="120">SUM(B1541:K1541)</f>
        <v>1</v>
      </c>
      <c r="M1541" s="42">
        <v>0.15465999999999999</v>
      </c>
      <c r="N1541" s="93">
        <f t="array" ref="N1541">SQRT(MMULT(MMULT(B1541:K1541, '2. Correlation Matrix'!$B$34:$K$43), TRANSPOSE(B1541:K1541)))</f>
        <v>0.14276797162108873</v>
      </c>
      <c r="O1541" s="92">
        <f t="shared" ref="O1541:O1604" si="121">(M1541-0.075)/N1541</f>
        <v>0.55796828305035018</v>
      </c>
      <c r="P1541" s="42">
        <f t="shared" ref="P1541:P1604" si="122">M1541-((1/2)*1*N1541^2)</f>
        <v>0.1444686531396</v>
      </c>
      <c r="Q1541" s="42">
        <f t="shared" ref="Q1541:Q1604" si="123">$M$5-((1/2)*3*$N$5^2)</f>
        <v>0.122773215429927</v>
      </c>
      <c r="R1541" s="43">
        <f t="shared" ref="R1541:R1604" si="124">$M$5-((1/2)*4*$N$5^2)</f>
        <v>0.118137620573236</v>
      </c>
    </row>
    <row r="1542" spans="1:18" x14ac:dyDescent="0.35">
      <c r="A1542" s="73">
        <v>3893</v>
      </c>
      <c r="B1542" s="42">
        <v>7.5499999999999998E-2</v>
      </c>
      <c r="C1542" s="42">
        <v>1.5900000000000001E-2</v>
      </c>
      <c r="D1542" s="42">
        <v>3.5799999999999998E-2</v>
      </c>
      <c r="E1542" s="42">
        <v>0.19089999999999999</v>
      </c>
      <c r="F1542" s="42">
        <v>3.3799999999999997E-2</v>
      </c>
      <c r="G1542" s="42">
        <v>0.1153</v>
      </c>
      <c r="H1542" s="42">
        <v>0.13120000000000001</v>
      </c>
      <c r="I1542" s="42">
        <v>8.7499999999999994E-2</v>
      </c>
      <c r="J1542" s="42">
        <v>0.16700000000000001</v>
      </c>
      <c r="K1542" s="42">
        <v>0.14710000000000001</v>
      </c>
      <c r="L1542" s="93">
        <f t="shared" si="120"/>
        <v>1</v>
      </c>
      <c r="M1542" s="42">
        <v>0.15748999999999999</v>
      </c>
      <c r="N1542" s="93">
        <f t="array" ref="N1542">SQRT(MMULT(MMULT(B1542:K1542, '2. Correlation Matrix'!$B$34:$K$43), TRANSPOSE(B1542:K1542)))</f>
        <v>0.1478443712913346</v>
      </c>
      <c r="O1542" s="92">
        <f t="shared" si="121"/>
        <v>0.55795157623856639</v>
      </c>
      <c r="P1542" s="42">
        <f t="shared" si="122"/>
        <v>0.14656102093873499</v>
      </c>
      <c r="Q1542" s="42">
        <f t="shared" si="123"/>
        <v>0.122773215429927</v>
      </c>
      <c r="R1542" s="43">
        <f t="shared" si="124"/>
        <v>0.118137620573236</v>
      </c>
    </row>
    <row r="1543" spans="1:18" x14ac:dyDescent="0.35">
      <c r="A1543" s="73">
        <v>3720</v>
      </c>
      <c r="B1543" s="42">
        <v>0.15659999999999999</v>
      </c>
      <c r="C1543" s="42">
        <v>0.14979999999999999</v>
      </c>
      <c r="D1543" s="42">
        <v>0.13639999999999999</v>
      </c>
      <c r="E1543" s="42">
        <v>8.5900000000000004E-2</v>
      </c>
      <c r="F1543" s="42">
        <v>2.1899999999999999E-2</v>
      </c>
      <c r="G1543" s="42">
        <v>0.1061</v>
      </c>
      <c r="H1543" s="42">
        <v>2.69E-2</v>
      </c>
      <c r="I1543" s="42">
        <v>8.9200000000000002E-2</v>
      </c>
      <c r="J1543" s="42">
        <v>5.8900000000000001E-2</v>
      </c>
      <c r="K1543" s="42">
        <v>0.16839999999999999</v>
      </c>
      <c r="L1543" s="93">
        <f t="shared" si="120"/>
        <v>1.0000999999999998</v>
      </c>
      <c r="M1543" s="42">
        <v>0.14377000000000001</v>
      </c>
      <c r="N1543" s="93">
        <f t="array" ref="N1543">SQRT(MMULT(MMULT(B1543:K1543, '2. Correlation Matrix'!$B$34:$K$43), TRANSPOSE(B1543:K1543)))</f>
        <v>0.1232637008266067</v>
      </c>
      <c r="O1543" s="92">
        <f t="shared" si="121"/>
        <v>0.55790958359053155</v>
      </c>
      <c r="P1543" s="42">
        <f t="shared" si="122"/>
        <v>0.1361730300292644</v>
      </c>
      <c r="Q1543" s="42">
        <f t="shared" si="123"/>
        <v>0.122773215429927</v>
      </c>
      <c r="R1543" s="43">
        <f t="shared" si="124"/>
        <v>0.118137620573236</v>
      </c>
    </row>
    <row r="1544" spans="1:18" x14ac:dyDescent="0.35">
      <c r="A1544" s="73">
        <v>2858</v>
      </c>
      <c r="B1544" s="42">
        <v>4.99E-2</v>
      </c>
      <c r="C1544" s="42">
        <v>6.7100000000000007E-2</v>
      </c>
      <c r="D1544" s="42">
        <v>9.8100000000000007E-2</v>
      </c>
      <c r="E1544" s="42">
        <v>0.1583</v>
      </c>
      <c r="F1544" s="42">
        <v>6.3700000000000007E-2</v>
      </c>
      <c r="G1544" s="42">
        <v>0.16009999999999999</v>
      </c>
      <c r="H1544" s="42">
        <v>0.11020000000000001</v>
      </c>
      <c r="I1544" s="42">
        <v>8.2600000000000007E-2</v>
      </c>
      <c r="J1544" s="42">
        <v>3.7900000000000003E-2</v>
      </c>
      <c r="K1544" s="42">
        <v>0.1721</v>
      </c>
      <c r="L1544" s="93">
        <f t="shared" si="120"/>
        <v>1</v>
      </c>
      <c r="M1544" s="42">
        <v>0.16134000000000001</v>
      </c>
      <c r="N1544" s="93">
        <f t="array" ref="N1544">SQRT(MMULT(MMULT(B1544:K1544, '2. Correlation Matrix'!$B$34:$K$43), TRANSPOSE(B1544:K1544)))</f>
        <v>0.15475973838560597</v>
      </c>
      <c r="O1544" s="92">
        <f t="shared" si="121"/>
        <v>0.55789704028105547</v>
      </c>
      <c r="P1544" s="42">
        <f t="shared" si="122"/>
        <v>0.14936471168740942</v>
      </c>
      <c r="Q1544" s="42">
        <f t="shared" si="123"/>
        <v>0.122773215429927</v>
      </c>
      <c r="R1544" s="43">
        <f t="shared" si="124"/>
        <v>0.118137620573236</v>
      </c>
    </row>
    <row r="1545" spans="1:18" x14ac:dyDescent="0.35">
      <c r="A1545" s="73">
        <v>3256</v>
      </c>
      <c r="B1545" s="42">
        <v>0.1113</v>
      </c>
      <c r="C1545" s="42">
        <v>9.2700000000000005E-2</v>
      </c>
      <c r="D1545" s="42">
        <v>0.14499999999999999</v>
      </c>
      <c r="E1545" s="42">
        <v>0.13320000000000001</v>
      </c>
      <c r="F1545" s="42">
        <v>6.5799999999999997E-2</v>
      </c>
      <c r="G1545" s="42">
        <v>0.1686</v>
      </c>
      <c r="H1545" s="42">
        <v>8.3999999999999995E-3</v>
      </c>
      <c r="I1545" s="42">
        <v>9.6100000000000005E-2</v>
      </c>
      <c r="J1545" s="42">
        <v>2.53E-2</v>
      </c>
      <c r="K1545" s="42">
        <v>0.1535</v>
      </c>
      <c r="L1545" s="93">
        <f t="shared" si="120"/>
        <v>0.99989999999999979</v>
      </c>
      <c r="M1545" s="42">
        <v>0.14981</v>
      </c>
      <c r="N1545" s="93">
        <f t="array" ref="N1545">SQRT(MMULT(MMULT(B1545:K1545, '2. Correlation Matrix'!$B$34:$K$43), TRANSPOSE(B1545:K1545)))</f>
        <v>0.13409686867190151</v>
      </c>
      <c r="O1545" s="92">
        <f t="shared" si="121"/>
        <v>0.55788029012847185</v>
      </c>
      <c r="P1545" s="42">
        <f t="shared" si="122"/>
        <v>0.14081901490619539</v>
      </c>
      <c r="Q1545" s="42">
        <f t="shared" si="123"/>
        <v>0.122773215429927</v>
      </c>
      <c r="R1545" s="43">
        <f t="shared" si="124"/>
        <v>0.118137620573236</v>
      </c>
    </row>
    <row r="1546" spans="1:18" x14ac:dyDescent="0.35">
      <c r="A1546" s="73">
        <v>84</v>
      </c>
      <c r="B1546" s="42">
        <v>0.1346</v>
      </c>
      <c r="C1546" s="42">
        <v>7.0000000000000001E-3</v>
      </c>
      <c r="D1546" s="42">
        <v>0.1084</v>
      </c>
      <c r="E1546" s="42">
        <v>0.11360000000000001</v>
      </c>
      <c r="F1546" s="42">
        <v>5.5899999999999998E-2</v>
      </c>
      <c r="G1546" s="42">
        <v>5.9400000000000001E-2</v>
      </c>
      <c r="H1546" s="42">
        <v>0.1608</v>
      </c>
      <c r="I1546" s="42">
        <v>0.1661</v>
      </c>
      <c r="J1546" s="42">
        <v>0.12590000000000001</v>
      </c>
      <c r="K1546" s="42">
        <v>6.8199999999999997E-2</v>
      </c>
      <c r="L1546" s="93">
        <f t="shared" si="120"/>
        <v>0.99990000000000012</v>
      </c>
      <c r="M1546" s="42">
        <v>0.14077999999999999</v>
      </c>
      <c r="N1546" s="93">
        <f t="array" ref="N1546">SQRT(MMULT(MMULT(B1546:K1546, '2. Correlation Matrix'!$B$34:$K$43), TRANSPOSE(B1546:K1546)))</f>
        <v>0.11791393645703972</v>
      </c>
      <c r="O1546" s="92">
        <f t="shared" si="121"/>
        <v>0.55786450674527355</v>
      </c>
      <c r="P1546" s="42">
        <f t="shared" si="122"/>
        <v>0.13382815179460258</v>
      </c>
      <c r="Q1546" s="42">
        <f t="shared" si="123"/>
        <v>0.122773215429927</v>
      </c>
      <c r="R1546" s="43">
        <f t="shared" si="124"/>
        <v>0.118137620573236</v>
      </c>
    </row>
    <row r="1547" spans="1:18" x14ac:dyDescent="0.35">
      <c r="A1547" s="73">
        <v>3368</v>
      </c>
      <c r="B1547" s="42">
        <v>8.8300000000000003E-2</v>
      </c>
      <c r="C1547" s="42">
        <v>6.9599999999999995E-2</v>
      </c>
      <c r="D1547" s="42">
        <v>9.6799999999999997E-2</v>
      </c>
      <c r="E1547" s="42">
        <v>7.1300000000000002E-2</v>
      </c>
      <c r="F1547" s="42">
        <v>0.09</v>
      </c>
      <c r="G1547" s="42">
        <v>9.5100000000000004E-2</v>
      </c>
      <c r="H1547" s="42">
        <v>0.1477</v>
      </c>
      <c r="I1547" s="42">
        <v>0.129</v>
      </c>
      <c r="J1547" s="42">
        <v>0.1222</v>
      </c>
      <c r="K1547" s="42">
        <v>0.09</v>
      </c>
      <c r="L1547" s="93">
        <f t="shared" si="120"/>
        <v>0.99999999999999978</v>
      </c>
      <c r="M1547" s="42">
        <v>0.14455000000000001</v>
      </c>
      <c r="N1547" s="93">
        <f t="array" ref="N1547">SQRT(MMULT(MMULT(B1547:K1547, '2. Correlation Matrix'!$B$34:$K$43), TRANSPOSE(B1547:K1547)))</f>
        <v>0.12467549103287544</v>
      </c>
      <c r="O1547" s="92">
        <f t="shared" si="121"/>
        <v>0.55784821398185236</v>
      </c>
      <c r="P1547" s="42">
        <f t="shared" si="122"/>
        <v>0.13677801096785572</v>
      </c>
      <c r="Q1547" s="42">
        <f t="shared" si="123"/>
        <v>0.122773215429927</v>
      </c>
      <c r="R1547" s="43">
        <f t="shared" si="124"/>
        <v>0.118137620573236</v>
      </c>
    </row>
    <row r="1548" spans="1:18" x14ac:dyDescent="0.35">
      <c r="A1548" s="73">
        <v>1533</v>
      </c>
      <c r="B1548" s="42">
        <v>8.5900000000000004E-2</v>
      </c>
      <c r="C1548" s="42">
        <v>6.4399999999999999E-2</v>
      </c>
      <c r="D1548" s="42">
        <v>0.17180000000000001</v>
      </c>
      <c r="E1548" s="42">
        <v>7.6399999999999996E-2</v>
      </c>
      <c r="F1548" s="42">
        <v>2.3999999999999998E-3</v>
      </c>
      <c r="G1548" s="42">
        <v>4.0599999999999997E-2</v>
      </c>
      <c r="H1548" s="42">
        <v>2.1499999999999998E-2</v>
      </c>
      <c r="I1548" s="42">
        <v>0.20050000000000001</v>
      </c>
      <c r="J1548" s="42">
        <v>0.1074</v>
      </c>
      <c r="K1548" s="42">
        <v>0.2291</v>
      </c>
      <c r="L1548" s="93">
        <f t="shared" si="120"/>
        <v>0.99999999999999989</v>
      </c>
      <c r="M1548" s="42">
        <v>0.15257999999999999</v>
      </c>
      <c r="N1548" s="93">
        <f t="array" ref="N1548">SQRT(MMULT(MMULT(B1548:K1548, '2. Correlation Matrix'!$B$34:$K$43), TRANSPOSE(B1548:K1548)))</f>
        <v>0.13907095811719139</v>
      </c>
      <c r="O1548" s="92">
        <f t="shared" si="121"/>
        <v>0.55784472222176973</v>
      </c>
      <c r="P1548" s="42">
        <f t="shared" si="122"/>
        <v>0.14290963430418319</v>
      </c>
      <c r="Q1548" s="42">
        <f t="shared" si="123"/>
        <v>0.122773215429927</v>
      </c>
      <c r="R1548" s="43">
        <f t="shared" si="124"/>
        <v>0.118137620573236</v>
      </c>
    </row>
    <row r="1549" spans="1:18" x14ac:dyDescent="0.35">
      <c r="A1549" s="73">
        <v>3215</v>
      </c>
      <c r="B1549" s="42">
        <v>8.1299999999999997E-2</v>
      </c>
      <c r="C1549" s="42">
        <v>0.154</v>
      </c>
      <c r="D1549" s="42">
        <v>0.109</v>
      </c>
      <c r="E1549" s="42">
        <v>1.21E-2</v>
      </c>
      <c r="F1549" s="42">
        <v>0.13669999999999999</v>
      </c>
      <c r="G1549" s="42">
        <v>0.16259999999999999</v>
      </c>
      <c r="H1549" s="42">
        <v>5.3600000000000002E-2</v>
      </c>
      <c r="I1549" s="42">
        <v>0.1522</v>
      </c>
      <c r="J1549" s="42">
        <v>9.5200000000000007E-2</v>
      </c>
      <c r="K1549" s="42">
        <v>4.3299999999999998E-2</v>
      </c>
      <c r="L1549" s="93">
        <f t="shared" si="120"/>
        <v>0.99999999999999989</v>
      </c>
      <c r="M1549" s="42">
        <v>0.13428000000000001</v>
      </c>
      <c r="N1549" s="93">
        <f t="array" ref="N1549">SQRT(MMULT(MMULT(B1549:K1549, '2. Correlation Matrix'!$B$34:$K$43), TRANSPOSE(B1549:K1549)))</f>
        <v>0.10626629247100323</v>
      </c>
      <c r="O1549" s="92">
        <f t="shared" si="121"/>
        <v>0.55784387148140768</v>
      </c>
      <c r="P1549" s="42">
        <f t="shared" si="122"/>
        <v>0.12863373754223362</v>
      </c>
      <c r="Q1549" s="42">
        <f t="shared" si="123"/>
        <v>0.122773215429927</v>
      </c>
      <c r="R1549" s="43">
        <f t="shared" si="124"/>
        <v>0.118137620573236</v>
      </c>
    </row>
    <row r="1550" spans="1:18" x14ac:dyDescent="0.35">
      <c r="A1550" s="73">
        <v>3902</v>
      </c>
      <c r="B1550" s="42">
        <v>9.3799999999999994E-2</v>
      </c>
      <c r="C1550" s="42">
        <v>0.17960000000000001</v>
      </c>
      <c r="D1550" s="42">
        <v>0.10580000000000001</v>
      </c>
      <c r="E1550" s="42">
        <v>6.1899999999999997E-2</v>
      </c>
      <c r="F1550" s="42">
        <v>6.1899999999999997E-2</v>
      </c>
      <c r="G1550" s="42">
        <v>5.3900000000000003E-2</v>
      </c>
      <c r="H1550" s="42">
        <v>0.17760000000000001</v>
      </c>
      <c r="I1550" s="42">
        <v>9.5799999999999996E-2</v>
      </c>
      <c r="J1550" s="42">
        <v>7.1900000000000006E-2</v>
      </c>
      <c r="K1550" s="42">
        <v>9.7799999999999998E-2</v>
      </c>
      <c r="L1550" s="93">
        <f t="shared" si="120"/>
        <v>0.99999999999999989</v>
      </c>
      <c r="M1550" s="42">
        <v>0.14030999999999999</v>
      </c>
      <c r="N1550" s="93">
        <f t="array" ref="N1550">SQRT(MMULT(MMULT(B1550:K1550, '2. Correlation Matrix'!$B$34:$K$43), TRANSPOSE(B1550:K1550)))</f>
        <v>0.11707786432636873</v>
      </c>
      <c r="O1550" s="92">
        <f t="shared" si="121"/>
        <v>0.55783388581414894</v>
      </c>
      <c r="P1550" s="42">
        <f t="shared" si="122"/>
        <v>0.1334563868423882</v>
      </c>
      <c r="Q1550" s="42">
        <f t="shared" si="123"/>
        <v>0.122773215429927</v>
      </c>
      <c r="R1550" s="43">
        <f t="shared" si="124"/>
        <v>0.118137620573236</v>
      </c>
    </row>
    <row r="1551" spans="1:18" x14ac:dyDescent="0.35">
      <c r="A1551" s="73">
        <v>2497</v>
      </c>
      <c r="B1551" s="42">
        <v>4.1500000000000002E-2</v>
      </c>
      <c r="C1551" s="42">
        <v>6.4000000000000001E-2</v>
      </c>
      <c r="D1551" s="42">
        <v>7.7899999999999997E-2</v>
      </c>
      <c r="E1551" s="42">
        <v>8.8200000000000001E-2</v>
      </c>
      <c r="F1551" s="42">
        <v>0.17299999999999999</v>
      </c>
      <c r="G1551" s="42">
        <v>0.1522</v>
      </c>
      <c r="H1551" s="42">
        <v>7.7899999999999997E-2</v>
      </c>
      <c r="I1551" s="42">
        <v>0.109</v>
      </c>
      <c r="J1551" s="42">
        <v>5.0200000000000002E-2</v>
      </c>
      <c r="K1551" s="42">
        <v>0.1661</v>
      </c>
      <c r="L1551" s="93">
        <f t="shared" si="120"/>
        <v>1</v>
      </c>
      <c r="M1551" s="42">
        <v>0.15586</v>
      </c>
      <c r="N1551" s="93">
        <f t="array" ref="N1551">SQRT(MMULT(MMULT(B1551:K1551, '2. Correlation Matrix'!$B$34:$K$43), TRANSPOSE(B1551:K1551)))</f>
        <v>0.14495494679658091</v>
      </c>
      <c r="O1551" s="92">
        <f t="shared" si="121"/>
        <v>0.55782849628079934</v>
      </c>
      <c r="P1551" s="42">
        <f t="shared" si="122"/>
        <v>0.14535403169960021</v>
      </c>
      <c r="Q1551" s="42">
        <f t="shared" si="123"/>
        <v>0.122773215429927</v>
      </c>
      <c r="R1551" s="43">
        <f t="shared" si="124"/>
        <v>0.118137620573236</v>
      </c>
    </row>
    <row r="1552" spans="1:18" x14ac:dyDescent="0.35">
      <c r="A1552" s="73">
        <v>2867</v>
      </c>
      <c r="B1552" s="42">
        <v>0.23730000000000001</v>
      </c>
      <c r="C1552" s="42">
        <v>9.4399999999999998E-2</v>
      </c>
      <c r="D1552" s="42">
        <v>2.4199999999999999E-2</v>
      </c>
      <c r="E1552" s="42">
        <v>0.1792</v>
      </c>
      <c r="F1552" s="42">
        <v>4.8399999999999999E-2</v>
      </c>
      <c r="G1552" s="42">
        <v>2.3999999999999998E-3</v>
      </c>
      <c r="H1552" s="42">
        <v>1.4500000000000001E-2</v>
      </c>
      <c r="I1552" s="42">
        <v>0.1283</v>
      </c>
      <c r="J1552" s="42">
        <v>0.1114</v>
      </c>
      <c r="K1552" s="42">
        <v>0.1598</v>
      </c>
      <c r="L1552" s="93">
        <f t="shared" si="120"/>
        <v>0.99989999999999979</v>
      </c>
      <c r="M1552" s="42">
        <v>0.13253999999999999</v>
      </c>
      <c r="N1552" s="93">
        <f t="array" ref="N1552">SQRT(MMULT(MMULT(B1552:K1552, '2. Correlation Matrix'!$B$34:$K$43), TRANSPOSE(B1552:K1552)))</f>
        <v>0.10315372814379517</v>
      </c>
      <c r="O1552" s="92">
        <f t="shared" si="121"/>
        <v>0.55780824440770438</v>
      </c>
      <c r="P1552" s="42">
        <f t="shared" si="122"/>
        <v>0.12721965418501799</v>
      </c>
      <c r="Q1552" s="42">
        <f t="shared" si="123"/>
        <v>0.122773215429927</v>
      </c>
      <c r="R1552" s="43">
        <f t="shared" si="124"/>
        <v>0.118137620573236</v>
      </c>
    </row>
    <row r="1553" spans="1:18" x14ac:dyDescent="0.35">
      <c r="A1553" s="73">
        <v>3335</v>
      </c>
      <c r="B1553" s="42">
        <v>0.1046</v>
      </c>
      <c r="C1553" s="42">
        <v>5.8700000000000002E-2</v>
      </c>
      <c r="D1553" s="42">
        <v>0.1817</v>
      </c>
      <c r="E1553" s="42">
        <v>0.15959999999999999</v>
      </c>
      <c r="F1553" s="42">
        <v>3.85E-2</v>
      </c>
      <c r="G1553" s="42">
        <v>0.15049999999999999</v>
      </c>
      <c r="H1553" s="42">
        <v>2.5700000000000001E-2</v>
      </c>
      <c r="I1553" s="42">
        <v>0.14680000000000001</v>
      </c>
      <c r="J1553" s="42">
        <v>4.3999999999999997E-2</v>
      </c>
      <c r="K1553" s="42">
        <v>8.9899999999999994E-2</v>
      </c>
      <c r="L1553" s="93">
        <f t="shared" si="120"/>
        <v>0.99999999999999989</v>
      </c>
      <c r="M1553" s="42">
        <v>0.14377000000000001</v>
      </c>
      <c r="N1553" s="93">
        <f t="array" ref="N1553">SQRT(MMULT(MMULT(B1553:K1553, '2. Correlation Matrix'!$B$34:$K$43), TRANSPOSE(B1553:K1553)))</f>
        <v>0.12328689228843348</v>
      </c>
      <c r="O1553" s="92">
        <f t="shared" si="121"/>
        <v>0.55780463537932712</v>
      </c>
      <c r="P1553" s="42">
        <f t="shared" si="122"/>
        <v>0.1361701710949301</v>
      </c>
      <c r="Q1553" s="42">
        <f t="shared" si="123"/>
        <v>0.122773215429927</v>
      </c>
      <c r="R1553" s="43">
        <f t="shared" si="124"/>
        <v>0.118137620573236</v>
      </c>
    </row>
    <row r="1554" spans="1:18" x14ac:dyDescent="0.35">
      <c r="A1554" s="73">
        <v>521</v>
      </c>
      <c r="B1554" s="42">
        <v>0.14879999999999999</v>
      </c>
      <c r="C1554" s="42">
        <v>0.19289999999999999</v>
      </c>
      <c r="D1554" s="42">
        <v>1.89E-2</v>
      </c>
      <c r="E1554" s="42">
        <v>0.19289999999999999</v>
      </c>
      <c r="F1554" s="42">
        <v>1.26E-2</v>
      </c>
      <c r="G1554" s="42">
        <v>6.08E-2</v>
      </c>
      <c r="H1554" s="42">
        <v>0.1216</v>
      </c>
      <c r="I1554" s="42">
        <v>3.56E-2</v>
      </c>
      <c r="J1554" s="42">
        <v>3.3500000000000002E-2</v>
      </c>
      <c r="K1554" s="42">
        <v>0.18240000000000001</v>
      </c>
      <c r="L1554" s="93">
        <f t="shared" si="120"/>
        <v>1</v>
      </c>
      <c r="M1554" s="42">
        <v>0.14757000000000001</v>
      </c>
      <c r="N1554" s="93">
        <f t="array" ref="N1554">SQRT(MMULT(MMULT(B1554:K1554, '2. Correlation Matrix'!$B$34:$K$43), TRANSPOSE(B1554:K1554)))</f>
        <v>0.13010327572169503</v>
      </c>
      <c r="O1554" s="92">
        <f t="shared" si="121"/>
        <v>0.55778764675560577</v>
      </c>
      <c r="P1554" s="42">
        <f t="shared" si="122"/>
        <v>0.13910656882324229</v>
      </c>
      <c r="Q1554" s="42">
        <f t="shared" si="123"/>
        <v>0.122773215429927</v>
      </c>
      <c r="R1554" s="43">
        <f t="shared" si="124"/>
        <v>0.118137620573236</v>
      </c>
    </row>
    <row r="1555" spans="1:18" x14ac:dyDescent="0.35">
      <c r="A1555" s="73">
        <v>1374</v>
      </c>
      <c r="B1555" s="42">
        <v>7.6200000000000004E-2</v>
      </c>
      <c r="C1555" s="42">
        <v>6.4500000000000002E-2</v>
      </c>
      <c r="D1555" s="42">
        <v>6.1600000000000002E-2</v>
      </c>
      <c r="E1555" s="42">
        <v>2.8999999999999998E-3</v>
      </c>
      <c r="F1555" s="42">
        <v>0.1085</v>
      </c>
      <c r="G1555" s="42">
        <v>0.2258</v>
      </c>
      <c r="H1555" s="42">
        <v>0.24929999999999999</v>
      </c>
      <c r="I1555" s="42">
        <v>0.13489999999999999</v>
      </c>
      <c r="J1555" s="42">
        <v>2.64E-2</v>
      </c>
      <c r="K1555" s="42">
        <v>4.99E-2</v>
      </c>
      <c r="L1555" s="93">
        <f t="shared" si="120"/>
        <v>1</v>
      </c>
      <c r="M1555" s="42">
        <v>0.15393000000000001</v>
      </c>
      <c r="N1555" s="93">
        <f t="array" ref="N1555">SQRT(MMULT(MMULT(B1555:K1555, '2. Correlation Matrix'!$B$34:$K$43), TRANSPOSE(B1555:K1555)))</f>
        <v>0.14150927051055279</v>
      </c>
      <c r="O1555" s="92">
        <f t="shared" si="121"/>
        <v>0.55777264426017914</v>
      </c>
      <c r="P1555" s="42">
        <f t="shared" si="122"/>
        <v>0.1439175631797856</v>
      </c>
      <c r="Q1555" s="42">
        <f t="shared" si="123"/>
        <v>0.122773215429927</v>
      </c>
      <c r="R1555" s="43">
        <f t="shared" si="124"/>
        <v>0.118137620573236</v>
      </c>
    </row>
    <row r="1556" spans="1:18" x14ac:dyDescent="0.35">
      <c r="A1556" s="73">
        <v>685</v>
      </c>
      <c r="B1556" s="42">
        <v>0.16309999999999999</v>
      </c>
      <c r="C1556" s="42">
        <v>0.12859999999999999</v>
      </c>
      <c r="D1556" s="42">
        <v>8.6400000000000005E-2</v>
      </c>
      <c r="E1556" s="42">
        <v>1.54E-2</v>
      </c>
      <c r="F1556" s="42">
        <v>0.16700000000000001</v>
      </c>
      <c r="G1556" s="42">
        <v>3.0700000000000002E-2</v>
      </c>
      <c r="H1556" s="42">
        <v>0.14779999999999999</v>
      </c>
      <c r="I1556" s="42">
        <v>0.12859999999999999</v>
      </c>
      <c r="J1556" s="42">
        <v>1.7299999999999999E-2</v>
      </c>
      <c r="K1556" s="42">
        <v>0.1152</v>
      </c>
      <c r="L1556" s="93">
        <f t="shared" si="120"/>
        <v>1.0001</v>
      </c>
      <c r="M1556" s="42">
        <v>0.13472999999999999</v>
      </c>
      <c r="N1556" s="93">
        <f t="array" ref="N1556">SQRT(MMULT(MMULT(B1556:K1556, '2. Correlation Matrix'!$B$34:$K$43), TRANSPOSE(B1556:K1556)))</f>
        <v>0.1070873495693483</v>
      </c>
      <c r="O1556" s="92">
        <f t="shared" si="121"/>
        <v>0.55776896374972529</v>
      </c>
      <c r="P1556" s="42">
        <f t="shared" si="122"/>
        <v>0.1289961497811061</v>
      </c>
      <c r="Q1556" s="42">
        <f t="shared" si="123"/>
        <v>0.122773215429927</v>
      </c>
      <c r="R1556" s="43">
        <f t="shared" si="124"/>
        <v>0.118137620573236</v>
      </c>
    </row>
    <row r="1557" spans="1:18" x14ac:dyDescent="0.35">
      <c r="A1557" s="73">
        <v>4175</v>
      </c>
      <c r="B1557" s="42">
        <v>0.1522</v>
      </c>
      <c r="C1557" s="42">
        <v>7.9600000000000004E-2</v>
      </c>
      <c r="D1557" s="42">
        <v>0.11070000000000001</v>
      </c>
      <c r="E1557" s="42">
        <v>5.3600000000000002E-2</v>
      </c>
      <c r="F1557" s="42">
        <v>3.9800000000000002E-2</v>
      </c>
      <c r="G1557" s="42">
        <v>0.1055</v>
      </c>
      <c r="H1557" s="42">
        <v>0.1401</v>
      </c>
      <c r="I1557" s="42">
        <v>8.6499999999999994E-2</v>
      </c>
      <c r="J1557" s="42">
        <v>7.9600000000000004E-2</v>
      </c>
      <c r="K1557" s="42">
        <v>0.1522</v>
      </c>
      <c r="L1557" s="93">
        <f t="shared" si="120"/>
        <v>0.99980000000000002</v>
      </c>
      <c r="M1557" s="42">
        <v>0.14981</v>
      </c>
      <c r="N1557" s="93">
        <f t="array" ref="N1557">SQRT(MMULT(MMULT(B1557:K1557, '2. Correlation Matrix'!$B$34:$K$43), TRANSPOSE(B1557:K1557)))</f>
        <v>0.13412787895642428</v>
      </c>
      <c r="O1557" s="92">
        <f t="shared" si="121"/>
        <v>0.55775130854268129</v>
      </c>
      <c r="P1557" s="42">
        <f t="shared" si="122"/>
        <v>0.14081485604332539</v>
      </c>
      <c r="Q1557" s="42">
        <f t="shared" si="123"/>
        <v>0.122773215429927</v>
      </c>
      <c r="R1557" s="43">
        <f t="shared" si="124"/>
        <v>0.118137620573236</v>
      </c>
    </row>
    <row r="1558" spans="1:18" x14ac:dyDescent="0.35">
      <c r="A1558" s="73">
        <v>4031</v>
      </c>
      <c r="B1558" s="42">
        <v>7.7700000000000005E-2</v>
      </c>
      <c r="C1558" s="42">
        <v>9.0399999999999994E-2</v>
      </c>
      <c r="D1558" s="42">
        <v>8.6599999999999996E-2</v>
      </c>
      <c r="E1558" s="42">
        <v>0.1172</v>
      </c>
      <c r="F1558" s="42">
        <v>7.0099999999999996E-2</v>
      </c>
      <c r="G1558" s="42">
        <v>0.12609999999999999</v>
      </c>
      <c r="H1558" s="42">
        <v>0.1236</v>
      </c>
      <c r="I1558" s="42">
        <v>9.0399999999999994E-2</v>
      </c>
      <c r="J1558" s="42">
        <v>9.2999999999999999E-2</v>
      </c>
      <c r="K1558" s="42">
        <v>0.12479999999999999</v>
      </c>
      <c r="L1558" s="93">
        <f t="shared" si="120"/>
        <v>0.99990000000000012</v>
      </c>
      <c r="M1558" s="42">
        <v>0.15076000000000001</v>
      </c>
      <c r="N1558" s="93">
        <f t="array" ref="N1558">SQRT(MMULT(MMULT(B1558:K1558, '2. Correlation Matrix'!$B$34:$K$43), TRANSPOSE(B1558:K1558)))</f>
        <v>0.13583621048902977</v>
      </c>
      <c r="O1558" s="92">
        <f t="shared" si="121"/>
        <v>0.55773051771139059</v>
      </c>
      <c r="P1558" s="42">
        <f t="shared" si="122"/>
        <v>0.14153426195999</v>
      </c>
      <c r="Q1558" s="42">
        <f t="shared" si="123"/>
        <v>0.122773215429927</v>
      </c>
      <c r="R1558" s="43">
        <f t="shared" si="124"/>
        <v>0.118137620573236</v>
      </c>
    </row>
    <row r="1559" spans="1:18" x14ac:dyDescent="0.35">
      <c r="A1559" s="73">
        <v>1906</v>
      </c>
      <c r="B1559" s="42">
        <v>1.6899999999999998E-2</v>
      </c>
      <c r="C1559" s="42">
        <v>1.6899999999999998E-2</v>
      </c>
      <c r="D1559" s="42">
        <v>6.54E-2</v>
      </c>
      <c r="E1559" s="42">
        <v>1.9400000000000001E-2</v>
      </c>
      <c r="F1559" s="42">
        <v>0.17680000000000001</v>
      </c>
      <c r="G1559" s="42">
        <v>6.7799999999999999E-2</v>
      </c>
      <c r="H1559" s="42">
        <v>0.1913</v>
      </c>
      <c r="I1559" s="42">
        <v>0.1598</v>
      </c>
      <c r="J1559" s="42">
        <v>0.1719</v>
      </c>
      <c r="K1559" s="42">
        <v>0.1138</v>
      </c>
      <c r="L1559" s="93">
        <f t="shared" si="120"/>
        <v>0.99999999999999989</v>
      </c>
      <c r="M1559" s="42">
        <v>0.15104000000000001</v>
      </c>
      <c r="N1559" s="93">
        <f t="array" ref="N1559">SQRT(MMULT(MMULT(B1559:K1559, '2. Correlation Matrix'!$B$34:$K$43), TRANSPOSE(B1559:K1559)))</f>
        <v>0.13633834970514644</v>
      </c>
      <c r="O1559" s="92">
        <f t="shared" si="121"/>
        <v>0.5577300896222428</v>
      </c>
      <c r="P1559" s="42">
        <f t="shared" si="122"/>
        <v>0.14174592719983861</v>
      </c>
      <c r="Q1559" s="42">
        <f t="shared" si="123"/>
        <v>0.122773215429927</v>
      </c>
      <c r="R1559" s="43">
        <f t="shared" si="124"/>
        <v>0.118137620573236</v>
      </c>
    </row>
    <row r="1560" spans="1:18" x14ac:dyDescent="0.35">
      <c r="A1560" s="73">
        <v>3088</v>
      </c>
      <c r="B1560" s="42">
        <v>0.16420000000000001</v>
      </c>
      <c r="C1560" s="42">
        <v>6.3200000000000006E-2</v>
      </c>
      <c r="D1560" s="42">
        <v>9.8900000000000002E-2</v>
      </c>
      <c r="E1560" s="42">
        <v>2.53E-2</v>
      </c>
      <c r="F1560" s="42">
        <v>5.6800000000000003E-2</v>
      </c>
      <c r="G1560" s="42">
        <v>9.4700000000000006E-2</v>
      </c>
      <c r="H1560" s="42">
        <v>0.18529999999999999</v>
      </c>
      <c r="I1560" s="42">
        <v>0.1326</v>
      </c>
      <c r="J1560" s="42">
        <v>0.1158</v>
      </c>
      <c r="K1560" s="42">
        <v>6.3200000000000006E-2</v>
      </c>
      <c r="L1560" s="93">
        <f t="shared" si="120"/>
        <v>1.0000000000000002</v>
      </c>
      <c r="M1560" s="42">
        <v>0.13944999999999999</v>
      </c>
      <c r="N1560" s="93">
        <f t="array" ref="N1560">SQRT(MMULT(MMULT(B1560:K1560, '2. Correlation Matrix'!$B$34:$K$43), TRANSPOSE(B1560:K1560)))</f>
        <v>0.11555972503860937</v>
      </c>
      <c r="O1560" s="92">
        <f t="shared" si="121"/>
        <v>0.55772026091674043</v>
      </c>
      <c r="P1560" s="42">
        <f t="shared" si="122"/>
        <v>0.1327729749745005</v>
      </c>
      <c r="Q1560" s="42">
        <f t="shared" si="123"/>
        <v>0.122773215429927</v>
      </c>
      <c r="R1560" s="43">
        <f t="shared" si="124"/>
        <v>0.118137620573236</v>
      </c>
    </row>
    <row r="1561" spans="1:18" x14ac:dyDescent="0.35">
      <c r="A1561" s="73">
        <v>375</v>
      </c>
      <c r="B1561" s="42">
        <v>0.1202</v>
      </c>
      <c r="C1561" s="42">
        <v>6.0100000000000001E-2</v>
      </c>
      <c r="D1561" s="42">
        <v>7.9399999999999998E-2</v>
      </c>
      <c r="E1561" s="42">
        <v>1.4999999999999999E-2</v>
      </c>
      <c r="F1561" s="42">
        <v>0.1459</v>
      </c>
      <c r="G1561" s="42">
        <v>7.9399999999999998E-2</v>
      </c>
      <c r="H1561" s="42">
        <v>0.1202</v>
      </c>
      <c r="I1561" s="42">
        <v>0.13950000000000001</v>
      </c>
      <c r="J1561" s="42">
        <v>0.13950000000000001</v>
      </c>
      <c r="K1561" s="42">
        <v>0.1009</v>
      </c>
      <c r="L1561" s="93">
        <f t="shared" si="120"/>
        <v>1.0001</v>
      </c>
      <c r="M1561" s="42">
        <v>0.14019000000000001</v>
      </c>
      <c r="N1561" s="93">
        <f t="array" ref="N1561">SQRT(MMULT(MMULT(B1561:K1561, '2. Correlation Matrix'!$B$34:$K$43), TRANSPOSE(B1561:K1561)))</f>
        <v>0.11688993296503854</v>
      </c>
      <c r="O1561" s="92">
        <f t="shared" si="121"/>
        <v>0.55770414394452739</v>
      </c>
      <c r="P1561" s="42">
        <f t="shared" si="122"/>
        <v>0.13335837178571441</v>
      </c>
      <c r="Q1561" s="42">
        <f t="shared" si="123"/>
        <v>0.122773215429927</v>
      </c>
      <c r="R1561" s="43">
        <f t="shared" si="124"/>
        <v>0.118137620573236</v>
      </c>
    </row>
    <row r="1562" spans="1:18" x14ac:dyDescent="0.35">
      <c r="A1562" s="73">
        <v>618</v>
      </c>
      <c r="B1562" s="42">
        <v>0.15920000000000001</v>
      </c>
      <c r="C1562" s="42">
        <v>0.10489999999999999</v>
      </c>
      <c r="D1562" s="42">
        <v>0.14560000000000001</v>
      </c>
      <c r="E1562" s="42">
        <v>3.1099999999999999E-2</v>
      </c>
      <c r="F1562" s="42">
        <v>3.5000000000000003E-2</v>
      </c>
      <c r="G1562" s="42">
        <v>0.19220000000000001</v>
      </c>
      <c r="H1562" s="42">
        <v>0.11459999999999999</v>
      </c>
      <c r="I1562" s="42">
        <v>0.17480000000000001</v>
      </c>
      <c r="J1562" s="42">
        <v>3.1099999999999999E-2</v>
      </c>
      <c r="K1562" s="42">
        <v>1.17E-2</v>
      </c>
      <c r="L1562" s="93">
        <f t="shared" si="120"/>
        <v>1.0002</v>
      </c>
      <c r="M1562" s="42">
        <v>0.13542999999999999</v>
      </c>
      <c r="N1562" s="93">
        <f t="array" ref="N1562">SQRT(MMULT(MMULT(B1562:K1562, '2. Correlation Matrix'!$B$34:$K$43), TRANSPOSE(B1562:K1562)))</f>
        <v>0.10835515669752502</v>
      </c>
      <c r="O1562" s="92">
        <f t="shared" si="121"/>
        <v>0.55770303732466753</v>
      </c>
      <c r="P1562" s="42">
        <f t="shared" si="122"/>
        <v>0.12955958000852741</v>
      </c>
      <c r="Q1562" s="42">
        <f t="shared" si="123"/>
        <v>0.122773215429927</v>
      </c>
      <c r="R1562" s="43">
        <f t="shared" si="124"/>
        <v>0.118137620573236</v>
      </c>
    </row>
    <row r="1563" spans="1:18" x14ac:dyDescent="0.35">
      <c r="A1563" s="73">
        <v>123</v>
      </c>
      <c r="B1563" s="42">
        <v>4.1500000000000002E-2</v>
      </c>
      <c r="C1563" s="42">
        <v>8.48E-2</v>
      </c>
      <c r="D1563" s="42">
        <v>0.16250000000000001</v>
      </c>
      <c r="E1563" s="42">
        <v>8.3000000000000004E-2</v>
      </c>
      <c r="F1563" s="42">
        <v>2.1700000000000001E-2</v>
      </c>
      <c r="G1563" s="42">
        <v>0.16250000000000001</v>
      </c>
      <c r="H1563" s="42">
        <v>2.35E-2</v>
      </c>
      <c r="I1563" s="42">
        <v>0.1119</v>
      </c>
      <c r="J1563" s="42">
        <v>0.14799999999999999</v>
      </c>
      <c r="K1563" s="42">
        <v>0.16059999999999999</v>
      </c>
      <c r="L1563" s="93">
        <f t="shared" si="120"/>
        <v>1</v>
      </c>
      <c r="M1563" s="42">
        <v>0.15509999999999999</v>
      </c>
      <c r="N1563" s="93">
        <f t="array" ref="N1563">SQRT(MMULT(MMULT(B1563:K1563, '2. Correlation Matrix'!$B$34:$K$43), TRANSPOSE(B1563:K1563)))</f>
        <v>0.14362746875872875</v>
      </c>
      <c r="O1563" s="92">
        <f t="shared" si="121"/>
        <v>0.5576927637327872</v>
      </c>
      <c r="P1563" s="42">
        <f t="shared" si="122"/>
        <v>0.14478557510898019</v>
      </c>
      <c r="Q1563" s="42">
        <f t="shared" si="123"/>
        <v>0.122773215429927</v>
      </c>
      <c r="R1563" s="43">
        <f t="shared" si="124"/>
        <v>0.118137620573236</v>
      </c>
    </row>
    <row r="1564" spans="1:18" x14ac:dyDescent="0.35">
      <c r="A1564" s="73">
        <v>2032</v>
      </c>
      <c r="B1564" s="42">
        <v>0.20599999999999999</v>
      </c>
      <c r="C1564" s="42">
        <v>7.9399999999999998E-2</v>
      </c>
      <c r="D1564" s="42">
        <v>3.8600000000000002E-2</v>
      </c>
      <c r="E1564" s="42">
        <v>4.2900000000000001E-2</v>
      </c>
      <c r="F1564" s="42">
        <v>9.8699999999999996E-2</v>
      </c>
      <c r="G1564" s="42">
        <v>4.3E-3</v>
      </c>
      <c r="H1564" s="42">
        <v>0.1867</v>
      </c>
      <c r="I1564" s="42">
        <v>0.20169999999999999</v>
      </c>
      <c r="J1564" s="42">
        <v>0.13519999999999999</v>
      </c>
      <c r="K1564" s="42">
        <v>6.4000000000000003E-3</v>
      </c>
      <c r="L1564" s="93">
        <f t="shared" si="120"/>
        <v>0.99990000000000001</v>
      </c>
      <c r="M1564" s="42">
        <v>0.12204</v>
      </c>
      <c r="N1564" s="93">
        <f t="array" ref="N1564">SQRT(MMULT(MMULT(B1564:K1564, '2. Correlation Matrix'!$B$34:$K$43), TRANSPOSE(B1564:K1564)))</f>
        <v>8.4353199297353271E-2</v>
      </c>
      <c r="O1564" s="92">
        <f t="shared" si="121"/>
        <v>0.55765519733495117</v>
      </c>
      <c r="P1564" s="42">
        <f t="shared" si="122"/>
        <v>0.11848226888415049</v>
      </c>
      <c r="Q1564" s="42">
        <f t="shared" si="123"/>
        <v>0.122773215429927</v>
      </c>
      <c r="R1564" s="43">
        <f t="shared" si="124"/>
        <v>0.118137620573236</v>
      </c>
    </row>
    <row r="1565" spans="1:18" x14ac:dyDescent="0.35">
      <c r="A1565" s="73">
        <v>2211</v>
      </c>
      <c r="B1565" s="42">
        <v>3.8600000000000002E-2</v>
      </c>
      <c r="C1565" s="42">
        <v>0.16600000000000001</v>
      </c>
      <c r="D1565" s="42">
        <v>7.3400000000000007E-2</v>
      </c>
      <c r="E1565" s="42">
        <v>5.4100000000000002E-2</v>
      </c>
      <c r="F1565" s="42">
        <v>8.1100000000000005E-2</v>
      </c>
      <c r="G1565" s="42">
        <v>0.16600000000000001</v>
      </c>
      <c r="H1565" s="42">
        <v>0.1081</v>
      </c>
      <c r="I1565" s="42">
        <v>8.1100000000000005E-2</v>
      </c>
      <c r="J1565" s="42">
        <v>0.13900000000000001</v>
      </c>
      <c r="K1565" s="42">
        <v>9.2700000000000005E-2</v>
      </c>
      <c r="L1565" s="93">
        <f t="shared" si="120"/>
        <v>1.0001</v>
      </c>
      <c r="M1565" s="42">
        <v>0.14718000000000001</v>
      </c>
      <c r="N1565" s="93">
        <f t="array" ref="N1565">SQRT(MMULT(MMULT(B1565:K1565, '2. Correlation Matrix'!$B$34:$K$43), TRANSPOSE(B1565:K1565)))</f>
        <v>0.12944344104956265</v>
      </c>
      <c r="O1565" s="92">
        <f t="shared" si="121"/>
        <v>0.55761805630895567</v>
      </c>
      <c r="P1565" s="42">
        <f t="shared" si="122"/>
        <v>0.13880219778462421</v>
      </c>
      <c r="Q1565" s="42">
        <f t="shared" si="123"/>
        <v>0.122773215429927</v>
      </c>
      <c r="R1565" s="43">
        <f t="shared" si="124"/>
        <v>0.118137620573236</v>
      </c>
    </row>
    <row r="1566" spans="1:18" x14ac:dyDescent="0.35">
      <c r="A1566" s="73">
        <v>4248</v>
      </c>
      <c r="B1566" s="42">
        <v>7.3200000000000001E-2</v>
      </c>
      <c r="C1566" s="42">
        <v>0.1084</v>
      </c>
      <c r="D1566" s="42">
        <v>8.4000000000000005E-2</v>
      </c>
      <c r="E1566" s="42">
        <v>8.0999999999999996E-3</v>
      </c>
      <c r="F1566" s="42">
        <v>0.23849999999999999</v>
      </c>
      <c r="G1566" s="42">
        <v>4.07E-2</v>
      </c>
      <c r="H1566" s="42">
        <v>0.14630000000000001</v>
      </c>
      <c r="I1566" s="42">
        <v>0.18970000000000001</v>
      </c>
      <c r="J1566" s="42">
        <v>2.98E-2</v>
      </c>
      <c r="K1566" s="42">
        <v>8.1299999999999997E-2</v>
      </c>
      <c r="L1566" s="93">
        <f t="shared" si="120"/>
        <v>1</v>
      </c>
      <c r="M1566" s="42">
        <v>0.13491</v>
      </c>
      <c r="N1566" s="93">
        <f t="array" ref="N1566">SQRT(MMULT(MMULT(B1566:K1566, '2. Correlation Matrix'!$B$34:$K$43), TRANSPOSE(B1566:K1566)))</f>
        <v>0.10744065662547955</v>
      </c>
      <c r="O1566" s="92">
        <f t="shared" si="121"/>
        <v>0.55761014388469721</v>
      </c>
      <c r="P1566" s="42">
        <f t="shared" si="122"/>
        <v>0.1291382526519429</v>
      </c>
      <c r="Q1566" s="42">
        <f t="shared" si="123"/>
        <v>0.122773215429927</v>
      </c>
      <c r="R1566" s="43">
        <f t="shared" si="124"/>
        <v>0.118137620573236</v>
      </c>
    </row>
    <row r="1567" spans="1:18" x14ac:dyDescent="0.35">
      <c r="A1567" s="73">
        <v>3737</v>
      </c>
      <c r="B1567" s="42">
        <v>0.1222</v>
      </c>
      <c r="C1567" s="42">
        <v>0.16850000000000001</v>
      </c>
      <c r="D1567" s="42">
        <v>8.5199999999999998E-2</v>
      </c>
      <c r="E1567" s="42">
        <v>1.67E-2</v>
      </c>
      <c r="F1567" s="42">
        <v>9.0700000000000003E-2</v>
      </c>
      <c r="G1567" s="42">
        <v>7.4000000000000003E-3</v>
      </c>
      <c r="H1567" s="42">
        <v>0.1111</v>
      </c>
      <c r="I1567" s="42">
        <v>0.16669999999999999</v>
      </c>
      <c r="J1567" s="42">
        <v>0.17780000000000001</v>
      </c>
      <c r="K1567" s="42">
        <v>5.3699999999999998E-2</v>
      </c>
      <c r="L1567" s="93">
        <f t="shared" si="120"/>
        <v>0.99999999999999989</v>
      </c>
      <c r="M1567" s="42">
        <v>0.12534999999999999</v>
      </c>
      <c r="N1567" s="93">
        <f t="array" ref="N1567">SQRT(MMULT(MMULT(B1567:K1567, '2. Correlation Matrix'!$B$34:$K$43), TRANSPOSE(B1567:K1567)))</f>
        <v>9.0296473259697141E-2</v>
      </c>
      <c r="O1567" s="92">
        <f t="shared" si="121"/>
        <v>0.55760760284835142</v>
      </c>
      <c r="P1567" s="42">
        <f t="shared" si="122"/>
        <v>0.12127327345843039</v>
      </c>
      <c r="Q1567" s="42">
        <f t="shared" si="123"/>
        <v>0.122773215429927</v>
      </c>
      <c r="R1567" s="43">
        <f t="shared" si="124"/>
        <v>0.118137620573236</v>
      </c>
    </row>
    <row r="1568" spans="1:18" x14ac:dyDescent="0.35">
      <c r="A1568" s="73">
        <v>2487</v>
      </c>
      <c r="B1568" s="42">
        <v>0.13170000000000001</v>
      </c>
      <c r="C1568" s="42">
        <v>5.8700000000000002E-2</v>
      </c>
      <c r="D1568" s="42">
        <v>0.1159</v>
      </c>
      <c r="E1568" s="42">
        <v>3.8100000000000002E-2</v>
      </c>
      <c r="F1568" s="42">
        <v>0.1222</v>
      </c>
      <c r="G1568" s="42">
        <v>6.9800000000000001E-2</v>
      </c>
      <c r="H1568" s="42">
        <v>0.1492</v>
      </c>
      <c r="I1568" s="42">
        <v>0.13170000000000001</v>
      </c>
      <c r="J1568" s="42">
        <v>6.5100000000000005E-2</v>
      </c>
      <c r="K1568" s="42">
        <v>0.11749999999999999</v>
      </c>
      <c r="L1568" s="93">
        <f t="shared" si="120"/>
        <v>0.99990000000000001</v>
      </c>
      <c r="M1568" s="42">
        <v>0.14333000000000001</v>
      </c>
      <c r="N1568" s="93">
        <f t="array" ref="N1568">SQRT(MMULT(MMULT(B1568:K1568, '2. Correlation Matrix'!$B$34:$K$43), TRANSPOSE(B1568:K1568)))</f>
        <v>0.12254166961006285</v>
      </c>
      <c r="O1568" s="92">
        <f t="shared" si="121"/>
        <v>0.5576062429819294</v>
      </c>
      <c r="P1568" s="42">
        <f t="shared" si="122"/>
        <v>0.13582176960458911</v>
      </c>
      <c r="Q1568" s="42">
        <f t="shared" si="123"/>
        <v>0.122773215429927</v>
      </c>
      <c r="R1568" s="43">
        <f t="shared" si="124"/>
        <v>0.118137620573236</v>
      </c>
    </row>
    <row r="1569" spans="1:18" x14ac:dyDescent="0.35">
      <c r="A1569" s="73">
        <v>307</v>
      </c>
      <c r="B1569" s="42">
        <v>3.6900000000000002E-2</v>
      </c>
      <c r="C1569" s="42">
        <v>8.6699999999999999E-2</v>
      </c>
      <c r="D1569" s="42">
        <v>0.16789999999999999</v>
      </c>
      <c r="E1569" s="42">
        <v>2.7699999999999999E-2</v>
      </c>
      <c r="F1569" s="42">
        <v>0.12920000000000001</v>
      </c>
      <c r="G1569" s="42">
        <v>8.6699999999999999E-2</v>
      </c>
      <c r="H1569" s="42">
        <v>0.1439</v>
      </c>
      <c r="I1569" s="42">
        <v>0.1384</v>
      </c>
      <c r="J1569" s="42">
        <v>1.66E-2</v>
      </c>
      <c r="K1569" s="42">
        <v>0.1661</v>
      </c>
      <c r="L1569" s="93">
        <f t="shared" si="120"/>
        <v>1.0001</v>
      </c>
      <c r="M1569" s="42">
        <v>0.15397</v>
      </c>
      <c r="N1569" s="93">
        <f t="array" ref="N1569">SQRT(MMULT(MMULT(B1569:K1569, '2. Correlation Matrix'!$B$34:$K$43), TRANSPOSE(B1569:K1569)))</f>
        <v>0.1416309968959705</v>
      </c>
      <c r="O1569" s="92">
        <f t="shared" si="121"/>
        <v>0.5575756842127173</v>
      </c>
      <c r="P1569" s="42">
        <f t="shared" si="122"/>
        <v>0.14394033035912679</v>
      </c>
      <c r="Q1569" s="42">
        <f t="shared" si="123"/>
        <v>0.122773215429927</v>
      </c>
      <c r="R1569" s="43">
        <f t="shared" si="124"/>
        <v>0.118137620573236</v>
      </c>
    </row>
    <row r="1570" spans="1:18" x14ac:dyDescent="0.35">
      <c r="A1570" s="73">
        <v>2388</v>
      </c>
      <c r="B1570" s="42">
        <v>0.17399999999999999</v>
      </c>
      <c r="C1570" s="42">
        <v>3.3000000000000002E-2</v>
      </c>
      <c r="D1570" s="42">
        <v>3.0800000000000001E-2</v>
      </c>
      <c r="E1570" s="42">
        <v>8.5900000000000004E-2</v>
      </c>
      <c r="F1570" s="42">
        <v>0.13880000000000001</v>
      </c>
      <c r="G1570" s="42">
        <v>1.0999999999999999E-2</v>
      </c>
      <c r="H1570" s="42">
        <v>0.19819999999999999</v>
      </c>
      <c r="I1570" s="42">
        <v>0.1784</v>
      </c>
      <c r="J1570" s="42">
        <v>0.1145</v>
      </c>
      <c r="K1570" s="42">
        <v>3.5200000000000002E-2</v>
      </c>
      <c r="L1570" s="93">
        <f t="shared" si="120"/>
        <v>0.99980000000000002</v>
      </c>
      <c r="M1570" s="42">
        <v>0.13006999999999999</v>
      </c>
      <c r="N1570" s="93">
        <f t="array" ref="N1570">SQRT(MMULT(MMULT(B1570:K1570, '2. Correlation Matrix'!$B$34:$K$43), TRANSPOSE(B1570:K1570)))</f>
        <v>9.8767182215960786E-2</v>
      </c>
      <c r="O1570" s="92">
        <f t="shared" si="121"/>
        <v>0.55757386982637513</v>
      </c>
      <c r="P1570" s="42">
        <f t="shared" si="122"/>
        <v>0.12519252185855959</v>
      </c>
      <c r="Q1570" s="42">
        <f t="shared" si="123"/>
        <v>0.122773215429927</v>
      </c>
      <c r="R1570" s="43">
        <f t="shared" si="124"/>
        <v>0.118137620573236</v>
      </c>
    </row>
    <row r="1571" spans="1:18" x14ac:dyDescent="0.35">
      <c r="A1571" s="73">
        <v>2848</v>
      </c>
      <c r="B1571" s="42">
        <v>2.8000000000000001E-2</v>
      </c>
      <c r="C1571" s="42">
        <v>8.1900000000000001E-2</v>
      </c>
      <c r="D1571" s="42">
        <v>4.7399999999999998E-2</v>
      </c>
      <c r="E1571" s="42">
        <v>0.1832</v>
      </c>
      <c r="F1571" s="42">
        <v>6.25E-2</v>
      </c>
      <c r="G1571" s="42">
        <v>9.7000000000000003E-2</v>
      </c>
      <c r="H1571" s="42">
        <v>9.9099999999999994E-2</v>
      </c>
      <c r="I1571" s="42">
        <v>8.4099999999999994E-2</v>
      </c>
      <c r="J1571" s="42">
        <v>0.1487</v>
      </c>
      <c r="K1571" s="42">
        <v>0.1681</v>
      </c>
      <c r="L1571" s="93">
        <f t="shared" si="120"/>
        <v>0.99999999999999989</v>
      </c>
      <c r="M1571" s="42">
        <v>0.15651999999999999</v>
      </c>
      <c r="N1571" s="93">
        <f t="array" ref="N1571">SQRT(MMULT(MMULT(B1571:K1571, '2. Correlation Matrix'!$B$34:$K$43), TRANSPOSE(B1571:K1571)))</f>
        <v>0.14620542854331231</v>
      </c>
      <c r="O1571" s="92">
        <f t="shared" si="121"/>
        <v>0.55757163610276128</v>
      </c>
      <c r="P1571" s="42">
        <f t="shared" si="122"/>
        <v>0.14583198633223318</v>
      </c>
      <c r="Q1571" s="42">
        <f t="shared" si="123"/>
        <v>0.122773215429927</v>
      </c>
      <c r="R1571" s="43">
        <f t="shared" si="124"/>
        <v>0.118137620573236</v>
      </c>
    </row>
    <row r="1572" spans="1:18" x14ac:dyDescent="0.35">
      <c r="A1572" s="73">
        <v>3694</v>
      </c>
      <c r="B1572" s="42">
        <v>0.1148</v>
      </c>
      <c r="C1572" s="42">
        <v>0.1457</v>
      </c>
      <c r="D1572" s="42">
        <v>0.1585</v>
      </c>
      <c r="E1572" s="42">
        <v>1.8E-3</v>
      </c>
      <c r="F1572" s="42">
        <v>3.4599999999999999E-2</v>
      </c>
      <c r="G1572" s="42">
        <v>6.3799999999999996E-2</v>
      </c>
      <c r="H1572" s="42">
        <v>0.1148</v>
      </c>
      <c r="I1572" s="42">
        <v>0.17119999999999999</v>
      </c>
      <c r="J1572" s="42">
        <v>0.14749999999999999</v>
      </c>
      <c r="K1572" s="42">
        <v>4.7399999999999998E-2</v>
      </c>
      <c r="L1572" s="93">
        <f t="shared" si="120"/>
        <v>1.0001000000000002</v>
      </c>
      <c r="M1572" s="42">
        <v>0.13103000000000001</v>
      </c>
      <c r="N1572" s="93">
        <f t="array" ref="N1572">SQRT(MMULT(MMULT(B1572:K1572, '2. Correlation Matrix'!$B$34:$K$43), TRANSPOSE(B1572:K1572)))</f>
        <v>0.10049547817335962</v>
      </c>
      <c r="O1572" s="92">
        <f t="shared" si="121"/>
        <v>0.55753752326393746</v>
      </c>
      <c r="P1572" s="42">
        <f t="shared" si="122"/>
        <v>0.12598032943335391</v>
      </c>
      <c r="Q1572" s="42">
        <f t="shared" si="123"/>
        <v>0.122773215429927</v>
      </c>
      <c r="R1572" s="43">
        <f t="shared" si="124"/>
        <v>0.118137620573236</v>
      </c>
    </row>
    <row r="1573" spans="1:18" x14ac:dyDescent="0.35">
      <c r="A1573" s="73">
        <v>3121</v>
      </c>
      <c r="B1573" s="42">
        <v>0.10680000000000001</v>
      </c>
      <c r="C1573" s="42">
        <v>0.1517</v>
      </c>
      <c r="D1573" s="42">
        <v>1.9199999999999998E-2</v>
      </c>
      <c r="E1573" s="42">
        <v>7.6899999999999996E-2</v>
      </c>
      <c r="F1573" s="42">
        <v>4.9099999999999998E-2</v>
      </c>
      <c r="G1573" s="42">
        <v>0.188</v>
      </c>
      <c r="H1573" s="42">
        <v>0.15809999999999999</v>
      </c>
      <c r="I1573" s="42">
        <v>0.10680000000000001</v>
      </c>
      <c r="J1573" s="42">
        <v>0.11749999999999999</v>
      </c>
      <c r="K1573" s="42">
        <v>2.5600000000000001E-2</v>
      </c>
      <c r="L1573" s="93">
        <f t="shared" si="120"/>
        <v>0.99969999999999992</v>
      </c>
      <c r="M1573" s="42">
        <v>0.14066000000000001</v>
      </c>
      <c r="N1573" s="93">
        <f t="array" ref="N1573">SQRT(MMULT(MMULT(B1573:K1573, '2. Correlation Matrix'!$B$34:$K$43), TRANSPOSE(B1573:K1573)))</f>
        <v>0.11777121942071077</v>
      </c>
      <c r="O1573" s="92">
        <f t="shared" si="121"/>
        <v>0.55752161116244081</v>
      </c>
      <c r="P1573" s="42">
        <f t="shared" si="122"/>
        <v>0.13372496993807942</v>
      </c>
      <c r="Q1573" s="42">
        <f t="shared" si="123"/>
        <v>0.122773215429927</v>
      </c>
      <c r="R1573" s="43">
        <f t="shared" si="124"/>
        <v>0.118137620573236</v>
      </c>
    </row>
    <row r="1574" spans="1:18" x14ac:dyDescent="0.35">
      <c r="A1574" s="73">
        <v>3982</v>
      </c>
      <c r="B1574" s="42">
        <v>0.14330000000000001</v>
      </c>
      <c r="C1574" s="42">
        <v>0.1109</v>
      </c>
      <c r="D1574" s="42">
        <v>0.16889999999999999</v>
      </c>
      <c r="E1574" s="42">
        <v>9.3899999999999997E-2</v>
      </c>
      <c r="F1574" s="42">
        <v>4.1000000000000002E-2</v>
      </c>
      <c r="G1574" s="42">
        <v>4.2700000000000002E-2</v>
      </c>
      <c r="H1574" s="42">
        <v>9.0399999999999994E-2</v>
      </c>
      <c r="I1574" s="42">
        <v>0.12970000000000001</v>
      </c>
      <c r="J1574" s="42">
        <v>1.8800000000000001E-2</v>
      </c>
      <c r="K1574" s="42">
        <v>0.16039999999999999</v>
      </c>
      <c r="L1574" s="93">
        <f t="shared" si="120"/>
        <v>1</v>
      </c>
      <c r="M1574" s="42">
        <v>0.14321999999999999</v>
      </c>
      <c r="N1574" s="93">
        <f t="array" ref="N1574">SQRT(MMULT(MMULT(B1574:K1574, '2. Correlation Matrix'!$B$34:$K$43), TRANSPOSE(B1574:K1574)))</f>
        <v>0.12236360798552813</v>
      </c>
      <c r="O1574" s="92">
        <f t="shared" si="121"/>
        <v>0.55751870284887584</v>
      </c>
      <c r="P1574" s="42">
        <f t="shared" si="122"/>
        <v>0.13573357372038197</v>
      </c>
      <c r="Q1574" s="42">
        <f t="shared" si="123"/>
        <v>0.122773215429927</v>
      </c>
      <c r="R1574" s="43">
        <f t="shared" si="124"/>
        <v>0.118137620573236</v>
      </c>
    </row>
    <row r="1575" spans="1:18" x14ac:dyDescent="0.35">
      <c r="A1575" s="73">
        <v>293</v>
      </c>
      <c r="B1575" s="42">
        <v>2.53E-2</v>
      </c>
      <c r="C1575" s="42">
        <v>0.1595</v>
      </c>
      <c r="D1575" s="42">
        <v>3.8999999999999998E-3</v>
      </c>
      <c r="E1575" s="42">
        <v>5.6399999999999999E-2</v>
      </c>
      <c r="F1575" s="42">
        <v>0.16539999999999999</v>
      </c>
      <c r="G1575" s="42">
        <v>0.1537</v>
      </c>
      <c r="H1575" s="42">
        <v>0.1012</v>
      </c>
      <c r="I1575" s="42">
        <v>5.2499999999999998E-2</v>
      </c>
      <c r="J1575" s="42">
        <v>9.7299999999999998E-2</v>
      </c>
      <c r="K1575" s="42">
        <v>0.18479999999999999</v>
      </c>
      <c r="L1575" s="93">
        <f t="shared" si="120"/>
        <v>0.99999999999999989</v>
      </c>
      <c r="M1575" s="42">
        <v>0.15673999999999999</v>
      </c>
      <c r="N1575" s="93">
        <f t="array" ref="N1575">SQRT(MMULT(MMULT(B1575:K1575, '2. Correlation Matrix'!$B$34:$K$43), TRANSPOSE(B1575:K1575)))</f>
        <v>0.1466187988216634</v>
      </c>
      <c r="O1575" s="92">
        <f t="shared" si="121"/>
        <v>0.55750013406822863</v>
      </c>
      <c r="P1575" s="42">
        <f t="shared" si="122"/>
        <v>0.14599146391604628</v>
      </c>
      <c r="Q1575" s="42">
        <f t="shared" si="123"/>
        <v>0.122773215429927</v>
      </c>
      <c r="R1575" s="43">
        <f t="shared" si="124"/>
        <v>0.118137620573236</v>
      </c>
    </row>
    <row r="1576" spans="1:18" x14ac:dyDescent="0.35">
      <c r="A1576" s="73">
        <v>1800</v>
      </c>
      <c r="B1576" s="42">
        <v>0.1414</v>
      </c>
      <c r="C1576" s="42">
        <v>6.0000000000000001E-3</v>
      </c>
      <c r="D1576" s="42">
        <v>0.14729999999999999</v>
      </c>
      <c r="E1576" s="42">
        <v>0.14580000000000001</v>
      </c>
      <c r="F1576" s="42">
        <v>7.7399999999999997E-2</v>
      </c>
      <c r="G1576" s="42">
        <v>0.13539999999999999</v>
      </c>
      <c r="H1576" s="42">
        <v>1.49E-2</v>
      </c>
      <c r="I1576" s="42">
        <v>0.1399</v>
      </c>
      <c r="J1576" s="42">
        <v>6.7000000000000004E-2</v>
      </c>
      <c r="K1576" s="42">
        <v>0.125</v>
      </c>
      <c r="L1576" s="93">
        <f t="shared" si="120"/>
        <v>1.0001</v>
      </c>
      <c r="M1576" s="42">
        <v>0.14557</v>
      </c>
      <c r="N1576" s="93">
        <f t="array" ref="N1576">SQRT(MMULT(MMULT(B1576:K1576, '2. Correlation Matrix'!$B$34:$K$43), TRANSPOSE(B1576:K1576)))</f>
        <v>0.12658502961452434</v>
      </c>
      <c r="O1576" s="92">
        <f t="shared" si="121"/>
        <v>0.55749088351836851</v>
      </c>
      <c r="P1576" s="42">
        <f t="shared" si="122"/>
        <v>0.137558115138745</v>
      </c>
      <c r="Q1576" s="42">
        <f t="shared" si="123"/>
        <v>0.122773215429927</v>
      </c>
      <c r="R1576" s="43">
        <f t="shared" si="124"/>
        <v>0.118137620573236</v>
      </c>
    </row>
    <row r="1577" spans="1:18" x14ac:dyDescent="0.35">
      <c r="A1577" s="73">
        <v>795</v>
      </c>
      <c r="B1577" s="42">
        <v>3.9899999999999998E-2</v>
      </c>
      <c r="C1577" s="42">
        <v>0.1331</v>
      </c>
      <c r="D1577" s="42">
        <v>0.16159999999999999</v>
      </c>
      <c r="E1577" s="42">
        <v>0.1084</v>
      </c>
      <c r="F1577" s="42">
        <v>7.4099999999999999E-2</v>
      </c>
      <c r="G1577" s="42">
        <v>0.1673</v>
      </c>
      <c r="H1577" s="42">
        <v>6.2700000000000006E-2</v>
      </c>
      <c r="I1577" s="42">
        <v>0.11219999999999999</v>
      </c>
      <c r="J1577" s="42">
        <v>3.4200000000000001E-2</v>
      </c>
      <c r="K1577" s="42">
        <v>0.1065</v>
      </c>
      <c r="L1577" s="93">
        <f t="shared" si="120"/>
        <v>1</v>
      </c>
      <c r="M1577" s="42">
        <v>0.14851</v>
      </c>
      <c r="N1577" s="93">
        <f t="array" ref="N1577">SQRT(MMULT(MMULT(B1577:K1577, '2. Correlation Matrix'!$B$34:$K$43), TRANSPOSE(B1577:K1577)))</f>
        <v>0.13186090608505086</v>
      </c>
      <c r="O1577" s="92">
        <f t="shared" si="121"/>
        <v>0.55748138081643195</v>
      </c>
      <c r="P1577" s="42">
        <f t="shared" si="122"/>
        <v>0.13981635072321469</v>
      </c>
      <c r="Q1577" s="42">
        <f t="shared" si="123"/>
        <v>0.122773215429927</v>
      </c>
      <c r="R1577" s="43">
        <f t="shared" si="124"/>
        <v>0.118137620573236</v>
      </c>
    </row>
    <row r="1578" spans="1:18" x14ac:dyDescent="0.35">
      <c r="A1578" s="73">
        <v>1781</v>
      </c>
      <c r="B1578" s="42">
        <v>7.5700000000000003E-2</v>
      </c>
      <c r="C1578" s="42">
        <v>0.1789</v>
      </c>
      <c r="D1578" s="42">
        <v>0.1101</v>
      </c>
      <c r="E1578" s="42">
        <v>0.14910000000000001</v>
      </c>
      <c r="F1578" s="42">
        <v>5.96E-2</v>
      </c>
      <c r="G1578" s="42">
        <v>1.83E-2</v>
      </c>
      <c r="H1578" s="42">
        <v>0.1147</v>
      </c>
      <c r="I1578" s="42">
        <v>0.1835</v>
      </c>
      <c r="J1578" s="42">
        <v>8.72E-2</v>
      </c>
      <c r="K1578" s="42">
        <v>2.29E-2</v>
      </c>
      <c r="L1578" s="93">
        <f t="shared" si="120"/>
        <v>1</v>
      </c>
      <c r="M1578" s="42">
        <v>0.12672</v>
      </c>
      <c r="N1578" s="93">
        <f t="array" ref="N1578">SQRT(MMULT(MMULT(B1578:K1578, '2. Correlation Matrix'!$B$34:$K$43), TRANSPOSE(B1578:K1578)))</f>
        <v>9.2776448905769193E-2</v>
      </c>
      <c r="O1578" s="92">
        <f t="shared" si="121"/>
        <v>0.55746906256921691</v>
      </c>
      <c r="P1578" s="42">
        <f t="shared" si="122"/>
        <v>0.1224162652642176</v>
      </c>
      <c r="Q1578" s="42">
        <f t="shared" si="123"/>
        <v>0.122773215429927</v>
      </c>
      <c r="R1578" s="43">
        <f t="shared" si="124"/>
        <v>0.118137620573236</v>
      </c>
    </row>
    <row r="1579" spans="1:18" x14ac:dyDescent="0.35">
      <c r="A1579" s="73">
        <v>4937</v>
      </c>
      <c r="B1579" s="42">
        <v>0.18870000000000001</v>
      </c>
      <c r="C1579" s="42">
        <v>9.4299999999999995E-2</v>
      </c>
      <c r="D1579" s="42">
        <v>6.3E-3</v>
      </c>
      <c r="E1579" s="42">
        <v>0.1237</v>
      </c>
      <c r="F1579" s="42">
        <v>9.01E-2</v>
      </c>
      <c r="G1579" s="42">
        <v>0.20749999999999999</v>
      </c>
      <c r="H1579" s="42">
        <v>1.47E-2</v>
      </c>
      <c r="I1579" s="42">
        <v>5.6599999999999998E-2</v>
      </c>
      <c r="J1579" s="42">
        <v>0.13</v>
      </c>
      <c r="K1579" s="42">
        <v>8.8099999999999998E-2</v>
      </c>
      <c r="L1579" s="93">
        <f t="shared" si="120"/>
        <v>1</v>
      </c>
      <c r="M1579" s="42">
        <v>0.14026</v>
      </c>
      <c r="N1579" s="93">
        <f t="array" ref="N1579">SQRT(MMULT(MMULT(B1579:K1579, '2. Correlation Matrix'!$B$34:$K$43), TRANSPOSE(B1579:K1579)))</f>
        <v>0.11706608067835191</v>
      </c>
      <c r="O1579" s="92">
        <f t="shared" si="121"/>
        <v>0.55746292710786904</v>
      </c>
      <c r="P1579" s="42">
        <f t="shared" si="122"/>
        <v>0.13340776637730481</v>
      </c>
      <c r="Q1579" s="42">
        <f t="shared" si="123"/>
        <v>0.122773215429927</v>
      </c>
      <c r="R1579" s="43">
        <f t="shared" si="124"/>
        <v>0.118137620573236</v>
      </c>
    </row>
    <row r="1580" spans="1:18" x14ac:dyDescent="0.35">
      <c r="A1580" s="73">
        <v>61</v>
      </c>
      <c r="B1580" s="42">
        <v>0.1202</v>
      </c>
      <c r="C1580" s="42">
        <v>0.186</v>
      </c>
      <c r="D1580" s="42">
        <v>7.17E-2</v>
      </c>
      <c r="E1580" s="42">
        <v>2.3300000000000001E-2</v>
      </c>
      <c r="F1580" s="42">
        <v>0.1066</v>
      </c>
      <c r="G1580" s="42">
        <v>2.52E-2</v>
      </c>
      <c r="H1580" s="42">
        <v>4.4600000000000001E-2</v>
      </c>
      <c r="I1580" s="42">
        <v>0.17249999999999999</v>
      </c>
      <c r="J1580" s="42">
        <v>0.19189999999999999</v>
      </c>
      <c r="K1580" s="42">
        <v>5.8099999999999999E-2</v>
      </c>
      <c r="L1580" s="93">
        <f t="shared" si="120"/>
        <v>1.0001</v>
      </c>
      <c r="M1580" s="42">
        <v>0.12286999999999999</v>
      </c>
      <c r="N1580" s="93">
        <f t="array" ref="N1580">SQRT(MMULT(MMULT(B1580:K1580, '2. Correlation Matrix'!$B$34:$K$43), TRANSPOSE(B1580:K1580)))</f>
        <v>8.587121750847021E-2</v>
      </c>
      <c r="O1580" s="92">
        <f t="shared" si="121"/>
        <v>0.55746269109644531</v>
      </c>
      <c r="P1580" s="42">
        <f t="shared" si="122"/>
        <v>0.11918306700180649</v>
      </c>
      <c r="Q1580" s="42">
        <f t="shared" si="123"/>
        <v>0.122773215429927</v>
      </c>
      <c r="R1580" s="43">
        <f t="shared" si="124"/>
        <v>0.118137620573236</v>
      </c>
    </row>
    <row r="1581" spans="1:18" x14ac:dyDescent="0.35">
      <c r="A1581" s="73">
        <v>39</v>
      </c>
      <c r="B1581" s="42">
        <v>0.10580000000000001</v>
      </c>
      <c r="C1581" s="42">
        <v>0.1711</v>
      </c>
      <c r="D1581" s="42">
        <v>0.1111</v>
      </c>
      <c r="E1581" s="42">
        <v>0.14990000000000001</v>
      </c>
      <c r="F1581" s="42">
        <v>5.6399999999999999E-2</v>
      </c>
      <c r="G1581" s="42">
        <v>0.15340000000000001</v>
      </c>
      <c r="H1581" s="42">
        <v>5.8200000000000002E-2</v>
      </c>
      <c r="I1581" s="42">
        <v>0.1182</v>
      </c>
      <c r="J1581" s="42">
        <v>3.1699999999999999E-2</v>
      </c>
      <c r="K1581" s="42">
        <v>4.41E-2</v>
      </c>
      <c r="L1581" s="93">
        <f t="shared" si="120"/>
        <v>0.99990000000000001</v>
      </c>
      <c r="M1581" s="42">
        <v>0.13539999999999999</v>
      </c>
      <c r="N1581" s="93">
        <f t="array" ref="N1581">SQRT(MMULT(MMULT(B1581:K1581, '2. Correlation Matrix'!$B$34:$K$43), TRANSPOSE(B1581:K1581)))</f>
        <v>0.1083553052517236</v>
      </c>
      <c r="O1581" s="92">
        <f t="shared" si="121"/>
        <v>0.55742540579515576</v>
      </c>
      <c r="P1581" s="42">
        <f t="shared" si="122"/>
        <v>0.1295295639119029</v>
      </c>
      <c r="Q1581" s="42">
        <f t="shared" si="123"/>
        <v>0.122773215429927</v>
      </c>
      <c r="R1581" s="43">
        <f t="shared" si="124"/>
        <v>0.118137620573236</v>
      </c>
    </row>
    <row r="1582" spans="1:18" x14ac:dyDescent="0.35">
      <c r="A1582" s="73">
        <v>1986</v>
      </c>
      <c r="B1582" s="42">
        <v>0.17019999999999999</v>
      </c>
      <c r="C1582" s="42">
        <v>5.1400000000000001E-2</v>
      </c>
      <c r="D1582" s="42">
        <v>3.9E-2</v>
      </c>
      <c r="E1582" s="42">
        <v>0.1489</v>
      </c>
      <c r="F1582" s="42">
        <v>0.1241</v>
      </c>
      <c r="G1582" s="42">
        <v>0.1082</v>
      </c>
      <c r="H1582" s="42">
        <v>7.6200000000000004E-2</v>
      </c>
      <c r="I1582" s="42">
        <v>8.6900000000000005E-2</v>
      </c>
      <c r="J1582" s="42">
        <v>5.1400000000000001E-2</v>
      </c>
      <c r="K1582" s="42">
        <v>0.14360000000000001</v>
      </c>
      <c r="L1582" s="93">
        <f t="shared" si="120"/>
        <v>0.99990000000000001</v>
      </c>
      <c r="M1582" s="42">
        <v>0.14521999999999999</v>
      </c>
      <c r="N1582" s="93">
        <f t="array" ref="N1582">SQRT(MMULT(MMULT(B1582:K1582, '2. Correlation Matrix'!$B$34:$K$43), TRANSPOSE(B1582:K1582)))</f>
        <v>0.12597814518805556</v>
      </c>
      <c r="O1582" s="92">
        <f t="shared" si="121"/>
        <v>0.55739826852648255</v>
      </c>
      <c r="P1582" s="42">
        <f t="shared" si="122"/>
        <v>0.13728475346748858</v>
      </c>
      <c r="Q1582" s="42">
        <f t="shared" si="123"/>
        <v>0.122773215429927</v>
      </c>
      <c r="R1582" s="43">
        <f t="shared" si="124"/>
        <v>0.118137620573236</v>
      </c>
    </row>
    <row r="1583" spans="1:18" x14ac:dyDescent="0.35">
      <c r="A1583" s="73">
        <v>145</v>
      </c>
      <c r="B1583" s="42">
        <v>9.0700000000000003E-2</v>
      </c>
      <c r="C1583" s="42">
        <v>0.1497</v>
      </c>
      <c r="D1583" s="42">
        <v>5.67E-2</v>
      </c>
      <c r="E1583" s="42">
        <v>0.16550000000000001</v>
      </c>
      <c r="F1583" s="42">
        <v>4.99E-2</v>
      </c>
      <c r="G1583" s="42">
        <v>9.1000000000000004E-3</v>
      </c>
      <c r="H1583" s="42">
        <v>5.8999999999999997E-2</v>
      </c>
      <c r="I1583" s="42">
        <v>0.13150000000000001</v>
      </c>
      <c r="J1583" s="42">
        <v>6.5799999999999997E-2</v>
      </c>
      <c r="K1583" s="42">
        <v>0.22220000000000001</v>
      </c>
      <c r="L1583" s="93">
        <f t="shared" si="120"/>
        <v>1.0001</v>
      </c>
      <c r="M1583" s="42">
        <v>0.14846999999999999</v>
      </c>
      <c r="N1583" s="93">
        <f t="array" ref="N1583">SQRT(MMULT(MMULT(B1583:K1583, '2. Correlation Matrix'!$B$34:$K$43), TRANSPOSE(B1583:K1583)))</f>
        <v>0.13180909067186833</v>
      </c>
      <c r="O1583" s="92">
        <f t="shared" si="121"/>
        <v>0.55739706286950741</v>
      </c>
      <c r="P1583" s="42">
        <f t="shared" si="122"/>
        <v>0.1397831818081276</v>
      </c>
      <c r="Q1583" s="42">
        <f t="shared" si="123"/>
        <v>0.122773215429927</v>
      </c>
      <c r="R1583" s="43">
        <f t="shared" si="124"/>
        <v>0.118137620573236</v>
      </c>
    </row>
    <row r="1584" spans="1:18" x14ac:dyDescent="0.35">
      <c r="A1584" s="73">
        <v>670</v>
      </c>
      <c r="B1584" s="42">
        <v>0.18290000000000001</v>
      </c>
      <c r="C1584" s="42">
        <v>9.7299999999999998E-2</v>
      </c>
      <c r="D1584" s="42">
        <v>0.14199999999999999</v>
      </c>
      <c r="E1584" s="42">
        <v>0.1187</v>
      </c>
      <c r="F1584" s="42">
        <v>6.8099999999999994E-2</v>
      </c>
      <c r="G1584" s="42">
        <v>1.5599999999999999E-2</v>
      </c>
      <c r="H1584" s="42">
        <v>4.6699999999999998E-2</v>
      </c>
      <c r="I1584" s="42">
        <v>0.1615</v>
      </c>
      <c r="J1584" s="42">
        <v>7.0000000000000007E-2</v>
      </c>
      <c r="K1584" s="42">
        <v>9.7299999999999998E-2</v>
      </c>
      <c r="L1584" s="93">
        <f t="shared" si="120"/>
        <v>1.0000999999999998</v>
      </c>
      <c r="M1584" s="42">
        <v>0.12920000000000001</v>
      </c>
      <c r="N1584" s="93">
        <f t="array" ref="N1584">SQRT(MMULT(MMULT(B1584:K1584, '2. Correlation Matrix'!$B$34:$K$43), TRANSPOSE(B1584:K1584)))</f>
        <v>9.723921700507672E-2</v>
      </c>
      <c r="O1584" s="92">
        <f t="shared" si="121"/>
        <v>0.55738828087406656</v>
      </c>
      <c r="P1584" s="42">
        <f t="shared" si="122"/>
        <v>0.12447226733811981</v>
      </c>
      <c r="Q1584" s="42">
        <f t="shared" si="123"/>
        <v>0.122773215429927</v>
      </c>
      <c r="R1584" s="43">
        <f t="shared" si="124"/>
        <v>0.118137620573236</v>
      </c>
    </row>
    <row r="1585" spans="1:18" x14ac:dyDescent="0.35">
      <c r="A1585" s="73">
        <v>2742</v>
      </c>
      <c r="B1585" s="42">
        <v>0.11459999999999999</v>
      </c>
      <c r="C1585" s="42">
        <v>9.98E-2</v>
      </c>
      <c r="D1585" s="42">
        <v>6.4000000000000003E-3</v>
      </c>
      <c r="E1585" s="42">
        <v>0.13800000000000001</v>
      </c>
      <c r="F1585" s="42">
        <v>3.1800000000000002E-2</v>
      </c>
      <c r="G1585" s="42">
        <v>0.17829999999999999</v>
      </c>
      <c r="H1585" s="42">
        <v>0.18260000000000001</v>
      </c>
      <c r="I1585" s="42">
        <v>7.22E-2</v>
      </c>
      <c r="J1585" s="42">
        <v>0.1062</v>
      </c>
      <c r="K1585" s="42">
        <v>7.0099999999999996E-2</v>
      </c>
      <c r="L1585" s="93">
        <f t="shared" si="120"/>
        <v>1</v>
      </c>
      <c r="M1585" s="42">
        <v>0.14951</v>
      </c>
      <c r="N1585" s="93">
        <f t="array" ref="N1585">SQRT(MMULT(MMULT(B1585:K1585, '2. Correlation Matrix'!$B$34:$K$43), TRANSPOSE(B1585:K1585)))</f>
        <v>0.13368031575437275</v>
      </c>
      <c r="O1585" s="92">
        <f t="shared" si="121"/>
        <v>0.55737450633275265</v>
      </c>
      <c r="P1585" s="42">
        <f t="shared" si="122"/>
        <v>0.1405747865899056</v>
      </c>
      <c r="Q1585" s="42">
        <f t="shared" si="123"/>
        <v>0.122773215429927</v>
      </c>
      <c r="R1585" s="43">
        <f t="shared" si="124"/>
        <v>0.118137620573236</v>
      </c>
    </row>
    <row r="1586" spans="1:18" x14ac:dyDescent="0.35">
      <c r="A1586" s="73">
        <v>1259</v>
      </c>
      <c r="B1586" s="42">
        <v>0.14699999999999999</v>
      </c>
      <c r="C1586" s="42">
        <v>0.16669999999999999</v>
      </c>
      <c r="D1586" s="42">
        <v>0.1595</v>
      </c>
      <c r="E1586" s="42">
        <v>0.1129</v>
      </c>
      <c r="F1586" s="42">
        <v>3.7600000000000001E-2</v>
      </c>
      <c r="G1586" s="42">
        <v>5.4000000000000003E-3</v>
      </c>
      <c r="H1586" s="42">
        <v>0.14699999999999999</v>
      </c>
      <c r="I1586" s="42">
        <v>0.15770000000000001</v>
      </c>
      <c r="J1586" s="42">
        <v>1.7899999999999999E-2</v>
      </c>
      <c r="K1586" s="42">
        <v>4.8399999999999999E-2</v>
      </c>
      <c r="L1586" s="93">
        <f t="shared" si="120"/>
        <v>1.0001</v>
      </c>
      <c r="M1586" s="42">
        <v>0.12753999999999999</v>
      </c>
      <c r="N1586" s="93">
        <f t="array" ref="N1586">SQRT(MMULT(MMULT(B1586:K1586, '2. Correlation Matrix'!$B$34:$K$43), TRANSPOSE(B1586:K1586)))</f>
        <v>9.4265071613832657E-2</v>
      </c>
      <c r="O1586" s="92">
        <f t="shared" si="121"/>
        <v>0.55736445218262753</v>
      </c>
      <c r="P1586" s="42">
        <f t="shared" si="122"/>
        <v>0.12309704813681949</v>
      </c>
      <c r="Q1586" s="42">
        <f t="shared" si="123"/>
        <v>0.122773215429927</v>
      </c>
      <c r="R1586" s="43">
        <f t="shared" si="124"/>
        <v>0.118137620573236</v>
      </c>
    </row>
    <row r="1587" spans="1:18" x14ac:dyDescent="0.35">
      <c r="A1587" s="73">
        <v>3710</v>
      </c>
      <c r="B1587" s="42">
        <v>1.04E-2</v>
      </c>
      <c r="C1587" s="42">
        <v>0.1079</v>
      </c>
      <c r="D1587" s="42">
        <v>4.5600000000000002E-2</v>
      </c>
      <c r="E1587" s="42">
        <v>0.1598</v>
      </c>
      <c r="F1587" s="42">
        <v>9.1300000000000006E-2</v>
      </c>
      <c r="G1587" s="42">
        <v>0.17630000000000001</v>
      </c>
      <c r="H1587" s="42">
        <v>0.12239999999999999</v>
      </c>
      <c r="I1587" s="42">
        <v>5.1900000000000002E-2</v>
      </c>
      <c r="J1587" s="42">
        <v>4.36E-2</v>
      </c>
      <c r="K1587" s="42">
        <v>0.19089999999999999</v>
      </c>
      <c r="L1587" s="93">
        <f t="shared" si="120"/>
        <v>1.0000999999999998</v>
      </c>
      <c r="M1587" s="42">
        <v>0.16564000000000001</v>
      </c>
      <c r="N1587" s="93">
        <f t="array" ref="N1587">SQRT(MMULT(MMULT(B1587:K1587, '2. Correlation Matrix'!$B$34:$K$43), TRANSPOSE(B1587:K1587)))</f>
        <v>0.16263290970654801</v>
      </c>
      <c r="O1587" s="92">
        <f t="shared" si="121"/>
        <v>0.55732877290057248</v>
      </c>
      <c r="P1587" s="42">
        <f t="shared" si="122"/>
        <v>0.15241526834019092</v>
      </c>
      <c r="Q1587" s="42">
        <f t="shared" si="123"/>
        <v>0.122773215429927</v>
      </c>
      <c r="R1587" s="43">
        <f t="shared" si="124"/>
        <v>0.118137620573236</v>
      </c>
    </row>
    <row r="1588" spans="1:18" x14ac:dyDescent="0.35">
      <c r="A1588" s="73">
        <v>736</v>
      </c>
      <c r="B1588" s="42">
        <v>6.3E-3</v>
      </c>
      <c r="C1588" s="42">
        <v>0.1341</v>
      </c>
      <c r="D1588" s="42">
        <v>6.1499999999999999E-2</v>
      </c>
      <c r="E1588" s="42">
        <v>0.15459999999999999</v>
      </c>
      <c r="F1588" s="42">
        <v>0.14829999999999999</v>
      </c>
      <c r="G1588" s="42">
        <v>9.4999999999999998E-3</v>
      </c>
      <c r="H1588" s="42">
        <v>0.1278</v>
      </c>
      <c r="I1588" s="42">
        <v>0.1404</v>
      </c>
      <c r="J1588" s="42">
        <v>0.10879999999999999</v>
      </c>
      <c r="K1588" s="42">
        <v>0.10879999999999999</v>
      </c>
      <c r="L1588" s="93">
        <f t="shared" si="120"/>
        <v>1.0000999999999998</v>
      </c>
      <c r="M1588" s="42">
        <v>0.14133999999999999</v>
      </c>
      <c r="N1588" s="93">
        <f t="array" ref="N1588">SQRT(MMULT(MMULT(B1588:K1588, '2. Correlation Matrix'!$B$34:$K$43), TRANSPOSE(B1588:K1588)))</f>
        <v>0.11903217226435969</v>
      </c>
      <c r="O1588" s="92">
        <f t="shared" si="121"/>
        <v>0.55732831500936453</v>
      </c>
      <c r="P1588" s="42">
        <f t="shared" si="122"/>
        <v>0.13425567098301389</v>
      </c>
      <c r="Q1588" s="42">
        <f t="shared" si="123"/>
        <v>0.122773215429927</v>
      </c>
      <c r="R1588" s="43">
        <f t="shared" si="124"/>
        <v>0.118137620573236</v>
      </c>
    </row>
    <row r="1589" spans="1:18" x14ac:dyDescent="0.35">
      <c r="A1589" s="73">
        <v>2578</v>
      </c>
      <c r="B1589" s="42">
        <v>6.9099999999999995E-2</v>
      </c>
      <c r="C1589" s="42">
        <v>3.6200000000000003E-2</v>
      </c>
      <c r="D1589" s="42">
        <v>9.8699999999999996E-2</v>
      </c>
      <c r="E1589" s="42">
        <v>0.1414</v>
      </c>
      <c r="F1589" s="42">
        <v>6.0900000000000003E-2</v>
      </c>
      <c r="G1589" s="42">
        <v>6.4100000000000004E-2</v>
      </c>
      <c r="H1589" s="42">
        <v>0.13819999999999999</v>
      </c>
      <c r="I1589" s="42">
        <v>0.1217</v>
      </c>
      <c r="J1589" s="42">
        <v>0.1217</v>
      </c>
      <c r="K1589" s="42">
        <v>0.14799999999999999</v>
      </c>
      <c r="L1589" s="93">
        <f t="shared" si="120"/>
        <v>1</v>
      </c>
      <c r="M1589" s="42">
        <v>0.15262999999999999</v>
      </c>
      <c r="N1589" s="93">
        <f t="array" ref="N1589">SQRT(MMULT(MMULT(B1589:K1589, '2. Correlation Matrix'!$B$34:$K$43), TRANSPOSE(B1589:K1589)))</f>
        <v>0.13929558866598898</v>
      </c>
      <c r="O1589" s="92">
        <f t="shared" si="121"/>
        <v>0.55730408079286486</v>
      </c>
      <c r="P1589" s="42">
        <f t="shared" si="122"/>
        <v>0.14292836948909779</v>
      </c>
      <c r="Q1589" s="42">
        <f t="shared" si="123"/>
        <v>0.122773215429927</v>
      </c>
      <c r="R1589" s="43">
        <f t="shared" si="124"/>
        <v>0.118137620573236</v>
      </c>
    </row>
    <row r="1590" spans="1:18" x14ac:dyDescent="0.35">
      <c r="A1590" s="73">
        <v>1215</v>
      </c>
      <c r="B1590" s="42">
        <v>9.8799999999999999E-2</v>
      </c>
      <c r="C1590" s="42">
        <v>0.15870000000000001</v>
      </c>
      <c r="D1590" s="42">
        <v>0.16750000000000001</v>
      </c>
      <c r="E1590" s="42">
        <v>8.9899999999999994E-2</v>
      </c>
      <c r="F1590" s="42">
        <v>5.6399999999999999E-2</v>
      </c>
      <c r="G1590" s="42">
        <v>8.8200000000000001E-2</v>
      </c>
      <c r="H1590" s="42">
        <v>7.2300000000000003E-2</v>
      </c>
      <c r="I1590" s="42">
        <v>0.1164</v>
      </c>
      <c r="J1590" s="42">
        <v>4.41E-2</v>
      </c>
      <c r="K1590" s="42">
        <v>0.1076</v>
      </c>
      <c r="L1590" s="93">
        <f t="shared" si="120"/>
        <v>0.99990000000000012</v>
      </c>
      <c r="M1590" s="42">
        <v>0.13943</v>
      </c>
      <c r="N1590" s="93">
        <f t="array" ref="N1590">SQRT(MMULT(MMULT(B1590:K1590, '2. Correlation Matrix'!$B$34:$K$43), TRANSPOSE(B1590:K1590)))</f>
        <v>0.11561245305378225</v>
      </c>
      <c r="O1590" s="92">
        <f t="shared" si="121"/>
        <v>0.55729290658703989</v>
      </c>
      <c r="P1590" s="42">
        <f t="shared" si="122"/>
        <v>0.13274688034944349</v>
      </c>
      <c r="Q1590" s="42">
        <f t="shared" si="123"/>
        <v>0.122773215429927</v>
      </c>
      <c r="R1590" s="43">
        <f t="shared" si="124"/>
        <v>0.118137620573236</v>
      </c>
    </row>
    <row r="1591" spans="1:18" x14ac:dyDescent="0.35">
      <c r="A1591" s="73">
        <v>254</v>
      </c>
      <c r="B1591" s="42">
        <v>0.13059999999999999</v>
      </c>
      <c r="C1591" s="42">
        <v>3.7000000000000002E-3</v>
      </c>
      <c r="D1591" s="42">
        <v>0.1623</v>
      </c>
      <c r="E1591" s="42">
        <v>8.2100000000000006E-2</v>
      </c>
      <c r="F1591" s="42">
        <v>3.7000000000000002E-3</v>
      </c>
      <c r="G1591" s="42">
        <v>0.15110000000000001</v>
      </c>
      <c r="H1591" s="42">
        <v>6.5299999999999997E-2</v>
      </c>
      <c r="I1591" s="42">
        <v>0.18279999999999999</v>
      </c>
      <c r="J1591" s="42">
        <v>0.1623</v>
      </c>
      <c r="K1591" s="42">
        <v>5.6000000000000001E-2</v>
      </c>
      <c r="L1591" s="93">
        <f t="shared" si="120"/>
        <v>0.99990000000000001</v>
      </c>
      <c r="M1591" s="42">
        <v>0.14179</v>
      </c>
      <c r="N1591" s="93">
        <f t="array" ref="N1591">SQRT(MMULT(MMULT(B1591:K1591, '2. Correlation Matrix'!$B$34:$K$43), TRANSPOSE(B1591:K1591)))</f>
        <v>0.1198477862671347</v>
      </c>
      <c r="O1591" s="92">
        <f t="shared" si="121"/>
        <v>0.55729022688102425</v>
      </c>
      <c r="P1591" s="42">
        <f t="shared" si="122"/>
        <v>0.1346082540634336</v>
      </c>
      <c r="Q1591" s="42">
        <f t="shared" si="123"/>
        <v>0.122773215429927</v>
      </c>
      <c r="R1591" s="43">
        <f t="shared" si="124"/>
        <v>0.118137620573236</v>
      </c>
    </row>
    <row r="1592" spans="1:18" x14ac:dyDescent="0.35">
      <c r="A1592" s="73">
        <v>1203</v>
      </c>
      <c r="B1592" s="42">
        <v>0.1384</v>
      </c>
      <c r="C1592" s="42">
        <v>0.13489999999999999</v>
      </c>
      <c r="D1592" s="42">
        <v>0.13489999999999999</v>
      </c>
      <c r="E1592" s="42">
        <v>5.6000000000000001E-2</v>
      </c>
      <c r="F1592" s="42">
        <v>8.2299999999999998E-2</v>
      </c>
      <c r="G1592" s="42">
        <v>0.12609999999999999</v>
      </c>
      <c r="H1592" s="42">
        <v>7.5300000000000006E-2</v>
      </c>
      <c r="I1592" s="42">
        <v>0.14360000000000001</v>
      </c>
      <c r="J1592" s="42">
        <v>6.3E-2</v>
      </c>
      <c r="K1592" s="42">
        <v>4.5499999999999999E-2</v>
      </c>
      <c r="L1592" s="93">
        <f t="shared" si="120"/>
        <v>0.99999999999999989</v>
      </c>
      <c r="M1592" s="42">
        <v>0.13239000000000001</v>
      </c>
      <c r="N1592" s="93">
        <f t="array" ref="N1592">SQRT(MMULT(MMULT(B1592:K1592, '2. Correlation Matrix'!$B$34:$K$43), TRANSPOSE(B1592:K1592)))</f>
        <v>0.10299349252173265</v>
      </c>
      <c r="O1592" s="92">
        <f t="shared" si="121"/>
        <v>0.55721967082425283</v>
      </c>
      <c r="P1592" s="42">
        <f t="shared" si="122"/>
        <v>0.12708617024908792</v>
      </c>
      <c r="Q1592" s="42">
        <f t="shared" si="123"/>
        <v>0.122773215429927</v>
      </c>
      <c r="R1592" s="43">
        <f t="shared" si="124"/>
        <v>0.118137620573236</v>
      </c>
    </row>
    <row r="1593" spans="1:18" x14ac:dyDescent="0.35">
      <c r="A1593" s="73">
        <v>4069</v>
      </c>
      <c r="B1593" s="42">
        <v>0.13569999999999999</v>
      </c>
      <c r="C1593" s="42">
        <v>0.1053</v>
      </c>
      <c r="D1593" s="42">
        <v>0.19670000000000001</v>
      </c>
      <c r="E1593" s="42">
        <v>3.8800000000000001E-2</v>
      </c>
      <c r="F1593" s="42">
        <v>8.3099999999999993E-2</v>
      </c>
      <c r="G1593" s="42">
        <v>0.1108</v>
      </c>
      <c r="H1593" s="42">
        <v>3.32E-2</v>
      </c>
      <c r="I1593" s="42">
        <v>0.25480000000000003</v>
      </c>
      <c r="J1593" s="42">
        <v>3.8800000000000001E-2</v>
      </c>
      <c r="K1593" s="42">
        <v>2.8E-3</v>
      </c>
      <c r="L1593" s="93">
        <f t="shared" si="120"/>
        <v>1</v>
      </c>
      <c r="M1593" s="42">
        <v>0.12417</v>
      </c>
      <c r="N1593" s="93">
        <f t="array" ref="N1593">SQRT(MMULT(MMULT(B1593:K1593, '2. Correlation Matrix'!$B$34:$K$43), TRANSPOSE(B1593:K1593)))</f>
        <v>8.8242186125986249E-2</v>
      </c>
      <c r="O1593" s="92">
        <f t="shared" si="121"/>
        <v>0.55721647613986347</v>
      </c>
      <c r="P1593" s="42">
        <f t="shared" si="122"/>
        <v>0.12027665829385341</v>
      </c>
      <c r="Q1593" s="42">
        <f t="shared" si="123"/>
        <v>0.122773215429927</v>
      </c>
      <c r="R1593" s="43">
        <f t="shared" si="124"/>
        <v>0.118137620573236</v>
      </c>
    </row>
    <row r="1594" spans="1:18" x14ac:dyDescent="0.35">
      <c r="A1594" s="73">
        <v>2508</v>
      </c>
      <c r="B1594" s="42">
        <v>3.0300000000000001E-2</v>
      </c>
      <c r="C1594" s="42">
        <v>5.7000000000000002E-3</v>
      </c>
      <c r="D1594" s="42">
        <v>1.7000000000000001E-2</v>
      </c>
      <c r="E1594" s="42">
        <v>8.8999999999999996E-2</v>
      </c>
      <c r="F1594" s="42">
        <v>0.161</v>
      </c>
      <c r="G1594" s="42">
        <v>0.17799999999999999</v>
      </c>
      <c r="H1594" s="42">
        <v>0.17799999999999999</v>
      </c>
      <c r="I1594" s="42">
        <v>7.9500000000000001E-2</v>
      </c>
      <c r="J1594" s="42">
        <v>7.9500000000000001E-2</v>
      </c>
      <c r="K1594" s="42">
        <v>0.18179999999999999</v>
      </c>
      <c r="L1594" s="93">
        <f t="shared" si="120"/>
        <v>0.99980000000000002</v>
      </c>
      <c r="M1594" s="42">
        <v>0.16799</v>
      </c>
      <c r="N1594" s="93">
        <f t="array" ref="N1594">SQRT(MMULT(MMULT(B1594:K1594, '2. Correlation Matrix'!$B$34:$K$43), TRANSPOSE(B1594:K1594)))</f>
        <v>0.16689090219227051</v>
      </c>
      <c r="O1594" s="92">
        <f t="shared" si="121"/>
        <v>0.55719034877568541</v>
      </c>
      <c r="P1594" s="42">
        <f t="shared" si="122"/>
        <v>0.15406371338272501</v>
      </c>
      <c r="Q1594" s="42">
        <f t="shared" si="123"/>
        <v>0.122773215429927</v>
      </c>
      <c r="R1594" s="43">
        <f t="shared" si="124"/>
        <v>0.118137620573236</v>
      </c>
    </row>
    <row r="1595" spans="1:18" x14ac:dyDescent="0.35">
      <c r="A1595" s="73">
        <v>949</v>
      </c>
      <c r="B1595" s="42">
        <v>0.15590000000000001</v>
      </c>
      <c r="C1595" s="42">
        <v>0.16600000000000001</v>
      </c>
      <c r="D1595" s="42">
        <v>4.6600000000000003E-2</v>
      </c>
      <c r="E1595" s="42">
        <v>0.1255</v>
      </c>
      <c r="F1595" s="42">
        <v>6.6799999999999998E-2</v>
      </c>
      <c r="G1595" s="42">
        <v>3.6400000000000002E-2</v>
      </c>
      <c r="H1595" s="42">
        <v>0.14779999999999999</v>
      </c>
      <c r="I1595" s="42">
        <v>6.6799999999999998E-2</v>
      </c>
      <c r="J1595" s="42">
        <v>6.4799999999999996E-2</v>
      </c>
      <c r="K1595" s="42">
        <v>0.1235</v>
      </c>
      <c r="L1595" s="93">
        <f t="shared" si="120"/>
        <v>1.0001</v>
      </c>
      <c r="M1595" s="42">
        <v>0.13865</v>
      </c>
      <c r="N1595" s="93">
        <f t="array" ref="N1595">SQRT(MMULT(MMULT(B1595:K1595, '2. Correlation Matrix'!$B$34:$K$43), TRANSPOSE(B1595:K1595)))</f>
        <v>0.11423782280665366</v>
      </c>
      <c r="O1595" s="92">
        <f t="shared" si="121"/>
        <v>0.55717098274646715</v>
      </c>
      <c r="P1595" s="42">
        <f t="shared" si="122"/>
        <v>0.13212485992019779</v>
      </c>
      <c r="Q1595" s="42">
        <f t="shared" si="123"/>
        <v>0.122773215429927</v>
      </c>
      <c r="R1595" s="43">
        <f t="shared" si="124"/>
        <v>0.118137620573236</v>
      </c>
    </row>
    <row r="1596" spans="1:18" x14ac:dyDescent="0.35">
      <c r="A1596" s="73">
        <v>2301</v>
      </c>
      <c r="B1596" s="42">
        <v>0.1069</v>
      </c>
      <c r="C1596" s="42">
        <v>0.1145</v>
      </c>
      <c r="D1596" s="42">
        <v>0.1009</v>
      </c>
      <c r="E1596" s="42">
        <v>9.4899999999999998E-2</v>
      </c>
      <c r="F1596" s="42">
        <v>7.4999999999999997E-3</v>
      </c>
      <c r="G1596" s="42">
        <v>0.1084</v>
      </c>
      <c r="H1596" s="42">
        <v>0.11749999999999999</v>
      </c>
      <c r="I1596" s="42">
        <v>9.1899999999999996E-2</v>
      </c>
      <c r="J1596" s="42">
        <v>0.15060000000000001</v>
      </c>
      <c r="K1596" s="42">
        <v>0.1069</v>
      </c>
      <c r="L1596" s="93">
        <f t="shared" si="120"/>
        <v>0.99999999999999978</v>
      </c>
      <c r="M1596" s="42">
        <v>0.14538000000000001</v>
      </c>
      <c r="N1596" s="93">
        <f t="array" ref="N1596">SQRT(MMULT(MMULT(B1596:K1596, '2. Correlation Matrix'!$B$34:$K$43), TRANSPOSE(B1596:K1596)))</f>
        <v>0.12632395506859656</v>
      </c>
      <c r="O1596" s="92">
        <f t="shared" si="121"/>
        <v>0.55713898414423613</v>
      </c>
      <c r="P1596" s="42">
        <f t="shared" si="122"/>
        <v>0.13740112918791361</v>
      </c>
      <c r="Q1596" s="42">
        <f t="shared" si="123"/>
        <v>0.122773215429927</v>
      </c>
      <c r="R1596" s="43">
        <f t="shared" si="124"/>
        <v>0.118137620573236</v>
      </c>
    </row>
    <row r="1597" spans="1:18" x14ac:dyDescent="0.35">
      <c r="A1597" s="73">
        <v>4787</v>
      </c>
      <c r="B1597" s="42">
        <v>0.04</v>
      </c>
      <c r="C1597" s="42">
        <v>6.1199999999999997E-2</v>
      </c>
      <c r="D1597" s="42">
        <v>1.41E-2</v>
      </c>
      <c r="E1597" s="42">
        <v>0.19059999999999999</v>
      </c>
      <c r="F1597" s="42">
        <v>9.4000000000000004E-3</v>
      </c>
      <c r="G1597" s="42">
        <v>0.2094</v>
      </c>
      <c r="H1597" s="42">
        <v>1.6500000000000001E-2</v>
      </c>
      <c r="I1597" s="42">
        <v>0.04</v>
      </c>
      <c r="J1597" s="42">
        <v>0.2024</v>
      </c>
      <c r="K1597" s="42">
        <v>0.2165</v>
      </c>
      <c r="L1597" s="93">
        <f t="shared" si="120"/>
        <v>1.0001</v>
      </c>
      <c r="M1597" s="42">
        <v>0.16768</v>
      </c>
      <c r="N1597" s="93">
        <f t="array" ref="N1597">SQRT(MMULT(MMULT(B1597:K1597, '2. Correlation Matrix'!$B$34:$K$43), TRANSPOSE(B1597:K1597)))</f>
        <v>0.16636566962730501</v>
      </c>
      <c r="O1597" s="92">
        <f t="shared" si="121"/>
        <v>0.55708608757818356</v>
      </c>
      <c r="P1597" s="42">
        <f t="shared" si="122"/>
        <v>0.15384123198472921</v>
      </c>
      <c r="Q1597" s="42">
        <f t="shared" si="123"/>
        <v>0.122773215429927</v>
      </c>
      <c r="R1597" s="43">
        <f t="shared" si="124"/>
        <v>0.118137620573236</v>
      </c>
    </row>
    <row r="1598" spans="1:18" x14ac:dyDescent="0.35">
      <c r="A1598" s="73">
        <v>3699</v>
      </c>
      <c r="B1598" s="42">
        <v>0.2009</v>
      </c>
      <c r="C1598" s="42">
        <v>0.21479999999999999</v>
      </c>
      <c r="D1598" s="42">
        <v>4.5999999999999999E-3</v>
      </c>
      <c r="E1598" s="42">
        <v>0.17780000000000001</v>
      </c>
      <c r="F1598" s="42">
        <v>3.6999999999999998E-2</v>
      </c>
      <c r="G1598" s="42">
        <v>1.8499999999999999E-2</v>
      </c>
      <c r="H1598" s="42">
        <v>4.3900000000000002E-2</v>
      </c>
      <c r="I1598" s="42">
        <v>7.3899999999999993E-2</v>
      </c>
      <c r="J1598" s="42">
        <v>0.1547</v>
      </c>
      <c r="K1598" s="42">
        <v>7.3899999999999993E-2</v>
      </c>
      <c r="L1598" s="93">
        <f t="shared" si="120"/>
        <v>0.99999999999999989</v>
      </c>
      <c r="M1598" s="42">
        <v>0.12267</v>
      </c>
      <c r="N1598" s="93">
        <f t="array" ref="N1598">SQRT(MMULT(MMULT(B1598:K1598, '2. Correlation Matrix'!$B$34:$K$43), TRANSPOSE(B1598:K1598)))</f>
        <v>8.5573570527995385E-2</v>
      </c>
      <c r="O1598" s="92">
        <f t="shared" si="121"/>
        <v>0.55706452010676322</v>
      </c>
      <c r="P1598" s="42">
        <f t="shared" si="122"/>
        <v>0.1190085820135451</v>
      </c>
      <c r="Q1598" s="42">
        <f t="shared" si="123"/>
        <v>0.122773215429927</v>
      </c>
      <c r="R1598" s="43">
        <f t="shared" si="124"/>
        <v>0.118137620573236</v>
      </c>
    </row>
    <row r="1599" spans="1:18" x14ac:dyDescent="0.35">
      <c r="A1599" s="73">
        <v>1223</v>
      </c>
      <c r="B1599" s="42">
        <v>5.4800000000000001E-2</v>
      </c>
      <c r="C1599" s="42">
        <v>2.5999999999999999E-3</v>
      </c>
      <c r="D1599" s="42">
        <v>4.9599999999999998E-2</v>
      </c>
      <c r="E1599" s="42">
        <v>0.15670000000000001</v>
      </c>
      <c r="F1599" s="42">
        <v>8.6199999999999999E-2</v>
      </c>
      <c r="G1599" s="42">
        <v>1.04E-2</v>
      </c>
      <c r="H1599" s="42">
        <v>7.7999999999999996E-3</v>
      </c>
      <c r="I1599" s="42">
        <v>0.23760000000000001</v>
      </c>
      <c r="J1599" s="42">
        <v>0.1358</v>
      </c>
      <c r="K1599" s="42">
        <v>0.25850000000000001</v>
      </c>
      <c r="L1599" s="93">
        <f t="shared" si="120"/>
        <v>1</v>
      </c>
      <c r="M1599" s="42">
        <v>0.15619</v>
      </c>
      <c r="N1599" s="93">
        <f t="array" ref="N1599">SQRT(MMULT(MMULT(B1599:K1599, '2. Correlation Matrix'!$B$34:$K$43), TRANSPOSE(B1599:K1599)))</f>
        <v>0.14575418042423072</v>
      </c>
      <c r="O1599" s="92">
        <f t="shared" si="121"/>
        <v>0.55703376578077668</v>
      </c>
      <c r="P1599" s="42">
        <f t="shared" si="122"/>
        <v>0.1455678594444304</v>
      </c>
      <c r="Q1599" s="42">
        <f t="shared" si="123"/>
        <v>0.122773215429927</v>
      </c>
      <c r="R1599" s="43">
        <f t="shared" si="124"/>
        <v>0.118137620573236</v>
      </c>
    </row>
    <row r="1600" spans="1:18" x14ac:dyDescent="0.35">
      <c r="A1600" s="73">
        <v>338</v>
      </c>
      <c r="B1600" s="42">
        <v>0.12239999999999999</v>
      </c>
      <c r="C1600" s="42">
        <v>0.15820000000000001</v>
      </c>
      <c r="D1600" s="42">
        <v>0.1203</v>
      </c>
      <c r="E1600" s="42">
        <v>4.8500000000000001E-2</v>
      </c>
      <c r="F1600" s="42">
        <v>0.1013</v>
      </c>
      <c r="G1600" s="42">
        <v>4.6399999999999997E-2</v>
      </c>
      <c r="H1600" s="42">
        <v>3.5900000000000001E-2</v>
      </c>
      <c r="I1600" s="42">
        <v>0.14560000000000001</v>
      </c>
      <c r="J1600" s="42">
        <v>2.3199999999999998E-2</v>
      </c>
      <c r="K1600" s="42">
        <v>0.1983</v>
      </c>
      <c r="L1600" s="93">
        <f t="shared" si="120"/>
        <v>1.0001</v>
      </c>
      <c r="M1600" s="42">
        <v>0.14273</v>
      </c>
      <c r="N1600" s="93">
        <f t="array" ref="N1600">SQRT(MMULT(MMULT(B1600:K1600, '2. Correlation Matrix'!$B$34:$K$43), TRANSPOSE(B1600:K1600)))</f>
        <v>0.12159218851313436</v>
      </c>
      <c r="O1600" s="92">
        <f t="shared" si="121"/>
        <v>0.55702591447873995</v>
      </c>
      <c r="P1600" s="42">
        <f t="shared" si="122"/>
        <v>0.1353376698462932</v>
      </c>
      <c r="Q1600" s="42">
        <f t="shared" si="123"/>
        <v>0.122773215429927</v>
      </c>
      <c r="R1600" s="43">
        <f t="shared" si="124"/>
        <v>0.118137620573236</v>
      </c>
    </row>
    <row r="1601" spans="1:18" x14ac:dyDescent="0.35">
      <c r="A1601" s="73">
        <v>3149</v>
      </c>
      <c r="B1601" s="42">
        <v>0.17449999999999999</v>
      </c>
      <c r="C1601" s="42">
        <v>5.0599999999999999E-2</v>
      </c>
      <c r="D1601" s="42">
        <v>0.13439999999999999</v>
      </c>
      <c r="E1601" s="42">
        <v>0.10299999999999999</v>
      </c>
      <c r="F1601" s="42">
        <v>4.36E-2</v>
      </c>
      <c r="G1601" s="42">
        <v>3.8399999999999997E-2</v>
      </c>
      <c r="H1601" s="42">
        <v>0.16930000000000001</v>
      </c>
      <c r="I1601" s="42">
        <v>0.1239</v>
      </c>
      <c r="J1601" s="42">
        <v>4.0099999999999997E-2</v>
      </c>
      <c r="K1601" s="42">
        <v>0.1222</v>
      </c>
      <c r="L1601" s="93">
        <f t="shared" si="120"/>
        <v>1</v>
      </c>
      <c r="M1601" s="42">
        <v>0.14302000000000001</v>
      </c>
      <c r="N1601" s="93">
        <f t="array" ref="N1601">SQRT(MMULT(MMULT(B1601:K1601, '2. Correlation Matrix'!$B$34:$K$43), TRANSPOSE(B1601:K1601)))</f>
        <v>0.12211518935548844</v>
      </c>
      <c r="O1601" s="92">
        <f t="shared" si="121"/>
        <v>0.55701506388355659</v>
      </c>
      <c r="P1601" s="42">
        <f t="shared" si="122"/>
        <v>0.1355639402643366</v>
      </c>
      <c r="Q1601" s="42">
        <f t="shared" si="123"/>
        <v>0.122773215429927</v>
      </c>
      <c r="R1601" s="43">
        <f t="shared" si="124"/>
        <v>0.118137620573236</v>
      </c>
    </row>
    <row r="1602" spans="1:18" x14ac:dyDescent="0.35">
      <c r="A1602" s="73">
        <v>450</v>
      </c>
      <c r="B1602" s="42">
        <v>0.18390000000000001</v>
      </c>
      <c r="C1602" s="42">
        <v>0.12180000000000001</v>
      </c>
      <c r="D1602" s="42">
        <v>0.18390000000000001</v>
      </c>
      <c r="E1602" s="42">
        <v>6.7400000000000002E-2</v>
      </c>
      <c r="F1602" s="42">
        <v>0.1036</v>
      </c>
      <c r="G1602" s="42">
        <v>1.2999999999999999E-2</v>
      </c>
      <c r="H1602" s="42">
        <v>5.4399999999999997E-2</v>
      </c>
      <c r="I1602" s="42">
        <v>0.2021</v>
      </c>
      <c r="J1602" s="42">
        <v>1.04E-2</v>
      </c>
      <c r="K1602" s="42">
        <v>5.96E-2</v>
      </c>
      <c r="L1602" s="93">
        <f t="shared" si="120"/>
        <v>1.0001000000000002</v>
      </c>
      <c r="M1602" s="42">
        <v>0.12235</v>
      </c>
      <c r="N1602" s="93">
        <f t="array" ref="N1602">SQRT(MMULT(MMULT(B1602:K1602, '2. Correlation Matrix'!$B$34:$K$43), TRANSPOSE(B1602:K1602)))</f>
        <v>8.5009093966248117E-2</v>
      </c>
      <c r="O1602" s="92">
        <f t="shared" si="121"/>
        <v>0.55699923138575946</v>
      </c>
      <c r="P1602" s="42">
        <f t="shared" si="122"/>
        <v>0.1187367269715188</v>
      </c>
      <c r="Q1602" s="42">
        <f t="shared" si="123"/>
        <v>0.122773215429927</v>
      </c>
      <c r="R1602" s="43">
        <f t="shared" si="124"/>
        <v>0.118137620573236</v>
      </c>
    </row>
    <row r="1603" spans="1:18" x14ac:dyDescent="0.35">
      <c r="A1603" s="73">
        <v>4009</v>
      </c>
      <c r="B1603" s="42">
        <v>6.9699999999999998E-2</v>
      </c>
      <c r="C1603" s="42">
        <v>0.12889999999999999</v>
      </c>
      <c r="D1603" s="42">
        <v>2.2599999999999999E-2</v>
      </c>
      <c r="E1603" s="42">
        <v>0.108</v>
      </c>
      <c r="F1603" s="42">
        <v>0.14979999999999999</v>
      </c>
      <c r="G1603" s="42">
        <v>0.14810000000000001</v>
      </c>
      <c r="H1603" s="42">
        <v>0.1132</v>
      </c>
      <c r="I1603" s="42">
        <v>7.1400000000000005E-2</v>
      </c>
      <c r="J1603" s="42">
        <v>7.3200000000000001E-2</v>
      </c>
      <c r="K1603" s="42">
        <v>0.115</v>
      </c>
      <c r="L1603" s="93">
        <f t="shared" si="120"/>
        <v>0.99990000000000001</v>
      </c>
      <c r="M1603" s="42">
        <v>0.14804</v>
      </c>
      <c r="N1603" s="93">
        <f t="array" ref="N1603">SQRT(MMULT(MMULT(B1603:K1603, '2. Correlation Matrix'!$B$34:$K$43), TRANSPOSE(B1603:K1603)))</f>
        <v>0.13114345022952462</v>
      </c>
      <c r="O1603" s="92">
        <f t="shared" si="121"/>
        <v>0.55694737230236724</v>
      </c>
      <c r="P1603" s="42">
        <f t="shared" si="122"/>
        <v>0.13944069773094811</v>
      </c>
      <c r="Q1603" s="42">
        <f t="shared" si="123"/>
        <v>0.122773215429927</v>
      </c>
      <c r="R1603" s="43">
        <f t="shared" si="124"/>
        <v>0.118137620573236</v>
      </c>
    </row>
    <row r="1604" spans="1:18" x14ac:dyDescent="0.35">
      <c r="A1604" s="73">
        <v>4516</v>
      </c>
      <c r="B1604" s="42">
        <v>9.1399999999999995E-2</v>
      </c>
      <c r="C1604" s="42">
        <v>8.4400000000000003E-2</v>
      </c>
      <c r="D1604" s="42">
        <v>4.0399999999999998E-2</v>
      </c>
      <c r="E1604" s="42">
        <v>6.5000000000000002E-2</v>
      </c>
      <c r="F1604" s="42">
        <v>0.12479999999999999</v>
      </c>
      <c r="G1604" s="42">
        <v>0.16339999999999999</v>
      </c>
      <c r="H1604" s="42">
        <v>0.17219999999999999</v>
      </c>
      <c r="I1604" s="42">
        <v>9.3100000000000002E-2</v>
      </c>
      <c r="J1604" s="42">
        <v>7.9100000000000004E-2</v>
      </c>
      <c r="K1604" s="42">
        <v>8.6099999999999996E-2</v>
      </c>
      <c r="L1604" s="93">
        <f t="shared" si="120"/>
        <v>0.9998999999999999</v>
      </c>
      <c r="M1604" s="42">
        <v>0.14904000000000001</v>
      </c>
      <c r="N1604" s="93">
        <f t="array" ref="N1604">SQRT(MMULT(MMULT(B1604:K1604, '2. Correlation Matrix'!$B$34:$K$43), TRANSPOSE(B1604:K1604)))</f>
        <v>0.13294491880800108</v>
      </c>
      <c r="O1604" s="92">
        <f t="shared" si="121"/>
        <v>0.55692237555109947</v>
      </c>
      <c r="P1604" s="42">
        <f t="shared" si="122"/>
        <v>0.140202824281567</v>
      </c>
      <c r="Q1604" s="42">
        <f t="shared" si="123"/>
        <v>0.122773215429927</v>
      </c>
      <c r="R1604" s="43">
        <f t="shared" si="124"/>
        <v>0.118137620573236</v>
      </c>
    </row>
    <row r="1605" spans="1:18" x14ac:dyDescent="0.35">
      <c r="A1605" s="73">
        <v>489</v>
      </c>
      <c r="B1605" s="42">
        <v>0.12570000000000001</v>
      </c>
      <c r="C1605" s="42">
        <v>7.8299999999999995E-2</v>
      </c>
      <c r="D1605" s="42">
        <v>8.7400000000000005E-2</v>
      </c>
      <c r="E1605" s="42">
        <v>6.1899999999999997E-2</v>
      </c>
      <c r="F1605" s="42">
        <v>7.2900000000000006E-2</v>
      </c>
      <c r="G1605" s="42">
        <v>0.1366</v>
      </c>
      <c r="H1605" s="42">
        <v>0.1111</v>
      </c>
      <c r="I1605" s="42">
        <v>9.11E-2</v>
      </c>
      <c r="J1605" s="42">
        <v>0.122</v>
      </c>
      <c r="K1605" s="42">
        <v>0.1129</v>
      </c>
      <c r="L1605" s="93">
        <f t="shared" ref="L1605:L1668" si="125">SUM(B1605:K1605)</f>
        <v>0.9998999999999999</v>
      </c>
      <c r="M1605" s="42">
        <v>0.14660999999999999</v>
      </c>
      <c r="N1605" s="93">
        <f t="array" ref="N1605">SQRT(MMULT(MMULT(B1605:K1605, '2. Correlation Matrix'!$B$34:$K$43), TRANSPOSE(B1605:K1605)))</f>
        <v>0.12858828736967765</v>
      </c>
      <c r="O1605" s="92">
        <f t="shared" ref="O1605:O1668" si="126">(M1605-0.075)/N1605</f>
        <v>0.5568936445520023</v>
      </c>
      <c r="P1605" s="42">
        <f t="shared" ref="P1605:P1668" si="127">M1605-((1/2)*1*N1605^2)</f>
        <v>0.13834252617566659</v>
      </c>
      <c r="Q1605" s="42">
        <f t="shared" ref="Q1605:Q1668" si="128">$M$5-((1/2)*3*$N$5^2)</f>
        <v>0.122773215429927</v>
      </c>
      <c r="R1605" s="43">
        <f t="shared" ref="R1605:R1668" si="129">$M$5-((1/2)*4*$N$5^2)</f>
        <v>0.118137620573236</v>
      </c>
    </row>
    <row r="1606" spans="1:18" x14ac:dyDescent="0.35">
      <c r="A1606" s="73">
        <v>419</v>
      </c>
      <c r="B1606" s="42">
        <v>9.5399999999999999E-2</v>
      </c>
      <c r="C1606" s="42">
        <v>9.5399999999999999E-2</v>
      </c>
      <c r="D1606" s="42">
        <v>0.1148</v>
      </c>
      <c r="E1606" s="42">
        <v>0.1767</v>
      </c>
      <c r="F1606" s="42">
        <v>3.7100000000000001E-2</v>
      </c>
      <c r="G1606" s="42">
        <v>0.1749</v>
      </c>
      <c r="H1606" s="42">
        <v>2.3E-2</v>
      </c>
      <c r="I1606" s="42">
        <v>0.1007</v>
      </c>
      <c r="J1606" s="42">
        <v>8.6599999999999996E-2</v>
      </c>
      <c r="K1606" s="42">
        <v>9.5399999999999999E-2</v>
      </c>
      <c r="L1606" s="93">
        <f t="shared" si="125"/>
        <v>1</v>
      </c>
      <c r="M1606" s="42">
        <v>0.14560000000000001</v>
      </c>
      <c r="N1606" s="93">
        <f t="array" ref="N1606">SQRT(MMULT(MMULT(B1606:K1606, '2. Correlation Matrix'!$B$34:$K$43), TRANSPOSE(B1606:K1606)))</f>
        <v>0.12677484132501135</v>
      </c>
      <c r="O1606" s="92">
        <f t="shared" si="126"/>
        <v>0.55689282875143598</v>
      </c>
      <c r="P1606" s="42">
        <f t="shared" si="127"/>
        <v>0.1375640698035091</v>
      </c>
      <c r="Q1606" s="42">
        <f t="shared" si="128"/>
        <v>0.122773215429927</v>
      </c>
      <c r="R1606" s="43">
        <f t="shared" si="129"/>
        <v>0.118137620573236</v>
      </c>
    </row>
    <row r="1607" spans="1:18" x14ac:dyDescent="0.35">
      <c r="A1607" s="73">
        <v>3583</v>
      </c>
      <c r="B1607" s="42">
        <v>0.21029999999999999</v>
      </c>
      <c r="C1607" s="42">
        <v>8.1500000000000003E-2</v>
      </c>
      <c r="D1607" s="42">
        <v>0.14380000000000001</v>
      </c>
      <c r="E1607" s="42">
        <v>4.2900000000000001E-2</v>
      </c>
      <c r="F1607" s="42">
        <v>4.0800000000000003E-2</v>
      </c>
      <c r="G1607" s="42">
        <v>2.7900000000000001E-2</v>
      </c>
      <c r="H1607" s="42">
        <v>3.6499999999999998E-2</v>
      </c>
      <c r="I1607" s="42">
        <v>0.16739999999999999</v>
      </c>
      <c r="J1607" s="42">
        <v>6.4399999999999999E-2</v>
      </c>
      <c r="K1607" s="42">
        <v>0.1845</v>
      </c>
      <c r="L1607" s="93">
        <f t="shared" si="125"/>
        <v>1</v>
      </c>
      <c r="M1607" s="42">
        <v>0.13889000000000001</v>
      </c>
      <c r="N1607" s="93">
        <f t="array" ref="N1607">SQRT(MMULT(MMULT(B1607:K1607, '2. Correlation Matrix'!$B$34:$K$43), TRANSPOSE(B1607:K1607)))</f>
        <v>0.11472969982752679</v>
      </c>
      <c r="O1607" s="92">
        <f t="shared" si="126"/>
        <v>0.55687411451477586</v>
      </c>
      <c r="P1607" s="42">
        <f t="shared" si="127"/>
        <v>0.13230854798874281</v>
      </c>
      <c r="Q1607" s="42">
        <f t="shared" si="128"/>
        <v>0.122773215429927</v>
      </c>
      <c r="R1607" s="43">
        <f t="shared" si="129"/>
        <v>0.118137620573236</v>
      </c>
    </row>
    <row r="1608" spans="1:18" x14ac:dyDescent="0.35">
      <c r="A1608" s="73">
        <v>666</v>
      </c>
      <c r="B1608" s="42">
        <v>0.1057</v>
      </c>
      <c r="C1608" s="42">
        <v>0.12620000000000001</v>
      </c>
      <c r="D1608" s="42">
        <v>4.7300000000000002E-2</v>
      </c>
      <c r="E1608" s="42">
        <v>0.1467</v>
      </c>
      <c r="F1608" s="42">
        <v>7.0999999999999994E-2</v>
      </c>
      <c r="G1608" s="42">
        <v>0.1246</v>
      </c>
      <c r="H1608" s="42">
        <v>0.1404</v>
      </c>
      <c r="I1608" s="42">
        <v>8.0399999999999999E-2</v>
      </c>
      <c r="J1608" s="42">
        <v>7.4099999999999999E-2</v>
      </c>
      <c r="K1608" s="42">
        <v>8.3599999999999994E-2</v>
      </c>
      <c r="L1608" s="93">
        <f t="shared" si="125"/>
        <v>1</v>
      </c>
      <c r="M1608" s="42">
        <v>0.14399000000000001</v>
      </c>
      <c r="N1608" s="93">
        <f t="array" ref="N1608">SQRT(MMULT(MMULT(B1608:K1608, '2. Correlation Matrix'!$B$34:$K$43), TRANSPOSE(B1608:K1608)))</f>
        <v>0.12388822947077821</v>
      </c>
      <c r="O1608" s="92">
        <f t="shared" si="126"/>
        <v>0.55687291920071258</v>
      </c>
      <c r="P1608" s="42">
        <f t="shared" si="127"/>
        <v>0.13631585329929791</v>
      </c>
      <c r="Q1608" s="42">
        <f t="shared" si="128"/>
        <v>0.122773215429927</v>
      </c>
      <c r="R1608" s="43">
        <f t="shared" si="129"/>
        <v>0.118137620573236</v>
      </c>
    </row>
    <row r="1609" spans="1:18" x14ac:dyDescent="0.35">
      <c r="A1609" s="73">
        <v>2937</v>
      </c>
      <c r="B1609" s="42">
        <v>7.3899999999999993E-2</v>
      </c>
      <c r="C1609" s="42">
        <v>0.11169999999999999</v>
      </c>
      <c r="D1609" s="42">
        <v>5.4100000000000002E-2</v>
      </c>
      <c r="E1609" s="42">
        <v>0.11169999999999999</v>
      </c>
      <c r="F1609" s="42">
        <v>0.1802</v>
      </c>
      <c r="G1609" s="42">
        <v>4.8599999999999997E-2</v>
      </c>
      <c r="H1609" s="42">
        <v>9.01E-2</v>
      </c>
      <c r="I1609" s="42">
        <v>0.1477</v>
      </c>
      <c r="J1609" s="42">
        <v>9.3700000000000006E-2</v>
      </c>
      <c r="K1609" s="42">
        <v>8.8300000000000003E-2</v>
      </c>
      <c r="L1609" s="93">
        <f t="shared" si="125"/>
        <v>0.99999999999999989</v>
      </c>
      <c r="M1609" s="42">
        <v>0.1358</v>
      </c>
      <c r="N1609" s="93">
        <f t="array" ref="N1609">SQRT(MMULT(MMULT(B1609:K1609, '2. Correlation Matrix'!$B$34:$K$43), TRANSPOSE(B1609:K1609)))</f>
        <v>0.10918145671978095</v>
      </c>
      <c r="O1609" s="92">
        <f t="shared" si="126"/>
        <v>0.55687111920521359</v>
      </c>
      <c r="P1609" s="42">
        <f t="shared" si="127"/>
        <v>0.12983970475427331</v>
      </c>
      <c r="Q1609" s="42">
        <f t="shared" si="128"/>
        <v>0.122773215429927</v>
      </c>
      <c r="R1609" s="43">
        <f t="shared" si="129"/>
        <v>0.118137620573236</v>
      </c>
    </row>
    <row r="1610" spans="1:18" x14ac:dyDescent="0.35">
      <c r="A1610" s="73">
        <v>2773</v>
      </c>
      <c r="B1610" s="42">
        <v>4.2299999999999997E-2</v>
      </c>
      <c r="C1610" s="42">
        <v>5.2900000000000003E-2</v>
      </c>
      <c r="D1610" s="42">
        <v>8.8800000000000004E-2</v>
      </c>
      <c r="E1610" s="42">
        <v>9.5100000000000004E-2</v>
      </c>
      <c r="F1610" s="42">
        <v>6.5500000000000003E-2</v>
      </c>
      <c r="G1610" s="42">
        <v>0.13739999999999999</v>
      </c>
      <c r="H1610" s="42">
        <v>0.1099</v>
      </c>
      <c r="I1610" s="42">
        <v>0.1691</v>
      </c>
      <c r="J1610" s="42">
        <v>0.19450000000000001</v>
      </c>
      <c r="K1610" s="42">
        <v>4.4400000000000002E-2</v>
      </c>
      <c r="L1610" s="93">
        <f t="shared" si="125"/>
        <v>0.99990000000000001</v>
      </c>
      <c r="M1610" s="42">
        <v>0.14352999999999999</v>
      </c>
      <c r="N1610" s="93">
        <f t="array" ref="N1610">SQRT(MMULT(MMULT(B1610:K1610, '2. Correlation Matrix'!$B$34:$K$43), TRANSPOSE(B1610:K1610)))</f>
        <v>0.12306709973244029</v>
      </c>
      <c r="O1610" s="92">
        <f t="shared" si="126"/>
        <v>0.55685069485663352</v>
      </c>
      <c r="P1610" s="42">
        <f t="shared" si="127"/>
        <v>0.13595724448172278</v>
      </c>
      <c r="Q1610" s="42">
        <f t="shared" si="128"/>
        <v>0.122773215429927</v>
      </c>
      <c r="R1610" s="43">
        <f t="shared" si="129"/>
        <v>0.118137620573236</v>
      </c>
    </row>
    <row r="1611" spans="1:18" x14ac:dyDescent="0.35">
      <c r="A1611" s="73">
        <v>873</v>
      </c>
      <c r="B1611" s="42">
        <v>0.1323</v>
      </c>
      <c r="C1611" s="42">
        <v>6.4100000000000004E-2</v>
      </c>
      <c r="D1611" s="42">
        <v>9.1899999999999996E-2</v>
      </c>
      <c r="E1611" s="42">
        <v>0.12670000000000001</v>
      </c>
      <c r="F1611" s="42">
        <v>5.0099999999999999E-2</v>
      </c>
      <c r="G1611" s="42">
        <v>0.1045</v>
      </c>
      <c r="H1611" s="42">
        <v>0.1142</v>
      </c>
      <c r="I1611" s="42">
        <v>9.0499999999999997E-2</v>
      </c>
      <c r="J1611" s="42">
        <v>8.77E-2</v>
      </c>
      <c r="K1611" s="42">
        <v>0.13789999999999999</v>
      </c>
      <c r="L1611" s="93">
        <f t="shared" si="125"/>
        <v>0.99990000000000001</v>
      </c>
      <c r="M1611" s="42">
        <v>0.14888999999999999</v>
      </c>
      <c r="N1611" s="93">
        <f t="array" ref="N1611">SQRT(MMULT(MMULT(B1611:K1611, '2. Correlation Matrix'!$B$34:$K$43), TRANSPOSE(B1611:K1611)))</f>
        <v>0.13269312808049558</v>
      </c>
      <c r="O1611" s="92">
        <f t="shared" si="126"/>
        <v>0.55684873112024413</v>
      </c>
      <c r="P1611" s="42">
        <f t="shared" si="127"/>
        <v>0.14008626688010659</v>
      </c>
      <c r="Q1611" s="42">
        <f t="shared" si="128"/>
        <v>0.122773215429927</v>
      </c>
      <c r="R1611" s="43">
        <f t="shared" si="129"/>
        <v>0.118137620573236</v>
      </c>
    </row>
    <row r="1612" spans="1:18" x14ac:dyDescent="0.35">
      <c r="A1612" s="73">
        <v>11</v>
      </c>
      <c r="B1612" s="42">
        <v>4.9099999999999998E-2</v>
      </c>
      <c r="C1612" s="42">
        <v>0.16789999999999999</v>
      </c>
      <c r="D1612" s="42">
        <v>0.1132</v>
      </c>
      <c r="E1612" s="42">
        <v>7.7399999999999997E-2</v>
      </c>
      <c r="F1612" s="42">
        <v>5.4699999999999999E-2</v>
      </c>
      <c r="G1612" s="42">
        <v>2.8299999999999999E-2</v>
      </c>
      <c r="H1612" s="42">
        <v>8.4900000000000003E-2</v>
      </c>
      <c r="I1612" s="42">
        <v>0.1226</v>
      </c>
      <c r="J1612" s="42">
        <v>0.16789999999999999</v>
      </c>
      <c r="K1612" s="42">
        <v>0.13400000000000001</v>
      </c>
      <c r="L1612" s="93">
        <f t="shared" si="125"/>
        <v>0.99999999999999989</v>
      </c>
      <c r="M1612" s="42">
        <v>0.14097000000000001</v>
      </c>
      <c r="N1612" s="93">
        <f t="array" ref="N1612">SQRT(MMULT(MMULT(B1612:K1612, '2. Correlation Matrix'!$B$34:$K$43), TRANSPOSE(B1612:K1612)))</f>
        <v>0.11848174621028845</v>
      </c>
      <c r="O1612" s="92">
        <f t="shared" si="126"/>
        <v>0.55679462963782234</v>
      </c>
      <c r="P1612" s="42">
        <f t="shared" si="127"/>
        <v>0.13395103790748042</v>
      </c>
      <c r="Q1612" s="42">
        <f t="shared" si="128"/>
        <v>0.122773215429927</v>
      </c>
      <c r="R1612" s="43">
        <f t="shared" si="129"/>
        <v>0.118137620573236</v>
      </c>
    </row>
    <row r="1613" spans="1:18" x14ac:dyDescent="0.35">
      <c r="A1613" s="73">
        <v>1009</v>
      </c>
      <c r="B1613" s="42">
        <v>8.8499999999999995E-2</v>
      </c>
      <c r="C1613" s="42">
        <v>6.0400000000000002E-2</v>
      </c>
      <c r="D1613" s="42">
        <v>3.4200000000000001E-2</v>
      </c>
      <c r="E1613" s="42">
        <v>0.1187</v>
      </c>
      <c r="F1613" s="42">
        <v>2.01E-2</v>
      </c>
      <c r="G1613" s="42">
        <v>0.19919999999999999</v>
      </c>
      <c r="H1613" s="42">
        <v>0.16900000000000001</v>
      </c>
      <c r="I1613" s="42">
        <v>3.6200000000000003E-2</v>
      </c>
      <c r="J1613" s="42">
        <v>9.0499999999999997E-2</v>
      </c>
      <c r="K1613" s="42">
        <v>0.18310000000000001</v>
      </c>
      <c r="L1613" s="93">
        <f t="shared" si="125"/>
        <v>0.99990000000000012</v>
      </c>
      <c r="M1613" s="42">
        <v>0.16730999999999999</v>
      </c>
      <c r="N1613" s="93">
        <f t="array" ref="N1613">SQRT(MMULT(MMULT(B1613:K1613, '2. Correlation Matrix'!$B$34:$K$43), TRANSPOSE(B1613:K1613)))</f>
        <v>0.16579233491750214</v>
      </c>
      <c r="O1613" s="92">
        <f t="shared" si="126"/>
        <v>0.5567808671367902</v>
      </c>
      <c r="P1613" s="42">
        <f t="shared" si="127"/>
        <v>0.15356645084130138</v>
      </c>
      <c r="Q1613" s="42">
        <f t="shared" si="128"/>
        <v>0.122773215429927</v>
      </c>
      <c r="R1613" s="43">
        <f t="shared" si="129"/>
        <v>0.118137620573236</v>
      </c>
    </row>
    <row r="1614" spans="1:18" x14ac:dyDescent="0.35">
      <c r="A1614" s="73">
        <v>2550</v>
      </c>
      <c r="B1614" s="42">
        <v>0.1018</v>
      </c>
      <c r="C1614" s="42">
        <v>0.1457</v>
      </c>
      <c r="D1614" s="42">
        <v>4.5900000000000003E-2</v>
      </c>
      <c r="E1614" s="42">
        <v>0.18959999999999999</v>
      </c>
      <c r="F1614" s="42">
        <v>6.3899999999999998E-2</v>
      </c>
      <c r="G1614" s="42">
        <v>6.1899999999999997E-2</v>
      </c>
      <c r="H1614" s="42">
        <v>3.39E-2</v>
      </c>
      <c r="I1614" s="42">
        <v>0.1158</v>
      </c>
      <c r="J1614" s="42">
        <v>0.17169999999999999</v>
      </c>
      <c r="K1614" s="42">
        <v>6.9900000000000004E-2</v>
      </c>
      <c r="L1614" s="93">
        <f t="shared" si="125"/>
        <v>1.0001</v>
      </c>
      <c r="M1614" s="42">
        <v>0.13206999999999999</v>
      </c>
      <c r="N1614" s="93">
        <f t="array" ref="N1614">SQRT(MMULT(MMULT(B1614:K1614, '2. Correlation Matrix'!$B$34:$K$43), TRANSPOSE(B1614:K1614)))</f>
        <v>0.10250164049089654</v>
      </c>
      <c r="O1614" s="92">
        <f t="shared" si="126"/>
        <v>0.55677157679313971</v>
      </c>
      <c r="P1614" s="42">
        <f t="shared" si="127"/>
        <v>0.12681670684833748</v>
      </c>
      <c r="Q1614" s="42">
        <f t="shared" si="128"/>
        <v>0.122773215429927</v>
      </c>
      <c r="R1614" s="43">
        <f t="shared" si="129"/>
        <v>0.118137620573236</v>
      </c>
    </row>
    <row r="1615" spans="1:18" x14ac:dyDescent="0.35">
      <c r="A1615" s="73">
        <v>1541</v>
      </c>
      <c r="B1615" s="42">
        <v>0.14080000000000001</v>
      </c>
      <c r="C1615" s="42">
        <v>0.1047</v>
      </c>
      <c r="D1615" s="42">
        <v>5.2400000000000002E-2</v>
      </c>
      <c r="E1615" s="42">
        <v>0.13089999999999999</v>
      </c>
      <c r="F1615" s="42">
        <v>8.3500000000000005E-2</v>
      </c>
      <c r="G1615" s="42">
        <v>0.1293</v>
      </c>
      <c r="H1615" s="42">
        <v>9.4899999999999998E-2</v>
      </c>
      <c r="I1615" s="42">
        <v>7.5300000000000006E-2</v>
      </c>
      <c r="J1615" s="42">
        <v>8.5099999999999995E-2</v>
      </c>
      <c r="K1615" s="42">
        <v>0.1031</v>
      </c>
      <c r="L1615" s="93">
        <f t="shared" si="125"/>
        <v>0.99999999999999989</v>
      </c>
      <c r="M1615" s="42">
        <v>0.14294000000000001</v>
      </c>
      <c r="N1615" s="93">
        <f t="array" ref="N1615">SQRT(MMULT(MMULT(B1615:K1615, '2. Correlation Matrix'!$B$34:$K$43), TRANSPOSE(B1615:K1615)))</f>
        <v>0.12203625755761686</v>
      </c>
      <c r="O1615" s="92">
        <f t="shared" si="126"/>
        <v>0.5567197926232994</v>
      </c>
      <c r="P1615" s="42">
        <f t="shared" si="127"/>
        <v>0.13549357592066552</v>
      </c>
      <c r="Q1615" s="42">
        <f t="shared" si="128"/>
        <v>0.122773215429927</v>
      </c>
      <c r="R1615" s="43">
        <f t="shared" si="129"/>
        <v>0.118137620573236</v>
      </c>
    </row>
    <row r="1616" spans="1:18" x14ac:dyDescent="0.35">
      <c r="A1616" s="73">
        <v>2538</v>
      </c>
      <c r="B1616" s="42">
        <v>0.1086</v>
      </c>
      <c r="C1616" s="42">
        <v>0.15870000000000001</v>
      </c>
      <c r="D1616" s="42">
        <v>0.14610000000000001</v>
      </c>
      <c r="E1616" s="42">
        <v>0.15240000000000001</v>
      </c>
      <c r="F1616" s="42">
        <v>0.1086</v>
      </c>
      <c r="G1616" s="42">
        <v>7.7200000000000005E-2</v>
      </c>
      <c r="H1616" s="42">
        <v>6.3E-3</v>
      </c>
      <c r="I1616" s="42">
        <v>0.2046</v>
      </c>
      <c r="J1616" s="42">
        <v>1.67E-2</v>
      </c>
      <c r="K1616" s="42">
        <v>2.0899999999999998E-2</v>
      </c>
      <c r="L1616" s="93">
        <f t="shared" si="125"/>
        <v>1.0001</v>
      </c>
      <c r="M1616" s="42">
        <v>0.12318</v>
      </c>
      <c r="N1616" s="93">
        <f t="array" ref="N1616">SQRT(MMULT(MMULT(B1616:K1616, '2. Correlation Matrix'!$B$34:$K$43), TRANSPOSE(B1616:K1616)))</f>
        <v>8.654354174734126E-2</v>
      </c>
      <c r="O1616" s="92">
        <f t="shared" si="126"/>
        <v>0.55671398497485414</v>
      </c>
      <c r="P1616" s="42">
        <f t="shared" si="127"/>
        <v>0.1194351076909131</v>
      </c>
      <c r="Q1616" s="42">
        <f t="shared" si="128"/>
        <v>0.122773215429927</v>
      </c>
      <c r="R1616" s="43">
        <f t="shared" si="129"/>
        <v>0.118137620573236</v>
      </c>
    </row>
    <row r="1617" spans="1:18" x14ac:dyDescent="0.35">
      <c r="A1617" s="73">
        <v>2824</v>
      </c>
      <c r="B1617" s="42">
        <v>5.1799999999999999E-2</v>
      </c>
      <c r="C1617" s="42">
        <v>7.4300000000000005E-2</v>
      </c>
      <c r="D1617" s="42">
        <v>1.7999999999999999E-2</v>
      </c>
      <c r="E1617" s="42">
        <v>9.4600000000000004E-2</v>
      </c>
      <c r="F1617" s="42">
        <v>0.1734</v>
      </c>
      <c r="G1617" s="42">
        <v>0.15540000000000001</v>
      </c>
      <c r="H1617" s="42">
        <v>9.2299999999999993E-2</v>
      </c>
      <c r="I1617" s="42">
        <v>0.16669999999999999</v>
      </c>
      <c r="J1617" s="42">
        <v>0.1419</v>
      </c>
      <c r="K1617" s="42">
        <v>3.15E-2</v>
      </c>
      <c r="L1617" s="93">
        <f t="shared" si="125"/>
        <v>0.9998999999999999</v>
      </c>
      <c r="M1617" s="42">
        <v>0.13896</v>
      </c>
      <c r="N1617" s="93">
        <f t="array" ref="N1617">SQRT(MMULT(MMULT(B1617:K1617, '2. Correlation Matrix'!$B$34:$K$43), TRANSPOSE(B1617:K1617)))</f>
        <v>0.1148923452165844</v>
      </c>
      <c r="O1617" s="92">
        <f t="shared" si="126"/>
        <v>0.55669505117532891</v>
      </c>
      <c r="P1617" s="42">
        <f t="shared" si="127"/>
        <v>0.13235987450531661</v>
      </c>
      <c r="Q1617" s="42">
        <f t="shared" si="128"/>
        <v>0.122773215429927</v>
      </c>
      <c r="R1617" s="43">
        <f t="shared" si="129"/>
        <v>0.118137620573236</v>
      </c>
    </row>
    <row r="1618" spans="1:18" x14ac:dyDescent="0.35">
      <c r="A1618" s="73">
        <v>4831</v>
      </c>
      <c r="B1618" s="42">
        <v>0.12330000000000001</v>
      </c>
      <c r="C1618" s="42">
        <v>0.12520000000000001</v>
      </c>
      <c r="D1618" s="42">
        <v>6.2600000000000003E-2</v>
      </c>
      <c r="E1618" s="42">
        <v>0.17649999999999999</v>
      </c>
      <c r="F1618" s="42">
        <v>7.6E-3</v>
      </c>
      <c r="G1618" s="42">
        <v>0.15559999999999999</v>
      </c>
      <c r="H1618" s="42">
        <v>0.10440000000000001</v>
      </c>
      <c r="I1618" s="42">
        <v>4.5499999999999999E-2</v>
      </c>
      <c r="J1618" s="42">
        <v>6.0699999999999997E-2</v>
      </c>
      <c r="K1618" s="42">
        <v>0.13850000000000001</v>
      </c>
      <c r="L1618" s="93">
        <f t="shared" si="125"/>
        <v>0.99990000000000001</v>
      </c>
      <c r="M1618" s="42">
        <v>0.15196000000000001</v>
      </c>
      <c r="N1618" s="93">
        <f t="array" ref="N1618">SQRT(MMULT(MMULT(B1618:K1618, '2. Correlation Matrix'!$B$34:$K$43), TRANSPOSE(B1618:K1618)))</f>
        <v>0.13824800953886171</v>
      </c>
      <c r="O1618" s="92">
        <f t="shared" si="126"/>
        <v>0.55668070923195789</v>
      </c>
      <c r="P1618" s="42">
        <f t="shared" si="127"/>
        <v>0.14240374392927141</v>
      </c>
      <c r="Q1618" s="42">
        <f t="shared" si="128"/>
        <v>0.122773215429927</v>
      </c>
      <c r="R1618" s="43">
        <f t="shared" si="129"/>
        <v>0.118137620573236</v>
      </c>
    </row>
    <row r="1619" spans="1:18" x14ac:dyDescent="0.35">
      <c r="A1619" s="73">
        <v>3691</v>
      </c>
      <c r="B1619" s="42">
        <v>0.18779999999999999</v>
      </c>
      <c r="C1619" s="42">
        <v>7.7600000000000002E-2</v>
      </c>
      <c r="D1619" s="42">
        <v>8.2000000000000007E-3</v>
      </c>
      <c r="E1619" s="42">
        <v>0.16120000000000001</v>
      </c>
      <c r="F1619" s="42">
        <v>3.4700000000000002E-2</v>
      </c>
      <c r="G1619" s="42">
        <v>7.5499999999999998E-2</v>
      </c>
      <c r="H1619" s="42">
        <v>0.17960000000000001</v>
      </c>
      <c r="I1619" s="42">
        <v>7.3499999999999996E-2</v>
      </c>
      <c r="J1619" s="42">
        <v>0.11840000000000001</v>
      </c>
      <c r="K1619" s="42">
        <v>8.3699999999999997E-2</v>
      </c>
      <c r="L1619" s="93">
        <f t="shared" si="125"/>
        <v>1.0002</v>
      </c>
      <c r="M1619" s="42">
        <v>0.14080000000000001</v>
      </c>
      <c r="N1619" s="93">
        <f t="array" ref="N1619">SQRT(MMULT(MMULT(B1619:K1619, '2. Correlation Matrix'!$B$34:$K$43), TRANSPOSE(B1619:K1619)))</f>
        <v>0.1182054210028728</v>
      </c>
      <c r="O1619" s="92">
        <f t="shared" si="126"/>
        <v>0.5566580571495181</v>
      </c>
      <c r="P1619" s="42">
        <f t="shared" si="127"/>
        <v>0.13381373922276682</v>
      </c>
      <c r="Q1619" s="42">
        <f t="shared" si="128"/>
        <v>0.122773215429927</v>
      </c>
      <c r="R1619" s="43">
        <f t="shared" si="129"/>
        <v>0.118137620573236</v>
      </c>
    </row>
    <row r="1620" spans="1:18" x14ac:dyDescent="0.35">
      <c r="A1620" s="73">
        <v>1152</v>
      </c>
      <c r="B1620" s="42">
        <v>7.3000000000000001E-3</v>
      </c>
      <c r="C1620" s="42">
        <v>0.14649999999999999</v>
      </c>
      <c r="D1620" s="42">
        <v>0.14649999999999999</v>
      </c>
      <c r="E1620" s="42">
        <v>0.15570000000000001</v>
      </c>
      <c r="F1620" s="42">
        <v>4.7600000000000003E-2</v>
      </c>
      <c r="G1620" s="42">
        <v>0.1832</v>
      </c>
      <c r="H1620" s="42">
        <v>3.4799999999999998E-2</v>
      </c>
      <c r="I1620" s="42">
        <v>0.1484</v>
      </c>
      <c r="J1620" s="42">
        <v>8.2400000000000001E-2</v>
      </c>
      <c r="K1620" s="42">
        <v>4.7600000000000003E-2</v>
      </c>
      <c r="L1620" s="93">
        <f t="shared" si="125"/>
        <v>1</v>
      </c>
      <c r="M1620" s="42">
        <v>0.14294999999999999</v>
      </c>
      <c r="N1620" s="93">
        <f t="array" ref="N1620">SQRT(MMULT(MMULT(B1620:K1620, '2. Correlation Matrix'!$B$34:$K$43), TRANSPOSE(B1620:K1620)))</f>
        <v>0.12206927908436586</v>
      </c>
      <c r="O1620" s="92">
        <f t="shared" si="126"/>
        <v>0.55665111246407584</v>
      </c>
      <c r="P1620" s="42">
        <f t="shared" si="127"/>
        <v>0.1354995455519116</v>
      </c>
      <c r="Q1620" s="42">
        <f t="shared" si="128"/>
        <v>0.122773215429927</v>
      </c>
      <c r="R1620" s="43">
        <f t="shared" si="129"/>
        <v>0.118137620573236</v>
      </c>
    </row>
    <row r="1621" spans="1:18" x14ac:dyDescent="0.35">
      <c r="A1621" s="73">
        <v>776</v>
      </c>
      <c r="B1621" s="42">
        <v>0.1762</v>
      </c>
      <c r="C1621" s="42">
        <v>1.15E-2</v>
      </c>
      <c r="D1621" s="42">
        <v>3.0700000000000002E-2</v>
      </c>
      <c r="E1621" s="42">
        <v>3.8300000000000001E-2</v>
      </c>
      <c r="F1621" s="42">
        <v>0.15329999999999999</v>
      </c>
      <c r="G1621" s="42">
        <v>0.13600000000000001</v>
      </c>
      <c r="H1621" s="42">
        <v>0.14940000000000001</v>
      </c>
      <c r="I1621" s="42">
        <v>8.2400000000000001E-2</v>
      </c>
      <c r="J1621" s="42">
        <v>4.9799999999999997E-2</v>
      </c>
      <c r="K1621" s="42">
        <v>0.1724</v>
      </c>
      <c r="L1621" s="93">
        <f t="shared" si="125"/>
        <v>1</v>
      </c>
      <c r="M1621" s="42">
        <v>0.15390999999999999</v>
      </c>
      <c r="N1621" s="93">
        <f t="array" ref="N1621">SQRT(MMULT(MMULT(B1621:K1621, '2. Correlation Matrix'!$B$34:$K$43), TRANSPOSE(B1621:K1621)))</f>
        <v>0.14175978595343039</v>
      </c>
      <c r="O1621" s="92">
        <f t="shared" si="126"/>
        <v>0.55664587435200263</v>
      </c>
      <c r="P1621" s="42">
        <f t="shared" si="127"/>
        <v>0.14386208154321878</v>
      </c>
      <c r="Q1621" s="42">
        <f t="shared" si="128"/>
        <v>0.122773215429927</v>
      </c>
      <c r="R1621" s="43">
        <f t="shared" si="129"/>
        <v>0.118137620573236</v>
      </c>
    </row>
    <row r="1622" spans="1:18" x14ac:dyDescent="0.35">
      <c r="A1622" s="73">
        <v>1130</v>
      </c>
      <c r="B1622" s="42">
        <v>0.158</v>
      </c>
      <c r="C1622" s="42">
        <v>4.2700000000000002E-2</v>
      </c>
      <c r="D1622" s="42">
        <v>0.11849999999999999</v>
      </c>
      <c r="E1622" s="42">
        <v>0.109</v>
      </c>
      <c r="F1622" s="42">
        <v>0.09</v>
      </c>
      <c r="G1622" s="42">
        <v>2.69E-2</v>
      </c>
      <c r="H1622" s="42">
        <v>0.11219999999999999</v>
      </c>
      <c r="I1622" s="42">
        <v>0.14380000000000001</v>
      </c>
      <c r="J1622" s="42">
        <v>7.4200000000000002E-2</v>
      </c>
      <c r="K1622" s="42">
        <v>0.12479999999999999</v>
      </c>
      <c r="L1622" s="93">
        <f t="shared" si="125"/>
        <v>1.0001</v>
      </c>
      <c r="M1622" s="42">
        <v>0.13976</v>
      </c>
      <c r="N1622" s="93">
        <f t="array" ref="N1622">SQRT(MMULT(MMULT(B1622:K1622, '2. Correlation Matrix'!$B$34:$K$43), TRANSPOSE(B1622:K1622)))</f>
        <v>0.11634521692396212</v>
      </c>
      <c r="O1622" s="92">
        <f t="shared" si="126"/>
        <v>0.55661935842471422</v>
      </c>
      <c r="P1622" s="42">
        <f t="shared" si="127"/>
        <v>0.13299189524945809</v>
      </c>
      <c r="Q1622" s="42">
        <f t="shared" si="128"/>
        <v>0.122773215429927</v>
      </c>
      <c r="R1622" s="43">
        <f t="shared" si="129"/>
        <v>0.118137620573236</v>
      </c>
    </row>
    <row r="1623" spans="1:18" x14ac:dyDescent="0.35">
      <c r="A1623" s="73">
        <v>101</v>
      </c>
      <c r="B1623" s="42">
        <v>8.5900000000000004E-2</v>
      </c>
      <c r="C1623" s="42">
        <v>2.0199999999999999E-2</v>
      </c>
      <c r="D1623" s="42">
        <v>0.10100000000000001</v>
      </c>
      <c r="E1623" s="42">
        <v>0.20960000000000001</v>
      </c>
      <c r="F1623" s="42">
        <v>0.1061</v>
      </c>
      <c r="G1623" s="42">
        <v>0.10349999999999999</v>
      </c>
      <c r="H1623" s="42">
        <v>1.52E-2</v>
      </c>
      <c r="I1623" s="42">
        <v>0.1313</v>
      </c>
      <c r="J1623" s="42">
        <v>6.5699999999999995E-2</v>
      </c>
      <c r="K1623" s="42">
        <v>0.16159999999999999</v>
      </c>
      <c r="L1623" s="93">
        <f t="shared" si="125"/>
        <v>1.0001</v>
      </c>
      <c r="M1623" s="42">
        <v>0.15039</v>
      </c>
      <c r="N1623" s="93">
        <f t="array" ref="N1623">SQRT(MMULT(MMULT(B1623:K1623, '2. Correlation Matrix'!$B$34:$K$43), TRANSPOSE(B1623:K1623)))</f>
        <v>0.13544792917226531</v>
      </c>
      <c r="O1623" s="92">
        <f t="shared" si="126"/>
        <v>0.55659765683178164</v>
      </c>
      <c r="P1623" s="42">
        <f t="shared" si="127"/>
        <v>0.1412169292414725</v>
      </c>
      <c r="Q1623" s="42">
        <f t="shared" si="128"/>
        <v>0.122773215429927</v>
      </c>
      <c r="R1623" s="43">
        <f t="shared" si="129"/>
        <v>0.118137620573236</v>
      </c>
    </row>
    <row r="1624" spans="1:18" x14ac:dyDescent="0.35">
      <c r="A1624" s="73">
        <v>2393</v>
      </c>
      <c r="B1624" s="42">
        <v>0.1749</v>
      </c>
      <c r="C1624" s="42">
        <v>0.15190000000000001</v>
      </c>
      <c r="D1624" s="42">
        <v>0.1396</v>
      </c>
      <c r="E1624" s="42">
        <v>1.9400000000000001E-2</v>
      </c>
      <c r="F1624" s="42">
        <v>9.5399999999999999E-2</v>
      </c>
      <c r="G1624" s="42">
        <v>0.1731</v>
      </c>
      <c r="H1624" s="42">
        <v>4.24E-2</v>
      </c>
      <c r="I1624" s="42">
        <v>0.1237</v>
      </c>
      <c r="J1624" s="42">
        <v>0.03</v>
      </c>
      <c r="K1624" s="42">
        <v>4.9500000000000002E-2</v>
      </c>
      <c r="L1624" s="93">
        <f t="shared" si="125"/>
        <v>0.99990000000000012</v>
      </c>
      <c r="M1624" s="42">
        <v>0.13145999999999999</v>
      </c>
      <c r="N1624" s="93">
        <f t="array" ref="N1624">SQRT(MMULT(MMULT(B1624:K1624, '2. Correlation Matrix'!$B$34:$K$43), TRANSPOSE(B1624:K1624)))</f>
        <v>0.10143915373505144</v>
      </c>
      <c r="O1624" s="92">
        <f t="shared" si="126"/>
        <v>0.5565898168617186</v>
      </c>
      <c r="P1624" s="42">
        <f t="shared" si="127"/>
        <v>0.12631504904475829</v>
      </c>
      <c r="Q1624" s="42">
        <f t="shared" si="128"/>
        <v>0.122773215429927</v>
      </c>
      <c r="R1624" s="43">
        <f t="shared" si="129"/>
        <v>0.118137620573236</v>
      </c>
    </row>
    <row r="1625" spans="1:18" x14ac:dyDescent="0.35">
      <c r="A1625" s="73">
        <v>2463</v>
      </c>
      <c r="B1625" s="42">
        <v>9.5999999999999992E-3</v>
      </c>
      <c r="C1625" s="42">
        <v>7.7200000000000005E-2</v>
      </c>
      <c r="D1625" s="42">
        <v>3.2000000000000002E-3</v>
      </c>
      <c r="E1625" s="42">
        <v>1.9300000000000001E-2</v>
      </c>
      <c r="F1625" s="42">
        <v>6.1100000000000002E-2</v>
      </c>
      <c r="G1625" s="42">
        <v>0.27650000000000002</v>
      </c>
      <c r="H1625" s="42">
        <v>0.13830000000000001</v>
      </c>
      <c r="I1625" s="42">
        <v>2.5700000000000001E-2</v>
      </c>
      <c r="J1625" s="42">
        <v>0.22189999999999999</v>
      </c>
      <c r="K1625" s="42">
        <v>0.16719999999999999</v>
      </c>
      <c r="L1625" s="93">
        <f t="shared" si="125"/>
        <v>1</v>
      </c>
      <c r="M1625" s="42">
        <v>0.17094000000000001</v>
      </c>
      <c r="N1625" s="93">
        <f t="array" ref="N1625">SQRT(MMULT(MMULT(B1625:K1625, '2. Correlation Matrix'!$B$34:$K$43), TRANSPOSE(B1625:K1625)))</f>
        <v>0.1723800933921954</v>
      </c>
      <c r="O1625" s="92">
        <f t="shared" si="126"/>
        <v>0.55656078443883561</v>
      </c>
      <c r="P1625" s="42">
        <f t="shared" si="127"/>
        <v>0.15608255170104901</v>
      </c>
      <c r="Q1625" s="42">
        <f t="shared" si="128"/>
        <v>0.122773215429927</v>
      </c>
      <c r="R1625" s="43">
        <f t="shared" si="129"/>
        <v>0.118137620573236</v>
      </c>
    </row>
    <row r="1626" spans="1:18" x14ac:dyDescent="0.35">
      <c r="A1626" s="73">
        <v>1660</v>
      </c>
      <c r="B1626" s="42">
        <v>6.0699999999999997E-2</v>
      </c>
      <c r="C1626" s="42">
        <v>0.2024</v>
      </c>
      <c r="D1626" s="42">
        <v>4.0000000000000001E-3</v>
      </c>
      <c r="E1626" s="42">
        <v>0.1174</v>
      </c>
      <c r="F1626" s="42">
        <v>7.2900000000000006E-2</v>
      </c>
      <c r="G1626" s="42">
        <v>0.1457</v>
      </c>
      <c r="H1626" s="42">
        <v>9.11E-2</v>
      </c>
      <c r="I1626" s="42">
        <v>1.8200000000000001E-2</v>
      </c>
      <c r="J1626" s="42">
        <v>0.13159999999999999</v>
      </c>
      <c r="K1626" s="42">
        <v>0.15590000000000001</v>
      </c>
      <c r="L1626" s="93">
        <f t="shared" si="125"/>
        <v>0.9998999999999999</v>
      </c>
      <c r="M1626" s="42">
        <v>0.15126999999999999</v>
      </c>
      <c r="N1626" s="93">
        <f t="array" ref="N1626">SQRT(MMULT(MMULT(B1626:K1626, '2. Correlation Matrix'!$B$34:$K$43), TRANSPOSE(B1626:K1626)))</f>
        <v>0.13703952575977926</v>
      </c>
      <c r="O1626" s="92">
        <f t="shared" si="126"/>
        <v>0.55655475730188952</v>
      </c>
      <c r="P1626" s="42">
        <f t="shared" si="127"/>
        <v>0.14188008418976739</v>
      </c>
      <c r="Q1626" s="42">
        <f t="shared" si="128"/>
        <v>0.122773215429927</v>
      </c>
      <c r="R1626" s="43">
        <f t="shared" si="129"/>
        <v>0.118137620573236</v>
      </c>
    </row>
    <row r="1627" spans="1:18" x14ac:dyDescent="0.35">
      <c r="A1627" s="73">
        <v>4377</v>
      </c>
      <c r="B1627" s="42">
        <v>4.99E-2</v>
      </c>
      <c r="C1627" s="42">
        <v>9.6000000000000002E-2</v>
      </c>
      <c r="D1627" s="42">
        <v>4.99E-2</v>
      </c>
      <c r="E1627" s="42">
        <v>0.1363</v>
      </c>
      <c r="F1627" s="42">
        <v>6.1400000000000003E-2</v>
      </c>
      <c r="G1627" s="42">
        <v>0.1862</v>
      </c>
      <c r="H1627" s="42">
        <v>8.4500000000000006E-2</v>
      </c>
      <c r="I1627" s="42">
        <v>4.99E-2</v>
      </c>
      <c r="J1627" s="42">
        <v>0.1171</v>
      </c>
      <c r="K1627" s="42">
        <v>0.16889999999999999</v>
      </c>
      <c r="L1627" s="93">
        <f t="shared" si="125"/>
        <v>1.0001</v>
      </c>
      <c r="M1627" s="42">
        <v>0.16031999999999999</v>
      </c>
      <c r="N1627" s="93">
        <f t="array" ref="N1627">SQRT(MMULT(MMULT(B1627:K1627, '2. Correlation Matrix'!$B$34:$K$43), TRANSPOSE(B1627:K1627)))</f>
        <v>0.15330688791966721</v>
      </c>
      <c r="O1627" s="92">
        <f t="shared" si="126"/>
        <v>0.5565307675197716</v>
      </c>
      <c r="P1627" s="42">
        <f t="shared" si="127"/>
        <v>0.14856849905819328</v>
      </c>
      <c r="Q1627" s="42">
        <f t="shared" si="128"/>
        <v>0.122773215429927</v>
      </c>
      <c r="R1627" s="43">
        <f t="shared" si="129"/>
        <v>0.118137620573236</v>
      </c>
    </row>
    <row r="1628" spans="1:18" x14ac:dyDescent="0.35">
      <c r="A1628" s="73">
        <v>1922</v>
      </c>
      <c r="B1628" s="42">
        <v>6.2300000000000001E-2</v>
      </c>
      <c r="C1628" s="42">
        <v>9.06E-2</v>
      </c>
      <c r="D1628" s="42">
        <v>4.1500000000000002E-2</v>
      </c>
      <c r="E1628" s="42">
        <v>0.1774</v>
      </c>
      <c r="F1628" s="42">
        <v>0.1019</v>
      </c>
      <c r="G1628" s="42">
        <v>7.4999999999999997E-3</v>
      </c>
      <c r="H1628" s="42">
        <v>0.16420000000000001</v>
      </c>
      <c r="I1628" s="42">
        <v>0.1038</v>
      </c>
      <c r="J1628" s="42">
        <v>8.3000000000000004E-2</v>
      </c>
      <c r="K1628" s="42">
        <v>0.16789999999999999</v>
      </c>
      <c r="L1628" s="93">
        <f t="shared" si="125"/>
        <v>1.0001</v>
      </c>
      <c r="M1628" s="42">
        <v>0.15035999999999999</v>
      </c>
      <c r="N1628" s="93">
        <f t="array" ref="N1628">SQRT(MMULT(MMULT(B1628:K1628, '2. Correlation Matrix'!$B$34:$K$43), TRANSPOSE(B1628:K1628)))</f>
        <v>0.13541226398310163</v>
      </c>
      <c r="O1628" s="92">
        <f t="shared" si="126"/>
        <v>0.5565227091203816</v>
      </c>
      <c r="P1628" s="42">
        <f t="shared" si="127"/>
        <v>0.1411917593814854</v>
      </c>
      <c r="Q1628" s="42">
        <f t="shared" si="128"/>
        <v>0.122773215429927</v>
      </c>
      <c r="R1628" s="43">
        <f t="shared" si="129"/>
        <v>0.118137620573236</v>
      </c>
    </row>
    <row r="1629" spans="1:18" x14ac:dyDescent="0.35">
      <c r="A1629" s="73">
        <v>2229</v>
      </c>
      <c r="B1629" s="42">
        <v>4.4299999999999999E-2</v>
      </c>
      <c r="C1629" s="42">
        <v>0.13300000000000001</v>
      </c>
      <c r="D1629" s="42">
        <v>9.9299999999999999E-2</v>
      </c>
      <c r="E1629" s="42">
        <v>0.14360000000000001</v>
      </c>
      <c r="F1629" s="42">
        <v>0.1082</v>
      </c>
      <c r="G1629" s="42">
        <v>9.7500000000000003E-2</v>
      </c>
      <c r="H1629" s="42">
        <v>6.2100000000000002E-2</v>
      </c>
      <c r="I1629" s="42">
        <v>0.13830000000000001</v>
      </c>
      <c r="J1629" s="42">
        <v>0.1046</v>
      </c>
      <c r="K1629" s="42">
        <v>6.9099999999999995E-2</v>
      </c>
      <c r="L1629" s="93">
        <f t="shared" si="125"/>
        <v>1</v>
      </c>
      <c r="M1629" s="42">
        <v>0.13813</v>
      </c>
      <c r="N1629" s="93">
        <f t="array" ref="N1629">SQRT(MMULT(MMULT(B1629:K1629, '2. Correlation Matrix'!$B$34:$K$43), TRANSPOSE(B1629:K1629)))</f>
        <v>0.11344169604696326</v>
      </c>
      <c r="O1629" s="92">
        <f t="shared" si="126"/>
        <v>0.55649732153039277</v>
      </c>
      <c r="P1629" s="42">
        <f t="shared" si="127"/>
        <v>0.1316954907989942</v>
      </c>
      <c r="Q1629" s="42">
        <f t="shared" si="128"/>
        <v>0.122773215429927</v>
      </c>
      <c r="R1629" s="43">
        <f t="shared" si="129"/>
        <v>0.118137620573236</v>
      </c>
    </row>
    <row r="1630" spans="1:18" x14ac:dyDescent="0.35">
      <c r="A1630" s="73">
        <v>992</v>
      </c>
      <c r="B1630" s="42">
        <v>6.8500000000000005E-2</v>
      </c>
      <c r="C1630" s="42">
        <v>0.1507</v>
      </c>
      <c r="D1630" s="42">
        <v>0.1018</v>
      </c>
      <c r="E1630" s="42">
        <v>6.0699999999999997E-2</v>
      </c>
      <c r="F1630" s="42">
        <v>0.17030000000000001</v>
      </c>
      <c r="G1630" s="42">
        <v>0.1331</v>
      </c>
      <c r="H1630" s="42">
        <v>0.1018</v>
      </c>
      <c r="I1630" s="42">
        <v>0.15659999999999999</v>
      </c>
      <c r="J1630" s="42">
        <v>1.37E-2</v>
      </c>
      <c r="K1630" s="42">
        <v>4.3099999999999999E-2</v>
      </c>
      <c r="L1630" s="93">
        <f t="shared" si="125"/>
        <v>1.0003</v>
      </c>
      <c r="M1630" s="42">
        <v>0.13538</v>
      </c>
      <c r="N1630" s="93">
        <f t="array" ref="N1630">SQRT(MMULT(MMULT(B1630:K1630, '2. Correlation Matrix'!$B$34:$K$43), TRANSPOSE(B1630:K1630)))</f>
        <v>0.10850151921603217</v>
      </c>
      <c r="O1630" s="92">
        <f t="shared" si="126"/>
        <v>0.55648990388586428</v>
      </c>
      <c r="P1630" s="42">
        <f t="shared" si="127"/>
        <v>0.12949371016390651</v>
      </c>
      <c r="Q1630" s="42">
        <f t="shared" si="128"/>
        <v>0.122773215429927</v>
      </c>
      <c r="R1630" s="43">
        <f t="shared" si="129"/>
        <v>0.118137620573236</v>
      </c>
    </row>
    <row r="1631" spans="1:18" x14ac:dyDescent="0.35">
      <c r="A1631" s="73">
        <v>1538</v>
      </c>
      <c r="B1631" s="42">
        <v>3.5099999999999999E-2</v>
      </c>
      <c r="C1631" s="42">
        <v>9.4E-2</v>
      </c>
      <c r="D1631" s="42">
        <v>0.12620000000000001</v>
      </c>
      <c r="E1631" s="42">
        <v>5.5999999999999999E-3</v>
      </c>
      <c r="F1631" s="42">
        <v>0.14030000000000001</v>
      </c>
      <c r="G1631" s="42">
        <v>0.1108</v>
      </c>
      <c r="H1631" s="42">
        <v>0.1346</v>
      </c>
      <c r="I1631" s="42">
        <v>0.13039999999999999</v>
      </c>
      <c r="J1631" s="42">
        <v>0.1038</v>
      </c>
      <c r="K1631" s="42">
        <v>0.1192</v>
      </c>
      <c r="L1631" s="93">
        <f t="shared" si="125"/>
        <v>1</v>
      </c>
      <c r="M1631" s="42">
        <v>0.14882000000000001</v>
      </c>
      <c r="N1631" s="93">
        <f t="array" ref="N1631">SQRT(MMULT(MMULT(B1631:K1631, '2. Correlation Matrix'!$B$34:$K$43), TRANSPOSE(B1631:K1631)))</f>
        <v>0.13265335731590361</v>
      </c>
      <c r="O1631" s="92">
        <f t="shared" si="126"/>
        <v>0.55648798864700766</v>
      </c>
      <c r="P1631" s="42">
        <f t="shared" si="127"/>
        <v>0.1400215433964096</v>
      </c>
      <c r="Q1631" s="42">
        <f t="shared" si="128"/>
        <v>0.122773215429927</v>
      </c>
      <c r="R1631" s="43">
        <f t="shared" si="129"/>
        <v>0.118137620573236</v>
      </c>
    </row>
    <row r="1632" spans="1:18" x14ac:dyDescent="0.35">
      <c r="A1632" s="73">
        <v>2565</v>
      </c>
      <c r="B1632" s="42">
        <v>0.02</v>
      </c>
      <c r="C1632" s="42">
        <v>8.1799999999999998E-2</v>
      </c>
      <c r="D1632" s="42">
        <v>0.15859999999999999</v>
      </c>
      <c r="E1632" s="42">
        <v>0.13689999999999999</v>
      </c>
      <c r="F1632" s="42">
        <v>7.6799999999999993E-2</v>
      </c>
      <c r="G1632" s="42">
        <v>7.1800000000000003E-2</v>
      </c>
      <c r="H1632" s="42">
        <v>3.3E-3</v>
      </c>
      <c r="I1632" s="42">
        <v>0.16189999999999999</v>
      </c>
      <c r="J1632" s="42">
        <v>0.12520000000000001</v>
      </c>
      <c r="K1632" s="42">
        <v>0.1636</v>
      </c>
      <c r="L1632" s="93">
        <f t="shared" si="125"/>
        <v>0.99989999999999979</v>
      </c>
      <c r="M1632" s="42">
        <v>0.14838999999999999</v>
      </c>
      <c r="N1632" s="93">
        <f t="array" ref="N1632">SQRT(MMULT(MMULT(B1632:K1632, '2. Correlation Matrix'!$B$34:$K$43), TRANSPOSE(B1632:K1632)))</f>
        <v>0.13188177028084511</v>
      </c>
      <c r="O1632" s="92">
        <f t="shared" si="126"/>
        <v>0.55648327925621854</v>
      </c>
      <c r="P1632" s="42">
        <f t="shared" si="127"/>
        <v>0.13969359933379519</v>
      </c>
      <c r="Q1632" s="42">
        <f t="shared" si="128"/>
        <v>0.122773215429927</v>
      </c>
      <c r="R1632" s="43">
        <f t="shared" si="129"/>
        <v>0.118137620573236</v>
      </c>
    </row>
    <row r="1633" spans="1:18" x14ac:dyDescent="0.35">
      <c r="A1633" s="73">
        <v>2547</v>
      </c>
      <c r="B1633" s="42">
        <v>0.1203</v>
      </c>
      <c r="C1633" s="42">
        <v>0.2046</v>
      </c>
      <c r="D1633" s="42">
        <v>1.0500000000000001E-2</v>
      </c>
      <c r="E1633" s="42">
        <v>7.8100000000000003E-2</v>
      </c>
      <c r="F1633" s="42">
        <v>0.18140000000000001</v>
      </c>
      <c r="G1633" s="42">
        <v>0.18140000000000001</v>
      </c>
      <c r="H1633" s="42">
        <v>4.6399999999999997E-2</v>
      </c>
      <c r="I1633" s="42">
        <v>0.10970000000000001</v>
      </c>
      <c r="J1633" s="42">
        <v>3.1600000000000003E-2</v>
      </c>
      <c r="K1633" s="42">
        <v>3.5900000000000001E-2</v>
      </c>
      <c r="L1633" s="93">
        <f t="shared" si="125"/>
        <v>0.99990000000000001</v>
      </c>
      <c r="M1633" s="42">
        <v>0.13050999999999999</v>
      </c>
      <c r="N1633" s="93">
        <f t="array" ref="N1633">SQRT(MMULT(MMULT(B1633:K1633, '2. Correlation Matrix'!$B$34:$K$43), TRANSPOSE(B1633:K1633)))</f>
        <v>9.9760885197413926E-2</v>
      </c>
      <c r="O1633" s="92">
        <f t="shared" si="126"/>
        <v>0.55643050771003943</v>
      </c>
      <c r="P1633" s="42">
        <f t="shared" si="127"/>
        <v>0.12553388289231418</v>
      </c>
      <c r="Q1633" s="42">
        <f t="shared" si="128"/>
        <v>0.122773215429927</v>
      </c>
      <c r="R1633" s="43">
        <f t="shared" si="129"/>
        <v>0.118137620573236</v>
      </c>
    </row>
    <row r="1634" spans="1:18" x14ac:dyDescent="0.35">
      <c r="A1634" s="73">
        <v>2616</v>
      </c>
      <c r="B1634" s="42">
        <v>4.7500000000000001E-2</v>
      </c>
      <c r="C1634" s="42">
        <v>7.0199999999999999E-2</v>
      </c>
      <c r="D1634" s="42">
        <v>0.20250000000000001</v>
      </c>
      <c r="E1634" s="42">
        <v>3.3099999999999997E-2</v>
      </c>
      <c r="F1634" s="42">
        <v>7.0199999999999999E-2</v>
      </c>
      <c r="G1634" s="42">
        <v>0.1467</v>
      </c>
      <c r="H1634" s="42">
        <v>6.8199999999999997E-2</v>
      </c>
      <c r="I1634" s="42">
        <v>0.14050000000000001</v>
      </c>
      <c r="J1634" s="42">
        <v>8.8800000000000004E-2</v>
      </c>
      <c r="K1634" s="42">
        <v>0.13220000000000001</v>
      </c>
      <c r="L1634" s="93">
        <f t="shared" si="125"/>
        <v>0.99990000000000012</v>
      </c>
      <c r="M1634" s="42">
        <v>0.15145</v>
      </c>
      <c r="N1634" s="93">
        <f t="array" ref="N1634">SQRT(MMULT(MMULT(B1634:K1634, '2. Correlation Matrix'!$B$34:$K$43), TRANSPOSE(B1634:K1634)))</f>
        <v>0.13739906161027959</v>
      </c>
      <c r="O1634" s="92">
        <f t="shared" si="126"/>
        <v>0.55640845799110139</v>
      </c>
      <c r="P1634" s="42">
        <f t="shared" si="127"/>
        <v>0.14201074893430729</v>
      </c>
      <c r="Q1634" s="42">
        <f t="shared" si="128"/>
        <v>0.122773215429927</v>
      </c>
      <c r="R1634" s="43">
        <f t="shared" si="129"/>
        <v>0.118137620573236</v>
      </c>
    </row>
    <row r="1635" spans="1:18" x14ac:dyDescent="0.35">
      <c r="A1635" s="73">
        <v>75</v>
      </c>
      <c r="B1635" s="42">
        <v>5.8999999999999999E-3</v>
      </c>
      <c r="C1635" s="42">
        <v>3.15E-2</v>
      </c>
      <c r="D1635" s="42">
        <v>0.17130000000000001</v>
      </c>
      <c r="E1635" s="42">
        <v>0.11219999999999999</v>
      </c>
      <c r="F1635" s="42">
        <v>0.14760000000000001</v>
      </c>
      <c r="G1635" s="42">
        <v>2.3599999999999999E-2</v>
      </c>
      <c r="H1635" s="42">
        <v>0.1457</v>
      </c>
      <c r="I1635" s="42">
        <v>0.189</v>
      </c>
      <c r="J1635" s="42">
        <v>3.15E-2</v>
      </c>
      <c r="K1635" s="42">
        <v>0.14169999999999999</v>
      </c>
      <c r="L1635" s="93">
        <f t="shared" si="125"/>
        <v>1</v>
      </c>
      <c r="M1635" s="42">
        <v>0.15057000000000001</v>
      </c>
      <c r="N1635" s="93">
        <f t="array" ref="N1635">SQRT(MMULT(MMULT(B1635:K1635, '2. Correlation Matrix'!$B$34:$K$43), TRANSPOSE(B1635:K1635)))</f>
        <v>0.1358266657825149</v>
      </c>
      <c r="O1635" s="92">
        <f t="shared" si="126"/>
        <v>0.556370868449369</v>
      </c>
      <c r="P1635" s="42">
        <f t="shared" si="127"/>
        <v>0.1413455584312025</v>
      </c>
      <c r="Q1635" s="42">
        <f t="shared" si="128"/>
        <v>0.122773215429927</v>
      </c>
      <c r="R1635" s="43">
        <f t="shared" si="129"/>
        <v>0.118137620573236</v>
      </c>
    </row>
    <row r="1636" spans="1:18" x14ac:dyDescent="0.35">
      <c r="A1636" s="73">
        <v>231</v>
      </c>
      <c r="B1636" s="42">
        <v>0.12189999999999999</v>
      </c>
      <c r="C1636" s="42">
        <v>0.17560000000000001</v>
      </c>
      <c r="D1636" s="42">
        <v>7.1999999999999998E-3</v>
      </c>
      <c r="E1636" s="42">
        <v>3.4099999999999998E-2</v>
      </c>
      <c r="F1636" s="42">
        <v>0.12540000000000001</v>
      </c>
      <c r="G1636" s="42">
        <v>0.17560000000000001</v>
      </c>
      <c r="H1636" s="42">
        <v>0.14699999999999999</v>
      </c>
      <c r="I1636" s="42">
        <v>2.3300000000000001E-2</v>
      </c>
      <c r="J1636" s="42">
        <v>4.1200000000000001E-2</v>
      </c>
      <c r="K1636" s="42">
        <v>0.1487</v>
      </c>
      <c r="L1636" s="93">
        <f t="shared" si="125"/>
        <v>1</v>
      </c>
      <c r="M1636" s="42">
        <v>0.15126999999999999</v>
      </c>
      <c r="N1636" s="93">
        <f t="array" ref="N1636">SQRT(MMULT(MMULT(B1636:K1636, '2. Correlation Matrix'!$B$34:$K$43), TRANSPOSE(B1636:K1636)))</f>
        <v>0.13708610512611846</v>
      </c>
      <c r="O1636" s="92">
        <f t="shared" si="126"/>
        <v>0.55636565011335037</v>
      </c>
      <c r="P1636" s="42">
        <f t="shared" si="127"/>
        <v>0.14187369989067539</v>
      </c>
      <c r="Q1636" s="42">
        <f t="shared" si="128"/>
        <v>0.122773215429927</v>
      </c>
      <c r="R1636" s="43">
        <f t="shared" si="129"/>
        <v>0.118137620573236</v>
      </c>
    </row>
    <row r="1637" spans="1:18" x14ac:dyDescent="0.35">
      <c r="A1637" s="73">
        <v>1364</v>
      </c>
      <c r="B1637" s="42">
        <v>0.1371</v>
      </c>
      <c r="C1637" s="42">
        <v>0.11219999999999999</v>
      </c>
      <c r="D1637" s="42">
        <v>0.12740000000000001</v>
      </c>
      <c r="E1637" s="42">
        <v>1.3899999999999999E-2</v>
      </c>
      <c r="F1637" s="42">
        <v>0.1191</v>
      </c>
      <c r="G1637" s="42">
        <v>7.8899999999999998E-2</v>
      </c>
      <c r="H1637" s="42">
        <v>0.1343</v>
      </c>
      <c r="I1637" s="42">
        <v>0.1191</v>
      </c>
      <c r="J1637" s="42">
        <v>5.1200000000000002E-2</v>
      </c>
      <c r="K1637" s="42">
        <v>0.1066</v>
      </c>
      <c r="L1637" s="93">
        <f t="shared" si="125"/>
        <v>0.99980000000000002</v>
      </c>
      <c r="M1637" s="42">
        <v>0.13946</v>
      </c>
      <c r="N1637" s="93">
        <f t="array" ref="N1637">SQRT(MMULT(MMULT(B1637:K1637, '2. Correlation Matrix'!$B$34:$K$43), TRANSPOSE(B1637:K1637)))</f>
        <v>0.11586020235438485</v>
      </c>
      <c r="O1637" s="92">
        <f t="shared" si="126"/>
        <v>0.55636015378977499</v>
      </c>
      <c r="P1637" s="42">
        <f t="shared" si="127"/>
        <v>0.13274820675520049</v>
      </c>
      <c r="Q1637" s="42">
        <f t="shared" si="128"/>
        <v>0.122773215429927</v>
      </c>
      <c r="R1637" s="43">
        <f t="shared" si="129"/>
        <v>0.118137620573236</v>
      </c>
    </row>
    <row r="1638" spans="1:18" x14ac:dyDescent="0.35">
      <c r="A1638" s="73">
        <v>2580</v>
      </c>
      <c r="B1638" s="42">
        <v>3.2099999999999997E-2</v>
      </c>
      <c r="C1638" s="42">
        <v>0.16220000000000001</v>
      </c>
      <c r="D1638" s="42">
        <v>0.12670000000000001</v>
      </c>
      <c r="E1638" s="42">
        <v>0.16389999999999999</v>
      </c>
      <c r="F1638" s="42">
        <v>3.3999999999999998E-3</v>
      </c>
      <c r="G1638" s="42">
        <v>9.2899999999999996E-2</v>
      </c>
      <c r="H1638" s="42">
        <v>2.53E-2</v>
      </c>
      <c r="I1638" s="42">
        <v>0.1081</v>
      </c>
      <c r="J1638" s="42">
        <v>0.16889999999999999</v>
      </c>
      <c r="K1638" s="42">
        <v>0.1166</v>
      </c>
      <c r="L1638" s="93">
        <f t="shared" si="125"/>
        <v>1.0001</v>
      </c>
      <c r="M1638" s="42">
        <v>0.14362</v>
      </c>
      <c r="N1638" s="93">
        <f t="array" ref="N1638">SQRT(MMULT(MMULT(B1638:K1638, '2. Correlation Matrix'!$B$34:$K$43), TRANSPOSE(B1638:K1638)))</f>
        <v>0.12333980015113126</v>
      </c>
      <c r="O1638" s="92">
        <f t="shared" si="126"/>
        <v>0.55634920695443191</v>
      </c>
      <c r="P1638" s="42">
        <f t="shared" si="127"/>
        <v>0.1360136468493395</v>
      </c>
      <c r="Q1638" s="42">
        <f t="shared" si="128"/>
        <v>0.122773215429927</v>
      </c>
      <c r="R1638" s="43">
        <f t="shared" si="129"/>
        <v>0.118137620573236</v>
      </c>
    </row>
    <row r="1639" spans="1:18" x14ac:dyDescent="0.35">
      <c r="A1639" s="73">
        <v>2653</v>
      </c>
      <c r="B1639" s="42">
        <v>0.17369999999999999</v>
      </c>
      <c r="C1639" s="42">
        <v>0.14480000000000001</v>
      </c>
      <c r="D1639" s="42">
        <v>0.1583</v>
      </c>
      <c r="E1639" s="42">
        <v>9.7000000000000003E-3</v>
      </c>
      <c r="F1639" s="42">
        <v>3.09E-2</v>
      </c>
      <c r="G1639" s="42">
        <v>2.12E-2</v>
      </c>
      <c r="H1639" s="42">
        <v>6.7599999999999993E-2</v>
      </c>
      <c r="I1639" s="42">
        <v>0.14480000000000001</v>
      </c>
      <c r="J1639" s="42">
        <v>8.1100000000000005E-2</v>
      </c>
      <c r="K1639" s="42">
        <v>0.16800000000000001</v>
      </c>
      <c r="L1639" s="93">
        <f t="shared" si="125"/>
        <v>1.0001</v>
      </c>
      <c r="M1639" s="42">
        <v>0.13752</v>
      </c>
      <c r="N1639" s="93">
        <f t="array" ref="N1639">SQRT(MMULT(MMULT(B1639:K1639, '2. Correlation Matrix'!$B$34:$K$43), TRANSPOSE(B1639:K1639)))</f>
        <v>0.11237794758804684</v>
      </c>
      <c r="O1639" s="92">
        <f t="shared" si="126"/>
        <v>0.55633690899200927</v>
      </c>
      <c r="P1639" s="42">
        <f t="shared" si="127"/>
        <v>0.1312055984479491</v>
      </c>
      <c r="Q1639" s="42">
        <f t="shared" si="128"/>
        <v>0.122773215429927</v>
      </c>
      <c r="R1639" s="43">
        <f t="shared" si="129"/>
        <v>0.118137620573236</v>
      </c>
    </row>
    <row r="1640" spans="1:18" x14ac:dyDescent="0.35">
      <c r="A1640" s="73">
        <v>2669</v>
      </c>
      <c r="B1640" s="42">
        <v>0.1368</v>
      </c>
      <c r="C1640" s="42">
        <v>3.6900000000000002E-2</v>
      </c>
      <c r="D1640" s="42">
        <v>0.1176</v>
      </c>
      <c r="E1640" s="42">
        <v>0.1176</v>
      </c>
      <c r="F1640" s="42">
        <v>2.3300000000000001E-2</v>
      </c>
      <c r="G1640" s="42">
        <v>0.1341</v>
      </c>
      <c r="H1640" s="42">
        <v>0.1313</v>
      </c>
      <c r="I1640" s="42">
        <v>9.5799999999999996E-2</v>
      </c>
      <c r="J1640" s="42">
        <v>7.3899999999999993E-2</v>
      </c>
      <c r="K1640" s="42">
        <v>0.13270000000000001</v>
      </c>
      <c r="L1640" s="93">
        <f t="shared" si="125"/>
        <v>1</v>
      </c>
      <c r="M1640" s="42">
        <v>0.15246000000000001</v>
      </c>
      <c r="N1640" s="93">
        <f t="array" ref="N1640">SQRT(MMULT(MMULT(B1640:K1640, '2. Correlation Matrix'!$B$34:$K$43), TRANSPOSE(B1640:K1640)))</f>
        <v>0.13923221699523713</v>
      </c>
      <c r="O1640" s="92">
        <f t="shared" si="126"/>
        <v>0.55633675647533343</v>
      </c>
      <c r="P1640" s="42">
        <f t="shared" si="127"/>
        <v>0.1427671948752956</v>
      </c>
      <c r="Q1640" s="42">
        <f t="shared" si="128"/>
        <v>0.122773215429927</v>
      </c>
      <c r="R1640" s="43">
        <f t="shared" si="129"/>
        <v>0.118137620573236</v>
      </c>
    </row>
    <row r="1641" spans="1:18" x14ac:dyDescent="0.35">
      <c r="A1641" s="73">
        <v>2287</v>
      </c>
      <c r="B1641" s="42">
        <v>0.14760000000000001</v>
      </c>
      <c r="C1641" s="42">
        <v>0.12790000000000001</v>
      </c>
      <c r="D1641" s="42">
        <v>8.6800000000000002E-2</v>
      </c>
      <c r="E1641" s="42">
        <v>0.12180000000000001</v>
      </c>
      <c r="F1641" s="42">
        <v>0.1111</v>
      </c>
      <c r="G1641" s="42">
        <v>0.14460000000000001</v>
      </c>
      <c r="H1641" s="42">
        <v>2.5899999999999999E-2</v>
      </c>
      <c r="I1641" s="42">
        <v>8.9800000000000005E-2</v>
      </c>
      <c r="J1641" s="42">
        <v>4.7199999999999999E-2</v>
      </c>
      <c r="K1641" s="42">
        <v>9.74E-2</v>
      </c>
      <c r="L1641" s="93">
        <f t="shared" si="125"/>
        <v>1.0001</v>
      </c>
      <c r="M1641" s="42">
        <v>0.13786000000000001</v>
      </c>
      <c r="N1641" s="93">
        <f t="array" ref="N1641">SQRT(MMULT(MMULT(B1641:K1641, '2. Correlation Matrix'!$B$34:$K$43), TRANSPOSE(B1641:K1641)))</f>
        <v>0.11299880830521533</v>
      </c>
      <c r="O1641" s="92">
        <f t="shared" si="126"/>
        <v>0.55628905244922644</v>
      </c>
      <c r="P1641" s="42">
        <f t="shared" si="127"/>
        <v>0.13147563466080062</v>
      </c>
      <c r="Q1641" s="42">
        <f t="shared" si="128"/>
        <v>0.122773215429927</v>
      </c>
      <c r="R1641" s="43">
        <f t="shared" si="129"/>
        <v>0.118137620573236</v>
      </c>
    </row>
    <row r="1642" spans="1:18" x14ac:dyDescent="0.35">
      <c r="A1642" s="73">
        <v>3400</v>
      </c>
      <c r="B1642" s="42">
        <v>0.1115</v>
      </c>
      <c r="C1642" s="42">
        <v>0.108</v>
      </c>
      <c r="D1642" s="42">
        <v>0.12540000000000001</v>
      </c>
      <c r="E1642" s="42">
        <v>0.15160000000000001</v>
      </c>
      <c r="F1642" s="42">
        <v>5.1999999999999998E-3</v>
      </c>
      <c r="G1642" s="42">
        <v>6.4500000000000002E-2</v>
      </c>
      <c r="H1642" s="42">
        <v>0.16550000000000001</v>
      </c>
      <c r="I1642" s="42">
        <v>0.16200000000000001</v>
      </c>
      <c r="J1642" s="42">
        <v>7.1400000000000005E-2</v>
      </c>
      <c r="K1642" s="42">
        <v>3.4799999999999998E-2</v>
      </c>
      <c r="L1642" s="93">
        <f t="shared" si="125"/>
        <v>0.99990000000000001</v>
      </c>
      <c r="M1642" s="42">
        <v>0.13614999999999999</v>
      </c>
      <c r="N1642" s="93">
        <f t="array" ref="N1642">SQRT(MMULT(MMULT(B1642:K1642, '2. Correlation Matrix'!$B$34:$K$43), TRANSPOSE(B1642:K1642)))</f>
        <v>0.1099281863660945</v>
      </c>
      <c r="O1642" s="92">
        <f t="shared" si="126"/>
        <v>0.55627225392723012</v>
      </c>
      <c r="P1642" s="42">
        <f t="shared" si="127"/>
        <v>0.13010789692113059</v>
      </c>
      <c r="Q1642" s="42">
        <f t="shared" si="128"/>
        <v>0.122773215429927</v>
      </c>
      <c r="R1642" s="43">
        <f t="shared" si="129"/>
        <v>0.118137620573236</v>
      </c>
    </row>
    <row r="1643" spans="1:18" x14ac:dyDescent="0.35">
      <c r="A1643" s="73">
        <v>1876</v>
      </c>
      <c r="B1643" s="42">
        <v>0.123</v>
      </c>
      <c r="C1643" s="42">
        <v>0.12740000000000001</v>
      </c>
      <c r="D1643" s="42">
        <v>6.3700000000000007E-2</v>
      </c>
      <c r="E1643" s="42">
        <v>0.13750000000000001</v>
      </c>
      <c r="F1643" s="42">
        <v>0.12740000000000001</v>
      </c>
      <c r="G1643" s="42">
        <v>7.0900000000000005E-2</v>
      </c>
      <c r="H1643" s="42">
        <v>7.6700000000000004E-2</v>
      </c>
      <c r="I1643" s="42">
        <v>0.1071</v>
      </c>
      <c r="J1643" s="42">
        <v>7.0900000000000005E-2</v>
      </c>
      <c r="K1643" s="42">
        <v>9.5500000000000002E-2</v>
      </c>
      <c r="L1643" s="93">
        <f t="shared" si="125"/>
        <v>1.0001</v>
      </c>
      <c r="M1643" s="42">
        <v>0.13600000000000001</v>
      </c>
      <c r="N1643" s="93">
        <f t="array" ref="N1643">SQRT(MMULT(MMULT(B1643:K1643, '2. Correlation Matrix'!$B$34:$K$43), TRANSPOSE(B1643:K1643)))</f>
        <v>0.10966267731771737</v>
      </c>
      <c r="O1643" s="92">
        <f t="shared" si="126"/>
        <v>0.55625123781420482</v>
      </c>
      <c r="P1643" s="42">
        <f t="shared" si="127"/>
        <v>0.12998704860175511</v>
      </c>
      <c r="Q1643" s="42">
        <f t="shared" si="128"/>
        <v>0.122773215429927</v>
      </c>
      <c r="R1643" s="43">
        <f t="shared" si="129"/>
        <v>0.118137620573236</v>
      </c>
    </row>
    <row r="1644" spans="1:18" x14ac:dyDescent="0.35">
      <c r="A1644" s="73">
        <v>4697</v>
      </c>
      <c r="B1644" s="42">
        <v>0.1399</v>
      </c>
      <c r="C1644" s="42">
        <v>6.5600000000000006E-2</v>
      </c>
      <c r="D1644" s="42">
        <v>8.5999999999999993E-2</v>
      </c>
      <c r="E1644" s="42">
        <v>9.4799999999999995E-2</v>
      </c>
      <c r="F1644" s="42">
        <v>9.1800000000000007E-2</v>
      </c>
      <c r="G1644" s="42">
        <v>0.10929999999999999</v>
      </c>
      <c r="H1644" s="42">
        <v>0.13120000000000001</v>
      </c>
      <c r="I1644" s="42">
        <v>9.7699999999999995E-2</v>
      </c>
      <c r="J1644" s="42">
        <v>7.1400000000000005E-2</v>
      </c>
      <c r="K1644" s="42">
        <v>0.11219999999999999</v>
      </c>
      <c r="L1644" s="93">
        <f t="shared" si="125"/>
        <v>0.9998999999999999</v>
      </c>
      <c r="M1644" s="42">
        <v>0.14534</v>
      </c>
      <c r="N1644" s="93">
        <f t="array" ref="N1644">SQRT(MMULT(MMULT(B1644:K1644, '2. Correlation Matrix'!$B$34:$K$43), TRANSPOSE(B1644:K1644)))</f>
        <v>0.12645960735910577</v>
      </c>
      <c r="O1644" s="92">
        <f t="shared" si="126"/>
        <v>0.55622503872130791</v>
      </c>
      <c r="P1644" s="42">
        <f t="shared" si="127"/>
        <v>0.13734398385329039</v>
      </c>
      <c r="Q1644" s="42">
        <f t="shared" si="128"/>
        <v>0.122773215429927</v>
      </c>
      <c r="R1644" s="43">
        <f t="shared" si="129"/>
        <v>0.118137620573236</v>
      </c>
    </row>
    <row r="1645" spans="1:18" x14ac:dyDescent="0.35">
      <c r="A1645" s="73">
        <v>4206</v>
      </c>
      <c r="B1645" s="42">
        <v>0.19570000000000001</v>
      </c>
      <c r="C1645" s="42">
        <v>7.9100000000000004E-2</v>
      </c>
      <c r="D1645" s="42">
        <v>0.11260000000000001</v>
      </c>
      <c r="E1645" s="42">
        <v>0.1008</v>
      </c>
      <c r="F1645" s="42">
        <v>4.3499999999999997E-2</v>
      </c>
      <c r="G1645" s="42">
        <v>0.13439999999999999</v>
      </c>
      <c r="H1645" s="42">
        <v>1.5800000000000002E-2</v>
      </c>
      <c r="I1645" s="42">
        <v>0.1186</v>
      </c>
      <c r="J1645" s="42">
        <v>0.1285</v>
      </c>
      <c r="K1645" s="42">
        <v>7.1099999999999997E-2</v>
      </c>
      <c r="L1645" s="93">
        <f t="shared" si="125"/>
        <v>1.0001</v>
      </c>
      <c r="M1645" s="42">
        <v>0.13347999999999999</v>
      </c>
      <c r="N1645" s="93">
        <f t="array" ref="N1645">SQRT(MMULT(MMULT(B1645:K1645, '2. Correlation Matrix'!$B$34:$K$43), TRANSPOSE(B1645:K1645)))</f>
        <v>0.1051389677082194</v>
      </c>
      <c r="O1645" s="92">
        <f t="shared" si="126"/>
        <v>0.55621622767205681</v>
      </c>
      <c r="P1645" s="42">
        <f t="shared" si="127"/>
        <v>0.12795289873462498</v>
      </c>
      <c r="Q1645" s="42">
        <f t="shared" si="128"/>
        <v>0.122773215429927</v>
      </c>
      <c r="R1645" s="43">
        <f t="shared" si="129"/>
        <v>0.118137620573236</v>
      </c>
    </row>
    <row r="1646" spans="1:18" x14ac:dyDescent="0.35">
      <c r="A1646" s="73">
        <v>3897</v>
      </c>
      <c r="B1646" s="42">
        <v>0.1198</v>
      </c>
      <c r="C1646" s="42">
        <v>6.2199999999999998E-2</v>
      </c>
      <c r="D1646" s="42">
        <v>0.13370000000000001</v>
      </c>
      <c r="E1646" s="42">
        <v>0.1198</v>
      </c>
      <c r="F1646" s="42">
        <v>8.7099999999999997E-2</v>
      </c>
      <c r="G1646" s="42">
        <v>6.0699999999999997E-2</v>
      </c>
      <c r="H1646" s="42">
        <v>0.126</v>
      </c>
      <c r="I1646" s="42">
        <v>0.1555</v>
      </c>
      <c r="J1646" s="42">
        <v>6.0699999999999997E-2</v>
      </c>
      <c r="K1646" s="42">
        <v>7.4700000000000003E-2</v>
      </c>
      <c r="L1646" s="93">
        <f t="shared" si="125"/>
        <v>1.0002</v>
      </c>
      <c r="M1646" s="42">
        <v>0.13819000000000001</v>
      </c>
      <c r="N1646" s="93">
        <f t="array" ref="N1646">SQRT(MMULT(MMULT(B1646:K1646, '2. Correlation Matrix'!$B$34:$K$43), TRANSPOSE(B1646:K1646)))</f>
        <v>0.1136081932604317</v>
      </c>
      <c r="O1646" s="92">
        <f t="shared" si="126"/>
        <v>0.55620988404546956</v>
      </c>
      <c r="P1646" s="42">
        <f t="shared" si="127"/>
        <v>0.1317365892120502</v>
      </c>
      <c r="Q1646" s="42">
        <f t="shared" si="128"/>
        <v>0.122773215429927</v>
      </c>
      <c r="R1646" s="43">
        <f t="shared" si="129"/>
        <v>0.118137620573236</v>
      </c>
    </row>
    <row r="1647" spans="1:18" x14ac:dyDescent="0.35">
      <c r="A1647" s="73">
        <v>3199</v>
      </c>
      <c r="B1647" s="42">
        <v>9.5899999999999999E-2</v>
      </c>
      <c r="C1647" s="42">
        <v>6.7999999999999996E-3</v>
      </c>
      <c r="D1647" s="42">
        <v>5.2499999999999998E-2</v>
      </c>
      <c r="E1647" s="42">
        <v>0.1963</v>
      </c>
      <c r="F1647" s="42">
        <v>6.3899999999999998E-2</v>
      </c>
      <c r="G1647" s="42">
        <v>0.1027</v>
      </c>
      <c r="H1647" s="42">
        <v>0.2283</v>
      </c>
      <c r="I1647" s="42">
        <v>0.15529999999999999</v>
      </c>
      <c r="J1647" s="42">
        <v>5.4800000000000001E-2</v>
      </c>
      <c r="K1647" s="42">
        <v>4.3400000000000001E-2</v>
      </c>
      <c r="L1647" s="93">
        <f t="shared" si="125"/>
        <v>0.9998999999999999</v>
      </c>
      <c r="M1647" s="42">
        <v>0.14727999999999999</v>
      </c>
      <c r="N1647" s="93">
        <f t="array" ref="N1647">SQRT(MMULT(MMULT(B1647:K1647, '2. Correlation Matrix'!$B$34:$K$43), TRANSPOSE(B1647:K1647)))</f>
        <v>0.12996010639627917</v>
      </c>
      <c r="O1647" s="92">
        <f t="shared" si="126"/>
        <v>0.55617067424984357</v>
      </c>
      <c r="P1647" s="42">
        <f t="shared" si="127"/>
        <v>0.1388351853727339</v>
      </c>
      <c r="Q1647" s="42">
        <f t="shared" si="128"/>
        <v>0.122773215429927</v>
      </c>
      <c r="R1647" s="43">
        <f t="shared" si="129"/>
        <v>0.118137620573236</v>
      </c>
    </row>
    <row r="1648" spans="1:18" x14ac:dyDescent="0.35">
      <c r="A1648" s="73">
        <v>4275</v>
      </c>
      <c r="B1648" s="42">
        <v>0.22750000000000001</v>
      </c>
      <c r="C1648" s="42">
        <v>9.5000000000000001E-2</v>
      </c>
      <c r="D1648" s="42">
        <v>2.2499999999999999E-2</v>
      </c>
      <c r="E1648" s="42">
        <v>9.2499999999999999E-2</v>
      </c>
      <c r="F1648" s="42">
        <v>1.2500000000000001E-2</v>
      </c>
      <c r="G1648" s="42">
        <v>0.20499999999999999</v>
      </c>
      <c r="H1648" s="42">
        <v>5.5E-2</v>
      </c>
      <c r="I1648" s="42">
        <v>0.03</v>
      </c>
      <c r="J1648" s="42">
        <v>0.15</v>
      </c>
      <c r="K1648" s="42">
        <v>0.11</v>
      </c>
      <c r="L1648" s="93">
        <f t="shared" si="125"/>
        <v>1.0000000000000002</v>
      </c>
      <c r="M1648" s="42">
        <v>0.14402999999999999</v>
      </c>
      <c r="N1648" s="93">
        <f t="array" ref="N1648">SQRT(MMULT(MMULT(B1648:K1648, '2. Correlation Matrix'!$B$34:$K$43), TRANSPOSE(B1648:K1648)))</f>
        <v>0.12412012313782969</v>
      </c>
      <c r="O1648" s="92">
        <f t="shared" si="126"/>
        <v>0.55615478179428934</v>
      </c>
      <c r="P1648" s="42">
        <f t="shared" si="127"/>
        <v>0.13632709751612498</v>
      </c>
      <c r="Q1648" s="42">
        <f t="shared" si="128"/>
        <v>0.122773215429927</v>
      </c>
      <c r="R1648" s="43">
        <f t="shared" si="129"/>
        <v>0.118137620573236</v>
      </c>
    </row>
    <row r="1649" spans="1:18" x14ac:dyDescent="0.35">
      <c r="A1649" s="73">
        <v>3697</v>
      </c>
      <c r="B1649" s="42">
        <v>0.14549999999999999</v>
      </c>
      <c r="C1649" s="42">
        <v>0.1404</v>
      </c>
      <c r="D1649" s="42">
        <v>6.0900000000000003E-2</v>
      </c>
      <c r="E1649" s="42">
        <v>6.2600000000000003E-2</v>
      </c>
      <c r="F1649" s="42">
        <v>0.12690000000000001</v>
      </c>
      <c r="G1649" s="42">
        <v>6.9400000000000003E-2</v>
      </c>
      <c r="H1649" s="42">
        <v>0.1303</v>
      </c>
      <c r="I1649" s="42">
        <v>0.15570000000000001</v>
      </c>
      <c r="J1649" s="42">
        <v>8.2900000000000001E-2</v>
      </c>
      <c r="K1649" s="42">
        <v>2.5399999999999999E-2</v>
      </c>
      <c r="L1649" s="93">
        <f t="shared" si="125"/>
        <v>0.99999999999999989</v>
      </c>
      <c r="M1649" s="42">
        <v>0.12714</v>
      </c>
      <c r="N1649" s="93">
        <f t="array" ref="N1649">SQRT(MMULT(MMULT(B1649:K1649, '2. Correlation Matrix'!$B$34:$K$43), TRANSPOSE(B1649:K1649)))</f>
        <v>9.3753666354854631E-2</v>
      </c>
      <c r="O1649" s="92">
        <f t="shared" si="126"/>
        <v>0.55613825066479827</v>
      </c>
      <c r="P1649" s="42">
        <f t="shared" si="127"/>
        <v>0.12274512502251131</v>
      </c>
      <c r="Q1649" s="42">
        <f t="shared" si="128"/>
        <v>0.122773215429927</v>
      </c>
      <c r="R1649" s="43">
        <f t="shared" si="129"/>
        <v>0.118137620573236</v>
      </c>
    </row>
    <row r="1650" spans="1:18" x14ac:dyDescent="0.35">
      <c r="A1650" s="73">
        <v>343</v>
      </c>
      <c r="B1650" s="42">
        <v>0.1095</v>
      </c>
      <c r="C1650" s="42">
        <v>0.1124</v>
      </c>
      <c r="D1650" s="42">
        <v>0.1166</v>
      </c>
      <c r="E1650" s="42">
        <v>0.13800000000000001</v>
      </c>
      <c r="F1650" s="42">
        <v>8.5000000000000006E-3</v>
      </c>
      <c r="G1650" s="42">
        <v>0.12939999999999999</v>
      </c>
      <c r="H1650" s="42">
        <v>3.27E-2</v>
      </c>
      <c r="I1650" s="42">
        <v>8.3900000000000002E-2</v>
      </c>
      <c r="J1650" s="42">
        <v>0.12939999999999999</v>
      </c>
      <c r="K1650" s="42">
        <v>0.1394</v>
      </c>
      <c r="L1650" s="93">
        <f t="shared" si="125"/>
        <v>0.9997999999999998</v>
      </c>
      <c r="M1650" s="42">
        <v>0.14699000000000001</v>
      </c>
      <c r="N1650" s="93">
        <f t="array" ref="N1650">SQRT(MMULT(MMULT(B1650:K1650, '2. Correlation Matrix'!$B$34:$K$43), TRANSPOSE(B1650:K1650)))</f>
        <v>0.12944769552240318</v>
      </c>
      <c r="O1650" s="92">
        <f t="shared" si="126"/>
        <v>0.55613195514585956</v>
      </c>
      <c r="P1650" s="42">
        <f t="shared" si="127"/>
        <v>0.1386116470619696</v>
      </c>
      <c r="Q1650" s="42">
        <f t="shared" si="128"/>
        <v>0.122773215429927</v>
      </c>
      <c r="R1650" s="43">
        <f t="shared" si="129"/>
        <v>0.118137620573236</v>
      </c>
    </row>
    <row r="1651" spans="1:18" x14ac:dyDescent="0.35">
      <c r="A1651" s="73">
        <v>3372</v>
      </c>
      <c r="B1651" s="42">
        <v>5.4999999999999997E-3</v>
      </c>
      <c r="C1651" s="42">
        <v>0.2268</v>
      </c>
      <c r="D1651" s="42">
        <v>7.6499999999999999E-2</v>
      </c>
      <c r="E1651" s="42">
        <v>4.1000000000000002E-2</v>
      </c>
      <c r="F1651" s="42">
        <v>2.7000000000000001E-3</v>
      </c>
      <c r="G1651" s="42">
        <v>7.6499999999999999E-2</v>
      </c>
      <c r="H1651" s="42">
        <v>0.1366</v>
      </c>
      <c r="I1651" s="42">
        <v>9.5600000000000004E-2</v>
      </c>
      <c r="J1651" s="42">
        <v>0.26229999999999998</v>
      </c>
      <c r="K1651" s="42">
        <v>7.6499999999999999E-2</v>
      </c>
      <c r="L1651" s="93">
        <f t="shared" si="125"/>
        <v>1</v>
      </c>
      <c r="M1651" s="42">
        <v>0.14082</v>
      </c>
      <c r="N1651" s="93">
        <f t="array" ref="N1651">SQRT(MMULT(MMULT(B1651:K1651, '2. Correlation Matrix'!$B$34:$K$43), TRANSPOSE(B1651:K1651)))</f>
        <v>0.11835348585769495</v>
      </c>
      <c r="O1651" s="92">
        <f t="shared" si="126"/>
        <v>0.55613064138339108</v>
      </c>
      <c r="P1651" s="42">
        <f t="shared" si="127"/>
        <v>0.1338162261926662</v>
      </c>
      <c r="Q1651" s="42">
        <f t="shared" si="128"/>
        <v>0.122773215429927</v>
      </c>
      <c r="R1651" s="43">
        <f t="shared" si="129"/>
        <v>0.118137620573236</v>
      </c>
    </row>
    <row r="1652" spans="1:18" x14ac:dyDescent="0.35">
      <c r="A1652" s="73">
        <v>1628</v>
      </c>
      <c r="B1652" s="42">
        <v>0.13550000000000001</v>
      </c>
      <c r="C1652" s="42">
        <v>9.3399999999999997E-2</v>
      </c>
      <c r="D1652" s="42">
        <v>7.51E-2</v>
      </c>
      <c r="E1652" s="42">
        <v>4.3999999999999997E-2</v>
      </c>
      <c r="F1652" s="42">
        <v>4.3999999999999997E-2</v>
      </c>
      <c r="G1652" s="42">
        <v>0.17580000000000001</v>
      </c>
      <c r="H1652" s="42">
        <v>0.1777</v>
      </c>
      <c r="I1652" s="42">
        <v>6.9599999999999995E-2</v>
      </c>
      <c r="J1652" s="42">
        <v>8.0600000000000005E-2</v>
      </c>
      <c r="K1652" s="42">
        <v>0.10440000000000001</v>
      </c>
      <c r="L1652" s="93">
        <f t="shared" si="125"/>
        <v>1.0001</v>
      </c>
      <c r="M1652" s="42">
        <v>0.15121000000000001</v>
      </c>
      <c r="N1652" s="93">
        <f t="array" ref="N1652">SQRT(MMULT(MMULT(B1652:K1652, '2. Correlation Matrix'!$B$34:$K$43), TRANSPOSE(B1652:K1652)))</f>
        <v>0.13704143495957274</v>
      </c>
      <c r="O1652" s="92">
        <f t="shared" si="126"/>
        <v>0.55610917984390618</v>
      </c>
      <c r="P1652" s="42">
        <f t="shared" si="127"/>
        <v>0.14181982255211062</v>
      </c>
      <c r="Q1652" s="42">
        <f t="shared" si="128"/>
        <v>0.122773215429927</v>
      </c>
      <c r="R1652" s="43">
        <f t="shared" si="129"/>
        <v>0.118137620573236</v>
      </c>
    </row>
    <row r="1653" spans="1:18" x14ac:dyDescent="0.35">
      <c r="A1653" s="73">
        <v>626</v>
      </c>
      <c r="B1653" s="42">
        <v>0.1109</v>
      </c>
      <c r="C1653" s="42">
        <v>0.20530000000000001</v>
      </c>
      <c r="D1653" s="42">
        <v>6.1600000000000002E-2</v>
      </c>
      <c r="E1653" s="42">
        <v>9.2399999999999996E-2</v>
      </c>
      <c r="F1653" s="42">
        <v>3.9E-2</v>
      </c>
      <c r="G1653" s="42">
        <v>0.17860000000000001</v>
      </c>
      <c r="H1653" s="42">
        <v>6.9800000000000001E-2</v>
      </c>
      <c r="I1653" s="42">
        <v>2.6700000000000002E-2</v>
      </c>
      <c r="J1653" s="42">
        <v>8.8300000000000003E-2</v>
      </c>
      <c r="K1653" s="42">
        <v>0.1273</v>
      </c>
      <c r="L1653" s="93">
        <f t="shared" si="125"/>
        <v>0.99990000000000001</v>
      </c>
      <c r="M1653" s="42">
        <v>0.14663999999999999</v>
      </c>
      <c r="N1653" s="93">
        <f t="array" ref="N1653">SQRT(MMULT(MMULT(B1653:K1653, '2. Correlation Matrix'!$B$34:$K$43), TRANSPOSE(B1653:K1653)))</f>
        <v>0.12882839248681172</v>
      </c>
      <c r="O1653" s="92">
        <f t="shared" si="126"/>
        <v>0.55608859675349787</v>
      </c>
      <c r="P1653" s="42">
        <f t="shared" si="127"/>
        <v>0.13834162264463198</v>
      </c>
      <c r="Q1653" s="42">
        <f t="shared" si="128"/>
        <v>0.122773215429927</v>
      </c>
      <c r="R1653" s="43">
        <f t="shared" si="129"/>
        <v>0.118137620573236</v>
      </c>
    </row>
    <row r="1654" spans="1:18" x14ac:dyDescent="0.35">
      <c r="A1654" s="73">
        <v>4914</v>
      </c>
      <c r="B1654" s="42">
        <v>3.2899999999999999E-2</v>
      </c>
      <c r="C1654" s="42">
        <v>4.9299999999999997E-2</v>
      </c>
      <c r="D1654" s="42">
        <v>0.13619999999999999</v>
      </c>
      <c r="E1654" s="42">
        <v>8.9200000000000002E-2</v>
      </c>
      <c r="F1654" s="42">
        <v>2.3E-3</v>
      </c>
      <c r="G1654" s="42">
        <v>0.19719999999999999</v>
      </c>
      <c r="H1654" s="42">
        <v>1.17E-2</v>
      </c>
      <c r="I1654" s="42">
        <v>0.1033</v>
      </c>
      <c r="J1654" s="42">
        <v>0.22539999999999999</v>
      </c>
      <c r="K1654" s="42">
        <v>0.15260000000000001</v>
      </c>
      <c r="L1654" s="93">
        <f t="shared" si="125"/>
        <v>1.0001000000000002</v>
      </c>
      <c r="M1654" s="42">
        <v>0.15823999999999999</v>
      </c>
      <c r="N1654" s="93">
        <f t="array" ref="N1654">SQRT(MMULT(MMULT(B1654:K1654, '2. Correlation Matrix'!$B$34:$K$43), TRANSPOSE(B1654:K1654)))</f>
        <v>0.14968908092447894</v>
      </c>
      <c r="O1654" s="92">
        <f t="shared" si="126"/>
        <v>0.55608598493564265</v>
      </c>
      <c r="P1654" s="42">
        <f t="shared" si="127"/>
        <v>0.14703658952599238</v>
      </c>
      <c r="Q1654" s="42">
        <f t="shared" si="128"/>
        <v>0.122773215429927</v>
      </c>
      <c r="R1654" s="43">
        <f t="shared" si="129"/>
        <v>0.118137620573236</v>
      </c>
    </row>
    <row r="1655" spans="1:18" x14ac:dyDescent="0.35">
      <c r="A1655" s="73">
        <v>3574</v>
      </c>
      <c r="B1655" s="42">
        <v>0.12989999999999999</v>
      </c>
      <c r="C1655" s="42">
        <v>0.1191</v>
      </c>
      <c r="D1655" s="42">
        <v>0.12989999999999999</v>
      </c>
      <c r="E1655" s="42">
        <v>7.3599999999999999E-2</v>
      </c>
      <c r="F1655" s="42">
        <v>1.2E-2</v>
      </c>
      <c r="G1655" s="42">
        <v>0.12180000000000001</v>
      </c>
      <c r="H1655" s="42">
        <v>0.1191</v>
      </c>
      <c r="I1655" s="42">
        <v>9.0999999999999998E-2</v>
      </c>
      <c r="J1655" s="42">
        <v>9.7699999999999995E-2</v>
      </c>
      <c r="K1655" s="42">
        <v>0.10580000000000001</v>
      </c>
      <c r="L1655" s="93">
        <f t="shared" si="125"/>
        <v>0.99990000000000001</v>
      </c>
      <c r="M1655" s="42">
        <v>0.14463999999999999</v>
      </c>
      <c r="N1655" s="93">
        <f t="array" ref="N1655">SQRT(MMULT(MMULT(B1655:K1655, '2. Correlation Matrix'!$B$34:$K$43), TRANSPOSE(B1655:K1655)))</f>
        <v>0.12523268970221713</v>
      </c>
      <c r="O1655" s="92">
        <f t="shared" si="126"/>
        <v>0.55608483827659161</v>
      </c>
      <c r="P1655" s="42">
        <f t="shared" si="127"/>
        <v>0.1367983867149741</v>
      </c>
      <c r="Q1655" s="42">
        <f t="shared" si="128"/>
        <v>0.122773215429927</v>
      </c>
      <c r="R1655" s="43">
        <f t="shared" si="129"/>
        <v>0.118137620573236</v>
      </c>
    </row>
    <row r="1656" spans="1:18" x14ac:dyDescent="0.35">
      <c r="A1656" s="73">
        <v>4733</v>
      </c>
      <c r="B1656" s="42">
        <v>9.5999999999999992E-3</v>
      </c>
      <c r="C1656" s="42">
        <v>8.4099999999999994E-2</v>
      </c>
      <c r="D1656" s="42">
        <v>0.1358</v>
      </c>
      <c r="E1656" s="42">
        <v>7.0699999999999999E-2</v>
      </c>
      <c r="F1656" s="42">
        <v>0.1721</v>
      </c>
      <c r="G1656" s="42">
        <v>5.3499999999999999E-2</v>
      </c>
      <c r="H1656" s="42">
        <v>0.13</v>
      </c>
      <c r="I1656" s="42">
        <v>0.18360000000000001</v>
      </c>
      <c r="J1656" s="42">
        <v>7.2700000000000001E-2</v>
      </c>
      <c r="K1656" s="42">
        <v>8.7999999999999995E-2</v>
      </c>
      <c r="L1656" s="93">
        <f t="shared" si="125"/>
        <v>1.0001</v>
      </c>
      <c r="M1656" s="42">
        <v>0.14218</v>
      </c>
      <c r="N1656" s="93">
        <f t="array" ref="N1656">SQRT(MMULT(MMULT(B1656:K1656, '2. Correlation Matrix'!$B$34:$K$43), TRANSPOSE(B1656:K1656)))</f>
        <v>0.12081003614315246</v>
      </c>
      <c r="O1656" s="92">
        <f t="shared" si="126"/>
        <v>0.55607962835468272</v>
      </c>
      <c r="P1656" s="42">
        <f t="shared" si="127"/>
        <v>0.13488246758354511</v>
      </c>
      <c r="Q1656" s="42">
        <f t="shared" si="128"/>
        <v>0.122773215429927</v>
      </c>
      <c r="R1656" s="43">
        <f t="shared" si="129"/>
        <v>0.118137620573236</v>
      </c>
    </row>
    <row r="1657" spans="1:18" x14ac:dyDescent="0.35">
      <c r="A1657" s="73">
        <v>994</v>
      </c>
      <c r="B1657" s="42">
        <v>9.5699999999999993E-2</v>
      </c>
      <c r="C1657" s="42">
        <v>0.1389</v>
      </c>
      <c r="D1657" s="42">
        <v>0.11269999999999999</v>
      </c>
      <c r="E1657" s="42">
        <v>0.1512</v>
      </c>
      <c r="F1657" s="42">
        <v>0.1188</v>
      </c>
      <c r="G1657" s="42">
        <v>8.4900000000000003E-2</v>
      </c>
      <c r="H1657" s="42">
        <v>5.5599999999999997E-2</v>
      </c>
      <c r="I1657" s="42">
        <v>0.13730000000000001</v>
      </c>
      <c r="J1657" s="42">
        <v>3.6999999999999998E-2</v>
      </c>
      <c r="K1657" s="42">
        <v>6.7900000000000002E-2</v>
      </c>
      <c r="L1657" s="93">
        <f t="shared" si="125"/>
        <v>0.99999999999999989</v>
      </c>
      <c r="M1657" s="42">
        <v>0.13372999999999999</v>
      </c>
      <c r="N1657" s="93">
        <f t="array" ref="N1657">SQRT(MMULT(MMULT(B1657:K1657, '2. Correlation Matrix'!$B$34:$K$43), TRANSPOSE(B1657:K1657)))</f>
        <v>0.10561742579216461</v>
      </c>
      <c r="O1657" s="92">
        <f t="shared" si="126"/>
        <v>0.55606354310859341</v>
      </c>
      <c r="P1657" s="42">
        <f t="shared" si="127"/>
        <v>0.12815247968451829</v>
      </c>
      <c r="Q1657" s="42">
        <f t="shared" si="128"/>
        <v>0.122773215429927</v>
      </c>
      <c r="R1657" s="43">
        <f t="shared" si="129"/>
        <v>0.118137620573236</v>
      </c>
    </row>
    <row r="1658" spans="1:18" x14ac:dyDescent="0.35">
      <c r="A1658" s="73">
        <v>3643</v>
      </c>
      <c r="B1658" s="42">
        <v>0.15090000000000001</v>
      </c>
      <c r="C1658" s="42">
        <v>0.1171</v>
      </c>
      <c r="D1658" s="42">
        <v>7.2099999999999997E-2</v>
      </c>
      <c r="E1658" s="42">
        <v>0.1802</v>
      </c>
      <c r="F1658" s="42">
        <v>2.2499999999999999E-2</v>
      </c>
      <c r="G1658" s="42">
        <v>3.8300000000000001E-2</v>
      </c>
      <c r="H1658" s="42">
        <v>9.01E-2</v>
      </c>
      <c r="I1658" s="42">
        <v>0.1532</v>
      </c>
      <c r="J1658" s="42">
        <v>0.1419</v>
      </c>
      <c r="K1658" s="42">
        <v>3.3799999999999997E-2</v>
      </c>
      <c r="L1658" s="93">
        <f t="shared" si="125"/>
        <v>1.0001</v>
      </c>
      <c r="M1658" s="42">
        <v>0.12776000000000001</v>
      </c>
      <c r="N1658" s="93">
        <f t="array" ref="N1658">SQRT(MMULT(MMULT(B1658:K1658, '2. Correlation Matrix'!$B$34:$K$43), TRANSPOSE(B1658:K1658)))</f>
        <v>9.4885351143121133E-2</v>
      </c>
      <c r="O1658" s="92">
        <f t="shared" si="126"/>
        <v>0.55603946620189049</v>
      </c>
      <c r="P1658" s="42">
        <f t="shared" si="127"/>
        <v>0.12325838506922332</v>
      </c>
      <c r="Q1658" s="42">
        <f t="shared" si="128"/>
        <v>0.122773215429927</v>
      </c>
      <c r="R1658" s="43">
        <f t="shared" si="129"/>
        <v>0.118137620573236</v>
      </c>
    </row>
    <row r="1659" spans="1:18" x14ac:dyDescent="0.35">
      <c r="A1659" s="73">
        <v>3602</v>
      </c>
      <c r="B1659" s="42">
        <v>7.2400000000000006E-2</v>
      </c>
      <c r="C1659" s="42">
        <v>0.17519999999999999</v>
      </c>
      <c r="D1659" s="42">
        <v>2.4799999999999999E-2</v>
      </c>
      <c r="E1659" s="42">
        <v>0.14480000000000001</v>
      </c>
      <c r="F1659" s="42">
        <v>4.19E-2</v>
      </c>
      <c r="G1659" s="42">
        <v>3.8E-3</v>
      </c>
      <c r="H1659" s="42">
        <v>0.17710000000000001</v>
      </c>
      <c r="I1659" s="42">
        <v>0.1467</v>
      </c>
      <c r="J1659" s="42">
        <v>0.18859999999999999</v>
      </c>
      <c r="K1659" s="42">
        <v>2.4799999999999999E-2</v>
      </c>
      <c r="L1659" s="93">
        <f t="shared" si="125"/>
        <v>1.0001</v>
      </c>
      <c r="M1659" s="42">
        <v>0.12983</v>
      </c>
      <c r="N1659" s="93">
        <f t="array" ref="N1659">SQRT(MMULT(MMULT(B1659:K1659, '2. Correlation Matrix'!$B$34:$K$43), TRANSPOSE(B1659:K1659)))</f>
        <v>9.8613155246735709E-2</v>
      </c>
      <c r="O1659" s="92">
        <f t="shared" si="126"/>
        <v>0.55601100951300297</v>
      </c>
      <c r="P1659" s="42">
        <f t="shared" si="127"/>
        <v>0.1249677228061416</v>
      </c>
      <c r="Q1659" s="42">
        <f t="shared" si="128"/>
        <v>0.122773215429927</v>
      </c>
      <c r="R1659" s="43">
        <f t="shared" si="129"/>
        <v>0.118137620573236</v>
      </c>
    </row>
    <row r="1660" spans="1:18" x14ac:dyDescent="0.35">
      <c r="A1660" s="73">
        <v>935</v>
      </c>
      <c r="B1660" s="42">
        <v>6.9099999999999995E-2</v>
      </c>
      <c r="C1660" s="42">
        <v>5.1999999999999998E-3</v>
      </c>
      <c r="D1660" s="42">
        <v>0.1313</v>
      </c>
      <c r="E1660" s="42">
        <v>0.1313</v>
      </c>
      <c r="F1660" s="42">
        <v>0.114</v>
      </c>
      <c r="G1660" s="42">
        <v>7.9399999999999998E-2</v>
      </c>
      <c r="H1660" s="42">
        <v>0.14849999999999999</v>
      </c>
      <c r="I1660" s="42">
        <v>0.15029999999999999</v>
      </c>
      <c r="J1660" s="42">
        <v>5.1799999999999999E-2</v>
      </c>
      <c r="K1660" s="42">
        <v>0.1192</v>
      </c>
      <c r="L1660" s="93">
        <f t="shared" si="125"/>
        <v>1.0001</v>
      </c>
      <c r="M1660" s="42">
        <v>0.1507</v>
      </c>
      <c r="N1660" s="93">
        <f t="array" ref="N1660">SQRT(MMULT(MMULT(B1660:K1660, '2. Correlation Matrix'!$B$34:$K$43), TRANSPOSE(B1660:K1660)))</f>
        <v>0.13615171375091978</v>
      </c>
      <c r="O1660" s="92">
        <f t="shared" si="126"/>
        <v>0.5559974084387066</v>
      </c>
      <c r="P1660" s="42">
        <f t="shared" si="127"/>
        <v>0.1414313554213438</v>
      </c>
      <c r="Q1660" s="42">
        <f t="shared" si="128"/>
        <v>0.122773215429927</v>
      </c>
      <c r="R1660" s="43">
        <f t="shared" si="129"/>
        <v>0.118137620573236</v>
      </c>
    </row>
    <row r="1661" spans="1:18" x14ac:dyDescent="0.35">
      <c r="A1661" s="73">
        <v>3287</v>
      </c>
      <c r="B1661" s="42">
        <v>8.1900000000000001E-2</v>
      </c>
      <c r="C1661" s="42">
        <v>0.1336</v>
      </c>
      <c r="D1661" s="42">
        <v>0.1164</v>
      </c>
      <c r="E1661" s="42">
        <v>0.11210000000000001</v>
      </c>
      <c r="F1661" s="42">
        <v>7.3300000000000004E-2</v>
      </c>
      <c r="G1661" s="42">
        <v>7.9699999999999993E-2</v>
      </c>
      <c r="H1661" s="42">
        <v>0.1056</v>
      </c>
      <c r="I1661" s="42">
        <v>9.0499999999999997E-2</v>
      </c>
      <c r="J1661" s="42">
        <v>3.0200000000000001E-2</v>
      </c>
      <c r="K1661" s="42">
        <v>0.1767</v>
      </c>
      <c r="L1661" s="93">
        <f t="shared" si="125"/>
        <v>1</v>
      </c>
      <c r="M1661" s="42">
        <v>0.15090000000000001</v>
      </c>
      <c r="N1661" s="93">
        <f t="array" ref="N1661">SQRT(MMULT(MMULT(B1661:K1661, '2. Correlation Matrix'!$B$34:$K$43), TRANSPOSE(B1661:K1661)))</f>
        <v>0.13651310840615197</v>
      </c>
      <c r="O1661" s="92">
        <f t="shared" si="126"/>
        <v>0.55599056300280958</v>
      </c>
      <c r="P1661" s="42">
        <f t="shared" si="127"/>
        <v>0.14158208561664509</v>
      </c>
      <c r="Q1661" s="42">
        <f t="shared" si="128"/>
        <v>0.122773215429927</v>
      </c>
      <c r="R1661" s="43">
        <f t="shared" si="129"/>
        <v>0.118137620573236</v>
      </c>
    </row>
    <row r="1662" spans="1:18" x14ac:dyDescent="0.35">
      <c r="A1662" s="73">
        <v>4743</v>
      </c>
      <c r="B1662" s="42">
        <v>0.125</v>
      </c>
      <c r="C1662" s="42">
        <v>6.8199999999999997E-2</v>
      </c>
      <c r="D1662" s="42">
        <v>9.2299999999999993E-2</v>
      </c>
      <c r="E1662" s="42">
        <v>6.5299999999999997E-2</v>
      </c>
      <c r="F1662" s="42">
        <v>7.8100000000000003E-2</v>
      </c>
      <c r="G1662" s="42">
        <v>0.13350000000000001</v>
      </c>
      <c r="H1662" s="42">
        <v>0.1051</v>
      </c>
      <c r="I1662" s="42">
        <v>0.1051</v>
      </c>
      <c r="J1662" s="42">
        <v>0.13070000000000001</v>
      </c>
      <c r="K1662" s="42">
        <v>9.6600000000000005E-2</v>
      </c>
      <c r="L1662" s="93">
        <f t="shared" si="125"/>
        <v>0.99990000000000001</v>
      </c>
      <c r="M1662" s="42">
        <v>0.14434</v>
      </c>
      <c r="N1662" s="93">
        <f t="array" ref="N1662">SQRT(MMULT(MMULT(B1662:K1662, '2. Correlation Matrix'!$B$34:$K$43), TRANSPOSE(B1662:K1662)))</f>
        <v>0.12472013581393585</v>
      </c>
      <c r="O1662" s="92">
        <f t="shared" si="126"/>
        <v>0.55596475699357084</v>
      </c>
      <c r="P1662" s="42">
        <f t="shared" si="127"/>
        <v>0.13656244386127669</v>
      </c>
      <c r="Q1662" s="42">
        <f t="shared" si="128"/>
        <v>0.122773215429927</v>
      </c>
      <c r="R1662" s="43">
        <f t="shared" si="129"/>
        <v>0.118137620573236</v>
      </c>
    </row>
    <row r="1663" spans="1:18" x14ac:dyDescent="0.35">
      <c r="A1663" s="73">
        <v>1957</v>
      </c>
      <c r="B1663" s="42">
        <v>4.4400000000000002E-2</v>
      </c>
      <c r="C1663" s="42">
        <v>0.23369999999999999</v>
      </c>
      <c r="D1663" s="42">
        <v>0.1479</v>
      </c>
      <c r="E1663" s="42">
        <v>6.5100000000000005E-2</v>
      </c>
      <c r="F1663" s="42">
        <v>5.33E-2</v>
      </c>
      <c r="G1663" s="42">
        <v>0.23669999999999999</v>
      </c>
      <c r="H1663" s="42">
        <v>5.8999999999999999E-3</v>
      </c>
      <c r="I1663" s="42">
        <v>0.1065</v>
      </c>
      <c r="J1663" s="42">
        <v>5.9200000000000003E-2</v>
      </c>
      <c r="K1663" s="42">
        <v>4.7300000000000002E-2</v>
      </c>
      <c r="L1663" s="93">
        <f t="shared" si="125"/>
        <v>1</v>
      </c>
      <c r="M1663" s="42">
        <v>0.13914000000000001</v>
      </c>
      <c r="N1663" s="93">
        <f t="array" ref="N1663">SQRT(MMULT(MMULT(B1663:K1663, '2. Correlation Matrix'!$B$34:$K$43), TRANSPOSE(B1663:K1663)))</f>
        <v>0.11536940308144443</v>
      </c>
      <c r="O1663" s="92">
        <f t="shared" si="126"/>
        <v>0.55595329686087325</v>
      </c>
      <c r="P1663" s="42">
        <f t="shared" si="127"/>
        <v>0.13248495041631561</v>
      </c>
      <c r="Q1663" s="42">
        <f t="shared" si="128"/>
        <v>0.122773215429927</v>
      </c>
      <c r="R1663" s="43">
        <f t="shared" si="129"/>
        <v>0.118137620573236</v>
      </c>
    </row>
    <row r="1664" spans="1:18" x14ac:dyDescent="0.35">
      <c r="A1664" s="73">
        <v>527</v>
      </c>
      <c r="B1664" s="42">
        <v>0.2177</v>
      </c>
      <c r="C1664" s="42">
        <v>6.3500000000000001E-2</v>
      </c>
      <c r="D1664" s="42">
        <v>4.7600000000000003E-2</v>
      </c>
      <c r="E1664" s="42">
        <v>2.9499999999999998E-2</v>
      </c>
      <c r="F1664" s="42">
        <v>6.1199999999999997E-2</v>
      </c>
      <c r="G1664" s="42">
        <v>0.2268</v>
      </c>
      <c r="H1664" s="42">
        <v>1.5900000000000001E-2</v>
      </c>
      <c r="I1664" s="42">
        <v>4.99E-2</v>
      </c>
      <c r="J1664" s="42">
        <v>0.1678</v>
      </c>
      <c r="K1664" s="42">
        <v>0.1202</v>
      </c>
      <c r="L1664" s="93">
        <f t="shared" si="125"/>
        <v>1.0001</v>
      </c>
      <c r="M1664" s="42">
        <v>0.14477999999999999</v>
      </c>
      <c r="N1664" s="93">
        <f t="array" ref="N1664">SQRT(MMULT(MMULT(B1664:K1664, '2. Correlation Matrix'!$B$34:$K$43), TRANSPOSE(B1664:K1664)))</f>
        <v>0.12551590300528934</v>
      </c>
      <c r="O1664" s="92">
        <f t="shared" si="126"/>
        <v>0.55594548841400127</v>
      </c>
      <c r="P1664" s="42">
        <f t="shared" si="127"/>
        <v>0.1369028790463834</v>
      </c>
      <c r="Q1664" s="42">
        <f t="shared" si="128"/>
        <v>0.122773215429927</v>
      </c>
      <c r="R1664" s="43">
        <f t="shared" si="129"/>
        <v>0.118137620573236</v>
      </c>
    </row>
    <row r="1665" spans="1:18" x14ac:dyDescent="0.35">
      <c r="A1665" s="73">
        <v>139</v>
      </c>
      <c r="B1665" s="42">
        <v>6.3600000000000004E-2</v>
      </c>
      <c r="C1665" s="42">
        <v>0.17449999999999999</v>
      </c>
      <c r="D1665" s="42">
        <v>0.16</v>
      </c>
      <c r="E1665" s="42">
        <v>0.14180000000000001</v>
      </c>
      <c r="F1665" s="42">
        <v>5.8200000000000002E-2</v>
      </c>
      <c r="G1665" s="42">
        <v>8.3599999999999994E-2</v>
      </c>
      <c r="H1665" s="42">
        <v>2.9100000000000001E-2</v>
      </c>
      <c r="I1665" s="42">
        <v>0.1236</v>
      </c>
      <c r="J1665" s="42">
        <v>6.7299999999999999E-2</v>
      </c>
      <c r="K1665" s="42">
        <v>9.8199999999999996E-2</v>
      </c>
      <c r="L1665" s="93">
        <f t="shared" si="125"/>
        <v>0.99990000000000012</v>
      </c>
      <c r="M1665" s="42">
        <v>0.13747999999999999</v>
      </c>
      <c r="N1665" s="93">
        <f t="array" ref="N1665">SQRT(MMULT(MMULT(B1665:K1665, '2. Correlation Matrix'!$B$34:$K$43), TRANSPOSE(B1665:K1665)))</f>
        <v>0.11238643705628362</v>
      </c>
      <c r="O1665" s="92">
        <f t="shared" si="126"/>
        <v>0.55593896947466837</v>
      </c>
      <c r="P1665" s="42">
        <f t="shared" si="127"/>
        <v>0.13116464438289699</v>
      </c>
      <c r="Q1665" s="42">
        <f t="shared" si="128"/>
        <v>0.122773215429927</v>
      </c>
      <c r="R1665" s="43">
        <f t="shared" si="129"/>
        <v>0.118137620573236</v>
      </c>
    </row>
    <row r="1666" spans="1:18" x14ac:dyDescent="0.35">
      <c r="A1666" s="73">
        <v>3498</v>
      </c>
      <c r="B1666" s="42">
        <v>4.2500000000000003E-2</v>
      </c>
      <c r="C1666" s="42">
        <v>0.1235</v>
      </c>
      <c r="D1666" s="42">
        <v>0.1036</v>
      </c>
      <c r="E1666" s="42">
        <v>4.9099999999999998E-2</v>
      </c>
      <c r="F1666" s="42">
        <v>0.1142</v>
      </c>
      <c r="G1666" s="42">
        <v>0.13009999999999999</v>
      </c>
      <c r="H1666" s="42">
        <v>0.1208</v>
      </c>
      <c r="I1666" s="42">
        <v>0.1222</v>
      </c>
      <c r="J1666" s="42">
        <v>0.1142</v>
      </c>
      <c r="K1666" s="42">
        <v>7.9699999999999993E-2</v>
      </c>
      <c r="L1666" s="93">
        <f t="shared" si="125"/>
        <v>0.9998999999999999</v>
      </c>
      <c r="M1666" s="42">
        <v>0.14416999999999999</v>
      </c>
      <c r="N1666" s="93">
        <f t="array" ref="N1666">SQRT(MMULT(MMULT(B1666:K1666, '2. Correlation Matrix'!$B$34:$K$43), TRANSPOSE(B1666:K1666)))</f>
        <v>0.12442184029354332</v>
      </c>
      <c r="O1666" s="92">
        <f t="shared" si="126"/>
        <v>0.55593133678789886</v>
      </c>
      <c r="P1666" s="42">
        <f t="shared" si="127"/>
        <v>0.136429602828984</v>
      </c>
      <c r="Q1666" s="42">
        <f t="shared" si="128"/>
        <v>0.122773215429927</v>
      </c>
      <c r="R1666" s="43">
        <f t="shared" si="129"/>
        <v>0.118137620573236</v>
      </c>
    </row>
    <row r="1667" spans="1:18" x14ac:dyDescent="0.35">
      <c r="A1667" s="73">
        <v>2783</v>
      </c>
      <c r="B1667" s="42">
        <v>3.27E-2</v>
      </c>
      <c r="C1667" s="42">
        <v>5.3699999999999998E-2</v>
      </c>
      <c r="D1667" s="42">
        <v>0.12620000000000001</v>
      </c>
      <c r="E1667" s="42">
        <v>1.8700000000000001E-2</v>
      </c>
      <c r="F1667" s="42">
        <v>0.12620000000000001</v>
      </c>
      <c r="G1667" s="42">
        <v>8.4099999999999994E-2</v>
      </c>
      <c r="H1667" s="42">
        <v>0.1963</v>
      </c>
      <c r="I1667" s="42">
        <v>0.1215</v>
      </c>
      <c r="J1667" s="42">
        <v>1.4E-2</v>
      </c>
      <c r="K1667" s="42">
        <v>0.2266</v>
      </c>
      <c r="L1667" s="93">
        <f t="shared" si="125"/>
        <v>1</v>
      </c>
      <c r="M1667" s="42">
        <v>0.16536999999999999</v>
      </c>
      <c r="N1667" s="93">
        <f t="array" ref="N1667">SQRT(MMULT(MMULT(B1667:K1667, '2. Correlation Matrix'!$B$34:$K$43), TRANSPOSE(B1667:K1667)))</f>
        <v>0.16256786286386127</v>
      </c>
      <c r="O1667" s="92">
        <f t="shared" si="126"/>
        <v>0.55589092707504117</v>
      </c>
      <c r="P1667" s="42">
        <f t="shared" si="127"/>
        <v>0.15215584498193838</v>
      </c>
      <c r="Q1667" s="42">
        <f t="shared" si="128"/>
        <v>0.122773215429927</v>
      </c>
      <c r="R1667" s="43">
        <f t="shared" si="129"/>
        <v>0.118137620573236</v>
      </c>
    </row>
    <row r="1668" spans="1:18" x14ac:dyDescent="0.35">
      <c r="A1668" s="73">
        <v>2569</v>
      </c>
      <c r="B1668" s="42">
        <v>0.1215</v>
      </c>
      <c r="C1668" s="42">
        <v>0.10390000000000001</v>
      </c>
      <c r="D1668" s="42">
        <v>9.8599999999999993E-2</v>
      </c>
      <c r="E1668" s="42">
        <v>9.1499999999999998E-2</v>
      </c>
      <c r="F1668" s="42">
        <v>0.1162</v>
      </c>
      <c r="G1668" s="42">
        <v>0.1197</v>
      </c>
      <c r="H1668" s="42">
        <v>2.1100000000000001E-2</v>
      </c>
      <c r="I1668" s="42">
        <v>0.13200000000000001</v>
      </c>
      <c r="J1668" s="42">
        <v>0.1197</v>
      </c>
      <c r="K1668" s="42">
        <v>7.5700000000000003E-2</v>
      </c>
      <c r="L1668" s="93">
        <f t="shared" si="125"/>
        <v>0.99990000000000001</v>
      </c>
      <c r="M1668" s="42">
        <v>0.13469</v>
      </c>
      <c r="N1668" s="93">
        <f t="array" ref="N1668">SQRT(MMULT(MMULT(B1668:K1668, '2. Correlation Matrix'!$B$34:$K$43), TRANSPOSE(B1668:K1668)))</f>
        <v>0.10737817551593341</v>
      </c>
      <c r="O1668" s="92">
        <f t="shared" si="126"/>
        <v>0.55588577206867185</v>
      </c>
      <c r="P1668" s="42">
        <f t="shared" si="127"/>
        <v>0.12892496371143469</v>
      </c>
      <c r="Q1668" s="42">
        <f t="shared" si="128"/>
        <v>0.122773215429927</v>
      </c>
      <c r="R1668" s="43">
        <f t="shared" si="129"/>
        <v>0.118137620573236</v>
      </c>
    </row>
    <row r="1669" spans="1:18" x14ac:dyDescent="0.35">
      <c r="A1669" s="73">
        <v>2111</v>
      </c>
      <c r="B1669" s="42">
        <v>0.16489999999999999</v>
      </c>
      <c r="C1669" s="42">
        <v>6.6400000000000001E-2</v>
      </c>
      <c r="D1669" s="42">
        <v>5.3499999999999999E-2</v>
      </c>
      <c r="E1669" s="42">
        <v>0.1585</v>
      </c>
      <c r="F1669" s="42">
        <v>5.1400000000000001E-2</v>
      </c>
      <c r="G1669" s="42">
        <v>0.13919999999999999</v>
      </c>
      <c r="H1669" s="42">
        <v>5.3499999999999999E-2</v>
      </c>
      <c r="I1669" s="42">
        <v>0.06</v>
      </c>
      <c r="J1669" s="42">
        <v>7.7100000000000002E-2</v>
      </c>
      <c r="K1669" s="42">
        <v>0.17560000000000001</v>
      </c>
      <c r="L1669" s="93">
        <f t="shared" ref="L1669:L1732" si="130">SUM(B1669:K1669)</f>
        <v>1.0001</v>
      </c>
      <c r="M1669" s="42">
        <v>0.15154999999999999</v>
      </c>
      <c r="N1669" s="93">
        <f t="array" ref="N1669">SQRT(MMULT(MMULT(B1669:K1669, '2. Correlation Matrix'!$B$34:$K$43), TRANSPOSE(B1669:K1669)))</f>
        <v>0.13771392384654429</v>
      </c>
      <c r="O1669" s="92">
        <f t="shared" ref="O1669:O1732" si="131">(M1669-0.075)/N1669</f>
        <v>0.55586245647390209</v>
      </c>
      <c r="P1669" s="42">
        <f t="shared" ref="P1669:P1732" si="132">M1669-((1/2)*1*N1669^2)</f>
        <v>0.14206743758939408</v>
      </c>
      <c r="Q1669" s="42">
        <f t="shared" ref="Q1669:Q1732" si="133">$M$5-((1/2)*3*$N$5^2)</f>
        <v>0.122773215429927</v>
      </c>
      <c r="R1669" s="43">
        <f t="shared" ref="R1669:R1732" si="134">$M$5-((1/2)*4*$N$5^2)</f>
        <v>0.118137620573236</v>
      </c>
    </row>
    <row r="1670" spans="1:18" x14ac:dyDescent="0.35">
      <c r="A1670" s="73">
        <v>152</v>
      </c>
      <c r="B1670" s="42">
        <v>5.3999999999999999E-2</v>
      </c>
      <c r="C1670" s="42">
        <v>5.8900000000000001E-2</v>
      </c>
      <c r="D1670" s="42">
        <v>3.27E-2</v>
      </c>
      <c r="E1670" s="42">
        <v>0.1358</v>
      </c>
      <c r="F1670" s="42">
        <v>0.16200000000000001</v>
      </c>
      <c r="G1670" s="42">
        <v>0.1326</v>
      </c>
      <c r="H1670" s="42">
        <v>0.10150000000000001</v>
      </c>
      <c r="I1670" s="42">
        <v>0.16039999999999999</v>
      </c>
      <c r="J1670" s="42">
        <v>0.1195</v>
      </c>
      <c r="K1670" s="42">
        <v>4.2599999999999999E-2</v>
      </c>
      <c r="L1670" s="93">
        <f t="shared" si="130"/>
        <v>1</v>
      </c>
      <c r="M1670" s="42">
        <v>0.14038</v>
      </c>
      <c r="N1670" s="93">
        <f t="array" ref="N1670">SQRT(MMULT(MMULT(B1670:K1670, '2. Correlation Matrix'!$B$34:$K$43), TRANSPOSE(B1670:K1670)))</f>
        <v>0.11762569563912045</v>
      </c>
      <c r="O1670" s="92">
        <f t="shared" si="131"/>
        <v>0.55583093170890163</v>
      </c>
      <c r="P1670" s="42">
        <f t="shared" si="132"/>
        <v>0.13346209786270649</v>
      </c>
      <c r="Q1670" s="42">
        <f t="shared" si="133"/>
        <v>0.122773215429927</v>
      </c>
      <c r="R1670" s="43">
        <f t="shared" si="134"/>
        <v>0.118137620573236</v>
      </c>
    </row>
    <row r="1671" spans="1:18" x14ac:dyDescent="0.35">
      <c r="A1671" s="73">
        <v>1296</v>
      </c>
      <c r="B1671" s="42">
        <v>7.2099999999999997E-2</v>
      </c>
      <c r="C1671" s="42">
        <v>0.1066</v>
      </c>
      <c r="D1671" s="42">
        <v>8.1100000000000005E-2</v>
      </c>
      <c r="E1671" s="42">
        <v>0.1171</v>
      </c>
      <c r="F1671" s="42">
        <v>0.11260000000000001</v>
      </c>
      <c r="G1671" s="42">
        <v>0.1066</v>
      </c>
      <c r="H1671" s="42">
        <v>4.3499999999999997E-2</v>
      </c>
      <c r="I1671" s="42">
        <v>0.1111</v>
      </c>
      <c r="J1671" s="42">
        <v>0.1396</v>
      </c>
      <c r="K1671" s="42">
        <v>0.1096</v>
      </c>
      <c r="L1671" s="93">
        <f t="shared" si="130"/>
        <v>0.99990000000000012</v>
      </c>
      <c r="M1671" s="42">
        <v>0.14207</v>
      </c>
      <c r="N1671" s="93">
        <f t="array" ref="N1671">SQRT(MMULT(MMULT(B1671:K1671, '2. Correlation Matrix'!$B$34:$K$43), TRANSPOSE(B1671:K1671)))</f>
        <v>0.12067062126928163</v>
      </c>
      <c r="O1671" s="92">
        <f t="shared" si="131"/>
        <v>0.55581051373167656</v>
      </c>
      <c r="P1671" s="42">
        <f t="shared" si="132"/>
        <v>0.1347893005812428</v>
      </c>
      <c r="Q1671" s="42">
        <f t="shared" si="133"/>
        <v>0.122773215429927</v>
      </c>
      <c r="R1671" s="43">
        <f t="shared" si="134"/>
        <v>0.118137620573236</v>
      </c>
    </row>
    <row r="1672" spans="1:18" x14ac:dyDescent="0.35">
      <c r="A1672" s="73">
        <v>2311</v>
      </c>
      <c r="B1672" s="42">
        <v>8.3799999999999999E-2</v>
      </c>
      <c r="C1672" s="42">
        <v>3.0300000000000001E-2</v>
      </c>
      <c r="D1672" s="42">
        <v>0.1016</v>
      </c>
      <c r="E1672" s="42">
        <v>9.6299999999999997E-2</v>
      </c>
      <c r="F1672" s="42">
        <v>0.16220000000000001</v>
      </c>
      <c r="G1672" s="42">
        <v>9.2700000000000005E-2</v>
      </c>
      <c r="H1672" s="42">
        <v>3.9199999999999999E-2</v>
      </c>
      <c r="I1672" s="42">
        <v>0.14799999999999999</v>
      </c>
      <c r="J1672" s="42">
        <v>6.9500000000000006E-2</v>
      </c>
      <c r="K1672" s="42">
        <v>0.17649999999999999</v>
      </c>
      <c r="L1672" s="93">
        <f t="shared" si="130"/>
        <v>1.0001</v>
      </c>
      <c r="M1672" s="42">
        <v>0.14989</v>
      </c>
      <c r="N1672" s="93">
        <f t="array" ref="N1672">SQRT(MMULT(MMULT(B1672:K1672, '2. Correlation Matrix'!$B$34:$K$43), TRANSPOSE(B1672:K1672)))</f>
        <v>0.13475971717000079</v>
      </c>
      <c r="O1672" s="92">
        <f t="shared" si="131"/>
        <v>0.55572986922735579</v>
      </c>
      <c r="P1672" s="42">
        <f t="shared" si="132"/>
        <v>0.1408099093141307</v>
      </c>
      <c r="Q1672" s="42">
        <f t="shared" si="133"/>
        <v>0.122773215429927</v>
      </c>
      <c r="R1672" s="43">
        <f t="shared" si="134"/>
        <v>0.118137620573236</v>
      </c>
    </row>
    <row r="1673" spans="1:18" x14ac:dyDescent="0.35">
      <c r="A1673" s="73">
        <v>2796</v>
      </c>
      <c r="B1673" s="42">
        <v>0.1454</v>
      </c>
      <c r="C1673" s="42">
        <v>0.09</v>
      </c>
      <c r="D1673" s="42">
        <v>6.9000000000000006E-2</v>
      </c>
      <c r="E1673" s="42">
        <v>0.1019</v>
      </c>
      <c r="F1673" s="42">
        <v>0.1409</v>
      </c>
      <c r="G1673" s="42">
        <v>6.1499999999999999E-2</v>
      </c>
      <c r="H1673" s="42">
        <v>0.12139999999999999</v>
      </c>
      <c r="I1673" s="42">
        <v>0.1004</v>
      </c>
      <c r="J1673" s="42">
        <v>1.95E-2</v>
      </c>
      <c r="K1673" s="42">
        <v>0.14990000000000001</v>
      </c>
      <c r="L1673" s="93">
        <f t="shared" si="130"/>
        <v>0.99990000000000001</v>
      </c>
      <c r="M1673" s="42">
        <v>0.14391999999999999</v>
      </c>
      <c r="N1673" s="93">
        <f t="array" ref="N1673">SQRT(MMULT(MMULT(B1673:K1673, '2. Correlation Matrix'!$B$34:$K$43), TRANSPOSE(B1673:K1673)))</f>
        <v>0.12401917162829464</v>
      </c>
      <c r="O1673" s="92">
        <f t="shared" si="131"/>
        <v>0.55572053171395386</v>
      </c>
      <c r="P1673" s="42">
        <f t="shared" si="132"/>
        <v>0.13622962253431578</v>
      </c>
      <c r="Q1673" s="42">
        <f t="shared" si="133"/>
        <v>0.122773215429927</v>
      </c>
      <c r="R1673" s="43">
        <f t="shared" si="134"/>
        <v>0.118137620573236</v>
      </c>
    </row>
    <row r="1674" spans="1:18" x14ac:dyDescent="0.35">
      <c r="A1674" s="73">
        <v>3535</v>
      </c>
      <c r="B1674" s="42">
        <v>5.1700000000000003E-2</v>
      </c>
      <c r="C1674" s="42">
        <v>6.1699999999999998E-2</v>
      </c>
      <c r="D1674" s="42">
        <v>0.1</v>
      </c>
      <c r="E1674" s="42">
        <v>0.1017</v>
      </c>
      <c r="F1674" s="42">
        <v>0.11169999999999999</v>
      </c>
      <c r="G1674" s="42">
        <v>0.1633</v>
      </c>
      <c r="H1674" s="42">
        <v>4.8300000000000003E-2</v>
      </c>
      <c r="I1674" s="42">
        <v>0.11169999999999999</v>
      </c>
      <c r="J1674" s="42">
        <v>0.13170000000000001</v>
      </c>
      <c r="K1674" s="42">
        <v>0.1183</v>
      </c>
      <c r="L1674" s="93">
        <f t="shared" si="130"/>
        <v>1.0001</v>
      </c>
      <c r="M1674" s="42">
        <v>0.15012</v>
      </c>
      <c r="N1674" s="93">
        <f t="array" ref="N1674">SQRT(MMULT(MMULT(B1674:K1674, '2. Correlation Matrix'!$B$34:$K$43), TRANSPOSE(B1674:K1674)))</f>
        <v>0.13517610296609309</v>
      </c>
      <c r="O1674" s="92">
        <f t="shared" si="131"/>
        <v>0.55571952698505256</v>
      </c>
      <c r="P1674" s="42">
        <f t="shared" si="132"/>
        <v>0.14098371059345011</v>
      </c>
      <c r="Q1674" s="42">
        <f t="shared" si="133"/>
        <v>0.122773215429927</v>
      </c>
      <c r="R1674" s="43">
        <f t="shared" si="134"/>
        <v>0.118137620573236</v>
      </c>
    </row>
    <row r="1675" spans="1:18" x14ac:dyDescent="0.35">
      <c r="A1675" s="73">
        <v>4034</v>
      </c>
      <c r="B1675" s="42">
        <v>0.1721</v>
      </c>
      <c r="C1675" s="42">
        <v>0.114</v>
      </c>
      <c r="D1675" s="42">
        <v>0.193</v>
      </c>
      <c r="E1675" s="42">
        <v>5.5800000000000002E-2</v>
      </c>
      <c r="F1675" s="42">
        <v>6.2799999999999995E-2</v>
      </c>
      <c r="G1675" s="42">
        <v>8.3699999999999997E-2</v>
      </c>
      <c r="H1675" s="42">
        <v>3.95E-2</v>
      </c>
      <c r="I1675" s="42">
        <v>0.13020000000000001</v>
      </c>
      <c r="J1675" s="42">
        <v>2.3300000000000001E-2</v>
      </c>
      <c r="K1675" s="42">
        <v>0.12559999999999999</v>
      </c>
      <c r="L1675" s="93">
        <f t="shared" si="130"/>
        <v>1</v>
      </c>
      <c r="M1675" s="42">
        <v>0.13683000000000001</v>
      </c>
      <c r="N1675" s="93">
        <f t="array" ref="N1675">SQRT(MMULT(MMULT(B1675:K1675, '2. Correlation Matrix'!$B$34:$K$43), TRANSPOSE(B1675:K1675)))</f>
        <v>0.11126151258359469</v>
      </c>
      <c r="O1675" s="92">
        <f t="shared" si="131"/>
        <v>0.55571777305782133</v>
      </c>
      <c r="P1675" s="42">
        <f t="shared" si="132"/>
        <v>0.13064043790880531</v>
      </c>
      <c r="Q1675" s="42">
        <f t="shared" si="133"/>
        <v>0.122773215429927</v>
      </c>
      <c r="R1675" s="43">
        <f t="shared" si="134"/>
        <v>0.118137620573236</v>
      </c>
    </row>
    <row r="1676" spans="1:18" x14ac:dyDescent="0.35">
      <c r="A1676" s="73">
        <v>2845</v>
      </c>
      <c r="B1676" s="42">
        <v>1.7600000000000001E-2</v>
      </c>
      <c r="C1676" s="42">
        <v>0.14949999999999999</v>
      </c>
      <c r="D1676" s="42">
        <v>8.1299999999999997E-2</v>
      </c>
      <c r="E1676" s="42">
        <v>0.18679999999999999</v>
      </c>
      <c r="F1676" s="42">
        <v>2.86E-2</v>
      </c>
      <c r="G1676" s="42">
        <v>0.16039999999999999</v>
      </c>
      <c r="H1676" s="42">
        <v>9.8900000000000002E-2</v>
      </c>
      <c r="I1676" s="42">
        <v>6.3700000000000007E-2</v>
      </c>
      <c r="J1676" s="42">
        <v>9.01E-2</v>
      </c>
      <c r="K1676" s="42">
        <v>0.1231</v>
      </c>
      <c r="L1676" s="93">
        <f t="shared" si="130"/>
        <v>1</v>
      </c>
      <c r="M1676" s="42">
        <v>0.15445999999999999</v>
      </c>
      <c r="N1676" s="93">
        <f t="array" ref="N1676">SQRT(MMULT(MMULT(B1676:K1676, '2. Correlation Matrix'!$B$34:$K$43), TRANSPOSE(B1676:K1676)))</f>
        <v>0.14298715112113466</v>
      </c>
      <c r="O1676" s="92">
        <f t="shared" si="131"/>
        <v>0.55571426786931177</v>
      </c>
      <c r="P1676" s="42">
        <f t="shared" si="132"/>
        <v>0.1442373373071309</v>
      </c>
      <c r="Q1676" s="42">
        <f t="shared" si="133"/>
        <v>0.122773215429927</v>
      </c>
      <c r="R1676" s="43">
        <f t="shared" si="134"/>
        <v>0.118137620573236</v>
      </c>
    </row>
    <row r="1677" spans="1:18" x14ac:dyDescent="0.35">
      <c r="A1677" s="73">
        <v>4101</v>
      </c>
      <c r="B1677" s="42">
        <v>8.4199999999999997E-2</v>
      </c>
      <c r="C1677" s="42">
        <v>0.14649999999999999</v>
      </c>
      <c r="D1677" s="42">
        <v>6.4100000000000004E-2</v>
      </c>
      <c r="E1677" s="42">
        <v>0.11169999999999999</v>
      </c>
      <c r="F1677" s="42">
        <v>0.16300000000000001</v>
      </c>
      <c r="G1677" s="42">
        <v>0.1447</v>
      </c>
      <c r="H1677" s="42">
        <v>9.3399999999999997E-2</v>
      </c>
      <c r="I1677" s="42">
        <v>0.1154</v>
      </c>
      <c r="J1677" s="42">
        <v>1.47E-2</v>
      </c>
      <c r="K1677" s="42">
        <v>6.2300000000000001E-2</v>
      </c>
      <c r="L1677" s="93">
        <f t="shared" si="130"/>
        <v>1</v>
      </c>
      <c r="M1677" s="42">
        <v>0.13844999999999999</v>
      </c>
      <c r="N1677" s="93">
        <f t="array" ref="N1677">SQRT(MMULT(MMULT(B1677:K1677, '2. Correlation Matrix'!$B$34:$K$43), TRANSPOSE(B1677:K1677)))</f>
        <v>0.11417898726493418</v>
      </c>
      <c r="O1677" s="92">
        <f t="shared" si="131"/>
        <v>0.55570645282370879</v>
      </c>
      <c r="P1677" s="42">
        <f t="shared" si="132"/>
        <v>0.131931579433577</v>
      </c>
      <c r="Q1677" s="42">
        <f t="shared" si="133"/>
        <v>0.122773215429927</v>
      </c>
      <c r="R1677" s="43">
        <f t="shared" si="134"/>
        <v>0.118137620573236</v>
      </c>
    </row>
    <row r="1678" spans="1:18" x14ac:dyDescent="0.35">
      <c r="A1678" s="73">
        <v>4766</v>
      </c>
      <c r="B1678" s="42">
        <v>5.3199999999999997E-2</v>
      </c>
      <c r="C1678" s="42">
        <v>8.2600000000000007E-2</v>
      </c>
      <c r="D1678" s="42">
        <v>3.6700000000000003E-2</v>
      </c>
      <c r="E1678" s="42">
        <v>0.10639999999999999</v>
      </c>
      <c r="F1678" s="42">
        <v>0.14860000000000001</v>
      </c>
      <c r="G1678" s="42">
        <v>9.9099999999999994E-2</v>
      </c>
      <c r="H1678" s="42">
        <v>0.1817</v>
      </c>
      <c r="I1678" s="42">
        <v>0.1174</v>
      </c>
      <c r="J1678" s="42">
        <v>9.5399999999999999E-2</v>
      </c>
      <c r="K1678" s="42">
        <v>7.8899999999999998E-2</v>
      </c>
      <c r="L1678" s="93">
        <f t="shared" si="130"/>
        <v>1.0000000000000002</v>
      </c>
      <c r="M1678" s="42">
        <v>0.14596000000000001</v>
      </c>
      <c r="N1678" s="93">
        <f t="array" ref="N1678">SQRT(MMULT(MMULT(B1678:K1678, '2. Correlation Matrix'!$B$34:$K$43), TRANSPOSE(B1678:K1678)))</f>
        <v>0.12769705329299655</v>
      </c>
      <c r="O1678" s="92">
        <f t="shared" si="131"/>
        <v>0.55569019151275711</v>
      </c>
      <c r="P1678" s="42">
        <f t="shared" si="132"/>
        <v>0.13780673129014281</v>
      </c>
      <c r="Q1678" s="42">
        <f t="shared" si="133"/>
        <v>0.122773215429927</v>
      </c>
      <c r="R1678" s="43">
        <f t="shared" si="134"/>
        <v>0.118137620573236</v>
      </c>
    </row>
    <row r="1679" spans="1:18" x14ac:dyDescent="0.35">
      <c r="A1679" s="73">
        <v>3929</v>
      </c>
      <c r="B1679" s="42">
        <v>0.1002</v>
      </c>
      <c r="C1679" s="42">
        <v>6.7299999999999999E-2</v>
      </c>
      <c r="D1679" s="42">
        <v>2.9600000000000001E-2</v>
      </c>
      <c r="E1679" s="42">
        <v>9.8500000000000004E-2</v>
      </c>
      <c r="F1679" s="42">
        <v>0.1133</v>
      </c>
      <c r="G1679" s="42">
        <v>0.12970000000000001</v>
      </c>
      <c r="H1679" s="42">
        <v>9.69E-2</v>
      </c>
      <c r="I1679" s="42">
        <v>6.9000000000000006E-2</v>
      </c>
      <c r="J1679" s="42">
        <v>0.13139999999999999</v>
      </c>
      <c r="K1679" s="42">
        <v>0.16420000000000001</v>
      </c>
      <c r="L1679" s="93">
        <f t="shared" si="130"/>
        <v>1.0000999999999998</v>
      </c>
      <c r="M1679" s="42">
        <v>0.15317</v>
      </c>
      <c r="N1679" s="93">
        <f t="array" ref="N1679">SQRT(MMULT(MMULT(B1679:K1679, '2. Correlation Matrix'!$B$34:$K$43), TRANSPOSE(B1679:K1679)))</f>
        <v>0.14067326550151596</v>
      </c>
      <c r="O1679" s="92">
        <f t="shared" si="131"/>
        <v>0.55568483266038637</v>
      </c>
      <c r="P1679" s="42">
        <f t="shared" si="132"/>
        <v>0.14327551618657</v>
      </c>
      <c r="Q1679" s="42">
        <f t="shared" si="133"/>
        <v>0.122773215429927</v>
      </c>
      <c r="R1679" s="43">
        <f t="shared" si="134"/>
        <v>0.118137620573236</v>
      </c>
    </row>
    <row r="1680" spans="1:18" x14ac:dyDescent="0.35">
      <c r="A1680" s="73">
        <v>2945</v>
      </c>
      <c r="B1680" s="42">
        <v>4.4999999999999998E-2</v>
      </c>
      <c r="C1680" s="42">
        <v>0.12</v>
      </c>
      <c r="D1680" s="42">
        <v>0.105</v>
      </c>
      <c r="E1680" s="42">
        <v>8.6699999999999999E-2</v>
      </c>
      <c r="F1680" s="42">
        <v>7.8299999999999995E-2</v>
      </c>
      <c r="G1680" s="42">
        <v>3.5000000000000003E-2</v>
      </c>
      <c r="H1680" s="42">
        <v>9.5000000000000001E-2</v>
      </c>
      <c r="I1680" s="42">
        <v>0.125</v>
      </c>
      <c r="J1680" s="42">
        <v>0.1583</v>
      </c>
      <c r="K1680" s="42">
        <v>0.1517</v>
      </c>
      <c r="L1680" s="93">
        <f t="shared" si="130"/>
        <v>1</v>
      </c>
      <c r="M1680" s="42">
        <v>0.14582999999999999</v>
      </c>
      <c r="N1680" s="93">
        <f t="array" ref="N1680">SQRT(MMULT(MMULT(B1680:K1680, '2. Correlation Matrix'!$B$34:$K$43), TRANSPOSE(B1680:K1680)))</f>
        <v>0.1274782686787658</v>
      </c>
      <c r="O1680" s="92">
        <f t="shared" si="131"/>
        <v>0.55562411330267947</v>
      </c>
      <c r="P1680" s="42">
        <f t="shared" si="132"/>
        <v>0.13770464550733219</v>
      </c>
      <c r="Q1680" s="42">
        <f t="shared" si="133"/>
        <v>0.122773215429927</v>
      </c>
      <c r="R1680" s="43">
        <f t="shared" si="134"/>
        <v>0.118137620573236</v>
      </c>
    </row>
    <row r="1681" spans="1:18" x14ac:dyDescent="0.35">
      <c r="A1681" s="73">
        <v>1443</v>
      </c>
      <c r="B1681" s="42">
        <v>0.1174</v>
      </c>
      <c r="C1681" s="42">
        <v>0.15</v>
      </c>
      <c r="D1681" s="42">
        <v>2.1700000000000001E-2</v>
      </c>
      <c r="E1681" s="42">
        <v>7.17E-2</v>
      </c>
      <c r="F1681" s="42">
        <v>2.8299999999999999E-2</v>
      </c>
      <c r="G1681" s="42">
        <v>0.2152</v>
      </c>
      <c r="H1681" s="42">
        <v>0.1109</v>
      </c>
      <c r="I1681" s="42">
        <v>6.9599999999999995E-2</v>
      </c>
      <c r="J1681" s="42">
        <v>0.16300000000000001</v>
      </c>
      <c r="K1681" s="42">
        <v>5.2200000000000003E-2</v>
      </c>
      <c r="L1681" s="93">
        <f t="shared" si="130"/>
        <v>1</v>
      </c>
      <c r="M1681" s="42">
        <v>0.14351</v>
      </c>
      <c r="N1681" s="93">
        <f t="array" ref="N1681">SQRT(MMULT(MMULT(B1681:K1681, '2. Correlation Matrix'!$B$34:$K$43), TRANSPOSE(B1681:K1681)))</f>
        <v>0.12330279992207964</v>
      </c>
      <c r="O1681" s="92">
        <f t="shared" si="131"/>
        <v>0.5556240413299165</v>
      </c>
      <c r="P1681" s="42">
        <f t="shared" si="132"/>
        <v>0.13590820976568779</v>
      </c>
      <c r="Q1681" s="42">
        <f t="shared" si="133"/>
        <v>0.122773215429927</v>
      </c>
      <c r="R1681" s="43">
        <f t="shared" si="134"/>
        <v>0.118137620573236</v>
      </c>
    </row>
    <row r="1682" spans="1:18" x14ac:dyDescent="0.35">
      <c r="A1682" s="73">
        <v>398</v>
      </c>
      <c r="B1682" s="42">
        <v>0.13789999999999999</v>
      </c>
      <c r="C1682" s="42">
        <v>5.0299999999999997E-2</v>
      </c>
      <c r="D1682" s="42">
        <v>1.9699999999999999E-2</v>
      </c>
      <c r="E1682" s="42">
        <v>7.4399999999999994E-2</v>
      </c>
      <c r="F1682" s="42">
        <v>0.1007</v>
      </c>
      <c r="G1682" s="42">
        <v>0.17069999999999999</v>
      </c>
      <c r="H1682" s="42">
        <v>8.8000000000000005E-3</v>
      </c>
      <c r="I1682" s="42">
        <v>6.5600000000000006E-2</v>
      </c>
      <c r="J1682" s="42">
        <v>0.2079</v>
      </c>
      <c r="K1682" s="42">
        <v>0.1641</v>
      </c>
      <c r="L1682" s="93">
        <f t="shared" si="130"/>
        <v>1.0001</v>
      </c>
      <c r="M1682" s="42">
        <v>0.15010000000000001</v>
      </c>
      <c r="N1682" s="93">
        <f t="array" ref="N1682">SQRT(MMULT(MMULT(B1682:K1682, '2. Correlation Matrix'!$B$34:$K$43), TRANSPOSE(B1682:K1682)))</f>
        <v>0.13516654254535551</v>
      </c>
      <c r="O1682" s="92">
        <f t="shared" si="131"/>
        <v>0.55561086779148772</v>
      </c>
      <c r="P1682" s="42">
        <f t="shared" si="132"/>
        <v>0.14096500288816732</v>
      </c>
      <c r="Q1682" s="42">
        <f t="shared" si="133"/>
        <v>0.122773215429927</v>
      </c>
      <c r="R1682" s="43">
        <f t="shared" si="134"/>
        <v>0.118137620573236</v>
      </c>
    </row>
    <row r="1683" spans="1:18" x14ac:dyDescent="0.35">
      <c r="A1683" s="73">
        <v>3743</v>
      </c>
      <c r="B1683" s="42">
        <v>0.14419999999999999</v>
      </c>
      <c r="C1683" s="42">
        <v>3.95E-2</v>
      </c>
      <c r="D1683" s="42">
        <v>0.1426</v>
      </c>
      <c r="E1683" s="42">
        <v>3.1899999999999998E-2</v>
      </c>
      <c r="F1683" s="42">
        <v>7.4399999999999994E-2</v>
      </c>
      <c r="G1683" s="42">
        <v>0.12139999999999999</v>
      </c>
      <c r="H1683" s="42">
        <v>0.1077</v>
      </c>
      <c r="I1683" s="42">
        <v>0.1305</v>
      </c>
      <c r="J1683" s="42">
        <v>0.1077</v>
      </c>
      <c r="K1683" s="42">
        <v>0.1002</v>
      </c>
      <c r="L1683" s="93">
        <f t="shared" si="130"/>
        <v>1.0001</v>
      </c>
      <c r="M1683" s="42">
        <v>0.14369000000000001</v>
      </c>
      <c r="N1683" s="93">
        <f t="array" ref="N1683">SQRT(MMULT(MMULT(B1683:K1683, '2. Correlation Matrix'!$B$34:$K$43), TRANSPOSE(B1683:K1683)))</f>
        <v>0.12363423000130182</v>
      </c>
      <c r="O1683" s="92">
        <f t="shared" si="131"/>
        <v>0.55559047036792919</v>
      </c>
      <c r="P1683" s="42">
        <f t="shared" si="132"/>
        <v>0.1360472885859926</v>
      </c>
      <c r="Q1683" s="42">
        <f t="shared" si="133"/>
        <v>0.122773215429927</v>
      </c>
      <c r="R1683" s="43">
        <f t="shared" si="134"/>
        <v>0.118137620573236</v>
      </c>
    </row>
    <row r="1684" spans="1:18" x14ac:dyDescent="0.35">
      <c r="A1684" s="73">
        <v>1383</v>
      </c>
      <c r="B1684" s="42">
        <v>0.1089</v>
      </c>
      <c r="C1684" s="42">
        <v>0.13689999999999999</v>
      </c>
      <c r="D1684" s="42">
        <v>0.1353</v>
      </c>
      <c r="E1684" s="42">
        <v>8.4000000000000005E-2</v>
      </c>
      <c r="F1684" s="42">
        <v>5.91E-2</v>
      </c>
      <c r="G1684" s="42">
        <v>0.11509999999999999</v>
      </c>
      <c r="H1684" s="42">
        <v>0.1244</v>
      </c>
      <c r="I1684" s="42">
        <v>0.1166</v>
      </c>
      <c r="J1684" s="42">
        <v>4.9799999999999997E-2</v>
      </c>
      <c r="K1684" s="42">
        <v>7.0000000000000007E-2</v>
      </c>
      <c r="L1684" s="93">
        <f t="shared" si="130"/>
        <v>1.0001</v>
      </c>
      <c r="M1684" s="42">
        <v>0.1396</v>
      </c>
      <c r="N1684" s="93">
        <f t="array" ref="N1684">SQRT(MMULT(MMULT(B1684:K1684, '2. Correlation Matrix'!$B$34:$K$43), TRANSPOSE(B1684:K1684)))</f>
        <v>0.11627470005856562</v>
      </c>
      <c r="O1684" s="92">
        <f t="shared" si="131"/>
        <v>0.55558087844958592</v>
      </c>
      <c r="P1684" s="42">
        <f t="shared" si="132"/>
        <v>0.13284009706314531</v>
      </c>
      <c r="Q1684" s="42">
        <f t="shared" si="133"/>
        <v>0.122773215429927</v>
      </c>
      <c r="R1684" s="43">
        <f t="shared" si="134"/>
        <v>0.118137620573236</v>
      </c>
    </row>
    <row r="1685" spans="1:18" x14ac:dyDescent="0.35">
      <c r="A1685" s="73">
        <v>233</v>
      </c>
      <c r="B1685" s="42">
        <v>0.13</v>
      </c>
      <c r="C1685" s="42">
        <v>2.75E-2</v>
      </c>
      <c r="D1685" s="42">
        <v>3.85E-2</v>
      </c>
      <c r="E1685" s="42">
        <v>3.4799999999999998E-2</v>
      </c>
      <c r="F1685" s="42">
        <v>0.1099</v>
      </c>
      <c r="G1685" s="42">
        <v>0.17030000000000001</v>
      </c>
      <c r="H1685" s="42">
        <v>0.16300000000000001</v>
      </c>
      <c r="I1685" s="42">
        <v>6.0400000000000002E-2</v>
      </c>
      <c r="J1685" s="42">
        <v>8.9700000000000002E-2</v>
      </c>
      <c r="K1685" s="42">
        <v>0.17580000000000001</v>
      </c>
      <c r="L1685" s="93">
        <f t="shared" si="130"/>
        <v>0.99990000000000001</v>
      </c>
      <c r="M1685" s="42">
        <v>0.16027</v>
      </c>
      <c r="N1685" s="93">
        <f t="array" ref="N1685">SQRT(MMULT(MMULT(B1685:K1685, '2. Correlation Matrix'!$B$34:$K$43), TRANSPOSE(B1685:K1685)))</f>
        <v>0.15347957654369981</v>
      </c>
      <c r="O1685" s="92">
        <f t="shared" si="131"/>
        <v>0.55557880677186589</v>
      </c>
      <c r="P1685" s="42">
        <f t="shared" si="132"/>
        <v>0.14849200979198329</v>
      </c>
      <c r="Q1685" s="42">
        <f t="shared" si="133"/>
        <v>0.122773215429927</v>
      </c>
      <c r="R1685" s="43">
        <f t="shared" si="134"/>
        <v>0.118137620573236</v>
      </c>
    </row>
    <row r="1686" spans="1:18" x14ac:dyDescent="0.35">
      <c r="A1686" s="73">
        <v>4947</v>
      </c>
      <c r="B1686" s="42">
        <v>0.1143</v>
      </c>
      <c r="C1686" s="42">
        <v>0.1216</v>
      </c>
      <c r="D1686" s="42">
        <v>7.8600000000000003E-2</v>
      </c>
      <c r="E1686" s="42">
        <v>9.4600000000000004E-2</v>
      </c>
      <c r="F1686" s="42">
        <v>0.1032</v>
      </c>
      <c r="G1686" s="42">
        <v>0.10199999999999999</v>
      </c>
      <c r="H1686" s="42">
        <v>9.7100000000000006E-2</v>
      </c>
      <c r="I1686" s="42">
        <v>0.1106</v>
      </c>
      <c r="J1686" s="42">
        <v>0.1032</v>
      </c>
      <c r="K1686" s="42">
        <v>7.4899999999999994E-2</v>
      </c>
      <c r="L1686" s="93">
        <f t="shared" si="130"/>
        <v>1.0001</v>
      </c>
      <c r="M1686" s="42">
        <v>0.13738</v>
      </c>
      <c r="N1686" s="93">
        <f t="array" ref="N1686">SQRT(MMULT(MMULT(B1686:K1686, '2. Correlation Matrix'!$B$34:$K$43), TRANSPOSE(B1686:K1686)))</f>
        <v>0.11228126671406233</v>
      </c>
      <c r="O1686" s="92">
        <f t="shared" si="131"/>
        <v>0.55556907955855306</v>
      </c>
      <c r="P1686" s="42">
        <f t="shared" si="132"/>
        <v>0.1310764585725428</v>
      </c>
      <c r="Q1686" s="42">
        <f t="shared" si="133"/>
        <v>0.122773215429927</v>
      </c>
      <c r="R1686" s="43">
        <f t="shared" si="134"/>
        <v>0.118137620573236</v>
      </c>
    </row>
    <row r="1687" spans="1:18" x14ac:dyDescent="0.35">
      <c r="A1687" s="73">
        <v>2642</v>
      </c>
      <c r="B1687" s="42">
        <v>0.1328</v>
      </c>
      <c r="C1687" s="42">
        <v>5.6500000000000002E-2</v>
      </c>
      <c r="D1687" s="42">
        <v>0.1017</v>
      </c>
      <c r="E1687" s="42">
        <v>0.1144</v>
      </c>
      <c r="F1687" s="42">
        <v>4.24E-2</v>
      </c>
      <c r="G1687" s="42">
        <v>0.1144</v>
      </c>
      <c r="H1687" s="42">
        <v>0.13980000000000001</v>
      </c>
      <c r="I1687" s="42">
        <v>9.1800000000000007E-2</v>
      </c>
      <c r="J1687" s="42">
        <v>8.1900000000000001E-2</v>
      </c>
      <c r="K1687" s="42">
        <v>0.12429999999999999</v>
      </c>
      <c r="L1687" s="93">
        <f t="shared" si="130"/>
        <v>1</v>
      </c>
      <c r="M1687" s="42">
        <v>0.14954999999999999</v>
      </c>
      <c r="N1687" s="93">
        <f t="array" ref="N1687">SQRT(MMULT(MMULT(B1687:K1687, '2. Correlation Matrix'!$B$34:$K$43), TRANSPOSE(B1687:K1687)))</f>
        <v>0.1341941774186533</v>
      </c>
      <c r="O1687" s="92">
        <f t="shared" si="131"/>
        <v>0.55553826130191974</v>
      </c>
      <c r="P1687" s="42">
        <f t="shared" si="132"/>
        <v>0.14054596137346548</v>
      </c>
      <c r="Q1687" s="42">
        <f t="shared" si="133"/>
        <v>0.122773215429927</v>
      </c>
      <c r="R1687" s="43">
        <f t="shared" si="134"/>
        <v>0.118137620573236</v>
      </c>
    </row>
    <row r="1688" spans="1:18" x14ac:dyDescent="0.35">
      <c r="A1688" s="73">
        <v>2045</v>
      </c>
      <c r="B1688" s="42">
        <v>8.7400000000000005E-2</v>
      </c>
      <c r="C1688" s="42">
        <v>9.6600000000000005E-2</v>
      </c>
      <c r="D1688" s="42">
        <v>0.1057</v>
      </c>
      <c r="E1688" s="42">
        <v>0.12180000000000001</v>
      </c>
      <c r="F1688" s="42">
        <v>5.9799999999999999E-2</v>
      </c>
      <c r="G1688" s="42">
        <v>0.14019999999999999</v>
      </c>
      <c r="H1688" s="42">
        <v>0.154</v>
      </c>
      <c r="I1688" s="42">
        <v>0.1241</v>
      </c>
      <c r="J1688" s="42">
        <v>5.0599999999999999E-2</v>
      </c>
      <c r="K1688" s="42">
        <v>5.9799999999999999E-2</v>
      </c>
      <c r="L1688" s="93">
        <f t="shared" si="130"/>
        <v>1</v>
      </c>
      <c r="M1688" s="42">
        <v>0.14469000000000001</v>
      </c>
      <c r="N1688" s="93">
        <f t="array" ref="N1688">SQRT(MMULT(MMULT(B1688:K1688, '2. Correlation Matrix'!$B$34:$K$43), TRANSPOSE(B1688:K1688)))</f>
        <v>0.12544917792416657</v>
      </c>
      <c r="O1688" s="92">
        <f t="shared" si="131"/>
        <v>0.55552376789688718</v>
      </c>
      <c r="P1688" s="42">
        <f t="shared" si="132"/>
        <v>0.1368212518790754</v>
      </c>
      <c r="Q1688" s="42">
        <f t="shared" si="133"/>
        <v>0.122773215429927</v>
      </c>
      <c r="R1688" s="43">
        <f t="shared" si="134"/>
        <v>0.118137620573236</v>
      </c>
    </row>
    <row r="1689" spans="1:18" x14ac:dyDescent="0.35">
      <c r="A1689" s="73">
        <v>847</v>
      </c>
      <c r="B1689" s="42">
        <v>6.0699999999999997E-2</v>
      </c>
      <c r="C1689" s="42">
        <v>8.0999999999999996E-3</v>
      </c>
      <c r="D1689" s="42">
        <v>7.8899999999999998E-2</v>
      </c>
      <c r="E1689" s="42">
        <v>0.17</v>
      </c>
      <c r="F1689" s="42">
        <v>0.12959999999999999</v>
      </c>
      <c r="G1689" s="42">
        <v>5.0599999999999999E-2</v>
      </c>
      <c r="H1689" s="42">
        <v>5.67E-2</v>
      </c>
      <c r="I1689" s="42">
        <v>0.15379999999999999</v>
      </c>
      <c r="J1689" s="42">
        <v>0.1336</v>
      </c>
      <c r="K1689" s="42">
        <v>0.15790000000000001</v>
      </c>
      <c r="L1689" s="93">
        <f t="shared" si="130"/>
        <v>0.9998999999999999</v>
      </c>
      <c r="M1689" s="42">
        <v>0.14893999999999999</v>
      </c>
      <c r="N1689" s="93">
        <f t="array" ref="N1689">SQRT(MMULT(MMULT(B1689:K1689, '2. Correlation Matrix'!$B$34:$K$43), TRANSPOSE(B1689:K1689)))</f>
        <v>0.13309962667801592</v>
      </c>
      <c r="O1689" s="92">
        <f t="shared" si="131"/>
        <v>0.55552372193251742</v>
      </c>
      <c r="P1689" s="42">
        <f t="shared" si="132"/>
        <v>0.14008224468908639</v>
      </c>
      <c r="Q1689" s="42">
        <f t="shared" si="133"/>
        <v>0.122773215429927</v>
      </c>
      <c r="R1689" s="43">
        <f t="shared" si="134"/>
        <v>0.118137620573236</v>
      </c>
    </row>
    <row r="1690" spans="1:18" x14ac:dyDescent="0.35">
      <c r="A1690" s="73">
        <v>3819</v>
      </c>
      <c r="B1690" s="42">
        <v>0.127</v>
      </c>
      <c r="C1690" s="42">
        <v>5.6300000000000003E-2</v>
      </c>
      <c r="D1690" s="42">
        <v>0.1452</v>
      </c>
      <c r="E1690" s="42">
        <v>0.1361</v>
      </c>
      <c r="F1690" s="42">
        <v>3.09E-2</v>
      </c>
      <c r="G1690" s="42">
        <v>8.8900000000000007E-2</v>
      </c>
      <c r="H1690" s="42">
        <v>5.4000000000000003E-3</v>
      </c>
      <c r="I1690" s="42">
        <v>0.15060000000000001</v>
      </c>
      <c r="J1690" s="42">
        <v>0.15970000000000001</v>
      </c>
      <c r="K1690" s="42">
        <v>9.98E-2</v>
      </c>
      <c r="L1690" s="93">
        <f t="shared" si="130"/>
        <v>0.9998999999999999</v>
      </c>
      <c r="M1690" s="42">
        <v>0.13811999999999999</v>
      </c>
      <c r="N1690" s="93">
        <f t="array" ref="N1690">SQRT(MMULT(MMULT(B1690:K1690, '2. Correlation Matrix'!$B$34:$K$43), TRANSPOSE(B1690:K1690)))</f>
        <v>0.11362478989101894</v>
      </c>
      <c r="O1690" s="92">
        <f t="shared" si="131"/>
        <v>0.55551257837783763</v>
      </c>
      <c r="P1690" s="42">
        <f t="shared" si="132"/>
        <v>0.1316647035611109</v>
      </c>
      <c r="Q1690" s="42">
        <f t="shared" si="133"/>
        <v>0.122773215429927</v>
      </c>
      <c r="R1690" s="43">
        <f t="shared" si="134"/>
        <v>0.118137620573236</v>
      </c>
    </row>
    <row r="1691" spans="1:18" x14ac:dyDescent="0.35">
      <c r="A1691" s="73">
        <v>1816</v>
      </c>
      <c r="B1691" s="42">
        <v>6.1199999999999997E-2</v>
      </c>
      <c r="C1691" s="42">
        <v>0.10199999999999999</v>
      </c>
      <c r="D1691" s="42">
        <v>7.3999999999999996E-2</v>
      </c>
      <c r="E1691" s="42">
        <v>0.13519999999999999</v>
      </c>
      <c r="F1691" s="42">
        <v>5.6099999999999997E-2</v>
      </c>
      <c r="G1691" s="42">
        <v>0.1837</v>
      </c>
      <c r="H1691" s="42">
        <v>3.8300000000000001E-2</v>
      </c>
      <c r="I1691" s="42">
        <v>0.17599999999999999</v>
      </c>
      <c r="J1691" s="42">
        <v>0.1633</v>
      </c>
      <c r="K1691" s="42">
        <v>1.0200000000000001E-2</v>
      </c>
      <c r="L1691" s="93">
        <f t="shared" si="130"/>
        <v>1</v>
      </c>
      <c r="M1691" s="42">
        <v>0.13666</v>
      </c>
      <c r="N1691" s="93">
        <f t="array" ref="N1691">SQRT(MMULT(MMULT(B1691:K1691, '2. Correlation Matrix'!$B$34:$K$43), TRANSPOSE(B1691:K1691)))</f>
        <v>0.11099947269449437</v>
      </c>
      <c r="O1691" s="92">
        <f t="shared" si="131"/>
        <v>0.5554981343894112</v>
      </c>
      <c r="P1691" s="42">
        <f t="shared" si="132"/>
        <v>0.13049955853077211</v>
      </c>
      <c r="Q1691" s="42">
        <f t="shared" si="133"/>
        <v>0.122773215429927</v>
      </c>
      <c r="R1691" s="43">
        <f t="shared" si="134"/>
        <v>0.118137620573236</v>
      </c>
    </row>
    <row r="1692" spans="1:18" x14ac:dyDescent="0.35">
      <c r="A1692" s="73">
        <v>4019</v>
      </c>
      <c r="B1692" s="42">
        <v>1.17E-2</v>
      </c>
      <c r="C1692" s="42">
        <v>0.1096</v>
      </c>
      <c r="D1692" s="42">
        <v>0.1026</v>
      </c>
      <c r="E1692" s="42">
        <v>0.2051</v>
      </c>
      <c r="F1692" s="42">
        <v>7.6899999999999996E-2</v>
      </c>
      <c r="G1692" s="42">
        <v>4.9000000000000002E-2</v>
      </c>
      <c r="H1692" s="42">
        <v>0.15620000000000001</v>
      </c>
      <c r="I1692" s="42">
        <v>0.1585</v>
      </c>
      <c r="J1692" s="42">
        <v>7.46E-2</v>
      </c>
      <c r="K1692" s="42">
        <v>5.5899999999999998E-2</v>
      </c>
      <c r="L1692" s="93">
        <f t="shared" si="130"/>
        <v>1.0001</v>
      </c>
      <c r="M1692" s="42">
        <v>0.14169000000000001</v>
      </c>
      <c r="N1692" s="93">
        <f t="array" ref="N1692">SQRT(MMULT(MMULT(B1692:K1692, '2. Correlation Matrix'!$B$34:$K$43), TRANSPOSE(B1692:K1692)))</f>
        <v>0.12005591968541326</v>
      </c>
      <c r="O1692" s="92">
        <f t="shared" si="131"/>
        <v>0.55549114258380727</v>
      </c>
      <c r="P1692" s="42">
        <f t="shared" si="132"/>
        <v>0.13448328807424481</v>
      </c>
      <c r="Q1692" s="42">
        <f t="shared" si="133"/>
        <v>0.122773215429927</v>
      </c>
      <c r="R1692" s="43">
        <f t="shared" si="134"/>
        <v>0.118137620573236</v>
      </c>
    </row>
    <row r="1693" spans="1:18" x14ac:dyDescent="0.35">
      <c r="A1693" s="73">
        <v>277</v>
      </c>
      <c r="B1693" s="42">
        <v>0.11409999999999999</v>
      </c>
      <c r="C1693" s="42">
        <v>3.7999999999999999E-2</v>
      </c>
      <c r="D1693" s="42">
        <v>9.4200000000000006E-2</v>
      </c>
      <c r="E1693" s="42">
        <v>9.9599999999999994E-2</v>
      </c>
      <c r="F1693" s="42">
        <v>4.7100000000000003E-2</v>
      </c>
      <c r="G1693" s="42">
        <v>0.1232</v>
      </c>
      <c r="H1693" s="42">
        <v>6.1600000000000002E-2</v>
      </c>
      <c r="I1693" s="42">
        <v>9.4200000000000006E-2</v>
      </c>
      <c r="J1693" s="42">
        <v>0.14860000000000001</v>
      </c>
      <c r="K1693" s="42">
        <v>0.17929999999999999</v>
      </c>
      <c r="L1693" s="93">
        <f t="shared" si="130"/>
        <v>0.99990000000000001</v>
      </c>
      <c r="M1693" s="42">
        <v>0.15421000000000001</v>
      </c>
      <c r="N1693" s="93">
        <f t="array" ref="N1693">SQRT(MMULT(MMULT(B1693:K1693, '2. Correlation Matrix'!$B$34:$K$43), TRANSPOSE(B1693:K1693)))</f>
        <v>0.14259577906158655</v>
      </c>
      <c r="O1693" s="92">
        <f t="shared" si="131"/>
        <v>0.55548628803233746</v>
      </c>
      <c r="P1693" s="42">
        <f t="shared" si="132"/>
        <v>0.1440432218969096</v>
      </c>
      <c r="Q1693" s="42">
        <f t="shared" si="133"/>
        <v>0.122773215429927</v>
      </c>
      <c r="R1693" s="43">
        <f t="shared" si="134"/>
        <v>0.118137620573236</v>
      </c>
    </row>
    <row r="1694" spans="1:18" x14ac:dyDescent="0.35">
      <c r="A1694" s="73">
        <v>927</v>
      </c>
      <c r="B1694" s="42">
        <v>5.3E-3</v>
      </c>
      <c r="C1694" s="42">
        <v>0.1052</v>
      </c>
      <c r="D1694" s="42">
        <v>0.12479999999999999</v>
      </c>
      <c r="E1694" s="42">
        <v>8.5599999999999996E-2</v>
      </c>
      <c r="F1694" s="42">
        <v>0.11409999999999999</v>
      </c>
      <c r="G1694" s="42">
        <v>3.39E-2</v>
      </c>
      <c r="H1694" s="42">
        <v>0.11940000000000001</v>
      </c>
      <c r="I1694" s="42">
        <v>0.1462</v>
      </c>
      <c r="J1694" s="42">
        <v>0.13009999999999999</v>
      </c>
      <c r="K1694" s="42">
        <v>0.13550000000000001</v>
      </c>
      <c r="L1694" s="93">
        <f t="shared" si="130"/>
        <v>1.0001</v>
      </c>
      <c r="M1694" s="42">
        <v>0.14692</v>
      </c>
      <c r="N1694" s="93">
        <f t="array" ref="N1694">SQRT(MMULT(MMULT(B1694:K1694, '2. Correlation Matrix'!$B$34:$K$43), TRANSPOSE(B1694:K1694)))</f>
        <v>0.12947498277515931</v>
      </c>
      <c r="O1694" s="92">
        <f t="shared" si="131"/>
        <v>0.55547410363354266</v>
      </c>
      <c r="P1694" s="42">
        <f t="shared" si="132"/>
        <v>0.1385381144176861</v>
      </c>
      <c r="Q1694" s="42">
        <f t="shared" si="133"/>
        <v>0.122773215429927</v>
      </c>
      <c r="R1694" s="43">
        <f t="shared" si="134"/>
        <v>0.118137620573236</v>
      </c>
    </row>
    <row r="1695" spans="1:18" x14ac:dyDescent="0.35">
      <c r="A1695" s="73">
        <v>2982</v>
      </c>
      <c r="B1695" s="42">
        <v>0.25979999999999998</v>
      </c>
      <c r="C1695" s="42">
        <v>9.4500000000000001E-2</v>
      </c>
      <c r="D1695" s="42">
        <v>7.0900000000000005E-2</v>
      </c>
      <c r="E1695" s="42">
        <v>0.10630000000000001</v>
      </c>
      <c r="F1695" s="42">
        <v>9.4500000000000001E-2</v>
      </c>
      <c r="G1695" s="42">
        <v>0.1142</v>
      </c>
      <c r="H1695" s="42">
        <v>4.3299999999999998E-2</v>
      </c>
      <c r="I1695" s="42">
        <v>7.0900000000000005E-2</v>
      </c>
      <c r="J1695" s="42">
        <v>1.5699999999999999E-2</v>
      </c>
      <c r="K1695" s="42">
        <v>0.12989999999999999</v>
      </c>
      <c r="L1695" s="93">
        <f t="shared" si="130"/>
        <v>1</v>
      </c>
      <c r="M1695" s="42">
        <v>0.13611000000000001</v>
      </c>
      <c r="N1695" s="93">
        <f t="array" ref="N1695">SQRT(MMULT(MMULT(B1695:K1695, '2. Correlation Matrix'!$B$34:$K$43), TRANSPOSE(B1695:K1695)))</f>
        <v>0.11002031648567005</v>
      </c>
      <c r="O1695" s="92">
        <f t="shared" si="131"/>
        <v>0.55544286684504751</v>
      </c>
      <c r="P1695" s="42">
        <f t="shared" si="132"/>
        <v>0.1300577649801965</v>
      </c>
      <c r="Q1695" s="42">
        <f t="shared" si="133"/>
        <v>0.122773215429927</v>
      </c>
      <c r="R1695" s="43">
        <f t="shared" si="134"/>
        <v>0.118137620573236</v>
      </c>
    </row>
    <row r="1696" spans="1:18" x14ac:dyDescent="0.35">
      <c r="A1696" s="73">
        <v>1079</v>
      </c>
      <c r="B1696" s="42">
        <v>8.3099999999999993E-2</v>
      </c>
      <c r="C1696" s="42">
        <v>5.16E-2</v>
      </c>
      <c r="D1696" s="42">
        <v>5.7299999999999997E-2</v>
      </c>
      <c r="E1696" s="42">
        <v>4.0099999999999997E-2</v>
      </c>
      <c r="F1696" s="42">
        <v>9.74E-2</v>
      </c>
      <c r="G1696" s="42">
        <v>0.1404</v>
      </c>
      <c r="H1696" s="42">
        <v>0.1547</v>
      </c>
      <c r="I1696" s="42">
        <v>8.8800000000000004E-2</v>
      </c>
      <c r="J1696" s="42">
        <v>0.16619999999999999</v>
      </c>
      <c r="K1696" s="42">
        <v>0.1203</v>
      </c>
      <c r="L1696" s="93">
        <f t="shared" si="130"/>
        <v>0.99990000000000001</v>
      </c>
      <c r="M1696" s="42">
        <v>0.15257000000000001</v>
      </c>
      <c r="N1696" s="93">
        <f t="array" ref="N1696">SQRT(MMULT(MMULT(B1696:K1696, '2. Correlation Matrix'!$B$34:$K$43), TRANSPOSE(B1696:K1696)))</f>
        <v>0.13966002063652433</v>
      </c>
      <c r="O1696" s="92">
        <f t="shared" si="131"/>
        <v>0.55542022438820737</v>
      </c>
      <c r="P1696" s="42">
        <f t="shared" si="132"/>
        <v>0.14281753931790281</v>
      </c>
      <c r="Q1696" s="42">
        <f t="shared" si="133"/>
        <v>0.122773215429927</v>
      </c>
      <c r="R1696" s="43">
        <f t="shared" si="134"/>
        <v>0.118137620573236</v>
      </c>
    </row>
    <row r="1697" spans="1:18" x14ac:dyDescent="0.35">
      <c r="A1697" s="73">
        <v>227</v>
      </c>
      <c r="B1697" s="42">
        <v>8.6999999999999994E-2</v>
      </c>
      <c r="C1697" s="42">
        <v>0.14979999999999999</v>
      </c>
      <c r="D1697" s="42">
        <v>6.0699999999999997E-2</v>
      </c>
      <c r="E1697" s="42">
        <v>0.16600000000000001</v>
      </c>
      <c r="F1697" s="42">
        <v>3.44E-2</v>
      </c>
      <c r="G1697" s="42">
        <v>5.2600000000000001E-2</v>
      </c>
      <c r="H1697" s="42">
        <v>1.6199999999999999E-2</v>
      </c>
      <c r="I1697" s="42">
        <v>9.5100000000000004E-2</v>
      </c>
      <c r="J1697" s="42">
        <v>0.15379999999999999</v>
      </c>
      <c r="K1697" s="42">
        <v>0.1842</v>
      </c>
      <c r="L1697" s="93">
        <f t="shared" si="130"/>
        <v>0.99979999999999991</v>
      </c>
      <c r="M1697" s="42">
        <v>0.14549999999999999</v>
      </c>
      <c r="N1697" s="93">
        <f t="array" ref="N1697">SQRT(MMULT(MMULT(B1697:K1697, '2. Correlation Matrix'!$B$34:$K$43), TRANSPOSE(B1697:K1697)))</f>
        <v>0.12693351676464495</v>
      </c>
      <c r="O1697" s="92">
        <f t="shared" si="131"/>
        <v>0.55540886124441247</v>
      </c>
      <c r="P1697" s="42">
        <f t="shared" si="132"/>
        <v>0.1374439411608798</v>
      </c>
      <c r="Q1697" s="42">
        <f t="shared" si="133"/>
        <v>0.122773215429927</v>
      </c>
      <c r="R1697" s="43">
        <f t="shared" si="134"/>
        <v>0.118137620573236</v>
      </c>
    </row>
    <row r="1698" spans="1:18" x14ac:dyDescent="0.35">
      <c r="A1698" s="73">
        <v>1884</v>
      </c>
      <c r="B1698" s="42">
        <v>2.7099999999999999E-2</v>
      </c>
      <c r="C1698" s="42">
        <v>6.93E-2</v>
      </c>
      <c r="D1698" s="42">
        <v>0.13550000000000001</v>
      </c>
      <c r="E1698" s="42">
        <v>6.0000000000000001E-3</v>
      </c>
      <c r="F1698" s="42">
        <v>4.2200000000000001E-2</v>
      </c>
      <c r="G1698" s="42">
        <v>0.1145</v>
      </c>
      <c r="H1698" s="42">
        <v>0.1205</v>
      </c>
      <c r="I1698" s="42">
        <v>0.1898</v>
      </c>
      <c r="J1698" s="42">
        <v>0.247</v>
      </c>
      <c r="K1698" s="42">
        <v>4.82E-2</v>
      </c>
      <c r="L1698" s="93">
        <f t="shared" si="130"/>
        <v>1.0001</v>
      </c>
      <c r="M1698" s="42">
        <v>0.14233000000000001</v>
      </c>
      <c r="N1698" s="93">
        <f t="array" ref="N1698">SQRT(MMULT(MMULT(B1698:K1698, '2. Correlation Matrix'!$B$34:$K$43), TRANSPOSE(B1698:K1698)))</f>
        <v>0.12122754388520045</v>
      </c>
      <c r="O1698" s="92">
        <f t="shared" si="131"/>
        <v>0.55540183230768003</v>
      </c>
      <c r="P1698" s="42">
        <f t="shared" si="132"/>
        <v>0.1349819413017809</v>
      </c>
      <c r="Q1698" s="42">
        <f t="shared" si="133"/>
        <v>0.122773215429927</v>
      </c>
      <c r="R1698" s="43">
        <f t="shared" si="134"/>
        <v>0.118137620573236</v>
      </c>
    </row>
    <row r="1699" spans="1:18" x14ac:dyDescent="0.35">
      <c r="A1699" s="73">
        <v>3983</v>
      </c>
      <c r="B1699" s="42">
        <v>0.17860000000000001</v>
      </c>
      <c r="C1699" s="42">
        <v>0.22919999999999999</v>
      </c>
      <c r="D1699" s="42">
        <v>0.1399</v>
      </c>
      <c r="E1699" s="42">
        <v>7.4399999999999994E-2</v>
      </c>
      <c r="F1699" s="42">
        <v>7.4399999999999994E-2</v>
      </c>
      <c r="G1699" s="42">
        <v>5.0599999999999999E-2</v>
      </c>
      <c r="H1699" s="42">
        <v>3.5700000000000003E-2</v>
      </c>
      <c r="I1699" s="42">
        <v>0.15479999999999999</v>
      </c>
      <c r="J1699" s="42">
        <v>3.27E-2</v>
      </c>
      <c r="K1699" s="42">
        <v>2.98E-2</v>
      </c>
      <c r="L1699" s="93">
        <f t="shared" si="130"/>
        <v>1.0001</v>
      </c>
      <c r="M1699" s="42">
        <v>0.11755</v>
      </c>
      <c r="N1699" s="93">
        <f t="array" ref="N1699">SQRT(MMULT(MMULT(B1699:K1699, '2. Correlation Matrix'!$B$34:$K$43), TRANSPOSE(B1699:K1699)))</f>
        <v>7.6613544821308194E-2</v>
      </c>
      <c r="O1699" s="92">
        <f t="shared" si="131"/>
        <v>0.55538482260862254</v>
      </c>
      <c r="P1699" s="42">
        <f t="shared" si="132"/>
        <v>0.1146151823749567</v>
      </c>
      <c r="Q1699" s="42">
        <f t="shared" si="133"/>
        <v>0.122773215429927</v>
      </c>
      <c r="R1699" s="43">
        <f t="shared" si="134"/>
        <v>0.118137620573236</v>
      </c>
    </row>
    <row r="1700" spans="1:18" x14ac:dyDescent="0.35">
      <c r="A1700" s="73">
        <v>2309</v>
      </c>
      <c r="B1700" s="42">
        <v>1.9400000000000001E-2</v>
      </c>
      <c r="C1700" s="42">
        <v>0.13320000000000001</v>
      </c>
      <c r="D1700" s="42">
        <v>4.5999999999999999E-2</v>
      </c>
      <c r="E1700" s="42">
        <v>0.155</v>
      </c>
      <c r="F1700" s="42">
        <v>9.69E-2</v>
      </c>
      <c r="G1700" s="42">
        <v>0.1235</v>
      </c>
      <c r="H1700" s="42">
        <v>2.18E-2</v>
      </c>
      <c r="I1700" s="42">
        <v>7.2599999999999998E-2</v>
      </c>
      <c r="J1700" s="42">
        <v>0.1356</v>
      </c>
      <c r="K1700" s="42">
        <v>0.1961</v>
      </c>
      <c r="L1700" s="93">
        <f t="shared" si="130"/>
        <v>1.0001</v>
      </c>
      <c r="M1700" s="42">
        <v>0.15545999999999999</v>
      </c>
      <c r="N1700" s="93">
        <f t="array" ref="N1700">SQRT(MMULT(MMULT(B1700:K1700, '2. Correlation Matrix'!$B$34:$K$43), TRANSPOSE(B1700:K1700)))</f>
        <v>0.1448761289899575</v>
      </c>
      <c r="O1700" s="92">
        <f t="shared" si="131"/>
        <v>0.55537099562880576</v>
      </c>
      <c r="P1700" s="42">
        <f t="shared" si="132"/>
        <v>0.14496545362444258</v>
      </c>
      <c r="Q1700" s="42">
        <f t="shared" si="133"/>
        <v>0.122773215429927</v>
      </c>
      <c r="R1700" s="43">
        <f t="shared" si="134"/>
        <v>0.118137620573236</v>
      </c>
    </row>
    <row r="1701" spans="1:18" x14ac:dyDescent="0.35">
      <c r="A1701" s="73">
        <v>1093</v>
      </c>
      <c r="B1701" s="42">
        <v>0.1719</v>
      </c>
      <c r="C1701" s="42">
        <v>0.1113</v>
      </c>
      <c r="D1701" s="42">
        <v>0.16209999999999999</v>
      </c>
      <c r="E1701" s="42">
        <v>0.12889999999999999</v>
      </c>
      <c r="F1701" s="42">
        <v>4.2999999999999997E-2</v>
      </c>
      <c r="G1701" s="42">
        <v>3.9100000000000003E-2</v>
      </c>
      <c r="H1701" s="42">
        <v>6.4500000000000002E-2</v>
      </c>
      <c r="I1701" s="42">
        <v>0.1406</v>
      </c>
      <c r="J1701" s="42">
        <v>4.8800000000000003E-2</v>
      </c>
      <c r="K1701" s="42">
        <v>8.9800000000000005E-2</v>
      </c>
      <c r="L1701" s="93">
        <f t="shared" si="130"/>
        <v>1.0000000000000002</v>
      </c>
      <c r="M1701" s="42">
        <v>0.13175000000000001</v>
      </c>
      <c r="N1701" s="93">
        <f t="array" ref="N1701">SQRT(MMULT(MMULT(B1701:K1701, '2. Correlation Matrix'!$B$34:$K$43), TRANSPOSE(B1701:K1701)))</f>
        <v>0.10218867099249898</v>
      </c>
      <c r="O1701" s="92">
        <f t="shared" si="131"/>
        <v>0.55534531811423271</v>
      </c>
      <c r="P1701" s="42">
        <f t="shared" si="132"/>
        <v>0.12652873776039342</v>
      </c>
      <c r="Q1701" s="42">
        <f t="shared" si="133"/>
        <v>0.122773215429927</v>
      </c>
      <c r="R1701" s="43">
        <f t="shared" si="134"/>
        <v>0.118137620573236</v>
      </c>
    </row>
    <row r="1702" spans="1:18" x14ac:dyDescent="0.35">
      <c r="A1702" s="73">
        <v>2328</v>
      </c>
      <c r="B1702" s="42">
        <v>8.9899999999999994E-2</v>
      </c>
      <c r="C1702" s="42">
        <v>0.1303</v>
      </c>
      <c r="D1702" s="42">
        <v>5.5E-2</v>
      </c>
      <c r="E1702" s="42">
        <v>3.49E-2</v>
      </c>
      <c r="F1702" s="42">
        <v>0.1009</v>
      </c>
      <c r="G1702" s="42">
        <v>0.1101</v>
      </c>
      <c r="H1702" s="42">
        <v>0.15959999999999999</v>
      </c>
      <c r="I1702" s="42">
        <v>0.1321</v>
      </c>
      <c r="J1702" s="42">
        <v>0.14860000000000001</v>
      </c>
      <c r="K1702" s="42">
        <v>3.85E-2</v>
      </c>
      <c r="L1702" s="93">
        <f t="shared" si="130"/>
        <v>0.99990000000000001</v>
      </c>
      <c r="M1702" s="42">
        <v>0.13683999999999999</v>
      </c>
      <c r="N1702" s="93">
        <f t="array" ref="N1702">SQRT(MMULT(MMULT(B1702:K1702, '2. Correlation Matrix'!$B$34:$K$43), TRANSPOSE(B1702:K1702)))</f>
        <v>0.11135436511706401</v>
      </c>
      <c r="O1702" s="92">
        <f t="shared" si="131"/>
        <v>0.55534419270397861</v>
      </c>
      <c r="P1702" s="42">
        <f t="shared" si="132"/>
        <v>0.13064010268468779</v>
      </c>
      <c r="Q1702" s="42">
        <f t="shared" si="133"/>
        <v>0.122773215429927</v>
      </c>
      <c r="R1702" s="43">
        <f t="shared" si="134"/>
        <v>0.118137620573236</v>
      </c>
    </row>
    <row r="1703" spans="1:18" x14ac:dyDescent="0.35">
      <c r="A1703" s="73">
        <v>3398</v>
      </c>
      <c r="B1703" s="42">
        <v>7.7799999999999994E-2</v>
      </c>
      <c r="C1703" s="42">
        <v>0.17219999999999999</v>
      </c>
      <c r="D1703" s="42">
        <v>7.4000000000000003E-3</v>
      </c>
      <c r="E1703" s="42">
        <v>4.6300000000000001E-2</v>
      </c>
      <c r="F1703" s="42">
        <v>0.1852</v>
      </c>
      <c r="G1703" s="42">
        <v>6.6699999999999995E-2</v>
      </c>
      <c r="H1703" s="42">
        <v>0.11849999999999999</v>
      </c>
      <c r="I1703" s="42">
        <v>8.1500000000000003E-2</v>
      </c>
      <c r="J1703" s="42">
        <v>7.4099999999999999E-2</v>
      </c>
      <c r="K1703" s="42">
        <v>0.1704</v>
      </c>
      <c r="L1703" s="93">
        <f t="shared" si="130"/>
        <v>1.0000999999999998</v>
      </c>
      <c r="M1703" s="42">
        <v>0.14565</v>
      </c>
      <c r="N1703" s="93">
        <f t="array" ref="N1703">SQRT(MMULT(MMULT(B1703:K1703, '2. Correlation Matrix'!$B$34:$K$43), TRANSPOSE(B1703:K1703)))</f>
        <v>0.12721898542761453</v>
      </c>
      <c r="O1703" s="92">
        <f t="shared" si="131"/>
        <v>0.55534163994884767</v>
      </c>
      <c r="P1703" s="42">
        <f t="shared" si="132"/>
        <v>0.13755766487338419</v>
      </c>
      <c r="Q1703" s="42">
        <f t="shared" si="133"/>
        <v>0.122773215429927</v>
      </c>
      <c r="R1703" s="43">
        <f t="shared" si="134"/>
        <v>0.118137620573236</v>
      </c>
    </row>
    <row r="1704" spans="1:18" x14ac:dyDescent="0.35">
      <c r="A1704" s="73">
        <v>4840</v>
      </c>
      <c r="B1704" s="42">
        <v>5.0200000000000002E-2</v>
      </c>
      <c r="C1704" s="42">
        <v>7.7799999999999994E-2</v>
      </c>
      <c r="D1704" s="42">
        <v>0.1605</v>
      </c>
      <c r="E1704" s="42">
        <v>0.1588</v>
      </c>
      <c r="F1704" s="42">
        <v>4.2099999999999999E-2</v>
      </c>
      <c r="G1704" s="42">
        <v>0.1135</v>
      </c>
      <c r="H1704" s="42">
        <v>0.15720000000000001</v>
      </c>
      <c r="I1704" s="42">
        <v>0.14749999999999999</v>
      </c>
      <c r="J1704" s="42">
        <v>1.9400000000000001E-2</v>
      </c>
      <c r="K1704" s="42">
        <v>7.2900000000000006E-2</v>
      </c>
      <c r="L1704" s="93">
        <f t="shared" si="130"/>
        <v>0.9998999999999999</v>
      </c>
      <c r="M1704" s="42">
        <v>0.14791000000000001</v>
      </c>
      <c r="N1704" s="93">
        <f t="array" ref="N1704">SQRT(MMULT(MMULT(B1704:K1704, '2. Correlation Matrix'!$B$34:$K$43), TRANSPOSE(B1704:K1704)))</f>
        <v>0.13128927215373082</v>
      </c>
      <c r="O1704" s="92">
        <f t="shared" si="131"/>
        <v>0.55533859548423237</v>
      </c>
      <c r="P1704" s="42">
        <f t="shared" si="132"/>
        <v>0.13929156350867181</v>
      </c>
      <c r="Q1704" s="42">
        <f t="shared" si="133"/>
        <v>0.122773215429927</v>
      </c>
      <c r="R1704" s="43">
        <f t="shared" si="134"/>
        <v>0.118137620573236</v>
      </c>
    </row>
    <row r="1705" spans="1:18" x14ac:dyDescent="0.35">
      <c r="A1705" s="73">
        <v>4466</v>
      </c>
      <c r="B1705" s="42">
        <v>2.7699999999999999E-2</v>
      </c>
      <c r="C1705" s="42">
        <v>0.1072</v>
      </c>
      <c r="D1705" s="42">
        <v>9.8000000000000004E-2</v>
      </c>
      <c r="E1705" s="42">
        <v>5.5500000000000001E-2</v>
      </c>
      <c r="F1705" s="42">
        <v>0.14050000000000001</v>
      </c>
      <c r="G1705" s="42">
        <v>7.3899999999999993E-2</v>
      </c>
      <c r="H1705" s="42">
        <v>0.1091</v>
      </c>
      <c r="I1705" s="42">
        <v>0.11650000000000001</v>
      </c>
      <c r="J1705" s="42">
        <v>8.8700000000000001E-2</v>
      </c>
      <c r="K1705" s="42">
        <v>0.183</v>
      </c>
      <c r="L1705" s="93">
        <f t="shared" si="130"/>
        <v>1.0001</v>
      </c>
      <c r="M1705" s="42">
        <v>0.15315999999999999</v>
      </c>
      <c r="N1705" s="93">
        <f t="array" ref="N1705">SQRT(MMULT(MMULT(B1705:K1705, '2. Correlation Matrix'!$B$34:$K$43), TRANSPOSE(B1705:K1705)))</f>
        <v>0.14074350889489007</v>
      </c>
      <c r="O1705" s="92">
        <f t="shared" si="131"/>
        <v>0.55533644580633112</v>
      </c>
      <c r="P1705" s="42">
        <f t="shared" si="132"/>
        <v>0.143255632351977</v>
      </c>
      <c r="Q1705" s="42">
        <f t="shared" si="133"/>
        <v>0.122773215429927</v>
      </c>
      <c r="R1705" s="43">
        <f t="shared" si="134"/>
        <v>0.118137620573236</v>
      </c>
    </row>
    <row r="1706" spans="1:18" x14ac:dyDescent="0.35">
      <c r="A1706" s="73">
        <v>4908</v>
      </c>
      <c r="B1706" s="42">
        <v>2.1499999999999998E-2</v>
      </c>
      <c r="C1706" s="42">
        <v>0.10929999999999999</v>
      </c>
      <c r="D1706" s="42">
        <v>0.10929999999999999</v>
      </c>
      <c r="E1706" s="42">
        <v>7.1199999999999999E-2</v>
      </c>
      <c r="F1706" s="42">
        <v>0.1026</v>
      </c>
      <c r="G1706" s="42">
        <v>0.1474</v>
      </c>
      <c r="H1706" s="42">
        <v>0.15229999999999999</v>
      </c>
      <c r="I1706" s="42">
        <v>7.9500000000000001E-2</v>
      </c>
      <c r="J1706" s="42">
        <v>4.2999999999999997E-2</v>
      </c>
      <c r="K1706" s="42">
        <v>0.16389999999999999</v>
      </c>
      <c r="L1706" s="93">
        <f t="shared" si="130"/>
        <v>1</v>
      </c>
      <c r="M1706" s="42">
        <v>0.15981000000000001</v>
      </c>
      <c r="N1706" s="93">
        <f t="array" ref="N1706">SQRT(MMULT(MMULT(B1706:K1706, '2. Correlation Matrix'!$B$34:$K$43), TRANSPOSE(B1706:K1706)))</f>
        <v>0.15271913207057852</v>
      </c>
      <c r="O1706" s="92">
        <f t="shared" si="131"/>
        <v>0.55533317175221641</v>
      </c>
      <c r="P1706" s="42">
        <f t="shared" si="132"/>
        <v>0.1481484333498046</v>
      </c>
      <c r="Q1706" s="42">
        <f t="shared" si="133"/>
        <v>0.122773215429927</v>
      </c>
      <c r="R1706" s="43">
        <f t="shared" si="134"/>
        <v>0.118137620573236</v>
      </c>
    </row>
    <row r="1707" spans="1:18" x14ac:dyDescent="0.35">
      <c r="A1707" s="73">
        <v>578</v>
      </c>
      <c r="B1707" s="42">
        <v>9.7699999999999995E-2</v>
      </c>
      <c r="C1707" s="42">
        <v>1.0500000000000001E-2</v>
      </c>
      <c r="D1707" s="42">
        <v>0.15010000000000001</v>
      </c>
      <c r="E1707" s="42">
        <v>8.7300000000000003E-2</v>
      </c>
      <c r="F1707" s="42">
        <v>6.4600000000000005E-2</v>
      </c>
      <c r="G1707" s="42">
        <v>0.11169999999999999</v>
      </c>
      <c r="H1707" s="42">
        <v>9.4200000000000006E-2</v>
      </c>
      <c r="I1707" s="42">
        <v>0.12570000000000001</v>
      </c>
      <c r="J1707" s="42">
        <v>8.5500000000000007E-2</v>
      </c>
      <c r="K1707" s="42">
        <v>0.17280000000000001</v>
      </c>
      <c r="L1707" s="93">
        <f t="shared" si="130"/>
        <v>1.0001</v>
      </c>
      <c r="M1707" s="42">
        <v>0.15561</v>
      </c>
      <c r="N1707" s="93">
        <f t="array" ref="N1707">SQRT(MMULT(MMULT(B1707:K1707, '2. Correlation Matrix'!$B$34:$K$43), TRANSPOSE(B1707:K1707)))</f>
        <v>0.14515845914766251</v>
      </c>
      <c r="O1707" s="92">
        <f t="shared" si="131"/>
        <v>0.55532416418115493</v>
      </c>
      <c r="P1707" s="42">
        <f t="shared" si="132"/>
        <v>0.14507451086893819</v>
      </c>
      <c r="Q1707" s="42">
        <f t="shared" si="133"/>
        <v>0.122773215429927</v>
      </c>
      <c r="R1707" s="43">
        <f t="shared" si="134"/>
        <v>0.118137620573236</v>
      </c>
    </row>
    <row r="1708" spans="1:18" x14ac:dyDescent="0.35">
      <c r="A1708" s="73">
        <v>822</v>
      </c>
      <c r="B1708" s="42">
        <v>9.9500000000000005E-2</v>
      </c>
      <c r="C1708" s="42">
        <v>0.1462</v>
      </c>
      <c r="D1708" s="42">
        <v>4.6699999999999998E-2</v>
      </c>
      <c r="E1708" s="42">
        <v>5.6000000000000001E-2</v>
      </c>
      <c r="F1708" s="42">
        <v>0.1042</v>
      </c>
      <c r="G1708" s="42">
        <v>0.13370000000000001</v>
      </c>
      <c r="H1708" s="42">
        <v>0.13370000000000001</v>
      </c>
      <c r="I1708" s="42">
        <v>7.6200000000000004E-2</v>
      </c>
      <c r="J1708" s="42">
        <v>0.1182</v>
      </c>
      <c r="K1708" s="42">
        <v>8.5500000000000007E-2</v>
      </c>
      <c r="L1708" s="93">
        <f t="shared" si="130"/>
        <v>0.99990000000000012</v>
      </c>
      <c r="M1708" s="42">
        <v>0.14244999999999999</v>
      </c>
      <c r="N1708" s="93">
        <f t="array" ref="N1708">SQRT(MMULT(MMULT(B1708:K1708, '2. Correlation Matrix'!$B$34:$K$43), TRANSPOSE(B1708:K1708)))</f>
        <v>0.12146144475477147</v>
      </c>
      <c r="O1708" s="92">
        <f t="shared" si="131"/>
        <v>0.55532025109844829</v>
      </c>
      <c r="P1708" s="42">
        <f t="shared" si="132"/>
        <v>0.13507355871904178</v>
      </c>
      <c r="Q1708" s="42">
        <f t="shared" si="133"/>
        <v>0.122773215429927</v>
      </c>
      <c r="R1708" s="43">
        <f t="shared" si="134"/>
        <v>0.118137620573236</v>
      </c>
    </row>
    <row r="1709" spans="1:18" x14ac:dyDescent="0.35">
      <c r="A1709" s="73">
        <v>2611</v>
      </c>
      <c r="B1709" s="42">
        <v>0.1113</v>
      </c>
      <c r="C1709" s="42">
        <v>0.1055</v>
      </c>
      <c r="D1709" s="42">
        <v>8.5900000000000004E-2</v>
      </c>
      <c r="E1709" s="42">
        <v>0.1016</v>
      </c>
      <c r="F1709" s="42">
        <v>0.1484</v>
      </c>
      <c r="G1709" s="42">
        <v>3.1199999999999999E-2</v>
      </c>
      <c r="H1709" s="42">
        <v>3.1199999999999999E-2</v>
      </c>
      <c r="I1709" s="42">
        <v>0.15820000000000001</v>
      </c>
      <c r="J1709" s="42">
        <v>0.1074</v>
      </c>
      <c r="K1709" s="42">
        <v>0.1191</v>
      </c>
      <c r="L1709" s="93">
        <f t="shared" si="130"/>
        <v>0.99980000000000002</v>
      </c>
      <c r="M1709" s="42">
        <v>0.13392999999999999</v>
      </c>
      <c r="N1709" s="93">
        <f t="array" ref="N1709">SQRT(MMULT(MMULT(B1709:K1709, '2. Correlation Matrix'!$B$34:$K$43), TRANSPOSE(B1709:K1709)))</f>
        <v>0.10612666548180245</v>
      </c>
      <c r="O1709" s="92">
        <f t="shared" si="131"/>
        <v>0.55527986046169264</v>
      </c>
      <c r="P1709" s="42">
        <f t="shared" si="132"/>
        <v>0.1282985654368568</v>
      </c>
      <c r="Q1709" s="42">
        <f t="shared" si="133"/>
        <v>0.122773215429927</v>
      </c>
      <c r="R1709" s="43">
        <f t="shared" si="134"/>
        <v>0.118137620573236</v>
      </c>
    </row>
    <row r="1710" spans="1:18" x14ac:dyDescent="0.35">
      <c r="A1710" s="73">
        <v>2734</v>
      </c>
      <c r="B1710" s="42">
        <v>2.87E-2</v>
      </c>
      <c r="C1710" s="42">
        <v>0.1062</v>
      </c>
      <c r="D1710" s="42">
        <v>0.15179999999999999</v>
      </c>
      <c r="E1710" s="42">
        <v>7.7600000000000002E-2</v>
      </c>
      <c r="F1710" s="42">
        <v>0.1535</v>
      </c>
      <c r="G1710" s="42">
        <v>0.15509999999999999</v>
      </c>
      <c r="H1710" s="42">
        <v>3.3700000000000001E-2</v>
      </c>
      <c r="I1710" s="42">
        <v>0.11799999999999999</v>
      </c>
      <c r="J1710" s="42">
        <v>1.35E-2</v>
      </c>
      <c r="K1710" s="42">
        <v>0.16189999999999999</v>
      </c>
      <c r="L1710" s="93">
        <f t="shared" si="130"/>
        <v>0.99999999999999978</v>
      </c>
      <c r="M1710" s="42">
        <v>0.15264</v>
      </c>
      <c r="N1710" s="93">
        <f t="array" ref="N1710">SQRT(MMULT(MMULT(B1710:K1710, '2. Correlation Matrix'!$B$34:$K$43), TRANSPOSE(B1710:K1710)))</f>
        <v>0.13982526637660234</v>
      </c>
      <c r="O1710" s="92">
        <f t="shared" si="131"/>
        <v>0.55526445264109925</v>
      </c>
      <c r="P1710" s="42">
        <f t="shared" si="132"/>
        <v>0.1428644474413561</v>
      </c>
      <c r="Q1710" s="42">
        <f t="shared" si="133"/>
        <v>0.122773215429927</v>
      </c>
      <c r="R1710" s="43">
        <f t="shared" si="134"/>
        <v>0.118137620573236</v>
      </c>
    </row>
    <row r="1711" spans="1:18" x14ac:dyDescent="0.35">
      <c r="A1711" s="73">
        <v>535</v>
      </c>
      <c r="B1711" s="42">
        <v>5.1499999999999997E-2</v>
      </c>
      <c r="C1711" s="42">
        <v>0.12959999999999999</v>
      </c>
      <c r="D1711" s="42">
        <v>3.9899999999999998E-2</v>
      </c>
      <c r="E1711" s="42">
        <v>8.14E-2</v>
      </c>
      <c r="F1711" s="42">
        <v>0.1595</v>
      </c>
      <c r="G1711" s="42">
        <v>0.1661</v>
      </c>
      <c r="H1711" s="42">
        <v>5.3199999999999997E-2</v>
      </c>
      <c r="I1711" s="42">
        <v>9.1399999999999995E-2</v>
      </c>
      <c r="J1711" s="42">
        <v>0.13120000000000001</v>
      </c>
      <c r="K1711" s="42">
        <v>9.6299999999999997E-2</v>
      </c>
      <c r="L1711" s="93">
        <f t="shared" si="130"/>
        <v>1.0001</v>
      </c>
      <c r="M1711" s="42">
        <v>0.14424999999999999</v>
      </c>
      <c r="N1711" s="93">
        <f t="array" ref="N1711">SQRT(MMULT(MMULT(B1711:K1711, '2. Correlation Matrix'!$B$34:$K$43), TRANSPOSE(B1711:K1711)))</f>
        <v>0.12472454318285876</v>
      </c>
      <c r="O1711" s="92">
        <f t="shared" si="131"/>
        <v>0.55522352083079995</v>
      </c>
      <c r="P1711" s="42">
        <f t="shared" si="132"/>
        <v>0.13647189416391359</v>
      </c>
      <c r="Q1711" s="42">
        <f t="shared" si="133"/>
        <v>0.122773215429927</v>
      </c>
      <c r="R1711" s="43">
        <f t="shared" si="134"/>
        <v>0.118137620573236</v>
      </c>
    </row>
    <row r="1712" spans="1:18" x14ac:dyDescent="0.35">
      <c r="A1712" s="73">
        <v>3600</v>
      </c>
      <c r="B1712" s="42">
        <v>1.0500000000000001E-2</v>
      </c>
      <c r="C1712" s="42">
        <v>0.15479999999999999</v>
      </c>
      <c r="D1712" s="42">
        <v>6.6900000000000001E-2</v>
      </c>
      <c r="E1712" s="42">
        <v>2.5100000000000001E-2</v>
      </c>
      <c r="F1712" s="42">
        <v>0.10879999999999999</v>
      </c>
      <c r="G1712" s="42">
        <v>2.7199999999999998E-2</v>
      </c>
      <c r="H1712" s="42">
        <v>0.17780000000000001</v>
      </c>
      <c r="I1712" s="42">
        <v>0.113</v>
      </c>
      <c r="J1712" s="42">
        <v>0.2029</v>
      </c>
      <c r="K1712" s="42">
        <v>0.113</v>
      </c>
      <c r="L1712" s="93">
        <f t="shared" si="130"/>
        <v>1</v>
      </c>
      <c r="M1712" s="42">
        <v>0.14408000000000001</v>
      </c>
      <c r="N1712" s="93">
        <f t="array" ref="N1712">SQRT(MMULT(MMULT(B1712:K1712, '2. Correlation Matrix'!$B$34:$K$43), TRANSPOSE(B1712:K1712)))</f>
        <v>0.12441871258452164</v>
      </c>
      <c r="O1712" s="92">
        <f t="shared" si="131"/>
        <v>0.5552219482505234</v>
      </c>
      <c r="P1712" s="42">
        <f t="shared" si="132"/>
        <v>0.13633999197940511</v>
      </c>
      <c r="Q1712" s="42">
        <f t="shared" si="133"/>
        <v>0.122773215429927</v>
      </c>
      <c r="R1712" s="43">
        <f t="shared" si="134"/>
        <v>0.118137620573236</v>
      </c>
    </row>
    <row r="1713" spans="1:18" x14ac:dyDescent="0.35">
      <c r="A1713" s="73">
        <v>4454</v>
      </c>
      <c r="B1713" s="42">
        <v>9.5799999999999996E-2</v>
      </c>
      <c r="C1713" s="42">
        <v>0.1333</v>
      </c>
      <c r="D1713" s="42">
        <v>7.22E-2</v>
      </c>
      <c r="E1713" s="42">
        <v>0.13059999999999999</v>
      </c>
      <c r="F1713" s="42">
        <v>8.8900000000000007E-2</v>
      </c>
      <c r="G1713" s="42">
        <v>2.92E-2</v>
      </c>
      <c r="H1713" s="42">
        <v>0.1111</v>
      </c>
      <c r="I1713" s="42">
        <v>0.1</v>
      </c>
      <c r="J1713" s="42">
        <v>0.1056</v>
      </c>
      <c r="K1713" s="42">
        <v>0.1333</v>
      </c>
      <c r="L1713" s="93">
        <f t="shared" si="130"/>
        <v>1</v>
      </c>
      <c r="M1713" s="42">
        <v>0.14129</v>
      </c>
      <c r="N1713" s="93">
        <f t="array" ref="N1713">SQRT(MMULT(MMULT(B1713:K1713, '2. Correlation Matrix'!$B$34:$K$43), TRANSPOSE(B1713:K1713)))</f>
        <v>0.1194003419900027</v>
      </c>
      <c r="O1713" s="92">
        <f t="shared" si="131"/>
        <v>0.55519103961653993</v>
      </c>
      <c r="P1713" s="42">
        <f t="shared" si="132"/>
        <v>0.1341617791663352</v>
      </c>
      <c r="Q1713" s="42">
        <f t="shared" si="133"/>
        <v>0.122773215429927</v>
      </c>
      <c r="R1713" s="43">
        <f t="shared" si="134"/>
        <v>0.118137620573236</v>
      </c>
    </row>
    <row r="1714" spans="1:18" x14ac:dyDescent="0.35">
      <c r="A1714" s="73">
        <v>3506</v>
      </c>
      <c r="B1714" s="42">
        <v>8.6999999999999994E-3</v>
      </c>
      <c r="C1714" s="42">
        <v>8.09E-2</v>
      </c>
      <c r="D1714" s="42">
        <v>2.8999999999999998E-3</v>
      </c>
      <c r="E1714" s="42">
        <v>0.18210000000000001</v>
      </c>
      <c r="F1714" s="42">
        <v>0.1358</v>
      </c>
      <c r="G1714" s="42">
        <v>0.1069</v>
      </c>
      <c r="H1714" s="42">
        <v>0.24859999999999999</v>
      </c>
      <c r="I1714" s="42">
        <v>0.13869999999999999</v>
      </c>
      <c r="J1714" s="42">
        <v>5.4899999999999997E-2</v>
      </c>
      <c r="K1714" s="42">
        <v>4.0500000000000001E-2</v>
      </c>
      <c r="L1714" s="93">
        <f t="shared" si="130"/>
        <v>1</v>
      </c>
      <c r="M1714" s="42">
        <v>0.14865</v>
      </c>
      <c r="N1714" s="93">
        <f t="array" ref="N1714">SQRT(MMULT(MMULT(B1714:K1714, '2. Correlation Matrix'!$B$34:$K$43), TRANSPOSE(B1714:K1714)))</f>
        <v>0.13265882536852644</v>
      </c>
      <c r="O1714" s="92">
        <f t="shared" si="131"/>
        <v>0.55518356803929314</v>
      </c>
      <c r="P1714" s="42">
        <f t="shared" si="132"/>
        <v>0.13985081802592142</v>
      </c>
      <c r="Q1714" s="42">
        <f t="shared" si="133"/>
        <v>0.122773215429927</v>
      </c>
      <c r="R1714" s="43">
        <f t="shared" si="134"/>
        <v>0.118137620573236</v>
      </c>
    </row>
    <row r="1715" spans="1:18" x14ac:dyDescent="0.35">
      <c r="A1715" s="73">
        <v>4891</v>
      </c>
      <c r="B1715" s="42">
        <v>0.1303</v>
      </c>
      <c r="C1715" s="42">
        <v>9.4500000000000001E-2</v>
      </c>
      <c r="D1715" s="42">
        <v>0.13239999999999999</v>
      </c>
      <c r="E1715" s="42">
        <v>1.6799999999999999E-2</v>
      </c>
      <c r="F1715" s="42">
        <v>5.4600000000000003E-2</v>
      </c>
      <c r="G1715" s="42">
        <v>7.9799999999999996E-2</v>
      </c>
      <c r="H1715" s="42">
        <v>0.1933</v>
      </c>
      <c r="I1715" s="42">
        <v>0.20799999999999999</v>
      </c>
      <c r="J1715" s="42">
        <v>8.6099999999999996E-2</v>
      </c>
      <c r="K1715" s="42">
        <v>4.1999999999999997E-3</v>
      </c>
      <c r="L1715" s="93">
        <f t="shared" si="130"/>
        <v>0.99999999999999989</v>
      </c>
      <c r="M1715" s="42">
        <v>0.13161999999999999</v>
      </c>
      <c r="N1715" s="93">
        <f t="array" ref="N1715">SQRT(MMULT(MMULT(B1715:K1715, '2. Correlation Matrix'!$B$34:$K$43), TRANSPOSE(B1715:K1715)))</f>
        <v>0.10198553189189925</v>
      </c>
      <c r="O1715" s="92">
        <f t="shared" si="131"/>
        <v>0.55517678782138447</v>
      </c>
      <c r="P1715" s="42">
        <f t="shared" si="132"/>
        <v>0.12641947564236319</v>
      </c>
      <c r="Q1715" s="42">
        <f t="shared" si="133"/>
        <v>0.122773215429927</v>
      </c>
      <c r="R1715" s="43">
        <f t="shared" si="134"/>
        <v>0.118137620573236</v>
      </c>
    </row>
    <row r="1716" spans="1:18" x14ac:dyDescent="0.35">
      <c r="A1716" s="73">
        <v>3233</v>
      </c>
      <c r="B1716" s="42">
        <v>0.14069999999999999</v>
      </c>
      <c r="C1716" s="42">
        <v>0.1177</v>
      </c>
      <c r="D1716" s="42">
        <v>0.12839999999999999</v>
      </c>
      <c r="E1716" s="42">
        <v>0.1177</v>
      </c>
      <c r="F1716" s="42">
        <v>4.1300000000000003E-2</v>
      </c>
      <c r="G1716" s="42">
        <v>0.1376</v>
      </c>
      <c r="H1716" s="42">
        <v>9.6299999999999997E-2</v>
      </c>
      <c r="I1716" s="42">
        <v>0.14219999999999999</v>
      </c>
      <c r="J1716" s="42">
        <v>4.4299999999999999E-2</v>
      </c>
      <c r="K1716" s="42">
        <v>3.3599999999999998E-2</v>
      </c>
      <c r="L1716" s="93">
        <f t="shared" si="130"/>
        <v>0.99980000000000002</v>
      </c>
      <c r="M1716" s="42">
        <v>0.13486999999999999</v>
      </c>
      <c r="N1716" s="93">
        <f t="array" ref="N1716">SQRT(MMULT(MMULT(B1716:K1716, '2. Correlation Matrix'!$B$34:$K$43), TRANSPOSE(B1716:K1716)))</f>
        <v>0.10784723523669394</v>
      </c>
      <c r="O1716" s="92">
        <f t="shared" si="131"/>
        <v>0.55513708690447561</v>
      </c>
      <c r="P1716" s="42">
        <f t="shared" si="132"/>
        <v>0.1290544869259006</v>
      </c>
      <c r="Q1716" s="42">
        <f t="shared" si="133"/>
        <v>0.122773215429927</v>
      </c>
      <c r="R1716" s="43">
        <f t="shared" si="134"/>
        <v>0.118137620573236</v>
      </c>
    </row>
    <row r="1717" spans="1:18" x14ac:dyDescent="0.35">
      <c r="A1717" s="73">
        <v>1640</v>
      </c>
      <c r="B1717" s="42">
        <v>8.1299999999999997E-2</v>
      </c>
      <c r="C1717" s="42">
        <v>7.6399999999999996E-2</v>
      </c>
      <c r="D1717" s="42">
        <v>7.4800000000000005E-2</v>
      </c>
      <c r="E1717" s="42">
        <v>9.11E-2</v>
      </c>
      <c r="F1717" s="42">
        <v>9.2700000000000005E-2</v>
      </c>
      <c r="G1717" s="42">
        <v>0.13500000000000001</v>
      </c>
      <c r="H1717" s="42">
        <v>8.2900000000000001E-2</v>
      </c>
      <c r="I1717" s="42">
        <v>8.7800000000000003E-2</v>
      </c>
      <c r="J1717" s="42">
        <v>0.14630000000000001</v>
      </c>
      <c r="K1717" s="42">
        <v>0.13170000000000001</v>
      </c>
      <c r="L1717" s="93">
        <f t="shared" si="130"/>
        <v>1</v>
      </c>
      <c r="M1717" s="42">
        <v>0.14973</v>
      </c>
      <c r="N1717" s="93">
        <f t="array" ref="N1717">SQRT(MMULT(MMULT(B1717:K1717, '2. Correlation Matrix'!$B$34:$K$43), TRANSPOSE(B1717:K1717)))</f>
        <v>0.13461806211979879</v>
      </c>
      <c r="O1717" s="92">
        <f t="shared" si="131"/>
        <v>0.55512610138078322</v>
      </c>
      <c r="P1717" s="42">
        <f t="shared" si="132"/>
        <v>0.140668988675555</v>
      </c>
      <c r="Q1717" s="42">
        <f t="shared" si="133"/>
        <v>0.122773215429927</v>
      </c>
      <c r="R1717" s="43">
        <f t="shared" si="134"/>
        <v>0.118137620573236</v>
      </c>
    </row>
    <row r="1718" spans="1:18" x14ac:dyDescent="0.35">
      <c r="A1718" s="73">
        <v>2231</v>
      </c>
      <c r="B1718" s="42">
        <v>6.3799999999999996E-2</v>
      </c>
      <c r="C1718" s="42">
        <v>8.7499999999999994E-2</v>
      </c>
      <c r="D1718" s="42">
        <v>0.156</v>
      </c>
      <c r="E1718" s="42">
        <v>0.12770000000000001</v>
      </c>
      <c r="F1718" s="42">
        <v>2.1299999999999999E-2</v>
      </c>
      <c r="G1718" s="42">
        <v>0.19620000000000001</v>
      </c>
      <c r="H1718" s="42">
        <v>9.9299999999999999E-2</v>
      </c>
      <c r="I1718" s="42">
        <v>8.5099999999999995E-2</v>
      </c>
      <c r="J1718" s="42">
        <v>2.3599999999999999E-2</v>
      </c>
      <c r="K1718" s="42">
        <v>0.13950000000000001</v>
      </c>
      <c r="L1718" s="93">
        <f t="shared" si="130"/>
        <v>1</v>
      </c>
      <c r="M1718" s="42">
        <v>0.15837999999999999</v>
      </c>
      <c r="N1718" s="93">
        <f t="array" ref="N1718">SQRT(MMULT(MMULT(B1718:K1718, '2. Correlation Matrix'!$B$34:$K$43), TRANSPOSE(B1718:K1718)))</f>
        <v>0.1502129476705121</v>
      </c>
      <c r="O1718" s="92">
        <f t="shared" si="131"/>
        <v>0.55507864863215184</v>
      </c>
      <c r="P1718" s="42">
        <f t="shared" si="132"/>
        <v>0.14709803517606798</v>
      </c>
      <c r="Q1718" s="42">
        <f t="shared" si="133"/>
        <v>0.122773215429927</v>
      </c>
      <c r="R1718" s="43">
        <f t="shared" si="134"/>
        <v>0.118137620573236</v>
      </c>
    </row>
    <row r="1719" spans="1:18" x14ac:dyDescent="0.35">
      <c r="A1719" s="73">
        <v>3454</v>
      </c>
      <c r="B1719" s="42">
        <v>6.7500000000000004E-2</v>
      </c>
      <c r="C1719" s="42">
        <v>4.7999999999999996E-3</v>
      </c>
      <c r="D1719" s="42">
        <v>0.1976</v>
      </c>
      <c r="E1719" s="42">
        <v>6.5100000000000005E-2</v>
      </c>
      <c r="F1719" s="42">
        <v>5.0599999999999999E-2</v>
      </c>
      <c r="G1719" s="42">
        <v>0.20960000000000001</v>
      </c>
      <c r="H1719" s="42">
        <v>1.6899999999999998E-2</v>
      </c>
      <c r="I1719" s="42">
        <v>0.14699999999999999</v>
      </c>
      <c r="J1719" s="42">
        <v>0.12529999999999999</v>
      </c>
      <c r="K1719" s="42">
        <v>0.1157</v>
      </c>
      <c r="L1719" s="93">
        <f t="shared" si="130"/>
        <v>1.0001</v>
      </c>
      <c r="M1719" s="42">
        <v>0.15339</v>
      </c>
      <c r="N1719" s="93">
        <f t="array" ref="N1719">SQRT(MMULT(MMULT(B1719:K1719, '2. Correlation Matrix'!$B$34:$K$43), TRANSPOSE(B1719:K1719)))</f>
        <v>0.1412287102085989</v>
      </c>
      <c r="O1719" s="92">
        <f t="shared" si="131"/>
        <v>0.55505711185930751</v>
      </c>
      <c r="P1719" s="42">
        <f t="shared" si="132"/>
        <v>0.1434172257064078</v>
      </c>
      <c r="Q1719" s="42">
        <f t="shared" si="133"/>
        <v>0.122773215429927</v>
      </c>
      <c r="R1719" s="43">
        <f t="shared" si="134"/>
        <v>0.118137620573236</v>
      </c>
    </row>
    <row r="1720" spans="1:18" x14ac:dyDescent="0.35">
      <c r="A1720" s="73">
        <v>1566</v>
      </c>
      <c r="B1720" s="42">
        <v>7.9399999999999998E-2</v>
      </c>
      <c r="C1720" s="42">
        <v>0.112</v>
      </c>
      <c r="D1720" s="42">
        <v>0.19550000000000001</v>
      </c>
      <c r="E1720" s="42">
        <v>7.3300000000000004E-2</v>
      </c>
      <c r="F1720" s="42">
        <v>7.5399999999999995E-2</v>
      </c>
      <c r="G1720" s="42">
        <v>2.8500000000000001E-2</v>
      </c>
      <c r="H1720" s="42">
        <v>5.5E-2</v>
      </c>
      <c r="I1720" s="42">
        <v>0.16900000000000001</v>
      </c>
      <c r="J1720" s="42">
        <v>6.3100000000000003E-2</v>
      </c>
      <c r="K1720" s="42">
        <v>0.1487</v>
      </c>
      <c r="L1720" s="93">
        <f t="shared" si="130"/>
        <v>0.99990000000000023</v>
      </c>
      <c r="M1720" s="42">
        <v>0.14113000000000001</v>
      </c>
      <c r="N1720" s="93">
        <f t="array" ref="N1720">SQRT(MMULT(MMULT(B1720:K1720, '2. Correlation Matrix'!$B$34:$K$43), TRANSPOSE(B1720:K1720)))</f>
        <v>0.11914326077919725</v>
      </c>
      <c r="O1720" s="92">
        <f t="shared" si="131"/>
        <v>0.55504608122616106</v>
      </c>
      <c r="P1720" s="42">
        <f t="shared" si="132"/>
        <v>0.13403244170545012</v>
      </c>
      <c r="Q1720" s="42">
        <f t="shared" si="133"/>
        <v>0.122773215429927</v>
      </c>
      <c r="R1720" s="43">
        <f t="shared" si="134"/>
        <v>0.118137620573236</v>
      </c>
    </row>
    <row r="1721" spans="1:18" x14ac:dyDescent="0.35">
      <c r="A1721" s="73">
        <v>2135</v>
      </c>
      <c r="B1721" s="42">
        <v>4.6800000000000001E-2</v>
      </c>
      <c r="C1721" s="42">
        <v>0.12770000000000001</v>
      </c>
      <c r="D1721" s="42">
        <v>1.26E-2</v>
      </c>
      <c r="E1721" s="42">
        <v>0.1295</v>
      </c>
      <c r="F1721" s="42">
        <v>0.1115</v>
      </c>
      <c r="G1721" s="42">
        <v>0.16189999999999999</v>
      </c>
      <c r="H1721" s="42">
        <v>0.1583</v>
      </c>
      <c r="I1721" s="42">
        <v>4.3200000000000002E-2</v>
      </c>
      <c r="J1721" s="42">
        <v>7.1900000000000006E-2</v>
      </c>
      <c r="K1721" s="42">
        <v>0.13669999999999999</v>
      </c>
      <c r="L1721" s="93">
        <f t="shared" si="130"/>
        <v>1.0001</v>
      </c>
      <c r="M1721" s="42">
        <v>0.15644</v>
      </c>
      <c r="N1721" s="93">
        <f t="array" ref="N1721">SQRT(MMULT(MMULT(B1721:K1721, '2. Correlation Matrix'!$B$34:$K$43), TRANSPOSE(B1721:K1721)))</f>
        <v>0.14673592534245253</v>
      </c>
      <c r="O1721" s="92">
        <f t="shared" si="131"/>
        <v>0.55501064112237819</v>
      </c>
      <c r="P1721" s="42">
        <f t="shared" si="132"/>
        <v>0.14567428410694711</v>
      </c>
      <c r="Q1721" s="42">
        <f t="shared" si="133"/>
        <v>0.122773215429927</v>
      </c>
      <c r="R1721" s="43">
        <f t="shared" si="134"/>
        <v>0.118137620573236</v>
      </c>
    </row>
    <row r="1722" spans="1:18" x14ac:dyDescent="0.35">
      <c r="A1722" s="73">
        <v>4888</v>
      </c>
      <c r="B1722" s="42">
        <v>6.2300000000000001E-2</v>
      </c>
      <c r="C1722" s="42">
        <v>8.1900000000000001E-2</v>
      </c>
      <c r="D1722" s="42">
        <v>5.8700000000000002E-2</v>
      </c>
      <c r="E1722" s="42">
        <v>0.1263</v>
      </c>
      <c r="F1722" s="42">
        <v>0.1744</v>
      </c>
      <c r="G1722" s="42">
        <v>1.78E-2</v>
      </c>
      <c r="H1722" s="42">
        <v>0.15659999999999999</v>
      </c>
      <c r="I1722" s="42">
        <v>0.15840000000000001</v>
      </c>
      <c r="J1722" s="42">
        <v>8.5400000000000004E-2</v>
      </c>
      <c r="K1722" s="42">
        <v>7.8299999999999995E-2</v>
      </c>
      <c r="L1722" s="93">
        <f t="shared" si="130"/>
        <v>1.0001</v>
      </c>
      <c r="M1722" s="42">
        <v>0.13777</v>
      </c>
      <c r="N1722" s="93">
        <f t="array" ref="N1722">SQRT(MMULT(MMULT(B1722:K1722, '2. Correlation Matrix'!$B$34:$K$43), TRANSPOSE(B1722:K1722)))</f>
        <v>0.11310192648991793</v>
      </c>
      <c r="O1722" s="92">
        <f t="shared" si="131"/>
        <v>0.55498612577209649</v>
      </c>
      <c r="P1722" s="42">
        <f t="shared" si="132"/>
        <v>0.13137397711213461</v>
      </c>
      <c r="Q1722" s="42">
        <f t="shared" si="133"/>
        <v>0.122773215429927</v>
      </c>
      <c r="R1722" s="43">
        <f t="shared" si="134"/>
        <v>0.118137620573236</v>
      </c>
    </row>
    <row r="1723" spans="1:18" x14ac:dyDescent="0.35">
      <c r="A1723" s="73">
        <v>1568</v>
      </c>
      <c r="B1723" s="42">
        <v>0.19</v>
      </c>
      <c r="C1723" s="42">
        <v>0.12139999999999999</v>
      </c>
      <c r="D1723" s="42">
        <v>0.15570000000000001</v>
      </c>
      <c r="E1723" s="42">
        <v>8.9700000000000002E-2</v>
      </c>
      <c r="F1723" s="42">
        <v>2.9000000000000001E-2</v>
      </c>
      <c r="G1723" s="42">
        <v>8.1799999999999998E-2</v>
      </c>
      <c r="H1723" s="42">
        <v>2.9000000000000001E-2</v>
      </c>
      <c r="I1723" s="42">
        <v>0.14779999999999999</v>
      </c>
      <c r="J1723" s="42">
        <v>0.1003</v>
      </c>
      <c r="K1723" s="42">
        <v>5.5399999999999998E-2</v>
      </c>
      <c r="L1723" s="93">
        <f t="shared" si="130"/>
        <v>1.0001</v>
      </c>
      <c r="M1723" s="42">
        <v>0.12714</v>
      </c>
      <c r="N1723" s="93">
        <f t="array" ref="N1723">SQRT(MMULT(MMULT(B1723:K1723, '2. Correlation Matrix'!$B$34:$K$43), TRANSPOSE(B1723:K1723)))</f>
        <v>9.3949346097848913E-2</v>
      </c>
      <c r="O1723" s="92">
        <f t="shared" si="131"/>
        <v>0.5549799138111704</v>
      </c>
      <c r="P1723" s="42">
        <f t="shared" si="132"/>
        <v>0.12272676018389331</v>
      </c>
      <c r="Q1723" s="42">
        <f t="shared" si="133"/>
        <v>0.122773215429927</v>
      </c>
      <c r="R1723" s="43">
        <f t="shared" si="134"/>
        <v>0.118137620573236</v>
      </c>
    </row>
    <row r="1724" spans="1:18" x14ac:dyDescent="0.35">
      <c r="A1724" s="73">
        <v>1734</v>
      </c>
      <c r="B1724" s="42">
        <v>0.14990000000000001</v>
      </c>
      <c r="C1724" s="42">
        <v>5.2699999999999997E-2</v>
      </c>
      <c r="D1724" s="42">
        <v>3.4599999999999999E-2</v>
      </c>
      <c r="E1724" s="42">
        <v>0.112</v>
      </c>
      <c r="F1724" s="42">
        <v>7.2499999999999995E-2</v>
      </c>
      <c r="G1724" s="42">
        <v>0.13669999999999999</v>
      </c>
      <c r="H1724" s="42">
        <v>0.1087</v>
      </c>
      <c r="I1724" s="42">
        <v>0.14829999999999999</v>
      </c>
      <c r="J1724" s="42">
        <v>0.16139999999999999</v>
      </c>
      <c r="K1724" s="42">
        <v>2.3099999999999999E-2</v>
      </c>
      <c r="L1724" s="93">
        <f t="shared" si="130"/>
        <v>0.99990000000000001</v>
      </c>
      <c r="M1724" s="42">
        <v>0.13525000000000001</v>
      </c>
      <c r="N1724" s="93">
        <f t="array" ref="N1724">SQRT(MMULT(MMULT(B1724:K1724, '2. Correlation Matrix'!$B$34:$K$43), TRANSPOSE(B1724:K1724)))</f>
        <v>0.10856315402858835</v>
      </c>
      <c r="O1724" s="92">
        <f t="shared" si="131"/>
        <v>0.55497650689233058</v>
      </c>
      <c r="P1724" s="42">
        <f t="shared" si="132"/>
        <v>0.1293570207936825</v>
      </c>
      <c r="Q1724" s="42">
        <f t="shared" si="133"/>
        <v>0.122773215429927</v>
      </c>
      <c r="R1724" s="43">
        <f t="shared" si="134"/>
        <v>0.118137620573236</v>
      </c>
    </row>
    <row r="1725" spans="1:18" x14ac:dyDescent="0.35">
      <c r="A1725" s="73">
        <v>2875</v>
      </c>
      <c r="B1725" s="42">
        <v>0.13450000000000001</v>
      </c>
      <c r="C1725" s="42">
        <v>0.15970000000000001</v>
      </c>
      <c r="D1725" s="42">
        <v>0.20799999999999999</v>
      </c>
      <c r="E1725" s="42">
        <v>7.9799999999999996E-2</v>
      </c>
      <c r="F1725" s="42">
        <v>3.5700000000000003E-2</v>
      </c>
      <c r="G1725" s="42">
        <v>5.67E-2</v>
      </c>
      <c r="H1725" s="42">
        <v>3.5700000000000003E-2</v>
      </c>
      <c r="I1725" s="42">
        <v>0.13239999999999999</v>
      </c>
      <c r="J1725" s="42">
        <v>2.3099999999999999E-2</v>
      </c>
      <c r="K1725" s="42">
        <v>0.13450000000000001</v>
      </c>
      <c r="L1725" s="93">
        <f t="shared" si="130"/>
        <v>1.0000999999999998</v>
      </c>
      <c r="M1725" s="42">
        <v>0.13682</v>
      </c>
      <c r="N1725" s="93">
        <f t="array" ref="N1725">SQRT(MMULT(MMULT(B1725:K1725, '2. Correlation Matrix'!$B$34:$K$43), TRANSPOSE(B1725:K1725)))</f>
        <v>0.11139228080815475</v>
      </c>
      <c r="O1725" s="92">
        <f t="shared" si="131"/>
        <v>0.55497561905990089</v>
      </c>
      <c r="P1725" s="42">
        <f t="shared" si="132"/>
        <v>0.1306158798881786</v>
      </c>
      <c r="Q1725" s="42">
        <f t="shared" si="133"/>
        <v>0.122773215429927</v>
      </c>
      <c r="R1725" s="43">
        <f t="shared" si="134"/>
        <v>0.118137620573236</v>
      </c>
    </row>
    <row r="1726" spans="1:18" x14ac:dyDescent="0.35">
      <c r="A1726" s="73">
        <v>2121</v>
      </c>
      <c r="B1726" s="42">
        <v>1.0800000000000001E-2</v>
      </c>
      <c r="C1726" s="42">
        <v>0.1749</v>
      </c>
      <c r="D1726" s="42">
        <v>3.8899999999999997E-2</v>
      </c>
      <c r="E1726" s="42">
        <v>4.5400000000000003E-2</v>
      </c>
      <c r="F1726" s="42">
        <v>0.1857</v>
      </c>
      <c r="G1726" s="42">
        <v>0.108</v>
      </c>
      <c r="H1726" s="42">
        <v>1.2999999999999999E-2</v>
      </c>
      <c r="I1726" s="42">
        <v>0.108</v>
      </c>
      <c r="J1726" s="42">
        <v>0.17280000000000001</v>
      </c>
      <c r="K1726" s="42">
        <v>0.14249999999999999</v>
      </c>
      <c r="L1726" s="93">
        <f t="shared" si="130"/>
        <v>0.99999999999999989</v>
      </c>
      <c r="M1726" s="42">
        <v>0.14299999999999999</v>
      </c>
      <c r="N1726" s="93">
        <f t="array" ref="N1726">SQRT(MMULT(MMULT(B1726:K1726, '2. Correlation Matrix'!$B$34:$K$43), TRANSPOSE(B1726:K1726)))</f>
        <v>0.12253190240640029</v>
      </c>
      <c r="O1726" s="92">
        <f t="shared" si="131"/>
        <v>0.55495751444766683</v>
      </c>
      <c r="P1726" s="42">
        <f t="shared" si="132"/>
        <v>0.13549296644633418</v>
      </c>
      <c r="Q1726" s="42">
        <f t="shared" si="133"/>
        <v>0.122773215429927</v>
      </c>
      <c r="R1726" s="43">
        <f t="shared" si="134"/>
        <v>0.118137620573236</v>
      </c>
    </row>
    <row r="1727" spans="1:18" x14ac:dyDescent="0.35">
      <c r="A1727" s="73">
        <v>827</v>
      </c>
      <c r="B1727" s="42">
        <v>0.17549999999999999</v>
      </c>
      <c r="C1727" s="42">
        <v>7.6799999999999993E-2</v>
      </c>
      <c r="D1727" s="42">
        <v>7.4999999999999997E-2</v>
      </c>
      <c r="E1727" s="42">
        <v>0.14080000000000001</v>
      </c>
      <c r="F1727" s="42">
        <v>0.12609999999999999</v>
      </c>
      <c r="G1727" s="42">
        <v>1.83E-2</v>
      </c>
      <c r="H1727" s="42">
        <v>1.83E-2</v>
      </c>
      <c r="I1727" s="42">
        <v>0.16639999999999999</v>
      </c>
      <c r="J1727" s="42">
        <v>0.10970000000000001</v>
      </c>
      <c r="K1727" s="42">
        <v>9.3200000000000005E-2</v>
      </c>
      <c r="L1727" s="93">
        <f t="shared" si="130"/>
        <v>1.0001</v>
      </c>
      <c r="M1727" s="42">
        <v>0.12764</v>
      </c>
      <c r="N1727" s="93">
        <f t="array" ref="N1727">SQRT(MMULT(MMULT(B1727:K1727, '2. Correlation Matrix'!$B$34:$K$43), TRANSPOSE(B1727:K1727)))</f>
        <v>9.4854155417895117E-2</v>
      </c>
      <c r="O1727" s="92">
        <f t="shared" si="131"/>
        <v>0.55495723690845267</v>
      </c>
      <c r="P1727" s="42">
        <f t="shared" si="132"/>
        <v>0.1231413445999789</v>
      </c>
      <c r="Q1727" s="42">
        <f t="shared" si="133"/>
        <v>0.122773215429927</v>
      </c>
      <c r="R1727" s="43">
        <f t="shared" si="134"/>
        <v>0.118137620573236</v>
      </c>
    </row>
    <row r="1728" spans="1:18" x14ac:dyDescent="0.35">
      <c r="A1728" s="73">
        <v>1763</v>
      </c>
      <c r="B1728" s="42">
        <v>8.8499999999999995E-2</v>
      </c>
      <c r="C1728" s="42">
        <v>0.1346</v>
      </c>
      <c r="D1728" s="42">
        <v>7.3099999999999998E-2</v>
      </c>
      <c r="E1728" s="42">
        <v>9.4200000000000006E-2</v>
      </c>
      <c r="F1728" s="42">
        <v>0.14419999999999999</v>
      </c>
      <c r="G1728" s="42">
        <v>0.15579999999999999</v>
      </c>
      <c r="H1728" s="42">
        <v>7.4999999999999997E-2</v>
      </c>
      <c r="I1728" s="42">
        <v>0.13650000000000001</v>
      </c>
      <c r="J1728" s="42">
        <v>5.7700000000000001E-2</v>
      </c>
      <c r="K1728" s="42">
        <v>4.0399999999999998E-2</v>
      </c>
      <c r="L1728" s="93">
        <f t="shared" si="130"/>
        <v>0.99999999999999989</v>
      </c>
      <c r="M1728" s="42">
        <v>0.13582</v>
      </c>
      <c r="N1728" s="93">
        <f t="array" ref="N1728">SQRT(MMULT(MMULT(B1728:K1728, '2. Correlation Matrix'!$B$34:$K$43), TRANSPOSE(B1728:K1728)))</f>
        <v>0.10959752213179</v>
      </c>
      <c r="O1728" s="92">
        <f t="shared" si="131"/>
        <v>0.55493955353173507</v>
      </c>
      <c r="P1728" s="42">
        <f t="shared" si="132"/>
        <v>0.1298141915712859</v>
      </c>
      <c r="Q1728" s="42">
        <f t="shared" si="133"/>
        <v>0.122773215429927</v>
      </c>
      <c r="R1728" s="43">
        <f t="shared" si="134"/>
        <v>0.118137620573236</v>
      </c>
    </row>
    <row r="1729" spans="1:18" x14ac:dyDescent="0.35">
      <c r="A1729" s="73">
        <v>1534</v>
      </c>
      <c r="B1729" s="42">
        <v>0.1784</v>
      </c>
      <c r="C1729" s="42">
        <v>8.6499999999999994E-2</v>
      </c>
      <c r="D1729" s="42">
        <v>0.1216</v>
      </c>
      <c r="E1729" s="42">
        <v>2.4299999999999999E-2</v>
      </c>
      <c r="F1729" s="42">
        <v>8.1100000000000005E-2</v>
      </c>
      <c r="G1729" s="42">
        <v>0.22700000000000001</v>
      </c>
      <c r="H1729" s="42">
        <v>0.1027</v>
      </c>
      <c r="I1729" s="42">
        <v>0.16220000000000001</v>
      </c>
      <c r="J1729" s="42">
        <v>2.7000000000000001E-3</v>
      </c>
      <c r="K1729" s="42">
        <v>1.35E-2</v>
      </c>
      <c r="L1729" s="93">
        <f t="shared" si="130"/>
        <v>1</v>
      </c>
      <c r="M1729" s="42">
        <v>0.13636999999999999</v>
      </c>
      <c r="N1729" s="93">
        <f t="array" ref="N1729">SQRT(MMULT(MMULT(B1729:K1729, '2. Correlation Matrix'!$B$34:$K$43), TRANSPOSE(B1729:K1729)))</f>
        <v>0.11059033401558022</v>
      </c>
      <c r="O1729" s="92">
        <f t="shared" si="131"/>
        <v>0.55493095799271253</v>
      </c>
      <c r="P1729" s="42">
        <f t="shared" si="132"/>
        <v>0.1302548890111612</v>
      </c>
      <c r="Q1729" s="42">
        <f t="shared" si="133"/>
        <v>0.122773215429927</v>
      </c>
      <c r="R1729" s="43">
        <f t="shared" si="134"/>
        <v>0.118137620573236</v>
      </c>
    </row>
    <row r="1730" spans="1:18" x14ac:dyDescent="0.35">
      <c r="A1730" s="73">
        <v>2161</v>
      </c>
      <c r="B1730" s="42">
        <v>3.7199999999999997E-2</v>
      </c>
      <c r="C1730" s="42">
        <v>0.1033</v>
      </c>
      <c r="D1730" s="42">
        <v>9.5000000000000001E-2</v>
      </c>
      <c r="E1730" s="42">
        <v>9.9199999999999997E-2</v>
      </c>
      <c r="F1730" s="42">
        <v>6.8199999999999997E-2</v>
      </c>
      <c r="G1730" s="42">
        <v>0.17979999999999999</v>
      </c>
      <c r="H1730" s="42">
        <v>0.18390000000000001</v>
      </c>
      <c r="I1730" s="42">
        <v>5.5800000000000002E-2</v>
      </c>
      <c r="J1730" s="42">
        <v>2.0999999999999999E-3</v>
      </c>
      <c r="K1730" s="42">
        <v>0.17560000000000001</v>
      </c>
      <c r="L1730" s="93">
        <f t="shared" si="130"/>
        <v>1.0001</v>
      </c>
      <c r="M1730" s="42">
        <v>0.16574</v>
      </c>
      <c r="N1730" s="93">
        <f t="array" ref="N1730">SQRT(MMULT(MMULT(B1730:K1730, '2. Correlation Matrix'!$B$34:$K$43), TRANSPOSE(B1730:K1730)))</f>
        <v>0.16353175285865679</v>
      </c>
      <c r="O1730" s="92">
        <f t="shared" si="131"/>
        <v>0.55487694844455127</v>
      </c>
      <c r="P1730" s="42">
        <f t="shared" si="132"/>
        <v>0.1523686829034876</v>
      </c>
      <c r="Q1730" s="42">
        <f t="shared" si="133"/>
        <v>0.122773215429927</v>
      </c>
      <c r="R1730" s="43">
        <f t="shared" si="134"/>
        <v>0.118137620573236</v>
      </c>
    </row>
    <row r="1731" spans="1:18" x14ac:dyDescent="0.35">
      <c r="A1731" s="73">
        <v>3420</v>
      </c>
      <c r="B1731" s="42">
        <v>0.1196</v>
      </c>
      <c r="C1731" s="42">
        <v>1.01E-2</v>
      </c>
      <c r="D1731" s="42">
        <v>5.04E-2</v>
      </c>
      <c r="E1731" s="42">
        <v>0.121</v>
      </c>
      <c r="F1731" s="42">
        <v>0.121</v>
      </c>
      <c r="G1731" s="42">
        <v>0.1196</v>
      </c>
      <c r="H1731" s="42">
        <v>0.1153</v>
      </c>
      <c r="I1731" s="42">
        <v>0.1225</v>
      </c>
      <c r="J1731" s="42">
        <v>0.13400000000000001</v>
      </c>
      <c r="K1731" s="42">
        <v>8.6499999999999994E-2</v>
      </c>
      <c r="L1731" s="93">
        <f t="shared" si="130"/>
        <v>1</v>
      </c>
      <c r="M1731" s="42">
        <v>0.14480000000000001</v>
      </c>
      <c r="N1731" s="93">
        <f t="array" ref="N1731">SQRT(MMULT(MMULT(B1731:K1731, '2. Correlation Matrix'!$B$34:$K$43), TRANSPOSE(B1731:K1731)))</f>
        <v>0.12580169099562055</v>
      </c>
      <c r="O1731" s="92">
        <f t="shared" si="131"/>
        <v>0.55484150846930913</v>
      </c>
      <c r="P1731" s="42">
        <f t="shared" si="132"/>
        <v>0.13688696727132121</v>
      </c>
      <c r="Q1731" s="42">
        <f t="shared" si="133"/>
        <v>0.122773215429927</v>
      </c>
      <c r="R1731" s="43">
        <f t="shared" si="134"/>
        <v>0.118137620573236</v>
      </c>
    </row>
    <row r="1732" spans="1:18" x14ac:dyDescent="0.35">
      <c r="A1732" s="73">
        <v>4804</v>
      </c>
      <c r="B1732" s="42">
        <v>9.7900000000000001E-2</v>
      </c>
      <c r="C1732" s="42">
        <v>3.3500000000000002E-2</v>
      </c>
      <c r="D1732" s="42">
        <v>5.67E-2</v>
      </c>
      <c r="E1732" s="42">
        <v>7.4700000000000003E-2</v>
      </c>
      <c r="F1732" s="42">
        <v>2.3199999999999998E-2</v>
      </c>
      <c r="G1732" s="42">
        <v>0.23449999999999999</v>
      </c>
      <c r="H1732" s="42">
        <v>0.17530000000000001</v>
      </c>
      <c r="I1732" s="42">
        <v>4.3799999999999999E-2</v>
      </c>
      <c r="J1732" s="42">
        <v>9.5399999999999999E-2</v>
      </c>
      <c r="K1732" s="42">
        <v>0.16489999999999999</v>
      </c>
      <c r="L1732" s="93">
        <f t="shared" si="130"/>
        <v>0.99990000000000001</v>
      </c>
      <c r="M1732" s="42">
        <v>0.16788</v>
      </c>
      <c r="N1732" s="93">
        <f t="array" ref="N1732">SQRT(MMULT(MMULT(B1732:K1732, '2. Correlation Matrix'!$B$34:$K$43), TRANSPOSE(B1732:K1732)))</f>
        <v>0.16739924302427775</v>
      </c>
      <c r="O1732" s="92">
        <f t="shared" si="131"/>
        <v>0.55484121864595115</v>
      </c>
      <c r="P1732" s="42">
        <f t="shared" si="132"/>
        <v>0.15386874671744941</v>
      </c>
      <c r="Q1732" s="42">
        <f t="shared" si="133"/>
        <v>0.122773215429927</v>
      </c>
      <c r="R1732" s="43">
        <f t="shared" si="134"/>
        <v>0.118137620573236</v>
      </c>
    </row>
    <row r="1733" spans="1:18" x14ac:dyDescent="0.35">
      <c r="A1733" s="73">
        <v>1542</v>
      </c>
      <c r="B1733" s="42">
        <v>0.1061</v>
      </c>
      <c r="C1733" s="42">
        <v>8.3799999999999999E-2</v>
      </c>
      <c r="D1733" s="42">
        <v>9.0800000000000006E-2</v>
      </c>
      <c r="E1733" s="42">
        <v>0.11310000000000001</v>
      </c>
      <c r="F1733" s="42">
        <v>7.6799999999999993E-2</v>
      </c>
      <c r="G1733" s="42">
        <v>7.9600000000000004E-2</v>
      </c>
      <c r="H1733" s="42">
        <v>0.1285</v>
      </c>
      <c r="I1733" s="42">
        <v>9.9199999999999997E-2</v>
      </c>
      <c r="J1733" s="42">
        <v>0.10199999999999999</v>
      </c>
      <c r="K1733" s="42">
        <v>0.1201</v>
      </c>
      <c r="L1733" s="93">
        <f t="shared" ref="L1733:L1796" si="135">SUM(B1733:K1733)</f>
        <v>1</v>
      </c>
      <c r="M1733" s="42">
        <v>0.14560000000000001</v>
      </c>
      <c r="N1733" s="93">
        <f t="array" ref="N1733">SQRT(MMULT(MMULT(B1733:K1733, '2. Correlation Matrix'!$B$34:$K$43), TRANSPOSE(B1733:K1733)))</f>
        <v>0.12724523707352195</v>
      </c>
      <c r="O1733" s="92">
        <f t="shared" ref="O1733:O1796" si="136">(M1733-0.075)/N1733</f>
        <v>0.55483412679098965</v>
      </c>
      <c r="P1733" s="42">
        <f t="shared" ref="P1733:P1796" si="137">M1733-((1/2)*1*N1733^2)</f>
        <v>0.1375043248210516</v>
      </c>
      <c r="Q1733" s="42">
        <f t="shared" ref="Q1733:Q1796" si="138">$M$5-((1/2)*3*$N$5^2)</f>
        <v>0.122773215429927</v>
      </c>
      <c r="R1733" s="43">
        <f t="shared" ref="R1733:R1796" si="139">$M$5-((1/2)*4*$N$5^2)</f>
        <v>0.118137620573236</v>
      </c>
    </row>
    <row r="1734" spans="1:18" x14ac:dyDescent="0.35">
      <c r="A1734" s="73">
        <v>2043</v>
      </c>
      <c r="B1734" s="42">
        <v>0.20119999999999999</v>
      </c>
      <c r="C1734" s="42">
        <v>0.1057</v>
      </c>
      <c r="D1734" s="42">
        <v>3.6600000000000001E-2</v>
      </c>
      <c r="E1734" s="42">
        <v>0.128</v>
      </c>
      <c r="F1734" s="42">
        <v>6.7100000000000007E-2</v>
      </c>
      <c r="G1734" s="42">
        <v>8.0999999999999996E-3</v>
      </c>
      <c r="H1734" s="42">
        <v>0.17680000000000001</v>
      </c>
      <c r="I1734" s="42">
        <v>0.15240000000000001</v>
      </c>
      <c r="J1734" s="42">
        <v>0.1057</v>
      </c>
      <c r="K1734" s="42">
        <v>1.83E-2</v>
      </c>
      <c r="L1734" s="93">
        <f t="shared" si="135"/>
        <v>0.99990000000000001</v>
      </c>
      <c r="M1734" s="42">
        <v>0.12449</v>
      </c>
      <c r="N1734" s="93">
        <f t="array" ref="N1734">SQRT(MMULT(MMULT(B1734:K1734, '2. Correlation Matrix'!$B$34:$K$43), TRANSPOSE(B1734:K1734)))</f>
        <v>8.9198008118668209E-2</v>
      </c>
      <c r="O1734" s="92">
        <f t="shared" si="136"/>
        <v>0.55483301750593983</v>
      </c>
      <c r="P1734" s="42">
        <f t="shared" si="137"/>
        <v>0.120511857673831</v>
      </c>
      <c r="Q1734" s="42">
        <f t="shared" si="138"/>
        <v>0.122773215429927</v>
      </c>
      <c r="R1734" s="43">
        <f t="shared" si="139"/>
        <v>0.118137620573236</v>
      </c>
    </row>
    <row r="1735" spans="1:18" x14ac:dyDescent="0.35">
      <c r="A1735" s="73">
        <v>1774</v>
      </c>
      <c r="B1735" s="42">
        <v>7.6700000000000004E-2</v>
      </c>
      <c r="C1735" s="42">
        <v>0.1242</v>
      </c>
      <c r="D1735" s="42">
        <v>0.13320000000000001</v>
      </c>
      <c r="E1735" s="42">
        <v>6.7999999999999996E-3</v>
      </c>
      <c r="F1735" s="42">
        <v>3.8399999999999997E-2</v>
      </c>
      <c r="G1735" s="42">
        <v>0.17610000000000001</v>
      </c>
      <c r="H1735" s="42">
        <v>0.17610000000000001</v>
      </c>
      <c r="I1735" s="42">
        <v>0.1038</v>
      </c>
      <c r="J1735" s="42">
        <v>8.5800000000000001E-2</v>
      </c>
      <c r="K1735" s="42">
        <v>7.9000000000000001E-2</v>
      </c>
      <c r="L1735" s="93">
        <f t="shared" si="135"/>
        <v>1.0001</v>
      </c>
      <c r="M1735" s="42">
        <v>0.14949999999999999</v>
      </c>
      <c r="N1735" s="93">
        <f t="array" ref="N1735">SQRT(MMULT(MMULT(B1735:K1735, '2. Correlation Matrix'!$B$34:$K$43), TRANSPOSE(B1735:K1735)))</f>
        <v>0.13427596000330067</v>
      </c>
      <c r="O1735" s="92">
        <f t="shared" si="136"/>
        <v>0.55482753575672594</v>
      </c>
      <c r="P1735" s="42">
        <f t="shared" si="137"/>
        <v>0.14048498328259598</v>
      </c>
      <c r="Q1735" s="42">
        <f t="shared" si="138"/>
        <v>0.122773215429927</v>
      </c>
      <c r="R1735" s="43">
        <f t="shared" si="139"/>
        <v>0.118137620573236</v>
      </c>
    </row>
    <row r="1736" spans="1:18" x14ac:dyDescent="0.35">
      <c r="A1736" s="73">
        <v>1375</v>
      </c>
      <c r="B1736" s="42">
        <v>8.3799999999999999E-2</v>
      </c>
      <c r="C1736" s="42">
        <v>0.1515</v>
      </c>
      <c r="D1736" s="42">
        <v>0.16930000000000001</v>
      </c>
      <c r="E1736" s="42">
        <v>0.1052</v>
      </c>
      <c r="F1736" s="42">
        <v>9.6299999999999997E-2</v>
      </c>
      <c r="G1736" s="42">
        <v>0.15329999999999999</v>
      </c>
      <c r="H1736" s="42">
        <v>2.1399999999999999E-2</v>
      </c>
      <c r="I1736" s="42">
        <v>0.11409999999999999</v>
      </c>
      <c r="J1736" s="42">
        <v>1.0699999999999999E-2</v>
      </c>
      <c r="K1736" s="42">
        <v>9.4500000000000001E-2</v>
      </c>
      <c r="L1736" s="93">
        <f t="shared" si="135"/>
        <v>1.0001</v>
      </c>
      <c r="M1736" s="42">
        <v>0.14043</v>
      </c>
      <c r="N1736" s="93">
        <f t="array" ref="N1736">SQRT(MMULT(MMULT(B1736:K1736, '2. Correlation Matrix'!$B$34:$K$43), TRANSPOSE(B1736:K1736)))</f>
        <v>0.11792881435217688</v>
      </c>
      <c r="O1736" s="92">
        <f t="shared" si="136"/>
        <v>0.55482623444854651</v>
      </c>
      <c r="P1736" s="42">
        <f t="shared" si="137"/>
        <v>0.13347639737274489</v>
      </c>
      <c r="Q1736" s="42">
        <f t="shared" si="138"/>
        <v>0.122773215429927</v>
      </c>
      <c r="R1736" s="43">
        <f t="shared" si="139"/>
        <v>0.118137620573236</v>
      </c>
    </row>
    <row r="1737" spans="1:18" x14ac:dyDescent="0.35">
      <c r="A1737" s="73">
        <v>2017</v>
      </c>
      <c r="B1737" s="42">
        <v>5.2999999999999999E-2</v>
      </c>
      <c r="C1737" s="42">
        <v>0.23480000000000001</v>
      </c>
      <c r="D1737" s="42">
        <v>0.1086</v>
      </c>
      <c r="E1737" s="42">
        <v>5.2999999999999999E-2</v>
      </c>
      <c r="F1737" s="42">
        <v>7.6E-3</v>
      </c>
      <c r="G1737" s="42">
        <v>7.8299999999999995E-2</v>
      </c>
      <c r="H1737" s="42">
        <v>6.8199999999999997E-2</v>
      </c>
      <c r="I1737" s="42">
        <v>6.8199999999999997E-2</v>
      </c>
      <c r="J1737" s="42">
        <v>0.18429999999999999</v>
      </c>
      <c r="K1737" s="42">
        <v>0.1439</v>
      </c>
      <c r="L1737" s="93">
        <f t="shared" si="135"/>
        <v>0.99990000000000012</v>
      </c>
      <c r="M1737" s="42">
        <v>0.14313999999999999</v>
      </c>
      <c r="N1737" s="93">
        <f t="array" ref="N1737">SQRT(MMULT(MMULT(B1737:K1737, '2. Correlation Matrix'!$B$34:$K$43), TRANSPOSE(B1737:K1737)))</f>
        <v>0.12282779080201761</v>
      </c>
      <c r="O1737" s="92">
        <f t="shared" si="136"/>
        <v>0.55476044594690133</v>
      </c>
      <c r="P1737" s="42">
        <f t="shared" si="137"/>
        <v>0.1355966669033479</v>
      </c>
      <c r="Q1737" s="42">
        <f t="shared" si="138"/>
        <v>0.122773215429927</v>
      </c>
      <c r="R1737" s="43">
        <f t="shared" si="139"/>
        <v>0.118137620573236</v>
      </c>
    </row>
    <row r="1738" spans="1:18" x14ac:dyDescent="0.35">
      <c r="A1738" s="73">
        <v>940</v>
      </c>
      <c r="B1738" s="42">
        <v>0.19819999999999999</v>
      </c>
      <c r="C1738" s="42">
        <v>0.28699999999999998</v>
      </c>
      <c r="D1738" s="42">
        <v>3.0000000000000001E-3</v>
      </c>
      <c r="E1738" s="42">
        <v>0.15090000000000001</v>
      </c>
      <c r="F1738" s="42">
        <v>1.4800000000000001E-2</v>
      </c>
      <c r="G1738" s="42">
        <v>3.85E-2</v>
      </c>
      <c r="H1738" s="42">
        <v>5.62E-2</v>
      </c>
      <c r="I1738" s="42">
        <v>3.5499999999999997E-2</v>
      </c>
      <c r="J1738" s="42">
        <v>0.14199999999999999</v>
      </c>
      <c r="K1738" s="42">
        <v>7.3999999999999996E-2</v>
      </c>
      <c r="L1738" s="93">
        <f t="shared" si="135"/>
        <v>1.0001</v>
      </c>
      <c r="M1738" s="42">
        <v>0.12254</v>
      </c>
      <c r="N1738" s="93">
        <f t="array" ref="N1738">SQRT(MMULT(MMULT(B1738:K1738, '2. Correlation Matrix'!$B$34:$K$43), TRANSPOSE(B1738:K1738)))</f>
        <v>8.5697066384782389E-2</v>
      </c>
      <c r="O1738" s="92">
        <f t="shared" si="136"/>
        <v>0.55474477721960724</v>
      </c>
      <c r="P1738" s="42">
        <f t="shared" si="137"/>
        <v>0.11886800640652109</v>
      </c>
      <c r="Q1738" s="42">
        <f t="shared" si="138"/>
        <v>0.122773215429927</v>
      </c>
      <c r="R1738" s="43">
        <f t="shared" si="139"/>
        <v>0.118137620573236</v>
      </c>
    </row>
    <row r="1739" spans="1:18" x14ac:dyDescent="0.35">
      <c r="A1739" s="73">
        <v>1931</v>
      </c>
      <c r="B1739" s="42">
        <v>3.6999999999999998E-2</v>
      </c>
      <c r="C1739" s="42">
        <v>0.18290000000000001</v>
      </c>
      <c r="D1739" s="42">
        <v>1.1599999999999999E-2</v>
      </c>
      <c r="E1739" s="42">
        <v>0.15509999999999999</v>
      </c>
      <c r="F1739" s="42">
        <v>5.3199999999999997E-2</v>
      </c>
      <c r="G1739" s="42">
        <v>0.14119999999999999</v>
      </c>
      <c r="H1739" s="42">
        <v>0.17130000000000001</v>
      </c>
      <c r="I1739" s="42">
        <v>1.1599999999999999E-2</v>
      </c>
      <c r="J1739" s="42">
        <v>5.3199999999999997E-2</v>
      </c>
      <c r="K1739" s="42">
        <v>0.18290000000000001</v>
      </c>
      <c r="L1739" s="93">
        <f t="shared" si="135"/>
        <v>1</v>
      </c>
      <c r="M1739" s="42">
        <v>0.16128999999999999</v>
      </c>
      <c r="N1739" s="93">
        <f t="array" ref="N1739">SQRT(MMULT(MMULT(B1739:K1739, '2. Correlation Matrix'!$B$34:$K$43), TRANSPOSE(B1739:K1739)))</f>
        <v>0.15555361138447157</v>
      </c>
      <c r="O1739" s="92">
        <f t="shared" si="136"/>
        <v>0.55472836170111606</v>
      </c>
      <c r="P1739" s="42">
        <f t="shared" si="137"/>
        <v>0.14919153699262439</v>
      </c>
      <c r="Q1739" s="42">
        <f t="shared" si="138"/>
        <v>0.122773215429927</v>
      </c>
      <c r="R1739" s="43">
        <f t="shared" si="139"/>
        <v>0.118137620573236</v>
      </c>
    </row>
    <row r="1740" spans="1:18" x14ac:dyDescent="0.35">
      <c r="A1740" s="73">
        <v>3878</v>
      </c>
      <c r="B1740" s="42">
        <v>1.3299999999999999E-2</v>
      </c>
      <c r="C1740" s="42">
        <v>0.16370000000000001</v>
      </c>
      <c r="D1740" s="42">
        <v>9.2899999999999996E-2</v>
      </c>
      <c r="E1740" s="42">
        <v>0.1283</v>
      </c>
      <c r="F1740" s="42">
        <v>9.5100000000000004E-2</v>
      </c>
      <c r="G1740" s="42">
        <v>2.2100000000000002E-2</v>
      </c>
      <c r="H1740" s="42">
        <v>0.19689999999999999</v>
      </c>
      <c r="I1740" s="42">
        <v>0.1726</v>
      </c>
      <c r="J1740" s="42">
        <v>8.6300000000000002E-2</v>
      </c>
      <c r="K1740" s="42">
        <v>2.8799999999999999E-2</v>
      </c>
      <c r="L1740" s="93">
        <f t="shared" si="135"/>
        <v>1</v>
      </c>
      <c r="M1740" s="42">
        <v>0.13503000000000001</v>
      </c>
      <c r="N1740" s="93">
        <f t="array" ref="N1740">SQRT(MMULT(MMULT(B1740:K1740, '2. Correlation Matrix'!$B$34:$K$43), TRANSPOSE(B1740:K1740)))</f>
        <v>0.10821983961524247</v>
      </c>
      <c r="O1740" s="92">
        <f t="shared" si="136"/>
        <v>0.55470420408519028</v>
      </c>
      <c r="P1740" s="42">
        <f t="shared" si="137"/>
        <v>0.12917423315682561</v>
      </c>
      <c r="Q1740" s="42">
        <f t="shared" si="138"/>
        <v>0.122773215429927</v>
      </c>
      <c r="R1740" s="43">
        <f t="shared" si="139"/>
        <v>0.118137620573236</v>
      </c>
    </row>
    <row r="1741" spans="1:18" x14ac:dyDescent="0.35">
      <c r="A1741" s="73">
        <v>1236</v>
      </c>
      <c r="B1741" s="42">
        <v>1.2E-2</v>
      </c>
      <c r="C1741" s="42">
        <v>7.6300000000000007E-2</v>
      </c>
      <c r="D1741" s="42">
        <v>5.2200000000000003E-2</v>
      </c>
      <c r="E1741" s="42">
        <v>2.2100000000000002E-2</v>
      </c>
      <c r="F1741" s="42">
        <v>0.1807</v>
      </c>
      <c r="G1741" s="42">
        <v>3.4099999999999998E-2</v>
      </c>
      <c r="H1741" s="42">
        <v>0.1767</v>
      </c>
      <c r="I1741" s="42">
        <v>0.1847</v>
      </c>
      <c r="J1741" s="42">
        <v>0.1988</v>
      </c>
      <c r="K1741" s="42">
        <v>6.2199999999999998E-2</v>
      </c>
      <c r="L1741" s="93">
        <f t="shared" si="135"/>
        <v>0.99980000000000002</v>
      </c>
      <c r="M1741" s="42">
        <v>0.13930000000000001</v>
      </c>
      <c r="N1741" s="93">
        <f t="array" ref="N1741">SQRT(MMULT(MMULT(B1741:K1741, '2. Correlation Matrix'!$B$34:$K$43), TRANSPOSE(B1741:K1741)))</f>
        <v>0.11592253624834128</v>
      </c>
      <c r="O1741" s="92">
        <f t="shared" si="136"/>
        <v>0.55468075562330588</v>
      </c>
      <c r="P1741" s="42">
        <f t="shared" si="137"/>
        <v>0.13258098279487601</v>
      </c>
      <c r="Q1741" s="42">
        <f t="shared" si="138"/>
        <v>0.122773215429927</v>
      </c>
      <c r="R1741" s="43">
        <f t="shared" si="139"/>
        <v>0.118137620573236</v>
      </c>
    </row>
    <row r="1742" spans="1:18" x14ac:dyDescent="0.35">
      <c r="A1742" s="73">
        <v>3276</v>
      </c>
      <c r="B1742" s="42">
        <v>4.3999999999999997E-2</v>
      </c>
      <c r="C1742" s="42">
        <v>3.9600000000000003E-2</v>
      </c>
      <c r="D1742" s="42">
        <v>1.32E-2</v>
      </c>
      <c r="E1742" s="42">
        <v>0.18459999999999999</v>
      </c>
      <c r="F1742" s="42">
        <v>0.21099999999999999</v>
      </c>
      <c r="G1742" s="42">
        <v>6.3700000000000007E-2</v>
      </c>
      <c r="H1742" s="42">
        <v>8.8000000000000005E-3</v>
      </c>
      <c r="I1742" s="42">
        <v>0.156</v>
      </c>
      <c r="J1742" s="42">
        <v>9.4500000000000001E-2</v>
      </c>
      <c r="K1742" s="42">
        <v>0.18459999999999999</v>
      </c>
      <c r="L1742" s="93">
        <f t="shared" si="135"/>
        <v>1</v>
      </c>
      <c r="M1742" s="42">
        <v>0.14890999999999999</v>
      </c>
      <c r="N1742" s="93">
        <f t="array" ref="N1742">SQRT(MMULT(MMULT(B1742:K1742, '2. Correlation Matrix'!$B$34:$K$43), TRANSPOSE(B1742:K1742)))</f>
        <v>0.13325240130386171</v>
      </c>
      <c r="O1742" s="92">
        <f t="shared" si="136"/>
        <v>0.55466167421223089</v>
      </c>
      <c r="P1742" s="42">
        <f t="shared" si="137"/>
        <v>0.14003189877337729</v>
      </c>
      <c r="Q1742" s="42">
        <f t="shared" si="138"/>
        <v>0.122773215429927</v>
      </c>
      <c r="R1742" s="43">
        <f t="shared" si="139"/>
        <v>0.118137620573236</v>
      </c>
    </row>
    <row r="1743" spans="1:18" x14ac:dyDescent="0.35">
      <c r="A1743" s="73">
        <v>2056</v>
      </c>
      <c r="B1743" s="42">
        <v>0.1661</v>
      </c>
      <c r="C1743" s="42">
        <v>1.66E-2</v>
      </c>
      <c r="D1743" s="42">
        <v>6.6400000000000001E-2</v>
      </c>
      <c r="E1743" s="42">
        <v>3.8199999999999998E-2</v>
      </c>
      <c r="F1743" s="42">
        <v>0.16450000000000001</v>
      </c>
      <c r="G1743" s="42">
        <v>9.1399999999999995E-2</v>
      </c>
      <c r="H1743" s="42">
        <v>0.1047</v>
      </c>
      <c r="I1743" s="42">
        <v>0.1179</v>
      </c>
      <c r="J1743" s="42">
        <v>6.9800000000000001E-2</v>
      </c>
      <c r="K1743" s="42">
        <v>0.16450000000000001</v>
      </c>
      <c r="L1743" s="93">
        <f t="shared" si="135"/>
        <v>1.0001</v>
      </c>
      <c r="M1743" s="42">
        <v>0.14732000000000001</v>
      </c>
      <c r="N1743" s="93">
        <f t="array" ref="N1743">SQRT(MMULT(MMULT(B1743:K1743, '2. Correlation Matrix'!$B$34:$K$43), TRANSPOSE(B1743:K1743)))</f>
        <v>0.13038669112998</v>
      </c>
      <c r="O1743" s="92">
        <f t="shared" si="136"/>
        <v>0.55465783641909883</v>
      </c>
      <c r="P1743" s="42">
        <f t="shared" si="137"/>
        <v>0.1388196553880876</v>
      </c>
      <c r="Q1743" s="42">
        <f t="shared" si="138"/>
        <v>0.122773215429927</v>
      </c>
      <c r="R1743" s="43">
        <f t="shared" si="139"/>
        <v>0.118137620573236</v>
      </c>
    </row>
    <row r="1744" spans="1:18" x14ac:dyDescent="0.35">
      <c r="A1744" s="73">
        <v>548</v>
      </c>
      <c r="B1744" s="42">
        <v>1.2699999999999999E-2</v>
      </c>
      <c r="C1744" s="42">
        <v>0.14549999999999999</v>
      </c>
      <c r="D1744" s="42">
        <v>8.1799999999999998E-2</v>
      </c>
      <c r="E1744" s="42">
        <v>0.10730000000000001</v>
      </c>
      <c r="F1744" s="42">
        <v>0.1018</v>
      </c>
      <c r="G1744" s="42">
        <v>8.7300000000000003E-2</v>
      </c>
      <c r="H1744" s="42">
        <v>4.9099999999999998E-2</v>
      </c>
      <c r="I1744" s="42">
        <v>9.64E-2</v>
      </c>
      <c r="J1744" s="42">
        <v>0.15820000000000001</v>
      </c>
      <c r="K1744" s="42">
        <v>0.16</v>
      </c>
      <c r="L1744" s="93">
        <f t="shared" si="135"/>
        <v>1.0001</v>
      </c>
      <c r="M1744" s="42">
        <v>0.14896999999999999</v>
      </c>
      <c r="N1744" s="93">
        <f t="array" ref="N1744">SQRT(MMULT(MMULT(B1744:K1744, '2. Correlation Matrix'!$B$34:$K$43), TRANSPOSE(B1744:K1744)))</f>
        <v>0.13336189101505272</v>
      </c>
      <c r="O1744" s="92">
        <f t="shared" si="136"/>
        <v>0.55465620228533585</v>
      </c>
      <c r="P1744" s="42">
        <f t="shared" si="137"/>
        <v>0.14007730301244459</v>
      </c>
      <c r="Q1744" s="42">
        <f t="shared" si="138"/>
        <v>0.122773215429927</v>
      </c>
      <c r="R1744" s="43">
        <f t="shared" si="139"/>
        <v>0.118137620573236</v>
      </c>
    </row>
    <row r="1745" spans="1:18" x14ac:dyDescent="0.35">
      <c r="A1745" s="73">
        <v>4431</v>
      </c>
      <c r="B1745" s="42">
        <v>7.9200000000000007E-2</v>
      </c>
      <c r="C1745" s="42">
        <v>9.64E-2</v>
      </c>
      <c r="D1745" s="42">
        <v>3.2099999999999997E-2</v>
      </c>
      <c r="E1745" s="42">
        <v>0.1221</v>
      </c>
      <c r="F1745" s="42">
        <v>0.21410000000000001</v>
      </c>
      <c r="G1745" s="42">
        <v>0.03</v>
      </c>
      <c r="H1745" s="42">
        <v>0.1113</v>
      </c>
      <c r="I1745" s="42">
        <v>0.1799</v>
      </c>
      <c r="J1745" s="42">
        <v>7.7100000000000002E-2</v>
      </c>
      <c r="K1745" s="42">
        <v>5.7799999999999997E-2</v>
      </c>
      <c r="L1745" s="93">
        <f t="shared" si="135"/>
        <v>0.99999999999999989</v>
      </c>
      <c r="M1745" s="42">
        <v>0.13136</v>
      </c>
      <c r="N1745" s="93">
        <f t="array" ref="N1745">SQRT(MMULT(MMULT(B1745:K1745, '2. Correlation Matrix'!$B$34:$K$43), TRANSPOSE(B1745:K1745)))</f>
        <v>0.10161352017259219</v>
      </c>
      <c r="O1745" s="92">
        <f t="shared" si="136"/>
        <v>0.55465060067077343</v>
      </c>
      <c r="P1745" s="42">
        <f t="shared" si="137"/>
        <v>0.12619734625906712</v>
      </c>
      <c r="Q1745" s="42">
        <f t="shared" si="138"/>
        <v>0.122773215429927</v>
      </c>
      <c r="R1745" s="43">
        <f t="shared" si="139"/>
        <v>0.118137620573236</v>
      </c>
    </row>
    <row r="1746" spans="1:18" x14ac:dyDescent="0.35">
      <c r="A1746" s="73">
        <v>2562</v>
      </c>
      <c r="B1746" s="42">
        <v>9.4700000000000006E-2</v>
      </c>
      <c r="C1746" s="42">
        <v>0.13020000000000001</v>
      </c>
      <c r="D1746" s="42">
        <v>0.10059999999999999</v>
      </c>
      <c r="E1746" s="42">
        <v>9.3200000000000005E-2</v>
      </c>
      <c r="F1746" s="42">
        <v>9.1700000000000004E-2</v>
      </c>
      <c r="G1746" s="42">
        <v>0.12130000000000001</v>
      </c>
      <c r="H1746" s="42">
        <v>0.1198</v>
      </c>
      <c r="I1746" s="42">
        <v>0.105</v>
      </c>
      <c r="J1746" s="42">
        <v>6.6600000000000006E-2</v>
      </c>
      <c r="K1746" s="42">
        <v>7.6899999999999996E-2</v>
      </c>
      <c r="L1746" s="93">
        <f t="shared" si="135"/>
        <v>0.99999999999999989</v>
      </c>
      <c r="M1746" s="42">
        <v>0.14119999999999999</v>
      </c>
      <c r="N1746" s="93">
        <f t="array" ref="N1746">SQRT(MMULT(MMULT(B1746:K1746, '2. Correlation Matrix'!$B$34:$K$43), TRANSPOSE(B1746:K1746)))</f>
        <v>0.11935526412896418</v>
      </c>
      <c r="O1746" s="92">
        <f t="shared" si="136"/>
        <v>0.55464667170834159</v>
      </c>
      <c r="P1746" s="42">
        <f t="shared" si="137"/>
        <v>0.1340771604623526</v>
      </c>
      <c r="Q1746" s="42">
        <f t="shared" si="138"/>
        <v>0.122773215429927</v>
      </c>
      <c r="R1746" s="43">
        <f t="shared" si="139"/>
        <v>0.118137620573236</v>
      </c>
    </row>
    <row r="1747" spans="1:18" x14ac:dyDescent="0.35">
      <c r="A1747" s="73">
        <v>763</v>
      </c>
      <c r="B1747" s="42">
        <v>0.1152</v>
      </c>
      <c r="C1747" s="42">
        <v>0.1646</v>
      </c>
      <c r="D1747" s="42">
        <v>8.4400000000000003E-2</v>
      </c>
      <c r="E1747" s="42">
        <v>6.5799999999999997E-2</v>
      </c>
      <c r="F1747" s="42">
        <v>3.09E-2</v>
      </c>
      <c r="G1747" s="42">
        <v>0.12759999999999999</v>
      </c>
      <c r="H1747" s="42">
        <v>5.5599999999999997E-2</v>
      </c>
      <c r="I1747" s="42">
        <v>5.7599999999999998E-2</v>
      </c>
      <c r="J1747" s="42">
        <v>0.16669999999999999</v>
      </c>
      <c r="K1747" s="42">
        <v>0.13170000000000001</v>
      </c>
      <c r="L1747" s="93">
        <f t="shared" si="135"/>
        <v>1.0000999999999998</v>
      </c>
      <c r="M1747" s="42">
        <v>0.14369000000000001</v>
      </c>
      <c r="N1747" s="93">
        <f t="array" ref="N1747">SQRT(MMULT(MMULT(B1747:K1747, '2. Correlation Matrix'!$B$34:$K$43), TRANSPOSE(B1747:K1747)))</f>
        <v>0.12384679606951486</v>
      </c>
      <c r="O1747" s="92">
        <f t="shared" si="136"/>
        <v>0.5546368753976042</v>
      </c>
      <c r="P1747" s="42">
        <f t="shared" si="137"/>
        <v>0.13602098555165801</v>
      </c>
      <c r="Q1747" s="42">
        <f t="shared" si="138"/>
        <v>0.122773215429927</v>
      </c>
      <c r="R1747" s="43">
        <f t="shared" si="139"/>
        <v>0.118137620573236</v>
      </c>
    </row>
    <row r="1748" spans="1:18" x14ac:dyDescent="0.35">
      <c r="A1748" s="73">
        <v>1071</v>
      </c>
      <c r="B1748" s="42">
        <v>4.8099999999999997E-2</v>
      </c>
      <c r="C1748" s="42">
        <v>5.5599999999999997E-2</v>
      </c>
      <c r="D1748" s="42">
        <v>0.13519999999999999</v>
      </c>
      <c r="E1748" s="42">
        <v>5.74E-2</v>
      </c>
      <c r="F1748" s="42">
        <v>7.7799999999999994E-2</v>
      </c>
      <c r="G1748" s="42">
        <v>0.12590000000000001</v>
      </c>
      <c r="H1748" s="42">
        <v>0.113</v>
      </c>
      <c r="I1748" s="42">
        <v>0.113</v>
      </c>
      <c r="J1748" s="42">
        <v>0.12959999999999999</v>
      </c>
      <c r="K1748" s="42">
        <v>0.1444</v>
      </c>
      <c r="L1748" s="93">
        <f t="shared" si="135"/>
        <v>0.99999999999999989</v>
      </c>
      <c r="M1748" s="42">
        <v>0.15453</v>
      </c>
      <c r="N1748" s="93">
        <f t="array" ref="N1748">SQRT(MMULT(MMULT(B1748:K1748, '2. Correlation Matrix'!$B$34:$K$43), TRANSPOSE(B1748:K1748)))</f>
        <v>0.1433947642681308</v>
      </c>
      <c r="O1748" s="92">
        <f t="shared" si="136"/>
        <v>0.55462276050252823</v>
      </c>
      <c r="P1748" s="42">
        <f t="shared" si="137"/>
        <v>0.1442489707902436</v>
      </c>
      <c r="Q1748" s="42">
        <f t="shared" si="138"/>
        <v>0.122773215429927</v>
      </c>
      <c r="R1748" s="43">
        <f t="shared" si="139"/>
        <v>0.118137620573236</v>
      </c>
    </row>
    <row r="1749" spans="1:18" x14ac:dyDescent="0.35">
      <c r="A1749" s="73">
        <v>532</v>
      </c>
      <c r="B1749" s="42">
        <v>8.14E-2</v>
      </c>
      <c r="C1749" s="42">
        <v>0.1028</v>
      </c>
      <c r="D1749" s="42">
        <v>5.7799999999999997E-2</v>
      </c>
      <c r="E1749" s="42">
        <v>4.2799999999999998E-2</v>
      </c>
      <c r="F1749" s="42">
        <v>2.5700000000000001E-2</v>
      </c>
      <c r="G1749" s="42">
        <v>9.2100000000000001E-2</v>
      </c>
      <c r="H1749" s="42">
        <v>0.13059999999999999</v>
      </c>
      <c r="I1749" s="42">
        <v>6.6400000000000001E-2</v>
      </c>
      <c r="J1749" s="42">
        <v>0.19489999999999999</v>
      </c>
      <c r="K1749" s="42">
        <v>0.2056</v>
      </c>
      <c r="L1749" s="93">
        <f t="shared" si="135"/>
        <v>1.0001</v>
      </c>
      <c r="M1749" s="42">
        <v>0.15787999999999999</v>
      </c>
      <c r="N1749" s="93">
        <f t="array" ref="N1749">SQRT(MMULT(MMULT(B1749:K1749, '2. Correlation Matrix'!$B$34:$K$43), TRANSPOSE(B1749:K1749)))</f>
        <v>0.14943544146818921</v>
      </c>
      <c r="O1749" s="92">
        <f t="shared" si="136"/>
        <v>0.55462077259391585</v>
      </c>
      <c r="P1749" s="42">
        <f t="shared" si="137"/>
        <v>0.14671452441660368</v>
      </c>
      <c r="Q1749" s="42">
        <f t="shared" si="138"/>
        <v>0.122773215429927</v>
      </c>
      <c r="R1749" s="43">
        <f t="shared" si="139"/>
        <v>0.118137620573236</v>
      </c>
    </row>
    <row r="1750" spans="1:18" x14ac:dyDescent="0.35">
      <c r="A1750" s="73">
        <v>3259</v>
      </c>
      <c r="B1750" s="42">
        <v>9.4600000000000004E-2</v>
      </c>
      <c r="C1750" s="42">
        <v>0.1583</v>
      </c>
      <c r="D1750" s="42">
        <v>9.2700000000000005E-2</v>
      </c>
      <c r="E1750" s="42">
        <v>0.18729999999999999</v>
      </c>
      <c r="F1750" s="42">
        <v>8.3000000000000004E-2</v>
      </c>
      <c r="G1750" s="42">
        <v>1.1599999999999999E-2</v>
      </c>
      <c r="H1750" s="42">
        <v>0.15640000000000001</v>
      </c>
      <c r="I1750" s="42">
        <v>0.1313</v>
      </c>
      <c r="J1750" s="42">
        <v>2.7E-2</v>
      </c>
      <c r="K1750" s="42">
        <v>5.79E-2</v>
      </c>
      <c r="L1750" s="93">
        <f t="shared" si="135"/>
        <v>1.0001</v>
      </c>
      <c r="M1750" s="42">
        <v>0.13288</v>
      </c>
      <c r="N1750" s="93">
        <f t="array" ref="N1750">SQRT(MMULT(MMULT(B1750:K1750, '2. Correlation Matrix'!$B$34:$K$43), TRANSPOSE(B1750:K1750)))</f>
        <v>0.10436751909929831</v>
      </c>
      <c r="O1750" s="92">
        <f t="shared" si="136"/>
        <v>0.5545786706391983</v>
      </c>
      <c r="P1750" s="42">
        <f t="shared" si="137"/>
        <v>0.12743371047852881</v>
      </c>
      <c r="Q1750" s="42">
        <f t="shared" si="138"/>
        <v>0.122773215429927</v>
      </c>
      <c r="R1750" s="43">
        <f t="shared" si="139"/>
        <v>0.118137620573236</v>
      </c>
    </row>
    <row r="1751" spans="1:18" x14ac:dyDescent="0.35">
      <c r="A1751" s="73">
        <v>2282</v>
      </c>
      <c r="B1751" s="42">
        <v>0.1187</v>
      </c>
      <c r="C1751" s="42">
        <v>0.14879999999999999</v>
      </c>
      <c r="D1751" s="42">
        <v>0.01</v>
      </c>
      <c r="E1751" s="42">
        <v>0.1087</v>
      </c>
      <c r="F1751" s="42">
        <v>0.1338</v>
      </c>
      <c r="G1751" s="42">
        <v>0.1003</v>
      </c>
      <c r="H1751" s="42">
        <v>0.1137</v>
      </c>
      <c r="I1751" s="42">
        <v>4.8500000000000001E-2</v>
      </c>
      <c r="J1751" s="42">
        <v>6.3500000000000001E-2</v>
      </c>
      <c r="K1751" s="42">
        <v>0.15379999999999999</v>
      </c>
      <c r="L1751" s="93">
        <f t="shared" si="135"/>
        <v>0.99980000000000002</v>
      </c>
      <c r="M1751" s="42">
        <v>0.14646999999999999</v>
      </c>
      <c r="N1751" s="93">
        <f t="array" ref="N1751">SQRT(MMULT(MMULT(B1751:K1751, '2. Correlation Matrix'!$B$34:$K$43), TRANSPOSE(B1751:K1751)))</f>
        <v>0.12887542167274099</v>
      </c>
      <c r="O1751" s="92">
        <f t="shared" si="136"/>
        <v>0.55456656569851537</v>
      </c>
      <c r="P1751" s="42">
        <f t="shared" si="137"/>
        <v>0.13816556284433659</v>
      </c>
      <c r="Q1751" s="42">
        <f t="shared" si="138"/>
        <v>0.122773215429927</v>
      </c>
      <c r="R1751" s="43">
        <f t="shared" si="139"/>
        <v>0.118137620573236</v>
      </c>
    </row>
    <row r="1752" spans="1:18" x14ac:dyDescent="0.35">
      <c r="A1752" s="73">
        <v>614</v>
      </c>
      <c r="B1752" s="42">
        <v>0.157</v>
      </c>
      <c r="C1752" s="42">
        <v>2.9100000000000001E-2</v>
      </c>
      <c r="D1752" s="42">
        <v>0.1181</v>
      </c>
      <c r="E1752" s="42">
        <v>3.7199999999999997E-2</v>
      </c>
      <c r="F1752" s="42">
        <v>0.1197</v>
      </c>
      <c r="G1752" s="42">
        <v>0.1343</v>
      </c>
      <c r="H1752" s="42">
        <v>7.6100000000000001E-2</v>
      </c>
      <c r="I1752" s="42">
        <v>0.11169999999999999</v>
      </c>
      <c r="J1752" s="42">
        <v>7.6100000000000001E-2</v>
      </c>
      <c r="K1752" s="42">
        <v>0.14080000000000001</v>
      </c>
      <c r="L1752" s="93">
        <f t="shared" si="135"/>
        <v>1.0001</v>
      </c>
      <c r="M1752" s="42">
        <v>0.14699000000000001</v>
      </c>
      <c r="N1752" s="93">
        <f t="array" ref="N1752">SQRT(MMULT(MMULT(B1752:K1752, '2. Correlation Matrix'!$B$34:$K$43), TRANSPOSE(B1752:K1752)))</f>
        <v>0.12981632478224686</v>
      </c>
      <c r="O1752" s="92">
        <f t="shared" si="136"/>
        <v>0.55455275074807131</v>
      </c>
      <c r="P1752" s="42">
        <f t="shared" si="137"/>
        <v>0.1385638609100151</v>
      </c>
      <c r="Q1752" s="42">
        <f t="shared" si="138"/>
        <v>0.122773215429927</v>
      </c>
      <c r="R1752" s="43">
        <f t="shared" si="139"/>
        <v>0.118137620573236</v>
      </c>
    </row>
    <row r="1753" spans="1:18" x14ac:dyDescent="0.35">
      <c r="A1753" s="73">
        <v>1870</v>
      </c>
      <c r="B1753" s="42">
        <v>9.8500000000000004E-2</v>
      </c>
      <c r="C1753" s="42">
        <v>1.6799999999999999E-2</v>
      </c>
      <c r="D1753" s="42">
        <v>0.1153</v>
      </c>
      <c r="E1753" s="42">
        <v>0.1845</v>
      </c>
      <c r="F1753" s="42">
        <v>3.7699999999999997E-2</v>
      </c>
      <c r="G1753" s="42">
        <v>7.3400000000000007E-2</v>
      </c>
      <c r="H1753" s="42">
        <v>0.18659999999999999</v>
      </c>
      <c r="I1753" s="42">
        <v>0.16980000000000001</v>
      </c>
      <c r="J1753" s="42">
        <v>6.7100000000000007E-2</v>
      </c>
      <c r="K1753" s="42">
        <v>5.0299999999999997E-2</v>
      </c>
      <c r="L1753" s="93">
        <f t="shared" si="135"/>
        <v>1</v>
      </c>
      <c r="M1753" s="42">
        <v>0.14366000000000001</v>
      </c>
      <c r="N1753" s="93">
        <f t="array" ref="N1753">SQRT(MMULT(MMULT(B1753:K1753, '2. Correlation Matrix'!$B$34:$K$43), TRANSPOSE(B1753:K1753)))</f>
        <v>0.12381280664242371</v>
      </c>
      <c r="O1753" s="92">
        <f t="shared" si="136"/>
        <v>0.5545468345475183</v>
      </c>
      <c r="P1753" s="42">
        <f t="shared" si="137"/>
        <v>0.13599519445566291</v>
      </c>
      <c r="Q1753" s="42">
        <f t="shared" si="138"/>
        <v>0.122773215429927</v>
      </c>
      <c r="R1753" s="43">
        <f t="shared" si="139"/>
        <v>0.118137620573236</v>
      </c>
    </row>
    <row r="1754" spans="1:18" x14ac:dyDescent="0.35">
      <c r="A1754" s="73">
        <v>3776</v>
      </c>
      <c r="B1754" s="42">
        <v>0.13780000000000001</v>
      </c>
      <c r="C1754" s="42">
        <v>9.06E-2</v>
      </c>
      <c r="D1754" s="42">
        <v>3.15E-2</v>
      </c>
      <c r="E1754" s="42">
        <v>0.19289999999999999</v>
      </c>
      <c r="F1754" s="42">
        <v>0.1004</v>
      </c>
      <c r="G1754" s="42">
        <v>2.1700000000000001E-2</v>
      </c>
      <c r="H1754" s="42">
        <v>2.1700000000000001E-2</v>
      </c>
      <c r="I1754" s="42">
        <v>0.124</v>
      </c>
      <c r="J1754" s="42">
        <v>0.1043</v>
      </c>
      <c r="K1754" s="42">
        <v>0.17519999999999999</v>
      </c>
      <c r="L1754" s="93">
        <f t="shared" si="135"/>
        <v>1.0001000000000002</v>
      </c>
      <c r="M1754" s="42">
        <v>0.14087</v>
      </c>
      <c r="N1754" s="93">
        <f t="array" ref="N1754">SQRT(MMULT(MMULT(B1754:K1754, '2. Correlation Matrix'!$B$34:$K$43), TRANSPOSE(B1754:K1754)))</f>
        <v>0.11878689006103747</v>
      </c>
      <c r="O1754" s="92">
        <f t="shared" si="136"/>
        <v>0.55452247269166954</v>
      </c>
      <c r="P1754" s="42">
        <f t="shared" si="137"/>
        <v>0.13381483737481351</v>
      </c>
      <c r="Q1754" s="42">
        <f t="shared" si="138"/>
        <v>0.122773215429927</v>
      </c>
      <c r="R1754" s="43">
        <f t="shared" si="139"/>
        <v>0.118137620573236</v>
      </c>
    </row>
    <row r="1755" spans="1:18" x14ac:dyDescent="0.35">
      <c r="A1755" s="73">
        <v>1416</v>
      </c>
      <c r="B1755" s="42">
        <v>0.2263</v>
      </c>
      <c r="C1755" s="42">
        <v>6.1499999999999999E-2</v>
      </c>
      <c r="D1755" s="42">
        <v>3.6299999999999999E-2</v>
      </c>
      <c r="E1755" s="42">
        <v>3.3500000000000002E-2</v>
      </c>
      <c r="F1755" s="42">
        <v>2.7900000000000001E-2</v>
      </c>
      <c r="G1755" s="42">
        <v>0.18160000000000001</v>
      </c>
      <c r="H1755" s="42">
        <v>0.26819999999999999</v>
      </c>
      <c r="I1755" s="42">
        <v>8.3799999999999999E-2</v>
      </c>
      <c r="J1755" s="42">
        <v>2.23E-2</v>
      </c>
      <c r="K1755" s="42">
        <v>5.8700000000000002E-2</v>
      </c>
      <c r="L1755" s="93">
        <f t="shared" si="135"/>
        <v>1.0001</v>
      </c>
      <c r="M1755" s="42">
        <v>0.14713999999999999</v>
      </c>
      <c r="N1755" s="93">
        <f t="array" ref="N1755">SQRT(MMULT(MMULT(B1755:K1755, '2. Correlation Matrix'!$B$34:$K$43), TRANSPOSE(B1755:K1755)))</f>
        <v>0.13009818496606554</v>
      </c>
      <c r="O1755" s="92">
        <f t="shared" si="136"/>
        <v>0.55450427704903649</v>
      </c>
      <c r="P1755" s="42">
        <f t="shared" si="137"/>
        <v>0.13867723113426769</v>
      </c>
      <c r="Q1755" s="42">
        <f t="shared" si="138"/>
        <v>0.122773215429927</v>
      </c>
      <c r="R1755" s="43">
        <f t="shared" si="139"/>
        <v>0.118137620573236</v>
      </c>
    </row>
    <row r="1756" spans="1:18" x14ac:dyDescent="0.35">
      <c r="A1756" s="73">
        <v>3850</v>
      </c>
      <c r="B1756" s="42">
        <v>6.7699999999999996E-2</v>
      </c>
      <c r="C1756" s="42">
        <v>1.38E-2</v>
      </c>
      <c r="D1756" s="42">
        <v>9.0800000000000006E-2</v>
      </c>
      <c r="E1756" s="42">
        <v>0.13850000000000001</v>
      </c>
      <c r="F1756" s="42">
        <v>0.14000000000000001</v>
      </c>
      <c r="G1756" s="42">
        <v>4.1500000000000002E-2</v>
      </c>
      <c r="H1756" s="42">
        <v>0.12620000000000001</v>
      </c>
      <c r="I1756" s="42">
        <v>0.14460000000000001</v>
      </c>
      <c r="J1756" s="42">
        <v>9.0800000000000006E-2</v>
      </c>
      <c r="K1756" s="42">
        <v>0.1462</v>
      </c>
      <c r="L1756" s="93">
        <f t="shared" si="135"/>
        <v>1.0001000000000002</v>
      </c>
      <c r="M1756" s="42">
        <v>0.14942</v>
      </c>
      <c r="N1756" s="93">
        <f t="array" ref="N1756">SQRT(MMULT(MMULT(B1756:K1756, '2. Correlation Matrix'!$B$34:$K$43), TRANSPOSE(B1756:K1756)))</f>
        <v>0.13421021188813839</v>
      </c>
      <c r="O1756" s="92">
        <f t="shared" si="136"/>
        <v>0.55450325987136972</v>
      </c>
      <c r="P1756" s="42">
        <f t="shared" si="137"/>
        <v>0.14041380951247048</v>
      </c>
      <c r="Q1756" s="42">
        <f t="shared" si="138"/>
        <v>0.122773215429927</v>
      </c>
      <c r="R1756" s="43">
        <f t="shared" si="139"/>
        <v>0.118137620573236</v>
      </c>
    </row>
    <row r="1757" spans="1:18" x14ac:dyDescent="0.35">
      <c r="A1757" s="73">
        <v>1451</v>
      </c>
      <c r="B1757" s="42">
        <v>7.4000000000000003E-3</v>
      </c>
      <c r="C1757" s="42">
        <v>2.47E-2</v>
      </c>
      <c r="D1757" s="42">
        <v>0.1951</v>
      </c>
      <c r="E1757" s="42">
        <v>0.19750000000000001</v>
      </c>
      <c r="F1757" s="42">
        <v>4.2000000000000003E-2</v>
      </c>
      <c r="G1757" s="42">
        <v>0.2049</v>
      </c>
      <c r="H1757" s="42">
        <v>2.7199999999999998E-2</v>
      </c>
      <c r="I1757" s="42">
        <v>0.11849999999999999</v>
      </c>
      <c r="J1757" s="42">
        <v>1.23E-2</v>
      </c>
      <c r="K1757" s="42">
        <v>0.1704</v>
      </c>
      <c r="L1757" s="93">
        <f t="shared" si="135"/>
        <v>0.99999999999999989</v>
      </c>
      <c r="M1757" s="42">
        <v>0.16467999999999999</v>
      </c>
      <c r="N1757" s="93">
        <f t="array" ref="N1757">SQRT(MMULT(MMULT(B1757:K1757, '2. Correlation Matrix'!$B$34:$K$43), TRANSPOSE(B1757:K1757)))</f>
        <v>0.16173171990779422</v>
      </c>
      <c r="O1757" s="92">
        <f t="shared" si="136"/>
        <v>0.55449852416785006</v>
      </c>
      <c r="P1757" s="42">
        <f t="shared" si="137"/>
        <v>0.15160142538783339</v>
      </c>
      <c r="Q1757" s="42">
        <f t="shared" si="138"/>
        <v>0.122773215429927</v>
      </c>
      <c r="R1757" s="43">
        <f t="shared" si="139"/>
        <v>0.118137620573236</v>
      </c>
    </row>
    <row r="1758" spans="1:18" x14ac:dyDescent="0.35">
      <c r="A1758" s="73">
        <v>3173</v>
      </c>
      <c r="B1758" s="42">
        <v>0.17050000000000001</v>
      </c>
      <c r="C1758" s="42">
        <v>0.1452</v>
      </c>
      <c r="D1758" s="42">
        <v>6.9099999999999995E-2</v>
      </c>
      <c r="E1758" s="42">
        <v>4.3799999999999999E-2</v>
      </c>
      <c r="F1758" s="42">
        <v>5.9900000000000002E-2</v>
      </c>
      <c r="G1758" s="42">
        <v>0.2074</v>
      </c>
      <c r="H1758" s="42">
        <v>2.53E-2</v>
      </c>
      <c r="I1758" s="42">
        <v>4.6100000000000002E-2</v>
      </c>
      <c r="J1758" s="42">
        <v>0.129</v>
      </c>
      <c r="K1758" s="42">
        <v>0.1037</v>
      </c>
      <c r="L1758" s="93">
        <f t="shared" si="135"/>
        <v>1</v>
      </c>
      <c r="M1758" s="42">
        <v>0.14154</v>
      </c>
      <c r="N1758" s="93">
        <f t="array" ref="N1758">SQRT(MMULT(MMULT(B1758:K1758, '2. Correlation Matrix'!$B$34:$K$43), TRANSPOSE(B1758:K1758)))</f>
        <v>0.12000624949839071</v>
      </c>
      <c r="O1758" s="92">
        <f t="shared" si="136"/>
        <v>0.55447112361337736</v>
      </c>
      <c r="P1758" s="42">
        <f t="shared" si="137"/>
        <v>0.13433925004066499</v>
      </c>
      <c r="Q1758" s="42">
        <f t="shared" si="138"/>
        <v>0.122773215429927</v>
      </c>
      <c r="R1758" s="43">
        <f t="shared" si="139"/>
        <v>0.118137620573236</v>
      </c>
    </row>
    <row r="1759" spans="1:18" x14ac:dyDescent="0.35">
      <c r="A1759" s="73">
        <v>3101</v>
      </c>
      <c r="B1759" s="42">
        <v>9.1999999999999998E-2</v>
      </c>
      <c r="C1759" s="42">
        <v>0.14680000000000001</v>
      </c>
      <c r="D1759" s="42">
        <v>5.6800000000000003E-2</v>
      </c>
      <c r="E1759" s="42">
        <v>0.19370000000000001</v>
      </c>
      <c r="F1759" s="42">
        <v>9.5899999999999999E-2</v>
      </c>
      <c r="G1759" s="42">
        <v>0.1429</v>
      </c>
      <c r="H1759" s="42">
        <v>6.2600000000000003E-2</v>
      </c>
      <c r="I1759" s="42">
        <v>5.8700000000000002E-2</v>
      </c>
      <c r="J1759" s="42">
        <v>2.9399999999999999E-2</v>
      </c>
      <c r="K1759" s="42">
        <v>0.12130000000000001</v>
      </c>
      <c r="L1759" s="93">
        <f t="shared" si="135"/>
        <v>1.0001</v>
      </c>
      <c r="M1759" s="42">
        <v>0.14613000000000001</v>
      </c>
      <c r="N1759" s="93">
        <f t="array" ref="N1759">SQRT(MMULT(MMULT(B1759:K1759, '2. Correlation Matrix'!$B$34:$K$43), TRANSPOSE(B1759:K1759)))</f>
        <v>0.12828802538173001</v>
      </c>
      <c r="O1759" s="92">
        <f t="shared" si="136"/>
        <v>0.55445549020142537</v>
      </c>
      <c r="P1759" s="42">
        <f t="shared" si="137"/>
        <v>0.13790109127182831</v>
      </c>
      <c r="Q1759" s="42">
        <f t="shared" si="138"/>
        <v>0.122773215429927</v>
      </c>
      <c r="R1759" s="43">
        <f t="shared" si="139"/>
        <v>0.118137620573236</v>
      </c>
    </row>
    <row r="1760" spans="1:18" x14ac:dyDescent="0.35">
      <c r="A1760" s="73">
        <v>116</v>
      </c>
      <c r="B1760" s="42">
        <v>0.16900000000000001</v>
      </c>
      <c r="C1760" s="42">
        <v>4.36E-2</v>
      </c>
      <c r="D1760" s="42">
        <v>2.9600000000000001E-2</v>
      </c>
      <c r="E1760" s="42">
        <v>0.16900000000000001</v>
      </c>
      <c r="F1760" s="42">
        <v>0.115</v>
      </c>
      <c r="G1760" s="42">
        <v>0.13589999999999999</v>
      </c>
      <c r="H1760" s="42">
        <v>9.2299999999999993E-2</v>
      </c>
      <c r="I1760" s="42">
        <v>8.8900000000000007E-2</v>
      </c>
      <c r="J1760" s="42">
        <v>6.7900000000000002E-2</v>
      </c>
      <c r="K1760" s="42">
        <v>8.8900000000000007E-2</v>
      </c>
      <c r="L1760" s="93">
        <f t="shared" si="135"/>
        <v>1.0001</v>
      </c>
      <c r="M1760" s="42">
        <v>0.14210999999999999</v>
      </c>
      <c r="N1760" s="93">
        <f t="array" ref="N1760">SQRT(MMULT(MMULT(B1760:K1760, '2. Correlation Matrix'!$B$34:$K$43), TRANSPOSE(B1760:K1760)))</f>
        <v>0.12103889677177086</v>
      </c>
      <c r="O1760" s="92">
        <f t="shared" si="136"/>
        <v>0.5544498652077241</v>
      </c>
      <c r="P1760" s="42">
        <f t="shared" si="137"/>
        <v>0.13478479273413629</v>
      </c>
      <c r="Q1760" s="42">
        <f t="shared" si="138"/>
        <v>0.122773215429927</v>
      </c>
      <c r="R1760" s="43">
        <f t="shared" si="139"/>
        <v>0.118137620573236</v>
      </c>
    </row>
    <row r="1761" spans="1:18" x14ac:dyDescent="0.35">
      <c r="A1761" s="73">
        <v>2428</v>
      </c>
      <c r="B1761" s="42">
        <v>2.5000000000000001E-2</v>
      </c>
      <c r="C1761" s="42">
        <v>1.7299999999999999E-2</v>
      </c>
      <c r="D1761" s="42">
        <v>0.18229999999999999</v>
      </c>
      <c r="E1761" s="42">
        <v>0.17080000000000001</v>
      </c>
      <c r="F1761" s="42">
        <v>9.98E-2</v>
      </c>
      <c r="G1761" s="42">
        <v>0.11899999999999999</v>
      </c>
      <c r="H1761" s="42">
        <v>1.54E-2</v>
      </c>
      <c r="I1761" s="42">
        <v>0.18229999999999999</v>
      </c>
      <c r="J1761" s="42">
        <v>8.6400000000000005E-2</v>
      </c>
      <c r="K1761" s="42">
        <v>0.1017</v>
      </c>
      <c r="L1761" s="93">
        <f t="shared" si="135"/>
        <v>1</v>
      </c>
      <c r="M1761" s="42">
        <v>0.14693999999999999</v>
      </c>
      <c r="N1761" s="93">
        <f t="array" ref="N1761">SQRT(MMULT(MMULT(B1761:K1761, '2. Correlation Matrix'!$B$34:$K$43), TRANSPOSE(B1761:K1761)))</f>
        <v>0.1297549467809162</v>
      </c>
      <c r="O1761" s="92">
        <f t="shared" si="136"/>
        <v>0.55442972915295907</v>
      </c>
      <c r="P1761" s="42">
        <f t="shared" si="137"/>
        <v>0.13852182689294079</v>
      </c>
      <c r="Q1761" s="42">
        <f t="shared" si="138"/>
        <v>0.122773215429927</v>
      </c>
      <c r="R1761" s="43">
        <f t="shared" si="139"/>
        <v>0.118137620573236</v>
      </c>
    </row>
    <row r="1762" spans="1:18" x14ac:dyDescent="0.35">
      <c r="A1762" s="73">
        <v>299</v>
      </c>
      <c r="B1762" s="42">
        <v>2.7099999999999999E-2</v>
      </c>
      <c r="C1762" s="42">
        <v>6.59E-2</v>
      </c>
      <c r="D1762" s="42">
        <v>0.1027</v>
      </c>
      <c r="E1762" s="42">
        <v>3.8800000000000001E-2</v>
      </c>
      <c r="F1762" s="42">
        <v>0.14530000000000001</v>
      </c>
      <c r="G1762" s="42">
        <v>3.1E-2</v>
      </c>
      <c r="H1762" s="42">
        <v>0.18410000000000001</v>
      </c>
      <c r="I1762" s="42">
        <v>0.13569999999999999</v>
      </c>
      <c r="J1762" s="42">
        <v>0.1085</v>
      </c>
      <c r="K1762" s="42">
        <v>0.16089999999999999</v>
      </c>
      <c r="L1762" s="93">
        <f t="shared" si="135"/>
        <v>1.0000000000000002</v>
      </c>
      <c r="M1762" s="42">
        <v>0.15243999999999999</v>
      </c>
      <c r="N1762" s="93">
        <f t="array" ref="N1762">SQRT(MMULT(MMULT(B1762:K1762, '2. Correlation Matrix'!$B$34:$K$43), TRANSPOSE(B1762:K1762)))</f>
        <v>0.13967715657905053</v>
      </c>
      <c r="O1762" s="92">
        <f t="shared" si="136"/>
        <v>0.55442136636116801</v>
      </c>
      <c r="P1762" s="42">
        <f t="shared" si="137"/>
        <v>0.14268514596499571</v>
      </c>
      <c r="Q1762" s="42">
        <f t="shared" si="138"/>
        <v>0.122773215429927</v>
      </c>
      <c r="R1762" s="43">
        <f t="shared" si="139"/>
        <v>0.118137620573236</v>
      </c>
    </row>
    <row r="1763" spans="1:18" x14ac:dyDescent="0.35">
      <c r="A1763" s="73">
        <v>1807</v>
      </c>
      <c r="B1763" s="42">
        <v>4.4299999999999999E-2</v>
      </c>
      <c r="C1763" s="42">
        <v>0.1552</v>
      </c>
      <c r="D1763" s="42">
        <v>1.77E-2</v>
      </c>
      <c r="E1763" s="42">
        <v>9.98E-2</v>
      </c>
      <c r="F1763" s="42">
        <v>7.5399999999999995E-2</v>
      </c>
      <c r="G1763" s="42">
        <v>0.21290000000000001</v>
      </c>
      <c r="H1763" s="42">
        <v>0.11310000000000001</v>
      </c>
      <c r="I1763" s="42">
        <v>8.8999999999999999E-3</v>
      </c>
      <c r="J1763" s="42">
        <v>8.6499999999999994E-2</v>
      </c>
      <c r="K1763" s="42">
        <v>0.18629999999999999</v>
      </c>
      <c r="L1763" s="93">
        <f t="shared" si="135"/>
        <v>1.0001</v>
      </c>
      <c r="M1763" s="42">
        <v>0.16347</v>
      </c>
      <c r="N1763" s="93">
        <f t="array" ref="N1763">SQRT(MMULT(MMULT(B1763:K1763, '2. Correlation Matrix'!$B$34:$K$43), TRANSPOSE(B1763:K1763)))</f>
        <v>0.1595763799691195</v>
      </c>
      <c r="O1763" s="92">
        <f t="shared" si="136"/>
        <v>0.55440535759189624</v>
      </c>
      <c r="P1763" s="42">
        <f t="shared" si="137"/>
        <v>0.15073768947797561</v>
      </c>
      <c r="Q1763" s="42">
        <f t="shared" si="138"/>
        <v>0.122773215429927</v>
      </c>
      <c r="R1763" s="43">
        <f t="shared" si="139"/>
        <v>0.118137620573236</v>
      </c>
    </row>
    <row r="1764" spans="1:18" x14ac:dyDescent="0.35">
      <c r="A1764" s="73">
        <v>4894</v>
      </c>
      <c r="B1764" s="42">
        <v>0.16850000000000001</v>
      </c>
      <c r="C1764" s="42">
        <v>3.5999999999999999E-3</v>
      </c>
      <c r="D1764" s="42">
        <v>9.9599999999999994E-2</v>
      </c>
      <c r="E1764" s="42">
        <v>6.1600000000000002E-2</v>
      </c>
      <c r="F1764" s="42">
        <v>0.1757</v>
      </c>
      <c r="G1764" s="42">
        <v>3.6200000000000003E-2</v>
      </c>
      <c r="H1764" s="42">
        <v>8.5099999999999995E-2</v>
      </c>
      <c r="I1764" s="42">
        <v>0.17030000000000001</v>
      </c>
      <c r="J1764" s="42">
        <v>4.7100000000000003E-2</v>
      </c>
      <c r="K1764" s="42">
        <v>0.1522</v>
      </c>
      <c r="L1764" s="93">
        <f t="shared" si="135"/>
        <v>0.99990000000000001</v>
      </c>
      <c r="M1764" s="42">
        <v>0.14094000000000001</v>
      </c>
      <c r="N1764" s="93">
        <f t="array" ref="N1764">SQRT(MMULT(MMULT(B1764:K1764, '2. Correlation Matrix'!$B$34:$K$43), TRANSPOSE(B1764:K1764)))</f>
        <v>0.11894201506231512</v>
      </c>
      <c r="O1764" s="92">
        <f t="shared" si="136"/>
        <v>0.55438778269775624</v>
      </c>
      <c r="P1764" s="42">
        <f t="shared" si="137"/>
        <v>0.13386639852645801</v>
      </c>
      <c r="Q1764" s="42">
        <f t="shared" si="138"/>
        <v>0.122773215429927</v>
      </c>
      <c r="R1764" s="43">
        <f t="shared" si="139"/>
        <v>0.118137620573236</v>
      </c>
    </row>
    <row r="1765" spans="1:18" x14ac:dyDescent="0.35">
      <c r="A1765" s="73">
        <v>1877</v>
      </c>
      <c r="B1765" s="42">
        <v>0.2</v>
      </c>
      <c r="C1765" s="42">
        <v>0.1326</v>
      </c>
      <c r="D1765" s="42">
        <v>5.2600000000000001E-2</v>
      </c>
      <c r="E1765" s="42">
        <v>8.3999999999999995E-3</v>
      </c>
      <c r="F1765" s="42">
        <v>0.1074</v>
      </c>
      <c r="G1765" s="42">
        <v>2.3199999999999998E-2</v>
      </c>
      <c r="H1765" s="42">
        <v>3.5799999999999998E-2</v>
      </c>
      <c r="I1765" s="42">
        <v>0.1389</v>
      </c>
      <c r="J1765" s="42">
        <v>0.1474</v>
      </c>
      <c r="K1765" s="42">
        <v>0.1537</v>
      </c>
      <c r="L1765" s="93">
        <f t="shared" si="135"/>
        <v>1</v>
      </c>
      <c r="M1765" s="42">
        <v>0.13177</v>
      </c>
      <c r="N1765" s="93">
        <f t="array" ref="N1765">SQRT(MMULT(MMULT(B1765:K1765, '2. Correlation Matrix'!$B$34:$K$43), TRANSPOSE(B1765:K1765)))</f>
        <v>0.10240459029964234</v>
      </c>
      <c r="O1765" s="92">
        <f t="shared" si="136"/>
        <v>0.55436968043998192</v>
      </c>
      <c r="P1765" s="42">
        <f t="shared" si="137"/>
        <v>0.12652664994278121</v>
      </c>
      <c r="Q1765" s="42">
        <f t="shared" si="138"/>
        <v>0.122773215429927</v>
      </c>
      <c r="R1765" s="43">
        <f t="shared" si="139"/>
        <v>0.118137620573236</v>
      </c>
    </row>
    <row r="1766" spans="1:18" x14ac:dyDescent="0.35">
      <c r="A1766" s="73">
        <v>210</v>
      </c>
      <c r="B1766" s="42">
        <v>5.1000000000000004E-3</v>
      </c>
      <c r="C1766" s="42">
        <v>4.7699999999999999E-2</v>
      </c>
      <c r="D1766" s="42">
        <v>0.12609999999999999</v>
      </c>
      <c r="E1766" s="42">
        <v>5.96E-2</v>
      </c>
      <c r="F1766" s="42">
        <v>0.10390000000000001</v>
      </c>
      <c r="G1766" s="42">
        <v>0.15840000000000001</v>
      </c>
      <c r="H1766" s="42">
        <v>9.1999999999999998E-2</v>
      </c>
      <c r="I1766" s="42">
        <v>0.10730000000000001</v>
      </c>
      <c r="J1766" s="42">
        <v>0.1346</v>
      </c>
      <c r="K1766" s="42">
        <v>0.16520000000000001</v>
      </c>
      <c r="L1766" s="93">
        <f t="shared" si="135"/>
        <v>0.99990000000000001</v>
      </c>
      <c r="M1766" s="42">
        <v>0.16048000000000001</v>
      </c>
      <c r="N1766" s="93">
        <f t="array" ref="N1766">SQRT(MMULT(MMULT(B1766:K1766, '2. Correlation Matrix'!$B$34:$K$43), TRANSPOSE(B1766:K1766)))</f>
        <v>0.15419787187501649</v>
      </c>
      <c r="O1766" s="92">
        <f t="shared" si="136"/>
        <v>0.55435265714487258</v>
      </c>
      <c r="P1766" s="42">
        <f t="shared" si="137"/>
        <v>0.148591508154608</v>
      </c>
      <c r="Q1766" s="42">
        <f t="shared" si="138"/>
        <v>0.122773215429927</v>
      </c>
      <c r="R1766" s="43">
        <f t="shared" si="139"/>
        <v>0.118137620573236</v>
      </c>
    </row>
    <row r="1767" spans="1:18" x14ac:dyDescent="0.35">
      <c r="A1767" s="73">
        <v>540</v>
      </c>
      <c r="B1767" s="42">
        <v>3.2599999999999997E-2</v>
      </c>
      <c r="C1767" s="42">
        <v>0.17480000000000001</v>
      </c>
      <c r="D1767" s="42">
        <v>7.46E-2</v>
      </c>
      <c r="E1767" s="42">
        <v>2.5600000000000001E-2</v>
      </c>
      <c r="F1767" s="42">
        <v>0.14219999999999999</v>
      </c>
      <c r="G1767" s="42">
        <v>4.2000000000000003E-2</v>
      </c>
      <c r="H1767" s="42">
        <v>6.2899999999999998E-2</v>
      </c>
      <c r="I1767" s="42">
        <v>0.12820000000000001</v>
      </c>
      <c r="J1767" s="42">
        <v>0.12590000000000001</v>
      </c>
      <c r="K1767" s="42">
        <v>0.19109999999999999</v>
      </c>
      <c r="L1767" s="93">
        <f t="shared" si="135"/>
        <v>0.99990000000000001</v>
      </c>
      <c r="M1767" s="42">
        <v>0.14609</v>
      </c>
      <c r="N1767" s="93">
        <f t="array" ref="N1767">SQRT(MMULT(MMULT(B1767:K1767, '2. Correlation Matrix'!$B$34:$K$43), TRANSPOSE(B1767:K1767)))</f>
        <v>0.12824493769240641</v>
      </c>
      <c r="O1767" s="92">
        <f t="shared" si="136"/>
        <v>0.55432987281344637</v>
      </c>
      <c r="P1767" s="42">
        <f t="shared" si="137"/>
        <v>0.1378666179781354</v>
      </c>
      <c r="Q1767" s="42">
        <f t="shared" si="138"/>
        <v>0.122773215429927</v>
      </c>
      <c r="R1767" s="43">
        <f t="shared" si="139"/>
        <v>0.118137620573236</v>
      </c>
    </row>
    <row r="1768" spans="1:18" x14ac:dyDescent="0.35">
      <c r="A1768" s="73">
        <v>2931</v>
      </c>
      <c r="B1768" s="42">
        <v>0.1045</v>
      </c>
      <c r="C1768" s="42">
        <v>3.6999999999999998E-2</v>
      </c>
      <c r="D1768" s="42">
        <v>0.1527</v>
      </c>
      <c r="E1768" s="42">
        <v>8.2000000000000003E-2</v>
      </c>
      <c r="F1768" s="42">
        <v>0.1013</v>
      </c>
      <c r="G1768" s="42">
        <v>0.15920000000000001</v>
      </c>
      <c r="H1768" s="42">
        <v>3.5400000000000001E-2</v>
      </c>
      <c r="I1768" s="42">
        <v>0.11409999999999999</v>
      </c>
      <c r="J1768" s="42">
        <v>5.3100000000000001E-2</v>
      </c>
      <c r="K1768" s="42">
        <v>0.1608</v>
      </c>
      <c r="L1768" s="93">
        <f t="shared" si="135"/>
        <v>1.0001</v>
      </c>
      <c r="M1768" s="42">
        <v>0.15251000000000001</v>
      </c>
      <c r="N1768" s="93">
        <f t="array" ref="N1768">SQRT(MMULT(MMULT(B1768:K1768, '2. Correlation Matrix'!$B$34:$K$43), TRANSPOSE(B1768:K1768)))</f>
        <v>0.13983114270922414</v>
      </c>
      <c r="O1768" s="92">
        <f t="shared" si="136"/>
        <v>0.55431142518215981</v>
      </c>
      <c r="P1768" s="42">
        <f t="shared" si="137"/>
        <v>0.14273362576431631</v>
      </c>
      <c r="Q1768" s="42">
        <f t="shared" si="138"/>
        <v>0.122773215429927</v>
      </c>
      <c r="R1768" s="43">
        <f t="shared" si="139"/>
        <v>0.118137620573236</v>
      </c>
    </row>
    <row r="1769" spans="1:18" x14ac:dyDescent="0.35">
      <c r="A1769" s="73">
        <v>467</v>
      </c>
      <c r="B1769" s="42">
        <v>0.18340000000000001</v>
      </c>
      <c r="C1769" s="42">
        <v>9.2600000000000002E-2</v>
      </c>
      <c r="D1769" s="42">
        <v>7.5600000000000001E-2</v>
      </c>
      <c r="E1769" s="42">
        <v>0.15690000000000001</v>
      </c>
      <c r="F1769" s="42">
        <v>0.1229</v>
      </c>
      <c r="G1769" s="42">
        <v>0.13039999999999999</v>
      </c>
      <c r="H1769" s="42">
        <v>5.0999999999999997E-2</v>
      </c>
      <c r="I1769" s="42">
        <v>0.1512</v>
      </c>
      <c r="J1769" s="42">
        <v>1.1299999999999999E-2</v>
      </c>
      <c r="K1769" s="42">
        <v>2.46E-2</v>
      </c>
      <c r="L1769" s="93">
        <f t="shared" si="135"/>
        <v>0.99990000000000001</v>
      </c>
      <c r="M1769" s="42">
        <v>0.12842000000000001</v>
      </c>
      <c r="N1769" s="93">
        <f t="array" ref="N1769">SQRT(MMULT(MMULT(B1769:K1769, '2. Correlation Matrix'!$B$34:$K$43), TRANSPOSE(B1769:K1769)))</f>
        <v>9.6375484918474988E-2</v>
      </c>
      <c r="O1769" s="92">
        <f t="shared" si="136"/>
        <v>0.55429033685473583</v>
      </c>
      <c r="P1769" s="42">
        <f t="shared" si="137"/>
        <v>0.12377588295336441</v>
      </c>
      <c r="Q1769" s="42">
        <f t="shared" si="138"/>
        <v>0.122773215429927</v>
      </c>
      <c r="R1769" s="43">
        <f t="shared" si="139"/>
        <v>0.118137620573236</v>
      </c>
    </row>
    <row r="1770" spans="1:18" x14ac:dyDescent="0.35">
      <c r="A1770" s="73">
        <v>1051</v>
      </c>
      <c r="B1770" s="42">
        <v>1.6000000000000001E-3</v>
      </c>
      <c r="C1770" s="42">
        <v>6.0400000000000002E-2</v>
      </c>
      <c r="D1770" s="42">
        <v>0.13539999999999999</v>
      </c>
      <c r="E1770" s="42">
        <v>6.0400000000000002E-2</v>
      </c>
      <c r="F1770" s="42">
        <v>0.1321</v>
      </c>
      <c r="G1770" s="42">
        <v>0.10440000000000001</v>
      </c>
      <c r="H1770" s="42">
        <v>0.14680000000000001</v>
      </c>
      <c r="I1770" s="42">
        <v>0.14030000000000001</v>
      </c>
      <c r="J1770" s="42">
        <v>0.1011</v>
      </c>
      <c r="K1770" s="42">
        <v>0.11749999999999999</v>
      </c>
      <c r="L1770" s="93">
        <f t="shared" si="135"/>
        <v>1</v>
      </c>
      <c r="M1770" s="42">
        <v>0.15257999999999999</v>
      </c>
      <c r="N1770" s="93">
        <f t="array" ref="N1770">SQRT(MMULT(MMULT(B1770:K1770, '2. Correlation Matrix'!$B$34:$K$43), TRANSPOSE(B1770:K1770)))</f>
        <v>0.13996406898687536</v>
      </c>
      <c r="O1770" s="92">
        <f t="shared" si="136"/>
        <v>0.5542851144694485</v>
      </c>
      <c r="P1770" s="42">
        <f t="shared" si="137"/>
        <v>0.14278502969631859</v>
      </c>
      <c r="Q1770" s="42">
        <f t="shared" si="138"/>
        <v>0.122773215429927</v>
      </c>
      <c r="R1770" s="43">
        <f t="shared" si="139"/>
        <v>0.118137620573236</v>
      </c>
    </row>
    <row r="1771" spans="1:18" x14ac:dyDescent="0.35">
      <c r="A1771" s="73">
        <v>3677</v>
      </c>
      <c r="B1771" s="42">
        <v>3.9800000000000002E-2</v>
      </c>
      <c r="C1771" s="42">
        <v>3.5799999999999998E-2</v>
      </c>
      <c r="D1771" s="42">
        <v>0.12720000000000001</v>
      </c>
      <c r="E1771" s="42">
        <v>9.74E-2</v>
      </c>
      <c r="F1771" s="42">
        <v>8.3500000000000005E-2</v>
      </c>
      <c r="G1771" s="42">
        <v>2.3900000000000001E-2</v>
      </c>
      <c r="H1771" s="42">
        <v>0.1769</v>
      </c>
      <c r="I1771" s="42">
        <v>0.18690000000000001</v>
      </c>
      <c r="J1771" s="42">
        <v>0.15709999999999999</v>
      </c>
      <c r="K1771" s="42">
        <v>7.1599999999999997E-2</v>
      </c>
      <c r="L1771" s="93">
        <f t="shared" si="135"/>
        <v>1.0001000000000002</v>
      </c>
      <c r="M1771" s="42">
        <v>0.14258000000000001</v>
      </c>
      <c r="N1771" s="93">
        <f t="array" ref="N1771">SQRT(MMULT(MMULT(B1771:K1771, '2. Correlation Matrix'!$B$34:$K$43), TRANSPOSE(B1771:K1771)))</f>
        <v>0.12192705632151297</v>
      </c>
      <c r="O1771" s="92">
        <f t="shared" si="136"/>
        <v>0.55426582121195778</v>
      </c>
      <c r="P1771" s="42">
        <f t="shared" si="137"/>
        <v>0.13514689646838532</v>
      </c>
      <c r="Q1771" s="42">
        <f t="shared" si="138"/>
        <v>0.122773215429927</v>
      </c>
      <c r="R1771" s="43">
        <f t="shared" si="139"/>
        <v>0.118137620573236</v>
      </c>
    </row>
    <row r="1772" spans="1:18" x14ac:dyDescent="0.35">
      <c r="A1772" s="73">
        <v>2999</v>
      </c>
      <c r="B1772" s="42">
        <v>0.2006</v>
      </c>
      <c r="C1772" s="42">
        <v>3.1099999999999999E-2</v>
      </c>
      <c r="D1772" s="42">
        <v>3.95E-2</v>
      </c>
      <c r="E1772" s="42">
        <v>0.23449999999999999</v>
      </c>
      <c r="F1772" s="42">
        <v>8.5000000000000006E-3</v>
      </c>
      <c r="G1772" s="42">
        <v>2.2599999999999999E-2</v>
      </c>
      <c r="H1772" s="42">
        <v>0.26269999999999999</v>
      </c>
      <c r="I1772" s="42">
        <v>0.1215</v>
      </c>
      <c r="J1772" s="42">
        <v>2.5399999999999999E-2</v>
      </c>
      <c r="K1772" s="42">
        <v>5.3699999999999998E-2</v>
      </c>
      <c r="L1772" s="93">
        <f t="shared" si="135"/>
        <v>1.0000999999999998</v>
      </c>
      <c r="M1772" s="42">
        <v>0.13979</v>
      </c>
      <c r="N1772" s="93">
        <f t="array" ref="N1772">SQRT(MMULT(MMULT(B1772:K1772, '2. Correlation Matrix'!$B$34:$K$43), TRANSPOSE(B1772:K1772)))</f>
        <v>0.11689389018203646</v>
      </c>
      <c r="O1772" s="92">
        <f t="shared" si="136"/>
        <v>0.55426335712759545</v>
      </c>
      <c r="P1772" s="42">
        <f t="shared" si="137"/>
        <v>0.13295790921905501</v>
      </c>
      <c r="Q1772" s="42">
        <f t="shared" si="138"/>
        <v>0.122773215429927</v>
      </c>
      <c r="R1772" s="43">
        <f t="shared" si="139"/>
        <v>0.118137620573236</v>
      </c>
    </row>
    <row r="1773" spans="1:18" x14ac:dyDescent="0.35">
      <c r="A1773" s="73">
        <v>3247</v>
      </c>
      <c r="B1773" s="42">
        <v>9.7299999999999998E-2</v>
      </c>
      <c r="C1773" s="42">
        <v>8.9800000000000005E-2</v>
      </c>
      <c r="D1773" s="42">
        <v>9.3600000000000003E-2</v>
      </c>
      <c r="E1773" s="42">
        <v>0.1163</v>
      </c>
      <c r="F1773" s="42">
        <v>8.5999999999999993E-2</v>
      </c>
      <c r="G1773" s="42">
        <v>7.46E-2</v>
      </c>
      <c r="H1773" s="42">
        <v>0.12139999999999999</v>
      </c>
      <c r="I1773" s="42">
        <v>0.1087</v>
      </c>
      <c r="J1773" s="42">
        <v>0.1062</v>
      </c>
      <c r="K1773" s="42">
        <v>0.1062</v>
      </c>
      <c r="L1773" s="93">
        <f t="shared" si="135"/>
        <v>1.0001</v>
      </c>
      <c r="M1773" s="42">
        <v>0.14321</v>
      </c>
      <c r="N1773" s="93">
        <f t="array" ref="N1773">SQRT(MMULT(MMULT(B1773:K1773, '2. Correlation Matrix'!$B$34:$K$43), TRANSPOSE(B1773:K1773)))</f>
        <v>0.12306471650445387</v>
      </c>
      <c r="O1773" s="92">
        <f t="shared" si="136"/>
        <v>0.55426122074178263</v>
      </c>
      <c r="P1773" s="42">
        <f t="shared" si="137"/>
        <v>0.1356375377758392</v>
      </c>
      <c r="Q1773" s="42">
        <f t="shared" si="138"/>
        <v>0.122773215429927</v>
      </c>
      <c r="R1773" s="43">
        <f t="shared" si="139"/>
        <v>0.118137620573236</v>
      </c>
    </row>
    <row r="1774" spans="1:18" x14ac:dyDescent="0.35">
      <c r="A1774" s="73">
        <v>4375</v>
      </c>
      <c r="B1774" s="42">
        <v>0.11849999999999999</v>
      </c>
      <c r="C1774" s="42">
        <v>9.06E-2</v>
      </c>
      <c r="D1774" s="42">
        <v>0.15329999999999999</v>
      </c>
      <c r="E1774" s="42">
        <v>0.1429</v>
      </c>
      <c r="F1774" s="42">
        <v>1.9199999999999998E-2</v>
      </c>
      <c r="G1774" s="42">
        <v>6.4500000000000002E-2</v>
      </c>
      <c r="H1774" s="42">
        <v>0.15679999999999999</v>
      </c>
      <c r="I1774" s="42">
        <v>0.12540000000000001</v>
      </c>
      <c r="J1774" s="42">
        <v>3.8300000000000001E-2</v>
      </c>
      <c r="K1774" s="42">
        <v>9.06E-2</v>
      </c>
      <c r="L1774" s="93">
        <f t="shared" si="135"/>
        <v>1.0001</v>
      </c>
      <c r="M1774" s="42">
        <v>0.14279</v>
      </c>
      <c r="N1774" s="93">
        <f t="array" ref="N1774">SQRT(MMULT(MMULT(B1774:K1774, '2. Correlation Matrix'!$B$34:$K$43), TRANSPOSE(B1774:K1774)))</f>
        <v>0.1223116776319751</v>
      </c>
      <c r="O1774" s="92">
        <f t="shared" si="136"/>
        <v>0.55423980205695522</v>
      </c>
      <c r="P1774" s="42">
        <f t="shared" si="137"/>
        <v>0.1353099267574259</v>
      </c>
      <c r="Q1774" s="42">
        <f t="shared" si="138"/>
        <v>0.122773215429927</v>
      </c>
      <c r="R1774" s="43">
        <f t="shared" si="139"/>
        <v>0.118137620573236</v>
      </c>
    </row>
    <row r="1775" spans="1:18" x14ac:dyDescent="0.35">
      <c r="A1775" s="73">
        <v>3214</v>
      </c>
      <c r="B1775" s="42">
        <v>0.1188</v>
      </c>
      <c r="C1775" s="42">
        <v>0.15840000000000001</v>
      </c>
      <c r="D1775" s="42">
        <v>4.0000000000000001E-3</v>
      </c>
      <c r="E1775" s="42">
        <v>0.18809999999999999</v>
      </c>
      <c r="F1775" s="42">
        <v>0.1188</v>
      </c>
      <c r="G1775" s="42">
        <v>0.1129</v>
      </c>
      <c r="H1775" s="42">
        <v>8.5099999999999995E-2</v>
      </c>
      <c r="I1775" s="42">
        <v>3.7600000000000001E-2</v>
      </c>
      <c r="J1775" s="42">
        <v>2.18E-2</v>
      </c>
      <c r="K1775" s="42">
        <v>0.1545</v>
      </c>
      <c r="L1775" s="93">
        <f t="shared" si="135"/>
        <v>0.99999999999999989</v>
      </c>
      <c r="M1775" s="42">
        <v>0.1469</v>
      </c>
      <c r="N1775" s="93">
        <f t="array" ref="N1775">SQRT(MMULT(MMULT(B1775:K1775, '2. Correlation Matrix'!$B$34:$K$43), TRANSPOSE(B1775:K1775)))</f>
        <v>0.12972857747094663</v>
      </c>
      <c r="O1775" s="92">
        <f t="shared" si="136"/>
        <v>0.55423408937095897</v>
      </c>
      <c r="P1775" s="42">
        <f t="shared" si="137"/>
        <v>0.13848524809368229</v>
      </c>
      <c r="Q1775" s="42">
        <f t="shared" si="138"/>
        <v>0.122773215429927</v>
      </c>
      <c r="R1775" s="43">
        <f t="shared" si="139"/>
        <v>0.118137620573236</v>
      </c>
    </row>
    <row r="1776" spans="1:18" x14ac:dyDescent="0.35">
      <c r="A1776" s="73">
        <v>3103</v>
      </c>
      <c r="B1776" s="42">
        <v>7.3499999999999996E-2</v>
      </c>
      <c r="C1776" s="42">
        <v>2.8400000000000002E-2</v>
      </c>
      <c r="D1776" s="42">
        <v>7.8200000000000006E-2</v>
      </c>
      <c r="E1776" s="42">
        <v>0.13739999999999999</v>
      </c>
      <c r="F1776" s="42">
        <v>2.8400000000000002E-2</v>
      </c>
      <c r="G1776" s="42">
        <v>5.9200000000000003E-2</v>
      </c>
      <c r="H1776" s="42">
        <v>0.09</v>
      </c>
      <c r="I1776" s="42">
        <v>0.1137</v>
      </c>
      <c r="J1776" s="42">
        <v>0.1943</v>
      </c>
      <c r="K1776" s="42">
        <v>0.19670000000000001</v>
      </c>
      <c r="L1776" s="93">
        <f t="shared" si="135"/>
        <v>0.99980000000000002</v>
      </c>
      <c r="M1776" s="42">
        <v>0.15631</v>
      </c>
      <c r="N1776" s="93">
        <f t="array" ref="N1776">SQRT(MMULT(MMULT(B1776:K1776, '2. Correlation Matrix'!$B$34:$K$43), TRANSPOSE(B1776:K1776)))</f>
        <v>0.14670808621877665</v>
      </c>
      <c r="O1776" s="92">
        <f t="shared" si="136"/>
        <v>0.55422984578196632</v>
      </c>
      <c r="P1776" s="42">
        <f t="shared" si="137"/>
        <v>0.145548368719012</v>
      </c>
      <c r="Q1776" s="42">
        <f t="shared" si="138"/>
        <v>0.122773215429927</v>
      </c>
      <c r="R1776" s="43">
        <f t="shared" si="139"/>
        <v>0.118137620573236</v>
      </c>
    </row>
    <row r="1777" spans="1:18" x14ac:dyDescent="0.35">
      <c r="A1777" s="73">
        <v>3578</v>
      </c>
      <c r="B1777" s="42">
        <v>9.0200000000000002E-2</v>
      </c>
      <c r="C1777" s="42">
        <v>0.15409999999999999</v>
      </c>
      <c r="D1777" s="42">
        <v>3.0099999999999998E-2</v>
      </c>
      <c r="E1777" s="42">
        <v>9.4000000000000004E-3</v>
      </c>
      <c r="F1777" s="42">
        <v>0.1222</v>
      </c>
      <c r="G1777" s="42">
        <v>0.156</v>
      </c>
      <c r="H1777" s="42">
        <v>0.1391</v>
      </c>
      <c r="I1777" s="42">
        <v>3.95E-2</v>
      </c>
      <c r="J1777" s="42">
        <v>0.1147</v>
      </c>
      <c r="K1777" s="42">
        <v>0.1447</v>
      </c>
      <c r="L1777" s="93">
        <f t="shared" si="135"/>
        <v>1</v>
      </c>
      <c r="M1777" s="42">
        <v>0.15112</v>
      </c>
      <c r="N1777" s="93">
        <f t="array" ref="N1777">SQRT(MMULT(MMULT(B1777:K1777, '2. Correlation Matrix'!$B$34:$K$43), TRANSPOSE(B1777:K1777)))</f>
        <v>0.13734619468213963</v>
      </c>
      <c r="O1777" s="92">
        <f t="shared" si="136"/>
        <v>0.55421994163117927</v>
      </c>
      <c r="P1777" s="42">
        <f t="shared" si="137"/>
        <v>0.14168801140316789</v>
      </c>
      <c r="Q1777" s="42">
        <f t="shared" si="138"/>
        <v>0.122773215429927</v>
      </c>
      <c r="R1777" s="43">
        <f t="shared" si="139"/>
        <v>0.118137620573236</v>
      </c>
    </row>
    <row r="1778" spans="1:18" x14ac:dyDescent="0.35">
      <c r="A1778" s="73">
        <v>1808</v>
      </c>
      <c r="B1778" s="42">
        <v>5.1200000000000002E-2</v>
      </c>
      <c r="C1778" s="42">
        <v>0.18759999999999999</v>
      </c>
      <c r="D1778" s="42">
        <v>0.1173</v>
      </c>
      <c r="E1778" s="42">
        <v>5.5399999999999998E-2</v>
      </c>
      <c r="F1778" s="42">
        <v>5.33E-2</v>
      </c>
      <c r="G1778" s="42">
        <v>7.6799999999999993E-2</v>
      </c>
      <c r="H1778" s="42">
        <v>0.15140000000000001</v>
      </c>
      <c r="I1778" s="42">
        <v>0.1578</v>
      </c>
      <c r="J1778" s="42">
        <v>0.1237</v>
      </c>
      <c r="K1778" s="42">
        <v>2.5600000000000001E-2</v>
      </c>
      <c r="L1778" s="93">
        <f t="shared" si="135"/>
        <v>1.0001</v>
      </c>
      <c r="M1778" s="42">
        <v>0.13333</v>
      </c>
      <c r="N1778" s="93">
        <f t="array" ref="N1778">SQRT(MMULT(MMULT(B1778:K1778, '2. Correlation Matrix'!$B$34:$K$43), TRANSPOSE(B1778:K1778)))</f>
        <v>0.10524982196296107</v>
      </c>
      <c r="O1778" s="92">
        <f t="shared" si="136"/>
        <v>0.55420521300764936</v>
      </c>
      <c r="P1778" s="42">
        <f t="shared" si="137"/>
        <v>0.1277912374883825</v>
      </c>
      <c r="Q1778" s="42">
        <f t="shared" si="138"/>
        <v>0.122773215429927</v>
      </c>
      <c r="R1778" s="43">
        <f t="shared" si="139"/>
        <v>0.118137620573236</v>
      </c>
    </row>
    <row r="1779" spans="1:18" x14ac:dyDescent="0.35">
      <c r="A1779" s="73">
        <v>2551</v>
      </c>
      <c r="B1779" s="42">
        <v>5.8000000000000003E-2</v>
      </c>
      <c r="C1779" s="42">
        <v>0.12379999999999999</v>
      </c>
      <c r="D1779" s="42">
        <v>0.10249999999999999</v>
      </c>
      <c r="E1779" s="42">
        <v>9.8599999999999993E-2</v>
      </c>
      <c r="F1779" s="42">
        <v>7.1599999999999997E-2</v>
      </c>
      <c r="G1779" s="42">
        <v>0.1741</v>
      </c>
      <c r="H1779" s="42">
        <v>1.1599999999999999E-2</v>
      </c>
      <c r="I1779" s="42">
        <v>6.5799999999999997E-2</v>
      </c>
      <c r="J1779" s="42">
        <v>0.10829999999999999</v>
      </c>
      <c r="K1779" s="42">
        <v>0.1857</v>
      </c>
      <c r="L1779" s="93">
        <f t="shared" si="135"/>
        <v>1</v>
      </c>
      <c r="M1779" s="42">
        <v>0.15556</v>
      </c>
      <c r="N1779" s="93">
        <f t="array" ref="N1779">SQRT(MMULT(MMULT(B1779:K1779, '2. Correlation Matrix'!$B$34:$K$43), TRANSPOSE(B1779:K1779)))</f>
        <v>0.14537293314298644</v>
      </c>
      <c r="O1779" s="92">
        <f t="shared" si="136"/>
        <v>0.55416093118766829</v>
      </c>
      <c r="P1779" s="42">
        <f t="shared" si="137"/>
        <v>0.14499335515470241</v>
      </c>
      <c r="Q1779" s="42">
        <f t="shared" si="138"/>
        <v>0.122773215429927</v>
      </c>
      <c r="R1779" s="43">
        <f t="shared" si="139"/>
        <v>0.118137620573236</v>
      </c>
    </row>
    <row r="1780" spans="1:18" x14ac:dyDescent="0.35">
      <c r="A1780" s="73">
        <v>2819</v>
      </c>
      <c r="B1780" s="42">
        <v>0.12280000000000001</v>
      </c>
      <c r="C1780" s="42">
        <v>0.12280000000000001</v>
      </c>
      <c r="D1780" s="42">
        <v>0.1135</v>
      </c>
      <c r="E1780" s="42">
        <v>9.8799999999999999E-2</v>
      </c>
      <c r="F1780" s="42">
        <v>3.5999999999999997E-2</v>
      </c>
      <c r="G1780" s="42">
        <v>6.8099999999999994E-2</v>
      </c>
      <c r="H1780" s="42">
        <v>0.1055</v>
      </c>
      <c r="I1780" s="42">
        <v>0.1081</v>
      </c>
      <c r="J1780" s="42">
        <v>0.13220000000000001</v>
      </c>
      <c r="K1780" s="42">
        <v>9.2100000000000001E-2</v>
      </c>
      <c r="L1780" s="93">
        <f t="shared" si="135"/>
        <v>0.99990000000000001</v>
      </c>
      <c r="M1780" s="42">
        <v>0.13832</v>
      </c>
      <c r="N1780" s="93">
        <f t="array" ref="N1780">SQRT(MMULT(MMULT(B1780:K1780, '2. Correlation Matrix'!$B$34:$K$43), TRANSPOSE(B1780:K1780)))</f>
        <v>0.11426322721553248</v>
      </c>
      <c r="O1780" s="92">
        <f t="shared" si="136"/>
        <v>0.55415903736519478</v>
      </c>
      <c r="P1780" s="42">
        <f t="shared" si="137"/>
        <v>0.13179195745314579</v>
      </c>
      <c r="Q1780" s="42">
        <f t="shared" si="138"/>
        <v>0.122773215429927</v>
      </c>
      <c r="R1780" s="43">
        <f t="shared" si="139"/>
        <v>0.118137620573236</v>
      </c>
    </row>
    <row r="1781" spans="1:18" x14ac:dyDescent="0.35">
      <c r="A1781" s="73">
        <v>946</v>
      </c>
      <c r="B1781" s="42">
        <v>1.2200000000000001E-2</v>
      </c>
      <c r="C1781" s="42">
        <v>7.0000000000000001E-3</v>
      </c>
      <c r="D1781" s="42">
        <v>0.1573</v>
      </c>
      <c r="E1781" s="42">
        <v>0.1206</v>
      </c>
      <c r="F1781" s="42">
        <v>0.10489999999999999</v>
      </c>
      <c r="G1781" s="42">
        <v>9.6199999999999994E-2</v>
      </c>
      <c r="H1781" s="42">
        <v>2.8000000000000001E-2</v>
      </c>
      <c r="I1781" s="42">
        <v>0.1731</v>
      </c>
      <c r="J1781" s="42">
        <v>0.1573</v>
      </c>
      <c r="K1781" s="42">
        <v>0.1434</v>
      </c>
      <c r="L1781" s="93">
        <f t="shared" si="135"/>
        <v>1</v>
      </c>
      <c r="M1781" s="42">
        <v>0.15140999999999999</v>
      </c>
      <c r="N1781" s="93">
        <f t="array" ref="N1781">SQRT(MMULT(MMULT(B1781:K1781, '2. Correlation Matrix'!$B$34:$K$43), TRANSPOSE(B1781:K1781)))</f>
        <v>0.13788486617017909</v>
      </c>
      <c r="O1781" s="92">
        <f t="shared" si="136"/>
        <v>0.55415798790923065</v>
      </c>
      <c r="P1781" s="42">
        <f t="shared" si="137"/>
        <v>0.14190388184061589</v>
      </c>
      <c r="Q1781" s="42">
        <f t="shared" si="138"/>
        <v>0.122773215429927</v>
      </c>
      <c r="R1781" s="43">
        <f t="shared" si="139"/>
        <v>0.118137620573236</v>
      </c>
    </row>
    <row r="1782" spans="1:18" x14ac:dyDescent="0.35">
      <c r="A1782" s="73">
        <v>1088</v>
      </c>
      <c r="B1782" s="42">
        <v>0.1255</v>
      </c>
      <c r="C1782" s="42">
        <v>2.63E-2</v>
      </c>
      <c r="D1782" s="42">
        <v>0.1255</v>
      </c>
      <c r="E1782" s="42">
        <v>9.5100000000000004E-2</v>
      </c>
      <c r="F1782" s="42">
        <v>3.2399999999999998E-2</v>
      </c>
      <c r="G1782" s="42">
        <v>0.1336</v>
      </c>
      <c r="H1782" s="42">
        <v>0.16400000000000001</v>
      </c>
      <c r="I1782" s="42">
        <v>0.1943</v>
      </c>
      <c r="J1782" s="42">
        <v>8.6999999999999994E-2</v>
      </c>
      <c r="K1782" s="42">
        <v>1.6199999999999999E-2</v>
      </c>
      <c r="L1782" s="93">
        <f t="shared" si="135"/>
        <v>0.99990000000000001</v>
      </c>
      <c r="M1782" s="42">
        <v>0.13971</v>
      </c>
      <c r="N1782" s="93">
        <f t="array" ref="N1782">SQRT(MMULT(MMULT(B1782:K1782, '2. Correlation Matrix'!$B$34:$K$43), TRANSPOSE(B1782:K1782)))</f>
        <v>0.11677230997073065</v>
      </c>
      <c r="O1782" s="92">
        <f t="shared" si="136"/>
        <v>0.55415534741258243</v>
      </c>
      <c r="P1782" s="42">
        <f t="shared" si="137"/>
        <v>0.13289211381204979</v>
      </c>
      <c r="Q1782" s="42">
        <f t="shared" si="138"/>
        <v>0.122773215429927</v>
      </c>
      <c r="R1782" s="43">
        <f t="shared" si="139"/>
        <v>0.118137620573236</v>
      </c>
    </row>
    <row r="1783" spans="1:18" x14ac:dyDescent="0.35">
      <c r="A1783" s="73">
        <v>638</v>
      </c>
      <c r="B1783" s="42">
        <v>7.7600000000000002E-2</v>
      </c>
      <c r="C1783" s="42">
        <v>7.3899999999999993E-2</v>
      </c>
      <c r="D1783" s="42">
        <v>0.17929999999999999</v>
      </c>
      <c r="E1783" s="42">
        <v>0.14230000000000001</v>
      </c>
      <c r="F1783" s="42">
        <v>7.7600000000000002E-2</v>
      </c>
      <c r="G1783" s="42">
        <v>8.6900000000000005E-2</v>
      </c>
      <c r="H1783" s="42">
        <v>6.8400000000000002E-2</v>
      </c>
      <c r="I1783" s="42">
        <v>0.1479</v>
      </c>
      <c r="J1783" s="42">
        <v>4.07E-2</v>
      </c>
      <c r="K1783" s="42">
        <v>0.10539999999999999</v>
      </c>
      <c r="L1783" s="93">
        <f t="shared" si="135"/>
        <v>1</v>
      </c>
      <c r="M1783" s="42">
        <v>0.14321999999999999</v>
      </c>
      <c r="N1783" s="93">
        <f t="array" ref="N1783">SQRT(MMULT(MMULT(B1783:K1783, '2. Correlation Matrix'!$B$34:$K$43), TRANSPOSE(B1783:K1783)))</f>
        <v>0.12310737379326066</v>
      </c>
      <c r="O1783" s="92">
        <f t="shared" si="136"/>
        <v>0.55415039650317521</v>
      </c>
      <c r="P1783" s="42">
        <f t="shared" si="137"/>
        <v>0.13564228725886318</v>
      </c>
      <c r="Q1783" s="42">
        <f t="shared" si="138"/>
        <v>0.122773215429927</v>
      </c>
      <c r="R1783" s="43">
        <f t="shared" si="139"/>
        <v>0.118137620573236</v>
      </c>
    </row>
    <row r="1784" spans="1:18" x14ac:dyDescent="0.35">
      <c r="A1784" s="73">
        <v>4667</v>
      </c>
      <c r="B1784" s="42">
        <v>3.2500000000000001E-2</v>
      </c>
      <c r="C1784" s="42">
        <v>3.6499999999999998E-2</v>
      </c>
      <c r="D1784" s="42">
        <v>0.1197</v>
      </c>
      <c r="E1784" s="42">
        <v>0.18049999999999999</v>
      </c>
      <c r="F1784" s="42">
        <v>6.9000000000000006E-2</v>
      </c>
      <c r="G1784" s="42">
        <v>8.0999999999999996E-3</v>
      </c>
      <c r="H1784" s="42">
        <v>0.14000000000000001</v>
      </c>
      <c r="I1784" s="42">
        <v>0.15820000000000001</v>
      </c>
      <c r="J1784" s="42">
        <v>0.1318</v>
      </c>
      <c r="K1784" s="42">
        <v>0.1237</v>
      </c>
      <c r="L1784" s="93">
        <f t="shared" si="135"/>
        <v>1</v>
      </c>
      <c r="M1784" s="42">
        <v>0.14771999999999999</v>
      </c>
      <c r="N1784" s="93">
        <f t="array" ref="N1784">SQRT(MMULT(MMULT(B1784:K1784, '2. Correlation Matrix'!$B$34:$K$43), TRANSPOSE(B1784:K1784)))</f>
        <v>0.13122901213544361</v>
      </c>
      <c r="O1784" s="92">
        <f t="shared" si="136"/>
        <v>0.55414575494132723</v>
      </c>
      <c r="P1784" s="42">
        <f t="shared" si="137"/>
        <v>0.13910947318697778</v>
      </c>
      <c r="Q1784" s="42">
        <f t="shared" si="138"/>
        <v>0.122773215429927</v>
      </c>
      <c r="R1784" s="43">
        <f t="shared" si="139"/>
        <v>0.118137620573236</v>
      </c>
    </row>
    <row r="1785" spans="1:18" x14ac:dyDescent="0.35">
      <c r="A1785" s="73">
        <v>2164</v>
      </c>
      <c r="B1785" s="42">
        <v>0.13</v>
      </c>
      <c r="C1785" s="42">
        <v>0.155</v>
      </c>
      <c r="D1785" s="42">
        <v>8.8300000000000003E-2</v>
      </c>
      <c r="E1785" s="42">
        <v>7.17E-2</v>
      </c>
      <c r="F1785" s="42">
        <v>6.3299999999999995E-2</v>
      </c>
      <c r="G1785" s="42">
        <v>7.0000000000000007E-2</v>
      </c>
      <c r="H1785" s="42">
        <v>0.12</v>
      </c>
      <c r="I1785" s="42">
        <v>0.08</v>
      </c>
      <c r="J1785" s="42">
        <v>0.11169999999999999</v>
      </c>
      <c r="K1785" s="42">
        <v>0.11</v>
      </c>
      <c r="L1785" s="93">
        <f t="shared" si="135"/>
        <v>1</v>
      </c>
      <c r="M1785" s="42">
        <v>0.13915</v>
      </c>
      <c r="N1785" s="93">
        <f t="array" ref="N1785">SQRT(MMULT(MMULT(B1785:K1785, '2. Correlation Matrix'!$B$34:$K$43), TRANSPOSE(B1785:K1785)))</f>
        <v>0.11576491485961281</v>
      </c>
      <c r="O1785" s="92">
        <f t="shared" si="136"/>
        <v>0.55414025983428739</v>
      </c>
      <c r="P1785" s="42">
        <f t="shared" si="137"/>
        <v>0.1324492422437733</v>
      </c>
      <c r="Q1785" s="42">
        <f t="shared" si="138"/>
        <v>0.122773215429927</v>
      </c>
      <c r="R1785" s="43">
        <f t="shared" si="139"/>
        <v>0.118137620573236</v>
      </c>
    </row>
    <row r="1786" spans="1:18" x14ac:dyDescent="0.35">
      <c r="A1786" s="73">
        <v>3615</v>
      </c>
      <c r="B1786" s="42">
        <v>2.6800000000000001E-2</v>
      </c>
      <c r="C1786" s="42">
        <v>8.9499999999999996E-2</v>
      </c>
      <c r="D1786" s="42">
        <v>4.4999999999999997E-3</v>
      </c>
      <c r="E1786" s="42">
        <v>0.17899999999999999</v>
      </c>
      <c r="F1786" s="42">
        <v>0.21029999999999999</v>
      </c>
      <c r="G1786" s="42">
        <v>0.1275</v>
      </c>
      <c r="H1786" s="42">
        <v>0.1051</v>
      </c>
      <c r="I1786" s="42">
        <v>8.0500000000000002E-2</v>
      </c>
      <c r="J1786" s="42">
        <v>8.8999999999999999E-3</v>
      </c>
      <c r="K1786" s="42">
        <v>0.1678</v>
      </c>
      <c r="L1786" s="93">
        <f t="shared" si="135"/>
        <v>0.99990000000000001</v>
      </c>
      <c r="M1786" s="42">
        <v>0.15601999999999999</v>
      </c>
      <c r="N1786" s="93">
        <f t="array" ref="N1786">SQRT(MMULT(MMULT(B1786:K1786, '2. Correlation Matrix'!$B$34:$K$43), TRANSPOSE(B1786:K1786)))</f>
        <v>0.14621400484685659</v>
      </c>
      <c r="O1786" s="92">
        <f t="shared" si="136"/>
        <v>0.55411928621242346</v>
      </c>
      <c r="P1786" s="42">
        <f t="shared" si="137"/>
        <v>0.1453307323933217</v>
      </c>
      <c r="Q1786" s="42">
        <f t="shared" si="138"/>
        <v>0.122773215429927</v>
      </c>
      <c r="R1786" s="43">
        <f t="shared" si="139"/>
        <v>0.118137620573236</v>
      </c>
    </row>
    <row r="1787" spans="1:18" x14ac:dyDescent="0.35">
      <c r="A1787" s="73">
        <v>669</v>
      </c>
      <c r="B1787" s="42">
        <v>0.18290000000000001</v>
      </c>
      <c r="C1787" s="42">
        <v>0.1037</v>
      </c>
      <c r="D1787" s="42">
        <v>1.2200000000000001E-2</v>
      </c>
      <c r="E1787" s="42">
        <v>5.1799999999999999E-2</v>
      </c>
      <c r="F1787" s="42">
        <v>1.2200000000000001E-2</v>
      </c>
      <c r="G1787" s="42">
        <v>0.13109999999999999</v>
      </c>
      <c r="H1787" s="42">
        <v>0.27439999999999998</v>
      </c>
      <c r="I1787" s="42">
        <v>1.2200000000000001E-2</v>
      </c>
      <c r="J1787" s="42">
        <v>3.0000000000000001E-3</v>
      </c>
      <c r="K1787" s="42">
        <v>0.2165</v>
      </c>
      <c r="L1787" s="93">
        <f t="shared" si="135"/>
        <v>1</v>
      </c>
      <c r="M1787" s="42">
        <v>0.16481000000000001</v>
      </c>
      <c r="N1787" s="93">
        <f t="array" ref="N1787">SQRT(MMULT(MMULT(B1787:K1787, '2. Correlation Matrix'!$B$34:$K$43), TRANSPOSE(B1787:K1787)))</f>
        <v>0.16207828679637812</v>
      </c>
      <c r="O1787" s="92">
        <f t="shared" si="136"/>
        <v>0.55411493899136499</v>
      </c>
      <c r="P1787" s="42">
        <f t="shared" si="137"/>
        <v>0.15167531447457552</v>
      </c>
      <c r="Q1787" s="42">
        <f t="shared" si="138"/>
        <v>0.122773215429927</v>
      </c>
      <c r="R1787" s="43">
        <f t="shared" si="139"/>
        <v>0.118137620573236</v>
      </c>
    </row>
    <row r="1788" spans="1:18" x14ac:dyDescent="0.35">
      <c r="A1788" s="73">
        <v>4231</v>
      </c>
      <c r="B1788" s="42">
        <v>7.9799999999999996E-2</v>
      </c>
      <c r="C1788" s="42">
        <v>0.13100000000000001</v>
      </c>
      <c r="D1788" s="42">
        <v>7.8299999999999995E-2</v>
      </c>
      <c r="E1788" s="42">
        <v>0.10390000000000001</v>
      </c>
      <c r="F1788" s="42">
        <v>0.1295</v>
      </c>
      <c r="G1788" s="42">
        <v>1.3599999999999999E-2</v>
      </c>
      <c r="H1788" s="42">
        <v>0.14460000000000001</v>
      </c>
      <c r="I1788" s="42">
        <v>0.1114</v>
      </c>
      <c r="J1788" s="42">
        <v>6.93E-2</v>
      </c>
      <c r="K1788" s="42">
        <v>0.1386</v>
      </c>
      <c r="L1788" s="93">
        <f t="shared" si="135"/>
        <v>0.99999999999999978</v>
      </c>
      <c r="M1788" s="42">
        <v>0.14235999999999999</v>
      </c>
      <c r="N1788" s="93">
        <f t="array" ref="N1788">SQRT(MMULT(MMULT(B1788:K1788, '2. Correlation Matrix'!$B$34:$K$43), TRANSPOSE(B1788:K1788)))</f>
        <v>0.12156333315045866</v>
      </c>
      <c r="O1788" s="92">
        <f t="shared" si="136"/>
        <v>0.55411445420494254</v>
      </c>
      <c r="P1788" s="42">
        <f t="shared" si="137"/>
        <v>0.1349711780166753</v>
      </c>
      <c r="Q1788" s="42">
        <f t="shared" si="138"/>
        <v>0.122773215429927</v>
      </c>
      <c r="R1788" s="43">
        <f t="shared" si="139"/>
        <v>0.118137620573236</v>
      </c>
    </row>
    <row r="1789" spans="1:18" x14ac:dyDescent="0.35">
      <c r="A1789" s="73">
        <v>4939</v>
      </c>
      <c r="B1789" s="42">
        <v>2.1399999999999999E-2</v>
      </c>
      <c r="C1789" s="42">
        <v>1.8800000000000001E-2</v>
      </c>
      <c r="D1789" s="42">
        <v>9.9199999999999997E-2</v>
      </c>
      <c r="E1789" s="42">
        <v>0.2681</v>
      </c>
      <c r="F1789" s="42">
        <v>0.14749999999999999</v>
      </c>
      <c r="G1789" s="42">
        <v>0.17960000000000001</v>
      </c>
      <c r="H1789" s="42">
        <v>2.1399999999999999E-2</v>
      </c>
      <c r="I1789" s="42">
        <v>0.185</v>
      </c>
      <c r="J1789" s="42">
        <v>1.34E-2</v>
      </c>
      <c r="K1789" s="42">
        <v>4.5600000000000002E-2</v>
      </c>
      <c r="L1789" s="93">
        <f t="shared" si="135"/>
        <v>0.99999999999999978</v>
      </c>
      <c r="M1789" s="42">
        <v>0.14504</v>
      </c>
      <c r="N1789" s="93">
        <f t="array" ref="N1789">SQRT(MMULT(MMULT(B1789:K1789, '2. Correlation Matrix'!$B$34:$K$43), TRANSPOSE(B1789:K1789)))</f>
        <v>0.1264001392015974</v>
      </c>
      <c r="O1789" s="92">
        <f t="shared" si="136"/>
        <v>0.55411331381757578</v>
      </c>
      <c r="P1789" s="42">
        <f t="shared" si="137"/>
        <v>0.1370515024049084</v>
      </c>
      <c r="Q1789" s="42">
        <f t="shared" si="138"/>
        <v>0.122773215429927</v>
      </c>
      <c r="R1789" s="43">
        <f t="shared" si="139"/>
        <v>0.118137620573236</v>
      </c>
    </row>
    <row r="1790" spans="1:18" x14ac:dyDescent="0.35">
      <c r="A1790" s="73">
        <v>3449</v>
      </c>
      <c r="B1790" s="42">
        <v>1.06E-2</v>
      </c>
      <c r="C1790" s="42">
        <v>0.12470000000000001</v>
      </c>
      <c r="D1790" s="42">
        <v>0.129</v>
      </c>
      <c r="E1790" s="42">
        <v>0.1036</v>
      </c>
      <c r="F1790" s="42">
        <v>6.3399999999999998E-2</v>
      </c>
      <c r="G1790" s="42">
        <v>3.5900000000000001E-2</v>
      </c>
      <c r="H1790" s="42">
        <v>0.14799999999999999</v>
      </c>
      <c r="I1790" s="42">
        <v>0.1226</v>
      </c>
      <c r="J1790" s="42">
        <v>0.13320000000000001</v>
      </c>
      <c r="K1790" s="42">
        <v>0.129</v>
      </c>
      <c r="L1790" s="93">
        <f t="shared" si="135"/>
        <v>1</v>
      </c>
      <c r="M1790" s="42">
        <v>0.14807000000000001</v>
      </c>
      <c r="N1790" s="93">
        <f t="array" ref="N1790">SQRT(MMULT(MMULT(B1790:K1790, '2. Correlation Matrix'!$B$34:$K$43), TRANSPOSE(B1790:K1790)))</f>
        <v>0.13186876385952589</v>
      </c>
      <c r="O1790" s="92">
        <f t="shared" si="136"/>
        <v>0.5541115110310606</v>
      </c>
      <c r="P1790" s="42">
        <f t="shared" si="137"/>
        <v>0.13937531455908031</v>
      </c>
      <c r="Q1790" s="42">
        <f t="shared" si="138"/>
        <v>0.122773215429927</v>
      </c>
      <c r="R1790" s="43">
        <f t="shared" si="139"/>
        <v>0.118137620573236</v>
      </c>
    </row>
    <row r="1791" spans="1:18" x14ac:dyDescent="0.35">
      <c r="A1791" s="73">
        <v>1225</v>
      </c>
      <c r="B1791" s="42">
        <v>7.1599999999999997E-2</v>
      </c>
      <c r="C1791" s="42">
        <v>0.13439999999999999</v>
      </c>
      <c r="D1791" s="42">
        <v>8.2000000000000003E-2</v>
      </c>
      <c r="E1791" s="42">
        <v>0.1326</v>
      </c>
      <c r="F1791" s="42">
        <v>0.12039999999999999</v>
      </c>
      <c r="G1791" s="42">
        <v>5.4100000000000002E-2</v>
      </c>
      <c r="H1791" s="42">
        <v>0.16059999999999999</v>
      </c>
      <c r="I1791" s="42">
        <v>0.16059999999999999</v>
      </c>
      <c r="J1791" s="42">
        <v>5.2400000000000002E-2</v>
      </c>
      <c r="K1791" s="42">
        <v>3.1399999999999997E-2</v>
      </c>
      <c r="L1791" s="93">
        <f t="shared" si="135"/>
        <v>1.0001</v>
      </c>
      <c r="M1791" s="42">
        <v>0.13347000000000001</v>
      </c>
      <c r="N1791" s="93">
        <f t="array" ref="N1791">SQRT(MMULT(MMULT(B1791:K1791, '2. Correlation Matrix'!$B$34:$K$43), TRANSPOSE(B1791:K1791)))</f>
        <v>0.10552039627279837</v>
      </c>
      <c r="O1791" s="92">
        <f t="shared" si="136"/>
        <v>0.5541108834432299</v>
      </c>
      <c r="P1791" s="42">
        <f t="shared" si="137"/>
        <v>0.12790272298521579</v>
      </c>
      <c r="Q1791" s="42">
        <f t="shared" si="138"/>
        <v>0.122773215429927</v>
      </c>
      <c r="R1791" s="43">
        <f t="shared" si="139"/>
        <v>0.118137620573236</v>
      </c>
    </row>
    <row r="1792" spans="1:18" x14ac:dyDescent="0.35">
      <c r="A1792" s="73">
        <v>2475</v>
      </c>
      <c r="B1792" s="42">
        <v>0.1021</v>
      </c>
      <c r="C1792" s="42">
        <v>0.15110000000000001</v>
      </c>
      <c r="D1792" s="42">
        <v>4.6800000000000001E-2</v>
      </c>
      <c r="E1792" s="42">
        <v>2.98E-2</v>
      </c>
      <c r="F1792" s="42">
        <v>0.1021</v>
      </c>
      <c r="G1792" s="42">
        <v>6.1699999999999998E-2</v>
      </c>
      <c r="H1792" s="42">
        <v>0.10639999999999999</v>
      </c>
      <c r="I1792" s="42">
        <v>0.17019999999999999</v>
      </c>
      <c r="J1792" s="42">
        <v>0.20849999999999999</v>
      </c>
      <c r="K1792" s="42">
        <v>2.1299999999999999E-2</v>
      </c>
      <c r="L1792" s="93">
        <f t="shared" si="135"/>
        <v>0.99999999999999989</v>
      </c>
      <c r="M1792" s="42">
        <v>0.12662999999999999</v>
      </c>
      <c r="N1792" s="93">
        <f t="array" ref="N1792">SQRT(MMULT(MMULT(B1792:K1792, '2. Correlation Matrix'!$B$34:$K$43), TRANSPOSE(B1792:K1792)))</f>
        <v>9.3177178048717488E-2</v>
      </c>
      <c r="O1792" s="92">
        <f t="shared" si="136"/>
        <v>0.55410564132995488</v>
      </c>
      <c r="P1792" s="42">
        <f t="shared" si="137"/>
        <v>0.1222890067454388</v>
      </c>
      <c r="Q1792" s="42">
        <f t="shared" si="138"/>
        <v>0.122773215429927</v>
      </c>
      <c r="R1792" s="43">
        <f t="shared" si="139"/>
        <v>0.118137620573236</v>
      </c>
    </row>
    <row r="1793" spans="1:18" x14ac:dyDescent="0.35">
      <c r="A1793" s="73">
        <v>2426</v>
      </c>
      <c r="B1793" s="42">
        <v>0.1759</v>
      </c>
      <c r="C1793" s="42">
        <v>0.1759</v>
      </c>
      <c r="D1793" s="42">
        <v>0.1128</v>
      </c>
      <c r="E1793" s="42">
        <v>2.4899999999999999E-2</v>
      </c>
      <c r="F1793" s="42">
        <v>7.8399999999999997E-2</v>
      </c>
      <c r="G1793" s="42">
        <v>2.29E-2</v>
      </c>
      <c r="H1793" s="42">
        <v>9.5600000000000004E-2</v>
      </c>
      <c r="I1793" s="42">
        <v>0.109</v>
      </c>
      <c r="J1793" s="42">
        <v>9.5600000000000004E-2</v>
      </c>
      <c r="K1793" s="42">
        <v>0.109</v>
      </c>
      <c r="L1793" s="93">
        <f t="shared" si="135"/>
        <v>1</v>
      </c>
      <c r="M1793" s="42">
        <v>0.13013</v>
      </c>
      <c r="N1793" s="93">
        <f t="array" ref="N1793">SQRT(MMULT(MMULT(B1793:K1793, '2. Correlation Matrix'!$B$34:$K$43), TRANSPOSE(B1793:K1793)))</f>
        <v>9.9494977147524408E-2</v>
      </c>
      <c r="O1793" s="92">
        <f t="shared" si="136"/>
        <v>0.55409832315712748</v>
      </c>
      <c r="P1793" s="42">
        <f t="shared" si="137"/>
        <v>0.1251803747612068</v>
      </c>
      <c r="Q1793" s="42">
        <f t="shared" si="138"/>
        <v>0.122773215429927</v>
      </c>
      <c r="R1793" s="43">
        <f t="shared" si="139"/>
        <v>0.118137620573236</v>
      </c>
    </row>
    <row r="1794" spans="1:18" x14ac:dyDescent="0.35">
      <c r="A1794" s="73">
        <v>1397</v>
      </c>
      <c r="B1794" s="42">
        <v>0.1542</v>
      </c>
      <c r="C1794" s="42">
        <v>0.1057</v>
      </c>
      <c r="D1794" s="42">
        <v>0.16639999999999999</v>
      </c>
      <c r="E1794" s="42">
        <v>2.0799999999999999E-2</v>
      </c>
      <c r="F1794" s="42">
        <v>2.2499999999999999E-2</v>
      </c>
      <c r="G1794" s="42">
        <v>3.2899999999999999E-2</v>
      </c>
      <c r="H1794" s="42">
        <v>7.6300000000000007E-2</v>
      </c>
      <c r="I1794" s="42">
        <v>0.1542</v>
      </c>
      <c r="J1794" s="42">
        <v>0.1646</v>
      </c>
      <c r="K1794" s="42">
        <v>0.1023</v>
      </c>
      <c r="L1794" s="93">
        <f t="shared" si="135"/>
        <v>0.99990000000000001</v>
      </c>
      <c r="M1794" s="42">
        <v>0.13353000000000001</v>
      </c>
      <c r="N1794" s="93">
        <f t="array" ref="N1794">SQRT(MMULT(MMULT(B1794:K1794, '2. Correlation Matrix'!$B$34:$K$43), TRANSPOSE(B1794:K1794)))</f>
        <v>0.10563413953251004</v>
      </c>
      <c r="O1794" s="92">
        <f t="shared" si="136"/>
        <v>0.55408223382164035</v>
      </c>
      <c r="P1794" s="42">
        <f t="shared" si="137"/>
        <v>0.12795071428261312</v>
      </c>
      <c r="Q1794" s="42">
        <f t="shared" si="138"/>
        <v>0.122773215429927</v>
      </c>
      <c r="R1794" s="43">
        <f t="shared" si="139"/>
        <v>0.118137620573236</v>
      </c>
    </row>
    <row r="1795" spans="1:18" x14ac:dyDescent="0.35">
      <c r="A1795" s="73">
        <v>938</v>
      </c>
      <c r="B1795" s="42">
        <v>5.5399999999999998E-2</v>
      </c>
      <c r="C1795" s="42">
        <v>0.20330000000000001</v>
      </c>
      <c r="D1795" s="42">
        <v>4.1000000000000003E-3</v>
      </c>
      <c r="E1795" s="42">
        <v>4.3099999999999999E-2</v>
      </c>
      <c r="F1795" s="42">
        <v>0.1191</v>
      </c>
      <c r="G1795" s="42">
        <v>1.03E-2</v>
      </c>
      <c r="H1795" s="42">
        <v>0.10680000000000001</v>
      </c>
      <c r="I1795" s="42">
        <v>9.2399999999999996E-2</v>
      </c>
      <c r="J1795" s="42">
        <v>0.17449999999999999</v>
      </c>
      <c r="K1795" s="42">
        <v>0.191</v>
      </c>
      <c r="L1795" s="93">
        <f t="shared" si="135"/>
        <v>1</v>
      </c>
      <c r="M1795" s="42">
        <v>0.14452999999999999</v>
      </c>
      <c r="N1795" s="93">
        <f t="array" ref="N1795">SQRT(MMULT(MMULT(B1795:K1795, '2. Correlation Matrix'!$B$34:$K$43), TRANSPOSE(B1795:K1795)))</f>
        <v>0.12548815773034203</v>
      </c>
      <c r="O1795" s="92">
        <f t="shared" si="136"/>
        <v>0.55407618740734932</v>
      </c>
      <c r="P1795" s="42">
        <f t="shared" si="137"/>
        <v>0.1366563611347224</v>
      </c>
      <c r="Q1795" s="42">
        <f t="shared" si="138"/>
        <v>0.122773215429927</v>
      </c>
      <c r="R1795" s="43">
        <f t="shared" si="139"/>
        <v>0.118137620573236</v>
      </c>
    </row>
    <row r="1796" spans="1:18" x14ac:dyDescent="0.35">
      <c r="A1796" s="73">
        <v>4299</v>
      </c>
      <c r="B1796" s="42">
        <v>7.2800000000000004E-2</v>
      </c>
      <c r="C1796" s="42">
        <v>0.16020000000000001</v>
      </c>
      <c r="D1796" s="42">
        <v>4.3700000000000003E-2</v>
      </c>
      <c r="E1796" s="42">
        <v>0.14319999999999999</v>
      </c>
      <c r="F1796" s="42">
        <v>0.12859999999999999</v>
      </c>
      <c r="G1796" s="42">
        <v>0.15529999999999999</v>
      </c>
      <c r="H1796" s="42">
        <v>7.2800000000000004E-2</v>
      </c>
      <c r="I1796" s="42">
        <v>4.3700000000000003E-2</v>
      </c>
      <c r="J1796" s="42">
        <v>1.21E-2</v>
      </c>
      <c r="K1796" s="42">
        <v>0.16750000000000001</v>
      </c>
      <c r="L1796" s="93">
        <f t="shared" si="135"/>
        <v>0.9998999999999999</v>
      </c>
      <c r="M1796" s="42">
        <v>0.15259</v>
      </c>
      <c r="N1796" s="93">
        <f t="array" ref="N1796">SQRT(MMULT(MMULT(B1796:K1796, '2. Correlation Matrix'!$B$34:$K$43), TRANSPOSE(B1796:K1796)))</f>
        <v>0.14003750155905098</v>
      </c>
      <c r="O1796" s="92">
        <f t="shared" si="136"/>
        <v>0.55406586904352817</v>
      </c>
      <c r="P1796" s="42">
        <f t="shared" si="137"/>
        <v>0.14278474907854941</v>
      </c>
      <c r="Q1796" s="42">
        <f t="shared" si="138"/>
        <v>0.122773215429927</v>
      </c>
      <c r="R1796" s="43">
        <f t="shared" si="139"/>
        <v>0.118137620573236</v>
      </c>
    </row>
    <row r="1797" spans="1:18" x14ac:dyDescent="0.35">
      <c r="A1797" s="73">
        <v>3334</v>
      </c>
      <c r="B1797" s="42">
        <v>3.0700000000000002E-2</v>
      </c>
      <c r="C1797" s="42">
        <v>0.13700000000000001</v>
      </c>
      <c r="D1797" s="42">
        <v>2.6599999999999999E-2</v>
      </c>
      <c r="E1797" s="42">
        <v>0.1207</v>
      </c>
      <c r="F1797" s="42">
        <v>0.14929999999999999</v>
      </c>
      <c r="G1797" s="42">
        <v>2.6599999999999999E-2</v>
      </c>
      <c r="H1797" s="42">
        <v>0.1636</v>
      </c>
      <c r="I1797" s="42">
        <v>0.1595</v>
      </c>
      <c r="J1797" s="42">
        <v>0.1472</v>
      </c>
      <c r="K1797" s="42">
        <v>3.8899999999999997E-2</v>
      </c>
      <c r="L1797" s="93">
        <f t="shared" ref="L1797:L1860" si="140">SUM(B1797:K1797)</f>
        <v>1.0001</v>
      </c>
      <c r="M1797" s="42">
        <v>0.13383999999999999</v>
      </c>
      <c r="N1797" s="93">
        <f t="array" ref="N1797">SQRT(MMULT(MMULT(B1797:K1797, '2. Correlation Matrix'!$B$34:$K$43), TRANSPOSE(B1797:K1797)))</f>
        <v>0.10620414438022276</v>
      </c>
      <c r="O1797" s="92">
        <f t="shared" ref="O1797:O1860" si="141">(M1797-0.075)/N1797</f>
        <v>0.55402734369146822</v>
      </c>
      <c r="P1797" s="42">
        <f t="shared" ref="P1797:P1860" si="142">M1797-((1/2)*1*N1797^2)</f>
        <v>0.1282003398582324</v>
      </c>
      <c r="Q1797" s="42">
        <f t="shared" ref="Q1797:Q1860" si="143">$M$5-((1/2)*3*$N$5^2)</f>
        <v>0.122773215429927</v>
      </c>
      <c r="R1797" s="43">
        <f t="shared" ref="R1797:R1860" si="144">$M$5-((1/2)*4*$N$5^2)</f>
        <v>0.118137620573236</v>
      </c>
    </row>
    <row r="1798" spans="1:18" x14ac:dyDescent="0.35">
      <c r="A1798" s="73">
        <v>2026</v>
      </c>
      <c r="B1798" s="42">
        <v>0.1469</v>
      </c>
      <c r="C1798" s="42">
        <v>9.98E-2</v>
      </c>
      <c r="D1798" s="42">
        <v>0.12429999999999999</v>
      </c>
      <c r="E1798" s="42">
        <v>0.1168</v>
      </c>
      <c r="F1798" s="42">
        <v>4.3299999999999998E-2</v>
      </c>
      <c r="G1798" s="42">
        <v>8.2900000000000001E-2</v>
      </c>
      <c r="H1798" s="42">
        <v>9.7900000000000001E-2</v>
      </c>
      <c r="I1798" s="42">
        <v>8.6599999999999996E-2</v>
      </c>
      <c r="J1798" s="42">
        <v>3.5799999999999998E-2</v>
      </c>
      <c r="K1798" s="42">
        <v>0.16569999999999999</v>
      </c>
      <c r="L1798" s="93">
        <f t="shared" si="140"/>
        <v>1</v>
      </c>
      <c r="M1798" s="42">
        <v>0.14787</v>
      </c>
      <c r="N1798" s="93">
        <f t="array" ref="N1798">SQRT(MMULT(MMULT(B1798:K1798, '2. Correlation Matrix'!$B$34:$K$43), TRANSPOSE(B1798:K1798)))</f>
        <v>0.13153053557057692</v>
      </c>
      <c r="O1798" s="92">
        <f t="shared" si="141"/>
        <v>0.55401583886122985</v>
      </c>
      <c r="P1798" s="42">
        <f t="shared" si="142"/>
        <v>0.13921985910625861</v>
      </c>
      <c r="Q1798" s="42">
        <f t="shared" si="143"/>
        <v>0.122773215429927</v>
      </c>
      <c r="R1798" s="43">
        <f t="shared" si="144"/>
        <v>0.118137620573236</v>
      </c>
    </row>
    <row r="1799" spans="1:18" x14ac:dyDescent="0.35">
      <c r="A1799" s="73">
        <v>4312</v>
      </c>
      <c r="B1799" s="42">
        <v>6.7100000000000007E-2</v>
      </c>
      <c r="C1799" s="42">
        <v>4.3700000000000003E-2</v>
      </c>
      <c r="D1799" s="42">
        <v>0.14660000000000001</v>
      </c>
      <c r="E1799" s="42">
        <v>1.2500000000000001E-2</v>
      </c>
      <c r="F1799" s="42">
        <v>0.15440000000000001</v>
      </c>
      <c r="G1799" s="42">
        <v>7.9600000000000004E-2</v>
      </c>
      <c r="H1799" s="42">
        <v>0.15440000000000001</v>
      </c>
      <c r="I1799" s="42">
        <v>0.1404</v>
      </c>
      <c r="J1799" s="42">
        <v>4.6800000000000001E-2</v>
      </c>
      <c r="K1799" s="42">
        <v>0.15440000000000001</v>
      </c>
      <c r="L1799" s="93">
        <f t="shared" si="140"/>
        <v>0.9998999999999999</v>
      </c>
      <c r="M1799" s="42">
        <v>0.15192</v>
      </c>
      <c r="N1799" s="93">
        <f t="array" ref="N1799">SQRT(MMULT(MMULT(B1799:K1799, '2. Correlation Matrix'!$B$34:$K$43), TRANSPOSE(B1799:K1799)))</f>
        <v>0.13884486314995742</v>
      </c>
      <c r="O1799" s="92">
        <f t="shared" si="141"/>
        <v>0.5539996097437444</v>
      </c>
      <c r="P1799" s="42">
        <f t="shared" si="142"/>
        <v>0.1422810519884348</v>
      </c>
      <c r="Q1799" s="42">
        <f t="shared" si="143"/>
        <v>0.122773215429927</v>
      </c>
      <c r="R1799" s="43">
        <f t="shared" si="144"/>
        <v>0.118137620573236</v>
      </c>
    </row>
    <row r="1800" spans="1:18" x14ac:dyDescent="0.35">
      <c r="A1800" s="73">
        <v>3391</v>
      </c>
      <c r="B1800" s="42">
        <v>5.2999999999999999E-2</v>
      </c>
      <c r="C1800" s="42">
        <v>6.7999999999999996E-3</v>
      </c>
      <c r="D1800" s="42">
        <v>0.15559999999999999</v>
      </c>
      <c r="E1800" s="42">
        <v>9.9099999999999994E-2</v>
      </c>
      <c r="F1800" s="42">
        <v>9.5699999999999993E-2</v>
      </c>
      <c r="G1800" s="42">
        <v>9.06E-2</v>
      </c>
      <c r="H1800" s="42">
        <v>0.15210000000000001</v>
      </c>
      <c r="I1800" s="42">
        <v>0.14699999999999999</v>
      </c>
      <c r="J1800" s="42">
        <v>7.3499999999999996E-2</v>
      </c>
      <c r="K1800" s="42">
        <v>0.1265</v>
      </c>
      <c r="L1800" s="93">
        <f t="shared" si="140"/>
        <v>0.99990000000000001</v>
      </c>
      <c r="M1800" s="42">
        <v>0.15339</v>
      </c>
      <c r="N1800" s="93">
        <f t="array" ref="N1800">SQRT(MMULT(MMULT(B1800:K1800, '2. Correlation Matrix'!$B$34:$K$43), TRANSPOSE(B1800:K1800)))</f>
        <v>0.14150232607757798</v>
      </c>
      <c r="O1800" s="92">
        <f t="shared" si="141"/>
        <v>0.5539838260822868</v>
      </c>
      <c r="P1800" s="42">
        <f t="shared" si="142"/>
        <v>0.14337854585731741</v>
      </c>
      <c r="Q1800" s="42">
        <f t="shared" si="143"/>
        <v>0.122773215429927</v>
      </c>
      <c r="R1800" s="43">
        <f t="shared" si="144"/>
        <v>0.118137620573236</v>
      </c>
    </row>
    <row r="1801" spans="1:18" x14ac:dyDescent="0.35">
      <c r="A1801" s="73">
        <v>4</v>
      </c>
      <c r="B1801" s="42">
        <v>0.1492</v>
      </c>
      <c r="C1801" s="42">
        <v>9.6699999999999994E-2</v>
      </c>
      <c r="D1801" s="42">
        <v>6.8900000000000003E-2</v>
      </c>
      <c r="E1801" s="42">
        <v>0.15079999999999999</v>
      </c>
      <c r="F1801" s="42">
        <v>9.8400000000000001E-2</v>
      </c>
      <c r="G1801" s="42">
        <v>0.13109999999999999</v>
      </c>
      <c r="H1801" s="42">
        <v>2.46E-2</v>
      </c>
      <c r="I1801" s="42">
        <v>0.1016</v>
      </c>
      <c r="J1801" s="42">
        <v>0.1016</v>
      </c>
      <c r="K1801" s="42">
        <v>7.6999999999999999E-2</v>
      </c>
      <c r="L1801" s="93">
        <f t="shared" si="140"/>
        <v>0.99990000000000001</v>
      </c>
      <c r="M1801" s="42">
        <v>0.13588</v>
      </c>
      <c r="N1801" s="93">
        <f t="array" ref="N1801">SQRT(MMULT(MMULT(B1801:K1801, '2. Correlation Matrix'!$B$34:$K$43), TRANSPOSE(B1801:K1801)))</f>
        <v>0.10989493259353408</v>
      </c>
      <c r="O1801" s="92">
        <f t="shared" si="141"/>
        <v>0.55398368753885574</v>
      </c>
      <c r="P1801" s="42">
        <f t="shared" si="142"/>
        <v>0.1298415518951313</v>
      </c>
      <c r="Q1801" s="42">
        <f t="shared" si="143"/>
        <v>0.122773215429927</v>
      </c>
      <c r="R1801" s="43">
        <f t="shared" si="144"/>
        <v>0.118137620573236</v>
      </c>
    </row>
    <row r="1802" spans="1:18" x14ac:dyDescent="0.35">
      <c r="A1802" s="73">
        <v>1303</v>
      </c>
      <c r="B1802" s="42">
        <v>2.8899999999999999E-2</v>
      </c>
      <c r="C1802" s="42">
        <v>0.1077</v>
      </c>
      <c r="D1802" s="42">
        <v>0.1399</v>
      </c>
      <c r="E1802" s="42">
        <v>4.7999999999999996E-3</v>
      </c>
      <c r="F1802" s="42">
        <v>8.8400000000000006E-2</v>
      </c>
      <c r="G1802" s="42">
        <v>0.1431</v>
      </c>
      <c r="H1802" s="42">
        <v>0.14630000000000001</v>
      </c>
      <c r="I1802" s="42">
        <v>9.3200000000000005E-2</v>
      </c>
      <c r="J1802" s="42">
        <v>0.1013</v>
      </c>
      <c r="K1802" s="42">
        <v>0.14630000000000001</v>
      </c>
      <c r="L1802" s="93">
        <f t="shared" si="140"/>
        <v>0.9998999999999999</v>
      </c>
      <c r="M1802" s="42">
        <v>0.15611</v>
      </c>
      <c r="N1802" s="93">
        <f t="array" ref="N1802">SQRT(MMULT(MMULT(B1802:K1802, '2. Correlation Matrix'!$B$34:$K$43), TRANSPOSE(B1802:K1802)))</f>
        <v>0.14641709505323278</v>
      </c>
      <c r="O1802" s="92">
        <f t="shared" si="141"/>
        <v>0.55396536839165456</v>
      </c>
      <c r="P1802" s="42">
        <f t="shared" si="142"/>
        <v>0.1453910171380863</v>
      </c>
      <c r="Q1802" s="42">
        <f t="shared" si="143"/>
        <v>0.122773215429927</v>
      </c>
      <c r="R1802" s="43">
        <f t="shared" si="144"/>
        <v>0.118137620573236</v>
      </c>
    </row>
    <row r="1803" spans="1:18" x14ac:dyDescent="0.35">
      <c r="A1803" s="73">
        <v>4951</v>
      </c>
      <c r="B1803" s="42">
        <v>0.22220000000000001</v>
      </c>
      <c r="C1803" s="42">
        <v>0.1973</v>
      </c>
      <c r="D1803" s="42">
        <v>0.17910000000000001</v>
      </c>
      <c r="E1803" s="42">
        <v>6.1199999999999997E-2</v>
      </c>
      <c r="F1803" s="42">
        <v>4.4999999999999997E-3</v>
      </c>
      <c r="G1803" s="42">
        <v>6.3500000000000001E-2</v>
      </c>
      <c r="H1803" s="42">
        <v>2.4899999999999999E-2</v>
      </c>
      <c r="I1803" s="42">
        <v>0.1043</v>
      </c>
      <c r="J1803" s="42">
        <v>4.7600000000000003E-2</v>
      </c>
      <c r="K1803" s="42">
        <v>9.5200000000000007E-2</v>
      </c>
      <c r="L1803" s="93">
        <f t="shared" si="140"/>
        <v>0.99980000000000002</v>
      </c>
      <c r="M1803" s="42">
        <v>0.12637999999999999</v>
      </c>
      <c r="N1803" s="93">
        <f t="array" ref="N1803">SQRT(MMULT(MMULT(B1803:K1803, '2. Correlation Matrix'!$B$34:$K$43), TRANSPOSE(B1803:K1803)))</f>
        <v>9.2750287437539519E-2</v>
      </c>
      <c r="O1803" s="92">
        <f t="shared" si="141"/>
        <v>0.55396054739561462</v>
      </c>
      <c r="P1803" s="42">
        <f t="shared" si="142"/>
        <v>0.12207869209012689</v>
      </c>
      <c r="Q1803" s="42">
        <f t="shared" si="143"/>
        <v>0.122773215429927</v>
      </c>
      <c r="R1803" s="43">
        <f t="shared" si="144"/>
        <v>0.118137620573236</v>
      </c>
    </row>
    <row r="1804" spans="1:18" x14ac:dyDescent="0.35">
      <c r="A1804" s="73">
        <v>2382</v>
      </c>
      <c r="B1804" s="42">
        <v>7.9299999999999995E-2</v>
      </c>
      <c r="C1804" s="42">
        <v>4.8399999999999999E-2</v>
      </c>
      <c r="D1804" s="42">
        <v>0.10349999999999999</v>
      </c>
      <c r="E1804" s="42">
        <v>9.8100000000000007E-2</v>
      </c>
      <c r="F1804" s="42">
        <v>0.1142</v>
      </c>
      <c r="G1804" s="42">
        <v>9.01E-2</v>
      </c>
      <c r="H1804" s="42">
        <v>0.1196</v>
      </c>
      <c r="I1804" s="42">
        <v>0.1196</v>
      </c>
      <c r="J1804" s="42">
        <v>0.1022</v>
      </c>
      <c r="K1804" s="42">
        <v>0.125</v>
      </c>
      <c r="L1804" s="93">
        <f t="shared" si="140"/>
        <v>1</v>
      </c>
      <c r="M1804" s="42">
        <v>0.14826</v>
      </c>
      <c r="N1804" s="93">
        <f t="array" ref="N1804">SQRT(MMULT(MMULT(B1804:K1804, '2. Correlation Matrix'!$B$34:$K$43), TRANSPOSE(B1804:K1804)))</f>
        <v>0.13225136997876205</v>
      </c>
      <c r="O1804" s="92">
        <f t="shared" si="141"/>
        <v>0.5539451123399679</v>
      </c>
      <c r="P1804" s="42">
        <f t="shared" si="142"/>
        <v>0.1395147875693703</v>
      </c>
      <c r="Q1804" s="42">
        <f t="shared" si="143"/>
        <v>0.122773215429927</v>
      </c>
      <c r="R1804" s="43">
        <f t="shared" si="144"/>
        <v>0.118137620573236</v>
      </c>
    </row>
    <row r="1805" spans="1:18" x14ac:dyDescent="0.35">
      <c r="A1805" s="73">
        <v>4355</v>
      </c>
      <c r="B1805" s="42">
        <v>5.8099999999999999E-2</v>
      </c>
      <c r="C1805" s="42">
        <v>0.1603</v>
      </c>
      <c r="D1805" s="42">
        <v>7.6200000000000004E-2</v>
      </c>
      <c r="E1805" s="42">
        <v>0.17030000000000001</v>
      </c>
      <c r="F1805" s="42">
        <v>8.2199999999999995E-2</v>
      </c>
      <c r="G1805" s="42">
        <v>6.6100000000000006E-2</v>
      </c>
      <c r="H1805" s="42">
        <v>0.18640000000000001</v>
      </c>
      <c r="I1805" s="42">
        <v>0.1623</v>
      </c>
      <c r="J1805" s="42">
        <v>2.6100000000000002E-2</v>
      </c>
      <c r="K1805" s="42">
        <v>1.2E-2</v>
      </c>
      <c r="L1805" s="93">
        <f t="shared" si="140"/>
        <v>1</v>
      </c>
      <c r="M1805" s="42">
        <v>0.13416</v>
      </c>
      <c r="N1805" s="93">
        <f t="array" ref="N1805">SQRT(MMULT(MMULT(B1805:K1805, '2. Correlation Matrix'!$B$34:$K$43), TRANSPOSE(B1805:K1805)))</f>
        <v>0.10679773778262253</v>
      </c>
      <c r="O1805" s="92">
        <f t="shared" si="141"/>
        <v>0.55394431781331377</v>
      </c>
      <c r="P1805" s="42">
        <f t="shared" si="142"/>
        <v>0.12845712160225711</v>
      </c>
      <c r="Q1805" s="42">
        <f t="shared" si="143"/>
        <v>0.122773215429927</v>
      </c>
      <c r="R1805" s="43">
        <f t="shared" si="144"/>
        <v>0.118137620573236</v>
      </c>
    </row>
    <row r="1806" spans="1:18" x14ac:dyDescent="0.35">
      <c r="A1806" s="73">
        <v>2532</v>
      </c>
      <c r="B1806" s="42">
        <v>0.1318</v>
      </c>
      <c r="C1806" s="42">
        <v>0.17949999999999999</v>
      </c>
      <c r="D1806" s="42">
        <v>1.8200000000000001E-2</v>
      </c>
      <c r="E1806" s="42">
        <v>0.21820000000000001</v>
      </c>
      <c r="F1806" s="42">
        <v>8.6400000000000005E-2</v>
      </c>
      <c r="G1806" s="42">
        <v>5.91E-2</v>
      </c>
      <c r="H1806" s="42">
        <v>0.14549999999999999</v>
      </c>
      <c r="I1806" s="42">
        <v>6.8199999999999997E-2</v>
      </c>
      <c r="J1806" s="42">
        <v>2.0500000000000001E-2</v>
      </c>
      <c r="K1806" s="42">
        <v>7.2700000000000001E-2</v>
      </c>
      <c r="L1806" s="93">
        <f t="shared" si="140"/>
        <v>1.0001000000000002</v>
      </c>
      <c r="M1806" s="42">
        <v>0.13542999999999999</v>
      </c>
      <c r="N1806" s="93">
        <f t="array" ref="N1806">SQRT(MMULT(MMULT(B1806:K1806, '2. Correlation Matrix'!$B$34:$K$43), TRANSPOSE(B1806:K1806)))</f>
        <v>0.10909173260783789</v>
      </c>
      <c r="O1806" s="92">
        <f t="shared" si="141"/>
        <v>0.55393748504511608</v>
      </c>
      <c r="P1806" s="42">
        <f t="shared" si="142"/>
        <v>0.12947949693830998</v>
      </c>
      <c r="Q1806" s="42">
        <f t="shared" si="143"/>
        <v>0.122773215429927</v>
      </c>
      <c r="R1806" s="43">
        <f t="shared" si="144"/>
        <v>0.118137620573236</v>
      </c>
    </row>
    <row r="1807" spans="1:18" x14ac:dyDescent="0.35">
      <c r="A1807" s="73">
        <v>2186</v>
      </c>
      <c r="B1807" s="42">
        <v>0.13639999999999999</v>
      </c>
      <c r="C1807" s="42">
        <v>9.4700000000000006E-2</v>
      </c>
      <c r="D1807" s="42">
        <v>0.13450000000000001</v>
      </c>
      <c r="E1807" s="42">
        <v>0.1515</v>
      </c>
      <c r="F1807" s="42">
        <v>5.8700000000000002E-2</v>
      </c>
      <c r="G1807" s="42">
        <v>9.6600000000000005E-2</v>
      </c>
      <c r="H1807" s="42">
        <v>5.11E-2</v>
      </c>
      <c r="I1807" s="42">
        <v>0.11360000000000001</v>
      </c>
      <c r="J1807" s="42">
        <v>6.25E-2</v>
      </c>
      <c r="K1807" s="42">
        <v>0.1004</v>
      </c>
      <c r="L1807" s="93">
        <f t="shared" si="140"/>
        <v>1</v>
      </c>
      <c r="M1807" s="42">
        <v>0.13914000000000001</v>
      </c>
      <c r="N1807" s="93">
        <f t="array" ref="N1807">SQRT(MMULT(MMULT(B1807:K1807, '2. Correlation Matrix'!$B$34:$K$43), TRANSPOSE(B1807:K1807)))</f>
        <v>0.11579041848300489</v>
      </c>
      <c r="O1807" s="92">
        <f t="shared" si="141"/>
        <v>0.55393184375971616</v>
      </c>
      <c r="P1807" s="42">
        <f t="shared" si="142"/>
        <v>0.13243628949376532</v>
      </c>
      <c r="Q1807" s="42">
        <f t="shared" si="143"/>
        <v>0.122773215429927</v>
      </c>
      <c r="R1807" s="43">
        <f t="shared" si="144"/>
        <v>0.118137620573236</v>
      </c>
    </row>
    <row r="1808" spans="1:18" x14ac:dyDescent="0.35">
      <c r="A1808" s="73">
        <v>741</v>
      </c>
      <c r="B1808" s="42">
        <v>0.11310000000000001</v>
      </c>
      <c r="C1808" s="42">
        <v>0.14599999999999999</v>
      </c>
      <c r="D1808" s="42">
        <v>6.2E-2</v>
      </c>
      <c r="E1808" s="42">
        <v>0.1588</v>
      </c>
      <c r="F1808" s="42">
        <v>0.16059999999999999</v>
      </c>
      <c r="G1808" s="42">
        <v>0.1022</v>
      </c>
      <c r="H1808" s="42">
        <v>2.3699999999999999E-2</v>
      </c>
      <c r="I1808" s="42">
        <v>0.1022</v>
      </c>
      <c r="J1808" s="42">
        <v>3.2800000000000003E-2</v>
      </c>
      <c r="K1808" s="42">
        <v>9.8500000000000004E-2</v>
      </c>
      <c r="L1808" s="93">
        <f t="shared" si="140"/>
        <v>0.99990000000000001</v>
      </c>
      <c r="M1808" s="42">
        <v>0.13538</v>
      </c>
      <c r="N1808" s="93">
        <f t="array" ref="N1808">SQRT(MMULT(MMULT(B1808:K1808, '2. Correlation Matrix'!$B$34:$K$43), TRANSPOSE(B1808:K1808)))</f>
        <v>0.10900355763409193</v>
      </c>
      <c r="O1808" s="92">
        <f t="shared" si="141"/>
        <v>0.55392687459510559</v>
      </c>
      <c r="P1808" s="42">
        <f t="shared" si="142"/>
        <v>0.1294391122115556</v>
      </c>
      <c r="Q1808" s="42">
        <f t="shared" si="143"/>
        <v>0.122773215429927</v>
      </c>
      <c r="R1808" s="43">
        <f t="shared" si="144"/>
        <v>0.118137620573236</v>
      </c>
    </row>
    <row r="1809" spans="1:18" x14ac:dyDescent="0.35">
      <c r="A1809" s="73">
        <v>3076</v>
      </c>
      <c r="B1809" s="42">
        <v>0.15379999999999999</v>
      </c>
      <c r="C1809" s="42">
        <v>6.54E-2</v>
      </c>
      <c r="D1809" s="42">
        <v>1.9199999999999998E-2</v>
      </c>
      <c r="E1809" s="42">
        <v>7.7000000000000002E-3</v>
      </c>
      <c r="F1809" s="42">
        <v>0.22309999999999999</v>
      </c>
      <c r="G1809" s="42">
        <v>4.6199999999999998E-2</v>
      </c>
      <c r="H1809" s="42">
        <v>1.9199999999999998E-2</v>
      </c>
      <c r="I1809" s="42">
        <v>0.23080000000000001</v>
      </c>
      <c r="J1809" s="42">
        <v>0.15770000000000001</v>
      </c>
      <c r="K1809" s="42">
        <v>7.6899999999999996E-2</v>
      </c>
      <c r="L1809" s="93">
        <f t="shared" si="140"/>
        <v>1</v>
      </c>
      <c r="M1809" s="42">
        <v>0.12531</v>
      </c>
      <c r="N1809" s="93">
        <f t="array" ref="N1809">SQRT(MMULT(MMULT(B1809:K1809, '2. Correlation Matrix'!$B$34:$K$43), TRANSPOSE(B1809:K1809)))</f>
        <v>9.0824377321712474E-2</v>
      </c>
      <c r="O1809" s="92">
        <f t="shared" si="141"/>
        <v>0.55392617580845116</v>
      </c>
      <c r="P1809" s="42">
        <f t="shared" si="142"/>
        <v>0.12118546624206161</v>
      </c>
      <c r="Q1809" s="42">
        <f t="shared" si="143"/>
        <v>0.122773215429927</v>
      </c>
      <c r="R1809" s="43">
        <f t="shared" si="144"/>
        <v>0.118137620573236</v>
      </c>
    </row>
    <row r="1810" spans="1:18" x14ac:dyDescent="0.35">
      <c r="A1810" s="73">
        <v>1936</v>
      </c>
      <c r="B1810" s="42">
        <v>0.1303</v>
      </c>
      <c r="C1810" s="42">
        <v>6.6100000000000006E-2</v>
      </c>
      <c r="D1810" s="42">
        <v>0.1182</v>
      </c>
      <c r="E1810" s="42">
        <v>6.6100000000000006E-2</v>
      </c>
      <c r="F1810" s="42">
        <v>6.4100000000000004E-2</v>
      </c>
      <c r="G1810" s="42">
        <v>0.1182</v>
      </c>
      <c r="H1810" s="42">
        <v>0.18440000000000001</v>
      </c>
      <c r="I1810" s="42">
        <v>8.2199999999999995E-2</v>
      </c>
      <c r="J1810" s="42">
        <v>2.4E-2</v>
      </c>
      <c r="K1810" s="42">
        <v>0.14630000000000001</v>
      </c>
      <c r="L1810" s="93">
        <f t="shared" si="140"/>
        <v>0.9998999999999999</v>
      </c>
      <c r="M1810" s="42">
        <v>0.15373999999999999</v>
      </c>
      <c r="N1810" s="93">
        <f t="array" ref="N1810">SQRT(MMULT(MMULT(B1810:K1810, '2. Correlation Matrix'!$B$34:$K$43), TRANSPOSE(B1810:K1810)))</f>
        <v>0.1421498085977804</v>
      </c>
      <c r="O1810" s="92">
        <f t="shared" si="141"/>
        <v>0.55392265931780849</v>
      </c>
      <c r="P1810" s="42">
        <f t="shared" si="142"/>
        <v>0.14363671595780719</v>
      </c>
      <c r="Q1810" s="42">
        <f t="shared" si="143"/>
        <v>0.122773215429927</v>
      </c>
      <c r="R1810" s="43">
        <f t="shared" si="144"/>
        <v>0.118137620573236</v>
      </c>
    </row>
    <row r="1811" spans="1:18" x14ac:dyDescent="0.35">
      <c r="A1811" s="73">
        <v>2456</v>
      </c>
      <c r="B1811" s="42">
        <v>4.7199999999999999E-2</v>
      </c>
      <c r="C1811" s="42">
        <v>0.1545</v>
      </c>
      <c r="D1811" s="42">
        <v>0.1202</v>
      </c>
      <c r="E1811" s="42">
        <v>3.8600000000000002E-2</v>
      </c>
      <c r="F1811" s="42">
        <v>5.3600000000000002E-2</v>
      </c>
      <c r="G1811" s="42">
        <v>0.10299999999999999</v>
      </c>
      <c r="H1811" s="42">
        <v>0.18029999999999999</v>
      </c>
      <c r="I1811" s="42">
        <v>6.6500000000000004E-2</v>
      </c>
      <c r="J1811" s="42">
        <v>6.4399999999999999E-2</v>
      </c>
      <c r="K1811" s="42">
        <v>0.17169999999999999</v>
      </c>
      <c r="L1811" s="93">
        <f t="shared" si="140"/>
        <v>1</v>
      </c>
      <c r="M1811" s="42">
        <v>0.15654999999999999</v>
      </c>
      <c r="N1811" s="93">
        <f t="array" ref="N1811">SQRT(MMULT(MMULT(B1811:K1811, '2. Correlation Matrix'!$B$34:$K$43), TRANSPOSE(B1811:K1811)))</f>
        <v>0.14722461096898848</v>
      </c>
      <c r="O1811" s="92">
        <f t="shared" si="141"/>
        <v>0.55391554077312355</v>
      </c>
      <c r="P1811" s="42">
        <f t="shared" si="142"/>
        <v>0.145712456962515</v>
      </c>
      <c r="Q1811" s="42">
        <f t="shared" si="143"/>
        <v>0.122773215429927</v>
      </c>
      <c r="R1811" s="43">
        <f t="shared" si="144"/>
        <v>0.118137620573236</v>
      </c>
    </row>
    <row r="1812" spans="1:18" x14ac:dyDescent="0.35">
      <c r="A1812" s="73">
        <v>1253</v>
      </c>
      <c r="B1812" s="42">
        <v>6.2399999999999997E-2</v>
      </c>
      <c r="C1812" s="42">
        <v>0.17879999999999999</v>
      </c>
      <c r="D1812" s="42">
        <v>4.3700000000000003E-2</v>
      </c>
      <c r="E1812" s="42">
        <v>0.158</v>
      </c>
      <c r="F1812" s="42">
        <v>2.29E-2</v>
      </c>
      <c r="G1812" s="42">
        <v>4.1999999999999997E-3</v>
      </c>
      <c r="H1812" s="42">
        <v>0.104</v>
      </c>
      <c r="I1812" s="42">
        <v>8.5199999999999998E-2</v>
      </c>
      <c r="J1812" s="42">
        <v>0.13719999999999999</v>
      </c>
      <c r="K1812" s="42">
        <v>0.20369999999999999</v>
      </c>
      <c r="L1812" s="93">
        <f t="shared" si="140"/>
        <v>1.0001</v>
      </c>
      <c r="M1812" s="42">
        <v>0.14932000000000001</v>
      </c>
      <c r="N1812" s="93">
        <f t="array" ref="N1812">SQRT(MMULT(MMULT(B1812:K1812, '2. Correlation Matrix'!$B$34:$K$43), TRANSPOSE(B1812:K1812)))</f>
        <v>0.1341740861115916</v>
      </c>
      <c r="O1812" s="92">
        <f t="shared" si="141"/>
        <v>0.55390725701078092</v>
      </c>
      <c r="P1812" s="42">
        <f t="shared" si="142"/>
        <v>0.14031865730805962</v>
      </c>
      <c r="Q1812" s="42">
        <f t="shared" si="143"/>
        <v>0.122773215429927</v>
      </c>
      <c r="R1812" s="43">
        <f t="shared" si="144"/>
        <v>0.118137620573236</v>
      </c>
    </row>
    <row r="1813" spans="1:18" x14ac:dyDescent="0.35">
      <c r="A1813" s="73">
        <v>4907</v>
      </c>
      <c r="B1813" s="42">
        <v>0.1066</v>
      </c>
      <c r="C1813" s="42">
        <v>0.1288</v>
      </c>
      <c r="D1813" s="42">
        <v>8.8499999999999995E-2</v>
      </c>
      <c r="E1813" s="42">
        <v>9.4600000000000004E-2</v>
      </c>
      <c r="F1813" s="42">
        <v>7.6499999999999999E-2</v>
      </c>
      <c r="G1813" s="42">
        <v>0.1268</v>
      </c>
      <c r="H1813" s="42">
        <v>0.16300000000000001</v>
      </c>
      <c r="I1813" s="42">
        <v>8.2500000000000004E-2</v>
      </c>
      <c r="J1813" s="42">
        <v>4.2299999999999997E-2</v>
      </c>
      <c r="K1813" s="42">
        <v>9.0499999999999997E-2</v>
      </c>
      <c r="L1813" s="93">
        <f t="shared" si="140"/>
        <v>1.0001</v>
      </c>
      <c r="M1813" s="42">
        <v>0.14537</v>
      </c>
      <c r="N1813" s="93">
        <f t="array" ref="N1813">SQRT(MMULT(MMULT(B1813:K1813, '2. Correlation Matrix'!$B$34:$K$43), TRANSPOSE(B1813:K1813)))</f>
        <v>0.12704305575216066</v>
      </c>
      <c r="O1813" s="92">
        <f t="shared" si="141"/>
        <v>0.55390670181359525</v>
      </c>
      <c r="P1813" s="42">
        <f t="shared" si="142"/>
        <v>0.1373000309925767</v>
      </c>
      <c r="Q1813" s="42">
        <f t="shared" si="143"/>
        <v>0.122773215429927</v>
      </c>
      <c r="R1813" s="43">
        <f t="shared" si="144"/>
        <v>0.118137620573236</v>
      </c>
    </row>
    <row r="1814" spans="1:18" x14ac:dyDescent="0.35">
      <c r="A1814" s="73">
        <v>1412</v>
      </c>
      <c r="B1814" s="42">
        <v>0.1517</v>
      </c>
      <c r="C1814" s="42">
        <v>0.17730000000000001</v>
      </c>
      <c r="D1814" s="42">
        <v>1.8E-3</v>
      </c>
      <c r="E1814" s="42">
        <v>2.3800000000000002E-2</v>
      </c>
      <c r="F1814" s="42">
        <v>4.9399999999999999E-2</v>
      </c>
      <c r="G1814" s="42">
        <v>0.128</v>
      </c>
      <c r="H1814" s="42">
        <v>0.1079</v>
      </c>
      <c r="I1814" s="42">
        <v>1.0999999999999999E-2</v>
      </c>
      <c r="J1814" s="42">
        <v>0.17730000000000001</v>
      </c>
      <c r="K1814" s="42">
        <v>0.17180000000000001</v>
      </c>
      <c r="L1814" s="93">
        <f t="shared" si="140"/>
        <v>1</v>
      </c>
      <c r="M1814" s="42">
        <v>0.14828</v>
      </c>
      <c r="N1814" s="93">
        <f t="array" ref="N1814">SQRT(MMULT(MMULT(B1814:K1814, '2. Correlation Matrix'!$B$34:$K$43), TRANSPOSE(B1814:K1814)))</f>
        <v>0.13229716330638841</v>
      </c>
      <c r="O1814" s="92">
        <f t="shared" si="141"/>
        <v>0.55390454465217875</v>
      </c>
      <c r="P1814" s="42">
        <f t="shared" si="142"/>
        <v>0.13952873029054139</v>
      </c>
      <c r="Q1814" s="42">
        <f t="shared" si="143"/>
        <v>0.122773215429927</v>
      </c>
      <c r="R1814" s="43">
        <f t="shared" si="144"/>
        <v>0.118137620573236</v>
      </c>
    </row>
    <row r="1815" spans="1:18" x14ac:dyDescent="0.35">
      <c r="A1815" s="73">
        <v>1359</v>
      </c>
      <c r="B1815" s="42">
        <v>9.6699999999999994E-2</v>
      </c>
      <c r="C1815" s="42">
        <v>8.2000000000000007E-3</v>
      </c>
      <c r="D1815" s="42">
        <v>0.1132</v>
      </c>
      <c r="E1815" s="42">
        <v>0.1358</v>
      </c>
      <c r="F1815" s="42">
        <v>0.13789999999999999</v>
      </c>
      <c r="G1815" s="42">
        <v>1.44E-2</v>
      </c>
      <c r="H1815" s="42">
        <v>0.1132</v>
      </c>
      <c r="I1815" s="42">
        <v>0.1646</v>
      </c>
      <c r="J1815" s="42">
        <v>6.3799999999999996E-2</v>
      </c>
      <c r="K1815" s="42">
        <v>0.15229999999999999</v>
      </c>
      <c r="L1815" s="93">
        <f t="shared" si="140"/>
        <v>1.0000999999999998</v>
      </c>
      <c r="M1815" s="42">
        <v>0.14610000000000001</v>
      </c>
      <c r="N1815" s="93">
        <f t="array" ref="N1815">SQRT(MMULT(MMULT(B1815:K1815, '2. Correlation Matrix'!$B$34:$K$43), TRANSPOSE(B1815:K1815)))</f>
        <v>0.12836715797555073</v>
      </c>
      <c r="O1815" s="92">
        <f t="shared" si="141"/>
        <v>0.55387998863028476</v>
      </c>
      <c r="P1815" s="42">
        <f t="shared" si="142"/>
        <v>0.13786093637664001</v>
      </c>
      <c r="Q1815" s="42">
        <f t="shared" si="143"/>
        <v>0.122773215429927</v>
      </c>
      <c r="R1815" s="43">
        <f t="shared" si="144"/>
        <v>0.118137620573236</v>
      </c>
    </row>
    <row r="1816" spans="1:18" x14ac:dyDescent="0.35">
      <c r="A1816" s="73">
        <v>1501</v>
      </c>
      <c r="B1816" s="42">
        <v>1.8100000000000002E-2</v>
      </c>
      <c r="C1816" s="42">
        <v>0.1797</v>
      </c>
      <c r="D1816" s="42">
        <v>0.1053</v>
      </c>
      <c r="E1816" s="42">
        <v>0.1125</v>
      </c>
      <c r="F1816" s="42">
        <v>0.15429999999999999</v>
      </c>
      <c r="G1816" s="42">
        <v>0.1452</v>
      </c>
      <c r="H1816" s="42">
        <v>1.09E-2</v>
      </c>
      <c r="I1816" s="42">
        <v>0.1216</v>
      </c>
      <c r="J1816" s="42">
        <v>7.4399999999999994E-2</v>
      </c>
      <c r="K1816" s="42">
        <v>7.8E-2</v>
      </c>
      <c r="L1816" s="93">
        <f t="shared" si="140"/>
        <v>1.0000000000000002</v>
      </c>
      <c r="M1816" s="42">
        <v>0.13855000000000001</v>
      </c>
      <c r="N1816" s="93">
        <f t="array" ref="N1816">SQRT(MMULT(MMULT(B1816:K1816, '2. Correlation Matrix'!$B$34:$K$43), TRANSPOSE(B1816:K1816)))</f>
        <v>0.11473625966015975</v>
      </c>
      <c r="O1816" s="92">
        <f t="shared" si="141"/>
        <v>0.55387895847598978</v>
      </c>
      <c r="P1816" s="42">
        <f t="shared" si="142"/>
        <v>0.13196779535959821</v>
      </c>
      <c r="Q1816" s="42">
        <f t="shared" si="143"/>
        <v>0.122773215429927</v>
      </c>
      <c r="R1816" s="43">
        <f t="shared" si="144"/>
        <v>0.118137620573236</v>
      </c>
    </row>
    <row r="1817" spans="1:18" x14ac:dyDescent="0.35">
      <c r="A1817" s="73">
        <v>2778</v>
      </c>
      <c r="B1817" s="42">
        <v>6.4699999999999994E-2</v>
      </c>
      <c r="C1817" s="42">
        <v>0.19</v>
      </c>
      <c r="D1817" s="42">
        <v>0.15029999999999999</v>
      </c>
      <c r="E1817" s="42">
        <v>6.3E-3</v>
      </c>
      <c r="F1817" s="42">
        <v>9.8100000000000007E-2</v>
      </c>
      <c r="G1817" s="42">
        <v>0.17749999999999999</v>
      </c>
      <c r="H1817" s="42">
        <v>2.0999999999999999E-3</v>
      </c>
      <c r="I1817" s="42">
        <v>9.3899999999999997E-2</v>
      </c>
      <c r="J1817" s="42">
        <v>0.11269999999999999</v>
      </c>
      <c r="K1817" s="42">
        <v>0.10440000000000001</v>
      </c>
      <c r="L1817" s="93">
        <f t="shared" si="140"/>
        <v>1</v>
      </c>
      <c r="M1817" s="42">
        <v>0.14080999999999999</v>
      </c>
      <c r="N1817" s="93">
        <f t="array" ref="N1817">SQRT(MMULT(MMULT(B1817:K1817, '2. Correlation Matrix'!$B$34:$K$43), TRANSPOSE(B1817:K1817)))</f>
        <v>0.1188194429168417</v>
      </c>
      <c r="O1817" s="92">
        <f t="shared" si="141"/>
        <v>0.55386558280750831</v>
      </c>
      <c r="P1817" s="42">
        <f t="shared" si="142"/>
        <v>0.13375096999246569</v>
      </c>
      <c r="Q1817" s="42">
        <f t="shared" si="143"/>
        <v>0.122773215429927</v>
      </c>
      <c r="R1817" s="43">
        <f t="shared" si="144"/>
        <v>0.118137620573236</v>
      </c>
    </row>
    <row r="1818" spans="1:18" x14ac:dyDescent="0.35">
      <c r="A1818" s="73">
        <v>2604</v>
      </c>
      <c r="B1818" s="42">
        <v>0.10630000000000001</v>
      </c>
      <c r="C1818" s="42">
        <v>0.15709999999999999</v>
      </c>
      <c r="D1818" s="42">
        <v>0.127</v>
      </c>
      <c r="E1818" s="42">
        <v>9.3700000000000006E-2</v>
      </c>
      <c r="F1818" s="42">
        <v>3.9699999999999999E-2</v>
      </c>
      <c r="G1818" s="42">
        <v>2.7E-2</v>
      </c>
      <c r="H1818" s="42">
        <v>6.1899999999999997E-2</v>
      </c>
      <c r="I1818" s="42">
        <v>0.1222</v>
      </c>
      <c r="J1818" s="42">
        <v>0.14599999999999999</v>
      </c>
      <c r="K1818" s="42">
        <v>0.11899999999999999</v>
      </c>
      <c r="L1818" s="93">
        <f t="shared" si="140"/>
        <v>0.9998999999999999</v>
      </c>
      <c r="M1818" s="42">
        <v>0.13572999999999999</v>
      </c>
      <c r="N1818" s="93">
        <f t="array" ref="N1818">SQRT(MMULT(MMULT(B1818:K1818, '2. Correlation Matrix'!$B$34:$K$43), TRANSPOSE(B1818:K1818)))</f>
        <v>0.10964789787904372</v>
      </c>
      <c r="O1818" s="92">
        <f t="shared" si="141"/>
        <v>0.55386378740241149</v>
      </c>
      <c r="P1818" s="42">
        <f t="shared" si="142"/>
        <v>0.12971866924535339</v>
      </c>
      <c r="Q1818" s="42">
        <f t="shared" si="143"/>
        <v>0.122773215429927</v>
      </c>
      <c r="R1818" s="43">
        <f t="shared" si="144"/>
        <v>0.118137620573236</v>
      </c>
    </row>
    <row r="1819" spans="1:18" x14ac:dyDescent="0.35">
      <c r="A1819" s="73">
        <v>2607</v>
      </c>
      <c r="B1819" s="42">
        <v>5.3999999999999999E-2</v>
      </c>
      <c r="C1819" s="42">
        <v>0.14810000000000001</v>
      </c>
      <c r="D1819" s="42">
        <v>7.8399999999999997E-2</v>
      </c>
      <c r="E1819" s="42">
        <v>0.1167</v>
      </c>
      <c r="F1819" s="42">
        <v>0.13239999999999999</v>
      </c>
      <c r="G1819" s="42">
        <v>6.9699999999999998E-2</v>
      </c>
      <c r="H1819" s="42">
        <v>8.0100000000000005E-2</v>
      </c>
      <c r="I1819" s="42">
        <v>9.4100000000000003E-2</v>
      </c>
      <c r="J1819" s="42">
        <v>7.1400000000000005E-2</v>
      </c>
      <c r="K1819" s="42">
        <v>0.15509999999999999</v>
      </c>
      <c r="L1819" s="93">
        <f t="shared" si="140"/>
        <v>1</v>
      </c>
      <c r="M1819" s="42">
        <v>0.14602000000000001</v>
      </c>
      <c r="N1819" s="93">
        <f t="array" ref="N1819">SQRT(MMULT(MMULT(B1819:K1819, '2. Correlation Matrix'!$B$34:$K$43), TRANSPOSE(B1819:K1819)))</f>
        <v>0.12822872414647352</v>
      </c>
      <c r="O1819" s="92">
        <f t="shared" si="141"/>
        <v>0.55385406407752336</v>
      </c>
      <c r="P1819" s="42">
        <f t="shared" si="142"/>
        <v>0.13779869715188381</v>
      </c>
      <c r="Q1819" s="42">
        <f t="shared" si="143"/>
        <v>0.122773215429927</v>
      </c>
      <c r="R1819" s="43">
        <f t="shared" si="144"/>
        <v>0.118137620573236</v>
      </c>
    </row>
    <row r="1820" spans="1:18" x14ac:dyDescent="0.35">
      <c r="A1820" s="73">
        <v>929</v>
      </c>
      <c r="B1820" s="42">
        <v>6.4000000000000001E-2</v>
      </c>
      <c r="C1820" s="42">
        <v>0.18099999999999999</v>
      </c>
      <c r="D1820" s="42">
        <v>2.6499999999999999E-2</v>
      </c>
      <c r="E1820" s="42">
        <v>0.17</v>
      </c>
      <c r="F1820" s="42">
        <v>9.0499999999999997E-2</v>
      </c>
      <c r="G1820" s="42">
        <v>4.4000000000000003E-3</v>
      </c>
      <c r="H1820" s="42">
        <v>8.1699999999999995E-2</v>
      </c>
      <c r="I1820" s="42">
        <v>9.9299999999999999E-2</v>
      </c>
      <c r="J1820" s="42">
        <v>0.17660000000000001</v>
      </c>
      <c r="K1820" s="42">
        <v>0.106</v>
      </c>
      <c r="L1820" s="93">
        <f t="shared" si="140"/>
        <v>1</v>
      </c>
      <c r="M1820" s="42">
        <v>0.13485</v>
      </c>
      <c r="N1820" s="93">
        <f t="array" ref="N1820">SQRT(MMULT(MMULT(B1820:K1820, '2. Correlation Matrix'!$B$34:$K$43), TRANSPOSE(B1820:K1820)))</f>
        <v>0.10806477495085437</v>
      </c>
      <c r="O1820" s="92">
        <f t="shared" si="141"/>
        <v>0.55383449442446486</v>
      </c>
      <c r="P1820" s="42">
        <f t="shared" si="142"/>
        <v>0.1290110022074106</v>
      </c>
      <c r="Q1820" s="42">
        <f t="shared" si="143"/>
        <v>0.122773215429927</v>
      </c>
      <c r="R1820" s="43">
        <f t="shared" si="144"/>
        <v>0.118137620573236</v>
      </c>
    </row>
    <row r="1821" spans="1:18" x14ac:dyDescent="0.35">
      <c r="A1821" s="73">
        <v>4392</v>
      </c>
      <c r="B1821" s="42">
        <v>0.107</v>
      </c>
      <c r="C1821" s="42">
        <v>0.11</v>
      </c>
      <c r="D1821" s="42">
        <v>8.0199999999999994E-2</v>
      </c>
      <c r="E1821" s="42">
        <v>6.3899999999999998E-2</v>
      </c>
      <c r="F1821" s="42">
        <v>8.77E-2</v>
      </c>
      <c r="G1821" s="42">
        <v>0.13220000000000001</v>
      </c>
      <c r="H1821" s="42">
        <v>0.14119999999999999</v>
      </c>
      <c r="I1821" s="42">
        <v>8.77E-2</v>
      </c>
      <c r="J1821" s="42">
        <v>9.9599999999999994E-2</v>
      </c>
      <c r="K1821" s="42">
        <v>9.06E-2</v>
      </c>
      <c r="L1821" s="93">
        <f t="shared" si="140"/>
        <v>1.0001</v>
      </c>
      <c r="M1821" s="42">
        <v>0.1447</v>
      </c>
      <c r="N1821" s="93">
        <f t="array" ref="N1821">SQRT(MMULT(MMULT(B1821:K1821, '2. Correlation Matrix'!$B$34:$K$43), TRANSPOSE(B1821:K1821)))</f>
        <v>0.12585064610420876</v>
      </c>
      <c r="O1821" s="92">
        <f t="shared" si="141"/>
        <v>0.55383108595474306</v>
      </c>
      <c r="P1821" s="42">
        <f t="shared" si="142"/>
        <v>0.13678080743757659</v>
      </c>
      <c r="Q1821" s="42">
        <f t="shared" si="143"/>
        <v>0.122773215429927</v>
      </c>
      <c r="R1821" s="43">
        <f t="shared" si="144"/>
        <v>0.118137620573236</v>
      </c>
    </row>
    <row r="1822" spans="1:18" x14ac:dyDescent="0.35">
      <c r="A1822" s="73">
        <v>1758</v>
      </c>
      <c r="B1822" s="42">
        <v>4.0899999999999999E-2</v>
      </c>
      <c r="C1822" s="42">
        <v>9.7299999999999998E-2</v>
      </c>
      <c r="D1822" s="42">
        <v>7.7799999999999994E-2</v>
      </c>
      <c r="E1822" s="42">
        <v>0.18479999999999999</v>
      </c>
      <c r="F1822" s="42">
        <v>5.7999999999999996E-3</v>
      </c>
      <c r="G1822" s="42">
        <v>3.3099999999999997E-2</v>
      </c>
      <c r="H1822" s="42">
        <v>0.1187</v>
      </c>
      <c r="I1822" s="42">
        <v>9.7299999999999998E-2</v>
      </c>
      <c r="J1822" s="42">
        <v>0.17510000000000001</v>
      </c>
      <c r="K1822" s="42">
        <v>0.16930000000000001</v>
      </c>
      <c r="L1822" s="93">
        <f t="shared" si="140"/>
        <v>1.0001</v>
      </c>
      <c r="M1822" s="42">
        <v>0.15279999999999999</v>
      </c>
      <c r="N1822" s="93">
        <f t="array" ref="N1822">SQRT(MMULT(MMULT(B1822:K1822, '2. Correlation Matrix'!$B$34:$K$43), TRANSPOSE(B1822:K1822)))</f>
        <v>0.14047950357912431</v>
      </c>
      <c r="O1822" s="92">
        <f t="shared" si="141"/>
        <v>0.55381744680055456</v>
      </c>
      <c r="P1822" s="42">
        <f t="shared" si="142"/>
        <v>0.1429327545370814</v>
      </c>
      <c r="Q1822" s="42">
        <f t="shared" si="143"/>
        <v>0.122773215429927</v>
      </c>
      <c r="R1822" s="43">
        <f t="shared" si="144"/>
        <v>0.118137620573236</v>
      </c>
    </row>
    <row r="1823" spans="1:18" x14ac:dyDescent="0.35">
      <c r="A1823" s="73">
        <v>4999</v>
      </c>
      <c r="B1823" s="42">
        <v>0.18479999999999999</v>
      </c>
      <c r="C1823" s="42">
        <v>0.15160000000000001</v>
      </c>
      <c r="D1823" s="42">
        <v>4.99E-2</v>
      </c>
      <c r="E1823" s="42">
        <v>0.1091</v>
      </c>
      <c r="F1823" s="42">
        <v>3.5099999999999999E-2</v>
      </c>
      <c r="G1823" s="42">
        <v>5.4999999999999997E-3</v>
      </c>
      <c r="H1823" s="42">
        <v>0.13489999999999999</v>
      </c>
      <c r="I1823" s="42">
        <v>7.2099999999999997E-2</v>
      </c>
      <c r="J1823" s="42">
        <v>0.122</v>
      </c>
      <c r="K1823" s="42">
        <v>0.13489999999999999</v>
      </c>
      <c r="L1823" s="93">
        <f t="shared" si="140"/>
        <v>0.99990000000000012</v>
      </c>
      <c r="M1823" s="42">
        <v>0.13650000000000001</v>
      </c>
      <c r="N1823" s="93">
        <f t="array" ref="N1823">SQRT(MMULT(MMULT(B1823:K1823, '2. Correlation Matrix'!$B$34:$K$43), TRANSPOSE(B1823:K1823)))</f>
        <v>0.11104910303045676</v>
      </c>
      <c r="O1823" s="92">
        <f t="shared" si="141"/>
        <v>0.55380906573493693</v>
      </c>
      <c r="P1823" s="42">
        <f t="shared" si="142"/>
        <v>0.1303340483580655</v>
      </c>
      <c r="Q1823" s="42">
        <f t="shared" si="143"/>
        <v>0.122773215429927</v>
      </c>
      <c r="R1823" s="43">
        <f t="shared" si="144"/>
        <v>0.118137620573236</v>
      </c>
    </row>
    <row r="1824" spans="1:18" x14ac:dyDescent="0.35">
      <c r="A1824" s="73">
        <v>3277</v>
      </c>
      <c r="B1824" s="42">
        <v>5.1799999999999999E-2</v>
      </c>
      <c r="C1824" s="42">
        <v>0.1522</v>
      </c>
      <c r="D1824" s="42">
        <v>0.1081</v>
      </c>
      <c r="E1824" s="42">
        <v>5.0200000000000002E-2</v>
      </c>
      <c r="F1824" s="42">
        <v>2.2800000000000001E-2</v>
      </c>
      <c r="G1824" s="42">
        <v>0.14610000000000001</v>
      </c>
      <c r="H1824" s="42">
        <v>0.13089999999999999</v>
      </c>
      <c r="I1824" s="42">
        <v>6.0900000000000003E-2</v>
      </c>
      <c r="J1824" s="42">
        <v>0.1416</v>
      </c>
      <c r="K1824" s="42">
        <v>0.13550000000000001</v>
      </c>
      <c r="L1824" s="93">
        <f t="shared" si="140"/>
        <v>1.0001</v>
      </c>
      <c r="M1824" s="42">
        <v>0.15322</v>
      </c>
      <c r="N1824" s="93">
        <f t="array" ref="N1824">SQRT(MMULT(MMULT(B1824:K1824, '2. Correlation Matrix'!$B$34:$K$43), TRANSPOSE(B1824:K1824)))</f>
        <v>0.14124497383997353</v>
      </c>
      <c r="O1824" s="92">
        <f t="shared" si="141"/>
        <v>0.5537896172406177</v>
      </c>
      <c r="P1824" s="42">
        <f t="shared" si="142"/>
        <v>0.1432449286824726</v>
      </c>
      <c r="Q1824" s="42">
        <f t="shared" si="143"/>
        <v>0.122773215429927</v>
      </c>
      <c r="R1824" s="43">
        <f t="shared" si="144"/>
        <v>0.118137620573236</v>
      </c>
    </row>
    <row r="1825" spans="1:18" x14ac:dyDescent="0.35">
      <c r="A1825" s="73">
        <v>3653</v>
      </c>
      <c r="B1825" s="42">
        <v>9.8500000000000004E-2</v>
      </c>
      <c r="C1825" s="42">
        <v>5.6899999999999999E-2</v>
      </c>
      <c r="D1825" s="42">
        <v>4.5999999999999999E-2</v>
      </c>
      <c r="E1825" s="42">
        <v>0.1794</v>
      </c>
      <c r="F1825" s="42">
        <v>0.20349999999999999</v>
      </c>
      <c r="G1825" s="42">
        <v>0.1116</v>
      </c>
      <c r="H1825" s="42">
        <v>5.2499999999999998E-2</v>
      </c>
      <c r="I1825" s="42">
        <v>0.20130000000000001</v>
      </c>
      <c r="J1825" s="42">
        <v>2.63E-2</v>
      </c>
      <c r="K1825" s="42">
        <v>2.41E-2</v>
      </c>
      <c r="L1825" s="93">
        <f t="shared" si="140"/>
        <v>1.0001</v>
      </c>
      <c r="M1825" s="42">
        <v>0.13128999999999999</v>
      </c>
      <c r="N1825" s="93">
        <f t="array" ref="N1825">SQRT(MMULT(MMULT(B1825:K1825, '2. Correlation Matrix'!$B$34:$K$43), TRANSPOSE(B1825:K1825)))</f>
        <v>0.1016453944236137</v>
      </c>
      <c r="O1825" s="92">
        <f t="shared" si="141"/>
        <v>0.55378800307870135</v>
      </c>
      <c r="P1825" s="42">
        <f t="shared" si="142"/>
        <v>0.12612410689623399</v>
      </c>
      <c r="Q1825" s="42">
        <f t="shared" si="143"/>
        <v>0.122773215429927</v>
      </c>
      <c r="R1825" s="43">
        <f t="shared" si="144"/>
        <v>0.118137620573236</v>
      </c>
    </row>
    <row r="1826" spans="1:18" x14ac:dyDescent="0.35">
      <c r="A1826" s="73">
        <v>554</v>
      </c>
      <c r="B1826" s="42">
        <v>2.3900000000000001E-2</v>
      </c>
      <c r="C1826" s="42">
        <v>9.3100000000000002E-2</v>
      </c>
      <c r="D1826" s="42">
        <v>6.6799999999999998E-2</v>
      </c>
      <c r="E1826" s="42">
        <v>0.1169</v>
      </c>
      <c r="F1826" s="42">
        <v>8.5900000000000004E-2</v>
      </c>
      <c r="G1826" s="42">
        <v>3.1E-2</v>
      </c>
      <c r="H1826" s="42">
        <v>0.2291</v>
      </c>
      <c r="I1826" s="42">
        <v>8.5900000000000004E-2</v>
      </c>
      <c r="J1826" s="42">
        <v>6.2100000000000002E-2</v>
      </c>
      <c r="K1826" s="42">
        <v>0.20530000000000001</v>
      </c>
      <c r="L1826" s="93">
        <f t="shared" si="140"/>
        <v>1</v>
      </c>
      <c r="M1826" s="42">
        <v>0.16167999999999999</v>
      </c>
      <c r="N1826" s="93">
        <f t="array" ref="N1826">SQRT(MMULT(MMULT(B1826:K1826, '2. Correlation Matrix'!$B$34:$K$43), TRANSPOSE(B1826:K1826)))</f>
        <v>0.1565227514795699</v>
      </c>
      <c r="O1826" s="92">
        <f t="shared" si="141"/>
        <v>0.55378530712395435</v>
      </c>
      <c r="P1826" s="42">
        <f t="shared" si="142"/>
        <v>0.1494303141346324</v>
      </c>
      <c r="Q1826" s="42">
        <f t="shared" si="143"/>
        <v>0.122773215429927</v>
      </c>
      <c r="R1826" s="43">
        <f t="shared" si="144"/>
        <v>0.118137620573236</v>
      </c>
    </row>
    <row r="1827" spans="1:18" x14ac:dyDescent="0.35">
      <c r="A1827" s="73">
        <v>4673</v>
      </c>
      <c r="B1827" s="42">
        <v>0.18609999999999999</v>
      </c>
      <c r="C1827" s="42">
        <v>1.1900000000000001E-2</v>
      </c>
      <c r="D1827" s="42">
        <v>6.93E-2</v>
      </c>
      <c r="E1827" s="42">
        <v>5.3499999999999999E-2</v>
      </c>
      <c r="F1827" s="42">
        <v>0.1663</v>
      </c>
      <c r="G1827" s="42">
        <v>7.9200000000000007E-2</v>
      </c>
      <c r="H1827" s="42">
        <v>2.7699999999999999E-2</v>
      </c>
      <c r="I1827" s="42">
        <v>0.14649999999999999</v>
      </c>
      <c r="J1827" s="42">
        <v>0.10299999999999999</v>
      </c>
      <c r="K1827" s="42">
        <v>0.15640000000000001</v>
      </c>
      <c r="L1827" s="93">
        <f t="shared" si="140"/>
        <v>0.9998999999999999</v>
      </c>
      <c r="M1827" s="42">
        <v>0.14051</v>
      </c>
      <c r="N1827" s="93">
        <f t="array" ref="N1827">SQRT(MMULT(MMULT(B1827:K1827, '2. Correlation Matrix'!$B$34:$K$43), TRANSPOSE(B1827:K1827)))</f>
        <v>0.11829616377187556</v>
      </c>
      <c r="O1827" s="92">
        <f t="shared" si="141"/>
        <v>0.55377958093662827</v>
      </c>
      <c r="P1827" s="42">
        <f t="shared" si="142"/>
        <v>0.13351300881842879</v>
      </c>
      <c r="Q1827" s="42">
        <f t="shared" si="143"/>
        <v>0.122773215429927</v>
      </c>
      <c r="R1827" s="43">
        <f t="shared" si="144"/>
        <v>0.118137620573236</v>
      </c>
    </row>
    <row r="1828" spans="1:18" x14ac:dyDescent="0.35">
      <c r="A1828" s="73">
        <v>404</v>
      </c>
      <c r="B1828" s="42">
        <v>0.10299999999999999</v>
      </c>
      <c r="C1828" s="42">
        <v>4.3099999999999999E-2</v>
      </c>
      <c r="D1828" s="42">
        <v>5.9900000000000002E-2</v>
      </c>
      <c r="E1828" s="42">
        <v>0.11609999999999999</v>
      </c>
      <c r="F1828" s="42">
        <v>0.1386</v>
      </c>
      <c r="G1828" s="42">
        <v>1.8700000000000001E-2</v>
      </c>
      <c r="H1828" s="42">
        <v>0.18729999999999999</v>
      </c>
      <c r="I1828" s="42">
        <v>0.1348</v>
      </c>
      <c r="J1828" s="42">
        <v>0.1011</v>
      </c>
      <c r="K1828" s="42">
        <v>9.74E-2</v>
      </c>
      <c r="L1828" s="93">
        <f t="shared" si="140"/>
        <v>1</v>
      </c>
      <c r="M1828" s="42">
        <v>0.14179</v>
      </c>
      <c r="N1828" s="93">
        <f t="array" ref="N1828">SQRT(MMULT(MMULT(B1828:K1828, '2. Correlation Matrix'!$B$34:$K$43), TRANSPOSE(B1828:K1828)))</f>
        <v>0.12060777101509339</v>
      </c>
      <c r="O1828" s="92">
        <f t="shared" si="141"/>
        <v>0.55377857859293</v>
      </c>
      <c r="P1828" s="42">
        <f t="shared" si="142"/>
        <v>0.1345168827853854</v>
      </c>
      <c r="Q1828" s="42">
        <f t="shared" si="143"/>
        <v>0.122773215429927</v>
      </c>
      <c r="R1828" s="43">
        <f t="shared" si="144"/>
        <v>0.118137620573236</v>
      </c>
    </row>
    <row r="1829" spans="1:18" x14ac:dyDescent="0.35">
      <c r="A1829" s="73">
        <v>1552</v>
      </c>
      <c r="B1829" s="42">
        <v>0.1009</v>
      </c>
      <c r="C1829" s="42">
        <v>4.1399999999999999E-2</v>
      </c>
      <c r="D1829" s="42">
        <v>3.0599999999999999E-2</v>
      </c>
      <c r="E1829" s="42">
        <v>0.14410000000000001</v>
      </c>
      <c r="F1829" s="42">
        <v>6.8500000000000005E-2</v>
      </c>
      <c r="G1829" s="42">
        <v>0.12970000000000001</v>
      </c>
      <c r="H1829" s="42">
        <v>0.14949999999999999</v>
      </c>
      <c r="I1829" s="42">
        <v>5.4100000000000002E-2</v>
      </c>
      <c r="J1829" s="42">
        <v>0.1045</v>
      </c>
      <c r="K1829" s="42">
        <v>0.17660000000000001</v>
      </c>
      <c r="L1829" s="93">
        <f t="shared" si="140"/>
        <v>0.99990000000000001</v>
      </c>
      <c r="M1829" s="42">
        <v>0.15984000000000001</v>
      </c>
      <c r="N1829" s="93">
        <f t="array" ref="N1829">SQRT(MMULT(MMULT(B1829:K1829, '2. Correlation Matrix'!$B$34:$K$43), TRANSPOSE(B1829:K1829)))</f>
        <v>0.15320912591453423</v>
      </c>
      <c r="O1829" s="92">
        <f t="shared" si="141"/>
        <v>0.55375291447930419</v>
      </c>
      <c r="P1829" s="42">
        <f t="shared" si="142"/>
        <v>0.1481034818682522</v>
      </c>
      <c r="Q1829" s="42">
        <f t="shared" si="143"/>
        <v>0.122773215429927</v>
      </c>
      <c r="R1829" s="43">
        <f t="shared" si="144"/>
        <v>0.118137620573236</v>
      </c>
    </row>
    <row r="1830" spans="1:18" x14ac:dyDescent="0.35">
      <c r="A1830" s="73">
        <v>1831</v>
      </c>
      <c r="B1830" s="42">
        <v>7.3999999999999996E-2</v>
      </c>
      <c r="C1830" s="42">
        <v>0.13020000000000001</v>
      </c>
      <c r="D1830" s="42">
        <v>7.3999999999999996E-2</v>
      </c>
      <c r="E1830" s="42">
        <v>2.6599999999999999E-2</v>
      </c>
      <c r="F1830" s="42">
        <v>0.18340000000000001</v>
      </c>
      <c r="G1830" s="42">
        <v>7.6899999999999996E-2</v>
      </c>
      <c r="H1830" s="42">
        <v>0.1686</v>
      </c>
      <c r="I1830" s="42">
        <v>0.1095</v>
      </c>
      <c r="J1830" s="42">
        <v>4.7300000000000002E-2</v>
      </c>
      <c r="K1830" s="42">
        <v>0.1095</v>
      </c>
      <c r="L1830" s="93">
        <f t="shared" si="140"/>
        <v>1</v>
      </c>
      <c r="M1830" s="42">
        <v>0.14308000000000001</v>
      </c>
      <c r="N1830" s="93">
        <f t="array" ref="N1830">SQRT(MMULT(MMULT(B1830:K1830, '2. Correlation Matrix'!$B$34:$K$43), TRANSPOSE(B1830:K1830)))</f>
        <v>0.1229437502784497</v>
      </c>
      <c r="O1830" s="92">
        <f t="shared" si="141"/>
        <v>0.55374917265667201</v>
      </c>
      <c r="P1830" s="42">
        <f t="shared" si="142"/>
        <v>0.13552241713373511</v>
      </c>
      <c r="Q1830" s="42">
        <f t="shared" si="143"/>
        <v>0.122773215429927</v>
      </c>
      <c r="R1830" s="43">
        <f t="shared" si="144"/>
        <v>0.118137620573236</v>
      </c>
    </row>
    <row r="1831" spans="1:18" x14ac:dyDescent="0.35">
      <c r="A1831" s="73">
        <v>3329</v>
      </c>
      <c r="B1831" s="42">
        <v>0.1014</v>
      </c>
      <c r="C1831" s="42">
        <v>6.0499999999999998E-2</v>
      </c>
      <c r="D1831" s="42">
        <v>0.12989999999999999</v>
      </c>
      <c r="E1831" s="42">
        <v>0.13700000000000001</v>
      </c>
      <c r="F1831" s="42">
        <v>0.1246</v>
      </c>
      <c r="G1831" s="42">
        <v>7.1000000000000004E-3</v>
      </c>
      <c r="H1831" s="42">
        <v>8.1900000000000001E-2</v>
      </c>
      <c r="I1831" s="42">
        <v>0.16370000000000001</v>
      </c>
      <c r="J1831" s="42">
        <v>1.9599999999999999E-2</v>
      </c>
      <c r="K1831" s="42">
        <v>0.1744</v>
      </c>
      <c r="L1831" s="93">
        <f t="shared" si="140"/>
        <v>1.0001</v>
      </c>
      <c r="M1831" s="42">
        <v>0.14471999999999999</v>
      </c>
      <c r="N1831" s="93">
        <f t="array" ref="N1831">SQRT(MMULT(MMULT(B1831:K1831, '2. Correlation Matrix'!$B$34:$K$43), TRANSPOSE(B1831:K1831)))</f>
        <v>0.12590683457665433</v>
      </c>
      <c r="O1831" s="92">
        <f t="shared" si="141"/>
        <v>0.55374277523872784</v>
      </c>
      <c r="P1831" s="42">
        <f t="shared" si="142"/>
        <v>0.13679373450344348</v>
      </c>
      <c r="Q1831" s="42">
        <f t="shared" si="143"/>
        <v>0.122773215429927</v>
      </c>
      <c r="R1831" s="43">
        <f t="shared" si="144"/>
        <v>0.118137620573236</v>
      </c>
    </row>
    <row r="1832" spans="1:18" x14ac:dyDescent="0.35">
      <c r="A1832" s="73">
        <v>2835</v>
      </c>
      <c r="B1832" s="42">
        <v>6.1100000000000002E-2</v>
      </c>
      <c r="C1832" s="42">
        <v>7.9600000000000004E-2</v>
      </c>
      <c r="D1832" s="42">
        <v>6.8500000000000005E-2</v>
      </c>
      <c r="E1832" s="42">
        <v>0.1222</v>
      </c>
      <c r="F1832" s="42">
        <v>0.05</v>
      </c>
      <c r="G1832" s="42">
        <v>8.3299999999999999E-2</v>
      </c>
      <c r="H1832" s="42">
        <v>0.15</v>
      </c>
      <c r="I1832" s="42">
        <v>9.2600000000000002E-2</v>
      </c>
      <c r="J1832" s="42">
        <v>0.1759</v>
      </c>
      <c r="K1832" s="42">
        <v>0.1167</v>
      </c>
      <c r="L1832" s="93">
        <f t="shared" si="140"/>
        <v>0.99990000000000001</v>
      </c>
      <c r="M1832" s="42">
        <v>0.1497</v>
      </c>
      <c r="N1832" s="93">
        <f t="array" ref="N1832">SQRT(MMULT(MMULT(B1832:K1832, '2. Correlation Matrix'!$B$34:$K$43), TRANSPOSE(B1832:K1832)))</f>
        <v>0.13490660588615075</v>
      </c>
      <c r="O1832" s="92">
        <f t="shared" si="141"/>
        <v>0.55371639890666435</v>
      </c>
      <c r="P1832" s="42">
        <f t="shared" si="142"/>
        <v>0.1406001038441394</v>
      </c>
      <c r="Q1832" s="42">
        <f t="shared" si="143"/>
        <v>0.122773215429927</v>
      </c>
      <c r="R1832" s="43">
        <f t="shared" si="144"/>
        <v>0.118137620573236</v>
      </c>
    </row>
    <row r="1833" spans="1:18" x14ac:dyDescent="0.35">
      <c r="A1833" s="73">
        <v>3150</v>
      </c>
      <c r="B1833" s="42">
        <v>0.14499999999999999</v>
      </c>
      <c r="C1833" s="42">
        <v>0.14499999999999999</v>
      </c>
      <c r="D1833" s="42">
        <v>7.3400000000000007E-2</v>
      </c>
      <c r="E1833" s="42">
        <v>0.17979999999999999</v>
      </c>
      <c r="F1833" s="42">
        <v>2.5700000000000001E-2</v>
      </c>
      <c r="G1833" s="42">
        <v>5.3199999999999997E-2</v>
      </c>
      <c r="H1833" s="42">
        <v>2.9399999999999999E-2</v>
      </c>
      <c r="I1833" s="42">
        <v>0.1706</v>
      </c>
      <c r="J1833" s="42">
        <v>0.15959999999999999</v>
      </c>
      <c r="K1833" s="42">
        <v>1.83E-2</v>
      </c>
      <c r="L1833" s="93">
        <f t="shared" si="140"/>
        <v>0.99999999999999989</v>
      </c>
      <c r="M1833" s="42">
        <v>0.12285</v>
      </c>
      <c r="N1833" s="93">
        <f t="array" ref="N1833">SQRT(MMULT(MMULT(B1833:K1833, '2. Correlation Matrix'!$B$34:$K$43), TRANSPOSE(B1833:K1833)))</f>
        <v>8.6416353914439137E-2</v>
      </c>
      <c r="O1833" s="92">
        <f t="shared" si="141"/>
        <v>0.55371463655335773</v>
      </c>
      <c r="P1833" s="42">
        <f t="shared" si="142"/>
        <v>0.1191161068880672</v>
      </c>
      <c r="Q1833" s="42">
        <f t="shared" si="143"/>
        <v>0.122773215429927</v>
      </c>
      <c r="R1833" s="43">
        <f t="shared" si="144"/>
        <v>0.118137620573236</v>
      </c>
    </row>
    <row r="1834" spans="1:18" x14ac:dyDescent="0.35">
      <c r="A1834" s="73">
        <v>3016</v>
      </c>
      <c r="B1834" s="42">
        <v>4.7000000000000002E-3</v>
      </c>
      <c r="C1834" s="42">
        <v>8.43E-2</v>
      </c>
      <c r="D1834" s="42">
        <v>0.16389999999999999</v>
      </c>
      <c r="E1834" s="42">
        <v>0.14050000000000001</v>
      </c>
      <c r="F1834" s="42">
        <v>5.3900000000000003E-2</v>
      </c>
      <c r="G1834" s="42">
        <v>0.1101</v>
      </c>
      <c r="H1834" s="42">
        <v>0.1077</v>
      </c>
      <c r="I1834" s="42">
        <v>0.18740000000000001</v>
      </c>
      <c r="J1834" s="42">
        <v>0.10299999999999999</v>
      </c>
      <c r="K1834" s="42">
        <v>4.4499999999999998E-2</v>
      </c>
      <c r="L1834" s="93">
        <f t="shared" si="140"/>
        <v>1</v>
      </c>
      <c r="M1834" s="42">
        <v>0.14302999999999999</v>
      </c>
      <c r="N1834" s="93">
        <f t="array" ref="N1834">SQRT(MMULT(MMULT(B1834:K1834, '2. Correlation Matrix'!$B$34:$K$43), TRANSPOSE(B1834:K1834)))</f>
        <v>0.12286274205123374</v>
      </c>
      <c r="O1834" s="92">
        <f t="shared" si="141"/>
        <v>0.5537073230193047</v>
      </c>
      <c r="P1834" s="42">
        <f t="shared" si="142"/>
        <v>0.135482373307826</v>
      </c>
      <c r="Q1834" s="42">
        <f t="shared" si="143"/>
        <v>0.122773215429927</v>
      </c>
      <c r="R1834" s="43">
        <f t="shared" si="144"/>
        <v>0.118137620573236</v>
      </c>
    </row>
    <row r="1835" spans="1:18" x14ac:dyDescent="0.35">
      <c r="A1835" s="73">
        <v>2199</v>
      </c>
      <c r="B1835" s="42">
        <v>6.8599999999999994E-2</v>
      </c>
      <c r="C1835" s="42">
        <v>6.1999999999999998E-3</v>
      </c>
      <c r="D1835" s="42">
        <v>0.14349999999999999</v>
      </c>
      <c r="E1835" s="42">
        <v>0.1726</v>
      </c>
      <c r="F1835" s="42">
        <v>8.7300000000000003E-2</v>
      </c>
      <c r="G1835" s="42">
        <v>0.12889999999999999</v>
      </c>
      <c r="H1835" s="42">
        <v>0.1206</v>
      </c>
      <c r="I1835" s="42">
        <v>0.11849999999999999</v>
      </c>
      <c r="J1835" s="42">
        <v>2.0999999999999999E-3</v>
      </c>
      <c r="K1835" s="42">
        <v>0.15179999999999999</v>
      </c>
      <c r="L1835" s="93">
        <f t="shared" si="140"/>
        <v>1.0001</v>
      </c>
      <c r="M1835" s="42">
        <v>0.15803</v>
      </c>
      <c r="N1835" s="93">
        <f t="array" ref="N1835">SQRT(MMULT(MMULT(B1835:K1835, '2. Correlation Matrix'!$B$34:$K$43), TRANSPOSE(B1835:K1835)))</f>
        <v>0.14995423311369771</v>
      </c>
      <c r="O1835" s="92">
        <f t="shared" si="141"/>
        <v>0.55370227486039236</v>
      </c>
      <c r="P1835" s="42">
        <f t="shared" si="142"/>
        <v>0.14678686398564142</v>
      </c>
      <c r="Q1835" s="42">
        <f t="shared" si="143"/>
        <v>0.122773215429927</v>
      </c>
      <c r="R1835" s="43">
        <f t="shared" si="144"/>
        <v>0.118137620573236</v>
      </c>
    </row>
    <row r="1836" spans="1:18" x14ac:dyDescent="0.35">
      <c r="A1836" s="73">
        <v>394</v>
      </c>
      <c r="B1836" s="42">
        <v>0.113</v>
      </c>
      <c r="C1836" s="42">
        <v>2.0899999999999998E-2</v>
      </c>
      <c r="D1836" s="42">
        <v>8.7900000000000006E-2</v>
      </c>
      <c r="E1836" s="42">
        <v>0.13389999999999999</v>
      </c>
      <c r="F1836" s="42">
        <v>4.3900000000000002E-2</v>
      </c>
      <c r="G1836" s="42">
        <v>0.16739999999999999</v>
      </c>
      <c r="H1836" s="42">
        <v>0.159</v>
      </c>
      <c r="I1836" s="42">
        <v>0.1381</v>
      </c>
      <c r="J1836" s="42">
        <v>8.5800000000000001E-2</v>
      </c>
      <c r="K1836" s="42">
        <v>5.0200000000000002E-2</v>
      </c>
      <c r="L1836" s="93">
        <f t="shared" si="140"/>
        <v>1.0001</v>
      </c>
      <c r="M1836" s="42">
        <v>0.14752999999999999</v>
      </c>
      <c r="N1836" s="93">
        <f t="array" ref="N1836">SQRT(MMULT(MMULT(B1836:K1836, '2. Correlation Matrix'!$B$34:$K$43), TRANSPOSE(B1836:K1836)))</f>
        <v>0.13099361389315434</v>
      </c>
      <c r="O1836" s="92">
        <f t="shared" si="141"/>
        <v>0.55369111397414761</v>
      </c>
      <c r="P1836" s="42">
        <f t="shared" si="142"/>
        <v>0.13895033655960559</v>
      </c>
      <c r="Q1836" s="42">
        <f t="shared" si="143"/>
        <v>0.122773215429927</v>
      </c>
      <c r="R1836" s="43">
        <f t="shared" si="144"/>
        <v>0.118137620573236</v>
      </c>
    </row>
    <row r="1837" spans="1:18" x14ac:dyDescent="0.35">
      <c r="A1837" s="73">
        <v>1644</v>
      </c>
      <c r="B1837" s="42">
        <v>4.0599999999999997E-2</v>
      </c>
      <c r="C1837" s="42">
        <v>0.1041</v>
      </c>
      <c r="D1837" s="42">
        <v>0.10929999999999999</v>
      </c>
      <c r="E1837" s="42">
        <v>0.11990000000000001</v>
      </c>
      <c r="F1837" s="42">
        <v>9.5200000000000007E-2</v>
      </c>
      <c r="G1837" s="42">
        <v>0.10050000000000001</v>
      </c>
      <c r="H1837" s="42">
        <v>4.0599999999999997E-2</v>
      </c>
      <c r="I1837" s="42">
        <v>0.10580000000000001</v>
      </c>
      <c r="J1837" s="42">
        <v>0.12870000000000001</v>
      </c>
      <c r="K1837" s="42">
        <v>0.1552</v>
      </c>
      <c r="L1837" s="93">
        <f t="shared" si="140"/>
        <v>0.99990000000000001</v>
      </c>
      <c r="M1837" s="42">
        <v>0.14924999999999999</v>
      </c>
      <c r="N1837" s="93">
        <f t="array" ref="N1837">SQRT(MMULT(MMULT(B1837:K1837, '2. Correlation Matrix'!$B$34:$K$43), TRANSPOSE(B1837:K1837)))</f>
        <v>0.13410186088840528</v>
      </c>
      <c r="O1837" s="92">
        <f t="shared" si="141"/>
        <v>0.55368359177199011</v>
      </c>
      <c r="P1837" s="42">
        <f t="shared" si="142"/>
        <v>0.1402583454531334</v>
      </c>
      <c r="Q1837" s="42">
        <f t="shared" si="143"/>
        <v>0.122773215429927</v>
      </c>
      <c r="R1837" s="43">
        <f t="shared" si="144"/>
        <v>0.118137620573236</v>
      </c>
    </row>
    <row r="1838" spans="1:18" x14ac:dyDescent="0.35">
      <c r="A1838" s="73">
        <v>4825</v>
      </c>
      <c r="B1838" s="42">
        <v>0.11749999999999999</v>
      </c>
      <c r="C1838" s="42">
        <v>0.1391</v>
      </c>
      <c r="D1838" s="42">
        <v>0.1376</v>
      </c>
      <c r="E1838" s="42">
        <v>0.1051</v>
      </c>
      <c r="F1838" s="42">
        <v>0.1082</v>
      </c>
      <c r="G1838" s="42">
        <v>2.01E-2</v>
      </c>
      <c r="H1838" s="42">
        <v>3.8600000000000002E-2</v>
      </c>
      <c r="I1838" s="42">
        <v>0.14680000000000001</v>
      </c>
      <c r="J1838" s="42">
        <v>3.4000000000000002E-2</v>
      </c>
      <c r="K1838" s="42">
        <v>0.153</v>
      </c>
      <c r="L1838" s="93">
        <f t="shared" si="140"/>
        <v>1</v>
      </c>
      <c r="M1838" s="42">
        <v>0.13702</v>
      </c>
      <c r="N1838" s="93">
        <f t="array" ref="N1838">SQRT(MMULT(MMULT(B1838:K1838, '2. Correlation Matrix'!$B$34:$K$43), TRANSPOSE(B1838:K1838)))</f>
        <v>0.1120156909501111</v>
      </c>
      <c r="O1838" s="92">
        <f t="shared" si="141"/>
        <v>0.55367243172764169</v>
      </c>
      <c r="P1838" s="42">
        <f t="shared" si="142"/>
        <v>0.13074624249048461</v>
      </c>
      <c r="Q1838" s="42">
        <f t="shared" si="143"/>
        <v>0.122773215429927</v>
      </c>
      <c r="R1838" s="43">
        <f t="shared" si="144"/>
        <v>0.118137620573236</v>
      </c>
    </row>
    <row r="1839" spans="1:18" x14ac:dyDescent="0.35">
      <c r="A1839" s="73">
        <v>2289</v>
      </c>
      <c r="B1839" s="42">
        <v>0.1176</v>
      </c>
      <c r="C1839" s="42">
        <v>6.1100000000000002E-2</v>
      </c>
      <c r="D1839" s="42">
        <v>2.7099999999999999E-2</v>
      </c>
      <c r="E1839" s="42">
        <v>2.9399999999999999E-2</v>
      </c>
      <c r="F1839" s="42">
        <v>0.16289999999999999</v>
      </c>
      <c r="G1839" s="42">
        <v>0.18099999999999999</v>
      </c>
      <c r="H1839" s="42">
        <v>0.14030000000000001</v>
      </c>
      <c r="I1839" s="42">
        <v>6.5600000000000006E-2</v>
      </c>
      <c r="J1839" s="42">
        <v>7.9200000000000007E-2</v>
      </c>
      <c r="K1839" s="42">
        <v>0.13569999999999999</v>
      </c>
      <c r="L1839" s="93">
        <f t="shared" si="140"/>
        <v>0.99990000000000001</v>
      </c>
      <c r="M1839" s="42">
        <v>0.15326000000000001</v>
      </c>
      <c r="N1839" s="93">
        <f t="array" ref="N1839">SQRT(MMULT(MMULT(B1839:K1839, '2. Correlation Matrix'!$B$34:$K$43), TRANSPOSE(B1839:K1839)))</f>
        <v>0.14134794222112751</v>
      </c>
      <c r="O1839" s="92">
        <f t="shared" si="141"/>
        <v>0.55366918520517638</v>
      </c>
      <c r="P1839" s="42">
        <f t="shared" si="142"/>
        <v>0.14327037961492642</v>
      </c>
      <c r="Q1839" s="42">
        <f t="shared" si="143"/>
        <v>0.122773215429927</v>
      </c>
      <c r="R1839" s="43">
        <f t="shared" si="144"/>
        <v>0.118137620573236</v>
      </c>
    </row>
    <row r="1840" spans="1:18" x14ac:dyDescent="0.35">
      <c r="A1840" s="73">
        <v>1461</v>
      </c>
      <c r="B1840" s="42">
        <v>0.1623</v>
      </c>
      <c r="C1840" s="42">
        <v>0.1603</v>
      </c>
      <c r="D1840" s="42">
        <v>0.14030000000000001</v>
      </c>
      <c r="E1840" s="42">
        <v>1.4E-2</v>
      </c>
      <c r="F1840" s="42">
        <v>0.1002</v>
      </c>
      <c r="G1840" s="42">
        <v>2.81E-2</v>
      </c>
      <c r="H1840" s="42">
        <v>7.6200000000000004E-2</v>
      </c>
      <c r="I1840" s="42">
        <v>0.1583</v>
      </c>
      <c r="J1840" s="42">
        <v>9.4200000000000006E-2</v>
      </c>
      <c r="K1840" s="42">
        <v>6.6100000000000006E-2</v>
      </c>
      <c r="L1840" s="93">
        <f t="shared" si="140"/>
        <v>1</v>
      </c>
      <c r="M1840" s="42">
        <v>0.12471</v>
      </c>
      <c r="N1840" s="93">
        <f t="array" ref="N1840">SQRT(MMULT(MMULT(B1840:K1840, '2. Correlation Matrix'!$B$34:$K$43), TRANSPOSE(B1840:K1840)))</f>
        <v>8.9785451075976686E-2</v>
      </c>
      <c r="O1840" s="92">
        <f t="shared" si="141"/>
        <v>0.55365317436491213</v>
      </c>
      <c r="P1840" s="42">
        <f t="shared" si="142"/>
        <v>0.1206792863875417</v>
      </c>
      <c r="Q1840" s="42">
        <f t="shared" si="143"/>
        <v>0.122773215429927</v>
      </c>
      <c r="R1840" s="43">
        <f t="shared" si="144"/>
        <v>0.118137620573236</v>
      </c>
    </row>
    <row r="1841" spans="1:18" x14ac:dyDescent="0.35">
      <c r="A1841" s="73">
        <v>4472</v>
      </c>
      <c r="B1841" s="42">
        <v>0.12839999999999999</v>
      </c>
      <c r="C1841" s="42">
        <v>0.14330000000000001</v>
      </c>
      <c r="D1841" s="42">
        <v>9.5500000000000002E-2</v>
      </c>
      <c r="E1841" s="42">
        <v>0.1179</v>
      </c>
      <c r="F1841" s="42">
        <v>1.6400000000000001E-2</v>
      </c>
      <c r="G1841" s="42">
        <v>9.2499999999999999E-2</v>
      </c>
      <c r="H1841" s="42">
        <v>0.11940000000000001</v>
      </c>
      <c r="I1841" s="42">
        <v>7.0099999999999996E-2</v>
      </c>
      <c r="J1841" s="42">
        <v>0.1045</v>
      </c>
      <c r="K1841" s="42">
        <v>0.1119</v>
      </c>
      <c r="L1841" s="93">
        <f t="shared" si="140"/>
        <v>0.99990000000000012</v>
      </c>
      <c r="M1841" s="42">
        <v>0.14301</v>
      </c>
      <c r="N1841" s="93">
        <f t="array" ref="N1841">SQRT(MMULT(MMULT(B1841:K1841, '2. Correlation Matrix'!$B$34:$K$43), TRANSPOSE(B1841:K1841)))</f>
        <v>0.12284324578695242</v>
      </c>
      <c r="O1841" s="92">
        <f t="shared" si="141"/>
        <v>0.55363239195055169</v>
      </c>
      <c r="P1841" s="42">
        <f t="shared" si="142"/>
        <v>0.13546476848226319</v>
      </c>
      <c r="Q1841" s="42">
        <f t="shared" si="143"/>
        <v>0.122773215429927</v>
      </c>
      <c r="R1841" s="43">
        <f t="shared" si="144"/>
        <v>0.118137620573236</v>
      </c>
    </row>
    <row r="1842" spans="1:18" x14ac:dyDescent="0.35">
      <c r="A1842" s="73">
        <v>2103</v>
      </c>
      <c r="B1842" s="42">
        <v>2.4799999999999999E-2</v>
      </c>
      <c r="C1842" s="42">
        <v>0.14499999999999999</v>
      </c>
      <c r="D1842" s="42">
        <v>0.13170000000000001</v>
      </c>
      <c r="E1842" s="42">
        <v>0.126</v>
      </c>
      <c r="F1842" s="42">
        <v>0.11260000000000001</v>
      </c>
      <c r="G1842" s="42">
        <v>0.1298</v>
      </c>
      <c r="H1842" s="42">
        <v>0.11260000000000001</v>
      </c>
      <c r="I1842" s="42">
        <v>0.17369999999999999</v>
      </c>
      <c r="J1842" s="42">
        <v>1.9099999999999999E-2</v>
      </c>
      <c r="K1842" s="42">
        <v>2.4799999999999999E-2</v>
      </c>
      <c r="L1842" s="93">
        <f t="shared" si="140"/>
        <v>1.0001</v>
      </c>
      <c r="M1842" s="42">
        <v>0.13775000000000001</v>
      </c>
      <c r="N1842" s="93">
        <f t="array" ref="N1842">SQRT(MMULT(MMULT(B1842:K1842, '2. Correlation Matrix'!$B$34:$K$43), TRANSPOSE(B1842:K1842)))</f>
        <v>0.1133426833197794</v>
      </c>
      <c r="O1842" s="92">
        <f t="shared" si="141"/>
        <v>0.55363079611376675</v>
      </c>
      <c r="P1842" s="42">
        <f t="shared" si="142"/>
        <v>0.13132671806893612</v>
      </c>
      <c r="Q1842" s="42">
        <f t="shared" si="143"/>
        <v>0.122773215429927</v>
      </c>
      <c r="R1842" s="43">
        <f t="shared" si="144"/>
        <v>0.118137620573236</v>
      </c>
    </row>
    <row r="1843" spans="1:18" x14ac:dyDescent="0.35">
      <c r="A1843" s="73">
        <v>2530</v>
      </c>
      <c r="B1843" s="42">
        <v>0.11459999999999999</v>
      </c>
      <c r="C1843" s="42">
        <v>5.3900000000000003E-2</v>
      </c>
      <c r="D1843" s="42">
        <v>2.92E-2</v>
      </c>
      <c r="E1843" s="42">
        <v>6.5199999999999994E-2</v>
      </c>
      <c r="F1843" s="42">
        <v>0.1303</v>
      </c>
      <c r="G1843" s="42">
        <v>0.20449999999999999</v>
      </c>
      <c r="H1843" s="42">
        <v>0.2135</v>
      </c>
      <c r="I1843" s="42">
        <v>9.6600000000000005E-2</v>
      </c>
      <c r="J1843" s="42">
        <v>2.2499999999999999E-2</v>
      </c>
      <c r="K1843" s="42">
        <v>6.9699999999999998E-2</v>
      </c>
      <c r="L1843" s="93">
        <f t="shared" si="140"/>
        <v>1</v>
      </c>
      <c r="M1843" s="42">
        <v>0.15192</v>
      </c>
      <c r="N1843" s="93">
        <f t="array" ref="N1843">SQRT(MMULT(MMULT(B1843:K1843, '2. Correlation Matrix'!$B$34:$K$43), TRANSPOSE(B1843:K1843)))</f>
        <v>0.13893871174514896</v>
      </c>
      <c r="O1843" s="92">
        <f t="shared" si="141"/>
        <v>0.5536254009688244</v>
      </c>
      <c r="P1843" s="42">
        <f t="shared" si="142"/>
        <v>0.14226801718929921</v>
      </c>
      <c r="Q1843" s="42">
        <f t="shared" si="143"/>
        <v>0.122773215429927</v>
      </c>
      <c r="R1843" s="43">
        <f t="shared" si="144"/>
        <v>0.118137620573236</v>
      </c>
    </row>
    <row r="1844" spans="1:18" x14ac:dyDescent="0.35">
      <c r="A1844" s="73">
        <v>1060</v>
      </c>
      <c r="B1844" s="42">
        <v>0.2291</v>
      </c>
      <c r="C1844" s="42">
        <v>2.7900000000000001E-2</v>
      </c>
      <c r="D1844" s="42">
        <v>0.1089</v>
      </c>
      <c r="E1844" s="42">
        <v>0.2291</v>
      </c>
      <c r="F1844" s="42">
        <v>2.8E-3</v>
      </c>
      <c r="G1844" s="42">
        <v>0.1089</v>
      </c>
      <c r="H1844" s="42">
        <v>5.8700000000000002E-2</v>
      </c>
      <c r="I1844" s="42">
        <v>0.18160000000000001</v>
      </c>
      <c r="J1844" s="42">
        <v>4.19E-2</v>
      </c>
      <c r="K1844" s="42">
        <v>1.12E-2</v>
      </c>
      <c r="L1844" s="93">
        <f t="shared" si="140"/>
        <v>1.0001</v>
      </c>
      <c r="M1844" s="42">
        <v>0.12851000000000001</v>
      </c>
      <c r="N1844" s="93">
        <f t="array" ref="N1844">SQRT(MMULT(MMULT(B1844:K1844, '2. Correlation Matrix'!$B$34:$K$43), TRANSPOSE(B1844:K1844)))</f>
        <v>9.6657702240794022E-2</v>
      </c>
      <c r="O1844" s="92">
        <f t="shared" si="141"/>
        <v>0.553603062761576</v>
      </c>
      <c r="P1844" s="42">
        <f t="shared" si="142"/>
        <v>0.12383864429876501</v>
      </c>
      <c r="Q1844" s="42">
        <f t="shared" si="143"/>
        <v>0.122773215429927</v>
      </c>
      <c r="R1844" s="43">
        <f t="shared" si="144"/>
        <v>0.118137620573236</v>
      </c>
    </row>
    <row r="1845" spans="1:18" x14ac:dyDescent="0.35">
      <c r="A1845" s="73">
        <v>3003</v>
      </c>
      <c r="B1845" s="42">
        <v>0.1091</v>
      </c>
      <c r="C1845" s="42">
        <v>0.10730000000000001</v>
      </c>
      <c r="D1845" s="42">
        <v>2.7300000000000001E-2</v>
      </c>
      <c r="E1845" s="42">
        <v>5.2699999999999997E-2</v>
      </c>
      <c r="F1845" s="42">
        <v>0.13639999999999999</v>
      </c>
      <c r="G1845" s="42">
        <v>0.14910000000000001</v>
      </c>
      <c r="H1845" s="42">
        <v>7.2700000000000001E-2</v>
      </c>
      <c r="I1845" s="42">
        <v>5.6399999999999999E-2</v>
      </c>
      <c r="J1845" s="42">
        <v>0.13270000000000001</v>
      </c>
      <c r="K1845" s="42">
        <v>0.15640000000000001</v>
      </c>
      <c r="L1845" s="93">
        <f t="shared" si="140"/>
        <v>1.0001</v>
      </c>
      <c r="M1845" s="42">
        <v>0.14949000000000001</v>
      </c>
      <c r="N1845" s="93">
        <f t="array" ref="N1845">SQRT(MMULT(MMULT(B1845:K1845, '2. Correlation Matrix'!$B$34:$K$43), TRANSPOSE(B1845:K1845)))</f>
        <v>0.13456708527118064</v>
      </c>
      <c r="O1845" s="92">
        <f t="shared" si="141"/>
        <v>0.55355289779731198</v>
      </c>
      <c r="P1845" s="42">
        <f t="shared" si="142"/>
        <v>0.14043584978080942</v>
      </c>
      <c r="Q1845" s="42">
        <f t="shared" si="143"/>
        <v>0.122773215429927</v>
      </c>
      <c r="R1845" s="43">
        <f t="shared" si="144"/>
        <v>0.118137620573236</v>
      </c>
    </row>
    <row r="1846" spans="1:18" x14ac:dyDescent="0.35">
      <c r="A1846" s="73">
        <v>2375</v>
      </c>
      <c r="B1846" s="42">
        <v>9.9099999999999994E-2</v>
      </c>
      <c r="C1846" s="42">
        <v>0.1676</v>
      </c>
      <c r="D1846" s="42">
        <v>9.5500000000000002E-2</v>
      </c>
      <c r="E1846" s="42">
        <v>5.5899999999999998E-2</v>
      </c>
      <c r="F1846" s="42">
        <v>0.11169999999999999</v>
      </c>
      <c r="G1846" s="42">
        <v>1.44E-2</v>
      </c>
      <c r="H1846" s="42">
        <v>5.4100000000000002E-2</v>
      </c>
      <c r="I1846" s="42">
        <v>0.13869999999999999</v>
      </c>
      <c r="J1846" s="42">
        <v>0.14410000000000001</v>
      </c>
      <c r="K1846" s="42">
        <v>0.11890000000000001</v>
      </c>
      <c r="L1846" s="93">
        <f t="shared" si="140"/>
        <v>0.99999999999999989</v>
      </c>
      <c r="M1846" s="42">
        <v>0.13245000000000001</v>
      </c>
      <c r="N1846" s="93">
        <f t="array" ref="N1846">SQRT(MMULT(MMULT(B1846:K1846, '2. Correlation Matrix'!$B$34:$K$43), TRANSPOSE(B1846:K1846)))</f>
        <v>0.10378753201710984</v>
      </c>
      <c r="O1846" s="92">
        <f t="shared" si="141"/>
        <v>0.55353469615723327</v>
      </c>
      <c r="P1846" s="42">
        <f t="shared" si="142"/>
        <v>0.12706407409889872</v>
      </c>
      <c r="Q1846" s="42">
        <f t="shared" si="143"/>
        <v>0.122773215429927</v>
      </c>
      <c r="R1846" s="43">
        <f t="shared" si="144"/>
        <v>0.118137620573236</v>
      </c>
    </row>
    <row r="1847" spans="1:18" x14ac:dyDescent="0.35">
      <c r="A1847" s="73">
        <v>2071</v>
      </c>
      <c r="B1847" s="42">
        <v>0.1123</v>
      </c>
      <c r="C1847" s="42">
        <v>0.22739999999999999</v>
      </c>
      <c r="D1847" s="42">
        <v>1.6400000000000001E-2</v>
      </c>
      <c r="E1847" s="42">
        <v>5.4999999999999997E-3</v>
      </c>
      <c r="F1847" s="42">
        <v>4.1099999999999998E-2</v>
      </c>
      <c r="G1847" s="42">
        <v>4.6600000000000003E-2</v>
      </c>
      <c r="H1847" s="42">
        <v>4.3799999999999999E-2</v>
      </c>
      <c r="I1847" s="42">
        <v>7.6700000000000004E-2</v>
      </c>
      <c r="J1847" s="42">
        <v>0.2329</v>
      </c>
      <c r="K1847" s="42">
        <v>0.1973</v>
      </c>
      <c r="L1847" s="93">
        <f t="shared" si="140"/>
        <v>1</v>
      </c>
      <c r="M1847" s="42">
        <v>0.14180000000000001</v>
      </c>
      <c r="N1847" s="93">
        <f t="array" ref="N1847">SQRT(MMULT(MMULT(B1847:K1847, '2. Correlation Matrix'!$B$34:$K$43), TRANSPOSE(B1847:K1847)))</f>
        <v>0.12068085341310775</v>
      </c>
      <c r="O1847" s="92">
        <f t="shared" si="141"/>
        <v>0.55352608231343958</v>
      </c>
      <c r="P1847" s="42">
        <f t="shared" si="142"/>
        <v>0.13451806580974202</v>
      </c>
      <c r="Q1847" s="42">
        <f t="shared" si="143"/>
        <v>0.122773215429927</v>
      </c>
      <c r="R1847" s="43">
        <f t="shared" si="144"/>
        <v>0.118137620573236</v>
      </c>
    </row>
    <row r="1848" spans="1:18" x14ac:dyDescent="0.35">
      <c r="A1848" s="73">
        <v>703</v>
      </c>
      <c r="B1848" s="42">
        <v>8.6199999999999999E-2</v>
      </c>
      <c r="C1848" s="42">
        <v>0.14749999999999999</v>
      </c>
      <c r="D1848" s="42">
        <v>9.3899999999999997E-2</v>
      </c>
      <c r="E1848" s="42">
        <v>0.16669999999999999</v>
      </c>
      <c r="F1848" s="42">
        <v>3.8300000000000001E-2</v>
      </c>
      <c r="G1848" s="42">
        <v>0.1762</v>
      </c>
      <c r="H1848" s="42">
        <v>3.2599999999999997E-2</v>
      </c>
      <c r="I1848" s="42">
        <v>5.3600000000000002E-2</v>
      </c>
      <c r="J1848" s="42">
        <v>7.85E-2</v>
      </c>
      <c r="K1848" s="42">
        <v>0.12640000000000001</v>
      </c>
      <c r="L1848" s="93">
        <f t="shared" si="140"/>
        <v>0.99990000000000001</v>
      </c>
      <c r="M1848" s="42">
        <v>0.14868999999999999</v>
      </c>
      <c r="N1848" s="93">
        <f t="array" ref="N1848">SQRT(MMULT(MMULT(B1848:K1848, '2. Correlation Matrix'!$B$34:$K$43), TRANSPOSE(B1848:K1848)))</f>
        <v>0.13313131575510775</v>
      </c>
      <c r="O1848" s="92">
        <f t="shared" si="141"/>
        <v>0.55351364614732113</v>
      </c>
      <c r="P1848" s="42">
        <f t="shared" si="142"/>
        <v>0.1398280263826569</v>
      </c>
      <c r="Q1848" s="42">
        <f t="shared" si="143"/>
        <v>0.122773215429927</v>
      </c>
      <c r="R1848" s="43">
        <f t="shared" si="144"/>
        <v>0.118137620573236</v>
      </c>
    </row>
    <row r="1849" spans="1:18" x14ac:dyDescent="0.35">
      <c r="A1849" s="73">
        <v>866</v>
      </c>
      <c r="B1849" s="42">
        <v>6.2199999999999998E-2</v>
      </c>
      <c r="C1849" s="42">
        <v>0.158</v>
      </c>
      <c r="D1849" s="42">
        <v>0.15970000000000001</v>
      </c>
      <c r="E1849" s="42">
        <v>0.1076</v>
      </c>
      <c r="F1849" s="42">
        <v>1.6799999999999999E-2</v>
      </c>
      <c r="G1849" s="42">
        <v>0.1328</v>
      </c>
      <c r="H1849" s="42">
        <v>7.0599999999999996E-2</v>
      </c>
      <c r="I1849" s="42">
        <v>8.0699999999999994E-2</v>
      </c>
      <c r="J1849" s="42">
        <v>7.3899999999999993E-2</v>
      </c>
      <c r="K1849" s="42">
        <v>0.13780000000000001</v>
      </c>
      <c r="L1849" s="93">
        <f t="shared" si="140"/>
        <v>1.0001</v>
      </c>
      <c r="M1849" s="42">
        <v>0.14939</v>
      </c>
      <c r="N1849" s="93">
        <f t="array" ref="N1849">SQRT(MMULT(MMULT(B1849:K1849, '2. Correlation Matrix'!$B$34:$K$43), TRANSPOSE(B1849:K1849)))</f>
        <v>0.13439776448142954</v>
      </c>
      <c r="O1849" s="92">
        <f t="shared" si="141"/>
        <v>0.55350623045726977</v>
      </c>
      <c r="P1849" s="42">
        <f t="shared" si="142"/>
        <v>0.1403586204511971</v>
      </c>
      <c r="Q1849" s="42">
        <f t="shared" si="143"/>
        <v>0.122773215429927</v>
      </c>
      <c r="R1849" s="43">
        <f t="shared" si="144"/>
        <v>0.118137620573236</v>
      </c>
    </row>
    <row r="1850" spans="1:18" x14ac:dyDescent="0.35">
      <c r="A1850" s="73">
        <v>1623</v>
      </c>
      <c r="B1850" s="42">
        <v>4.65E-2</v>
      </c>
      <c r="C1850" s="42">
        <v>8.5599999999999996E-2</v>
      </c>
      <c r="D1850" s="42">
        <v>8.0699999999999994E-2</v>
      </c>
      <c r="E1850" s="42">
        <v>8.0699999999999994E-2</v>
      </c>
      <c r="F1850" s="42">
        <v>0.19070000000000001</v>
      </c>
      <c r="G1850" s="42">
        <v>9.2899999999999996E-2</v>
      </c>
      <c r="H1850" s="42">
        <v>2.4400000000000002E-2</v>
      </c>
      <c r="I1850" s="42">
        <v>0.1394</v>
      </c>
      <c r="J1850" s="42">
        <v>6.8500000000000005E-2</v>
      </c>
      <c r="K1850" s="42">
        <v>0.19070000000000001</v>
      </c>
      <c r="L1850" s="93">
        <f t="shared" si="140"/>
        <v>1.0001</v>
      </c>
      <c r="M1850" s="42">
        <v>0.15007999999999999</v>
      </c>
      <c r="N1850" s="93">
        <f t="array" ref="N1850">SQRT(MMULT(MMULT(B1850:K1850, '2. Correlation Matrix'!$B$34:$K$43), TRANSPOSE(B1850:K1850)))</f>
        <v>0.13564657914369313</v>
      </c>
      <c r="O1850" s="92">
        <f t="shared" si="141"/>
        <v>0.55349718713117158</v>
      </c>
      <c r="P1850" s="42">
        <f t="shared" si="142"/>
        <v>0.1408800027833069</v>
      </c>
      <c r="Q1850" s="42">
        <f t="shared" si="143"/>
        <v>0.122773215429927</v>
      </c>
      <c r="R1850" s="43">
        <f t="shared" si="144"/>
        <v>0.118137620573236</v>
      </c>
    </row>
    <row r="1851" spans="1:18" x14ac:dyDescent="0.35">
      <c r="A1851" s="73">
        <v>2671</v>
      </c>
      <c r="B1851" s="42">
        <v>0.1804</v>
      </c>
      <c r="C1851" s="42">
        <v>4.8000000000000001E-2</v>
      </c>
      <c r="D1851" s="42">
        <v>5.3699999999999998E-2</v>
      </c>
      <c r="E1851" s="42">
        <v>8.2500000000000004E-2</v>
      </c>
      <c r="F1851" s="42">
        <v>0.14779999999999999</v>
      </c>
      <c r="G1851" s="42">
        <v>9.0200000000000002E-2</v>
      </c>
      <c r="H1851" s="42">
        <v>9.4E-2</v>
      </c>
      <c r="I1851" s="42">
        <v>0.1651</v>
      </c>
      <c r="J1851" s="42">
        <v>0.1036</v>
      </c>
      <c r="K1851" s="42">
        <v>3.4500000000000003E-2</v>
      </c>
      <c r="L1851" s="93">
        <f t="shared" si="140"/>
        <v>0.99980000000000002</v>
      </c>
      <c r="M1851" s="42">
        <v>0.12931000000000001</v>
      </c>
      <c r="N1851" s="93">
        <f t="array" ref="N1851">SQRT(MMULT(MMULT(B1851:K1851, '2. Correlation Matrix'!$B$34:$K$43), TRANSPOSE(B1851:K1851)))</f>
        <v>9.8122842108813779E-2</v>
      </c>
      <c r="O1851" s="92">
        <f t="shared" si="141"/>
        <v>0.55348987893942869</v>
      </c>
      <c r="P1851" s="42">
        <f t="shared" si="142"/>
        <v>0.1244959539282444</v>
      </c>
      <c r="Q1851" s="42">
        <f t="shared" si="143"/>
        <v>0.122773215429927</v>
      </c>
      <c r="R1851" s="43">
        <f t="shared" si="144"/>
        <v>0.118137620573236</v>
      </c>
    </row>
    <row r="1852" spans="1:18" x14ac:dyDescent="0.35">
      <c r="A1852" s="73">
        <v>2731</v>
      </c>
      <c r="B1852" s="42">
        <v>0.1691</v>
      </c>
      <c r="C1852" s="42">
        <v>7.6200000000000004E-2</v>
      </c>
      <c r="D1852" s="42">
        <v>3.5299999999999998E-2</v>
      </c>
      <c r="E1852" s="42">
        <v>8.9200000000000002E-2</v>
      </c>
      <c r="F1852" s="42">
        <v>9.8500000000000004E-2</v>
      </c>
      <c r="G1852" s="42">
        <v>0.1022</v>
      </c>
      <c r="H1852" s="42">
        <v>0.1134</v>
      </c>
      <c r="I1852" s="42">
        <v>5.9499999999999997E-2</v>
      </c>
      <c r="J1852" s="42">
        <v>8.5500000000000007E-2</v>
      </c>
      <c r="K1852" s="42">
        <v>0.17100000000000001</v>
      </c>
      <c r="L1852" s="93">
        <f t="shared" si="140"/>
        <v>0.99990000000000001</v>
      </c>
      <c r="M1852" s="42">
        <v>0.14913000000000001</v>
      </c>
      <c r="N1852" s="93">
        <f t="array" ref="N1852">SQRT(MMULT(MMULT(B1852:K1852, '2. Correlation Matrix'!$B$34:$K$43), TRANSPOSE(B1852:K1852)))</f>
        <v>0.13393864191045168</v>
      </c>
      <c r="O1852" s="92">
        <f t="shared" si="141"/>
        <v>0.55346238354097721</v>
      </c>
      <c r="P1852" s="42">
        <f t="shared" si="142"/>
        <v>0.1401602201015919</v>
      </c>
      <c r="Q1852" s="42">
        <f t="shared" si="143"/>
        <v>0.122773215429927</v>
      </c>
      <c r="R1852" s="43">
        <f t="shared" si="144"/>
        <v>0.118137620573236</v>
      </c>
    </row>
    <row r="1853" spans="1:18" x14ac:dyDescent="0.35">
      <c r="A1853" s="73">
        <v>3899</v>
      </c>
      <c r="B1853" s="42">
        <v>3.9199999999999999E-2</v>
      </c>
      <c r="C1853" s="42">
        <v>4.5199999999999997E-2</v>
      </c>
      <c r="D1853" s="42">
        <v>0.13569999999999999</v>
      </c>
      <c r="E1853" s="42">
        <v>5.7299999999999997E-2</v>
      </c>
      <c r="F1853" s="42">
        <v>0.12970000000000001</v>
      </c>
      <c r="G1853" s="42">
        <v>5.1299999999999998E-2</v>
      </c>
      <c r="H1853" s="42">
        <v>0.13420000000000001</v>
      </c>
      <c r="I1853" s="42">
        <v>0.15079999999999999</v>
      </c>
      <c r="J1853" s="42">
        <v>0.11609999999999999</v>
      </c>
      <c r="K1853" s="42">
        <v>0.14030000000000001</v>
      </c>
      <c r="L1853" s="93">
        <f t="shared" si="140"/>
        <v>0.99980000000000002</v>
      </c>
      <c r="M1853" s="42">
        <v>0.14938000000000001</v>
      </c>
      <c r="N1853" s="93">
        <f t="array" ref="N1853">SQRT(MMULT(MMULT(B1853:K1853, '2. Correlation Matrix'!$B$34:$K$43), TRANSPOSE(B1853:K1853)))</f>
        <v>0.13439548358762138</v>
      </c>
      <c r="O1853" s="92">
        <f t="shared" si="141"/>
        <v>0.5534412170294899</v>
      </c>
      <c r="P1853" s="42">
        <f t="shared" si="142"/>
        <v>0.14034892699562471</v>
      </c>
      <c r="Q1853" s="42">
        <f t="shared" si="143"/>
        <v>0.122773215429927</v>
      </c>
      <c r="R1853" s="43">
        <f t="shared" si="144"/>
        <v>0.118137620573236</v>
      </c>
    </row>
    <row r="1854" spans="1:18" x14ac:dyDescent="0.35">
      <c r="A1854" s="73">
        <v>2444</v>
      </c>
      <c r="B1854" s="42">
        <v>0.1421</v>
      </c>
      <c r="C1854" s="42">
        <v>0.16389999999999999</v>
      </c>
      <c r="D1854" s="42">
        <v>9.3600000000000003E-2</v>
      </c>
      <c r="E1854" s="42">
        <v>0.16719999999999999</v>
      </c>
      <c r="F1854" s="42">
        <v>2.8400000000000002E-2</v>
      </c>
      <c r="G1854" s="42">
        <v>1.67E-2</v>
      </c>
      <c r="H1854" s="42">
        <v>0.14549999999999999</v>
      </c>
      <c r="I1854" s="42">
        <v>7.3599999999999999E-2</v>
      </c>
      <c r="J1854" s="42">
        <v>3.3E-3</v>
      </c>
      <c r="K1854" s="42">
        <v>0.1656</v>
      </c>
      <c r="L1854" s="93">
        <f t="shared" si="140"/>
        <v>0.9998999999999999</v>
      </c>
      <c r="M1854" s="42">
        <v>0.14430000000000001</v>
      </c>
      <c r="N1854" s="93">
        <f t="array" ref="N1854">SQRT(MMULT(MMULT(B1854:K1854, '2. Correlation Matrix'!$B$34:$K$43), TRANSPOSE(B1854:K1854)))</f>
        <v>0.12521917686392928</v>
      </c>
      <c r="O1854" s="92">
        <f t="shared" si="141"/>
        <v>0.55342960827242604</v>
      </c>
      <c r="P1854" s="42">
        <f t="shared" si="142"/>
        <v>0.13646007887276002</v>
      </c>
      <c r="Q1854" s="42">
        <f t="shared" si="143"/>
        <v>0.122773215429927</v>
      </c>
      <c r="R1854" s="43">
        <f t="shared" si="144"/>
        <v>0.118137620573236</v>
      </c>
    </row>
    <row r="1855" spans="1:18" x14ac:dyDescent="0.35">
      <c r="A1855" s="73">
        <v>2472</v>
      </c>
      <c r="B1855" s="42">
        <v>0.1125</v>
      </c>
      <c r="C1855" s="42">
        <v>0.1104</v>
      </c>
      <c r="D1855" s="42">
        <v>3.4799999999999998E-2</v>
      </c>
      <c r="E1855" s="42">
        <v>0.1268</v>
      </c>
      <c r="F1855" s="42">
        <v>8.5900000000000004E-2</v>
      </c>
      <c r="G1855" s="42">
        <v>4.9099999999999998E-2</v>
      </c>
      <c r="H1855" s="42">
        <v>3.4799999999999998E-2</v>
      </c>
      <c r="I1855" s="42">
        <v>9.8199999999999996E-2</v>
      </c>
      <c r="J1855" s="42">
        <v>0.17180000000000001</v>
      </c>
      <c r="K1855" s="42">
        <v>0.1759</v>
      </c>
      <c r="L1855" s="93">
        <f t="shared" si="140"/>
        <v>1.0002</v>
      </c>
      <c r="M1855" s="42">
        <v>0.14387</v>
      </c>
      <c r="N1855" s="93">
        <f t="array" ref="N1855">SQRT(MMULT(MMULT(B1855:K1855, '2. Correlation Matrix'!$B$34:$K$43), TRANSPOSE(B1855:K1855)))</f>
        <v>0.12444427435185278</v>
      </c>
      <c r="O1855" s="92">
        <f t="shared" si="141"/>
        <v>0.5534203992807053</v>
      </c>
      <c r="P1855" s="42">
        <f t="shared" si="142"/>
        <v>0.1361268112905204</v>
      </c>
      <c r="Q1855" s="42">
        <f t="shared" si="143"/>
        <v>0.122773215429927</v>
      </c>
      <c r="R1855" s="43">
        <f t="shared" si="144"/>
        <v>0.118137620573236</v>
      </c>
    </row>
    <row r="1856" spans="1:18" x14ac:dyDescent="0.35">
      <c r="A1856" s="73">
        <v>28</v>
      </c>
      <c r="B1856" s="42">
        <v>6.6799999999999998E-2</v>
      </c>
      <c r="C1856" s="42">
        <v>8.1000000000000003E-2</v>
      </c>
      <c r="D1856" s="42">
        <v>7.8899999999999998E-2</v>
      </c>
      <c r="E1856" s="42">
        <v>0.16600000000000001</v>
      </c>
      <c r="F1856" s="42">
        <v>2E-3</v>
      </c>
      <c r="G1856" s="42">
        <v>2.23E-2</v>
      </c>
      <c r="H1856" s="42">
        <v>0.1862</v>
      </c>
      <c r="I1856" s="42">
        <v>0.1154</v>
      </c>
      <c r="J1856" s="42">
        <v>0.1802</v>
      </c>
      <c r="K1856" s="42">
        <v>0.1012</v>
      </c>
      <c r="L1856" s="93">
        <f t="shared" si="140"/>
        <v>0.99999999999999989</v>
      </c>
      <c r="M1856" s="42">
        <v>0.14616999999999999</v>
      </c>
      <c r="N1856" s="93">
        <f t="array" ref="N1856">SQRT(MMULT(MMULT(B1856:K1856, '2. Correlation Matrix'!$B$34:$K$43), TRANSPOSE(B1856:K1856)))</f>
        <v>0.12861174434503406</v>
      </c>
      <c r="O1856" s="92">
        <f t="shared" si="141"/>
        <v>0.55337092551258915</v>
      </c>
      <c r="P1856" s="42">
        <f t="shared" si="142"/>
        <v>0.1378995096082638</v>
      </c>
      <c r="Q1856" s="42">
        <f t="shared" si="143"/>
        <v>0.122773215429927</v>
      </c>
      <c r="R1856" s="43">
        <f t="shared" si="144"/>
        <v>0.118137620573236</v>
      </c>
    </row>
    <row r="1857" spans="1:18" x14ac:dyDescent="0.35">
      <c r="A1857" s="73">
        <v>522</v>
      </c>
      <c r="B1857" s="42">
        <v>0.16520000000000001</v>
      </c>
      <c r="C1857" s="42">
        <v>5.1999999999999998E-3</v>
      </c>
      <c r="D1857" s="42">
        <v>3.6499999999999998E-2</v>
      </c>
      <c r="E1857" s="42">
        <v>0.1113</v>
      </c>
      <c r="F1857" s="42">
        <v>0.1565</v>
      </c>
      <c r="G1857" s="42">
        <v>6.2600000000000003E-2</v>
      </c>
      <c r="H1857" s="42">
        <v>0.14960000000000001</v>
      </c>
      <c r="I1857" s="42">
        <v>0.10780000000000001</v>
      </c>
      <c r="J1857" s="42">
        <v>7.2999999999999995E-2</v>
      </c>
      <c r="K1857" s="42">
        <v>0.13220000000000001</v>
      </c>
      <c r="L1857" s="93">
        <f t="shared" si="140"/>
        <v>0.99990000000000001</v>
      </c>
      <c r="M1857" s="42">
        <v>0.14516999999999999</v>
      </c>
      <c r="N1857" s="93">
        <f t="array" ref="N1857">SQRT(MMULT(MMULT(B1857:K1857, '2. Correlation Matrix'!$B$34:$K$43), TRANSPOSE(B1857:K1857)))</f>
        <v>0.12680944412754913</v>
      </c>
      <c r="O1857" s="92">
        <f t="shared" si="141"/>
        <v>0.55334995341057325</v>
      </c>
      <c r="P1857" s="42">
        <f t="shared" si="142"/>
        <v>0.13712968244003099</v>
      </c>
      <c r="Q1857" s="42">
        <f t="shared" si="143"/>
        <v>0.122773215429927</v>
      </c>
      <c r="R1857" s="43">
        <f t="shared" si="144"/>
        <v>0.118137620573236</v>
      </c>
    </row>
    <row r="1858" spans="1:18" x14ac:dyDescent="0.35">
      <c r="A1858" s="73">
        <v>4140</v>
      </c>
      <c r="B1858" s="42">
        <v>0.1087</v>
      </c>
      <c r="C1858" s="42">
        <v>8.5099999999999995E-2</v>
      </c>
      <c r="D1858" s="42">
        <v>4.02E-2</v>
      </c>
      <c r="E1858" s="42">
        <v>9.69E-2</v>
      </c>
      <c r="F1858" s="42">
        <v>7.0900000000000005E-2</v>
      </c>
      <c r="G1858" s="42">
        <v>0.1229</v>
      </c>
      <c r="H1858" s="42">
        <v>0.18679999999999999</v>
      </c>
      <c r="I1858" s="42">
        <v>4.7300000000000002E-2</v>
      </c>
      <c r="J1858" s="42">
        <v>8.5099999999999995E-2</v>
      </c>
      <c r="K1858" s="42">
        <v>0.156</v>
      </c>
      <c r="L1858" s="93">
        <f t="shared" si="140"/>
        <v>0.9998999999999999</v>
      </c>
      <c r="M1858" s="42">
        <v>0.15617</v>
      </c>
      <c r="N1858" s="93">
        <f t="array" ref="N1858">SQRT(MMULT(MMULT(B1858:K1858, '2. Correlation Matrix'!$B$34:$K$43), TRANSPOSE(B1858:K1858)))</f>
        <v>0.1466912384672793</v>
      </c>
      <c r="O1858" s="92">
        <f t="shared" si="141"/>
        <v>0.5533391145109573</v>
      </c>
      <c r="P1858" s="42">
        <f t="shared" si="142"/>
        <v>0.1454108402784679</v>
      </c>
      <c r="Q1858" s="42">
        <f t="shared" si="143"/>
        <v>0.122773215429927</v>
      </c>
      <c r="R1858" s="43">
        <f t="shared" si="144"/>
        <v>0.118137620573236</v>
      </c>
    </row>
    <row r="1859" spans="1:18" x14ac:dyDescent="0.35">
      <c r="A1859" s="73">
        <v>3487</v>
      </c>
      <c r="B1859" s="42">
        <v>0.13089999999999999</v>
      </c>
      <c r="C1859" s="42">
        <v>8.0199999999999994E-2</v>
      </c>
      <c r="D1859" s="42">
        <v>8.5099999999999995E-2</v>
      </c>
      <c r="E1859" s="42">
        <v>0.1031</v>
      </c>
      <c r="F1859" s="42">
        <v>0.13420000000000001</v>
      </c>
      <c r="G1859" s="42">
        <v>2.1299999999999999E-2</v>
      </c>
      <c r="H1859" s="42">
        <v>0.1522</v>
      </c>
      <c r="I1859" s="42">
        <v>0.14399999999999999</v>
      </c>
      <c r="J1859" s="42">
        <v>7.3599999999999999E-2</v>
      </c>
      <c r="K1859" s="42">
        <v>7.5300000000000006E-2</v>
      </c>
      <c r="L1859" s="93">
        <f t="shared" si="140"/>
        <v>0.99990000000000001</v>
      </c>
      <c r="M1859" s="42">
        <v>0.13447000000000001</v>
      </c>
      <c r="N1859" s="93">
        <f t="array" ref="N1859">SQRT(MMULT(MMULT(B1859:K1859, '2. Correlation Matrix'!$B$34:$K$43), TRANSPOSE(B1859:K1859)))</f>
        <v>0.10747836543566616</v>
      </c>
      <c r="O1859" s="92">
        <f t="shared" si="141"/>
        <v>0.55332065908275518</v>
      </c>
      <c r="P1859" s="42">
        <f t="shared" si="142"/>
        <v>0.12869420048163871</v>
      </c>
      <c r="Q1859" s="42">
        <f t="shared" si="143"/>
        <v>0.122773215429927</v>
      </c>
      <c r="R1859" s="43">
        <f t="shared" si="144"/>
        <v>0.118137620573236</v>
      </c>
    </row>
    <row r="1860" spans="1:18" x14ac:dyDescent="0.35">
      <c r="A1860" s="73">
        <v>4369</v>
      </c>
      <c r="B1860" s="42">
        <v>0.13850000000000001</v>
      </c>
      <c r="C1860" s="42">
        <v>4.7300000000000002E-2</v>
      </c>
      <c r="D1860" s="42">
        <v>7.9399999999999998E-2</v>
      </c>
      <c r="E1860" s="42">
        <v>5.4100000000000002E-2</v>
      </c>
      <c r="F1860" s="42">
        <v>0.14860000000000001</v>
      </c>
      <c r="G1860" s="42">
        <v>0.1318</v>
      </c>
      <c r="H1860" s="42">
        <v>0.15029999999999999</v>
      </c>
      <c r="I1860" s="42">
        <v>0.15029999999999999</v>
      </c>
      <c r="J1860" s="42">
        <v>5.4100000000000002E-2</v>
      </c>
      <c r="K1860" s="42">
        <v>4.5600000000000002E-2</v>
      </c>
      <c r="L1860" s="93">
        <f t="shared" si="140"/>
        <v>1</v>
      </c>
      <c r="M1860" s="42">
        <v>0.13865</v>
      </c>
      <c r="N1860" s="93">
        <f t="array" ref="N1860">SQRT(MMULT(MMULT(B1860:K1860, '2. Correlation Matrix'!$B$34:$K$43), TRANSPOSE(B1860:K1860)))</f>
        <v>0.11503372051563489</v>
      </c>
      <c r="O1860" s="92">
        <f t="shared" si="141"/>
        <v>0.55331601650968909</v>
      </c>
      <c r="P1860" s="42">
        <f t="shared" si="142"/>
        <v>0.13203362157216539</v>
      </c>
      <c r="Q1860" s="42">
        <f t="shared" si="143"/>
        <v>0.122773215429927</v>
      </c>
      <c r="R1860" s="43">
        <f t="shared" si="144"/>
        <v>0.118137620573236</v>
      </c>
    </row>
    <row r="1861" spans="1:18" x14ac:dyDescent="0.35">
      <c r="A1861" s="73">
        <v>1655</v>
      </c>
      <c r="B1861" s="42">
        <v>0.14849999999999999</v>
      </c>
      <c r="C1861" s="42">
        <v>0.1447</v>
      </c>
      <c r="D1861" s="42">
        <v>4.1399999999999999E-2</v>
      </c>
      <c r="E1861" s="42">
        <v>3.0099999999999998E-2</v>
      </c>
      <c r="F1861" s="42">
        <v>6.0199999999999997E-2</v>
      </c>
      <c r="G1861" s="42">
        <v>0.1241</v>
      </c>
      <c r="H1861" s="42">
        <v>0.16919999999999999</v>
      </c>
      <c r="I1861" s="42">
        <v>2.63E-2</v>
      </c>
      <c r="J1861" s="42">
        <v>7.1400000000000005E-2</v>
      </c>
      <c r="K1861" s="42">
        <v>0.1842</v>
      </c>
      <c r="L1861" s="93">
        <f t="shared" ref="L1861:L1924" si="145">SUM(B1861:K1861)</f>
        <v>1.0001</v>
      </c>
      <c r="M1861" s="42">
        <v>0.15397</v>
      </c>
      <c r="N1861" s="93">
        <f t="array" ref="N1861">SQRT(MMULT(MMULT(B1861:K1861, '2. Correlation Matrix'!$B$34:$K$43), TRANSPOSE(B1861:K1861)))</f>
        <v>0.1427236264882798</v>
      </c>
      <c r="O1861" s="92">
        <f t="shared" ref="O1861:O1924" si="146">(M1861-0.075)/N1861</f>
        <v>0.55330712891102773</v>
      </c>
      <c r="P1861" s="42">
        <f t="shared" ref="P1861:P1924" si="147">M1861-((1/2)*1*N1861^2)</f>
        <v>0.14378498322101699</v>
      </c>
      <c r="Q1861" s="42">
        <f t="shared" ref="Q1861:Q1924" si="148">$M$5-((1/2)*3*$N$5^2)</f>
        <v>0.122773215429927</v>
      </c>
      <c r="R1861" s="43">
        <f t="shared" ref="R1861:R1924" si="149">$M$5-((1/2)*4*$N$5^2)</f>
        <v>0.118137620573236</v>
      </c>
    </row>
    <row r="1862" spans="1:18" x14ac:dyDescent="0.35">
      <c r="A1862" s="73">
        <v>551</v>
      </c>
      <c r="B1862" s="42">
        <v>6.59E-2</v>
      </c>
      <c r="C1862" s="42">
        <v>4.3200000000000002E-2</v>
      </c>
      <c r="D1862" s="42">
        <v>2.5000000000000001E-2</v>
      </c>
      <c r="E1862" s="42">
        <v>0.22270000000000001</v>
      </c>
      <c r="F1862" s="42">
        <v>0.11360000000000001</v>
      </c>
      <c r="G1862" s="42">
        <v>0.16139999999999999</v>
      </c>
      <c r="H1862" s="42">
        <v>0.1318</v>
      </c>
      <c r="I1862" s="42">
        <v>7.7299999999999994E-2</v>
      </c>
      <c r="J1862" s="42">
        <v>4.5499999999999999E-2</v>
      </c>
      <c r="K1862" s="42">
        <v>0.11360000000000001</v>
      </c>
      <c r="L1862" s="93">
        <f t="shared" si="145"/>
        <v>1</v>
      </c>
      <c r="M1862" s="42">
        <v>0.15525</v>
      </c>
      <c r="N1862" s="93">
        <f t="array" ref="N1862">SQRT(MMULT(MMULT(B1862:K1862, '2. Correlation Matrix'!$B$34:$K$43), TRANSPOSE(B1862:K1862)))</f>
        <v>0.1450420659773998</v>
      </c>
      <c r="O1862" s="92">
        <f t="shared" si="146"/>
        <v>0.55328776144504466</v>
      </c>
      <c r="P1862" s="42">
        <f t="shared" si="147"/>
        <v>0.14473139954850381</v>
      </c>
      <c r="Q1862" s="42">
        <f t="shared" si="148"/>
        <v>0.122773215429927</v>
      </c>
      <c r="R1862" s="43">
        <f t="shared" si="149"/>
        <v>0.118137620573236</v>
      </c>
    </row>
    <row r="1863" spans="1:18" x14ac:dyDescent="0.35">
      <c r="A1863" s="73">
        <v>2251</v>
      </c>
      <c r="B1863" s="42">
        <v>8.8999999999999996E-2</v>
      </c>
      <c r="C1863" s="42">
        <v>7.7399999999999997E-2</v>
      </c>
      <c r="D1863" s="42">
        <v>5.2699999999999997E-2</v>
      </c>
      <c r="E1863" s="42">
        <v>0.16309999999999999</v>
      </c>
      <c r="F1863" s="42">
        <v>0.1565</v>
      </c>
      <c r="G1863" s="42">
        <v>8.7300000000000003E-2</v>
      </c>
      <c r="H1863" s="42">
        <v>5.2699999999999997E-2</v>
      </c>
      <c r="I1863" s="42">
        <v>0.1021</v>
      </c>
      <c r="J1863" s="42">
        <v>6.0999999999999999E-2</v>
      </c>
      <c r="K1863" s="42">
        <v>0.15820000000000001</v>
      </c>
      <c r="L1863" s="93">
        <f t="shared" si="145"/>
        <v>0.99999999999999989</v>
      </c>
      <c r="M1863" s="42">
        <v>0.14707999999999999</v>
      </c>
      <c r="N1863" s="93">
        <f t="array" ref="N1863">SQRT(MMULT(MMULT(B1863:K1863, '2. Correlation Matrix'!$B$34:$K$43), TRANSPOSE(B1863:K1863)))</f>
        <v>0.13027781976748076</v>
      </c>
      <c r="O1863" s="92">
        <f t="shared" si="146"/>
        <v>0.55327913937037043</v>
      </c>
      <c r="P1863" s="42">
        <f t="shared" si="147"/>
        <v>0.13859384483831588</v>
      </c>
      <c r="Q1863" s="42">
        <f t="shared" si="148"/>
        <v>0.122773215429927</v>
      </c>
      <c r="R1863" s="43">
        <f t="shared" si="149"/>
        <v>0.118137620573236</v>
      </c>
    </row>
    <row r="1864" spans="1:18" x14ac:dyDescent="0.35">
      <c r="A1864" s="73">
        <v>4691</v>
      </c>
      <c r="B1864" s="42">
        <v>0.11550000000000001</v>
      </c>
      <c r="C1864" s="42">
        <v>5.0700000000000002E-2</v>
      </c>
      <c r="D1864" s="42">
        <v>2.8E-3</v>
      </c>
      <c r="E1864" s="42">
        <v>0.1099</v>
      </c>
      <c r="F1864" s="42">
        <v>0.20849999999999999</v>
      </c>
      <c r="G1864" s="42">
        <v>8.7300000000000003E-2</v>
      </c>
      <c r="H1864" s="42">
        <v>0.2</v>
      </c>
      <c r="I1864" s="42">
        <v>0.107</v>
      </c>
      <c r="J1864" s="42">
        <v>2.2499999999999999E-2</v>
      </c>
      <c r="K1864" s="42">
        <v>9.5799999999999996E-2</v>
      </c>
      <c r="L1864" s="93">
        <f t="shared" si="145"/>
        <v>1</v>
      </c>
      <c r="M1864" s="42">
        <v>0.14502999999999999</v>
      </c>
      <c r="N1864" s="93">
        <f t="array" ref="N1864">SQRT(MMULT(MMULT(B1864:K1864, '2. Correlation Matrix'!$B$34:$K$43), TRANSPOSE(B1864:K1864)))</f>
        <v>0.12657745309649346</v>
      </c>
      <c r="O1864" s="92">
        <f t="shared" si="146"/>
        <v>0.55325809049589747</v>
      </c>
      <c r="P1864" s="42">
        <f t="shared" si="147"/>
        <v>0.13701907418380249</v>
      </c>
      <c r="Q1864" s="42">
        <f t="shared" si="148"/>
        <v>0.122773215429927</v>
      </c>
      <c r="R1864" s="43">
        <f t="shared" si="149"/>
        <v>0.118137620573236</v>
      </c>
    </row>
    <row r="1865" spans="1:18" x14ac:dyDescent="0.35">
      <c r="A1865" s="73">
        <v>159</v>
      </c>
      <c r="B1865" s="42">
        <v>1.47E-2</v>
      </c>
      <c r="C1865" s="42">
        <v>2.9499999999999998E-2</v>
      </c>
      <c r="D1865" s="42">
        <v>0.1663</v>
      </c>
      <c r="E1865" s="42">
        <v>1.47E-2</v>
      </c>
      <c r="F1865" s="42">
        <v>1.89E-2</v>
      </c>
      <c r="G1865" s="42">
        <v>0.1011</v>
      </c>
      <c r="H1865" s="42">
        <v>0.15160000000000001</v>
      </c>
      <c r="I1865" s="42">
        <v>0.1242</v>
      </c>
      <c r="J1865" s="42">
        <v>0.1832</v>
      </c>
      <c r="K1865" s="42">
        <v>0.1958</v>
      </c>
      <c r="L1865" s="93">
        <f t="shared" si="145"/>
        <v>1</v>
      </c>
      <c r="M1865" s="42">
        <v>0.16428000000000001</v>
      </c>
      <c r="N1865" s="93">
        <f t="array" ref="N1865">SQRT(MMULT(MMULT(B1865:K1865, '2. Correlation Matrix'!$B$34:$K$43), TRANSPOSE(B1865:K1865)))</f>
        <v>0.16137166095843347</v>
      </c>
      <c r="O1865" s="92">
        <f t="shared" si="146"/>
        <v>0.55325699363655301</v>
      </c>
      <c r="P1865" s="42">
        <f t="shared" si="147"/>
        <v>0.15125959351975821</v>
      </c>
      <c r="Q1865" s="42">
        <f t="shared" si="148"/>
        <v>0.122773215429927</v>
      </c>
      <c r="R1865" s="43">
        <f t="shared" si="149"/>
        <v>0.118137620573236</v>
      </c>
    </row>
    <row r="1866" spans="1:18" x14ac:dyDescent="0.35">
      <c r="A1866" s="73">
        <v>680</v>
      </c>
      <c r="B1866" s="42">
        <v>4.9000000000000002E-2</v>
      </c>
      <c r="C1866" s="42">
        <v>0.1118</v>
      </c>
      <c r="D1866" s="42">
        <v>0.16669999999999999</v>
      </c>
      <c r="E1866" s="42">
        <v>0.10780000000000001</v>
      </c>
      <c r="F1866" s="42">
        <v>3.1399999999999997E-2</v>
      </c>
      <c r="G1866" s="42">
        <v>0.18629999999999999</v>
      </c>
      <c r="H1866" s="42">
        <v>2.75E-2</v>
      </c>
      <c r="I1866" s="42">
        <v>7.6499999999999999E-2</v>
      </c>
      <c r="J1866" s="42">
        <v>5.4899999999999997E-2</v>
      </c>
      <c r="K1866" s="42">
        <v>0.18820000000000001</v>
      </c>
      <c r="L1866" s="93">
        <f t="shared" si="145"/>
        <v>1.0001</v>
      </c>
      <c r="M1866" s="42">
        <v>0.15939999999999999</v>
      </c>
      <c r="N1866" s="93">
        <f t="array" ref="N1866">SQRT(MMULT(MMULT(B1866:K1866, '2. Correlation Matrix'!$B$34:$K$43), TRANSPOSE(B1866:K1866)))</f>
        <v>0.15256261938436561</v>
      </c>
      <c r="O1866" s="92">
        <f t="shared" si="146"/>
        <v>0.55321546221858575</v>
      </c>
      <c r="P1866" s="42">
        <f t="shared" si="147"/>
        <v>0.14776232358329058</v>
      </c>
      <c r="Q1866" s="42">
        <f t="shared" si="148"/>
        <v>0.122773215429927</v>
      </c>
      <c r="R1866" s="43">
        <f t="shared" si="149"/>
        <v>0.118137620573236</v>
      </c>
    </row>
    <row r="1867" spans="1:18" x14ac:dyDescent="0.35">
      <c r="A1867" s="73">
        <v>2992</v>
      </c>
      <c r="B1867" s="42">
        <v>0.12379999999999999</v>
      </c>
      <c r="C1867" s="42">
        <v>7.2099999999999997E-2</v>
      </c>
      <c r="D1867" s="42">
        <v>5.0200000000000002E-2</v>
      </c>
      <c r="E1867" s="42">
        <v>5.0200000000000002E-2</v>
      </c>
      <c r="F1867" s="42">
        <v>0.1411</v>
      </c>
      <c r="G1867" s="42">
        <v>0.12230000000000001</v>
      </c>
      <c r="H1867" s="42">
        <v>0.1411</v>
      </c>
      <c r="I1867" s="42">
        <v>9.5600000000000004E-2</v>
      </c>
      <c r="J1867" s="42">
        <v>0.1082</v>
      </c>
      <c r="K1867" s="42">
        <v>9.5600000000000004E-2</v>
      </c>
      <c r="L1867" s="93">
        <f t="shared" si="145"/>
        <v>1.0002</v>
      </c>
      <c r="M1867" s="42">
        <v>0.14388000000000001</v>
      </c>
      <c r="N1867" s="93">
        <f t="array" ref="N1867">SQRT(MMULT(MMULT(B1867:K1867, '2. Correlation Matrix'!$B$34:$K$43), TRANSPOSE(B1867:K1867)))</f>
        <v>0.12452203303707904</v>
      </c>
      <c r="O1867" s="92">
        <f t="shared" si="146"/>
        <v>0.55315511897793668</v>
      </c>
      <c r="P1867" s="42">
        <f t="shared" si="147"/>
        <v>0.1361271316441563</v>
      </c>
      <c r="Q1867" s="42">
        <f t="shared" si="148"/>
        <v>0.122773215429927</v>
      </c>
      <c r="R1867" s="43">
        <f t="shared" si="149"/>
        <v>0.118137620573236</v>
      </c>
    </row>
    <row r="1868" spans="1:18" x14ac:dyDescent="0.35">
      <c r="A1868" s="73">
        <v>717</v>
      </c>
      <c r="B1868" s="42">
        <v>0.1211</v>
      </c>
      <c r="C1868" s="42">
        <v>9.2100000000000001E-2</v>
      </c>
      <c r="D1868" s="42">
        <v>8.8200000000000001E-2</v>
      </c>
      <c r="E1868" s="42">
        <v>7.6300000000000007E-2</v>
      </c>
      <c r="F1868" s="42">
        <v>0.1303</v>
      </c>
      <c r="G1868" s="42">
        <v>0.1079</v>
      </c>
      <c r="H1868" s="42">
        <v>9.8699999999999996E-2</v>
      </c>
      <c r="I1868" s="42">
        <v>0.1105</v>
      </c>
      <c r="J1868" s="42">
        <v>8.4199999999999997E-2</v>
      </c>
      <c r="K1868" s="42">
        <v>9.0800000000000006E-2</v>
      </c>
      <c r="L1868" s="93">
        <f t="shared" si="145"/>
        <v>1.0001</v>
      </c>
      <c r="M1868" s="42">
        <v>0.13991000000000001</v>
      </c>
      <c r="N1868" s="93">
        <f t="array" ref="N1868">SQRT(MMULT(MMULT(B1868:K1868, '2. Correlation Matrix'!$B$34:$K$43), TRANSPOSE(B1868:K1868)))</f>
        <v>0.11734596293793323</v>
      </c>
      <c r="O1868" s="92">
        <f t="shared" si="146"/>
        <v>0.55315068686540403</v>
      </c>
      <c r="P1868" s="42">
        <f t="shared" si="147"/>
        <v>0.13302496249108461</v>
      </c>
      <c r="Q1868" s="42">
        <f t="shared" si="148"/>
        <v>0.122773215429927</v>
      </c>
      <c r="R1868" s="43">
        <f t="shared" si="149"/>
        <v>0.118137620573236</v>
      </c>
    </row>
    <row r="1869" spans="1:18" x14ac:dyDescent="0.35">
      <c r="A1869" s="73">
        <v>1633</v>
      </c>
      <c r="B1869" s="42">
        <v>8.9999999999999993E-3</v>
      </c>
      <c r="C1869" s="42">
        <v>1.12E-2</v>
      </c>
      <c r="D1869" s="42">
        <v>0.15279999999999999</v>
      </c>
      <c r="E1869" s="42">
        <v>0.22470000000000001</v>
      </c>
      <c r="F1869" s="42">
        <v>0.1011</v>
      </c>
      <c r="G1869" s="42">
        <v>0.17979999999999999</v>
      </c>
      <c r="H1869" s="42">
        <v>5.62E-2</v>
      </c>
      <c r="I1869" s="42">
        <v>0.17530000000000001</v>
      </c>
      <c r="J1869" s="42">
        <v>2.47E-2</v>
      </c>
      <c r="K1869" s="42">
        <v>6.5199999999999994E-2</v>
      </c>
      <c r="L1869" s="93">
        <f t="shared" si="145"/>
        <v>1</v>
      </c>
      <c r="M1869" s="42">
        <v>0.15068999999999999</v>
      </c>
      <c r="N1869" s="93">
        <f t="array" ref="N1869">SQRT(MMULT(MMULT(B1869:K1869, '2. Correlation Matrix'!$B$34:$K$43), TRANSPOSE(B1869:K1869)))</f>
        <v>0.13683865084056915</v>
      </c>
      <c r="O1869" s="92">
        <f t="shared" si="146"/>
        <v>0.55313319398469141</v>
      </c>
      <c r="P1869" s="42">
        <f t="shared" si="147"/>
        <v>0.14132759181806639</v>
      </c>
      <c r="Q1869" s="42">
        <f t="shared" si="148"/>
        <v>0.122773215429927</v>
      </c>
      <c r="R1869" s="43">
        <f t="shared" si="149"/>
        <v>0.118137620573236</v>
      </c>
    </row>
    <row r="1870" spans="1:18" x14ac:dyDescent="0.35">
      <c r="A1870" s="73">
        <v>2178</v>
      </c>
      <c r="B1870" s="42">
        <v>6.1999999999999998E-3</v>
      </c>
      <c r="C1870" s="42">
        <v>0.17979999999999999</v>
      </c>
      <c r="D1870" s="42">
        <v>2.2700000000000001E-2</v>
      </c>
      <c r="E1870" s="42">
        <v>0.1198</v>
      </c>
      <c r="F1870" s="42">
        <v>0.13220000000000001</v>
      </c>
      <c r="G1870" s="42">
        <v>3.7199999999999997E-2</v>
      </c>
      <c r="H1870" s="42">
        <v>9.7100000000000006E-2</v>
      </c>
      <c r="I1870" s="42">
        <v>9.0899999999999995E-2</v>
      </c>
      <c r="J1870" s="42">
        <v>0.19209999999999999</v>
      </c>
      <c r="K1870" s="42">
        <v>0.12189999999999999</v>
      </c>
      <c r="L1870" s="93">
        <f t="shared" si="145"/>
        <v>0.9998999999999999</v>
      </c>
      <c r="M1870" s="42">
        <v>0.14177999999999999</v>
      </c>
      <c r="N1870" s="93">
        <f t="array" ref="N1870">SQRT(MMULT(MMULT(B1870:K1870, '2. Correlation Matrix'!$B$34:$K$43), TRANSPOSE(B1870:K1870)))</f>
        <v>0.1207354971197626</v>
      </c>
      <c r="O1870" s="92">
        <f t="shared" si="146"/>
        <v>0.55310991044960134</v>
      </c>
      <c r="P1870" s="42">
        <f t="shared" si="147"/>
        <v>0.13449146986762189</v>
      </c>
      <c r="Q1870" s="42">
        <f t="shared" si="148"/>
        <v>0.122773215429927</v>
      </c>
      <c r="R1870" s="43">
        <f t="shared" si="149"/>
        <v>0.118137620573236</v>
      </c>
    </row>
    <row r="1871" spans="1:18" x14ac:dyDescent="0.35">
      <c r="A1871" s="73">
        <v>2113</v>
      </c>
      <c r="B1871" s="42">
        <v>8.0100000000000005E-2</v>
      </c>
      <c r="C1871" s="42">
        <v>0.1085</v>
      </c>
      <c r="D1871" s="42">
        <v>7.3499999999999996E-2</v>
      </c>
      <c r="E1871" s="42">
        <v>0.15690000000000001</v>
      </c>
      <c r="F1871" s="42">
        <v>0.1052</v>
      </c>
      <c r="G1871" s="42">
        <v>7.6799999999999993E-2</v>
      </c>
      <c r="H1871" s="42">
        <v>3.1699999999999999E-2</v>
      </c>
      <c r="I1871" s="42">
        <v>0.10680000000000001</v>
      </c>
      <c r="J1871" s="42">
        <v>0.1386</v>
      </c>
      <c r="K1871" s="42">
        <v>0.12189999999999999</v>
      </c>
      <c r="L1871" s="93">
        <f t="shared" si="145"/>
        <v>0.99999999999999989</v>
      </c>
      <c r="M1871" s="42">
        <v>0.14093</v>
      </c>
      <c r="N1871" s="93">
        <f t="array" ref="N1871">SQRT(MMULT(MMULT(B1871:K1871, '2. Correlation Matrix'!$B$34:$K$43), TRANSPOSE(B1871:K1871)))</f>
        <v>0.11920038894422785</v>
      </c>
      <c r="O1871" s="92">
        <f t="shared" si="146"/>
        <v>0.5531022220980143</v>
      </c>
      <c r="P1871" s="42">
        <f t="shared" si="147"/>
        <v>0.13382563363777239</v>
      </c>
      <c r="Q1871" s="42">
        <f t="shared" si="148"/>
        <v>0.122773215429927</v>
      </c>
      <c r="R1871" s="43">
        <f t="shared" si="149"/>
        <v>0.118137620573236</v>
      </c>
    </row>
    <row r="1872" spans="1:18" x14ac:dyDescent="0.35">
      <c r="A1872" s="73">
        <v>2055</v>
      </c>
      <c r="B1872" s="42">
        <v>0.2099</v>
      </c>
      <c r="C1872" s="42">
        <v>6.7999999999999996E-3</v>
      </c>
      <c r="D1872" s="42">
        <v>5.4199999999999998E-2</v>
      </c>
      <c r="E1872" s="42">
        <v>0.1467</v>
      </c>
      <c r="F1872" s="42">
        <v>0.1084</v>
      </c>
      <c r="G1872" s="42">
        <v>2.2599999999999999E-2</v>
      </c>
      <c r="H1872" s="42">
        <v>2.93E-2</v>
      </c>
      <c r="I1872" s="42">
        <v>0.22570000000000001</v>
      </c>
      <c r="J1872" s="42">
        <v>0.1648</v>
      </c>
      <c r="K1872" s="42">
        <v>3.1600000000000003E-2</v>
      </c>
      <c r="L1872" s="93">
        <f t="shared" si="145"/>
        <v>0.99999999999999989</v>
      </c>
      <c r="M1872" s="42">
        <v>0.1217</v>
      </c>
      <c r="N1872" s="93">
        <f t="array" ref="N1872">SQRT(MMULT(MMULT(B1872:K1872, '2. Correlation Matrix'!$B$34:$K$43), TRANSPOSE(B1872:K1872)))</f>
        <v>8.4433080741308966E-2</v>
      </c>
      <c r="O1872" s="92">
        <f t="shared" si="146"/>
        <v>0.55310074665026387</v>
      </c>
      <c r="P1872" s="42">
        <f t="shared" si="147"/>
        <v>0.1181355274382658</v>
      </c>
      <c r="Q1872" s="42">
        <f t="shared" si="148"/>
        <v>0.122773215429927</v>
      </c>
      <c r="R1872" s="43">
        <f t="shared" si="149"/>
        <v>0.118137620573236</v>
      </c>
    </row>
    <row r="1873" spans="1:18" x14ac:dyDescent="0.35">
      <c r="A1873" s="73">
        <v>2789</v>
      </c>
      <c r="B1873" s="42">
        <v>2.07E-2</v>
      </c>
      <c r="C1873" s="42">
        <v>0.1406</v>
      </c>
      <c r="D1873" s="42">
        <v>8.0600000000000005E-2</v>
      </c>
      <c r="E1873" s="42">
        <v>0.10829999999999999</v>
      </c>
      <c r="F1873" s="42">
        <v>4.8399999999999999E-2</v>
      </c>
      <c r="G1873" s="42">
        <v>3.9199999999999999E-2</v>
      </c>
      <c r="H1873" s="42">
        <v>0.12670000000000001</v>
      </c>
      <c r="I1873" s="42">
        <v>0.20280000000000001</v>
      </c>
      <c r="J1873" s="42">
        <v>0.21890000000000001</v>
      </c>
      <c r="K1873" s="42">
        <v>1.38E-2</v>
      </c>
      <c r="L1873" s="93">
        <f t="shared" si="145"/>
        <v>1</v>
      </c>
      <c r="M1873" s="42">
        <v>0.13158</v>
      </c>
      <c r="N1873" s="93">
        <f t="array" ref="N1873">SQRT(MMULT(MMULT(B1873:K1873, '2. Correlation Matrix'!$B$34:$K$43), TRANSPOSE(B1873:K1873)))</f>
        <v>0.10229627949202845</v>
      </c>
      <c r="O1873" s="92">
        <f t="shared" si="146"/>
        <v>0.55309929433366212</v>
      </c>
      <c r="P1873" s="42">
        <f t="shared" si="147"/>
        <v>0.1263477356010444</v>
      </c>
      <c r="Q1873" s="42">
        <f t="shared" si="148"/>
        <v>0.122773215429927</v>
      </c>
      <c r="R1873" s="43">
        <f t="shared" si="149"/>
        <v>0.118137620573236</v>
      </c>
    </row>
    <row r="1874" spans="1:18" x14ac:dyDescent="0.35">
      <c r="A1874" s="73">
        <v>1497</v>
      </c>
      <c r="B1874" s="42">
        <v>0.13539999999999999</v>
      </c>
      <c r="C1874" s="42">
        <v>0.14119999999999999</v>
      </c>
      <c r="D1874" s="42">
        <v>6.1100000000000002E-2</v>
      </c>
      <c r="E1874" s="42">
        <v>0.12230000000000001</v>
      </c>
      <c r="F1874" s="42">
        <v>0.1368</v>
      </c>
      <c r="G1874" s="42">
        <v>7.3000000000000001E-3</v>
      </c>
      <c r="H1874" s="42">
        <v>7.2800000000000004E-2</v>
      </c>
      <c r="I1874" s="42">
        <v>0.1237</v>
      </c>
      <c r="J1874" s="42">
        <v>8.4400000000000003E-2</v>
      </c>
      <c r="K1874" s="42">
        <v>0.115</v>
      </c>
      <c r="L1874" s="93">
        <f t="shared" si="145"/>
        <v>1</v>
      </c>
      <c r="M1874" s="42">
        <v>0.13192000000000001</v>
      </c>
      <c r="N1874" s="93">
        <f t="array" ref="N1874">SQRT(MMULT(MMULT(B1874:K1874, '2. Correlation Matrix'!$B$34:$K$43), TRANSPOSE(B1874:K1874)))</f>
        <v>0.1029190071069392</v>
      </c>
      <c r="O1874" s="92">
        <f t="shared" si="146"/>
        <v>0.55305624879237925</v>
      </c>
      <c r="P1874" s="42">
        <f t="shared" si="147"/>
        <v>0.1266238389880609</v>
      </c>
      <c r="Q1874" s="42">
        <f t="shared" si="148"/>
        <v>0.122773215429927</v>
      </c>
      <c r="R1874" s="43">
        <f t="shared" si="149"/>
        <v>0.118137620573236</v>
      </c>
    </row>
    <row r="1875" spans="1:18" x14ac:dyDescent="0.35">
      <c r="A1875" s="73">
        <v>2371</v>
      </c>
      <c r="B1875" s="42">
        <v>0.16639999999999999</v>
      </c>
      <c r="C1875" s="42">
        <v>1.3599999999999999E-2</v>
      </c>
      <c r="D1875" s="42">
        <v>0.1205</v>
      </c>
      <c r="E1875" s="42">
        <v>0.13070000000000001</v>
      </c>
      <c r="F1875" s="42">
        <v>9.1700000000000004E-2</v>
      </c>
      <c r="G1875" s="42">
        <v>3.5700000000000003E-2</v>
      </c>
      <c r="H1875" s="42">
        <v>0.16300000000000001</v>
      </c>
      <c r="I1875" s="42">
        <v>0.1273</v>
      </c>
      <c r="J1875" s="42">
        <v>2.3800000000000002E-2</v>
      </c>
      <c r="K1875" s="42">
        <v>0.1273</v>
      </c>
      <c r="L1875" s="93">
        <f t="shared" si="145"/>
        <v>1</v>
      </c>
      <c r="M1875" s="42">
        <v>0.14438000000000001</v>
      </c>
      <c r="N1875" s="93">
        <f t="array" ref="N1875">SQRT(MMULT(MMULT(B1875:K1875, '2. Correlation Matrix'!$B$34:$K$43), TRANSPOSE(B1875:K1875)))</f>
        <v>0.12544988448531549</v>
      </c>
      <c r="O1875" s="92">
        <f t="shared" si="146"/>
        <v>0.55304953276478519</v>
      </c>
      <c r="P1875" s="42">
        <f t="shared" si="147"/>
        <v>0.13651116324131052</v>
      </c>
      <c r="Q1875" s="42">
        <f t="shared" si="148"/>
        <v>0.122773215429927</v>
      </c>
      <c r="R1875" s="43">
        <f t="shared" si="149"/>
        <v>0.118137620573236</v>
      </c>
    </row>
    <row r="1876" spans="1:18" x14ac:dyDescent="0.35">
      <c r="A1876" s="73">
        <v>2956</v>
      </c>
      <c r="B1876" s="42">
        <v>6.7799999999999999E-2</v>
      </c>
      <c r="C1876" s="42">
        <v>0.1986</v>
      </c>
      <c r="D1876" s="42">
        <v>0.1963</v>
      </c>
      <c r="E1876" s="42">
        <v>4.6699999999999998E-2</v>
      </c>
      <c r="F1876" s="42">
        <v>7.2400000000000006E-2</v>
      </c>
      <c r="G1876" s="42">
        <v>1.8700000000000001E-2</v>
      </c>
      <c r="H1876" s="42">
        <v>5.6099999999999997E-2</v>
      </c>
      <c r="I1876" s="42">
        <v>0.17519999999999999</v>
      </c>
      <c r="J1876" s="42">
        <v>9.11E-2</v>
      </c>
      <c r="K1876" s="42">
        <v>7.7100000000000002E-2</v>
      </c>
      <c r="L1876" s="93">
        <f t="shared" si="145"/>
        <v>1</v>
      </c>
      <c r="M1876" s="42">
        <v>0.12876000000000001</v>
      </c>
      <c r="N1876" s="93">
        <f t="array" ref="N1876">SQRT(MMULT(MMULT(B1876:K1876, '2. Correlation Matrix'!$B$34:$K$43), TRANSPOSE(B1876:K1876)))</f>
        <v>9.7209744366727982E-2</v>
      </c>
      <c r="O1876" s="92">
        <f t="shared" si="146"/>
        <v>0.55303097801788348</v>
      </c>
      <c r="P1876" s="42">
        <f t="shared" si="147"/>
        <v>0.12403513280007772</v>
      </c>
      <c r="Q1876" s="42">
        <f t="shared" si="148"/>
        <v>0.122773215429927</v>
      </c>
      <c r="R1876" s="43">
        <f t="shared" si="149"/>
        <v>0.118137620573236</v>
      </c>
    </row>
    <row r="1877" spans="1:18" x14ac:dyDescent="0.35">
      <c r="A1877" s="73">
        <v>4925</v>
      </c>
      <c r="B1877" s="42">
        <v>0.16669999999999999</v>
      </c>
      <c r="C1877" s="42">
        <v>0.1147</v>
      </c>
      <c r="D1877" s="42">
        <v>8.9599999999999999E-2</v>
      </c>
      <c r="E1877" s="42">
        <v>9.3200000000000005E-2</v>
      </c>
      <c r="F1877" s="42">
        <v>3.0499999999999999E-2</v>
      </c>
      <c r="G1877" s="42">
        <v>0.1075</v>
      </c>
      <c r="H1877" s="42">
        <v>0.13800000000000001</v>
      </c>
      <c r="I1877" s="42">
        <v>0.1452</v>
      </c>
      <c r="J1877" s="42">
        <v>9.6799999999999997E-2</v>
      </c>
      <c r="K1877" s="42">
        <v>1.7899999999999999E-2</v>
      </c>
      <c r="L1877" s="93">
        <f t="shared" si="145"/>
        <v>1.0001</v>
      </c>
      <c r="M1877" s="42">
        <v>0.13148000000000001</v>
      </c>
      <c r="N1877" s="93">
        <f t="array" ref="N1877">SQRT(MMULT(MMULT(B1877:K1877, '2. Correlation Matrix'!$B$34:$K$43), TRANSPOSE(B1877:K1877)))</f>
        <v>0.10213450556080937</v>
      </c>
      <c r="O1877" s="92">
        <f t="shared" si="146"/>
        <v>0.55299626399398061</v>
      </c>
      <c r="P1877" s="42">
        <f t="shared" si="147"/>
        <v>0.1262642713869245</v>
      </c>
      <c r="Q1877" s="42">
        <f t="shared" si="148"/>
        <v>0.122773215429927</v>
      </c>
      <c r="R1877" s="43">
        <f t="shared" si="149"/>
        <v>0.118137620573236</v>
      </c>
    </row>
    <row r="1878" spans="1:18" x14ac:dyDescent="0.35">
      <c r="A1878" s="73">
        <v>1835</v>
      </c>
      <c r="B1878" s="42">
        <v>6.3600000000000004E-2</v>
      </c>
      <c r="C1878" s="42">
        <v>0.18690000000000001</v>
      </c>
      <c r="D1878" s="42">
        <v>0.185</v>
      </c>
      <c r="E1878" s="42">
        <v>3.1800000000000002E-2</v>
      </c>
      <c r="F1878" s="42">
        <v>5.2299999999999999E-2</v>
      </c>
      <c r="G1878" s="42">
        <v>2.6200000000000001E-2</v>
      </c>
      <c r="H1878" s="42">
        <v>6.3600000000000004E-2</v>
      </c>
      <c r="I1878" s="42">
        <v>0.14019999999999999</v>
      </c>
      <c r="J1878" s="42">
        <v>0.1065</v>
      </c>
      <c r="K1878" s="42">
        <v>0.1439</v>
      </c>
      <c r="L1878" s="93">
        <f t="shared" si="145"/>
        <v>1</v>
      </c>
      <c r="M1878" s="42">
        <v>0.13894000000000001</v>
      </c>
      <c r="N1878" s="93">
        <f t="array" ref="N1878">SQRT(MMULT(MMULT(B1878:K1878, '2. Correlation Matrix'!$B$34:$K$43), TRANSPOSE(B1878:K1878)))</f>
        <v>0.11562537393056251</v>
      </c>
      <c r="O1878" s="92">
        <f t="shared" si="146"/>
        <v>0.55299280621914737</v>
      </c>
      <c r="P1878" s="42">
        <f t="shared" si="147"/>
        <v>0.13225538645170881</v>
      </c>
      <c r="Q1878" s="42">
        <f t="shared" si="148"/>
        <v>0.122773215429927</v>
      </c>
      <c r="R1878" s="43">
        <f t="shared" si="149"/>
        <v>0.118137620573236</v>
      </c>
    </row>
    <row r="1879" spans="1:18" x14ac:dyDescent="0.35">
      <c r="A1879" s="73">
        <v>826</v>
      </c>
      <c r="B1879" s="42">
        <v>4.5699999999999998E-2</v>
      </c>
      <c r="C1879" s="42">
        <v>0.10580000000000001</v>
      </c>
      <c r="D1879" s="42">
        <v>1.6799999999999999E-2</v>
      </c>
      <c r="E1879" s="42">
        <v>0.10580000000000001</v>
      </c>
      <c r="F1879" s="42">
        <v>0.16350000000000001</v>
      </c>
      <c r="G1879" s="42">
        <v>8.1699999999999995E-2</v>
      </c>
      <c r="H1879" s="42">
        <v>0.15870000000000001</v>
      </c>
      <c r="I1879" s="42">
        <v>0.16589999999999999</v>
      </c>
      <c r="J1879" s="42">
        <v>0.13220000000000001</v>
      </c>
      <c r="K1879" s="42">
        <v>2.4E-2</v>
      </c>
      <c r="L1879" s="93">
        <f t="shared" si="145"/>
        <v>1.0000999999999998</v>
      </c>
      <c r="M1879" s="42">
        <v>0.13563</v>
      </c>
      <c r="N1879" s="93">
        <f t="array" ref="N1879">SQRT(MMULT(MMULT(B1879:K1879, '2. Correlation Matrix'!$B$34:$K$43), TRANSPOSE(B1879:K1879)))</f>
        <v>0.10964130011644152</v>
      </c>
      <c r="O1879" s="92">
        <f t="shared" si="146"/>
        <v>0.55298505157827915</v>
      </c>
      <c r="P1879" s="42">
        <f t="shared" si="147"/>
        <v>0.12961939265438821</v>
      </c>
      <c r="Q1879" s="42">
        <f t="shared" si="148"/>
        <v>0.122773215429927</v>
      </c>
      <c r="R1879" s="43">
        <f t="shared" si="149"/>
        <v>0.118137620573236</v>
      </c>
    </row>
    <row r="1880" spans="1:18" x14ac:dyDescent="0.35">
      <c r="A1880" s="73">
        <v>711</v>
      </c>
      <c r="B1880" s="42">
        <v>6.7199999999999996E-2</v>
      </c>
      <c r="C1880" s="42">
        <v>1.03E-2</v>
      </c>
      <c r="D1880" s="42">
        <v>0.20930000000000001</v>
      </c>
      <c r="E1880" s="42">
        <v>4.1300000000000003E-2</v>
      </c>
      <c r="F1880" s="42">
        <v>3.8800000000000001E-2</v>
      </c>
      <c r="G1880" s="42">
        <v>0.25580000000000003</v>
      </c>
      <c r="H1880" s="42">
        <v>0.13439999999999999</v>
      </c>
      <c r="I1880" s="42">
        <v>0.17829999999999999</v>
      </c>
      <c r="J1880" s="42">
        <v>1.29E-2</v>
      </c>
      <c r="K1880" s="42">
        <v>5.1700000000000003E-2</v>
      </c>
      <c r="L1880" s="93">
        <f t="shared" si="145"/>
        <v>1</v>
      </c>
      <c r="M1880" s="42">
        <v>0.15454999999999999</v>
      </c>
      <c r="N1880" s="93">
        <f t="array" ref="N1880">SQRT(MMULT(MMULT(B1880:K1880, '2. Correlation Matrix'!$B$34:$K$43), TRANSPOSE(B1880:K1880)))</f>
        <v>0.1438691281424983</v>
      </c>
      <c r="O1880" s="92">
        <f t="shared" si="146"/>
        <v>0.55293307902170619</v>
      </c>
      <c r="P1880" s="42">
        <f t="shared" si="147"/>
        <v>0.14420083698375868</v>
      </c>
      <c r="Q1880" s="42">
        <f t="shared" si="148"/>
        <v>0.122773215429927</v>
      </c>
      <c r="R1880" s="43">
        <f t="shared" si="149"/>
        <v>0.118137620573236</v>
      </c>
    </row>
    <row r="1881" spans="1:18" x14ac:dyDescent="0.35">
      <c r="A1881" s="73">
        <v>4624</v>
      </c>
      <c r="B1881" s="42">
        <v>4.41E-2</v>
      </c>
      <c r="C1881" s="42">
        <v>0.19489999999999999</v>
      </c>
      <c r="D1881" s="42">
        <v>6.2600000000000003E-2</v>
      </c>
      <c r="E1881" s="42">
        <v>6.7299999999999999E-2</v>
      </c>
      <c r="F1881" s="42">
        <v>4.1799999999999997E-2</v>
      </c>
      <c r="G1881" s="42">
        <v>8.5800000000000001E-2</v>
      </c>
      <c r="H1881" s="42">
        <v>0.14149999999999999</v>
      </c>
      <c r="I1881" s="42">
        <v>0.109</v>
      </c>
      <c r="J1881" s="42">
        <v>0.20649999999999999</v>
      </c>
      <c r="K1881" s="42">
        <v>4.6399999999999997E-2</v>
      </c>
      <c r="L1881" s="93">
        <f t="shared" si="145"/>
        <v>0.99990000000000001</v>
      </c>
      <c r="M1881" s="42">
        <v>0.13672999999999999</v>
      </c>
      <c r="N1881" s="93">
        <f t="array" ref="N1881">SQRT(MMULT(MMULT(B1881:K1881, '2. Correlation Matrix'!$B$34:$K$43), TRANSPOSE(B1881:K1881)))</f>
        <v>0.1116426208644548</v>
      </c>
      <c r="O1881" s="92">
        <f t="shared" si="146"/>
        <v>0.55292503456136455</v>
      </c>
      <c r="P1881" s="42">
        <f t="shared" si="147"/>
        <v>0.1304979626032578</v>
      </c>
      <c r="Q1881" s="42">
        <f t="shared" si="148"/>
        <v>0.122773215429927</v>
      </c>
      <c r="R1881" s="43">
        <f t="shared" si="149"/>
        <v>0.118137620573236</v>
      </c>
    </row>
    <row r="1882" spans="1:18" x14ac:dyDescent="0.35">
      <c r="A1882" s="73">
        <v>4794</v>
      </c>
      <c r="B1882" s="42">
        <v>0.1225</v>
      </c>
      <c r="C1882" s="42">
        <v>5.5599999999999997E-2</v>
      </c>
      <c r="D1882" s="42">
        <v>8.6599999999999996E-2</v>
      </c>
      <c r="E1882" s="42">
        <v>0.10780000000000001</v>
      </c>
      <c r="F1882" s="42">
        <v>0.1275</v>
      </c>
      <c r="G1882" s="42">
        <v>0.13400000000000001</v>
      </c>
      <c r="H1882" s="42">
        <v>7.8399999999999997E-2</v>
      </c>
      <c r="I1882" s="42">
        <v>9.8000000000000004E-2</v>
      </c>
      <c r="J1882" s="42">
        <v>7.0300000000000001E-2</v>
      </c>
      <c r="K1882" s="42">
        <v>0.1193</v>
      </c>
      <c r="L1882" s="93">
        <f t="shared" si="145"/>
        <v>1</v>
      </c>
      <c r="M1882" s="42">
        <v>0.14605000000000001</v>
      </c>
      <c r="N1882" s="93">
        <f t="array" ref="N1882">SQRT(MMULT(MMULT(B1882:K1882, '2. Correlation Matrix'!$B$34:$K$43), TRANSPOSE(B1882:K1882)))</f>
        <v>0.1284999168932992</v>
      </c>
      <c r="O1882" s="92">
        <f t="shared" si="146"/>
        <v>0.55291864553497627</v>
      </c>
      <c r="P1882" s="42">
        <f t="shared" si="147"/>
        <v>0.13779388567920761</v>
      </c>
      <c r="Q1882" s="42">
        <f t="shared" si="148"/>
        <v>0.122773215429927</v>
      </c>
      <c r="R1882" s="43">
        <f t="shared" si="149"/>
        <v>0.118137620573236</v>
      </c>
    </row>
    <row r="1883" spans="1:18" x14ac:dyDescent="0.35">
      <c r="A1883" s="73">
        <v>4740</v>
      </c>
      <c r="B1883" s="42">
        <v>5.3800000000000001E-2</v>
      </c>
      <c r="C1883" s="42">
        <v>9.4100000000000003E-2</v>
      </c>
      <c r="D1883" s="42">
        <v>0.158</v>
      </c>
      <c r="E1883" s="42">
        <v>1.18E-2</v>
      </c>
      <c r="F1883" s="42">
        <v>8.0699999999999994E-2</v>
      </c>
      <c r="G1883" s="42">
        <v>0.1479</v>
      </c>
      <c r="H1883" s="42">
        <v>9.0800000000000006E-2</v>
      </c>
      <c r="I1883" s="42">
        <v>0.10589999999999999</v>
      </c>
      <c r="J1883" s="42">
        <v>0.1227</v>
      </c>
      <c r="K1883" s="42">
        <v>0.13450000000000001</v>
      </c>
      <c r="L1883" s="93">
        <f t="shared" si="145"/>
        <v>1.0002</v>
      </c>
      <c r="M1883" s="42">
        <v>0.15148</v>
      </c>
      <c r="N1883" s="93">
        <f t="array" ref="N1883">SQRT(MMULT(MMULT(B1883:K1883, '2. Correlation Matrix'!$B$34:$K$43), TRANSPOSE(B1883:K1883)))</f>
        <v>0.1383205962126306</v>
      </c>
      <c r="O1883" s="92">
        <f t="shared" si="146"/>
        <v>0.55291838015527806</v>
      </c>
      <c r="P1883" s="42">
        <f t="shared" si="147"/>
        <v>0.1419137063316912</v>
      </c>
      <c r="Q1883" s="42">
        <f t="shared" si="148"/>
        <v>0.122773215429927</v>
      </c>
      <c r="R1883" s="43">
        <f t="shared" si="149"/>
        <v>0.118137620573236</v>
      </c>
    </row>
    <row r="1884" spans="1:18" x14ac:dyDescent="0.35">
      <c r="A1884" s="73">
        <v>4896</v>
      </c>
      <c r="B1884" s="42">
        <v>8.1299999999999997E-2</v>
      </c>
      <c r="C1884" s="42">
        <v>0.1724</v>
      </c>
      <c r="D1884" s="42">
        <v>0.13789999999999999</v>
      </c>
      <c r="E1884" s="42">
        <v>5.67E-2</v>
      </c>
      <c r="F1884" s="42">
        <v>0.13300000000000001</v>
      </c>
      <c r="G1884" s="42">
        <v>0.22170000000000001</v>
      </c>
      <c r="H1884" s="42">
        <v>7.4000000000000003E-3</v>
      </c>
      <c r="I1884" s="42">
        <v>0.1133</v>
      </c>
      <c r="J1884" s="42">
        <v>1.4800000000000001E-2</v>
      </c>
      <c r="K1884" s="42">
        <v>6.1600000000000002E-2</v>
      </c>
      <c r="L1884" s="93">
        <f t="shared" si="145"/>
        <v>1.0001</v>
      </c>
      <c r="M1884" s="42">
        <v>0.13865</v>
      </c>
      <c r="N1884" s="93">
        <f t="array" ref="N1884">SQRT(MMULT(MMULT(B1884:K1884, '2. Correlation Matrix'!$B$34:$K$43), TRANSPOSE(B1884:K1884)))</f>
        <v>0.11511961658131684</v>
      </c>
      <c r="O1884" s="92">
        <f t="shared" si="146"/>
        <v>0.55290316186068655</v>
      </c>
      <c r="P1884" s="42">
        <f t="shared" si="147"/>
        <v>0.13202373693908528</v>
      </c>
      <c r="Q1884" s="42">
        <f t="shared" si="148"/>
        <v>0.122773215429927</v>
      </c>
      <c r="R1884" s="43">
        <f t="shared" si="149"/>
        <v>0.118137620573236</v>
      </c>
    </row>
    <row r="1885" spans="1:18" x14ac:dyDescent="0.35">
      <c r="A1885" s="73">
        <v>59</v>
      </c>
      <c r="B1885" s="42">
        <v>0.13739999999999999</v>
      </c>
      <c r="C1885" s="42">
        <v>0.1172</v>
      </c>
      <c r="D1885" s="42">
        <v>0.1515</v>
      </c>
      <c r="E1885" s="42">
        <v>5.8599999999999999E-2</v>
      </c>
      <c r="F1885" s="42">
        <v>7.2700000000000001E-2</v>
      </c>
      <c r="G1885" s="42">
        <v>0.17979999999999999</v>
      </c>
      <c r="H1885" s="42">
        <v>4.24E-2</v>
      </c>
      <c r="I1885" s="42">
        <v>7.2700000000000001E-2</v>
      </c>
      <c r="J1885" s="42">
        <v>2.0199999999999999E-2</v>
      </c>
      <c r="K1885" s="42">
        <v>0.14749999999999999</v>
      </c>
      <c r="L1885" s="93">
        <f t="shared" si="145"/>
        <v>0.99999999999999989</v>
      </c>
      <c r="M1885" s="42">
        <v>0.14852000000000001</v>
      </c>
      <c r="N1885" s="93">
        <f t="array" ref="N1885">SQRT(MMULT(MMULT(B1885:K1885, '2. Correlation Matrix'!$B$34:$K$43), TRANSPOSE(B1885:K1885)))</f>
        <v>0.13297162999193626</v>
      </c>
      <c r="O1885" s="92">
        <f t="shared" si="146"/>
        <v>0.55289989304078213</v>
      </c>
      <c r="P1885" s="42">
        <f t="shared" si="147"/>
        <v>0.13967927280864381</v>
      </c>
      <c r="Q1885" s="42">
        <f t="shared" si="148"/>
        <v>0.122773215429927</v>
      </c>
      <c r="R1885" s="43">
        <f t="shared" si="149"/>
        <v>0.118137620573236</v>
      </c>
    </row>
    <row r="1886" spans="1:18" x14ac:dyDescent="0.35">
      <c r="A1886" s="73">
        <v>3999</v>
      </c>
      <c r="B1886" s="42">
        <v>0.1168</v>
      </c>
      <c r="C1886" s="42">
        <v>5.6500000000000002E-2</v>
      </c>
      <c r="D1886" s="42">
        <v>0.12839999999999999</v>
      </c>
      <c r="E1886" s="42">
        <v>7.9600000000000004E-2</v>
      </c>
      <c r="F1886" s="42">
        <v>7.8299999999999995E-2</v>
      </c>
      <c r="G1886" s="42">
        <v>0.1168</v>
      </c>
      <c r="H1886" s="42">
        <v>0.1014</v>
      </c>
      <c r="I1886" s="42">
        <v>0.1142</v>
      </c>
      <c r="J1886" s="42">
        <v>0.1014</v>
      </c>
      <c r="K1886" s="42">
        <v>0.1065</v>
      </c>
      <c r="L1886" s="93">
        <f t="shared" si="145"/>
        <v>0.99990000000000001</v>
      </c>
      <c r="M1886" s="42">
        <v>0.14521000000000001</v>
      </c>
      <c r="N1886" s="93">
        <f t="array" ref="N1886">SQRT(MMULT(MMULT(B1886:K1886, '2. Correlation Matrix'!$B$34:$K$43), TRANSPOSE(B1886:K1886)))</f>
        <v>0.12699131741717465</v>
      </c>
      <c r="O1886" s="92">
        <f t="shared" si="146"/>
        <v>0.55287244378570888</v>
      </c>
      <c r="P1886" s="42">
        <f t="shared" si="147"/>
        <v>0.13714660265032519</v>
      </c>
      <c r="Q1886" s="42">
        <f t="shared" si="148"/>
        <v>0.122773215429927</v>
      </c>
      <c r="R1886" s="43">
        <f t="shared" si="149"/>
        <v>0.118137620573236</v>
      </c>
    </row>
    <row r="1887" spans="1:18" x14ac:dyDescent="0.35">
      <c r="A1887" s="73">
        <v>2683</v>
      </c>
      <c r="B1887" s="42">
        <v>0.16309999999999999</v>
      </c>
      <c r="C1887" s="42">
        <v>2.3300000000000001E-2</v>
      </c>
      <c r="D1887" s="42">
        <v>0.14979999999999999</v>
      </c>
      <c r="E1887" s="42">
        <v>0.13980000000000001</v>
      </c>
      <c r="F1887" s="42">
        <v>6.9900000000000004E-2</v>
      </c>
      <c r="G1887" s="42">
        <v>8.4900000000000003E-2</v>
      </c>
      <c r="H1887" s="42">
        <v>3.9899999999999998E-2</v>
      </c>
      <c r="I1887" s="42">
        <v>0.13639999999999999</v>
      </c>
      <c r="J1887" s="42">
        <v>7.1499999999999994E-2</v>
      </c>
      <c r="K1887" s="42">
        <v>0.1215</v>
      </c>
      <c r="L1887" s="93">
        <f t="shared" si="145"/>
        <v>1.0001</v>
      </c>
      <c r="M1887" s="42">
        <v>0.14108999999999999</v>
      </c>
      <c r="N1887" s="93">
        <f t="array" ref="N1887">SQRT(MMULT(MMULT(B1887:K1887, '2. Correlation Matrix'!$B$34:$K$43), TRANSPOSE(B1887:K1887)))</f>
        <v>0.11954010486948387</v>
      </c>
      <c r="O1887" s="92">
        <f t="shared" si="146"/>
        <v>0.55286884742286535</v>
      </c>
      <c r="P1887" s="42">
        <f t="shared" si="147"/>
        <v>0.1339450816638964</v>
      </c>
      <c r="Q1887" s="42">
        <f t="shared" si="148"/>
        <v>0.122773215429927</v>
      </c>
      <c r="R1887" s="43">
        <f t="shared" si="149"/>
        <v>0.118137620573236</v>
      </c>
    </row>
    <row r="1888" spans="1:18" x14ac:dyDescent="0.35">
      <c r="A1888" s="73">
        <v>2467</v>
      </c>
      <c r="B1888" s="42">
        <v>1.9699999999999999E-2</v>
      </c>
      <c r="C1888" s="42">
        <v>6.6900000000000001E-2</v>
      </c>
      <c r="D1888" s="42">
        <v>0.1535</v>
      </c>
      <c r="E1888" s="42">
        <v>1.5699999999999999E-2</v>
      </c>
      <c r="F1888" s="42">
        <v>0.10829999999999999</v>
      </c>
      <c r="G1888" s="42">
        <v>0.17910000000000001</v>
      </c>
      <c r="H1888" s="42">
        <v>1.9699999999999999E-2</v>
      </c>
      <c r="I1888" s="42">
        <v>0.11219999999999999</v>
      </c>
      <c r="J1888" s="42">
        <v>0.1555</v>
      </c>
      <c r="K1888" s="42">
        <v>0.16930000000000001</v>
      </c>
      <c r="L1888" s="93">
        <f t="shared" si="145"/>
        <v>0.99990000000000001</v>
      </c>
      <c r="M1888" s="42">
        <v>0.15661</v>
      </c>
      <c r="N1888" s="93">
        <f t="array" ref="N1888">SQRT(MMULT(MMULT(B1888:K1888, '2. Correlation Matrix'!$B$34:$K$43), TRANSPOSE(B1888:K1888)))</f>
        <v>0.14761305599971436</v>
      </c>
      <c r="O1888" s="92">
        <f t="shared" si="146"/>
        <v>0.55286437535821986</v>
      </c>
      <c r="P1888" s="42">
        <f t="shared" si="147"/>
        <v>0.14571519284921258</v>
      </c>
      <c r="Q1888" s="42">
        <f t="shared" si="148"/>
        <v>0.122773215429927</v>
      </c>
      <c r="R1888" s="43">
        <f t="shared" si="149"/>
        <v>0.118137620573236</v>
      </c>
    </row>
    <row r="1889" spans="1:18" x14ac:dyDescent="0.35">
      <c r="A1889" s="73">
        <v>2296</v>
      </c>
      <c r="B1889" s="42">
        <v>0.15409999999999999</v>
      </c>
      <c r="C1889" s="42">
        <v>1.54E-2</v>
      </c>
      <c r="D1889" s="42">
        <v>0.1113</v>
      </c>
      <c r="E1889" s="42">
        <v>0.16950000000000001</v>
      </c>
      <c r="F1889" s="42">
        <v>7.5300000000000006E-2</v>
      </c>
      <c r="G1889" s="42">
        <v>3.4200000000000001E-2</v>
      </c>
      <c r="H1889" s="42">
        <v>0.11990000000000001</v>
      </c>
      <c r="I1889" s="42">
        <v>0.12670000000000001</v>
      </c>
      <c r="J1889" s="42">
        <v>5.6500000000000002E-2</v>
      </c>
      <c r="K1889" s="42">
        <v>0.13700000000000001</v>
      </c>
      <c r="L1889" s="93">
        <f t="shared" si="145"/>
        <v>0.99990000000000012</v>
      </c>
      <c r="M1889" s="42">
        <v>0.14452999999999999</v>
      </c>
      <c r="N1889" s="93">
        <f t="array" ref="N1889">SQRT(MMULT(MMULT(B1889:K1889, '2. Correlation Matrix'!$B$34:$K$43), TRANSPOSE(B1889:K1889)))</f>
        <v>0.12576441015251258</v>
      </c>
      <c r="O1889" s="92">
        <f t="shared" si="146"/>
        <v>0.55285911106076846</v>
      </c>
      <c r="P1889" s="42">
        <f t="shared" si="147"/>
        <v>0.13662165656949529</v>
      </c>
      <c r="Q1889" s="42">
        <f t="shared" si="148"/>
        <v>0.122773215429927</v>
      </c>
      <c r="R1889" s="43">
        <f t="shared" si="149"/>
        <v>0.118137620573236</v>
      </c>
    </row>
    <row r="1890" spans="1:18" x14ac:dyDescent="0.35">
      <c r="A1890" s="73">
        <v>2622</v>
      </c>
      <c r="B1890" s="42">
        <v>0.1181</v>
      </c>
      <c r="C1890" s="42">
        <v>0.13270000000000001</v>
      </c>
      <c r="D1890" s="42">
        <v>3.0700000000000002E-2</v>
      </c>
      <c r="E1890" s="42">
        <v>0.11</v>
      </c>
      <c r="F1890" s="42">
        <v>0.1133</v>
      </c>
      <c r="G1890" s="42">
        <v>5.3400000000000003E-2</v>
      </c>
      <c r="H1890" s="42">
        <v>0.15529999999999999</v>
      </c>
      <c r="I1890" s="42">
        <v>0.12939999999999999</v>
      </c>
      <c r="J1890" s="42">
        <v>0.12139999999999999</v>
      </c>
      <c r="K1890" s="42">
        <v>3.56E-2</v>
      </c>
      <c r="L1890" s="93">
        <f t="shared" si="145"/>
        <v>0.9998999999999999</v>
      </c>
      <c r="M1890" s="42">
        <v>0.13125000000000001</v>
      </c>
      <c r="N1890" s="93">
        <f t="array" ref="N1890">SQRT(MMULT(MMULT(B1890:K1890, '2. Correlation Matrix'!$B$34:$K$43), TRANSPOSE(B1890:K1890)))</f>
        <v>0.10174530285101716</v>
      </c>
      <c r="O1890" s="92">
        <f t="shared" si="146"/>
        <v>0.5528510744359898</v>
      </c>
      <c r="P1890" s="42">
        <f t="shared" si="147"/>
        <v>0.12607394667387742</v>
      </c>
      <c r="Q1890" s="42">
        <f t="shared" si="148"/>
        <v>0.122773215429927</v>
      </c>
      <c r="R1890" s="43">
        <f t="shared" si="149"/>
        <v>0.118137620573236</v>
      </c>
    </row>
    <row r="1891" spans="1:18" x14ac:dyDescent="0.35">
      <c r="A1891" s="73">
        <v>3601</v>
      </c>
      <c r="B1891" s="42">
        <v>6.2700000000000006E-2</v>
      </c>
      <c r="C1891" s="42">
        <v>7.3400000000000007E-2</v>
      </c>
      <c r="D1891" s="42">
        <v>7.8E-2</v>
      </c>
      <c r="E1891" s="42">
        <v>7.1900000000000006E-2</v>
      </c>
      <c r="F1891" s="42">
        <v>7.6499999999999999E-2</v>
      </c>
      <c r="G1891" s="42">
        <v>0.14680000000000001</v>
      </c>
      <c r="H1891" s="42">
        <v>0.1162</v>
      </c>
      <c r="I1891" s="42">
        <v>7.0300000000000001E-2</v>
      </c>
      <c r="J1891" s="42">
        <v>0.15140000000000001</v>
      </c>
      <c r="K1891" s="42">
        <v>0.15290000000000001</v>
      </c>
      <c r="L1891" s="93">
        <f t="shared" si="145"/>
        <v>1.0001</v>
      </c>
      <c r="M1891" s="42">
        <v>0.15620000000000001</v>
      </c>
      <c r="N1891" s="93">
        <f t="array" ref="N1891">SQRT(MMULT(MMULT(B1891:K1891, '2. Correlation Matrix'!$B$34:$K$43), TRANSPOSE(B1891:K1891)))</f>
        <v>0.1468790604458961</v>
      </c>
      <c r="O1891" s="92">
        <f t="shared" si="146"/>
        <v>0.55283578035897485</v>
      </c>
      <c r="P1891" s="42">
        <f t="shared" si="147"/>
        <v>0.1454132708012654</v>
      </c>
      <c r="Q1891" s="42">
        <f t="shared" si="148"/>
        <v>0.122773215429927</v>
      </c>
      <c r="R1891" s="43">
        <f t="shared" si="149"/>
        <v>0.118137620573236</v>
      </c>
    </row>
    <row r="1892" spans="1:18" x14ac:dyDescent="0.35">
      <c r="A1892" s="73">
        <v>4222</v>
      </c>
      <c r="B1892" s="42">
        <v>0.23710000000000001</v>
      </c>
      <c r="C1892" s="42">
        <v>8.2900000000000001E-2</v>
      </c>
      <c r="D1892" s="42">
        <v>8.6E-3</v>
      </c>
      <c r="E1892" s="42">
        <v>3.1399999999999997E-2</v>
      </c>
      <c r="F1892" s="42">
        <v>2.29E-2</v>
      </c>
      <c r="G1892" s="42">
        <v>0.17710000000000001</v>
      </c>
      <c r="H1892" s="42">
        <v>9.4299999999999995E-2</v>
      </c>
      <c r="I1892" s="42">
        <v>2.29E-2</v>
      </c>
      <c r="J1892" s="42">
        <v>7.1400000000000005E-2</v>
      </c>
      <c r="K1892" s="42">
        <v>0.25140000000000001</v>
      </c>
      <c r="L1892" s="93">
        <f t="shared" si="145"/>
        <v>1</v>
      </c>
      <c r="M1892" s="42">
        <v>0.16039999999999999</v>
      </c>
      <c r="N1892" s="93">
        <f t="array" ref="N1892">SQRT(MMULT(MMULT(B1892:K1892, '2. Correlation Matrix'!$B$34:$K$43), TRANSPOSE(B1892:K1892)))</f>
        <v>0.15449258637076863</v>
      </c>
      <c r="O1892" s="92">
        <f t="shared" si="146"/>
        <v>0.55277733389126837</v>
      </c>
      <c r="P1892" s="42">
        <f t="shared" si="147"/>
        <v>0.14846602037823528</v>
      </c>
      <c r="Q1892" s="42">
        <f t="shared" si="148"/>
        <v>0.122773215429927</v>
      </c>
      <c r="R1892" s="43">
        <f t="shared" si="149"/>
        <v>0.118137620573236</v>
      </c>
    </row>
    <row r="1893" spans="1:18" x14ac:dyDescent="0.35">
      <c r="A1893" s="73">
        <v>888</v>
      </c>
      <c r="B1893" s="42">
        <v>0.18049999999999999</v>
      </c>
      <c r="C1893" s="42">
        <v>4.1000000000000003E-3</v>
      </c>
      <c r="D1893" s="42">
        <v>0.15770000000000001</v>
      </c>
      <c r="E1893" s="42">
        <v>4.5600000000000002E-2</v>
      </c>
      <c r="F1893" s="42">
        <v>7.6799999999999993E-2</v>
      </c>
      <c r="G1893" s="42">
        <v>4.1500000000000002E-2</v>
      </c>
      <c r="H1893" s="42">
        <v>4.9799999999999997E-2</v>
      </c>
      <c r="I1893" s="42">
        <v>0.17430000000000001</v>
      </c>
      <c r="J1893" s="42">
        <v>0.13489999999999999</v>
      </c>
      <c r="K1893" s="42">
        <v>0.13489999999999999</v>
      </c>
      <c r="L1893" s="93">
        <f t="shared" si="145"/>
        <v>1.0001</v>
      </c>
      <c r="M1893" s="42">
        <v>0.13836999999999999</v>
      </c>
      <c r="N1893" s="93">
        <f t="array" ref="N1893">SQRT(MMULT(MMULT(B1893:K1893, '2. Correlation Matrix'!$B$34:$K$43), TRANSPOSE(B1893:K1893)))</f>
        <v>0.11464524850809039</v>
      </c>
      <c r="O1893" s="92">
        <f t="shared" si="146"/>
        <v>0.55274859468360815</v>
      </c>
      <c r="P1893" s="42">
        <f t="shared" si="147"/>
        <v>0.13179823349725908</v>
      </c>
      <c r="Q1893" s="42">
        <f t="shared" si="148"/>
        <v>0.122773215429927</v>
      </c>
      <c r="R1893" s="43">
        <f t="shared" si="149"/>
        <v>0.118137620573236</v>
      </c>
    </row>
    <row r="1894" spans="1:18" x14ac:dyDescent="0.35">
      <c r="A1894" s="73">
        <v>3789</v>
      </c>
      <c r="B1894" s="42">
        <v>3.09E-2</v>
      </c>
      <c r="C1894" s="42">
        <v>5.3499999999999999E-2</v>
      </c>
      <c r="D1894" s="42">
        <v>0.12959999999999999</v>
      </c>
      <c r="E1894" s="42">
        <v>3.6999999999999998E-2</v>
      </c>
      <c r="F1894" s="42">
        <v>0.1502</v>
      </c>
      <c r="G1894" s="42">
        <v>0.12959999999999999</v>
      </c>
      <c r="H1894" s="42">
        <v>0.12759999999999999</v>
      </c>
      <c r="I1894" s="42">
        <v>0.1399</v>
      </c>
      <c r="J1894" s="42">
        <v>9.8799999999999999E-2</v>
      </c>
      <c r="K1894" s="42">
        <v>0.10290000000000001</v>
      </c>
      <c r="L1894" s="93">
        <f t="shared" si="145"/>
        <v>0.99999999999999989</v>
      </c>
      <c r="M1894" s="42">
        <v>0.14971000000000001</v>
      </c>
      <c r="N1894" s="93">
        <f t="array" ref="N1894">SQRT(MMULT(MMULT(B1894:K1894, '2. Correlation Matrix'!$B$34:$K$43), TRANSPOSE(B1894:K1894)))</f>
        <v>0.13516257211732841</v>
      </c>
      <c r="O1894" s="92">
        <f t="shared" si="146"/>
        <v>0.55274177480987641</v>
      </c>
      <c r="P1894" s="42">
        <f t="shared" si="147"/>
        <v>0.14057553954931401</v>
      </c>
      <c r="Q1894" s="42">
        <f t="shared" si="148"/>
        <v>0.122773215429927</v>
      </c>
      <c r="R1894" s="43">
        <f t="shared" si="149"/>
        <v>0.118137620573236</v>
      </c>
    </row>
    <row r="1895" spans="1:18" x14ac:dyDescent="0.35">
      <c r="A1895" s="73">
        <v>2140</v>
      </c>
      <c r="B1895" s="42">
        <v>0.1217</v>
      </c>
      <c r="C1895" s="42">
        <v>8.0600000000000005E-2</v>
      </c>
      <c r="D1895" s="42">
        <v>7.8899999999999998E-2</v>
      </c>
      <c r="E1895" s="42">
        <v>0.1201</v>
      </c>
      <c r="F1895" s="42">
        <v>0.1447</v>
      </c>
      <c r="G1895" s="42">
        <v>0.16450000000000001</v>
      </c>
      <c r="H1895" s="42">
        <v>4.7699999999999999E-2</v>
      </c>
      <c r="I1895" s="42">
        <v>9.8699999999999996E-2</v>
      </c>
      <c r="J1895" s="42">
        <v>4.7699999999999999E-2</v>
      </c>
      <c r="K1895" s="42">
        <v>9.5399999999999999E-2</v>
      </c>
      <c r="L1895" s="93">
        <f t="shared" si="145"/>
        <v>1</v>
      </c>
      <c r="M1895" s="42">
        <v>0.14263999999999999</v>
      </c>
      <c r="N1895" s="93">
        <f t="array" ref="N1895">SQRT(MMULT(MMULT(B1895:K1895, '2. Correlation Matrix'!$B$34:$K$43), TRANSPOSE(B1895:K1895)))</f>
        <v>0.1223733774579692</v>
      </c>
      <c r="O1895" s="92">
        <f t="shared" si="146"/>
        <v>0.55273460130845753</v>
      </c>
      <c r="P1895" s="42">
        <f t="shared" si="147"/>
        <v>0.1351523782447647</v>
      </c>
      <c r="Q1895" s="42">
        <f t="shared" si="148"/>
        <v>0.122773215429927</v>
      </c>
      <c r="R1895" s="43">
        <f t="shared" si="149"/>
        <v>0.118137620573236</v>
      </c>
    </row>
    <row r="1896" spans="1:18" x14ac:dyDescent="0.35">
      <c r="A1896" s="73">
        <v>3251</v>
      </c>
      <c r="B1896" s="42">
        <v>4.2799999999999998E-2</v>
      </c>
      <c r="C1896" s="42">
        <v>8.5500000000000007E-2</v>
      </c>
      <c r="D1896" s="42">
        <v>7.3599999999999999E-2</v>
      </c>
      <c r="E1896" s="42">
        <v>0.1283</v>
      </c>
      <c r="F1896" s="42">
        <v>0.14960000000000001</v>
      </c>
      <c r="G1896" s="42">
        <v>2.3999999999999998E-3</v>
      </c>
      <c r="H1896" s="42">
        <v>0.1235</v>
      </c>
      <c r="I1896" s="42">
        <v>0.23749999999999999</v>
      </c>
      <c r="J1896" s="42">
        <v>0.13539999999999999</v>
      </c>
      <c r="K1896" s="42">
        <v>2.1399999999999999E-2</v>
      </c>
      <c r="L1896" s="93">
        <f t="shared" si="145"/>
        <v>0.99999999999999989</v>
      </c>
      <c r="M1896" s="42">
        <v>0.12875</v>
      </c>
      <c r="N1896" s="93">
        <f t="array" ref="N1896">SQRT(MMULT(MMULT(B1896:K1896, '2. Correlation Matrix'!$B$34:$K$43), TRANSPOSE(B1896:K1896)))</f>
        <v>9.724646310680507E-2</v>
      </c>
      <c r="O1896" s="92">
        <f t="shared" si="146"/>
        <v>0.55271933068626644</v>
      </c>
      <c r="P1896" s="42">
        <f t="shared" si="147"/>
        <v>0.1240215627066084</v>
      </c>
      <c r="Q1896" s="42">
        <f t="shared" si="148"/>
        <v>0.122773215429927</v>
      </c>
      <c r="R1896" s="43">
        <f t="shared" si="149"/>
        <v>0.118137620573236</v>
      </c>
    </row>
    <row r="1897" spans="1:18" x14ac:dyDescent="0.35">
      <c r="A1897" s="73">
        <v>1410</v>
      </c>
      <c r="B1897" s="42">
        <v>8.1000000000000003E-2</v>
      </c>
      <c r="C1897" s="42">
        <v>9.0300000000000005E-2</v>
      </c>
      <c r="D1897" s="42">
        <v>0.14949999999999999</v>
      </c>
      <c r="E1897" s="42">
        <v>5.7599999999999998E-2</v>
      </c>
      <c r="F1897" s="42">
        <v>0.1231</v>
      </c>
      <c r="G1897" s="42">
        <v>0.11840000000000001</v>
      </c>
      <c r="H1897" s="42">
        <v>9.5000000000000001E-2</v>
      </c>
      <c r="I1897" s="42">
        <v>0.1231</v>
      </c>
      <c r="J1897" s="42">
        <v>5.2999999999999999E-2</v>
      </c>
      <c r="K1897" s="42">
        <v>0.109</v>
      </c>
      <c r="L1897" s="93">
        <f t="shared" si="145"/>
        <v>0.99999999999999989</v>
      </c>
      <c r="M1897" s="42">
        <v>0.14482</v>
      </c>
      <c r="N1897" s="93">
        <f t="array" ref="N1897">SQRT(MMULT(MMULT(B1897:K1897, '2. Correlation Matrix'!$B$34:$K$43), TRANSPOSE(B1897:K1897)))</f>
        <v>0.12633298380410082</v>
      </c>
      <c r="O1897" s="92">
        <f t="shared" si="146"/>
        <v>0.55266643672619109</v>
      </c>
      <c r="P1897" s="42">
        <f t="shared" si="147"/>
        <v>0.1368399886015764</v>
      </c>
      <c r="Q1897" s="42">
        <f t="shared" si="148"/>
        <v>0.122773215429927</v>
      </c>
      <c r="R1897" s="43">
        <f t="shared" si="149"/>
        <v>0.118137620573236</v>
      </c>
    </row>
    <row r="1898" spans="1:18" x14ac:dyDescent="0.35">
      <c r="A1898" s="73">
        <v>3418</v>
      </c>
      <c r="B1898" s="42">
        <v>0.14219999999999999</v>
      </c>
      <c r="C1898" s="42">
        <v>0.1144</v>
      </c>
      <c r="D1898" s="42">
        <v>0.13450000000000001</v>
      </c>
      <c r="E1898" s="42">
        <v>0.1484</v>
      </c>
      <c r="F1898" s="42">
        <v>4.7899999999999998E-2</v>
      </c>
      <c r="G1898" s="42">
        <v>0.1283</v>
      </c>
      <c r="H1898" s="42">
        <v>2.3199999999999998E-2</v>
      </c>
      <c r="I1898" s="42">
        <v>8.5000000000000006E-2</v>
      </c>
      <c r="J1898" s="42">
        <v>5.0999999999999997E-2</v>
      </c>
      <c r="K1898" s="42">
        <v>0.12520000000000001</v>
      </c>
      <c r="L1898" s="93">
        <f t="shared" si="145"/>
        <v>1.0001</v>
      </c>
      <c r="M1898" s="42">
        <v>0.14233000000000001</v>
      </c>
      <c r="N1898" s="93">
        <f t="array" ref="N1898">SQRT(MMULT(MMULT(B1898:K1898, '2. Correlation Matrix'!$B$34:$K$43), TRANSPOSE(B1898:K1898)))</f>
        <v>0.1218286399517355</v>
      </c>
      <c r="O1898" s="92">
        <f t="shared" si="146"/>
        <v>0.55266150903986078</v>
      </c>
      <c r="P1898" s="42">
        <f t="shared" si="147"/>
        <v>0.13490889124375521</v>
      </c>
      <c r="Q1898" s="42">
        <f t="shared" si="148"/>
        <v>0.122773215429927</v>
      </c>
      <c r="R1898" s="43">
        <f t="shared" si="149"/>
        <v>0.118137620573236</v>
      </c>
    </row>
    <row r="1899" spans="1:18" x14ac:dyDescent="0.35">
      <c r="A1899" s="73">
        <v>515</v>
      </c>
      <c r="B1899" s="42">
        <v>8.9099999999999999E-2</v>
      </c>
      <c r="C1899" s="42">
        <v>5.6300000000000003E-2</v>
      </c>
      <c r="D1899" s="42">
        <v>0.1234</v>
      </c>
      <c r="E1899" s="42">
        <v>0.14369999999999999</v>
      </c>
      <c r="F1899" s="42">
        <v>8.9099999999999999E-2</v>
      </c>
      <c r="G1899" s="42">
        <v>7.6600000000000001E-2</v>
      </c>
      <c r="H1899" s="42">
        <v>7.0300000000000001E-2</v>
      </c>
      <c r="I1899" s="42">
        <v>0.12809999999999999</v>
      </c>
      <c r="J1899" s="42">
        <v>0.1031</v>
      </c>
      <c r="K1899" s="42">
        <v>0.1203</v>
      </c>
      <c r="L1899" s="93">
        <f t="shared" si="145"/>
        <v>0.99999999999999989</v>
      </c>
      <c r="M1899" s="42">
        <v>0.14430999999999999</v>
      </c>
      <c r="N1899" s="93">
        <f t="array" ref="N1899">SQRT(MMULT(MMULT(B1899:K1899, '2. Correlation Matrix'!$B$34:$K$43), TRANSPOSE(B1899:K1899)))</f>
        <v>0.12541216483931214</v>
      </c>
      <c r="O1899" s="92">
        <f t="shared" si="146"/>
        <v>0.55265771138553732</v>
      </c>
      <c r="P1899" s="42">
        <f t="shared" si="147"/>
        <v>0.13644589445515859</v>
      </c>
      <c r="Q1899" s="42">
        <f t="shared" si="148"/>
        <v>0.122773215429927</v>
      </c>
      <c r="R1899" s="43">
        <f t="shared" si="149"/>
        <v>0.118137620573236</v>
      </c>
    </row>
    <row r="1900" spans="1:18" x14ac:dyDescent="0.35">
      <c r="A1900" s="73">
        <v>1151</v>
      </c>
      <c r="B1900" s="42">
        <v>3.9399999999999998E-2</v>
      </c>
      <c r="C1900" s="42">
        <v>0.17399999999999999</v>
      </c>
      <c r="D1900" s="42">
        <v>6.9599999999999995E-2</v>
      </c>
      <c r="E1900" s="42">
        <v>0.22969999999999999</v>
      </c>
      <c r="F1900" s="42">
        <v>5.0999999999999997E-2</v>
      </c>
      <c r="G1900" s="42">
        <v>9.98E-2</v>
      </c>
      <c r="H1900" s="42">
        <v>6.2600000000000003E-2</v>
      </c>
      <c r="I1900" s="42">
        <v>8.5800000000000001E-2</v>
      </c>
      <c r="J1900" s="42">
        <v>0.1067</v>
      </c>
      <c r="K1900" s="42">
        <v>8.1199999999999994E-2</v>
      </c>
      <c r="L1900" s="93">
        <f t="shared" si="145"/>
        <v>0.99980000000000002</v>
      </c>
      <c r="M1900" s="42">
        <v>0.14091000000000001</v>
      </c>
      <c r="N1900" s="93">
        <f t="array" ref="N1900">SQRT(MMULT(MMULT(B1900:K1900, '2. Correlation Matrix'!$B$34:$K$43), TRANSPOSE(B1900:K1900)))</f>
        <v>0.11926209076712684</v>
      </c>
      <c r="O1900" s="92">
        <f t="shared" si="146"/>
        <v>0.55264836945293028</v>
      </c>
      <c r="P1900" s="42">
        <f t="shared" si="147"/>
        <v>0.13379827685292681</v>
      </c>
      <c r="Q1900" s="42">
        <f t="shared" si="148"/>
        <v>0.122773215429927</v>
      </c>
      <c r="R1900" s="43">
        <f t="shared" si="149"/>
        <v>0.118137620573236</v>
      </c>
    </row>
    <row r="1901" spans="1:18" x14ac:dyDescent="0.35">
      <c r="A1901" s="73">
        <v>1933</v>
      </c>
      <c r="B1901" s="42">
        <v>0.10009999999999999</v>
      </c>
      <c r="C1901" s="42">
        <v>9.4600000000000004E-2</v>
      </c>
      <c r="D1901" s="42">
        <v>8.8999999999999996E-2</v>
      </c>
      <c r="E1901" s="42">
        <v>0.13070000000000001</v>
      </c>
      <c r="F1901" s="42">
        <v>2.64E-2</v>
      </c>
      <c r="G1901" s="42">
        <v>0.121</v>
      </c>
      <c r="H1901" s="42">
        <v>0.114</v>
      </c>
      <c r="I1901" s="42">
        <v>7.3700000000000002E-2</v>
      </c>
      <c r="J1901" s="42">
        <v>0.1293</v>
      </c>
      <c r="K1901" s="42">
        <v>0.121</v>
      </c>
      <c r="L1901" s="93">
        <f t="shared" si="145"/>
        <v>0.99979999999999991</v>
      </c>
      <c r="M1901" s="42">
        <v>0.14915999999999999</v>
      </c>
      <c r="N1901" s="93">
        <f t="array" ref="N1901">SQRT(MMULT(MMULT(B1901:K1901, '2. Correlation Matrix'!$B$34:$K$43), TRANSPOSE(B1901:K1901)))</f>
        <v>0.13419086876238787</v>
      </c>
      <c r="O1901" s="92">
        <f t="shared" si="146"/>
        <v>0.55264565081037897</v>
      </c>
      <c r="P1901" s="42">
        <f t="shared" si="147"/>
        <v>0.14015640537039778</v>
      </c>
      <c r="Q1901" s="42">
        <f t="shared" si="148"/>
        <v>0.122773215429927</v>
      </c>
      <c r="R1901" s="43">
        <f t="shared" si="149"/>
        <v>0.118137620573236</v>
      </c>
    </row>
    <row r="1902" spans="1:18" x14ac:dyDescent="0.35">
      <c r="A1902" s="73">
        <v>3886</v>
      </c>
      <c r="B1902" s="42">
        <v>0.15629999999999999</v>
      </c>
      <c r="C1902" s="42">
        <v>5.9799999999999999E-2</v>
      </c>
      <c r="D1902" s="42">
        <v>5.5199999999999999E-2</v>
      </c>
      <c r="E1902" s="42">
        <v>0.12870000000000001</v>
      </c>
      <c r="F1902" s="42">
        <v>2.07E-2</v>
      </c>
      <c r="G1902" s="42">
        <v>8.0500000000000002E-2</v>
      </c>
      <c r="H1902" s="42">
        <v>0.18160000000000001</v>
      </c>
      <c r="I1902" s="42">
        <v>5.5199999999999999E-2</v>
      </c>
      <c r="J1902" s="42">
        <v>7.1300000000000002E-2</v>
      </c>
      <c r="K1902" s="42">
        <v>0.1908</v>
      </c>
      <c r="L1902" s="93">
        <f t="shared" si="145"/>
        <v>1.0001</v>
      </c>
      <c r="M1902" s="42">
        <v>0.15679000000000001</v>
      </c>
      <c r="N1902" s="93">
        <f t="array" ref="N1902">SQRT(MMULT(MMULT(B1902:K1902, '2. Correlation Matrix'!$B$34:$K$43), TRANSPOSE(B1902:K1902)))</f>
        <v>0.14800076399681864</v>
      </c>
      <c r="O1902" s="92">
        <f t="shared" si="146"/>
        <v>0.55263228236955686</v>
      </c>
      <c r="P1902" s="42">
        <f t="shared" si="147"/>
        <v>0.14583788692817901</v>
      </c>
      <c r="Q1902" s="42">
        <f t="shared" si="148"/>
        <v>0.122773215429927</v>
      </c>
      <c r="R1902" s="43">
        <f t="shared" si="149"/>
        <v>0.118137620573236</v>
      </c>
    </row>
    <row r="1903" spans="1:18" x14ac:dyDescent="0.35">
      <c r="A1903" s="73">
        <v>4849</v>
      </c>
      <c r="B1903" s="42">
        <v>2.4299999999999999E-2</v>
      </c>
      <c r="C1903" s="42">
        <v>2.2599999999999999E-2</v>
      </c>
      <c r="D1903" s="42">
        <v>0.15279999999999999</v>
      </c>
      <c r="E1903" s="42">
        <v>0.1389</v>
      </c>
      <c r="F1903" s="42">
        <v>4.8599999999999997E-2</v>
      </c>
      <c r="G1903" s="42">
        <v>0.16320000000000001</v>
      </c>
      <c r="H1903" s="42">
        <v>7.6399999999999996E-2</v>
      </c>
      <c r="I1903" s="42">
        <v>0.1094</v>
      </c>
      <c r="J1903" s="42">
        <v>0.10589999999999999</v>
      </c>
      <c r="K1903" s="42">
        <v>0.158</v>
      </c>
      <c r="L1903" s="93">
        <f t="shared" si="145"/>
        <v>1.0001</v>
      </c>
      <c r="M1903" s="42">
        <v>0.16105</v>
      </c>
      <c r="N1903" s="93">
        <f t="array" ref="N1903">SQRT(MMULT(MMULT(B1903:K1903, '2. Correlation Matrix'!$B$34:$K$43), TRANSPOSE(B1903:K1903)))</f>
        <v>0.15572073334338496</v>
      </c>
      <c r="O1903" s="92">
        <f t="shared" si="146"/>
        <v>0.55259179784523804</v>
      </c>
      <c r="P1903" s="42">
        <f t="shared" si="147"/>
        <v>0.1489255266034992</v>
      </c>
      <c r="Q1903" s="42">
        <f t="shared" si="148"/>
        <v>0.122773215429927</v>
      </c>
      <c r="R1903" s="43">
        <f t="shared" si="149"/>
        <v>0.118137620573236</v>
      </c>
    </row>
    <row r="1904" spans="1:18" x14ac:dyDescent="0.35">
      <c r="A1904" s="73">
        <v>1342</v>
      </c>
      <c r="B1904" s="42">
        <v>0.1361</v>
      </c>
      <c r="C1904" s="42">
        <v>0.15770000000000001</v>
      </c>
      <c r="D1904" s="42">
        <v>0.1145</v>
      </c>
      <c r="E1904" s="42">
        <v>0.1231</v>
      </c>
      <c r="F1904" s="42">
        <v>0.1123</v>
      </c>
      <c r="G1904" s="42">
        <v>9.2899999999999996E-2</v>
      </c>
      <c r="H1904" s="42">
        <v>1.5100000000000001E-2</v>
      </c>
      <c r="I1904" s="42">
        <v>9.0700000000000003E-2</v>
      </c>
      <c r="J1904" s="42">
        <v>8.6E-3</v>
      </c>
      <c r="K1904" s="42">
        <v>0.14899999999999999</v>
      </c>
      <c r="L1904" s="93">
        <f t="shared" si="145"/>
        <v>1</v>
      </c>
      <c r="M1904" s="42">
        <v>0.13941000000000001</v>
      </c>
      <c r="N1904" s="93">
        <f t="array" ref="N1904">SQRT(MMULT(MMULT(B1904:K1904, '2. Correlation Matrix'!$B$34:$K$43), TRANSPOSE(B1904:K1904)))</f>
        <v>0.1165620673355479</v>
      </c>
      <c r="O1904" s="92">
        <f t="shared" si="146"/>
        <v>0.55258113957933297</v>
      </c>
      <c r="P1904" s="42">
        <f t="shared" si="147"/>
        <v>0.13261664222923161</v>
      </c>
      <c r="Q1904" s="42">
        <f t="shared" si="148"/>
        <v>0.122773215429927</v>
      </c>
      <c r="R1904" s="43">
        <f t="shared" si="149"/>
        <v>0.118137620573236</v>
      </c>
    </row>
    <row r="1905" spans="1:18" x14ac:dyDescent="0.35">
      <c r="A1905" s="73">
        <v>359</v>
      </c>
      <c r="B1905" s="42">
        <v>3.0800000000000001E-2</v>
      </c>
      <c r="C1905" s="42">
        <v>7.6899999999999996E-2</v>
      </c>
      <c r="D1905" s="42">
        <v>0.1055</v>
      </c>
      <c r="E1905" s="42">
        <v>0.18459999999999999</v>
      </c>
      <c r="F1905" s="42">
        <v>0.1231</v>
      </c>
      <c r="G1905" s="42">
        <v>0.1077</v>
      </c>
      <c r="H1905" s="42">
        <v>2.86E-2</v>
      </c>
      <c r="I1905" s="42">
        <v>0.1341</v>
      </c>
      <c r="J1905" s="42">
        <v>0.1077</v>
      </c>
      <c r="K1905" s="42">
        <v>0.1011</v>
      </c>
      <c r="L1905" s="93">
        <f t="shared" si="145"/>
        <v>1.0001</v>
      </c>
      <c r="M1905" s="42">
        <v>0.14413999999999999</v>
      </c>
      <c r="N1905" s="93">
        <f t="array" ref="N1905">SQRT(MMULT(MMULT(B1905:K1905, '2. Correlation Matrix'!$B$34:$K$43), TRANSPOSE(B1905:K1905)))</f>
        <v>0.12512213206354902</v>
      </c>
      <c r="O1905" s="92">
        <f t="shared" si="146"/>
        <v>0.55258009801882269</v>
      </c>
      <c r="P1905" s="42">
        <f t="shared" si="147"/>
        <v>0.13631222603393589</v>
      </c>
      <c r="Q1905" s="42">
        <f t="shared" si="148"/>
        <v>0.122773215429927</v>
      </c>
      <c r="R1905" s="43">
        <f t="shared" si="149"/>
        <v>0.118137620573236</v>
      </c>
    </row>
    <row r="1906" spans="1:18" x14ac:dyDescent="0.35">
      <c r="A1906" s="73">
        <v>3632</v>
      </c>
      <c r="B1906" s="42">
        <v>0.11260000000000001</v>
      </c>
      <c r="C1906" s="42">
        <v>0.154</v>
      </c>
      <c r="D1906" s="42">
        <v>0.12180000000000001</v>
      </c>
      <c r="E1906" s="42">
        <v>4.3700000000000003E-2</v>
      </c>
      <c r="F1906" s="42">
        <v>5.9799999999999999E-2</v>
      </c>
      <c r="G1906" s="42">
        <v>0.1241</v>
      </c>
      <c r="H1906" s="42">
        <v>0.1172</v>
      </c>
      <c r="I1906" s="42">
        <v>5.7500000000000002E-2</v>
      </c>
      <c r="J1906" s="42">
        <v>3.9100000000000003E-2</v>
      </c>
      <c r="K1906" s="42">
        <v>0.1701</v>
      </c>
      <c r="L1906" s="93">
        <f t="shared" si="145"/>
        <v>0.99990000000000012</v>
      </c>
      <c r="M1906" s="42">
        <v>0.15118999999999999</v>
      </c>
      <c r="N1906" s="93">
        <f t="array" ref="N1906">SQRT(MMULT(MMULT(B1906:K1906, '2. Correlation Matrix'!$B$34:$K$43), TRANSPOSE(B1906:K1906)))</f>
        <v>0.13788730787900677</v>
      </c>
      <c r="O1906" s="92">
        <f t="shared" si="146"/>
        <v>0.55255266907419154</v>
      </c>
      <c r="P1906" s="42">
        <f t="shared" si="147"/>
        <v>0.14168354516293999</v>
      </c>
      <c r="Q1906" s="42">
        <f t="shared" si="148"/>
        <v>0.122773215429927</v>
      </c>
      <c r="R1906" s="43">
        <f t="shared" si="149"/>
        <v>0.118137620573236</v>
      </c>
    </row>
    <row r="1907" spans="1:18" x14ac:dyDescent="0.35">
      <c r="A1907" s="73">
        <v>74</v>
      </c>
      <c r="B1907" s="42">
        <v>6.54E-2</v>
      </c>
      <c r="C1907" s="42">
        <v>0.18629999999999999</v>
      </c>
      <c r="D1907" s="42">
        <v>5.8799999999999998E-2</v>
      </c>
      <c r="E1907" s="42">
        <v>0.15359999999999999</v>
      </c>
      <c r="F1907" s="42">
        <v>0.16009999999999999</v>
      </c>
      <c r="G1907" s="42">
        <v>4.58E-2</v>
      </c>
      <c r="H1907" s="42">
        <v>4.9000000000000002E-2</v>
      </c>
      <c r="I1907" s="42">
        <v>0.1013</v>
      </c>
      <c r="J1907" s="42">
        <v>3.3E-3</v>
      </c>
      <c r="K1907" s="42">
        <v>0.17649999999999999</v>
      </c>
      <c r="L1907" s="93">
        <f t="shared" si="145"/>
        <v>1.0001</v>
      </c>
      <c r="M1907" s="42">
        <v>0.1431</v>
      </c>
      <c r="N1907" s="93">
        <f t="array" ref="N1907">SQRT(MMULT(MMULT(B1907:K1907, '2. Correlation Matrix'!$B$34:$K$43), TRANSPOSE(B1907:K1907)))</f>
        <v>0.12325097269320189</v>
      </c>
      <c r="O1907" s="92">
        <f t="shared" si="146"/>
        <v>0.55253113636283846</v>
      </c>
      <c r="P1907" s="42">
        <f t="shared" si="147"/>
        <v>0.13550459886508981</v>
      </c>
      <c r="Q1907" s="42">
        <f t="shared" si="148"/>
        <v>0.122773215429927</v>
      </c>
      <c r="R1907" s="43">
        <f t="shared" si="149"/>
        <v>0.118137620573236</v>
      </c>
    </row>
    <row r="1908" spans="1:18" x14ac:dyDescent="0.35">
      <c r="A1908" s="73">
        <v>4820</v>
      </c>
      <c r="B1908" s="42">
        <v>0.1671</v>
      </c>
      <c r="C1908" s="42">
        <v>1.9699999999999999E-2</v>
      </c>
      <c r="D1908" s="42">
        <v>0.14249999999999999</v>
      </c>
      <c r="E1908" s="42">
        <v>3.6900000000000002E-2</v>
      </c>
      <c r="F1908" s="42">
        <v>1.9699999999999999E-2</v>
      </c>
      <c r="G1908" s="42">
        <v>0.22850000000000001</v>
      </c>
      <c r="H1908" s="42">
        <v>0.1032</v>
      </c>
      <c r="I1908" s="42">
        <v>9.5799999999999996E-2</v>
      </c>
      <c r="J1908" s="42">
        <v>8.5999999999999993E-2</v>
      </c>
      <c r="K1908" s="42">
        <v>0.1007</v>
      </c>
      <c r="L1908" s="93">
        <f t="shared" si="145"/>
        <v>1.0000999999999998</v>
      </c>
      <c r="M1908" s="42">
        <v>0.15210000000000001</v>
      </c>
      <c r="N1908" s="93">
        <f t="array" ref="N1908">SQRT(MMULT(MMULT(B1908:K1908, '2. Correlation Matrix'!$B$34:$K$43), TRANSPOSE(B1908:K1908)))</f>
        <v>0.13954197292034107</v>
      </c>
      <c r="O1908" s="92">
        <f t="shared" si="146"/>
        <v>0.55252192861006288</v>
      </c>
      <c r="P1908" s="42">
        <f t="shared" si="147"/>
        <v>0.14236401889674941</v>
      </c>
      <c r="Q1908" s="42">
        <f t="shared" si="148"/>
        <v>0.122773215429927</v>
      </c>
      <c r="R1908" s="43">
        <f t="shared" si="149"/>
        <v>0.118137620573236</v>
      </c>
    </row>
    <row r="1909" spans="1:18" x14ac:dyDescent="0.35">
      <c r="A1909" s="73">
        <v>1773</v>
      </c>
      <c r="B1909" s="42">
        <v>2.41E-2</v>
      </c>
      <c r="C1909" s="42">
        <v>0.1011</v>
      </c>
      <c r="D1909" s="42">
        <v>8.5099999999999995E-2</v>
      </c>
      <c r="E1909" s="42">
        <v>0.14610000000000001</v>
      </c>
      <c r="F1909" s="42">
        <v>0.13</v>
      </c>
      <c r="G1909" s="42">
        <v>0.10589999999999999</v>
      </c>
      <c r="H1909" s="42">
        <v>4.9799999999999997E-2</v>
      </c>
      <c r="I1909" s="42">
        <v>9.7900000000000001E-2</v>
      </c>
      <c r="J1909" s="42">
        <v>0.1027</v>
      </c>
      <c r="K1909" s="42">
        <v>0.1573</v>
      </c>
      <c r="L1909" s="93">
        <f t="shared" si="145"/>
        <v>1</v>
      </c>
      <c r="M1909" s="42">
        <v>0.15107000000000001</v>
      </c>
      <c r="N1909" s="93">
        <f t="array" ref="N1909">SQRT(MMULT(MMULT(B1909:K1909, '2. Correlation Matrix'!$B$34:$K$43), TRANSPOSE(B1909:K1909)))</f>
        <v>0.13768012197508542</v>
      </c>
      <c r="O1909" s="92">
        <f t="shared" si="146"/>
        <v>0.5525125843058567</v>
      </c>
      <c r="P1909" s="42">
        <f t="shared" si="147"/>
        <v>0.14159209200646281</v>
      </c>
      <c r="Q1909" s="42">
        <f t="shared" si="148"/>
        <v>0.122773215429927</v>
      </c>
      <c r="R1909" s="43">
        <f t="shared" si="149"/>
        <v>0.118137620573236</v>
      </c>
    </row>
    <row r="1910" spans="1:18" x14ac:dyDescent="0.35">
      <c r="A1910" s="73">
        <v>969</v>
      </c>
      <c r="B1910" s="42">
        <v>0.193</v>
      </c>
      <c r="C1910" s="42">
        <v>5.7500000000000002E-2</v>
      </c>
      <c r="D1910" s="42">
        <v>2.87E-2</v>
      </c>
      <c r="E1910" s="42">
        <v>9.0300000000000005E-2</v>
      </c>
      <c r="F1910" s="42">
        <v>6.1600000000000002E-2</v>
      </c>
      <c r="G1910" s="42">
        <v>0.1663</v>
      </c>
      <c r="H1910" s="42">
        <v>6.5699999999999995E-2</v>
      </c>
      <c r="I1910" s="42">
        <v>0.14369999999999999</v>
      </c>
      <c r="J1910" s="42">
        <v>0.1807</v>
      </c>
      <c r="K1910" s="42">
        <v>1.23E-2</v>
      </c>
      <c r="L1910" s="93">
        <f t="shared" si="145"/>
        <v>0.99979999999999991</v>
      </c>
      <c r="M1910" s="42">
        <v>0.13133</v>
      </c>
      <c r="N1910" s="93">
        <f t="array" ref="N1910">SQRT(MMULT(MMULT(B1910:K1910, '2. Correlation Matrix'!$B$34:$K$43), TRANSPOSE(B1910:K1910)))</f>
        <v>0.10195343768257351</v>
      </c>
      <c r="O1910" s="92">
        <f t="shared" si="146"/>
        <v>0.55250711776272221</v>
      </c>
      <c r="P1910" s="42">
        <f t="shared" si="147"/>
        <v>0.1261327482723528</v>
      </c>
      <c r="Q1910" s="42">
        <f t="shared" si="148"/>
        <v>0.122773215429927</v>
      </c>
      <c r="R1910" s="43">
        <f t="shared" si="149"/>
        <v>0.118137620573236</v>
      </c>
    </row>
    <row r="1911" spans="1:18" x14ac:dyDescent="0.35">
      <c r="A1911" s="73">
        <v>2770</v>
      </c>
      <c r="B1911" s="42">
        <v>0.156</v>
      </c>
      <c r="C1911" s="42">
        <v>0.1956</v>
      </c>
      <c r="D1911" s="42">
        <v>3.9600000000000003E-2</v>
      </c>
      <c r="E1911" s="42">
        <v>7.2499999999999995E-2</v>
      </c>
      <c r="F1911" s="42">
        <v>7.2499999999999995E-2</v>
      </c>
      <c r="G1911" s="42">
        <v>0.21099999999999999</v>
      </c>
      <c r="H1911" s="42">
        <v>5.4899999999999997E-2</v>
      </c>
      <c r="I1911" s="42">
        <v>3.0800000000000001E-2</v>
      </c>
      <c r="J1911" s="42">
        <v>8.3500000000000005E-2</v>
      </c>
      <c r="K1911" s="42">
        <v>8.3500000000000005E-2</v>
      </c>
      <c r="L1911" s="93">
        <f t="shared" si="145"/>
        <v>0.99990000000000001</v>
      </c>
      <c r="M1911" s="42">
        <v>0.13991999999999999</v>
      </c>
      <c r="N1911" s="93">
        <f t="array" ref="N1911">SQRT(MMULT(MMULT(B1911:K1911, '2. Correlation Matrix'!$B$34:$K$43), TRANSPOSE(B1911:K1911)))</f>
        <v>0.11750437219139211</v>
      </c>
      <c r="O1911" s="92">
        <f t="shared" si="146"/>
        <v>0.55249008006491662</v>
      </c>
      <c r="P1911" s="42">
        <f t="shared" si="147"/>
        <v>0.13301636125795338</v>
      </c>
      <c r="Q1911" s="42">
        <f t="shared" si="148"/>
        <v>0.122773215429927</v>
      </c>
      <c r="R1911" s="43">
        <f t="shared" si="149"/>
        <v>0.118137620573236</v>
      </c>
    </row>
    <row r="1912" spans="1:18" x14ac:dyDescent="0.35">
      <c r="A1912" s="73">
        <v>2132</v>
      </c>
      <c r="B1912" s="42">
        <v>0.1031</v>
      </c>
      <c r="C1912" s="42">
        <v>4.6899999999999997E-2</v>
      </c>
      <c r="D1912" s="42">
        <v>9.69E-2</v>
      </c>
      <c r="E1912" s="42">
        <v>6.5600000000000006E-2</v>
      </c>
      <c r="F1912" s="42">
        <v>9.4000000000000004E-3</v>
      </c>
      <c r="G1912" s="42">
        <v>0.20619999999999999</v>
      </c>
      <c r="H1912" s="42">
        <v>0.1094</v>
      </c>
      <c r="I1912" s="42">
        <v>0.12809999999999999</v>
      </c>
      <c r="J1912" s="42">
        <v>0.18440000000000001</v>
      </c>
      <c r="K1912" s="42">
        <v>0.05</v>
      </c>
      <c r="L1912" s="93">
        <f t="shared" si="145"/>
        <v>1</v>
      </c>
      <c r="M1912" s="42">
        <v>0.14713999999999999</v>
      </c>
      <c r="N1912" s="93">
        <f t="array" ref="N1912">SQRT(MMULT(MMULT(B1912:K1912, '2. Correlation Matrix'!$B$34:$K$43), TRANSPOSE(B1912:K1912)))</f>
        <v>0.13058632970180609</v>
      </c>
      <c r="O1912" s="92">
        <f t="shared" si="146"/>
        <v>0.55243148471001291</v>
      </c>
      <c r="P1912" s="42">
        <f t="shared" si="147"/>
        <v>0.1386136052475056</v>
      </c>
      <c r="Q1912" s="42">
        <f t="shared" si="148"/>
        <v>0.122773215429927</v>
      </c>
      <c r="R1912" s="43">
        <f t="shared" si="149"/>
        <v>0.118137620573236</v>
      </c>
    </row>
    <row r="1913" spans="1:18" x14ac:dyDescent="0.35">
      <c r="A1913" s="73">
        <v>2650</v>
      </c>
      <c r="B1913" s="42">
        <v>9.0899999999999995E-2</v>
      </c>
      <c r="C1913" s="42">
        <v>0.1268</v>
      </c>
      <c r="D1913" s="42">
        <v>6.7000000000000004E-2</v>
      </c>
      <c r="E1913" s="42">
        <v>0.1842</v>
      </c>
      <c r="F1913" s="42">
        <v>6.9400000000000003E-2</v>
      </c>
      <c r="G1913" s="42">
        <v>0.17219999999999999</v>
      </c>
      <c r="H1913" s="42">
        <v>2.63E-2</v>
      </c>
      <c r="I1913" s="42">
        <v>0.1124</v>
      </c>
      <c r="J1913" s="42">
        <v>0.1077</v>
      </c>
      <c r="K1913" s="42">
        <v>4.3099999999999999E-2</v>
      </c>
      <c r="L1913" s="93">
        <f t="shared" si="145"/>
        <v>1</v>
      </c>
      <c r="M1913" s="42">
        <v>0.13755999999999999</v>
      </c>
      <c r="N1913" s="93">
        <f t="array" ref="N1913">SQRT(MMULT(MMULT(B1913:K1913, '2. Correlation Matrix'!$B$34:$K$43), TRANSPOSE(B1913:K1913)))</f>
        <v>0.11324520918297427</v>
      </c>
      <c r="O1913" s="92">
        <f t="shared" si="146"/>
        <v>0.55242955045382625</v>
      </c>
      <c r="P1913" s="42">
        <f t="shared" si="147"/>
        <v>0.13114776129855218</v>
      </c>
      <c r="Q1913" s="42">
        <f t="shared" si="148"/>
        <v>0.122773215429927</v>
      </c>
      <c r="R1913" s="43">
        <f t="shared" si="149"/>
        <v>0.118137620573236</v>
      </c>
    </row>
    <row r="1914" spans="1:18" x14ac:dyDescent="0.35">
      <c r="A1914" s="73">
        <v>2735</v>
      </c>
      <c r="B1914" s="42">
        <v>5.8299999999999998E-2</v>
      </c>
      <c r="C1914" s="42">
        <v>9.8199999999999996E-2</v>
      </c>
      <c r="D1914" s="42">
        <v>5.8299999999999998E-2</v>
      </c>
      <c r="E1914" s="42">
        <v>7.3599999999999999E-2</v>
      </c>
      <c r="F1914" s="42">
        <v>7.3599999999999999E-2</v>
      </c>
      <c r="G1914" s="42">
        <v>0.17180000000000001</v>
      </c>
      <c r="H1914" s="42">
        <v>0.2485</v>
      </c>
      <c r="I1914" s="42">
        <v>5.5199999999999999E-2</v>
      </c>
      <c r="J1914" s="42">
        <v>3.6799999999999999E-2</v>
      </c>
      <c r="K1914" s="42">
        <v>0.1258</v>
      </c>
      <c r="L1914" s="93">
        <f t="shared" si="145"/>
        <v>1.0001</v>
      </c>
      <c r="M1914" s="42">
        <v>0.16103999999999999</v>
      </c>
      <c r="N1914" s="93">
        <f t="array" ref="N1914">SQRT(MMULT(MMULT(B1914:K1914, '2. Correlation Matrix'!$B$34:$K$43), TRANSPOSE(B1914:K1914)))</f>
        <v>0.15575647311065055</v>
      </c>
      <c r="O1914" s="92">
        <f t="shared" si="146"/>
        <v>0.55240079774326001</v>
      </c>
      <c r="P1914" s="42">
        <f t="shared" si="147"/>
        <v>0.14890996054206559</v>
      </c>
      <c r="Q1914" s="42">
        <f t="shared" si="148"/>
        <v>0.122773215429927</v>
      </c>
      <c r="R1914" s="43">
        <f t="shared" si="149"/>
        <v>0.118137620573236</v>
      </c>
    </row>
    <row r="1915" spans="1:18" x14ac:dyDescent="0.35">
      <c r="A1915" s="73">
        <v>322</v>
      </c>
      <c r="B1915" s="42">
        <v>3.8999999999999998E-3</v>
      </c>
      <c r="C1915" s="42">
        <v>4.3099999999999999E-2</v>
      </c>
      <c r="D1915" s="42">
        <v>0.1115</v>
      </c>
      <c r="E1915" s="42">
        <v>0.12920000000000001</v>
      </c>
      <c r="F1915" s="42">
        <v>0.14480000000000001</v>
      </c>
      <c r="G1915" s="42">
        <v>0.1918</v>
      </c>
      <c r="H1915" s="42">
        <v>3.1300000000000001E-2</v>
      </c>
      <c r="I1915" s="42">
        <v>9.98E-2</v>
      </c>
      <c r="J1915" s="42">
        <v>7.6300000000000007E-2</v>
      </c>
      <c r="K1915" s="42">
        <v>0.16830000000000001</v>
      </c>
      <c r="L1915" s="93">
        <f t="shared" si="145"/>
        <v>1</v>
      </c>
      <c r="M1915" s="42">
        <v>0.16048000000000001</v>
      </c>
      <c r="N1915" s="93">
        <f t="array" ref="N1915">SQRT(MMULT(MMULT(B1915:K1915, '2. Correlation Matrix'!$B$34:$K$43), TRANSPOSE(B1915:K1915)))</f>
        <v>0.15474430473325279</v>
      </c>
      <c r="O1915" s="92">
        <f t="shared" si="146"/>
        <v>0.55239512786819445</v>
      </c>
      <c r="P1915" s="42">
        <f t="shared" si="147"/>
        <v>0.1485071000763111</v>
      </c>
      <c r="Q1915" s="42">
        <f t="shared" si="148"/>
        <v>0.122773215429927</v>
      </c>
      <c r="R1915" s="43">
        <f t="shared" si="149"/>
        <v>0.118137620573236</v>
      </c>
    </row>
    <row r="1916" spans="1:18" x14ac:dyDescent="0.35">
      <c r="A1916" s="73">
        <v>2097</v>
      </c>
      <c r="B1916" s="42">
        <v>4.0599999999999997E-2</v>
      </c>
      <c r="C1916" s="42">
        <v>0.14449999999999999</v>
      </c>
      <c r="D1916" s="42">
        <v>0.16700000000000001</v>
      </c>
      <c r="E1916" s="42">
        <v>9.9299999999999999E-2</v>
      </c>
      <c r="F1916" s="42">
        <v>3.8399999999999997E-2</v>
      </c>
      <c r="G1916" s="42">
        <v>0.13320000000000001</v>
      </c>
      <c r="H1916" s="42">
        <v>2.93E-2</v>
      </c>
      <c r="I1916" s="42">
        <v>0.1174</v>
      </c>
      <c r="J1916" s="42">
        <v>0.13539999999999999</v>
      </c>
      <c r="K1916" s="42">
        <v>9.4799999999999995E-2</v>
      </c>
      <c r="L1916" s="93">
        <f t="shared" si="145"/>
        <v>0.99990000000000001</v>
      </c>
      <c r="M1916" s="42">
        <v>0.14291000000000001</v>
      </c>
      <c r="N1916" s="93">
        <f t="array" ref="N1916">SQRT(MMULT(MMULT(B1916:K1916, '2. Correlation Matrix'!$B$34:$K$43), TRANSPOSE(B1916:K1916)))</f>
        <v>0.12294043093770252</v>
      </c>
      <c r="O1916" s="92">
        <f t="shared" si="146"/>
        <v>0.55238134015010876</v>
      </c>
      <c r="P1916" s="42">
        <f t="shared" si="147"/>
        <v>0.13535282522042602</v>
      </c>
      <c r="Q1916" s="42">
        <f t="shared" si="148"/>
        <v>0.122773215429927</v>
      </c>
      <c r="R1916" s="43">
        <f t="shared" si="149"/>
        <v>0.118137620573236</v>
      </c>
    </row>
    <row r="1917" spans="1:18" x14ac:dyDescent="0.35">
      <c r="A1917" s="73">
        <v>893</v>
      </c>
      <c r="B1917" s="42">
        <v>0.1353</v>
      </c>
      <c r="C1917" s="42">
        <v>0.16170000000000001</v>
      </c>
      <c r="D1917" s="42">
        <v>6.7699999999999996E-2</v>
      </c>
      <c r="E1917" s="42">
        <v>8.2500000000000004E-2</v>
      </c>
      <c r="F1917" s="42">
        <v>0.14360000000000001</v>
      </c>
      <c r="G1917" s="42">
        <v>0.1172</v>
      </c>
      <c r="H1917" s="42">
        <v>9.74E-2</v>
      </c>
      <c r="I1917" s="42">
        <v>6.4399999999999999E-2</v>
      </c>
      <c r="J1917" s="42">
        <v>5.0000000000000001E-3</v>
      </c>
      <c r="K1917" s="42">
        <v>0.12540000000000001</v>
      </c>
      <c r="L1917" s="93">
        <f t="shared" si="145"/>
        <v>1.0002</v>
      </c>
      <c r="M1917" s="42">
        <v>0.14151</v>
      </c>
      <c r="N1917" s="93">
        <f t="array" ref="N1917">SQRT(MMULT(MMULT(B1917:K1917, '2. Correlation Matrix'!$B$34:$K$43), TRANSPOSE(B1917:K1917)))</f>
        <v>0.12040625543515089</v>
      </c>
      <c r="O1917" s="92">
        <f t="shared" si="146"/>
        <v>0.55237993873018787</v>
      </c>
      <c r="P1917" s="42">
        <f t="shared" si="147"/>
        <v>0.13426116682604258</v>
      </c>
      <c r="Q1917" s="42">
        <f t="shared" si="148"/>
        <v>0.122773215429927</v>
      </c>
      <c r="R1917" s="43">
        <f t="shared" si="149"/>
        <v>0.118137620573236</v>
      </c>
    </row>
    <row r="1918" spans="1:18" x14ac:dyDescent="0.35">
      <c r="A1918" s="73">
        <v>4964</v>
      </c>
      <c r="B1918" s="42">
        <v>9.1700000000000004E-2</v>
      </c>
      <c r="C1918" s="42">
        <v>4.9399999999999999E-2</v>
      </c>
      <c r="D1918" s="42">
        <v>3.3500000000000002E-2</v>
      </c>
      <c r="E1918" s="42">
        <v>0.14990000000000001</v>
      </c>
      <c r="F1918" s="42">
        <v>0.1111</v>
      </c>
      <c r="G1918" s="42">
        <v>0.16750000000000001</v>
      </c>
      <c r="H1918" s="42">
        <v>1.23E-2</v>
      </c>
      <c r="I1918" s="42">
        <v>6.5299999999999997E-2</v>
      </c>
      <c r="J1918" s="42">
        <v>0.157</v>
      </c>
      <c r="K1918" s="42">
        <v>0.1623</v>
      </c>
      <c r="L1918" s="93">
        <f t="shared" si="145"/>
        <v>1</v>
      </c>
      <c r="M1918" s="42">
        <v>0.15307999999999999</v>
      </c>
      <c r="N1918" s="93">
        <f t="array" ref="N1918">SQRT(MMULT(MMULT(B1918:K1918, '2. Correlation Matrix'!$B$34:$K$43), TRANSPOSE(B1918:K1918)))</f>
        <v>0.14135477291402862</v>
      </c>
      <c r="O1918" s="92">
        <f t="shared" si="146"/>
        <v>0.55236903848650321</v>
      </c>
      <c r="P1918" s="42">
        <f t="shared" si="147"/>
        <v>0.14308941408721171</v>
      </c>
      <c r="Q1918" s="42">
        <f t="shared" si="148"/>
        <v>0.122773215429927</v>
      </c>
      <c r="R1918" s="43">
        <f t="shared" si="149"/>
        <v>0.118137620573236</v>
      </c>
    </row>
    <row r="1919" spans="1:18" x14ac:dyDescent="0.35">
      <c r="A1919" s="73">
        <v>2075</v>
      </c>
      <c r="B1919" s="42">
        <v>0.14729999999999999</v>
      </c>
      <c r="C1919" s="42">
        <v>7.3599999999999999E-2</v>
      </c>
      <c r="D1919" s="42">
        <v>0.1119</v>
      </c>
      <c r="E1919" s="42">
        <v>0.1399</v>
      </c>
      <c r="F1919" s="42">
        <v>7.22E-2</v>
      </c>
      <c r="G1919" s="42">
        <v>0.1075</v>
      </c>
      <c r="H1919" s="42">
        <v>8.9800000000000005E-2</v>
      </c>
      <c r="I1919" s="42">
        <v>0.1222</v>
      </c>
      <c r="J1919" s="42">
        <v>6.7699999999999996E-2</v>
      </c>
      <c r="K1919" s="42">
        <v>6.7699999999999996E-2</v>
      </c>
      <c r="L1919" s="93">
        <f t="shared" si="145"/>
        <v>0.99980000000000002</v>
      </c>
      <c r="M1919" s="42">
        <v>0.13769000000000001</v>
      </c>
      <c r="N1919" s="93">
        <f t="array" ref="N1919">SQRT(MMULT(MMULT(B1919:K1919, '2. Correlation Matrix'!$B$34:$K$43), TRANSPOSE(B1919:K1919)))</f>
        <v>0.11349313958651333</v>
      </c>
      <c r="O1919" s="92">
        <f t="shared" si="146"/>
        <v>0.55236818919977804</v>
      </c>
      <c r="P1919" s="42">
        <f t="shared" si="147"/>
        <v>0.13124965363339811</v>
      </c>
      <c r="Q1919" s="42">
        <f t="shared" si="148"/>
        <v>0.122773215429927</v>
      </c>
      <c r="R1919" s="43">
        <f t="shared" si="149"/>
        <v>0.118137620573236</v>
      </c>
    </row>
    <row r="1920" spans="1:18" x14ac:dyDescent="0.35">
      <c r="A1920" s="73">
        <v>4167</v>
      </c>
      <c r="B1920" s="42">
        <v>0.1615</v>
      </c>
      <c r="C1920" s="42">
        <v>1.8599999999999998E-2</v>
      </c>
      <c r="D1920" s="42">
        <v>7.1400000000000005E-2</v>
      </c>
      <c r="E1920" s="42">
        <v>0.13039999999999999</v>
      </c>
      <c r="F1920" s="42">
        <v>7.4499999999999997E-2</v>
      </c>
      <c r="G1920" s="42">
        <v>1.55E-2</v>
      </c>
      <c r="H1920" s="42">
        <v>9.9400000000000002E-2</v>
      </c>
      <c r="I1920" s="42">
        <v>0.1429</v>
      </c>
      <c r="J1920" s="42">
        <v>5.28E-2</v>
      </c>
      <c r="K1920" s="42">
        <v>0.2329</v>
      </c>
      <c r="L1920" s="93">
        <f t="shared" si="145"/>
        <v>0.99990000000000001</v>
      </c>
      <c r="M1920" s="42">
        <v>0.15265000000000001</v>
      </c>
      <c r="N1920" s="93">
        <f t="array" ref="N1920">SQRT(MMULT(MMULT(B1920:K1920, '2. Correlation Matrix'!$B$34:$K$43), TRANSPOSE(B1920:K1920)))</f>
        <v>0.14057943911322168</v>
      </c>
      <c r="O1920" s="92">
        <f t="shared" si="146"/>
        <v>0.55235673502340021</v>
      </c>
      <c r="P1920" s="42">
        <f t="shared" si="147"/>
        <v>0.14276871064930602</v>
      </c>
      <c r="Q1920" s="42">
        <f t="shared" si="148"/>
        <v>0.122773215429927</v>
      </c>
      <c r="R1920" s="43">
        <f t="shared" si="149"/>
        <v>0.118137620573236</v>
      </c>
    </row>
    <row r="1921" spans="1:18" x14ac:dyDescent="0.35">
      <c r="A1921" s="73">
        <v>117</v>
      </c>
      <c r="B1921" s="42">
        <v>0.16550000000000001</v>
      </c>
      <c r="C1921" s="42">
        <v>1.4200000000000001E-2</v>
      </c>
      <c r="D1921" s="42">
        <v>0.15840000000000001</v>
      </c>
      <c r="E1921" s="42">
        <v>1.6500000000000001E-2</v>
      </c>
      <c r="F1921" s="42">
        <v>0.1206</v>
      </c>
      <c r="G1921" s="42">
        <v>0.17019999999999999</v>
      </c>
      <c r="H1921" s="42">
        <v>9.9299999999999999E-2</v>
      </c>
      <c r="I1921" s="42">
        <v>0.15129999999999999</v>
      </c>
      <c r="J1921" s="42">
        <v>3.5499999999999997E-2</v>
      </c>
      <c r="K1921" s="42">
        <v>6.8599999999999994E-2</v>
      </c>
      <c r="L1921" s="93">
        <f t="shared" si="145"/>
        <v>1.0000999999999998</v>
      </c>
      <c r="M1921" s="42">
        <v>0.1416</v>
      </c>
      <c r="N1921" s="93">
        <f t="array" ref="N1921">SQRT(MMULT(MMULT(B1921:K1921, '2. Correlation Matrix'!$B$34:$K$43), TRANSPOSE(B1921:K1921)))</f>
        <v>0.12058103641950171</v>
      </c>
      <c r="O1921" s="92">
        <f t="shared" si="146"/>
        <v>0.55232565565532588</v>
      </c>
      <c r="P1921" s="42">
        <f t="shared" si="147"/>
        <v>0.1343301068279994</v>
      </c>
      <c r="Q1921" s="42">
        <f t="shared" si="148"/>
        <v>0.122773215429927</v>
      </c>
      <c r="R1921" s="43">
        <f t="shared" si="149"/>
        <v>0.118137620573236</v>
      </c>
    </row>
    <row r="1922" spans="1:18" x14ac:dyDescent="0.35">
      <c r="A1922" s="73">
        <v>4701</v>
      </c>
      <c r="B1922" s="42">
        <v>8.3999999999999995E-3</v>
      </c>
      <c r="C1922" s="42">
        <v>0.12</v>
      </c>
      <c r="D1922" s="42">
        <v>0.1116</v>
      </c>
      <c r="E1922" s="42">
        <v>5.2600000000000001E-2</v>
      </c>
      <c r="F1922" s="42">
        <v>9.8900000000000002E-2</v>
      </c>
      <c r="G1922" s="42">
        <v>0.1095</v>
      </c>
      <c r="H1922" s="42">
        <v>0.1958</v>
      </c>
      <c r="I1922" s="42">
        <v>7.1599999999999997E-2</v>
      </c>
      <c r="J1922" s="42">
        <v>3.3700000000000001E-2</v>
      </c>
      <c r="K1922" s="42">
        <v>0.19789999999999999</v>
      </c>
      <c r="L1922" s="93">
        <f t="shared" si="145"/>
        <v>0.99999999999999989</v>
      </c>
      <c r="M1922" s="42">
        <v>0.16369</v>
      </c>
      <c r="N1922" s="93">
        <f t="array" ref="N1922">SQRT(MMULT(MMULT(B1922:K1922, '2. Correlation Matrix'!$B$34:$K$43), TRANSPOSE(B1922:K1922)))</f>
        <v>0.16057899973207518</v>
      </c>
      <c r="O1922" s="92">
        <f t="shared" si="146"/>
        <v>0.55231381530572854</v>
      </c>
      <c r="P1922" s="42">
        <f t="shared" si="147"/>
        <v>0.1507971924225231</v>
      </c>
      <c r="Q1922" s="42">
        <f t="shared" si="148"/>
        <v>0.122773215429927</v>
      </c>
      <c r="R1922" s="43">
        <f t="shared" si="149"/>
        <v>0.118137620573236</v>
      </c>
    </row>
    <row r="1923" spans="1:18" x14ac:dyDescent="0.35">
      <c r="A1923" s="73">
        <v>1723</v>
      </c>
      <c r="B1923" s="42">
        <v>2.93E-2</v>
      </c>
      <c r="C1923" s="42">
        <v>7.2300000000000003E-2</v>
      </c>
      <c r="D1923" s="42">
        <v>0.16209999999999999</v>
      </c>
      <c r="E1923" s="42">
        <v>7.6200000000000004E-2</v>
      </c>
      <c r="F1923" s="42">
        <v>1.17E-2</v>
      </c>
      <c r="G1923" s="42">
        <v>0.16209999999999999</v>
      </c>
      <c r="H1923" s="42">
        <v>0.1113</v>
      </c>
      <c r="I1923" s="42">
        <v>0.1797</v>
      </c>
      <c r="J1923" s="42">
        <v>0.15820000000000001</v>
      </c>
      <c r="K1923" s="42">
        <v>3.7100000000000001E-2</v>
      </c>
      <c r="L1923" s="93">
        <f t="shared" si="145"/>
        <v>0.99999999999999989</v>
      </c>
      <c r="M1923" s="42">
        <v>0.14524999999999999</v>
      </c>
      <c r="N1923" s="93">
        <f t="array" ref="N1923">SQRT(MMULT(MMULT(B1923:K1923, '2. Correlation Matrix'!$B$34:$K$43), TRANSPOSE(B1923:K1923)))</f>
        <v>0.12720286482700538</v>
      </c>
      <c r="O1923" s="92">
        <f t="shared" si="146"/>
        <v>0.55226743592244787</v>
      </c>
      <c r="P1923" s="42">
        <f t="shared" si="147"/>
        <v>0.13715971558990128</v>
      </c>
      <c r="Q1923" s="42">
        <f t="shared" si="148"/>
        <v>0.122773215429927</v>
      </c>
      <c r="R1923" s="43">
        <f t="shared" si="149"/>
        <v>0.118137620573236</v>
      </c>
    </row>
    <row r="1924" spans="1:18" x14ac:dyDescent="0.35">
      <c r="A1924" s="73">
        <v>1475</v>
      </c>
      <c r="B1924" s="42">
        <v>0.12280000000000001</v>
      </c>
      <c r="C1924" s="42">
        <v>0.2379</v>
      </c>
      <c r="D1924" s="42">
        <v>3.32E-2</v>
      </c>
      <c r="E1924" s="42">
        <v>7.7000000000000002E-3</v>
      </c>
      <c r="F1924" s="42">
        <v>5.1000000000000004E-3</v>
      </c>
      <c r="G1924" s="42">
        <v>4.0899999999999999E-2</v>
      </c>
      <c r="H1924" s="42">
        <v>0.2404</v>
      </c>
      <c r="I1924" s="42">
        <v>1.5299999999999999E-2</v>
      </c>
      <c r="J1924" s="42">
        <v>0.11509999999999999</v>
      </c>
      <c r="K1924" s="42">
        <v>0.18160000000000001</v>
      </c>
      <c r="L1924" s="93">
        <f t="shared" si="145"/>
        <v>0.99999999999999989</v>
      </c>
      <c r="M1924" s="42">
        <v>0.14998</v>
      </c>
      <c r="N1924" s="93">
        <f t="array" ref="N1924">SQRT(MMULT(MMULT(B1924:K1924, '2. Correlation Matrix'!$B$34:$K$43), TRANSPOSE(B1924:K1924)))</f>
        <v>0.13576806677086112</v>
      </c>
      <c r="O1924" s="92">
        <f t="shared" si="146"/>
        <v>0.55226535799869247</v>
      </c>
      <c r="P1924" s="42">
        <f t="shared" si="147"/>
        <v>0.1407635160226515</v>
      </c>
      <c r="Q1924" s="42">
        <f t="shared" si="148"/>
        <v>0.122773215429927</v>
      </c>
      <c r="R1924" s="43">
        <f t="shared" si="149"/>
        <v>0.118137620573236</v>
      </c>
    </row>
    <row r="1925" spans="1:18" x14ac:dyDescent="0.35">
      <c r="A1925" s="73">
        <v>3274</v>
      </c>
      <c r="B1925" s="42">
        <v>0.14979999999999999</v>
      </c>
      <c r="C1925" s="42">
        <v>0.10440000000000001</v>
      </c>
      <c r="D1925" s="42">
        <v>5.0500000000000003E-2</v>
      </c>
      <c r="E1925" s="42">
        <v>0.1195</v>
      </c>
      <c r="F1925" s="42">
        <v>2.0199999999999999E-2</v>
      </c>
      <c r="G1925" s="42">
        <v>0.1128</v>
      </c>
      <c r="H1925" s="42">
        <v>0.1532</v>
      </c>
      <c r="I1925" s="42">
        <v>7.7399999999999997E-2</v>
      </c>
      <c r="J1925" s="42">
        <v>0.13969999999999999</v>
      </c>
      <c r="K1925" s="42">
        <v>7.2400000000000006E-2</v>
      </c>
      <c r="L1925" s="93">
        <f t="shared" ref="L1925:L1988" si="150">SUM(B1925:K1925)</f>
        <v>0.99990000000000001</v>
      </c>
      <c r="M1925" s="42">
        <v>0.14154</v>
      </c>
      <c r="N1925" s="93">
        <f t="array" ref="N1925">SQRT(MMULT(MMULT(B1925:K1925, '2. Correlation Matrix'!$B$34:$K$43), TRANSPOSE(B1925:K1925)))</f>
        <v>0.12048953278939462</v>
      </c>
      <c r="O1925" s="92">
        <f t="shared" ref="O1925:O1988" si="151">(M1925-0.075)/N1925</f>
        <v>0.55224714097203964</v>
      </c>
      <c r="P1925" s="42">
        <f t="shared" ref="P1925:P1988" si="152">M1925-((1/2)*1*N1925^2)</f>
        <v>0.13428113624409671</v>
      </c>
      <c r="Q1925" s="42">
        <f t="shared" ref="Q1925:Q1988" si="153">$M$5-((1/2)*3*$N$5^2)</f>
        <v>0.122773215429927</v>
      </c>
      <c r="R1925" s="43">
        <f t="shared" ref="R1925:R1988" si="154">$M$5-((1/2)*4*$N$5^2)</f>
        <v>0.118137620573236</v>
      </c>
    </row>
    <row r="1926" spans="1:18" x14ac:dyDescent="0.35">
      <c r="A1926" s="73">
        <v>2458</v>
      </c>
      <c r="B1926" s="42">
        <v>3.1099999999999999E-2</v>
      </c>
      <c r="C1926" s="42">
        <v>3.1099999999999999E-2</v>
      </c>
      <c r="D1926" s="42">
        <v>8.3000000000000004E-2</v>
      </c>
      <c r="E1926" s="42">
        <v>0.13489999999999999</v>
      </c>
      <c r="F1926" s="42">
        <v>0.25950000000000001</v>
      </c>
      <c r="G1926" s="42">
        <v>2.7699999999999999E-2</v>
      </c>
      <c r="H1926" s="42">
        <v>8.6499999999999994E-2</v>
      </c>
      <c r="I1926" s="42">
        <v>0.22839999999999999</v>
      </c>
      <c r="J1926" s="42">
        <v>3.4599999999999999E-2</v>
      </c>
      <c r="K1926" s="42">
        <v>8.3000000000000004E-2</v>
      </c>
      <c r="L1926" s="93">
        <f t="shared" si="150"/>
        <v>0.99980000000000002</v>
      </c>
      <c r="M1926" s="42">
        <v>0.13707</v>
      </c>
      <c r="N1926" s="93">
        <f t="array" ref="N1926">SQRT(MMULT(MMULT(B1926:K1926, '2. Correlation Matrix'!$B$34:$K$43), TRANSPOSE(B1926:K1926)))</f>
        <v>0.11239575397780292</v>
      </c>
      <c r="O1926" s="92">
        <f t="shared" si="151"/>
        <v>0.55224506089667968</v>
      </c>
      <c r="P1926" s="42">
        <f t="shared" si="152"/>
        <v>0.13075359724388061</v>
      </c>
      <c r="Q1926" s="42">
        <f t="shared" si="153"/>
        <v>0.122773215429927</v>
      </c>
      <c r="R1926" s="43">
        <f t="shared" si="154"/>
        <v>0.118137620573236</v>
      </c>
    </row>
    <row r="1927" spans="1:18" x14ac:dyDescent="0.35">
      <c r="A1927" s="73">
        <v>3872</v>
      </c>
      <c r="B1927" s="42">
        <v>8.4400000000000003E-2</v>
      </c>
      <c r="C1927" s="42">
        <v>0.1893</v>
      </c>
      <c r="D1927" s="42">
        <v>9.8799999999999999E-2</v>
      </c>
      <c r="E1927" s="42">
        <v>8.0199999999999994E-2</v>
      </c>
      <c r="F1927" s="42">
        <v>1.03E-2</v>
      </c>
      <c r="G1927" s="42">
        <v>0.15840000000000001</v>
      </c>
      <c r="H1927" s="42">
        <v>2.2599999999999999E-2</v>
      </c>
      <c r="I1927" s="42">
        <v>4.53E-2</v>
      </c>
      <c r="J1927" s="42">
        <v>0.17899999999999999</v>
      </c>
      <c r="K1927" s="42">
        <v>0.13170000000000001</v>
      </c>
      <c r="L1927" s="93">
        <f t="shared" si="150"/>
        <v>0.99999999999999989</v>
      </c>
      <c r="M1927" s="42">
        <v>0.14555999999999999</v>
      </c>
      <c r="N1927" s="93">
        <f t="array" ref="N1927">SQRT(MMULT(MMULT(B1927:K1927, '2. Correlation Matrix'!$B$34:$K$43), TRANSPOSE(B1927:K1927)))</f>
        <v>0.12777276957233102</v>
      </c>
      <c r="O1927" s="92">
        <f t="shared" si="151"/>
        <v>0.55223034012780492</v>
      </c>
      <c r="P1927" s="42">
        <f t="shared" si="152"/>
        <v>0.137397059677908</v>
      </c>
      <c r="Q1927" s="42">
        <f t="shared" si="153"/>
        <v>0.122773215429927</v>
      </c>
      <c r="R1927" s="43">
        <f t="shared" si="154"/>
        <v>0.118137620573236</v>
      </c>
    </row>
    <row r="1928" spans="1:18" x14ac:dyDescent="0.35">
      <c r="A1928" s="73">
        <v>1217</v>
      </c>
      <c r="B1928" s="42">
        <v>6.6100000000000006E-2</v>
      </c>
      <c r="C1928" s="42">
        <v>9.6100000000000005E-2</v>
      </c>
      <c r="D1928" s="42">
        <v>7.2400000000000006E-2</v>
      </c>
      <c r="E1928" s="42">
        <v>0.13539999999999999</v>
      </c>
      <c r="F1928" s="42">
        <v>0.14019999999999999</v>
      </c>
      <c r="G1928" s="42">
        <v>9.6100000000000005E-2</v>
      </c>
      <c r="H1928" s="42">
        <v>2.8299999999999999E-2</v>
      </c>
      <c r="I1928" s="42">
        <v>0.11020000000000001</v>
      </c>
      <c r="J1928" s="42">
        <v>0.12909999999999999</v>
      </c>
      <c r="K1928" s="42">
        <v>0.126</v>
      </c>
      <c r="L1928" s="93">
        <f t="shared" si="150"/>
        <v>0.9998999999999999</v>
      </c>
      <c r="M1928" s="42">
        <v>0.14294000000000001</v>
      </c>
      <c r="N1928" s="93">
        <f t="array" ref="N1928">SQRT(MMULT(MMULT(B1928:K1928, '2. Correlation Matrix'!$B$34:$K$43), TRANSPOSE(B1928:K1928)))</f>
        <v>0.12302962557299604</v>
      </c>
      <c r="O1928" s="92">
        <f t="shared" si="151"/>
        <v>0.55222471566159315</v>
      </c>
      <c r="P1928" s="42">
        <f t="shared" si="152"/>
        <v>0.13537185561568421</v>
      </c>
      <c r="Q1928" s="42">
        <f t="shared" si="153"/>
        <v>0.122773215429927</v>
      </c>
      <c r="R1928" s="43">
        <f t="shared" si="154"/>
        <v>0.118137620573236</v>
      </c>
    </row>
    <row r="1929" spans="1:18" x14ac:dyDescent="0.35">
      <c r="A1929" s="73">
        <v>1044</v>
      </c>
      <c r="B1929" s="42">
        <v>0.13850000000000001</v>
      </c>
      <c r="C1929" s="42">
        <v>4.3200000000000002E-2</v>
      </c>
      <c r="D1929" s="42">
        <v>9.7100000000000006E-2</v>
      </c>
      <c r="E1929" s="42">
        <v>4.6800000000000001E-2</v>
      </c>
      <c r="F1929" s="42">
        <v>0.1187</v>
      </c>
      <c r="G1929" s="42">
        <v>0.1439</v>
      </c>
      <c r="H1929" s="42">
        <v>6.83E-2</v>
      </c>
      <c r="I1929" s="42">
        <v>0.1169</v>
      </c>
      <c r="J1929" s="42">
        <v>0.13489999999999999</v>
      </c>
      <c r="K1929" s="42">
        <v>9.1700000000000004E-2</v>
      </c>
      <c r="L1929" s="93">
        <f t="shared" si="150"/>
        <v>1</v>
      </c>
      <c r="M1929" s="42">
        <v>0.14177999999999999</v>
      </c>
      <c r="N1929" s="93">
        <f t="array" ref="N1929">SQRT(MMULT(MMULT(B1929:K1929, '2. Correlation Matrix'!$B$34:$K$43), TRANSPOSE(B1929:K1929)))</f>
        <v>0.12093078718813502</v>
      </c>
      <c r="O1929" s="92">
        <f t="shared" si="151"/>
        <v>0.5522166981027643</v>
      </c>
      <c r="P1929" s="42">
        <f t="shared" si="152"/>
        <v>0.13446787235502899</v>
      </c>
      <c r="Q1929" s="42">
        <f t="shared" si="153"/>
        <v>0.122773215429927</v>
      </c>
      <c r="R1929" s="43">
        <f t="shared" si="154"/>
        <v>0.118137620573236</v>
      </c>
    </row>
    <row r="1930" spans="1:18" x14ac:dyDescent="0.35">
      <c r="A1930" s="73">
        <v>1172</v>
      </c>
      <c r="B1930" s="42">
        <v>7.8700000000000006E-2</v>
      </c>
      <c r="C1930" s="42">
        <v>0.18229999999999999</v>
      </c>
      <c r="D1930" s="42">
        <v>0.14779999999999999</v>
      </c>
      <c r="E1930" s="42">
        <v>5.7999999999999996E-3</v>
      </c>
      <c r="F1930" s="42">
        <v>0.1132</v>
      </c>
      <c r="G1930" s="42">
        <v>9.98E-2</v>
      </c>
      <c r="H1930" s="42">
        <v>6.5299999999999997E-2</v>
      </c>
      <c r="I1930" s="42">
        <v>9.4E-2</v>
      </c>
      <c r="J1930" s="42">
        <v>5.3699999999999998E-2</v>
      </c>
      <c r="K1930" s="42">
        <v>0.1593</v>
      </c>
      <c r="L1930" s="93">
        <f t="shared" si="150"/>
        <v>0.9998999999999999</v>
      </c>
      <c r="M1930" s="42">
        <v>0.14448</v>
      </c>
      <c r="N1930" s="93">
        <f t="array" ref="N1930">SQRT(MMULT(MMULT(B1930:K1930, '2. Correlation Matrix'!$B$34:$K$43), TRANSPOSE(B1930:K1930)))</f>
        <v>0.12582612816642655</v>
      </c>
      <c r="O1930" s="92">
        <f t="shared" si="151"/>
        <v>0.55219055861037725</v>
      </c>
      <c r="P1930" s="42">
        <f t="shared" si="152"/>
        <v>0.13656389273532299</v>
      </c>
      <c r="Q1930" s="42">
        <f t="shared" si="153"/>
        <v>0.122773215429927</v>
      </c>
      <c r="R1930" s="43">
        <f t="shared" si="154"/>
        <v>0.118137620573236</v>
      </c>
    </row>
    <row r="1931" spans="1:18" x14ac:dyDescent="0.35">
      <c r="A1931" s="73">
        <v>1925</v>
      </c>
      <c r="B1931" s="42">
        <v>2.1999999999999999E-2</v>
      </c>
      <c r="C1931" s="42">
        <v>5.1299999999999998E-2</v>
      </c>
      <c r="D1931" s="42">
        <v>0.23230000000000001</v>
      </c>
      <c r="E1931" s="42">
        <v>0.154</v>
      </c>
      <c r="F1931" s="42">
        <v>1.47E-2</v>
      </c>
      <c r="G1931" s="42">
        <v>3.4200000000000001E-2</v>
      </c>
      <c r="H1931" s="42">
        <v>8.0699999999999994E-2</v>
      </c>
      <c r="I1931" s="42">
        <v>0.1736</v>
      </c>
      <c r="J1931" s="42">
        <v>5.8700000000000002E-2</v>
      </c>
      <c r="K1931" s="42">
        <v>0.17849999999999999</v>
      </c>
      <c r="L1931" s="93">
        <f t="shared" si="150"/>
        <v>0.99999999999999989</v>
      </c>
      <c r="M1931" s="42">
        <v>0.15397</v>
      </c>
      <c r="N1931" s="93">
        <f t="array" ref="N1931">SQRT(MMULT(MMULT(B1931:K1931, '2. Correlation Matrix'!$B$34:$K$43), TRANSPOSE(B1931:K1931)))</f>
        <v>0.14302327554359745</v>
      </c>
      <c r="O1931" s="92">
        <f t="shared" si="151"/>
        <v>0.55214789131247211</v>
      </c>
      <c r="P1931" s="42">
        <f t="shared" si="152"/>
        <v>0.14374217132639008</v>
      </c>
      <c r="Q1931" s="42">
        <f t="shared" si="153"/>
        <v>0.122773215429927</v>
      </c>
      <c r="R1931" s="43">
        <f t="shared" si="154"/>
        <v>0.118137620573236</v>
      </c>
    </row>
    <row r="1932" spans="1:18" x14ac:dyDescent="0.35">
      <c r="A1932" s="73">
        <v>652</v>
      </c>
      <c r="B1932" s="42">
        <v>6.8599999999999994E-2</v>
      </c>
      <c r="C1932" s="42">
        <v>0.13569999999999999</v>
      </c>
      <c r="D1932" s="42">
        <v>0.14979999999999999</v>
      </c>
      <c r="E1932" s="42">
        <v>0.11700000000000001</v>
      </c>
      <c r="F1932" s="42">
        <v>6.08E-2</v>
      </c>
      <c r="G1932" s="42">
        <v>8.4199999999999997E-2</v>
      </c>
      <c r="H1932" s="42">
        <v>0.13730000000000001</v>
      </c>
      <c r="I1932" s="42">
        <v>0.11700000000000001</v>
      </c>
      <c r="J1932" s="42">
        <v>4.5199999999999997E-2</v>
      </c>
      <c r="K1932" s="42">
        <v>8.4199999999999997E-2</v>
      </c>
      <c r="L1932" s="93">
        <f t="shared" si="150"/>
        <v>0.9997999999999998</v>
      </c>
      <c r="M1932" s="42">
        <v>0.14235</v>
      </c>
      <c r="N1932" s="93">
        <f t="array" ref="N1932">SQRT(MMULT(MMULT(B1932:K1932, '2. Correlation Matrix'!$B$34:$K$43), TRANSPOSE(B1932:K1932)))</f>
        <v>0.12197879090148582</v>
      </c>
      <c r="O1932" s="92">
        <f t="shared" si="151"/>
        <v>0.55214516804314062</v>
      </c>
      <c r="P1932" s="42">
        <f t="shared" si="152"/>
        <v>0.1349105872851058</v>
      </c>
      <c r="Q1932" s="42">
        <f t="shared" si="153"/>
        <v>0.122773215429927</v>
      </c>
      <c r="R1932" s="43">
        <f t="shared" si="154"/>
        <v>0.118137620573236</v>
      </c>
    </row>
    <row r="1933" spans="1:18" x14ac:dyDescent="0.35">
      <c r="A1933" s="73">
        <v>1264</v>
      </c>
      <c r="B1933" s="42">
        <v>0.10390000000000001</v>
      </c>
      <c r="C1933" s="42">
        <v>0.12239999999999999</v>
      </c>
      <c r="D1933" s="42">
        <v>0.1095</v>
      </c>
      <c r="E1933" s="42">
        <v>1.2999999999999999E-2</v>
      </c>
      <c r="F1933" s="42">
        <v>9.0899999999999995E-2</v>
      </c>
      <c r="G1933" s="42">
        <v>2.9700000000000001E-2</v>
      </c>
      <c r="H1933" s="42">
        <v>3.15E-2</v>
      </c>
      <c r="I1933" s="42">
        <v>0.15579999999999999</v>
      </c>
      <c r="J1933" s="42">
        <v>0.16139999999999999</v>
      </c>
      <c r="K1933" s="42">
        <v>0.18179999999999999</v>
      </c>
      <c r="L1933" s="93">
        <f t="shared" si="150"/>
        <v>0.99990000000000001</v>
      </c>
      <c r="M1933" s="42">
        <v>0.14126</v>
      </c>
      <c r="N1933" s="93">
        <f t="array" ref="N1933">SQRT(MMULT(MMULT(B1933:K1933, '2. Correlation Matrix'!$B$34:$K$43), TRANSPOSE(B1933:K1933)))</f>
        <v>0.12000901271826712</v>
      </c>
      <c r="O1933" s="92">
        <f t="shared" si="151"/>
        <v>0.55212519875946164</v>
      </c>
      <c r="P1933" s="42">
        <f t="shared" si="152"/>
        <v>0.1340589184331934</v>
      </c>
      <c r="Q1933" s="42">
        <f t="shared" si="153"/>
        <v>0.122773215429927</v>
      </c>
      <c r="R1933" s="43">
        <f t="shared" si="154"/>
        <v>0.118137620573236</v>
      </c>
    </row>
    <row r="1934" spans="1:18" x14ac:dyDescent="0.35">
      <c r="A1934" s="73">
        <v>4767</v>
      </c>
      <c r="B1934" s="42">
        <v>0.14219999999999999</v>
      </c>
      <c r="C1934" s="42">
        <v>2.9399999999999999E-2</v>
      </c>
      <c r="D1934" s="42">
        <v>0.16339999999999999</v>
      </c>
      <c r="E1934" s="42">
        <v>0.13730000000000001</v>
      </c>
      <c r="F1934" s="42">
        <v>8.8200000000000001E-2</v>
      </c>
      <c r="G1934" s="42">
        <v>9.8000000000000004E-2</v>
      </c>
      <c r="H1934" s="42">
        <v>0.11600000000000001</v>
      </c>
      <c r="I1934" s="42">
        <v>0.16339999999999999</v>
      </c>
      <c r="J1934" s="42">
        <v>1.6000000000000001E-3</v>
      </c>
      <c r="K1934" s="42">
        <v>6.0499999999999998E-2</v>
      </c>
      <c r="L1934" s="93">
        <f t="shared" si="150"/>
        <v>1</v>
      </c>
      <c r="M1934" s="42">
        <v>0.13889000000000001</v>
      </c>
      <c r="N1934" s="93">
        <f t="array" ref="N1934">SQRT(MMULT(MMULT(B1934:K1934, '2. Correlation Matrix'!$B$34:$K$43), TRANSPOSE(B1934:K1934)))</f>
        <v>0.11571668109297985</v>
      </c>
      <c r="O1934" s="92">
        <f t="shared" si="151"/>
        <v>0.55212437305096551</v>
      </c>
      <c r="P1934" s="42">
        <f t="shared" si="152"/>
        <v>0.1321948248584128</v>
      </c>
      <c r="Q1934" s="42">
        <f t="shared" si="153"/>
        <v>0.122773215429927</v>
      </c>
      <c r="R1934" s="43">
        <f t="shared" si="154"/>
        <v>0.118137620573236</v>
      </c>
    </row>
    <row r="1935" spans="1:18" x14ac:dyDescent="0.35">
      <c r="A1935" s="73">
        <v>4267</v>
      </c>
      <c r="B1935" s="42">
        <v>2.7799999999999998E-2</v>
      </c>
      <c r="C1935" s="42">
        <v>0.1183</v>
      </c>
      <c r="D1935" s="42">
        <v>7.4800000000000005E-2</v>
      </c>
      <c r="E1935" s="42">
        <v>0.13389999999999999</v>
      </c>
      <c r="F1935" s="42">
        <v>0.113</v>
      </c>
      <c r="G1935" s="42">
        <v>1.5699999999999999E-2</v>
      </c>
      <c r="H1935" s="42">
        <v>3.6499999999999998E-2</v>
      </c>
      <c r="I1935" s="42">
        <v>0.1426</v>
      </c>
      <c r="J1935" s="42">
        <v>0.16700000000000001</v>
      </c>
      <c r="K1935" s="42">
        <v>0.1704</v>
      </c>
      <c r="L1935" s="93">
        <f t="shared" si="150"/>
        <v>1</v>
      </c>
      <c r="M1935" s="42">
        <v>0.1444</v>
      </c>
      <c r="N1935" s="93">
        <f t="array" ref="N1935">SQRT(MMULT(MMULT(B1935:K1935, '2. Correlation Matrix'!$B$34:$K$43), TRANSPOSE(B1935:K1935)))</f>
        <v>0.12569803804408086</v>
      </c>
      <c r="O1935" s="92">
        <f t="shared" si="151"/>
        <v>0.55211681168533611</v>
      </c>
      <c r="P1935" s="42">
        <f t="shared" si="152"/>
        <v>0.1365000016159344</v>
      </c>
      <c r="Q1935" s="42">
        <f t="shared" si="153"/>
        <v>0.122773215429927</v>
      </c>
      <c r="R1935" s="43">
        <f t="shared" si="154"/>
        <v>0.118137620573236</v>
      </c>
    </row>
    <row r="1936" spans="1:18" x14ac:dyDescent="0.35">
      <c r="A1936" s="73">
        <v>3555</v>
      </c>
      <c r="B1936" s="42">
        <v>7.0300000000000001E-2</v>
      </c>
      <c r="C1936" s="42">
        <v>0.1376</v>
      </c>
      <c r="D1936" s="42">
        <v>0.1201</v>
      </c>
      <c r="E1936" s="42">
        <v>0.1113</v>
      </c>
      <c r="F1936" s="42">
        <v>8.7800000000000003E-2</v>
      </c>
      <c r="G1936" s="42">
        <v>9.9599999999999994E-2</v>
      </c>
      <c r="H1936" s="42">
        <v>8.3500000000000005E-2</v>
      </c>
      <c r="I1936" s="42">
        <v>9.3700000000000006E-2</v>
      </c>
      <c r="J1936" s="42">
        <v>7.9100000000000004E-2</v>
      </c>
      <c r="K1936" s="42">
        <v>0.1171</v>
      </c>
      <c r="L1936" s="93">
        <f t="shared" si="150"/>
        <v>1.0001</v>
      </c>
      <c r="M1936" s="42">
        <v>0.14407</v>
      </c>
      <c r="N1936" s="93">
        <f t="array" ref="N1936">SQRT(MMULT(MMULT(B1936:K1936, '2. Correlation Matrix'!$B$34:$K$43), TRANSPOSE(B1936:K1936)))</f>
        <v>0.1251030381897682</v>
      </c>
      <c r="O1936" s="92">
        <f t="shared" si="151"/>
        <v>0.55210489688690101</v>
      </c>
      <c r="P1936" s="42">
        <f t="shared" si="152"/>
        <v>0.1362446149178447</v>
      </c>
      <c r="Q1936" s="42">
        <f t="shared" si="153"/>
        <v>0.122773215429927</v>
      </c>
      <c r="R1936" s="43">
        <f t="shared" si="154"/>
        <v>0.118137620573236</v>
      </c>
    </row>
    <row r="1937" spans="1:18" x14ac:dyDescent="0.35">
      <c r="A1937" s="73">
        <v>2137</v>
      </c>
      <c r="B1937" s="42">
        <v>0.14860000000000001</v>
      </c>
      <c r="C1937" s="42">
        <v>0.1149</v>
      </c>
      <c r="D1937" s="42">
        <v>0.1419</v>
      </c>
      <c r="E1937" s="42">
        <v>0.10639999999999999</v>
      </c>
      <c r="F1937" s="42">
        <v>2.7E-2</v>
      </c>
      <c r="G1937" s="42">
        <v>0.125</v>
      </c>
      <c r="H1937" s="42">
        <v>0.152</v>
      </c>
      <c r="I1937" s="42">
        <v>0.15709999999999999</v>
      </c>
      <c r="J1937" s="42">
        <v>8.3999999999999995E-3</v>
      </c>
      <c r="K1937" s="42">
        <v>1.8599999999999998E-2</v>
      </c>
      <c r="L1937" s="93">
        <f t="shared" si="150"/>
        <v>0.99990000000000001</v>
      </c>
      <c r="M1937" s="42">
        <v>0.13474</v>
      </c>
      <c r="N1937" s="93">
        <f t="array" ref="N1937">SQRT(MMULT(MMULT(B1937:K1937, '2. Correlation Matrix'!$B$34:$K$43), TRANSPOSE(B1937:K1937)))</f>
        <v>0.10820818253345539</v>
      </c>
      <c r="O1937" s="92">
        <f t="shared" si="151"/>
        <v>0.55208394227977919</v>
      </c>
      <c r="P1937" s="42">
        <f t="shared" si="152"/>
        <v>0.1288854946164032</v>
      </c>
      <c r="Q1937" s="42">
        <f t="shared" si="153"/>
        <v>0.122773215429927</v>
      </c>
      <c r="R1937" s="43">
        <f t="shared" si="154"/>
        <v>0.118137620573236</v>
      </c>
    </row>
    <row r="1938" spans="1:18" x14ac:dyDescent="0.35">
      <c r="A1938" s="73">
        <v>1301</v>
      </c>
      <c r="B1938" s="42">
        <v>2.3099999999999999E-2</v>
      </c>
      <c r="C1938" s="42">
        <v>0.159</v>
      </c>
      <c r="D1938" s="42">
        <v>0.2205</v>
      </c>
      <c r="E1938" s="42">
        <v>0.1205</v>
      </c>
      <c r="F1938" s="42">
        <v>1.2800000000000001E-2</v>
      </c>
      <c r="G1938" s="42">
        <v>0.19489999999999999</v>
      </c>
      <c r="H1938" s="42">
        <v>2.5999999999999999E-3</v>
      </c>
      <c r="I1938" s="42">
        <v>0.1128</v>
      </c>
      <c r="J1938" s="42">
        <v>5.6399999999999999E-2</v>
      </c>
      <c r="K1938" s="42">
        <v>9.74E-2</v>
      </c>
      <c r="L1938" s="93">
        <f t="shared" si="150"/>
        <v>1</v>
      </c>
      <c r="M1938" s="42">
        <v>0.14752999999999999</v>
      </c>
      <c r="N1938" s="93">
        <f t="array" ref="N1938">SQRT(MMULT(MMULT(B1938:K1938, '2. Correlation Matrix'!$B$34:$K$43), TRANSPOSE(B1938:K1938)))</f>
        <v>0.131378561527731</v>
      </c>
      <c r="O1938" s="92">
        <f t="shared" si="151"/>
        <v>0.5520687634008733</v>
      </c>
      <c r="P1938" s="42">
        <f t="shared" si="152"/>
        <v>0.13889983678545209</v>
      </c>
      <c r="Q1938" s="42">
        <f t="shared" si="153"/>
        <v>0.122773215429927</v>
      </c>
      <c r="R1938" s="43">
        <f t="shared" si="154"/>
        <v>0.118137620573236</v>
      </c>
    </row>
    <row r="1939" spans="1:18" x14ac:dyDescent="0.35">
      <c r="A1939" s="73">
        <v>2207</v>
      </c>
      <c r="B1939" s="42">
        <v>7.2800000000000004E-2</v>
      </c>
      <c r="C1939" s="42">
        <v>0.1285</v>
      </c>
      <c r="D1939" s="42">
        <v>0.14549999999999999</v>
      </c>
      <c r="E1939" s="42">
        <v>0.13930000000000001</v>
      </c>
      <c r="F1939" s="42">
        <v>6.8099999999999994E-2</v>
      </c>
      <c r="G1939" s="42">
        <v>4.4900000000000002E-2</v>
      </c>
      <c r="H1939" s="42">
        <v>0.1192</v>
      </c>
      <c r="I1939" s="42">
        <v>0.1053</v>
      </c>
      <c r="J1939" s="42">
        <v>2.63E-2</v>
      </c>
      <c r="K1939" s="42">
        <v>0.1502</v>
      </c>
      <c r="L1939" s="93">
        <f t="shared" si="150"/>
        <v>1.0001000000000002</v>
      </c>
      <c r="M1939" s="42">
        <v>0.1469</v>
      </c>
      <c r="N1939" s="93">
        <f t="array" ref="N1939">SQRT(MMULT(MMULT(B1939:K1939, '2. Correlation Matrix'!$B$34:$K$43), TRANSPOSE(B1939:K1939)))</f>
        <v>0.13023743183430331</v>
      </c>
      <c r="O1939" s="92">
        <f t="shared" si="151"/>
        <v>0.55206862564271042</v>
      </c>
      <c r="P1939" s="42">
        <f t="shared" si="152"/>
        <v>0.13841910567460261</v>
      </c>
      <c r="Q1939" s="42">
        <f t="shared" si="153"/>
        <v>0.122773215429927</v>
      </c>
      <c r="R1939" s="43">
        <f t="shared" si="154"/>
        <v>0.118137620573236</v>
      </c>
    </row>
    <row r="1940" spans="1:18" x14ac:dyDescent="0.35">
      <c r="A1940" s="73">
        <v>889</v>
      </c>
      <c r="B1940" s="42">
        <v>0.1366</v>
      </c>
      <c r="C1940" s="42">
        <v>1.6999999999999999E-3</v>
      </c>
      <c r="D1940" s="42">
        <v>0.1585</v>
      </c>
      <c r="E1940" s="42">
        <v>5.1000000000000004E-3</v>
      </c>
      <c r="F1940" s="42">
        <v>7.7600000000000002E-2</v>
      </c>
      <c r="G1940" s="42">
        <v>9.2700000000000005E-2</v>
      </c>
      <c r="H1940" s="42">
        <v>0.1265</v>
      </c>
      <c r="I1940" s="42">
        <v>0.1484</v>
      </c>
      <c r="J1940" s="42">
        <v>0.14499999999999999</v>
      </c>
      <c r="K1940" s="42">
        <v>0.1079</v>
      </c>
      <c r="L1940" s="93">
        <f t="shared" si="150"/>
        <v>1</v>
      </c>
      <c r="M1940" s="42">
        <v>0.14488000000000001</v>
      </c>
      <c r="N1940" s="93">
        <f t="array" ref="N1940">SQRT(MMULT(MMULT(B1940:K1940, '2. Correlation Matrix'!$B$34:$K$43), TRANSPOSE(B1940:K1940)))</f>
        <v>0.1265831138981531</v>
      </c>
      <c r="O1940" s="92">
        <f t="shared" si="151"/>
        <v>0.55204835659379037</v>
      </c>
      <c r="P1940" s="42">
        <f t="shared" si="152"/>
        <v>0.1368683576379236</v>
      </c>
      <c r="Q1940" s="42">
        <f t="shared" si="153"/>
        <v>0.122773215429927</v>
      </c>
      <c r="R1940" s="43">
        <f t="shared" si="154"/>
        <v>0.118137620573236</v>
      </c>
    </row>
    <row r="1941" spans="1:18" x14ac:dyDescent="0.35">
      <c r="A1941" s="73">
        <v>3993</v>
      </c>
      <c r="B1941" s="42">
        <v>9.4100000000000003E-2</v>
      </c>
      <c r="C1941" s="42">
        <v>0.13719999999999999</v>
      </c>
      <c r="D1941" s="42">
        <v>0.1116</v>
      </c>
      <c r="E1941" s="42">
        <v>0.1132</v>
      </c>
      <c r="F1941" s="42">
        <v>0.1116</v>
      </c>
      <c r="G1941" s="42">
        <v>5.2600000000000001E-2</v>
      </c>
      <c r="H1941" s="42">
        <v>0.1244</v>
      </c>
      <c r="I1941" s="42">
        <v>0.1037</v>
      </c>
      <c r="J1941" s="42">
        <v>3.9899999999999998E-2</v>
      </c>
      <c r="K1941" s="42">
        <v>0.1116</v>
      </c>
      <c r="L1941" s="93">
        <f t="shared" si="150"/>
        <v>0.99990000000000001</v>
      </c>
      <c r="M1941" s="42">
        <v>0.14041000000000001</v>
      </c>
      <c r="N1941" s="93">
        <f t="array" ref="N1941">SQRT(MMULT(MMULT(B1941:K1941, '2. Correlation Matrix'!$B$34:$K$43), TRANSPOSE(B1941:K1941)))</f>
        <v>0.11848861771124854</v>
      </c>
      <c r="O1941" s="92">
        <f t="shared" si="151"/>
        <v>0.55203614712934923</v>
      </c>
      <c r="P1941" s="42">
        <f t="shared" si="152"/>
        <v>0.1333902237364388</v>
      </c>
      <c r="Q1941" s="42">
        <f t="shared" si="153"/>
        <v>0.122773215429927</v>
      </c>
      <c r="R1941" s="43">
        <f t="shared" si="154"/>
        <v>0.118137620573236</v>
      </c>
    </row>
    <row r="1942" spans="1:18" x14ac:dyDescent="0.35">
      <c r="A1942" s="73">
        <v>3246</v>
      </c>
      <c r="B1942" s="42">
        <v>0.1348</v>
      </c>
      <c r="C1942" s="42">
        <v>4.4299999999999999E-2</v>
      </c>
      <c r="D1942" s="42">
        <v>5.6300000000000003E-2</v>
      </c>
      <c r="E1942" s="42">
        <v>4.4299999999999999E-2</v>
      </c>
      <c r="F1942" s="42">
        <v>0.17299999999999999</v>
      </c>
      <c r="G1942" s="42">
        <v>0.19719999999999999</v>
      </c>
      <c r="H1942" s="42">
        <v>5.8400000000000001E-2</v>
      </c>
      <c r="I1942" s="42">
        <v>8.6499999999999994E-2</v>
      </c>
      <c r="J1942" s="42">
        <v>8.4500000000000006E-2</v>
      </c>
      <c r="K1942" s="42">
        <v>0.1207</v>
      </c>
      <c r="L1942" s="93">
        <f t="shared" si="150"/>
        <v>1</v>
      </c>
      <c r="M1942" s="42">
        <v>0.14795</v>
      </c>
      <c r="N1942" s="93">
        <f t="array" ref="N1942">SQRT(MMULT(MMULT(B1942:K1942, '2. Correlation Matrix'!$B$34:$K$43), TRANSPOSE(B1942:K1942)))</f>
        <v>0.13215280210856295</v>
      </c>
      <c r="O1942" s="92">
        <f t="shared" si="151"/>
        <v>0.55201251003419427</v>
      </c>
      <c r="P1942" s="42">
        <f t="shared" si="152"/>
        <v>0.1392178184474275</v>
      </c>
      <c r="Q1942" s="42">
        <f t="shared" si="153"/>
        <v>0.122773215429927</v>
      </c>
      <c r="R1942" s="43">
        <f t="shared" si="154"/>
        <v>0.118137620573236</v>
      </c>
    </row>
    <row r="1943" spans="1:18" x14ac:dyDescent="0.35">
      <c r="A1943" s="73">
        <v>4987</v>
      </c>
      <c r="B1943" s="42">
        <v>5.7299999999999997E-2</v>
      </c>
      <c r="C1943" s="42">
        <v>0.1075</v>
      </c>
      <c r="D1943" s="42">
        <v>0.1075</v>
      </c>
      <c r="E1943" s="42">
        <v>9.3200000000000005E-2</v>
      </c>
      <c r="F1943" s="42">
        <v>0.1183</v>
      </c>
      <c r="G1943" s="42">
        <v>7.1999999999999998E-3</v>
      </c>
      <c r="H1943" s="42">
        <v>0.16850000000000001</v>
      </c>
      <c r="I1943" s="42">
        <v>0.16850000000000001</v>
      </c>
      <c r="J1943" s="42">
        <v>0.1129</v>
      </c>
      <c r="K1943" s="42">
        <v>5.91E-2</v>
      </c>
      <c r="L1943" s="93">
        <f t="shared" si="150"/>
        <v>1</v>
      </c>
      <c r="M1943" s="42">
        <v>0.13519999999999999</v>
      </c>
      <c r="N1943" s="93">
        <f t="array" ref="N1943">SQRT(MMULT(MMULT(B1943:K1943, '2. Correlation Matrix'!$B$34:$K$43), TRANSPOSE(B1943:K1943)))</f>
        <v>0.10905708478694909</v>
      </c>
      <c r="O1943" s="92">
        <f t="shared" si="151"/>
        <v>0.5520044857021903</v>
      </c>
      <c r="P1943" s="42">
        <f t="shared" si="152"/>
        <v>0.1292532761288861</v>
      </c>
      <c r="Q1943" s="42">
        <f t="shared" si="153"/>
        <v>0.122773215429927</v>
      </c>
      <c r="R1943" s="43">
        <f t="shared" si="154"/>
        <v>0.118137620573236</v>
      </c>
    </row>
    <row r="1944" spans="1:18" x14ac:dyDescent="0.35">
      <c r="A1944" s="73">
        <v>943</v>
      </c>
      <c r="B1944" s="42">
        <v>7.5600000000000001E-2</v>
      </c>
      <c r="C1944" s="42">
        <v>0.12709999999999999</v>
      </c>
      <c r="D1944" s="42">
        <v>2.4199999999999999E-2</v>
      </c>
      <c r="E1944" s="42">
        <v>0.115</v>
      </c>
      <c r="F1944" s="42">
        <v>0.11650000000000001</v>
      </c>
      <c r="G1944" s="42">
        <v>5.8999999999999997E-2</v>
      </c>
      <c r="H1944" s="42">
        <v>0.1346</v>
      </c>
      <c r="I1944" s="42">
        <v>6.9599999999999995E-2</v>
      </c>
      <c r="J1944" s="42">
        <v>0.1452</v>
      </c>
      <c r="K1944" s="42">
        <v>0.1331</v>
      </c>
      <c r="L1944" s="93">
        <f t="shared" si="150"/>
        <v>0.9998999999999999</v>
      </c>
      <c r="M1944" s="42">
        <v>0.1454</v>
      </c>
      <c r="N1944" s="93">
        <f t="array" ref="N1944">SQRT(MMULT(MMULT(B1944:K1944, '2. Correlation Matrix'!$B$34:$K$43), TRANSPOSE(B1944:K1944)))</f>
        <v>0.1275370093414441</v>
      </c>
      <c r="O1944" s="92">
        <f t="shared" si="151"/>
        <v>0.55199663504358965</v>
      </c>
      <c r="P1944" s="42">
        <f t="shared" si="152"/>
        <v>0.1372671556241202</v>
      </c>
      <c r="Q1944" s="42">
        <f t="shared" si="153"/>
        <v>0.122773215429927</v>
      </c>
      <c r="R1944" s="43">
        <f t="shared" si="154"/>
        <v>0.118137620573236</v>
      </c>
    </row>
    <row r="1945" spans="1:18" x14ac:dyDescent="0.35">
      <c r="A1945" s="73">
        <v>1435</v>
      </c>
      <c r="B1945" s="42">
        <v>7.9699999999999993E-2</v>
      </c>
      <c r="C1945" s="42">
        <v>7.3300000000000004E-2</v>
      </c>
      <c r="D1945" s="42">
        <v>0.1573</v>
      </c>
      <c r="E1945" s="42">
        <v>0.15090000000000001</v>
      </c>
      <c r="F1945" s="42">
        <v>3.8800000000000001E-2</v>
      </c>
      <c r="G1945" s="42">
        <v>0.1681</v>
      </c>
      <c r="H1945" s="42">
        <v>4.0899999999999999E-2</v>
      </c>
      <c r="I1945" s="42">
        <v>0.1681</v>
      </c>
      <c r="J1945" s="42">
        <v>8.6199999999999999E-2</v>
      </c>
      <c r="K1945" s="42">
        <v>3.6600000000000001E-2</v>
      </c>
      <c r="L1945" s="93">
        <f t="shared" si="150"/>
        <v>0.99990000000000001</v>
      </c>
      <c r="M1945" s="42">
        <v>0.13976</v>
      </c>
      <c r="N1945" s="93">
        <f t="array" ref="N1945">SQRT(MMULT(MMULT(B1945:K1945, '2. Correlation Matrix'!$B$34:$K$43), TRANSPOSE(B1945:K1945)))</f>
        <v>0.11732121431276954</v>
      </c>
      <c r="O1945" s="92">
        <f t="shared" si="151"/>
        <v>0.55198883151136424</v>
      </c>
      <c r="P1945" s="42">
        <f t="shared" si="152"/>
        <v>0.13287786633608858</v>
      </c>
      <c r="Q1945" s="42">
        <f t="shared" si="153"/>
        <v>0.122773215429927</v>
      </c>
      <c r="R1945" s="43">
        <f t="shared" si="154"/>
        <v>0.118137620573236</v>
      </c>
    </row>
    <row r="1946" spans="1:18" x14ac:dyDescent="0.35">
      <c r="A1946" s="73">
        <v>3980</v>
      </c>
      <c r="B1946" s="42">
        <v>3.6799999999999999E-2</v>
      </c>
      <c r="C1946" s="42">
        <v>0.12790000000000001</v>
      </c>
      <c r="D1946" s="42">
        <v>0.1628</v>
      </c>
      <c r="E1946" s="42">
        <v>0.1008</v>
      </c>
      <c r="F1946" s="42">
        <v>6.0100000000000001E-2</v>
      </c>
      <c r="G1946" s="42">
        <v>0.1163</v>
      </c>
      <c r="H1946" s="42">
        <v>0.1318</v>
      </c>
      <c r="I1946" s="42">
        <v>0.1802</v>
      </c>
      <c r="J1946" s="42">
        <v>5.8099999999999999E-2</v>
      </c>
      <c r="K1946" s="42">
        <v>2.52E-2</v>
      </c>
      <c r="L1946" s="93">
        <f t="shared" si="150"/>
        <v>1</v>
      </c>
      <c r="M1946" s="42">
        <v>0.13849</v>
      </c>
      <c r="N1946" s="93">
        <f t="array" ref="N1946">SQRT(MMULT(MMULT(B1946:K1946, '2. Correlation Matrix'!$B$34:$K$43), TRANSPOSE(B1946:K1946)))</f>
        <v>0.11502753326568904</v>
      </c>
      <c r="O1946" s="92">
        <f t="shared" si="151"/>
        <v>0.55195480766636684</v>
      </c>
      <c r="P1946" s="42">
        <f t="shared" si="152"/>
        <v>0.1318743332954054</v>
      </c>
      <c r="Q1946" s="42">
        <f t="shared" si="153"/>
        <v>0.122773215429927</v>
      </c>
      <c r="R1946" s="43">
        <f t="shared" si="154"/>
        <v>0.118137620573236</v>
      </c>
    </row>
    <row r="1947" spans="1:18" x14ac:dyDescent="0.35">
      <c r="A1947" s="73">
        <v>4334</v>
      </c>
      <c r="B1947" s="42">
        <v>3.1399999999999997E-2</v>
      </c>
      <c r="C1947" s="42">
        <v>7.0000000000000007E-2</v>
      </c>
      <c r="D1947" s="42">
        <v>2.1700000000000001E-2</v>
      </c>
      <c r="E1947" s="42">
        <v>7.7299999999999994E-2</v>
      </c>
      <c r="F1947" s="42">
        <v>5.3100000000000001E-2</v>
      </c>
      <c r="G1947" s="42">
        <v>0.2077</v>
      </c>
      <c r="H1947" s="42">
        <v>0.1401</v>
      </c>
      <c r="I1947" s="42">
        <v>0.13769999999999999</v>
      </c>
      <c r="J1947" s="42">
        <v>0.23669999999999999</v>
      </c>
      <c r="K1947" s="42">
        <v>2.4199999999999999E-2</v>
      </c>
      <c r="L1947" s="93">
        <f t="shared" si="150"/>
        <v>0.9998999999999999</v>
      </c>
      <c r="M1947" s="42">
        <v>0.14773</v>
      </c>
      <c r="N1947" s="93">
        <f t="array" ref="N1947">SQRT(MMULT(MMULT(B1947:K1947, '2. Correlation Matrix'!$B$34:$K$43), TRANSPOSE(B1947:K1947)))</f>
        <v>0.1317680411657918</v>
      </c>
      <c r="O1947" s="92">
        <f t="shared" si="151"/>
        <v>0.55195477868939724</v>
      </c>
      <c r="P1947" s="42">
        <f t="shared" si="152"/>
        <v>0.13904859166366509</v>
      </c>
      <c r="Q1947" s="42">
        <f t="shared" si="153"/>
        <v>0.122773215429927</v>
      </c>
      <c r="R1947" s="43">
        <f t="shared" si="154"/>
        <v>0.118137620573236</v>
      </c>
    </row>
    <row r="1948" spans="1:18" x14ac:dyDescent="0.35">
      <c r="A1948" s="73">
        <v>3433</v>
      </c>
      <c r="B1948" s="42">
        <v>8.2900000000000001E-2</v>
      </c>
      <c r="C1948" s="42">
        <v>0.1371</v>
      </c>
      <c r="D1948" s="42">
        <v>3.2099999999999997E-2</v>
      </c>
      <c r="E1948" s="42">
        <v>0.1658</v>
      </c>
      <c r="F1948" s="42">
        <v>0.13200000000000001</v>
      </c>
      <c r="G1948" s="42">
        <v>0.1134</v>
      </c>
      <c r="H1948" s="42">
        <v>6.6000000000000003E-2</v>
      </c>
      <c r="I1948" s="42">
        <v>0.15060000000000001</v>
      </c>
      <c r="J1948" s="42">
        <v>0.10150000000000001</v>
      </c>
      <c r="K1948" s="42">
        <v>1.8599999999999998E-2</v>
      </c>
      <c r="L1948" s="93">
        <f t="shared" si="150"/>
        <v>1.0000000000000002</v>
      </c>
      <c r="M1948" s="42">
        <v>0.13072</v>
      </c>
      <c r="N1948" s="93">
        <f t="array" ref="N1948">SQRT(MMULT(MMULT(B1948:K1948, '2. Correlation Matrix'!$B$34:$K$43), TRANSPOSE(B1948:K1948)))</f>
        <v>0.10095304026903104</v>
      </c>
      <c r="O1948" s="92">
        <f t="shared" si="151"/>
        <v>0.55193979152595174</v>
      </c>
      <c r="P1948" s="42">
        <f t="shared" si="152"/>
        <v>0.1256242418302197</v>
      </c>
      <c r="Q1948" s="42">
        <f t="shared" si="153"/>
        <v>0.122773215429927</v>
      </c>
      <c r="R1948" s="43">
        <f t="shared" si="154"/>
        <v>0.118137620573236</v>
      </c>
    </row>
    <row r="1949" spans="1:18" x14ac:dyDescent="0.35">
      <c r="A1949" s="73">
        <v>1247</v>
      </c>
      <c r="B1949" s="42">
        <v>5.8999999999999997E-2</v>
      </c>
      <c r="C1949" s="42">
        <v>4.7000000000000002E-3</v>
      </c>
      <c r="D1949" s="42">
        <v>0.1242</v>
      </c>
      <c r="E1949" s="42">
        <v>0.10249999999999999</v>
      </c>
      <c r="F1949" s="42">
        <v>0.14749999999999999</v>
      </c>
      <c r="G1949" s="42">
        <v>0.1429</v>
      </c>
      <c r="H1949" s="42">
        <v>0.11020000000000001</v>
      </c>
      <c r="I1949" s="42">
        <v>0.14599999999999999</v>
      </c>
      <c r="J1949" s="42">
        <v>6.6799999999999998E-2</v>
      </c>
      <c r="K1949" s="42">
        <v>9.6299999999999997E-2</v>
      </c>
      <c r="L1949" s="93">
        <f t="shared" si="150"/>
        <v>1.0001</v>
      </c>
      <c r="M1949" s="42">
        <v>0.15010000000000001</v>
      </c>
      <c r="N1949" s="93">
        <f t="array" ref="N1949">SQRT(MMULT(MMULT(B1949:K1949, '2. Correlation Matrix'!$B$34:$K$43), TRANSPOSE(B1949:K1949)))</f>
        <v>0.13606967077349752</v>
      </c>
      <c r="O1949" s="92">
        <f t="shared" si="151"/>
        <v>0.55192314035220957</v>
      </c>
      <c r="P1949" s="42">
        <f t="shared" si="152"/>
        <v>0.14084252234779601</v>
      </c>
      <c r="Q1949" s="42">
        <f t="shared" si="153"/>
        <v>0.122773215429927</v>
      </c>
      <c r="R1949" s="43">
        <f t="shared" si="154"/>
        <v>0.118137620573236</v>
      </c>
    </row>
    <row r="1950" spans="1:18" x14ac:dyDescent="0.35">
      <c r="A1950" s="73">
        <v>4912</v>
      </c>
      <c r="B1950" s="42">
        <v>0.1603</v>
      </c>
      <c r="C1950" s="42">
        <v>5.1999999999999998E-3</v>
      </c>
      <c r="D1950" s="42">
        <v>7.1400000000000005E-2</v>
      </c>
      <c r="E1950" s="42">
        <v>1.6999999999999999E-3</v>
      </c>
      <c r="F1950" s="42">
        <v>0.1132</v>
      </c>
      <c r="G1950" s="42">
        <v>0.122</v>
      </c>
      <c r="H1950" s="42">
        <v>0.13070000000000001</v>
      </c>
      <c r="I1950" s="42">
        <v>8.7099999999999997E-2</v>
      </c>
      <c r="J1950" s="42">
        <v>0.1394</v>
      </c>
      <c r="K1950" s="42">
        <v>0.16900000000000001</v>
      </c>
      <c r="L1950" s="93">
        <f t="shared" si="150"/>
        <v>1</v>
      </c>
      <c r="M1950" s="42">
        <v>0.15290000000000001</v>
      </c>
      <c r="N1950" s="93">
        <f t="array" ref="N1950">SQRT(MMULT(MMULT(B1950:K1950, '2. Correlation Matrix'!$B$34:$K$43), TRANSPOSE(B1950:K1950)))</f>
        <v>0.14114538512877284</v>
      </c>
      <c r="O1950" s="92">
        <f t="shared" si="151"/>
        <v>0.55191319169896047</v>
      </c>
      <c r="P1950" s="42">
        <f t="shared" si="152"/>
        <v>0.1429389901284252</v>
      </c>
      <c r="Q1950" s="42">
        <f t="shared" si="153"/>
        <v>0.122773215429927</v>
      </c>
      <c r="R1950" s="43">
        <f t="shared" si="154"/>
        <v>0.118137620573236</v>
      </c>
    </row>
    <row r="1951" spans="1:18" x14ac:dyDescent="0.35">
      <c r="A1951" s="73">
        <v>1803</v>
      </c>
      <c r="B1951" s="42">
        <v>7.4200000000000002E-2</v>
      </c>
      <c r="C1951" s="42">
        <v>9.69E-2</v>
      </c>
      <c r="D1951" s="42">
        <v>0.1113</v>
      </c>
      <c r="E1951" s="42">
        <v>0.17730000000000001</v>
      </c>
      <c r="F1951" s="42">
        <v>6.6000000000000003E-2</v>
      </c>
      <c r="G1951" s="42">
        <v>0.1196</v>
      </c>
      <c r="H1951" s="42">
        <v>9.4799999999999995E-2</v>
      </c>
      <c r="I1951" s="42">
        <v>0.1113</v>
      </c>
      <c r="J1951" s="42">
        <v>6.8000000000000005E-2</v>
      </c>
      <c r="K1951" s="42">
        <v>8.0399999999999999E-2</v>
      </c>
      <c r="L1951" s="93">
        <f t="shared" si="150"/>
        <v>0.99980000000000002</v>
      </c>
      <c r="M1951" s="42">
        <v>0.14399000000000001</v>
      </c>
      <c r="N1951" s="93">
        <f t="array" ref="N1951">SQRT(MMULT(MMULT(B1951:K1951, '2. Correlation Matrix'!$B$34:$K$43), TRANSPOSE(B1951:K1951)))</f>
        <v>0.12500227512689041</v>
      </c>
      <c r="O1951" s="92">
        <f t="shared" si="151"/>
        <v>0.55190995467856829</v>
      </c>
      <c r="P1951" s="42">
        <f t="shared" si="152"/>
        <v>0.13617721560655061</v>
      </c>
      <c r="Q1951" s="42">
        <f t="shared" si="153"/>
        <v>0.122773215429927</v>
      </c>
      <c r="R1951" s="43">
        <f t="shared" si="154"/>
        <v>0.118137620573236</v>
      </c>
    </row>
    <row r="1952" spans="1:18" x14ac:dyDescent="0.35">
      <c r="A1952" s="73">
        <v>1989</v>
      </c>
      <c r="B1952" s="42">
        <v>0.16309999999999999</v>
      </c>
      <c r="C1952" s="42">
        <v>5.28E-2</v>
      </c>
      <c r="D1952" s="42">
        <v>7.6700000000000004E-2</v>
      </c>
      <c r="E1952" s="42">
        <v>5.28E-2</v>
      </c>
      <c r="F1952" s="42">
        <v>6.4699999999999994E-2</v>
      </c>
      <c r="G1952" s="42">
        <v>3.5999999999999997E-2</v>
      </c>
      <c r="H1952" s="42">
        <v>0.1055</v>
      </c>
      <c r="I1952" s="42">
        <v>0.20619999999999999</v>
      </c>
      <c r="J1952" s="42">
        <v>0.22059999999999999</v>
      </c>
      <c r="K1952" s="42">
        <v>2.1600000000000001E-2</v>
      </c>
      <c r="L1952" s="93">
        <f t="shared" si="150"/>
        <v>1</v>
      </c>
      <c r="M1952" s="42">
        <v>0.12598999999999999</v>
      </c>
      <c r="N1952" s="93">
        <f t="array" ref="N1952">SQRT(MMULT(MMULT(B1952:K1952, '2. Correlation Matrix'!$B$34:$K$43), TRANSPOSE(B1952:K1952)))</f>
        <v>9.2389340334211714E-2</v>
      </c>
      <c r="O1952" s="92">
        <f t="shared" si="151"/>
        <v>0.55190349682709472</v>
      </c>
      <c r="P1952" s="42">
        <f t="shared" si="152"/>
        <v>0.1217221048963046</v>
      </c>
      <c r="Q1952" s="42">
        <f t="shared" si="153"/>
        <v>0.122773215429927</v>
      </c>
      <c r="R1952" s="43">
        <f t="shared" si="154"/>
        <v>0.118137620573236</v>
      </c>
    </row>
    <row r="1953" spans="1:18" x14ac:dyDescent="0.35">
      <c r="A1953" s="73">
        <v>333</v>
      </c>
      <c r="B1953" s="42">
        <v>5.6500000000000002E-2</v>
      </c>
      <c r="C1953" s="42">
        <v>0.1915</v>
      </c>
      <c r="D1953" s="42">
        <v>0.11899999999999999</v>
      </c>
      <c r="E1953" s="42">
        <v>5.4399999999999997E-2</v>
      </c>
      <c r="F1953" s="42">
        <v>0.1391</v>
      </c>
      <c r="G1953" s="42">
        <v>5.04E-2</v>
      </c>
      <c r="H1953" s="42">
        <v>6.0000000000000001E-3</v>
      </c>
      <c r="I1953" s="42">
        <v>0.1956</v>
      </c>
      <c r="J1953" s="42">
        <v>0.1371</v>
      </c>
      <c r="K1953" s="42">
        <v>5.04E-2</v>
      </c>
      <c r="L1953" s="93">
        <f t="shared" si="150"/>
        <v>1</v>
      </c>
      <c r="M1953" s="42">
        <v>0.12461999999999999</v>
      </c>
      <c r="N1953" s="93">
        <f t="array" ref="N1953">SQRT(MMULT(MMULT(B1953:K1953, '2. Correlation Matrix'!$B$34:$K$43), TRANSPOSE(B1953:K1953)))</f>
        <v>8.9908365038741528E-2</v>
      </c>
      <c r="O1953" s="92">
        <f t="shared" si="151"/>
        <v>0.55189525444733345</v>
      </c>
      <c r="P1953" s="42">
        <f t="shared" si="152"/>
        <v>0.1205782429480302</v>
      </c>
      <c r="Q1953" s="42">
        <f t="shared" si="153"/>
        <v>0.122773215429927</v>
      </c>
      <c r="R1953" s="43">
        <f t="shared" si="154"/>
        <v>0.118137620573236</v>
      </c>
    </row>
    <row r="1954" spans="1:18" x14ac:dyDescent="0.35">
      <c r="A1954" s="73">
        <v>594</v>
      </c>
      <c r="B1954" s="42">
        <v>0.13370000000000001</v>
      </c>
      <c r="C1954" s="42">
        <v>0.1105</v>
      </c>
      <c r="D1954" s="42">
        <v>5.67E-2</v>
      </c>
      <c r="E1954" s="42">
        <v>0.1308</v>
      </c>
      <c r="F1954" s="42">
        <v>0.1119</v>
      </c>
      <c r="G1954" s="42">
        <v>0.1047</v>
      </c>
      <c r="H1954" s="42">
        <v>9.1600000000000001E-2</v>
      </c>
      <c r="I1954" s="42">
        <v>9.2999999999999999E-2</v>
      </c>
      <c r="J1954" s="42">
        <v>8.8700000000000001E-2</v>
      </c>
      <c r="K1954" s="42">
        <v>7.85E-2</v>
      </c>
      <c r="L1954" s="93">
        <f t="shared" si="150"/>
        <v>1.0001</v>
      </c>
      <c r="M1954" s="42">
        <v>0.13749</v>
      </c>
      <c r="N1954" s="93">
        <f t="array" ref="N1954">SQRT(MMULT(MMULT(B1954:K1954, '2. Correlation Matrix'!$B$34:$K$43), TRANSPOSE(B1954:K1954)))</f>
        <v>0.11322920587761358</v>
      </c>
      <c r="O1954" s="92">
        <f t="shared" si="151"/>
        <v>0.55188941329804764</v>
      </c>
      <c r="P1954" s="42">
        <f t="shared" si="152"/>
        <v>0.13107957346816251</v>
      </c>
      <c r="Q1954" s="42">
        <f t="shared" si="153"/>
        <v>0.122773215429927</v>
      </c>
      <c r="R1954" s="43">
        <f t="shared" si="154"/>
        <v>0.118137620573236</v>
      </c>
    </row>
    <row r="1955" spans="1:18" x14ac:dyDescent="0.35">
      <c r="A1955" s="73">
        <v>103</v>
      </c>
      <c r="B1955" s="42">
        <v>0.11020000000000001</v>
      </c>
      <c r="C1955" s="42">
        <v>6.3E-3</v>
      </c>
      <c r="D1955" s="42">
        <v>0.14799999999999999</v>
      </c>
      <c r="E1955" s="42">
        <v>0.1181</v>
      </c>
      <c r="F1955" s="42">
        <v>9.7600000000000006E-2</v>
      </c>
      <c r="G1955" s="42">
        <v>9.7600000000000006E-2</v>
      </c>
      <c r="H1955" s="42">
        <v>0.14799999999999999</v>
      </c>
      <c r="I1955" s="42">
        <v>0.14960000000000001</v>
      </c>
      <c r="J1955" s="42">
        <v>3.78E-2</v>
      </c>
      <c r="K1955" s="42">
        <v>8.6599999999999996E-2</v>
      </c>
      <c r="L1955" s="93">
        <f t="shared" si="150"/>
        <v>0.99980000000000002</v>
      </c>
      <c r="M1955" s="42">
        <v>0.14596000000000001</v>
      </c>
      <c r="N1955" s="93">
        <f t="array" ref="N1955">SQRT(MMULT(MMULT(B1955:K1955, '2. Correlation Matrix'!$B$34:$K$43), TRANSPOSE(B1955:K1955)))</f>
        <v>0.12857988712109369</v>
      </c>
      <c r="O1955" s="92">
        <f t="shared" si="151"/>
        <v>0.5518748039743685</v>
      </c>
      <c r="P1955" s="42">
        <f t="shared" si="152"/>
        <v>0.13769360631396341</v>
      </c>
      <c r="Q1955" s="42">
        <f t="shared" si="153"/>
        <v>0.122773215429927</v>
      </c>
      <c r="R1955" s="43">
        <f t="shared" si="154"/>
        <v>0.118137620573236</v>
      </c>
    </row>
    <row r="1956" spans="1:18" x14ac:dyDescent="0.35">
      <c r="A1956" s="73">
        <v>1390</v>
      </c>
      <c r="B1956" s="42">
        <v>5.8700000000000002E-2</v>
      </c>
      <c r="C1956" s="42">
        <v>6.08E-2</v>
      </c>
      <c r="D1956" s="42">
        <v>0.18240000000000001</v>
      </c>
      <c r="E1956" s="42">
        <v>3.7699999999999997E-2</v>
      </c>
      <c r="F1956" s="42">
        <v>7.3400000000000007E-2</v>
      </c>
      <c r="G1956" s="42">
        <v>0.16139999999999999</v>
      </c>
      <c r="H1956" s="42">
        <v>0.1593</v>
      </c>
      <c r="I1956" s="42">
        <v>9.8500000000000004E-2</v>
      </c>
      <c r="J1956" s="42">
        <v>1.0500000000000001E-2</v>
      </c>
      <c r="K1956" s="42">
        <v>0.15720000000000001</v>
      </c>
      <c r="L1956" s="93">
        <f t="shared" si="150"/>
        <v>0.99990000000000001</v>
      </c>
      <c r="M1956" s="42">
        <v>0.16037999999999999</v>
      </c>
      <c r="N1956" s="93">
        <f t="array" ref="N1956">SQRT(MMULT(MMULT(B1956:K1956, '2. Correlation Matrix'!$B$34:$K$43), TRANSPOSE(B1956:K1956)))</f>
        <v>0.15471946552604815</v>
      </c>
      <c r="O1956" s="92">
        <f t="shared" si="151"/>
        <v>0.55183748024016832</v>
      </c>
      <c r="P1956" s="42">
        <f t="shared" si="152"/>
        <v>0.14841094349366699</v>
      </c>
      <c r="Q1956" s="42">
        <f t="shared" si="153"/>
        <v>0.122773215429927</v>
      </c>
      <c r="R1956" s="43">
        <f t="shared" si="154"/>
        <v>0.118137620573236</v>
      </c>
    </row>
    <row r="1957" spans="1:18" x14ac:dyDescent="0.35">
      <c r="A1957" s="73">
        <v>2917</v>
      </c>
      <c r="B1957" s="42">
        <v>5.8400000000000001E-2</v>
      </c>
      <c r="C1957" s="42">
        <v>0.1431</v>
      </c>
      <c r="D1957" s="42">
        <v>1.5100000000000001E-2</v>
      </c>
      <c r="E1957" s="42">
        <v>0.1676</v>
      </c>
      <c r="F1957" s="42">
        <v>0.1149</v>
      </c>
      <c r="G1957" s="42">
        <v>8.2900000000000001E-2</v>
      </c>
      <c r="H1957" s="42">
        <v>9.4200000000000006E-2</v>
      </c>
      <c r="I1957" s="42">
        <v>6.59E-2</v>
      </c>
      <c r="J1957" s="42">
        <v>0.1431</v>
      </c>
      <c r="K1957" s="42">
        <v>0.1149</v>
      </c>
      <c r="L1957" s="93">
        <f t="shared" si="150"/>
        <v>1.0000999999999998</v>
      </c>
      <c r="M1957" s="42">
        <v>0.14376</v>
      </c>
      <c r="N1957" s="93">
        <f t="array" ref="N1957">SQRT(MMULT(MMULT(B1957:K1957, '2. Correlation Matrix'!$B$34:$K$43), TRANSPOSE(B1957:K1957)))</f>
        <v>0.12460478948343599</v>
      </c>
      <c r="O1957" s="92">
        <f t="shared" si="151"/>
        <v>0.55182469538332179</v>
      </c>
      <c r="P1957" s="42">
        <f t="shared" si="152"/>
        <v>0.13599682321889431</v>
      </c>
      <c r="Q1957" s="42">
        <f t="shared" si="153"/>
        <v>0.122773215429927</v>
      </c>
      <c r="R1957" s="43">
        <f t="shared" si="154"/>
        <v>0.118137620573236</v>
      </c>
    </row>
    <row r="1958" spans="1:18" x14ac:dyDescent="0.35">
      <c r="A1958" s="73">
        <v>1195</v>
      </c>
      <c r="B1958" s="42">
        <v>0.1575</v>
      </c>
      <c r="C1958" s="42">
        <v>0.1225</v>
      </c>
      <c r="D1958" s="42">
        <v>1.09E-2</v>
      </c>
      <c r="E1958" s="42">
        <v>2.63E-2</v>
      </c>
      <c r="F1958" s="42">
        <v>8.9700000000000002E-2</v>
      </c>
      <c r="G1958" s="42">
        <v>6.6E-3</v>
      </c>
      <c r="H1958" s="42">
        <v>0.21659999999999999</v>
      </c>
      <c r="I1958" s="42">
        <v>7.22E-2</v>
      </c>
      <c r="J1958" s="42">
        <v>0.18820000000000001</v>
      </c>
      <c r="K1958" s="42">
        <v>0.1094</v>
      </c>
      <c r="L1958" s="93">
        <f t="shared" si="150"/>
        <v>0.99990000000000001</v>
      </c>
      <c r="M1958" s="42">
        <v>0.13819000000000001</v>
      </c>
      <c r="N1958" s="93">
        <f t="array" ref="N1958">SQRT(MMULT(MMULT(B1958:K1958, '2. Correlation Matrix'!$B$34:$K$43), TRANSPOSE(B1958:K1958)))</f>
        <v>0.11451293888364755</v>
      </c>
      <c r="O1958" s="92">
        <f t="shared" si="151"/>
        <v>0.55181537227164412</v>
      </c>
      <c r="P1958" s="42">
        <f t="shared" si="152"/>
        <v>0.13163339341411501</v>
      </c>
      <c r="Q1958" s="42">
        <f t="shared" si="153"/>
        <v>0.122773215429927</v>
      </c>
      <c r="R1958" s="43">
        <f t="shared" si="154"/>
        <v>0.118137620573236</v>
      </c>
    </row>
    <row r="1959" spans="1:18" x14ac:dyDescent="0.35">
      <c r="A1959" s="73">
        <v>3078</v>
      </c>
      <c r="B1959" s="42">
        <v>1.3599999999999999E-2</v>
      </c>
      <c r="C1959" s="42">
        <v>0.2452</v>
      </c>
      <c r="D1959" s="42">
        <v>4.36E-2</v>
      </c>
      <c r="E1959" s="42">
        <v>8.4500000000000006E-2</v>
      </c>
      <c r="F1959" s="42">
        <v>7.6300000000000007E-2</v>
      </c>
      <c r="G1959" s="42">
        <v>1.9099999999999999E-2</v>
      </c>
      <c r="H1959" s="42">
        <v>2.4500000000000001E-2</v>
      </c>
      <c r="I1959" s="42">
        <v>0.10630000000000001</v>
      </c>
      <c r="J1959" s="42">
        <v>0.26979999999999998</v>
      </c>
      <c r="K1959" s="42">
        <v>0.1172</v>
      </c>
      <c r="L1959" s="93">
        <f t="shared" si="150"/>
        <v>1.0001</v>
      </c>
      <c r="M1959" s="42">
        <v>0.13372999999999999</v>
      </c>
      <c r="N1959" s="93">
        <f t="array" ref="N1959">SQRT(MMULT(MMULT(B1959:K1959, '2. Correlation Matrix'!$B$34:$K$43), TRANSPOSE(B1959:K1959)))</f>
        <v>0.10643276097844968</v>
      </c>
      <c r="O1959" s="92">
        <f t="shared" si="151"/>
        <v>0.55180378165602162</v>
      </c>
      <c r="P1959" s="42">
        <f t="shared" si="152"/>
        <v>0.12806603369525207</v>
      </c>
      <c r="Q1959" s="42">
        <f t="shared" si="153"/>
        <v>0.122773215429927</v>
      </c>
      <c r="R1959" s="43">
        <f t="shared" si="154"/>
        <v>0.118137620573236</v>
      </c>
    </row>
    <row r="1960" spans="1:18" x14ac:dyDescent="0.35">
      <c r="A1960" s="73">
        <v>4646</v>
      </c>
      <c r="B1960" s="42">
        <v>3.2399999999999998E-2</v>
      </c>
      <c r="C1960" s="42">
        <v>0.15859999999999999</v>
      </c>
      <c r="D1960" s="42">
        <v>0.15859999999999999</v>
      </c>
      <c r="E1960" s="42">
        <v>0.1019</v>
      </c>
      <c r="F1960" s="42">
        <v>3.8800000000000001E-2</v>
      </c>
      <c r="G1960" s="42">
        <v>0.1489</v>
      </c>
      <c r="H1960" s="42">
        <v>0.12139999999999999</v>
      </c>
      <c r="I1960" s="42">
        <v>0.11650000000000001</v>
      </c>
      <c r="J1960" s="42">
        <v>5.6599999999999998E-2</v>
      </c>
      <c r="K1960" s="42">
        <v>6.6299999999999998E-2</v>
      </c>
      <c r="L1960" s="93">
        <f t="shared" si="150"/>
        <v>1</v>
      </c>
      <c r="M1960" s="42">
        <v>0.14527999999999999</v>
      </c>
      <c r="N1960" s="93">
        <f t="array" ref="N1960">SQRT(MMULT(MMULT(B1960:K1960, '2. Correlation Matrix'!$B$34:$K$43), TRANSPOSE(B1960:K1960)))</f>
        <v>0.12736828210002127</v>
      </c>
      <c r="O1960" s="92">
        <f t="shared" si="151"/>
        <v>0.55178572593771569</v>
      </c>
      <c r="P1960" s="42">
        <f t="shared" si="152"/>
        <v>0.13716866035744468</v>
      </c>
      <c r="Q1960" s="42">
        <f t="shared" si="153"/>
        <v>0.122773215429927</v>
      </c>
      <c r="R1960" s="43">
        <f t="shared" si="154"/>
        <v>0.118137620573236</v>
      </c>
    </row>
    <row r="1961" spans="1:18" x14ac:dyDescent="0.35">
      <c r="A1961" s="73">
        <v>2662</v>
      </c>
      <c r="B1961" s="42">
        <v>0.1308</v>
      </c>
      <c r="C1961" s="42">
        <v>0.13800000000000001</v>
      </c>
      <c r="D1961" s="42">
        <v>2.5100000000000001E-2</v>
      </c>
      <c r="E1961" s="42">
        <v>9.1399999999999995E-2</v>
      </c>
      <c r="F1961" s="42">
        <v>1.9699999999999999E-2</v>
      </c>
      <c r="G1961" s="42">
        <v>0.13980000000000001</v>
      </c>
      <c r="H1961" s="42">
        <v>0.1434</v>
      </c>
      <c r="I1961" s="42">
        <v>1.7899999999999999E-2</v>
      </c>
      <c r="J1961" s="42">
        <v>0.15049999999999999</v>
      </c>
      <c r="K1961" s="42">
        <v>0.1434</v>
      </c>
      <c r="L1961" s="93">
        <f t="shared" si="150"/>
        <v>1</v>
      </c>
      <c r="M1961" s="42">
        <v>0.15145</v>
      </c>
      <c r="N1961" s="93">
        <f t="array" ref="N1961">SQRT(MMULT(MMULT(B1961:K1961, '2. Correlation Matrix'!$B$34:$K$43), TRANSPOSE(B1961:K1961)))</f>
        <v>0.13855042686217248</v>
      </c>
      <c r="O1961" s="92">
        <f t="shared" si="151"/>
        <v>0.55178465870806093</v>
      </c>
      <c r="P1961" s="42">
        <f t="shared" si="152"/>
        <v>0.1418518896081549</v>
      </c>
      <c r="Q1961" s="42">
        <f t="shared" si="153"/>
        <v>0.122773215429927</v>
      </c>
      <c r="R1961" s="43">
        <f t="shared" si="154"/>
        <v>0.118137620573236</v>
      </c>
    </row>
    <row r="1962" spans="1:18" x14ac:dyDescent="0.35">
      <c r="A1962" s="73">
        <v>2929</v>
      </c>
      <c r="B1962" s="42">
        <v>0.1598</v>
      </c>
      <c r="C1962" s="42">
        <v>1.18E-2</v>
      </c>
      <c r="D1962" s="42">
        <v>2.5600000000000001E-2</v>
      </c>
      <c r="E1962" s="42">
        <v>0.1696</v>
      </c>
      <c r="F1962" s="42">
        <v>0.1479</v>
      </c>
      <c r="G1962" s="42">
        <v>0.12620000000000001</v>
      </c>
      <c r="H1962" s="42">
        <v>1.38E-2</v>
      </c>
      <c r="I1962" s="42">
        <v>8.8800000000000004E-2</v>
      </c>
      <c r="J1962" s="42">
        <v>8.8800000000000004E-2</v>
      </c>
      <c r="K1962" s="42">
        <v>0.16769999999999999</v>
      </c>
      <c r="L1962" s="93">
        <f t="shared" si="150"/>
        <v>1</v>
      </c>
      <c r="M1962" s="42">
        <v>0.14804</v>
      </c>
      <c r="N1962" s="93">
        <f t="array" ref="N1962">SQRT(MMULT(MMULT(B1962:K1962, '2. Correlation Matrix'!$B$34:$K$43), TRANSPOSE(B1962:K1962)))</f>
        <v>0.13237354103295718</v>
      </c>
      <c r="O1962" s="92">
        <f t="shared" si="151"/>
        <v>0.55177189814553018</v>
      </c>
      <c r="P1962" s="42">
        <f t="shared" si="152"/>
        <v>0.13927862281719799</v>
      </c>
      <c r="Q1962" s="42">
        <f t="shared" si="153"/>
        <v>0.122773215429927</v>
      </c>
      <c r="R1962" s="43">
        <f t="shared" si="154"/>
        <v>0.118137620573236</v>
      </c>
    </row>
    <row r="1963" spans="1:18" x14ac:dyDescent="0.35">
      <c r="A1963" s="73">
        <v>608</v>
      </c>
      <c r="B1963" s="42">
        <v>9.2100000000000001E-2</v>
      </c>
      <c r="C1963" s="42">
        <v>0.12920000000000001</v>
      </c>
      <c r="D1963" s="42">
        <v>0.15989999999999999</v>
      </c>
      <c r="E1963" s="42">
        <v>4.8500000000000001E-2</v>
      </c>
      <c r="F1963" s="42">
        <v>0.1195</v>
      </c>
      <c r="G1963" s="42">
        <v>2.9100000000000001E-2</v>
      </c>
      <c r="H1963" s="42">
        <v>0.1115</v>
      </c>
      <c r="I1963" s="42">
        <v>0.1502</v>
      </c>
      <c r="J1963" s="42">
        <v>6.3E-2</v>
      </c>
      <c r="K1963" s="42">
        <v>9.69E-2</v>
      </c>
      <c r="L1963" s="93">
        <f t="shared" si="150"/>
        <v>0.99990000000000001</v>
      </c>
      <c r="M1963" s="42">
        <v>0.13546</v>
      </c>
      <c r="N1963" s="93">
        <f t="array" ref="N1963">SQRT(MMULT(MMULT(B1963:K1963, '2. Correlation Matrix'!$B$34:$K$43), TRANSPOSE(B1963:K1963)))</f>
        <v>0.1095750157830324</v>
      </c>
      <c r="O1963" s="92">
        <f t="shared" si="151"/>
        <v>0.55176811582410179</v>
      </c>
      <c r="P1963" s="42">
        <f t="shared" si="152"/>
        <v>0.1294566579580741</v>
      </c>
      <c r="Q1963" s="42">
        <f t="shared" si="153"/>
        <v>0.122773215429927</v>
      </c>
      <c r="R1963" s="43">
        <f t="shared" si="154"/>
        <v>0.118137620573236</v>
      </c>
    </row>
    <row r="1964" spans="1:18" x14ac:dyDescent="0.35">
      <c r="A1964" s="73">
        <v>3770</v>
      </c>
      <c r="B1964" s="42">
        <v>0.14549999999999999</v>
      </c>
      <c r="C1964" s="42">
        <v>3.7199999999999997E-2</v>
      </c>
      <c r="D1964" s="42">
        <v>0.1037</v>
      </c>
      <c r="E1964" s="42">
        <v>7.4300000000000005E-2</v>
      </c>
      <c r="F1964" s="42">
        <v>0.1409</v>
      </c>
      <c r="G1964" s="42">
        <v>0.10059999999999999</v>
      </c>
      <c r="H1964" s="42">
        <v>5.8799999999999998E-2</v>
      </c>
      <c r="I1964" s="42">
        <v>0.13930000000000001</v>
      </c>
      <c r="J1964" s="42">
        <v>0.1084</v>
      </c>
      <c r="K1964" s="42">
        <v>9.1300000000000006E-2</v>
      </c>
      <c r="L1964" s="93">
        <f t="shared" si="150"/>
        <v>1</v>
      </c>
      <c r="M1964" s="42">
        <v>0.13775000000000001</v>
      </c>
      <c r="N1964" s="93">
        <f t="array" ref="N1964">SQRT(MMULT(MMULT(B1964:K1964, '2. Correlation Matrix'!$B$34:$K$43), TRANSPOSE(B1964:K1964)))</f>
        <v>0.11372656017029092</v>
      </c>
      <c r="O1964" s="92">
        <f t="shared" si="151"/>
        <v>0.55176205018458258</v>
      </c>
      <c r="P1964" s="42">
        <f t="shared" si="152"/>
        <v>0.1312831347559166</v>
      </c>
      <c r="Q1964" s="42">
        <f t="shared" si="153"/>
        <v>0.122773215429927</v>
      </c>
      <c r="R1964" s="43">
        <f t="shared" si="154"/>
        <v>0.118137620573236</v>
      </c>
    </row>
    <row r="1965" spans="1:18" x14ac:dyDescent="0.35">
      <c r="A1965" s="73">
        <v>4429</v>
      </c>
      <c r="B1965" s="42">
        <v>0.16120000000000001</v>
      </c>
      <c r="C1965" s="42">
        <v>2.47E-2</v>
      </c>
      <c r="D1965" s="42">
        <v>0.1118</v>
      </c>
      <c r="E1965" s="42">
        <v>8.3900000000000002E-2</v>
      </c>
      <c r="F1965" s="42">
        <v>8.8800000000000004E-2</v>
      </c>
      <c r="G1965" s="42">
        <v>0.1118</v>
      </c>
      <c r="H1965" s="42">
        <v>0.1464</v>
      </c>
      <c r="I1965" s="42">
        <v>0.12659999999999999</v>
      </c>
      <c r="J1965" s="42">
        <v>6.9099999999999995E-2</v>
      </c>
      <c r="K1965" s="42">
        <v>7.5700000000000003E-2</v>
      </c>
      <c r="L1965" s="93">
        <f t="shared" si="150"/>
        <v>0.99999999999999989</v>
      </c>
      <c r="M1965" s="42">
        <v>0.14202000000000001</v>
      </c>
      <c r="N1965" s="93">
        <f t="array" ref="N1965">SQRT(MMULT(MMULT(B1965:K1965, '2. Correlation Matrix'!$B$34:$K$43), TRANSPOSE(B1965:K1965)))</f>
        <v>0.1214674056569251</v>
      </c>
      <c r="O1965" s="92">
        <f t="shared" si="151"/>
        <v>0.55175295493914311</v>
      </c>
      <c r="P1965" s="42">
        <f t="shared" si="152"/>
        <v>0.13464283468148802</v>
      </c>
      <c r="Q1965" s="42">
        <f t="shared" si="153"/>
        <v>0.122773215429927</v>
      </c>
      <c r="R1965" s="43">
        <f t="shared" si="154"/>
        <v>0.118137620573236</v>
      </c>
    </row>
    <row r="1966" spans="1:18" x14ac:dyDescent="0.35">
      <c r="A1966" s="73">
        <v>3959</v>
      </c>
      <c r="B1966" s="42">
        <v>6.7100000000000007E-2</v>
      </c>
      <c r="C1966" s="42">
        <v>5.1200000000000002E-2</v>
      </c>
      <c r="D1966" s="42">
        <v>7.0699999999999999E-2</v>
      </c>
      <c r="E1966" s="42">
        <v>3.3599999999999998E-2</v>
      </c>
      <c r="F1966" s="42">
        <v>0.1555</v>
      </c>
      <c r="G1966" s="42">
        <v>9.8900000000000002E-2</v>
      </c>
      <c r="H1966" s="42">
        <v>7.7700000000000005E-2</v>
      </c>
      <c r="I1966" s="42">
        <v>0.1148</v>
      </c>
      <c r="J1966" s="42">
        <v>0.1767</v>
      </c>
      <c r="K1966" s="42">
        <v>0.1537</v>
      </c>
      <c r="L1966" s="93">
        <f t="shared" si="150"/>
        <v>0.99990000000000001</v>
      </c>
      <c r="M1966" s="42">
        <v>0.1492</v>
      </c>
      <c r="N1966" s="93">
        <f t="array" ref="N1966">SQRT(MMULT(MMULT(B1966:K1966, '2. Correlation Matrix'!$B$34:$K$43), TRANSPOSE(B1966:K1966)))</f>
        <v>0.13448080067584667</v>
      </c>
      <c r="O1966" s="92">
        <f t="shared" si="151"/>
        <v>0.55175162273797085</v>
      </c>
      <c r="P1966" s="42">
        <f t="shared" si="152"/>
        <v>0.14015745712479161</v>
      </c>
      <c r="Q1966" s="42">
        <f t="shared" si="153"/>
        <v>0.122773215429927</v>
      </c>
      <c r="R1966" s="43">
        <f t="shared" si="154"/>
        <v>0.118137620573236</v>
      </c>
    </row>
    <row r="1967" spans="1:18" x14ac:dyDescent="0.35">
      <c r="A1967" s="73">
        <v>3692</v>
      </c>
      <c r="B1967" s="42">
        <v>1.5800000000000002E-2</v>
      </c>
      <c r="C1967" s="42">
        <v>0.13239999999999999</v>
      </c>
      <c r="D1967" s="42">
        <v>5.9299999999999999E-2</v>
      </c>
      <c r="E1967" s="42">
        <v>0.17</v>
      </c>
      <c r="F1967" s="42">
        <v>0.1028</v>
      </c>
      <c r="G1967" s="42">
        <v>0.19170000000000001</v>
      </c>
      <c r="H1967" s="42">
        <v>4.9399999999999999E-2</v>
      </c>
      <c r="I1967" s="42">
        <v>0.1028</v>
      </c>
      <c r="J1967" s="42">
        <v>0.1166</v>
      </c>
      <c r="K1967" s="42">
        <v>5.9299999999999999E-2</v>
      </c>
      <c r="L1967" s="93">
        <f t="shared" si="150"/>
        <v>1.0001</v>
      </c>
      <c r="M1967" s="42">
        <v>0.1452</v>
      </c>
      <c r="N1967" s="93">
        <f t="array" ref="N1967">SQRT(MMULT(MMULT(B1967:K1967, '2. Correlation Matrix'!$B$34:$K$43), TRANSPOSE(B1967:K1967)))</f>
        <v>0.127238964564693</v>
      </c>
      <c r="O1967" s="92">
        <f t="shared" si="151"/>
        <v>0.55171778739450306</v>
      </c>
      <c r="P1967" s="42">
        <f t="shared" si="152"/>
        <v>0.13710512294825239</v>
      </c>
      <c r="Q1967" s="42">
        <f t="shared" si="153"/>
        <v>0.122773215429927</v>
      </c>
      <c r="R1967" s="43">
        <f t="shared" si="154"/>
        <v>0.118137620573236</v>
      </c>
    </row>
    <row r="1968" spans="1:18" x14ac:dyDescent="0.35">
      <c r="A1968" s="73">
        <v>1605</v>
      </c>
      <c r="B1968" s="42">
        <v>6.9500000000000006E-2</v>
      </c>
      <c r="C1968" s="42">
        <v>5.0799999999999998E-2</v>
      </c>
      <c r="D1968" s="42">
        <v>2.4400000000000002E-2</v>
      </c>
      <c r="E1968" s="42">
        <v>7.7100000000000002E-2</v>
      </c>
      <c r="F1968" s="42">
        <v>0.1241</v>
      </c>
      <c r="G1968" s="42">
        <v>0.1598</v>
      </c>
      <c r="H1968" s="42">
        <v>0.18229999999999999</v>
      </c>
      <c r="I1968" s="42">
        <v>4.5100000000000001E-2</v>
      </c>
      <c r="J1968" s="42">
        <v>8.2699999999999996E-2</v>
      </c>
      <c r="K1968" s="42">
        <v>0.1842</v>
      </c>
      <c r="L1968" s="93">
        <f t="shared" si="150"/>
        <v>1</v>
      </c>
      <c r="M1968" s="42">
        <v>0.16420999999999999</v>
      </c>
      <c r="N1968" s="93">
        <f t="array" ref="N1968">SQRT(MMULT(MMULT(B1968:K1968, '2. Correlation Matrix'!$B$34:$K$43), TRANSPOSE(B1968:K1968)))</f>
        <v>0.16171008531949391</v>
      </c>
      <c r="O1968" s="92">
        <f t="shared" si="151"/>
        <v>0.55166627253795575</v>
      </c>
      <c r="P1968" s="42">
        <f t="shared" si="152"/>
        <v>0.15113492415298099</v>
      </c>
      <c r="Q1968" s="42">
        <f t="shared" si="153"/>
        <v>0.122773215429927</v>
      </c>
      <c r="R1968" s="43">
        <f t="shared" si="154"/>
        <v>0.118137620573236</v>
      </c>
    </row>
    <row r="1969" spans="1:18" x14ac:dyDescent="0.35">
      <c r="A1969" s="73">
        <v>2406</v>
      </c>
      <c r="B1969" s="42">
        <v>4.19E-2</v>
      </c>
      <c r="C1969" s="42">
        <v>0.1454</v>
      </c>
      <c r="D1969" s="42">
        <v>0.10349999999999999</v>
      </c>
      <c r="E1969" s="42">
        <v>0.14319999999999999</v>
      </c>
      <c r="F1969" s="42">
        <v>9.2499999999999999E-2</v>
      </c>
      <c r="G1969" s="42">
        <v>8.3699999999999997E-2</v>
      </c>
      <c r="H1969" s="42">
        <v>2.86E-2</v>
      </c>
      <c r="I1969" s="42">
        <v>9.69E-2</v>
      </c>
      <c r="J1969" s="42">
        <v>5.2900000000000003E-2</v>
      </c>
      <c r="K1969" s="42">
        <v>0.21149999999999999</v>
      </c>
      <c r="L1969" s="93">
        <f t="shared" si="150"/>
        <v>1.0001</v>
      </c>
      <c r="M1969" s="42">
        <v>0.15304000000000001</v>
      </c>
      <c r="N1969" s="93">
        <f t="array" ref="N1969">SQRT(MMULT(MMULT(B1969:K1969, '2. Correlation Matrix'!$B$34:$K$43), TRANSPOSE(B1969:K1969)))</f>
        <v>0.14146434034511737</v>
      </c>
      <c r="O1969" s="92">
        <f t="shared" si="151"/>
        <v>0.55165845901244859</v>
      </c>
      <c r="P1969" s="42">
        <f t="shared" si="152"/>
        <v>0.1430339202053604</v>
      </c>
      <c r="Q1969" s="42">
        <f t="shared" si="153"/>
        <v>0.122773215429927</v>
      </c>
      <c r="R1969" s="43">
        <f t="shared" si="154"/>
        <v>0.118137620573236</v>
      </c>
    </row>
    <row r="1970" spans="1:18" x14ac:dyDescent="0.35">
      <c r="A1970" s="73">
        <v>3570</v>
      </c>
      <c r="B1970" s="42">
        <v>8.2600000000000007E-2</v>
      </c>
      <c r="C1970" s="42">
        <v>8.8200000000000001E-2</v>
      </c>
      <c r="D1970" s="42">
        <v>0.20660000000000001</v>
      </c>
      <c r="E1970" s="42">
        <v>5.5100000000000003E-2</v>
      </c>
      <c r="F1970" s="42">
        <v>4.41E-2</v>
      </c>
      <c r="G1970" s="42">
        <v>6.8900000000000003E-2</v>
      </c>
      <c r="H1970" s="42">
        <v>0.1653</v>
      </c>
      <c r="I1970" s="42">
        <v>0.124</v>
      </c>
      <c r="J1970" s="42">
        <v>2.4799999999999999E-2</v>
      </c>
      <c r="K1970" s="42">
        <v>0.14050000000000001</v>
      </c>
      <c r="L1970" s="93">
        <f t="shared" si="150"/>
        <v>1.0001</v>
      </c>
      <c r="M1970" s="42">
        <v>0.15024999999999999</v>
      </c>
      <c r="N1970" s="93">
        <f t="array" ref="N1970">SQRT(MMULT(MMULT(B1970:K1970, '2. Correlation Matrix'!$B$34:$K$43), TRANSPOSE(B1970:K1970)))</f>
        <v>0.1364137826878494</v>
      </c>
      <c r="O1970" s="92">
        <f t="shared" si="151"/>
        <v>0.55163047690123646</v>
      </c>
      <c r="P1970" s="42">
        <f t="shared" si="152"/>
        <v>0.14094563994639608</v>
      </c>
      <c r="Q1970" s="42">
        <f t="shared" si="153"/>
        <v>0.122773215429927</v>
      </c>
      <c r="R1970" s="43">
        <f t="shared" si="154"/>
        <v>0.118137620573236</v>
      </c>
    </row>
    <row r="1971" spans="1:18" x14ac:dyDescent="0.35">
      <c r="A1971" s="73">
        <v>190</v>
      </c>
      <c r="B1971" s="42">
        <v>0.26050000000000001</v>
      </c>
      <c r="C1971" s="42">
        <v>3.4200000000000001E-2</v>
      </c>
      <c r="D1971" s="42">
        <v>0.1026</v>
      </c>
      <c r="E1971" s="42">
        <v>3.95E-2</v>
      </c>
      <c r="F1971" s="42">
        <v>7.6300000000000007E-2</v>
      </c>
      <c r="G1971" s="42">
        <v>7.6300000000000007E-2</v>
      </c>
      <c r="H1971" s="42">
        <v>0.19739999999999999</v>
      </c>
      <c r="I1971" s="42">
        <v>8.4199999999999997E-2</v>
      </c>
      <c r="J1971" s="42">
        <v>5.3E-3</v>
      </c>
      <c r="K1971" s="42">
        <v>0.1237</v>
      </c>
      <c r="L1971" s="93">
        <f t="shared" si="150"/>
        <v>1</v>
      </c>
      <c r="M1971" s="42">
        <v>0.14237</v>
      </c>
      <c r="N1971" s="93">
        <f t="array" ref="N1971">SQRT(MMULT(MMULT(B1971:K1971, '2. Correlation Matrix'!$B$34:$K$43), TRANSPOSE(B1971:K1971)))</f>
        <v>0.12213515233343429</v>
      </c>
      <c r="O1971" s="92">
        <f t="shared" si="151"/>
        <v>0.55160204669067725</v>
      </c>
      <c r="P1971" s="42">
        <f t="shared" si="152"/>
        <v>0.13491150228224441</v>
      </c>
      <c r="Q1971" s="42">
        <f t="shared" si="153"/>
        <v>0.122773215429927</v>
      </c>
      <c r="R1971" s="43">
        <f t="shared" si="154"/>
        <v>0.118137620573236</v>
      </c>
    </row>
    <row r="1972" spans="1:18" x14ac:dyDescent="0.35">
      <c r="A1972" s="73">
        <v>3144</v>
      </c>
      <c r="B1972" s="42">
        <v>7.1099999999999997E-2</v>
      </c>
      <c r="C1972" s="42">
        <v>0.13</v>
      </c>
      <c r="D1972" s="42">
        <v>0.1179</v>
      </c>
      <c r="E1972" s="42">
        <v>1.21E-2</v>
      </c>
      <c r="F1972" s="42">
        <v>0.14729999999999999</v>
      </c>
      <c r="G1972" s="42">
        <v>0.1231</v>
      </c>
      <c r="H1972" s="42">
        <v>6.8999999999999999E-3</v>
      </c>
      <c r="I1972" s="42">
        <v>0.13170000000000001</v>
      </c>
      <c r="J1972" s="42">
        <v>0.15770000000000001</v>
      </c>
      <c r="K1972" s="42">
        <v>0.1023</v>
      </c>
      <c r="L1972" s="93">
        <f t="shared" si="150"/>
        <v>1.0001000000000002</v>
      </c>
      <c r="M1972" s="42">
        <v>0.13763</v>
      </c>
      <c r="N1972" s="93">
        <f t="array" ref="N1972">SQRT(MMULT(MMULT(B1972:K1972, '2. Correlation Matrix'!$B$34:$K$43), TRANSPOSE(B1972:K1972)))</f>
        <v>0.11354432492853266</v>
      </c>
      <c r="O1972" s="92">
        <f t="shared" si="151"/>
        <v>0.5515907557636256</v>
      </c>
      <c r="P1972" s="42">
        <f t="shared" si="152"/>
        <v>0.1311838431382619</v>
      </c>
      <c r="Q1972" s="42">
        <f t="shared" si="153"/>
        <v>0.122773215429927</v>
      </c>
      <c r="R1972" s="43">
        <f t="shared" si="154"/>
        <v>0.118137620573236</v>
      </c>
    </row>
    <row r="1973" spans="1:18" x14ac:dyDescent="0.35">
      <c r="A1973" s="73">
        <v>2968</v>
      </c>
      <c r="B1973" s="42">
        <v>0.2087</v>
      </c>
      <c r="C1973" s="42">
        <v>2.06E-2</v>
      </c>
      <c r="D1973" s="42">
        <v>0.1055</v>
      </c>
      <c r="E1973" s="42">
        <v>8.72E-2</v>
      </c>
      <c r="F1973" s="42">
        <v>2.98E-2</v>
      </c>
      <c r="G1973" s="42">
        <v>1.61E-2</v>
      </c>
      <c r="H1973" s="42">
        <v>2.52E-2</v>
      </c>
      <c r="I1973" s="42">
        <v>0.16969999999999999</v>
      </c>
      <c r="J1973" s="42">
        <v>0.2225</v>
      </c>
      <c r="K1973" s="42">
        <v>0.1147</v>
      </c>
      <c r="L1973" s="93">
        <f t="shared" si="150"/>
        <v>1</v>
      </c>
      <c r="M1973" s="42">
        <v>0.13192999999999999</v>
      </c>
      <c r="N1973" s="93">
        <f t="array" ref="N1973">SQRT(MMULT(MMULT(B1973:K1973, '2. Correlation Matrix'!$B$34:$K$43), TRANSPOSE(B1973:K1973)))</f>
        <v>0.10321304431954714</v>
      </c>
      <c r="O1973" s="92">
        <f t="shared" si="151"/>
        <v>0.55157756827465487</v>
      </c>
      <c r="P1973" s="42">
        <f t="shared" si="152"/>
        <v>0.12660353374114558</v>
      </c>
      <c r="Q1973" s="42">
        <f t="shared" si="153"/>
        <v>0.122773215429927</v>
      </c>
      <c r="R1973" s="43">
        <f t="shared" si="154"/>
        <v>0.118137620573236</v>
      </c>
    </row>
    <row r="1974" spans="1:18" x14ac:dyDescent="0.35">
      <c r="A1974" s="73">
        <v>4586</v>
      </c>
      <c r="B1974" s="42">
        <v>7.4099999999999999E-2</v>
      </c>
      <c r="C1974" s="42">
        <v>0.1145</v>
      </c>
      <c r="D1974" s="42">
        <v>0.1111</v>
      </c>
      <c r="E1974" s="42">
        <v>7.4099999999999999E-2</v>
      </c>
      <c r="F1974" s="42">
        <v>0.12959999999999999</v>
      </c>
      <c r="G1974" s="42">
        <v>0.1515</v>
      </c>
      <c r="H1974" s="42">
        <v>4.8800000000000003E-2</v>
      </c>
      <c r="I1974" s="42">
        <v>8.0799999999999997E-2</v>
      </c>
      <c r="J1974" s="42">
        <v>6.0600000000000001E-2</v>
      </c>
      <c r="K1974" s="42">
        <v>0.15490000000000001</v>
      </c>
      <c r="L1974" s="93">
        <f t="shared" si="150"/>
        <v>0.99999999999999989</v>
      </c>
      <c r="M1974" s="42">
        <v>0.15018999999999999</v>
      </c>
      <c r="N1974" s="93">
        <f t="array" ref="N1974">SQRT(MMULT(MMULT(B1974:K1974, '2. Correlation Matrix'!$B$34:$K$43), TRANSPOSE(B1974:K1974)))</f>
        <v>0.13632147283653739</v>
      </c>
      <c r="O1974" s="92">
        <f t="shared" si="151"/>
        <v>0.55156387644197524</v>
      </c>
      <c r="P1974" s="42">
        <f t="shared" si="152"/>
        <v>0.1408982280218386</v>
      </c>
      <c r="Q1974" s="42">
        <f t="shared" si="153"/>
        <v>0.122773215429927</v>
      </c>
      <c r="R1974" s="43">
        <f t="shared" si="154"/>
        <v>0.118137620573236</v>
      </c>
    </row>
    <row r="1975" spans="1:18" x14ac:dyDescent="0.35">
      <c r="A1975" s="73">
        <v>2194</v>
      </c>
      <c r="B1975" s="42">
        <v>1.01E-2</v>
      </c>
      <c r="C1975" s="42">
        <v>0.18179999999999999</v>
      </c>
      <c r="D1975" s="42">
        <v>0.17979999999999999</v>
      </c>
      <c r="E1975" s="42">
        <v>2.0199999999999999E-2</v>
      </c>
      <c r="F1975" s="42">
        <v>1.6199999999999999E-2</v>
      </c>
      <c r="G1975" s="42">
        <v>2.4199999999999999E-2</v>
      </c>
      <c r="H1975" s="42">
        <v>0.1293</v>
      </c>
      <c r="I1975" s="42">
        <v>0.1192</v>
      </c>
      <c r="J1975" s="42">
        <v>0.13539999999999999</v>
      </c>
      <c r="K1975" s="42">
        <v>0.18379999999999999</v>
      </c>
      <c r="L1975" s="93">
        <f t="shared" si="150"/>
        <v>0.99999999999999989</v>
      </c>
      <c r="M1975" s="42">
        <v>0.15078</v>
      </c>
      <c r="N1975" s="93">
        <f t="array" ref="N1975">SQRT(MMULT(MMULT(B1975:K1975, '2. Correlation Matrix'!$B$34:$K$43), TRANSPOSE(B1975:K1975)))</f>
        <v>0.13740953731710473</v>
      </c>
      <c r="O1975" s="92">
        <f t="shared" si="151"/>
        <v>0.55149010381368124</v>
      </c>
      <c r="P1975" s="42">
        <f t="shared" si="152"/>
        <v>0.1413393095271496</v>
      </c>
      <c r="Q1975" s="42">
        <f t="shared" si="153"/>
        <v>0.122773215429927</v>
      </c>
      <c r="R1975" s="43">
        <f t="shared" si="154"/>
        <v>0.118137620573236</v>
      </c>
    </row>
    <row r="1976" spans="1:18" x14ac:dyDescent="0.35">
      <c r="A1976" s="73">
        <v>1142</v>
      </c>
      <c r="B1976" s="42">
        <v>0.16159999999999999</v>
      </c>
      <c r="C1976" s="42">
        <v>0.20610000000000001</v>
      </c>
      <c r="D1976" s="42">
        <v>1.41E-2</v>
      </c>
      <c r="E1976" s="42">
        <v>0.2084</v>
      </c>
      <c r="F1976" s="42">
        <v>0.1522</v>
      </c>
      <c r="G1976" s="42">
        <v>5.8500000000000003E-2</v>
      </c>
      <c r="H1976" s="42">
        <v>2.3E-3</v>
      </c>
      <c r="I1976" s="42">
        <v>7.4899999999999994E-2</v>
      </c>
      <c r="J1976" s="42">
        <v>7.0000000000000001E-3</v>
      </c>
      <c r="K1976" s="42">
        <v>0.1148</v>
      </c>
      <c r="L1976" s="93">
        <f t="shared" si="150"/>
        <v>0.99990000000000001</v>
      </c>
      <c r="M1976" s="42">
        <v>0.12912999999999999</v>
      </c>
      <c r="N1976" s="93">
        <f t="array" ref="N1976">SQRT(MMULT(MMULT(B1976:K1976, '2. Correlation Matrix'!$B$34:$K$43), TRANSPOSE(B1976:K1976)))</f>
        <v>9.8152516734923312E-2</v>
      </c>
      <c r="O1976" s="92">
        <f t="shared" si="151"/>
        <v>0.55148866071551461</v>
      </c>
      <c r="P1976" s="42">
        <f t="shared" si="152"/>
        <v>0.1243130417293003</v>
      </c>
      <c r="Q1976" s="42">
        <f t="shared" si="153"/>
        <v>0.122773215429927</v>
      </c>
      <c r="R1976" s="43">
        <f t="shared" si="154"/>
        <v>0.118137620573236</v>
      </c>
    </row>
    <row r="1977" spans="1:18" x14ac:dyDescent="0.35">
      <c r="A1977" s="73">
        <v>1707</v>
      </c>
      <c r="B1977" s="42">
        <v>0.152</v>
      </c>
      <c r="C1977" s="42">
        <v>8.2900000000000001E-2</v>
      </c>
      <c r="D1977" s="42">
        <v>5.7000000000000002E-2</v>
      </c>
      <c r="E1977" s="42">
        <v>0.1278</v>
      </c>
      <c r="F1977" s="42">
        <v>0.1416</v>
      </c>
      <c r="G1977" s="42">
        <v>3.2800000000000003E-2</v>
      </c>
      <c r="H1977" s="42">
        <v>0.1226</v>
      </c>
      <c r="I1977" s="42">
        <v>9.8400000000000001E-2</v>
      </c>
      <c r="J1977" s="42">
        <v>3.2800000000000003E-2</v>
      </c>
      <c r="K1977" s="42">
        <v>0.152</v>
      </c>
      <c r="L1977" s="93">
        <f t="shared" si="150"/>
        <v>0.99990000000000012</v>
      </c>
      <c r="M1977" s="42">
        <v>0.14238000000000001</v>
      </c>
      <c r="N1977" s="93">
        <f t="array" ref="N1977">SQRT(MMULT(MMULT(B1977:K1977, '2. Correlation Matrix'!$B$34:$K$43), TRANSPOSE(B1977:K1977)))</f>
        <v>0.12218542608224273</v>
      </c>
      <c r="O1977" s="92">
        <f t="shared" si="151"/>
        <v>0.55145693034328569</v>
      </c>
      <c r="P1977" s="42">
        <f t="shared" si="152"/>
        <v>0.1349153608265504</v>
      </c>
      <c r="Q1977" s="42">
        <f t="shared" si="153"/>
        <v>0.122773215429927</v>
      </c>
      <c r="R1977" s="43">
        <f t="shared" si="154"/>
        <v>0.118137620573236</v>
      </c>
    </row>
    <row r="1978" spans="1:18" x14ac:dyDescent="0.35">
      <c r="A1978" s="73">
        <v>4435</v>
      </c>
      <c r="B1978" s="42">
        <v>6.0600000000000001E-2</v>
      </c>
      <c r="C1978" s="42">
        <v>0.1298</v>
      </c>
      <c r="D1978" s="42">
        <v>0.1696</v>
      </c>
      <c r="E1978" s="42">
        <v>1.5599999999999999E-2</v>
      </c>
      <c r="F1978" s="42">
        <v>5.3600000000000002E-2</v>
      </c>
      <c r="G1978" s="42">
        <v>0.1661</v>
      </c>
      <c r="H1978" s="42">
        <v>7.4399999999999994E-2</v>
      </c>
      <c r="I1978" s="42">
        <v>0.17130000000000001</v>
      </c>
      <c r="J1978" s="42">
        <v>0.1298</v>
      </c>
      <c r="K1978" s="42">
        <v>2.9399999999999999E-2</v>
      </c>
      <c r="L1978" s="93">
        <f t="shared" si="150"/>
        <v>1.0002</v>
      </c>
      <c r="M1978" s="42">
        <v>0.13744000000000001</v>
      </c>
      <c r="N1978" s="93">
        <f t="array" ref="N1978">SQRT(MMULT(MMULT(B1978:K1978, '2. Correlation Matrix'!$B$34:$K$43), TRANSPOSE(B1978:K1978)))</f>
        <v>0.11322739135457992</v>
      </c>
      <c r="O1978" s="92">
        <f t="shared" si="151"/>
        <v>0.55145666832917262</v>
      </c>
      <c r="P1978" s="42">
        <f t="shared" si="152"/>
        <v>0.13102977892351841</v>
      </c>
      <c r="Q1978" s="42">
        <f t="shared" si="153"/>
        <v>0.122773215429927</v>
      </c>
      <c r="R1978" s="43">
        <f t="shared" si="154"/>
        <v>0.118137620573236</v>
      </c>
    </row>
    <row r="1979" spans="1:18" x14ac:dyDescent="0.35">
      <c r="A1979" s="73">
        <v>4474</v>
      </c>
      <c r="B1979" s="42">
        <v>0.1023</v>
      </c>
      <c r="C1979" s="42">
        <v>9.06E-2</v>
      </c>
      <c r="D1979" s="42">
        <v>0.12130000000000001</v>
      </c>
      <c r="E1979" s="42">
        <v>0.1053</v>
      </c>
      <c r="F1979" s="42">
        <v>9.06E-2</v>
      </c>
      <c r="G1979" s="42">
        <v>0.1462</v>
      </c>
      <c r="H1979" s="42">
        <v>7.3099999999999998E-2</v>
      </c>
      <c r="I1979" s="42">
        <v>0.11260000000000001</v>
      </c>
      <c r="J1979" s="42">
        <v>7.8899999999999998E-2</v>
      </c>
      <c r="K1979" s="42">
        <v>7.8899999999999998E-2</v>
      </c>
      <c r="L1979" s="93">
        <f t="shared" si="150"/>
        <v>0.99980000000000002</v>
      </c>
      <c r="M1979" s="42">
        <v>0.14205000000000001</v>
      </c>
      <c r="N1979" s="93">
        <f t="array" ref="N1979">SQRT(MMULT(MMULT(B1979:K1979, '2. Correlation Matrix'!$B$34:$K$43), TRANSPOSE(B1979:K1979)))</f>
        <v>0.12158787462885187</v>
      </c>
      <c r="O1979" s="92">
        <f t="shared" si="151"/>
        <v>0.55145301457625417</v>
      </c>
      <c r="P1979" s="42">
        <f t="shared" si="152"/>
        <v>0.1346581943716193</v>
      </c>
      <c r="Q1979" s="42">
        <f t="shared" si="153"/>
        <v>0.122773215429927</v>
      </c>
      <c r="R1979" s="43">
        <f t="shared" si="154"/>
        <v>0.118137620573236</v>
      </c>
    </row>
    <row r="1980" spans="1:18" x14ac:dyDescent="0.35">
      <c r="A1980" s="73">
        <v>1825</v>
      </c>
      <c r="B1980" s="42">
        <v>0.1071</v>
      </c>
      <c r="C1980" s="42">
        <v>0.1071</v>
      </c>
      <c r="D1980" s="42">
        <v>5.21E-2</v>
      </c>
      <c r="E1980" s="42">
        <v>0.1288</v>
      </c>
      <c r="F1980" s="42">
        <v>8.2500000000000004E-2</v>
      </c>
      <c r="G1980" s="42">
        <v>0.1071</v>
      </c>
      <c r="H1980" s="42">
        <v>0.1201</v>
      </c>
      <c r="I1980" s="42">
        <v>6.5100000000000005E-2</v>
      </c>
      <c r="J1980" s="42">
        <v>0.1143</v>
      </c>
      <c r="K1980" s="42">
        <v>0.1158</v>
      </c>
      <c r="L1980" s="93">
        <f t="shared" si="150"/>
        <v>1</v>
      </c>
      <c r="M1980" s="42">
        <v>0.14596000000000001</v>
      </c>
      <c r="N1980" s="93">
        <f t="array" ref="N1980">SQRT(MMULT(MMULT(B1980:K1980, '2. Correlation Matrix'!$B$34:$K$43), TRANSPOSE(B1980:K1980)))</f>
        <v>0.12867967396712274</v>
      </c>
      <c r="O1980" s="92">
        <f t="shared" si="151"/>
        <v>0.55144684325303828</v>
      </c>
      <c r="P1980" s="42">
        <f t="shared" si="152"/>
        <v>0.13768077075385751</v>
      </c>
      <c r="Q1980" s="42">
        <f t="shared" si="153"/>
        <v>0.122773215429927</v>
      </c>
      <c r="R1980" s="43">
        <f t="shared" si="154"/>
        <v>0.118137620573236</v>
      </c>
    </row>
    <row r="1981" spans="1:18" x14ac:dyDescent="0.35">
      <c r="A1981" s="73">
        <v>564</v>
      </c>
      <c r="B1981" s="42">
        <v>7.0900000000000005E-2</v>
      </c>
      <c r="C1981" s="42">
        <v>0.13089999999999999</v>
      </c>
      <c r="D1981" s="42">
        <v>4.5499999999999999E-2</v>
      </c>
      <c r="E1981" s="42">
        <v>0.14000000000000001</v>
      </c>
      <c r="F1981" s="42">
        <v>5.8200000000000002E-2</v>
      </c>
      <c r="G1981" s="42">
        <v>0.10730000000000001</v>
      </c>
      <c r="H1981" s="42">
        <v>0.1145</v>
      </c>
      <c r="I1981" s="42">
        <v>6.9099999999999995E-2</v>
      </c>
      <c r="J1981" s="42">
        <v>0.1673</v>
      </c>
      <c r="K1981" s="42">
        <v>9.64E-2</v>
      </c>
      <c r="L1981" s="93">
        <f t="shared" si="150"/>
        <v>1.0001</v>
      </c>
      <c r="M1981" s="42">
        <v>0.14484</v>
      </c>
      <c r="N1981" s="93">
        <f t="array" ref="N1981">SQRT(MMULT(MMULT(B1981:K1981, '2. Correlation Matrix'!$B$34:$K$43), TRANSPOSE(B1981:K1981)))</f>
        <v>0.12665769563757664</v>
      </c>
      <c r="O1981" s="92">
        <f t="shared" si="151"/>
        <v>0.55140747388806877</v>
      </c>
      <c r="P1981" s="42">
        <f t="shared" si="152"/>
        <v>0.13681891406788949</v>
      </c>
      <c r="Q1981" s="42">
        <f t="shared" si="153"/>
        <v>0.122773215429927</v>
      </c>
      <c r="R1981" s="43">
        <f t="shared" si="154"/>
        <v>0.118137620573236</v>
      </c>
    </row>
    <row r="1982" spans="1:18" x14ac:dyDescent="0.35">
      <c r="A1982" s="73">
        <v>3644</v>
      </c>
      <c r="B1982" s="42">
        <v>0.19520000000000001</v>
      </c>
      <c r="C1982" s="42">
        <v>7.85E-2</v>
      </c>
      <c r="D1982" s="42">
        <v>0.1147</v>
      </c>
      <c r="E1982" s="42">
        <v>2.01E-2</v>
      </c>
      <c r="F1982" s="42">
        <v>0.1429</v>
      </c>
      <c r="G1982" s="42">
        <v>0.19520000000000001</v>
      </c>
      <c r="H1982" s="42">
        <v>3.4200000000000001E-2</v>
      </c>
      <c r="I1982" s="42">
        <v>0.15290000000000001</v>
      </c>
      <c r="J1982" s="42">
        <v>3.4200000000000001E-2</v>
      </c>
      <c r="K1982" s="42">
        <v>3.2199999999999999E-2</v>
      </c>
      <c r="L1982" s="93">
        <f t="shared" si="150"/>
        <v>1.0001</v>
      </c>
      <c r="M1982" s="42">
        <v>0.13109999999999999</v>
      </c>
      <c r="N1982" s="93">
        <f t="array" ref="N1982">SQRT(MMULT(MMULT(B1982:K1982, '2. Correlation Matrix'!$B$34:$K$43), TRANSPOSE(B1982:K1982)))</f>
        <v>0.10175018520001228</v>
      </c>
      <c r="O1982" s="92">
        <f t="shared" si="151"/>
        <v>0.55135034781237158</v>
      </c>
      <c r="P1982" s="42">
        <f t="shared" si="152"/>
        <v>0.12592344990588158</v>
      </c>
      <c r="Q1982" s="42">
        <f t="shared" si="153"/>
        <v>0.122773215429927</v>
      </c>
      <c r="R1982" s="43">
        <f t="shared" si="154"/>
        <v>0.118137620573236</v>
      </c>
    </row>
    <row r="1983" spans="1:18" x14ac:dyDescent="0.35">
      <c r="A1983" s="73">
        <v>1821</v>
      </c>
      <c r="B1983" s="42">
        <v>8.7099999999999997E-2</v>
      </c>
      <c r="C1983" s="42">
        <v>7.1900000000000006E-2</v>
      </c>
      <c r="D1983" s="42">
        <v>0.13730000000000001</v>
      </c>
      <c r="E1983" s="42">
        <v>5.45E-2</v>
      </c>
      <c r="F1983" s="42">
        <v>7.8399999999999997E-2</v>
      </c>
      <c r="G1983" s="42">
        <v>5.2299999999999999E-2</v>
      </c>
      <c r="H1983" s="42">
        <v>0.20699999999999999</v>
      </c>
      <c r="I1983" s="42">
        <v>0.12640000000000001</v>
      </c>
      <c r="J1983" s="42">
        <v>8.5000000000000006E-2</v>
      </c>
      <c r="K1983" s="42">
        <v>0.1002</v>
      </c>
      <c r="L1983" s="93">
        <f t="shared" si="150"/>
        <v>1.0001</v>
      </c>
      <c r="M1983" s="42">
        <v>0.14588999999999999</v>
      </c>
      <c r="N1983" s="93">
        <f t="array" ref="N1983">SQRT(MMULT(MMULT(B1983:K1983, '2. Correlation Matrix'!$B$34:$K$43), TRANSPOSE(B1983:K1983)))</f>
        <v>0.12858352480128704</v>
      </c>
      <c r="O1983" s="92">
        <f t="shared" si="151"/>
        <v>0.55131479798483818</v>
      </c>
      <c r="P1983" s="42">
        <f t="shared" si="152"/>
        <v>0.13762313857483841</v>
      </c>
      <c r="Q1983" s="42">
        <f t="shared" si="153"/>
        <v>0.122773215429927</v>
      </c>
      <c r="R1983" s="43">
        <f t="shared" si="154"/>
        <v>0.118137620573236</v>
      </c>
    </row>
    <row r="1984" spans="1:18" x14ac:dyDescent="0.35">
      <c r="A1984" s="73">
        <v>4143</v>
      </c>
      <c r="B1984" s="42">
        <v>0.13059999999999999</v>
      </c>
      <c r="C1984" s="42">
        <v>0.15110000000000001</v>
      </c>
      <c r="D1984" s="42">
        <v>0.1847</v>
      </c>
      <c r="E1984" s="42">
        <v>9.1399999999999995E-2</v>
      </c>
      <c r="F1984" s="42">
        <v>9.3299999999999994E-2</v>
      </c>
      <c r="G1984" s="42">
        <v>6.5299999999999997E-2</v>
      </c>
      <c r="H1984" s="42">
        <v>4.2900000000000001E-2</v>
      </c>
      <c r="I1984" s="42">
        <v>0.1343</v>
      </c>
      <c r="J1984" s="42">
        <v>1.3100000000000001E-2</v>
      </c>
      <c r="K1984" s="42">
        <v>9.3299999999999994E-2</v>
      </c>
      <c r="L1984" s="93">
        <f t="shared" si="150"/>
        <v>1</v>
      </c>
      <c r="M1984" s="42">
        <v>0.13236000000000001</v>
      </c>
      <c r="N1984" s="93">
        <f t="array" ref="N1984">SQRT(MMULT(MMULT(B1984:K1984, '2. Correlation Matrix'!$B$34:$K$43), TRANSPOSE(B1984:K1984)))</f>
        <v>0.10404348370986527</v>
      </c>
      <c r="O1984" s="92">
        <f t="shared" si="151"/>
        <v>0.55130795273977551</v>
      </c>
      <c r="P1984" s="42">
        <f t="shared" si="152"/>
        <v>0.1269474767487575</v>
      </c>
      <c r="Q1984" s="42">
        <f t="shared" si="153"/>
        <v>0.122773215429927</v>
      </c>
      <c r="R1984" s="43">
        <f t="shared" si="154"/>
        <v>0.118137620573236</v>
      </c>
    </row>
    <row r="1985" spans="1:18" x14ac:dyDescent="0.35">
      <c r="A1985" s="73">
        <v>3676</v>
      </c>
      <c r="B1985" s="42">
        <v>0.1348</v>
      </c>
      <c r="C1985" s="42">
        <v>7.3200000000000001E-2</v>
      </c>
      <c r="D1985" s="42">
        <v>7.6499999999999999E-2</v>
      </c>
      <c r="E1985" s="42">
        <v>4.8300000000000003E-2</v>
      </c>
      <c r="F1985" s="42">
        <v>0.11310000000000001</v>
      </c>
      <c r="G1985" s="42">
        <v>0.15970000000000001</v>
      </c>
      <c r="H1985" s="42">
        <v>8.1500000000000003E-2</v>
      </c>
      <c r="I1985" s="42">
        <v>7.1499999999999994E-2</v>
      </c>
      <c r="J1985" s="42">
        <v>0.11310000000000001</v>
      </c>
      <c r="K1985" s="42">
        <v>0.12809999999999999</v>
      </c>
      <c r="L1985" s="93">
        <f t="shared" si="150"/>
        <v>0.99980000000000013</v>
      </c>
      <c r="M1985" s="42">
        <v>0.14754999999999999</v>
      </c>
      <c r="N1985" s="93">
        <f t="array" ref="N1985">SQRT(MMULT(MMULT(B1985:K1985, '2. Correlation Matrix'!$B$34:$K$43), TRANSPOSE(B1985:K1985)))</f>
        <v>0.1315978400096833</v>
      </c>
      <c r="O1985" s="92">
        <f t="shared" si="151"/>
        <v>0.55130084197933327</v>
      </c>
      <c r="P1985" s="42">
        <f t="shared" si="152"/>
        <v>0.1388910042523929</v>
      </c>
      <c r="Q1985" s="42">
        <f t="shared" si="153"/>
        <v>0.122773215429927</v>
      </c>
      <c r="R1985" s="43">
        <f t="shared" si="154"/>
        <v>0.118137620573236</v>
      </c>
    </row>
    <row r="1986" spans="1:18" x14ac:dyDescent="0.35">
      <c r="A1986" s="73">
        <v>4561</v>
      </c>
      <c r="B1986" s="42">
        <v>0.13500000000000001</v>
      </c>
      <c r="C1986" s="42">
        <v>0.1469</v>
      </c>
      <c r="D1986" s="42">
        <v>0.13500000000000001</v>
      </c>
      <c r="E1986" s="42">
        <v>2.9700000000000001E-2</v>
      </c>
      <c r="F1986" s="42">
        <v>0.1217</v>
      </c>
      <c r="G1986" s="42">
        <v>5.9299999999999999E-2</v>
      </c>
      <c r="H1986" s="42">
        <v>3.0000000000000001E-3</v>
      </c>
      <c r="I1986" s="42">
        <v>0.13950000000000001</v>
      </c>
      <c r="J1986" s="42">
        <v>9.0499999999999997E-2</v>
      </c>
      <c r="K1986" s="42">
        <v>0.13950000000000001</v>
      </c>
      <c r="L1986" s="93">
        <f t="shared" si="150"/>
        <v>1.0001</v>
      </c>
      <c r="M1986" s="42">
        <v>0.13400999999999999</v>
      </c>
      <c r="N1986" s="93">
        <f t="array" ref="N1986">SQRT(MMULT(MMULT(B1986:K1986, '2. Correlation Matrix'!$B$34:$K$43), TRANSPOSE(B1986:K1986)))</f>
        <v>0.1070475350831723</v>
      </c>
      <c r="O1986" s="92">
        <f t="shared" si="151"/>
        <v>0.55125043238175664</v>
      </c>
      <c r="P1986" s="42">
        <f t="shared" si="152"/>
        <v>0.12828041261630849</v>
      </c>
      <c r="Q1986" s="42">
        <f t="shared" si="153"/>
        <v>0.122773215429927</v>
      </c>
      <c r="R1986" s="43">
        <f t="shared" si="154"/>
        <v>0.118137620573236</v>
      </c>
    </row>
    <row r="1987" spans="1:18" x14ac:dyDescent="0.35">
      <c r="A1987" s="73">
        <v>829</v>
      </c>
      <c r="B1987" s="42">
        <v>3.1E-2</v>
      </c>
      <c r="C1987" s="42">
        <v>0.12570000000000001</v>
      </c>
      <c r="D1987" s="42">
        <v>0.1056</v>
      </c>
      <c r="E1987" s="42">
        <v>0.1038</v>
      </c>
      <c r="F1987" s="42">
        <v>0.1129</v>
      </c>
      <c r="G1987" s="42">
        <v>0.17299999999999999</v>
      </c>
      <c r="H1987" s="42">
        <v>9.4700000000000006E-2</v>
      </c>
      <c r="I1987" s="42">
        <v>0.1111</v>
      </c>
      <c r="J1987" s="42">
        <v>7.2900000000000006E-2</v>
      </c>
      <c r="K1987" s="42">
        <v>6.9199999999999998E-2</v>
      </c>
      <c r="L1987" s="93">
        <f t="shared" si="150"/>
        <v>0.9998999999999999</v>
      </c>
      <c r="M1987" s="42">
        <v>0.14593</v>
      </c>
      <c r="N1987" s="93">
        <f t="array" ref="N1987">SQRT(MMULT(MMULT(B1987:K1987, '2. Correlation Matrix'!$B$34:$K$43), TRANSPOSE(B1987:K1987)))</f>
        <v>0.12867148408651699</v>
      </c>
      <c r="O1987" s="92">
        <f t="shared" si="151"/>
        <v>0.55124879069792665</v>
      </c>
      <c r="P1987" s="42">
        <f t="shared" si="152"/>
        <v>0.13765182459148662</v>
      </c>
      <c r="Q1987" s="42">
        <f t="shared" si="153"/>
        <v>0.122773215429927</v>
      </c>
      <c r="R1987" s="43">
        <f t="shared" si="154"/>
        <v>0.118137620573236</v>
      </c>
    </row>
    <row r="1988" spans="1:18" x14ac:dyDescent="0.35">
      <c r="A1988" s="73">
        <v>3209</v>
      </c>
      <c r="B1988" s="42">
        <v>0.15740000000000001</v>
      </c>
      <c r="C1988" s="42">
        <v>0.1532</v>
      </c>
      <c r="D1988" s="42">
        <v>0.14680000000000001</v>
      </c>
      <c r="E1988" s="42">
        <v>4.8899999999999999E-2</v>
      </c>
      <c r="F1988" s="42">
        <v>7.2300000000000003E-2</v>
      </c>
      <c r="G1988" s="42">
        <v>6.8099999999999994E-2</v>
      </c>
      <c r="H1988" s="42">
        <v>3.4000000000000002E-2</v>
      </c>
      <c r="I1988" s="42">
        <v>0.1447</v>
      </c>
      <c r="J1988" s="42">
        <v>0.1149</v>
      </c>
      <c r="K1988" s="42">
        <v>5.96E-2</v>
      </c>
      <c r="L1988" s="93">
        <f t="shared" si="150"/>
        <v>0.99990000000000012</v>
      </c>
      <c r="M1988" s="42">
        <v>0.12617</v>
      </c>
      <c r="N1988" s="93">
        <f t="array" ref="N1988">SQRT(MMULT(MMULT(B1988:K1988, '2. Correlation Matrix'!$B$34:$K$43), TRANSPOSE(B1988:K1988)))</f>
        <v>9.2826944129307629E-2</v>
      </c>
      <c r="O1988" s="92">
        <f t="shared" si="151"/>
        <v>0.55124081138252667</v>
      </c>
      <c r="P1988" s="42">
        <f t="shared" si="152"/>
        <v>0.12186157922180721</v>
      </c>
      <c r="Q1988" s="42">
        <f t="shared" si="153"/>
        <v>0.122773215429927</v>
      </c>
      <c r="R1988" s="43">
        <f t="shared" si="154"/>
        <v>0.118137620573236</v>
      </c>
    </row>
    <row r="1989" spans="1:18" x14ac:dyDescent="0.35">
      <c r="A1989" s="73">
        <v>4928</v>
      </c>
      <c r="B1989" s="42">
        <v>0.08</v>
      </c>
      <c r="C1989" s="42">
        <v>0.15670000000000001</v>
      </c>
      <c r="D1989" s="42">
        <v>0.1333</v>
      </c>
      <c r="E1989" s="42">
        <v>3.3300000000000003E-2</v>
      </c>
      <c r="F1989" s="42">
        <v>0.155</v>
      </c>
      <c r="G1989" s="42">
        <v>0.13500000000000001</v>
      </c>
      <c r="H1989" s="42">
        <v>3.1699999999999999E-2</v>
      </c>
      <c r="I1989" s="42">
        <v>0.1</v>
      </c>
      <c r="J1989" s="42">
        <v>4.3299999999999998E-2</v>
      </c>
      <c r="K1989" s="42">
        <v>0.13170000000000001</v>
      </c>
      <c r="L1989" s="93">
        <f t="shared" ref="L1989:L2052" si="155">SUM(B1989:K1989)</f>
        <v>1</v>
      </c>
      <c r="M1989" s="42">
        <v>0.14230000000000001</v>
      </c>
      <c r="N1989" s="93">
        <f t="array" ref="N1989">SQRT(MMULT(MMULT(B1989:K1989, '2. Correlation Matrix'!$B$34:$K$43), TRANSPOSE(B1989:K1989)))</f>
        <v>0.12208844788781206</v>
      </c>
      <c r="O1989" s="92">
        <f t="shared" ref="O1989:O2052" si="156">(M1989-0.075)/N1989</f>
        <v>0.55123970501977759</v>
      </c>
      <c r="P1989" s="42">
        <f t="shared" ref="P1989:P2052" si="157">M1989-((1/2)*1*N1989^2)</f>
        <v>0.13484720544617251</v>
      </c>
      <c r="Q1989" s="42">
        <f t="shared" ref="Q1989:Q2052" si="158">$M$5-((1/2)*3*$N$5^2)</f>
        <v>0.122773215429927</v>
      </c>
      <c r="R1989" s="43">
        <f t="shared" ref="R1989:R2052" si="159">$M$5-((1/2)*4*$N$5^2)</f>
        <v>0.118137620573236</v>
      </c>
    </row>
    <row r="1990" spans="1:18" x14ac:dyDescent="0.35">
      <c r="A1990" s="73">
        <v>329</v>
      </c>
      <c r="B1990" s="42">
        <v>1.9199999999999998E-2</v>
      </c>
      <c r="C1990" s="42">
        <v>0.1002</v>
      </c>
      <c r="D1990" s="42">
        <v>3.2000000000000001E-2</v>
      </c>
      <c r="E1990" s="42">
        <v>0.1023</v>
      </c>
      <c r="F1990" s="42">
        <v>0.17480000000000001</v>
      </c>
      <c r="G1990" s="42">
        <v>8.9599999999999999E-2</v>
      </c>
      <c r="H1990" s="42">
        <v>0.12790000000000001</v>
      </c>
      <c r="I1990" s="42">
        <v>0.17910000000000001</v>
      </c>
      <c r="J1990" s="42">
        <v>0.14929999999999999</v>
      </c>
      <c r="K1990" s="42">
        <v>2.5600000000000001E-2</v>
      </c>
      <c r="L1990" s="93">
        <f t="shared" si="155"/>
        <v>1</v>
      </c>
      <c r="M1990" s="42">
        <v>0.13608000000000001</v>
      </c>
      <c r="N1990" s="93">
        <f t="array" ref="N1990">SQRT(MMULT(MMULT(B1990:K1990, '2. Correlation Matrix'!$B$34:$K$43), TRANSPOSE(B1990:K1990)))</f>
        <v>0.11080542238670273</v>
      </c>
      <c r="O1990" s="92">
        <f t="shared" si="156"/>
        <v>0.55123656121119535</v>
      </c>
      <c r="P1990" s="42">
        <f t="shared" si="157"/>
        <v>0.1299410791848522</v>
      </c>
      <c r="Q1990" s="42">
        <f t="shared" si="158"/>
        <v>0.122773215429927</v>
      </c>
      <c r="R1990" s="43">
        <f t="shared" si="159"/>
        <v>0.118137620573236</v>
      </c>
    </row>
    <row r="1991" spans="1:18" x14ac:dyDescent="0.35">
      <c r="A1991" s="73">
        <v>3108</v>
      </c>
      <c r="B1991" s="42">
        <v>2.3E-3</v>
      </c>
      <c r="C1991" s="42">
        <v>0.14219999999999999</v>
      </c>
      <c r="D1991" s="42">
        <v>1.8100000000000002E-2</v>
      </c>
      <c r="E1991" s="42">
        <v>6.3200000000000006E-2</v>
      </c>
      <c r="F1991" s="42">
        <v>0.2009</v>
      </c>
      <c r="G1991" s="42">
        <v>7.4499999999999997E-2</v>
      </c>
      <c r="H1991" s="42">
        <v>0.1196</v>
      </c>
      <c r="I1991" s="42">
        <v>8.5800000000000001E-2</v>
      </c>
      <c r="J1991" s="42">
        <v>0.1174</v>
      </c>
      <c r="K1991" s="42">
        <v>0.17610000000000001</v>
      </c>
      <c r="L1991" s="93">
        <f t="shared" si="155"/>
        <v>1.0001</v>
      </c>
      <c r="M1991" s="42">
        <v>0.15201000000000001</v>
      </c>
      <c r="N1991" s="93">
        <f t="array" ref="N1991">SQRT(MMULT(MMULT(B1991:K1991, '2. Correlation Matrix'!$B$34:$K$43), TRANSPOSE(B1991:K1991)))</f>
        <v>0.13970685836754904</v>
      </c>
      <c r="O1991" s="92">
        <f t="shared" si="156"/>
        <v>0.55122562270634967</v>
      </c>
      <c r="P1991" s="42">
        <f t="shared" si="157"/>
        <v>0.14225099686253481</v>
      </c>
      <c r="Q1991" s="42">
        <f t="shared" si="158"/>
        <v>0.122773215429927</v>
      </c>
      <c r="R1991" s="43">
        <f t="shared" si="159"/>
        <v>0.118137620573236</v>
      </c>
    </row>
    <row r="1992" spans="1:18" x14ac:dyDescent="0.35">
      <c r="A1992" s="73">
        <v>4408</v>
      </c>
      <c r="B1992" s="42">
        <v>8.1799999999999998E-2</v>
      </c>
      <c r="C1992" s="42">
        <v>3.9300000000000002E-2</v>
      </c>
      <c r="D1992" s="42">
        <v>0.1164</v>
      </c>
      <c r="E1992" s="42">
        <v>0.1022</v>
      </c>
      <c r="F1992" s="42">
        <v>0.1258</v>
      </c>
      <c r="G1992" s="42">
        <v>1.7299999999999999E-2</v>
      </c>
      <c r="H1992" s="42">
        <v>0.1069</v>
      </c>
      <c r="I1992" s="42">
        <v>0.15570000000000001</v>
      </c>
      <c r="J1992" s="42">
        <v>0.1211</v>
      </c>
      <c r="K1992" s="42">
        <v>0.1336</v>
      </c>
      <c r="L1992" s="93">
        <f t="shared" si="155"/>
        <v>1.0001</v>
      </c>
      <c r="M1992" s="42">
        <v>0.14321</v>
      </c>
      <c r="N1992" s="93">
        <f t="array" ref="N1992">SQRT(MMULT(MMULT(B1992:K1992, '2. Correlation Matrix'!$B$34:$K$43), TRANSPOSE(B1992:K1992)))</f>
        <v>0.12374435379269795</v>
      </c>
      <c r="O1992" s="92">
        <f t="shared" si="156"/>
        <v>0.55121706897648381</v>
      </c>
      <c r="P1992" s="42">
        <f t="shared" si="157"/>
        <v>0.13555366745221381</v>
      </c>
      <c r="Q1992" s="42">
        <f t="shared" si="158"/>
        <v>0.122773215429927</v>
      </c>
      <c r="R1992" s="43">
        <f t="shared" si="159"/>
        <v>0.118137620573236</v>
      </c>
    </row>
    <row r="1993" spans="1:18" x14ac:dyDescent="0.35">
      <c r="A1993" s="73">
        <v>56</v>
      </c>
      <c r="B1993" s="42">
        <v>7.5300000000000006E-2</v>
      </c>
      <c r="C1993" s="42">
        <v>7.5300000000000006E-2</v>
      </c>
      <c r="D1993" s="42">
        <v>0.13930000000000001</v>
      </c>
      <c r="E1993" s="42">
        <v>0.1164</v>
      </c>
      <c r="F1993" s="42">
        <v>9.8199999999999996E-2</v>
      </c>
      <c r="G1993" s="42">
        <v>2.7400000000000001E-2</v>
      </c>
      <c r="H1993" s="42">
        <v>0.153</v>
      </c>
      <c r="I1993" s="42">
        <v>0.1484</v>
      </c>
      <c r="J1993" s="42">
        <v>7.5300000000000006E-2</v>
      </c>
      <c r="K1993" s="42">
        <v>9.1300000000000006E-2</v>
      </c>
      <c r="L1993" s="93">
        <f t="shared" si="155"/>
        <v>0.99990000000000012</v>
      </c>
      <c r="M1993" s="42">
        <v>0.14091999999999999</v>
      </c>
      <c r="N1993" s="93">
        <f t="array" ref="N1993">SQRT(MMULT(MMULT(B1993:K1993, '2. Correlation Matrix'!$B$34:$K$43), TRANSPOSE(B1993:K1993)))</f>
        <v>0.11959934139757208</v>
      </c>
      <c r="O1993" s="92">
        <f t="shared" si="156"/>
        <v>0.55117360371466217</v>
      </c>
      <c r="P1993" s="42">
        <f t="shared" si="157"/>
        <v>0.13376799876863349</v>
      </c>
      <c r="Q1993" s="42">
        <f t="shared" si="158"/>
        <v>0.122773215429927</v>
      </c>
      <c r="R1993" s="43">
        <f t="shared" si="159"/>
        <v>0.118137620573236</v>
      </c>
    </row>
    <row r="1994" spans="1:18" x14ac:dyDescent="0.35">
      <c r="A1994" s="73">
        <v>2446</v>
      </c>
      <c r="B1994" s="42">
        <v>0.18840000000000001</v>
      </c>
      <c r="C1994" s="42">
        <v>0.1022</v>
      </c>
      <c r="D1994" s="42">
        <v>0.02</v>
      </c>
      <c r="E1994" s="42">
        <v>3.8100000000000002E-2</v>
      </c>
      <c r="F1994" s="42">
        <v>0.1603</v>
      </c>
      <c r="G1994" s="42">
        <v>2.6100000000000002E-2</v>
      </c>
      <c r="H1994" s="42">
        <v>9.6199999999999994E-2</v>
      </c>
      <c r="I1994" s="42">
        <v>0.11219999999999999</v>
      </c>
      <c r="J1994" s="42">
        <v>0.14430000000000001</v>
      </c>
      <c r="K1994" s="42">
        <v>0.11219999999999999</v>
      </c>
      <c r="L1994" s="93">
        <f t="shared" si="155"/>
        <v>1</v>
      </c>
      <c r="M1994" s="42">
        <v>0.13139000000000001</v>
      </c>
      <c r="N1994" s="93">
        <f t="array" ref="N1994">SQRT(MMULT(MMULT(B1994:K1994, '2. Correlation Matrix'!$B$34:$K$43), TRANSPOSE(B1994:K1994)))</f>
        <v>0.10231119441278749</v>
      </c>
      <c r="O1994" s="92">
        <f t="shared" si="156"/>
        <v>0.55116158425917106</v>
      </c>
      <c r="P1994" s="42">
        <f t="shared" si="157"/>
        <v>0.12615620974891439</v>
      </c>
      <c r="Q1994" s="42">
        <f t="shared" si="158"/>
        <v>0.122773215429927</v>
      </c>
      <c r="R1994" s="43">
        <f t="shared" si="159"/>
        <v>0.118137620573236</v>
      </c>
    </row>
    <row r="1995" spans="1:18" x14ac:dyDescent="0.35">
      <c r="A1995" s="73">
        <v>3778</v>
      </c>
      <c r="B1995" s="42">
        <v>3.9199999999999999E-2</v>
      </c>
      <c r="C1995" s="42">
        <v>4.8500000000000001E-2</v>
      </c>
      <c r="D1995" s="42">
        <v>1.9E-3</v>
      </c>
      <c r="E1995" s="42">
        <v>0.15110000000000001</v>
      </c>
      <c r="F1995" s="42">
        <v>0.1847</v>
      </c>
      <c r="G1995" s="42">
        <v>5.04E-2</v>
      </c>
      <c r="H1995" s="42">
        <v>9.3299999999999994E-2</v>
      </c>
      <c r="I1995" s="42">
        <v>0.1231</v>
      </c>
      <c r="J1995" s="42">
        <v>0.18659999999999999</v>
      </c>
      <c r="K1995" s="42">
        <v>0.12130000000000001</v>
      </c>
      <c r="L1995" s="93">
        <f t="shared" si="155"/>
        <v>1.0001</v>
      </c>
      <c r="M1995" s="42">
        <v>0.14482</v>
      </c>
      <c r="N1995" s="93">
        <f t="array" ref="N1995">SQRT(MMULT(MMULT(B1995:K1995, '2. Correlation Matrix'!$B$34:$K$43), TRANSPOSE(B1995:K1995)))</f>
        <v>0.12667841666219073</v>
      </c>
      <c r="O1995" s="92">
        <f t="shared" si="156"/>
        <v>0.55115939904890632</v>
      </c>
      <c r="P1995" s="42">
        <f t="shared" si="157"/>
        <v>0.13679628937598021</v>
      </c>
      <c r="Q1995" s="42">
        <f t="shared" si="158"/>
        <v>0.122773215429927</v>
      </c>
      <c r="R1995" s="43">
        <f t="shared" si="159"/>
        <v>0.118137620573236</v>
      </c>
    </row>
    <row r="1996" spans="1:18" x14ac:dyDescent="0.35">
      <c r="A1996" s="73">
        <v>3408</v>
      </c>
      <c r="B1996" s="42">
        <v>0.1646</v>
      </c>
      <c r="C1996" s="42">
        <v>9.3700000000000006E-2</v>
      </c>
      <c r="D1996" s="42">
        <v>1.77E-2</v>
      </c>
      <c r="E1996" s="42">
        <v>0.19239999999999999</v>
      </c>
      <c r="F1996" s="42">
        <v>0.1013</v>
      </c>
      <c r="G1996" s="42">
        <v>0.12659999999999999</v>
      </c>
      <c r="H1996" s="42">
        <v>2.5000000000000001E-3</v>
      </c>
      <c r="I1996" s="42">
        <v>5.0599999999999999E-2</v>
      </c>
      <c r="J1996" s="42">
        <v>7.85E-2</v>
      </c>
      <c r="K1996" s="42">
        <v>0.17219999999999999</v>
      </c>
      <c r="L1996" s="93">
        <f t="shared" si="155"/>
        <v>1.0000999999999998</v>
      </c>
      <c r="M1996" s="42">
        <v>0.14607000000000001</v>
      </c>
      <c r="N1996" s="93">
        <f t="array" ref="N1996">SQRT(MMULT(MMULT(B1996:K1996, '2. Correlation Matrix'!$B$34:$K$43), TRANSPOSE(B1996:K1996)))</f>
        <v>0.12894770426991167</v>
      </c>
      <c r="O1996" s="92">
        <f t="shared" si="156"/>
        <v>0.55115366653784859</v>
      </c>
      <c r="P1996" s="42">
        <f t="shared" si="157"/>
        <v>0.13775624478175971</v>
      </c>
      <c r="Q1996" s="42">
        <f t="shared" si="158"/>
        <v>0.122773215429927</v>
      </c>
      <c r="R1996" s="43">
        <f t="shared" si="159"/>
        <v>0.118137620573236</v>
      </c>
    </row>
    <row r="1997" spans="1:18" x14ac:dyDescent="0.35">
      <c r="A1997" s="73">
        <v>3397</v>
      </c>
      <c r="B1997" s="42">
        <v>1.23E-2</v>
      </c>
      <c r="C1997" s="42">
        <v>7.3599999999999999E-2</v>
      </c>
      <c r="D1997" s="42">
        <v>9.1999999999999998E-3</v>
      </c>
      <c r="E1997" s="42">
        <v>3.0999999999999999E-3</v>
      </c>
      <c r="F1997" s="42">
        <v>0.2883</v>
      </c>
      <c r="G1997" s="42">
        <v>3.9899999999999998E-2</v>
      </c>
      <c r="H1997" s="42">
        <v>0.1656</v>
      </c>
      <c r="I1997" s="42">
        <v>0.2515</v>
      </c>
      <c r="J1997" s="42">
        <v>0.1227</v>
      </c>
      <c r="K1997" s="42">
        <v>3.3700000000000001E-2</v>
      </c>
      <c r="L1997" s="93">
        <f t="shared" si="155"/>
        <v>0.9998999999999999</v>
      </c>
      <c r="M1997" s="42">
        <v>0.13297999999999999</v>
      </c>
      <c r="N1997" s="93">
        <f t="array" ref="N1997">SQRT(MMULT(MMULT(B1997:K1997, '2. Correlation Matrix'!$B$34:$K$43), TRANSPOSE(B1997:K1997)))</f>
        <v>0.10520246040880793</v>
      </c>
      <c r="O1997" s="92">
        <f t="shared" si="156"/>
        <v>0.55112779467984474</v>
      </c>
      <c r="P1997" s="42">
        <f t="shared" si="157"/>
        <v>0.12744622116196658</v>
      </c>
      <c r="Q1997" s="42">
        <f t="shared" si="158"/>
        <v>0.122773215429927</v>
      </c>
      <c r="R1997" s="43">
        <f t="shared" si="159"/>
        <v>0.118137620573236</v>
      </c>
    </row>
    <row r="1998" spans="1:18" x14ac:dyDescent="0.35">
      <c r="A1998" s="73">
        <v>3806</v>
      </c>
      <c r="B1998" s="42">
        <v>0.15579999999999999</v>
      </c>
      <c r="C1998" s="42">
        <v>0.184</v>
      </c>
      <c r="D1998" s="42">
        <v>1.7299999999999999E-2</v>
      </c>
      <c r="E1998" s="42">
        <v>0.11260000000000001</v>
      </c>
      <c r="F1998" s="42">
        <v>0.14940000000000001</v>
      </c>
      <c r="G1998" s="42">
        <v>4.5499999999999999E-2</v>
      </c>
      <c r="H1998" s="42">
        <v>5.8400000000000001E-2</v>
      </c>
      <c r="I1998" s="42">
        <v>8.2299999999999998E-2</v>
      </c>
      <c r="J1998" s="42">
        <v>1.0800000000000001E-2</v>
      </c>
      <c r="K1998" s="42">
        <v>0.184</v>
      </c>
      <c r="L1998" s="93">
        <f t="shared" si="155"/>
        <v>1.0001</v>
      </c>
      <c r="M1998" s="42">
        <v>0.13954</v>
      </c>
      <c r="N1998" s="93">
        <f t="array" ref="N1998">SQRT(MMULT(MMULT(B1998:K1998, '2. Correlation Matrix'!$B$34:$K$43), TRANSPOSE(B1998:K1998)))</f>
        <v>0.11710890138533621</v>
      </c>
      <c r="O1998" s="92">
        <f t="shared" si="156"/>
        <v>0.55111096796679004</v>
      </c>
      <c r="P1998" s="42">
        <f t="shared" si="157"/>
        <v>0.13268275260815979</v>
      </c>
      <c r="Q1998" s="42">
        <f t="shared" si="158"/>
        <v>0.122773215429927</v>
      </c>
      <c r="R1998" s="43">
        <f t="shared" si="159"/>
        <v>0.118137620573236</v>
      </c>
    </row>
    <row r="1999" spans="1:18" x14ac:dyDescent="0.35">
      <c r="A1999" s="73">
        <v>491</v>
      </c>
      <c r="B1999" s="42">
        <v>3.56E-2</v>
      </c>
      <c r="C1999" s="42">
        <v>6.7500000000000004E-2</v>
      </c>
      <c r="D1999" s="42">
        <v>0.11070000000000001</v>
      </c>
      <c r="E1999" s="42">
        <v>0.1182</v>
      </c>
      <c r="F1999" s="42">
        <v>0.14449999999999999</v>
      </c>
      <c r="G1999" s="42">
        <v>8.6300000000000002E-2</v>
      </c>
      <c r="H1999" s="42">
        <v>5.5999999999999999E-3</v>
      </c>
      <c r="I1999" s="42">
        <v>0.13880000000000001</v>
      </c>
      <c r="J1999" s="42">
        <v>0.122</v>
      </c>
      <c r="K1999" s="42">
        <v>0.17069999999999999</v>
      </c>
      <c r="L1999" s="93">
        <f t="shared" si="155"/>
        <v>0.99990000000000001</v>
      </c>
      <c r="M1999" s="42">
        <v>0.14878</v>
      </c>
      <c r="N1999" s="93">
        <f t="array" ref="N1999">SQRT(MMULT(MMULT(B1999:K1999, '2. Correlation Matrix'!$B$34:$K$43), TRANSPOSE(B1999:K1999)))</f>
        <v>0.1338782822950795</v>
      </c>
      <c r="O1999" s="92">
        <f t="shared" si="156"/>
        <v>0.55109759951492654</v>
      </c>
      <c r="P1999" s="42">
        <f t="shared" si="157"/>
        <v>0.13981830276485949</v>
      </c>
      <c r="Q1999" s="42">
        <f t="shared" si="158"/>
        <v>0.122773215429927</v>
      </c>
      <c r="R1999" s="43">
        <f t="shared" si="159"/>
        <v>0.118137620573236</v>
      </c>
    </row>
    <row r="2000" spans="1:18" x14ac:dyDescent="0.35">
      <c r="A2000" s="73">
        <v>458</v>
      </c>
      <c r="B2000" s="42">
        <v>0.15029999999999999</v>
      </c>
      <c r="C2000" s="42">
        <v>0.10979999999999999</v>
      </c>
      <c r="D2000" s="42">
        <v>9.06E-2</v>
      </c>
      <c r="E2000" s="42">
        <v>0.19270000000000001</v>
      </c>
      <c r="F2000" s="42">
        <v>7.51E-2</v>
      </c>
      <c r="G2000" s="42">
        <v>3.0800000000000001E-2</v>
      </c>
      <c r="H2000" s="42">
        <v>4.24E-2</v>
      </c>
      <c r="I2000" s="42">
        <v>0.1638</v>
      </c>
      <c r="J2000" s="42">
        <v>0.104</v>
      </c>
      <c r="K2000" s="42">
        <v>4.0500000000000001E-2</v>
      </c>
      <c r="L2000" s="93">
        <f t="shared" si="155"/>
        <v>1.0000000000000002</v>
      </c>
      <c r="M2000" s="42">
        <v>0.12503</v>
      </c>
      <c r="N2000" s="93">
        <f t="array" ref="N2000">SQRT(MMULT(MMULT(B2000:K2000, '2. Correlation Matrix'!$B$34:$K$43), TRANSPOSE(B2000:K2000)))</f>
        <v>9.0784496025528516E-2</v>
      </c>
      <c r="O2000" s="92">
        <f t="shared" si="156"/>
        <v>0.55108528647811861</v>
      </c>
      <c r="P2000" s="42">
        <f t="shared" si="157"/>
        <v>0.1209090876406954</v>
      </c>
      <c r="Q2000" s="42">
        <f t="shared" si="158"/>
        <v>0.122773215429927</v>
      </c>
      <c r="R2000" s="43">
        <f t="shared" si="159"/>
        <v>0.118137620573236</v>
      </c>
    </row>
    <row r="2001" spans="1:18" x14ac:dyDescent="0.35">
      <c r="A2001" s="73">
        <v>3479</v>
      </c>
      <c r="B2001" s="42">
        <v>5.4399999999999997E-2</v>
      </c>
      <c r="C2001" s="42">
        <v>7.7399999999999997E-2</v>
      </c>
      <c r="D2001" s="42">
        <v>0.16109999999999999</v>
      </c>
      <c r="E2001" s="42">
        <v>3.56E-2</v>
      </c>
      <c r="F2001" s="42">
        <v>0.20080000000000001</v>
      </c>
      <c r="G2001" s="42">
        <v>6.6900000000000001E-2</v>
      </c>
      <c r="H2001" s="42">
        <v>5.8599999999999999E-2</v>
      </c>
      <c r="I2001" s="42">
        <v>0.1946</v>
      </c>
      <c r="J2001" s="42">
        <v>5.2299999999999999E-2</v>
      </c>
      <c r="K2001" s="42">
        <v>9.8299999999999998E-2</v>
      </c>
      <c r="L2001" s="93">
        <f t="shared" si="155"/>
        <v>1</v>
      </c>
      <c r="M2001" s="42">
        <v>0.1376</v>
      </c>
      <c r="N2001" s="93">
        <f t="array" ref="N2001">SQRT(MMULT(MMULT(B2001:K2001, '2. Correlation Matrix'!$B$34:$K$43), TRANSPOSE(B2001:K2001)))</f>
        <v>0.11359471219612294</v>
      </c>
      <c r="O2001" s="92">
        <f t="shared" si="156"/>
        <v>0.55108198955529009</v>
      </c>
      <c r="P2001" s="42">
        <f t="shared" si="157"/>
        <v>0.13114812068053999</v>
      </c>
      <c r="Q2001" s="42">
        <f t="shared" si="158"/>
        <v>0.122773215429927</v>
      </c>
      <c r="R2001" s="43">
        <f t="shared" si="159"/>
        <v>0.118137620573236</v>
      </c>
    </row>
    <row r="2002" spans="1:18" x14ac:dyDescent="0.35">
      <c r="A2002" s="73">
        <v>2743</v>
      </c>
      <c r="B2002" s="42">
        <v>0.25090000000000001</v>
      </c>
      <c r="C2002" s="42">
        <v>1.03E-2</v>
      </c>
      <c r="D2002" s="42">
        <v>6.8999999999999999E-3</v>
      </c>
      <c r="E2002" s="42">
        <v>1.37E-2</v>
      </c>
      <c r="F2002" s="42">
        <v>5.5E-2</v>
      </c>
      <c r="G2002" s="42">
        <v>0.18559999999999999</v>
      </c>
      <c r="H2002" s="42">
        <v>0.1134</v>
      </c>
      <c r="I2002" s="42">
        <v>3.09E-2</v>
      </c>
      <c r="J2002" s="42">
        <v>0.19589999999999999</v>
      </c>
      <c r="K2002" s="42">
        <v>0.13750000000000001</v>
      </c>
      <c r="L2002" s="93">
        <f t="shared" si="155"/>
        <v>1.0001</v>
      </c>
      <c r="M2002" s="42">
        <v>0.14924000000000001</v>
      </c>
      <c r="N2002" s="93">
        <f t="array" ref="N2002">SQRT(MMULT(MMULT(B2002:K2002, '2. Correlation Matrix'!$B$34:$K$43), TRANSPOSE(B2002:K2002)))</f>
        <v>0.13472358348193458</v>
      </c>
      <c r="O2002" s="92">
        <f t="shared" si="156"/>
        <v>0.55105422585463693</v>
      </c>
      <c r="P2002" s="42">
        <f t="shared" si="157"/>
        <v>0.14016477802689312</v>
      </c>
      <c r="Q2002" s="42">
        <f t="shared" si="158"/>
        <v>0.122773215429927</v>
      </c>
      <c r="R2002" s="43">
        <f t="shared" si="159"/>
        <v>0.118137620573236</v>
      </c>
    </row>
    <row r="2003" spans="1:18" x14ac:dyDescent="0.35">
      <c r="A2003" s="73">
        <v>4308</v>
      </c>
      <c r="B2003" s="42">
        <v>2.7199999999999998E-2</v>
      </c>
      <c r="C2003" s="42">
        <v>0.1004</v>
      </c>
      <c r="D2003" s="42">
        <v>8.3699999999999997E-2</v>
      </c>
      <c r="E2003" s="42">
        <v>0.1318</v>
      </c>
      <c r="F2003" s="42">
        <v>0.159</v>
      </c>
      <c r="G2003" s="42">
        <v>0.16950000000000001</v>
      </c>
      <c r="H2003" s="42">
        <v>1.8800000000000001E-2</v>
      </c>
      <c r="I2003" s="42">
        <v>0.1192</v>
      </c>
      <c r="J2003" s="42">
        <v>0.1067</v>
      </c>
      <c r="K2003" s="42">
        <v>8.3699999999999997E-2</v>
      </c>
      <c r="L2003" s="93">
        <f t="shared" si="155"/>
        <v>1</v>
      </c>
      <c r="M2003" s="42">
        <v>0.14404</v>
      </c>
      <c r="N2003" s="93">
        <f t="array" ref="N2003">SQRT(MMULT(MMULT(B2003:K2003, '2. Correlation Matrix'!$B$34:$K$43), TRANSPOSE(B2003:K2003)))</f>
        <v>0.12528725527668327</v>
      </c>
      <c r="O2003" s="92">
        <f t="shared" si="156"/>
        <v>0.55105365543791884</v>
      </c>
      <c r="P2003" s="42">
        <f t="shared" si="157"/>
        <v>0.13619155183261761</v>
      </c>
      <c r="Q2003" s="42">
        <f t="shared" si="158"/>
        <v>0.122773215429927</v>
      </c>
      <c r="R2003" s="43">
        <f t="shared" si="159"/>
        <v>0.118137620573236</v>
      </c>
    </row>
    <row r="2004" spans="1:18" x14ac:dyDescent="0.35">
      <c r="A2004" s="73">
        <v>2397</v>
      </c>
      <c r="B2004" s="42">
        <v>0.13</v>
      </c>
      <c r="C2004" s="42">
        <v>0.10199999999999999</v>
      </c>
      <c r="D2004" s="42">
        <v>0.14799999999999999</v>
      </c>
      <c r="E2004" s="42">
        <v>0.126</v>
      </c>
      <c r="F2004" s="42">
        <v>0.03</v>
      </c>
      <c r="G2004" s="42">
        <v>7.1999999999999995E-2</v>
      </c>
      <c r="H2004" s="42">
        <v>5.8000000000000003E-2</v>
      </c>
      <c r="I2004" s="42">
        <v>0.104</v>
      </c>
      <c r="J2004" s="42">
        <v>9.1999999999999998E-2</v>
      </c>
      <c r="K2004" s="42">
        <v>0.13800000000000001</v>
      </c>
      <c r="L2004" s="93">
        <f t="shared" si="155"/>
        <v>1</v>
      </c>
      <c r="M2004" s="42">
        <v>0.14269000000000001</v>
      </c>
      <c r="N2004" s="93">
        <f t="array" ref="N2004">SQRT(MMULT(MMULT(B2004:K2004, '2. Correlation Matrix'!$B$34:$K$43), TRANSPOSE(B2004:K2004)))</f>
        <v>0.12284071627990453</v>
      </c>
      <c r="O2004" s="92">
        <f t="shared" si="156"/>
        <v>0.55103879275469025</v>
      </c>
      <c r="P2004" s="42">
        <f t="shared" si="157"/>
        <v>0.13514507921192001</v>
      </c>
      <c r="Q2004" s="42">
        <f t="shared" si="158"/>
        <v>0.122773215429927</v>
      </c>
      <c r="R2004" s="43">
        <f t="shared" si="159"/>
        <v>0.118137620573236</v>
      </c>
    </row>
    <row r="2005" spans="1:18" x14ac:dyDescent="0.35">
      <c r="A2005" s="73">
        <v>4828</v>
      </c>
      <c r="B2005" s="42">
        <v>0.1988</v>
      </c>
      <c r="C2005" s="42">
        <v>6.7599999999999993E-2</v>
      </c>
      <c r="D2005" s="42">
        <v>0.1133</v>
      </c>
      <c r="E2005" s="42">
        <v>0.1948</v>
      </c>
      <c r="F2005" s="42">
        <v>2.58E-2</v>
      </c>
      <c r="G2005" s="42">
        <v>0.1074</v>
      </c>
      <c r="H2005" s="42">
        <v>0.10539999999999999</v>
      </c>
      <c r="I2005" s="42">
        <v>0.10340000000000001</v>
      </c>
      <c r="J2005" s="42">
        <v>1.1900000000000001E-2</v>
      </c>
      <c r="K2005" s="42">
        <v>7.1599999999999997E-2</v>
      </c>
      <c r="L2005" s="93">
        <f t="shared" si="155"/>
        <v>1</v>
      </c>
      <c r="M2005" s="42">
        <v>0.1381</v>
      </c>
      <c r="N2005" s="93">
        <f t="array" ref="N2005">SQRT(MMULT(MMULT(B2005:K2005, '2. Correlation Matrix'!$B$34:$K$43), TRANSPOSE(B2005:K2005)))</f>
        <v>0.1145109949343826</v>
      </c>
      <c r="O2005" s="92">
        <f t="shared" si="156"/>
        <v>0.55103878921109484</v>
      </c>
      <c r="P2005" s="42">
        <f t="shared" si="157"/>
        <v>0.1315436160195689</v>
      </c>
      <c r="Q2005" s="42">
        <f t="shared" si="158"/>
        <v>0.122773215429927</v>
      </c>
      <c r="R2005" s="43">
        <f t="shared" si="159"/>
        <v>0.118137620573236</v>
      </c>
    </row>
    <row r="2006" spans="1:18" x14ac:dyDescent="0.35">
      <c r="A2006" s="73">
        <v>781</v>
      </c>
      <c r="B2006" s="42">
        <v>4.1799999999999997E-2</v>
      </c>
      <c r="C2006" s="42">
        <v>0.1232</v>
      </c>
      <c r="D2006" s="42">
        <v>9.6000000000000002E-2</v>
      </c>
      <c r="E2006" s="42">
        <v>6.3E-3</v>
      </c>
      <c r="F2006" s="42">
        <v>0.1148</v>
      </c>
      <c r="G2006" s="42">
        <v>2.5100000000000001E-2</v>
      </c>
      <c r="H2006" s="42">
        <v>8.3500000000000005E-2</v>
      </c>
      <c r="I2006" s="42">
        <v>0.13780000000000001</v>
      </c>
      <c r="J2006" s="42">
        <v>0.20880000000000001</v>
      </c>
      <c r="K2006" s="42">
        <v>0.1628</v>
      </c>
      <c r="L2006" s="93">
        <f t="shared" si="155"/>
        <v>1.0001</v>
      </c>
      <c r="M2006" s="42">
        <v>0.14418</v>
      </c>
      <c r="N2006" s="93">
        <f t="array" ref="N2006">SQRT(MMULT(MMULT(B2006:K2006, '2. Correlation Matrix'!$B$34:$K$43), TRANSPOSE(B2006:K2006)))</f>
        <v>0.12554903675038451</v>
      </c>
      <c r="O2006" s="92">
        <f t="shared" si="156"/>
        <v>0.55101975921601909</v>
      </c>
      <c r="P2006" s="42">
        <f t="shared" si="157"/>
        <v>0.13629871968552532</v>
      </c>
      <c r="Q2006" s="42">
        <f t="shared" si="158"/>
        <v>0.122773215429927</v>
      </c>
      <c r="R2006" s="43">
        <f t="shared" si="159"/>
        <v>0.118137620573236</v>
      </c>
    </row>
    <row r="2007" spans="1:18" x14ac:dyDescent="0.35">
      <c r="A2007" s="73">
        <v>2913</v>
      </c>
      <c r="B2007" s="42">
        <v>5.96E-2</v>
      </c>
      <c r="C2007" s="42">
        <v>0.1123</v>
      </c>
      <c r="D2007" s="42">
        <v>0.1221</v>
      </c>
      <c r="E2007" s="42">
        <v>0.129</v>
      </c>
      <c r="F2007" s="42">
        <v>6.3799999999999996E-2</v>
      </c>
      <c r="G2007" s="42">
        <v>0.12759999999999999</v>
      </c>
      <c r="H2007" s="42">
        <v>6.5199999999999994E-2</v>
      </c>
      <c r="I2007" s="42">
        <v>0.1193</v>
      </c>
      <c r="J2007" s="42">
        <v>0.12759999999999999</v>
      </c>
      <c r="K2007" s="42">
        <v>7.3499999999999996E-2</v>
      </c>
      <c r="L2007" s="93">
        <f t="shared" si="155"/>
        <v>1</v>
      </c>
      <c r="M2007" s="42">
        <v>0.14177999999999999</v>
      </c>
      <c r="N2007" s="93">
        <f t="array" ref="N2007">SQRT(MMULT(MMULT(B2007:K2007, '2. Correlation Matrix'!$B$34:$K$43), TRANSPOSE(B2007:K2007)))</f>
        <v>0.12119510293325386</v>
      </c>
      <c r="O2007" s="92">
        <f t="shared" si="156"/>
        <v>0.55101236257687691</v>
      </c>
      <c r="P2007" s="42">
        <f t="shared" si="157"/>
        <v>0.134435873512499</v>
      </c>
      <c r="Q2007" s="42">
        <f t="shared" si="158"/>
        <v>0.122773215429927</v>
      </c>
      <c r="R2007" s="43">
        <f t="shared" si="159"/>
        <v>0.118137620573236</v>
      </c>
    </row>
    <row r="2008" spans="1:18" x14ac:dyDescent="0.35">
      <c r="A2008" s="73">
        <v>2263</v>
      </c>
      <c r="B2008" s="42">
        <v>0.19439999999999999</v>
      </c>
      <c r="C2008" s="42">
        <v>0.121</v>
      </c>
      <c r="D2008" s="42">
        <v>4.1000000000000002E-2</v>
      </c>
      <c r="E2008" s="42">
        <v>9.9400000000000002E-2</v>
      </c>
      <c r="F2008" s="42">
        <v>3.2399999999999998E-2</v>
      </c>
      <c r="G2008" s="42">
        <v>6.9099999999999995E-2</v>
      </c>
      <c r="H2008" s="42">
        <v>0.10580000000000001</v>
      </c>
      <c r="I2008" s="42">
        <v>4.5400000000000003E-2</v>
      </c>
      <c r="J2008" s="42">
        <v>0.1404</v>
      </c>
      <c r="K2008" s="42">
        <v>0.1512</v>
      </c>
      <c r="L2008" s="93">
        <f t="shared" si="155"/>
        <v>1.0000999999999998</v>
      </c>
      <c r="M2008" s="42">
        <v>0.14233000000000001</v>
      </c>
      <c r="N2008" s="93">
        <f t="array" ref="N2008">SQRT(MMULT(MMULT(B2008:K2008, '2. Correlation Matrix'!$B$34:$K$43), TRANSPOSE(B2008:K2008)))</f>
        <v>0.12219584071104221</v>
      </c>
      <c r="O2008" s="92">
        <f t="shared" si="156"/>
        <v>0.55100075099295709</v>
      </c>
      <c r="P2008" s="42">
        <f t="shared" si="157"/>
        <v>0.13486408825646082</v>
      </c>
      <c r="Q2008" s="42">
        <f t="shared" si="158"/>
        <v>0.122773215429927</v>
      </c>
      <c r="R2008" s="43">
        <f t="shared" si="159"/>
        <v>0.118137620573236</v>
      </c>
    </row>
    <row r="2009" spans="1:18" x14ac:dyDescent="0.35">
      <c r="A2009" s="73">
        <v>1573</v>
      </c>
      <c r="B2009" s="42">
        <v>0.1231</v>
      </c>
      <c r="C2009" s="42">
        <v>5.9799999999999999E-2</v>
      </c>
      <c r="D2009" s="42">
        <v>6.6699999999999995E-2</v>
      </c>
      <c r="E2009" s="42">
        <v>0.1573</v>
      </c>
      <c r="F2009" s="42">
        <v>8.72E-2</v>
      </c>
      <c r="G2009" s="42">
        <v>6.7999999999999996E-3</v>
      </c>
      <c r="H2009" s="42">
        <v>0.1368</v>
      </c>
      <c r="I2009" s="42">
        <v>0.13159999999999999</v>
      </c>
      <c r="J2009" s="42">
        <v>0.14360000000000001</v>
      </c>
      <c r="K2009" s="42">
        <v>8.72E-2</v>
      </c>
      <c r="L2009" s="93">
        <f t="shared" si="155"/>
        <v>1.0001</v>
      </c>
      <c r="M2009" s="42">
        <v>0.13680999999999999</v>
      </c>
      <c r="N2009" s="93">
        <f t="array" ref="N2009">SQRT(MMULT(MMULT(B2009:K2009, '2. Correlation Matrix'!$B$34:$K$43), TRANSPOSE(B2009:K2009)))</f>
        <v>0.11217854558938443</v>
      </c>
      <c r="O2009" s="92">
        <f t="shared" si="156"/>
        <v>0.55099662484703427</v>
      </c>
      <c r="P2009" s="42">
        <f t="shared" si="157"/>
        <v>0.13051798695472519</v>
      </c>
      <c r="Q2009" s="42">
        <f t="shared" si="158"/>
        <v>0.122773215429927</v>
      </c>
      <c r="R2009" s="43">
        <f t="shared" si="159"/>
        <v>0.118137620573236</v>
      </c>
    </row>
    <row r="2010" spans="1:18" x14ac:dyDescent="0.35">
      <c r="A2010" s="73">
        <v>3669</v>
      </c>
      <c r="B2010" s="42">
        <v>0.12130000000000001</v>
      </c>
      <c r="C2010" s="42">
        <v>0.1525</v>
      </c>
      <c r="D2010" s="42">
        <v>1.4800000000000001E-2</v>
      </c>
      <c r="E2010" s="42">
        <v>5.4100000000000002E-2</v>
      </c>
      <c r="F2010" s="42">
        <v>0.14430000000000001</v>
      </c>
      <c r="G2010" s="42">
        <v>5.74E-2</v>
      </c>
      <c r="H2010" s="42">
        <v>0.123</v>
      </c>
      <c r="I2010" s="42">
        <v>6.3899999999999998E-2</v>
      </c>
      <c r="J2010" s="42">
        <v>0.12620000000000001</v>
      </c>
      <c r="K2010" s="42">
        <v>0.1426</v>
      </c>
      <c r="L2010" s="93">
        <f t="shared" si="155"/>
        <v>1.0001</v>
      </c>
      <c r="M2010" s="42">
        <v>0.14124999999999999</v>
      </c>
      <c r="N2010" s="93">
        <f t="array" ref="N2010">SQRT(MMULT(MMULT(B2010:K2010, '2. Correlation Matrix'!$B$34:$K$43), TRANSPOSE(B2010:K2010)))</f>
        <v>0.12024103873411274</v>
      </c>
      <c r="O2010" s="92">
        <f t="shared" si="156"/>
        <v>0.55097661079340521</v>
      </c>
      <c r="P2010" s="42">
        <f t="shared" si="157"/>
        <v>0.13402104630207079</v>
      </c>
      <c r="Q2010" s="42">
        <f t="shared" si="158"/>
        <v>0.122773215429927</v>
      </c>
      <c r="R2010" s="43">
        <f t="shared" si="159"/>
        <v>0.118137620573236</v>
      </c>
    </row>
    <row r="2011" spans="1:18" x14ac:dyDescent="0.35">
      <c r="A2011" s="73">
        <v>904</v>
      </c>
      <c r="B2011" s="42">
        <v>0.1469</v>
      </c>
      <c r="C2011" s="42">
        <v>0.1351</v>
      </c>
      <c r="D2011" s="42">
        <v>6.8699999999999997E-2</v>
      </c>
      <c r="E2011" s="42">
        <v>0.18479999999999999</v>
      </c>
      <c r="F2011" s="42">
        <v>5.9200000000000003E-2</v>
      </c>
      <c r="G2011" s="42">
        <v>3.5499999999999997E-2</v>
      </c>
      <c r="H2011" s="42">
        <v>1.4200000000000001E-2</v>
      </c>
      <c r="I2011" s="42">
        <v>9.9500000000000005E-2</v>
      </c>
      <c r="J2011" s="42">
        <v>6.8699999999999997E-2</v>
      </c>
      <c r="K2011" s="42">
        <v>0.18720000000000001</v>
      </c>
      <c r="L2011" s="93">
        <f t="shared" si="155"/>
        <v>0.99980000000000002</v>
      </c>
      <c r="M2011" s="42">
        <v>0.14169999999999999</v>
      </c>
      <c r="N2011" s="93">
        <f t="array" ref="N2011">SQRT(MMULT(MMULT(B2011:K2011, '2. Correlation Matrix'!$B$34:$K$43), TRANSPOSE(B2011:K2011)))</f>
        <v>0.12105926082525451</v>
      </c>
      <c r="O2011" s="92">
        <f t="shared" si="156"/>
        <v>0.55096982705254982</v>
      </c>
      <c r="P2011" s="42">
        <f t="shared" si="157"/>
        <v>0.1343723276842215</v>
      </c>
      <c r="Q2011" s="42">
        <f t="shared" si="158"/>
        <v>0.122773215429927</v>
      </c>
      <c r="R2011" s="43">
        <f t="shared" si="159"/>
        <v>0.118137620573236</v>
      </c>
    </row>
    <row r="2012" spans="1:18" x14ac:dyDescent="0.35">
      <c r="A2012" s="73">
        <v>4887</v>
      </c>
      <c r="B2012" s="42">
        <v>4.5499999999999999E-2</v>
      </c>
      <c r="C2012" s="42">
        <v>4.0300000000000002E-2</v>
      </c>
      <c r="D2012" s="42">
        <v>5.0799999999999998E-2</v>
      </c>
      <c r="E2012" s="42">
        <v>0.15060000000000001</v>
      </c>
      <c r="F2012" s="42">
        <v>0.1734</v>
      </c>
      <c r="G2012" s="42">
        <v>9.98E-2</v>
      </c>
      <c r="H2012" s="42">
        <v>0.1086</v>
      </c>
      <c r="I2012" s="42">
        <v>0.1033</v>
      </c>
      <c r="J2012" s="42">
        <v>8.4099999999999994E-2</v>
      </c>
      <c r="K2012" s="42">
        <v>0.14360000000000001</v>
      </c>
      <c r="L2012" s="93">
        <f t="shared" si="155"/>
        <v>1</v>
      </c>
      <c r="M2012" s="42">
        <v>0.15235000000000001</v>
      </c>
      <c r="N2012" s="93">
        <f t="array" ref="N2012">SQRT(MMULT(MMULT(B2012:K2012, '2. Correlation Matrix'!$B$34:$K$43), TRANSPOSE(B2012:K2012)))</f>
        <v>0.14039545978095447</v>
      </c>
      <c r="O2012" s="92">
        <f t="shared" si="156"/>
        <v>0.55094374220278763</v>
      </c>
      <c r="P2012" s="42">
        <f t="shared" si="157"/>
        <v>0.14249455743644721</v>
      </c>
      <c r="Q2012" s="42">
        <f t="shared" si="158"/>
        <v>0.122773215429927</v>
      </c>
      <c r="R2012" s="43">
        <f t="shared" si="159"/>
        <v>0.118137620573236</v>
      </c>
    </row>
    <row r="2013" spans="1:18" x14ac:dyDescent="0.35">
      <c r="A2013" s="73">
        <v>818</v>
      </c>
      <c r="B2013" s="42">
        <v>0.15690000000000001</v>
      </c>
      <c r="C2013" s="42">
        <v>0.1517</v>
      </c>
      <c r="D2013" s="42">
        <v>6.0299999999999999E-2</v>
      </c>
      <c r="E2013" s="42">
        <v>7.9299999999999995E-2</v>
      </c>
      <c r="F2013" s="42">
        <v>7.2400000000000006E-2</v>
      </c>
      <c r="G2013" s="42">
        <v>6.7199999999999996E-2</v>
      </c>
      <c r="H2013" s="42">
        <v>0.1552</v>
      </c>
      <c r="I2013" s="42">
        <v>8.4500000000000006E-2</v>
      </c>
      <c r="J2013" s="42">
        <v>0.1069</v>
      </c>
      <c r="K2013" s="42">
        <v>6.5500000000000003E-2</v>
      </c>
      <c r="L2013" s="93">
        <f t="shared" si="155"/>
        <v>0.99990000000000001</v>
      </c>
      <c r="M2013" s="42">
        <v>0.13389000000000001</v>
      </c>
      <c r="N2013" s="93">
        <f t="array" ref="N2013">SQRT(MMULT(MMULT(B2013:K2013, '2. Correlation Matrix'!$B$34:$K$43), TRANSPOSE(B2013:K2013)))</f>
        <v>0.10688942386841555</v>
      </c>
      <c r="O2013" s="92">
        <f t="shared" si="156"/>
        <v>0.55094318847200052</v>
      </c>
      <c r="P2013" s="42">
        <f t="shared" si="157"/>
        <v>0.1281773255325391</v>
      </c>
      <c r="Q2013" s="42">
        <f t="shared" si="158"/>
        <v>0.122773215429927</v>
      </c>
      <c r="R2013" s="43">
        <f t="shared" si="159"/>
        <v>0.118137620573236</v>
      </c>
    </row>
    <row r="2014" spans="1:18" x14ac:dyDescent="0.35">
      <c r="A2014" s="73">
        <v>1420</v>
      </c>
      <c r="B2014" s="42">
        <v>0.16259999999999999</v>
      </c>
      <c r="C2014" s="42">
        <v>6.4000000000000001E-2</v>
      </c>
      <c r="D2014" s="42">
        <v>2.46E-2</v>
      </c>
      <c r="E2014" s="42">
        <v>8.6999999999999994E-2</v>
      </c>
      <c r="F2014" s="42">
        <v>0.14449999999999999</v>
      </c>
      <c r="G2014" s="42">
        <v>0.1051</v>
      </c>
      <c r="H2014" s="42">
        <v>0.10340000000000001</v>
      </c>
      <c r="I2014" s="42">
        <v>0.15110000000000001</v>
      </c>
      <c r="J2014" s="42">
        <v>0.13139999999999999</v>
      </c>
      <c r="K2014" s="42">
        <v>2.63E-2</v>
      </c>
      <c r="L2014" s="93">
        <f t="shared" si="155"/>
        <v>0.99999999999999989</v>
      </c>
      <c r="M2014" s="42">
        <v>0.13036</v>
      </c>
      <c r="N2014" s="93">
        <f t="array" ref="N2014">SQRT(MMULT(MMULT(B2014:K2014, '2. Correlation Matrix'!$B$34:$K$43), TRANSPOSE(B2014:K2014)))</f>
        <v>0.10048738863935117</v>
      </c>
      <c r="O2014" s="92">
        <f t="shared" si="156"/>
        <v>0.55091490334858662</v>
      </c>
      <c r="P2014" s="42">
        <f t="shared" si="157"/>
        <v>0.12531114236222202</v>
      </c>
      <c r="Q2014" s="42">
        <f t="shared" si="158"/>
        <v>0.122773215429927</v>
      </c>
      <c r="R2014" s="43">
        <f t="shared" si="159"/>
        <v>0.118137620573236</v>
      </c>
    </row>
    <row r="2015" spans="1:18" x14ac:dyDescent="0.35">
      <c r="A2015" s="73">
        <v>3014</v>
      </c>
      <c r="B2015" s="42">
        <v>0.1787</v>
      </c>
      <c r="C2015" s="42">
        <v>0.14860000000000001</v>
      </c>
      <c r="D2015" s="42">
        <v>5.8200000000000002E-2</v>
      </c>
      <c r="E2015" s="42">
        <v>2.01E-2</v>
      </c>
      <c r="F2015" s="42">
        <v>1.2E-2</v>
      </c>
      <c r="G2015" s="42">
        <v>0.16059999999999999</v>
      </c>
      <c r="H2015" s="42">
        <v>0.1787</v>
      </c>
      <c r="I2015" s="42">
        <v>8.0000000000000002E-3</v>
      </c>
      <c r="J2015" s="42">
        <v>6.83E-2</v>
      </c>
      <c r="K2015" s="42">
        <v>0.16669999999999999</v>
      </c>
      <c r="L2015" s="93">
        <f t="shared" si="155"/>
        <v>0.99990000000000001</v>
      </c>
      <c r="M2015" s="42">
        <v>0.15414</v>
      </c>
      <c r="N2015" s="93">
        <f t="array" ref="N2015">SQRT(MMULT(MMULT(B2015:K2015, '2. Correlation Matrix'!$B$34:$K$43), TRANSPOSE(B2015:K2015)))</f>
        <v>0.14365363202675246</v>
      </c>
      <c r="O2015" s="92">
        <f t="shared" si="156"/>
        <v>0.55090845169345837</v>
      </c>
      <c r="P2015" s="42">
        <f t="shared" si="157"/>
        <v>0.1438218170027612</v>
      </c>
      <c r="Q2015" s="42">
        <f t="shared" si="158"/>
        <v>0.122773215429927</v>
      </c>
      <c r="R2015" s="43">
        <f t="shared" si="159"/>
        <v>0.118137620573236</v>
      </c>
    </row>
    <row r="2016" spans="1:18" x14ac:dyDescent="0.35">
      <c r="A2016" s="73">
        <v>320</v>
      </c>
      <c r="B2016" s="42">
        <v>4.4499999999999998E-2</v>
      </c>
      <c r="C2016" s="42">
        <v>0.1132</v>
      </c>
      <c r="D2016" s="42">
        <v>0.1132</v>
      </c>
      <c r="E2016" s="42">
        <v>0.18179999999999999</v>
      </c>
      <c r="F2016" s="42">
        <v>5.1900000000000002E-2</v>
      </c>
      <c r="G2016" s="42">
        <v>0.1076</v>
      </c>
      <c r="H2016" s="42">
        <v>7.9799999999999996E-2</v>
      </c>
      <c r="I2016" s="42">
        <v>7.6100000000000001E-2</v>
      </c>
      <c r="J2016" s="42">
        <v>7.2400000000000006E-2</v>
      </c>
      <c r="K2016" s="42">
        <v>0.15959999999999999</v>
      </c>
      <c r="L2016" s="93">
        <f t="shared" si="155"/>
        <v>1.0001</v>
      </c>
      <c r="M2016" s="42">
        <v>0.15354999999999999</v>
      </c>
      <c r="N2016" s="93">
        <f t="array" ref="N2016">SQRT(MMULT(MMULT(B2016:K2016, '2. Correlation Matrix'!$B$34:$K$43), TRANSPOSE(B2016:K2016)))</f>
        <v>0.14258587971791037</v>
      </c>
      <c r="O2016" s="92">
        <f t="shared" si="156"/>
        <v>0.55089606457106455</v>
      </c>
      <c r="P2016" s="42">
        <f t="shared" si="157"/>
        <v>0.1433846334525348</v>
      </c>
      <c r="Q2016" s="42">
        <f t="shared" si="158"/>
        <v>0.122773215429927</v>
      </c>
      <c r="R2016" s="43">
        <f t="shared" si="159"/>
        <v>0.118137620573236</v>
      </c>
    </row>
    <row r="2017" spans="1:18" x14ac:dyDescent="0.35">
      <c r="A2017" s="73">
        <v>2762</v>
      </c>
      <c r="B2017" s="42">
        <v>3.9600000000000003E-2</v>
      </c>
      <c r="C2017" s="42">
        <v>0.1139</v>
      </c>
      <c r="D2017" s="42">
        <v>0.12820000000000001</v>
      </c>
      <c r="E2017" s="42">
        <v>9.6500000000000002E-2</v>
      </c>
      <c r="F2017" s="42">
        <v>2.8500000000000001E-2</v>
      </c>
      <c r="G2017" s="42">
        <v>9.1800000000000007E-2</v>
      </c>
      <c r="H2017" s="42">
        <v>0.1203</v>
      </c>
      <c r="I2017" s="42">
        <v>9.0200000000000002E-2</v>
      </c>
      <c r="J2017" s="42">
        <v>0.1535</v>
      </c>
      <c r="K2017" s="42">
        <v>0.13769999999999999</v>
      </c>
      <c r="L2017" s="93">
        <f t="shared" si="155"/>
        <v>1.0002</v>
      </c>
      <c r="M2017" s="42">
        <v>0.15137999999999999</v>
      </c>
      <c r="N2017" s="93">
        <f t="array" ref="N2017">SQRT(MMULT(MMULT(B2017:K2017, '2. Correlation Matrix'!$B$34:$K$43), TRANSPOSE(B2017:K2017)))</f>
        <v>0.1386538535840775</v>
      </c>
      <c r="O2017" s="92">
        <f t="shared" si="156"/>
        <v>0.55086820903743849</v>
      </c>
      <c r="P2017" s="42">
        <f t="shared" si="157"/>
        <v>0.1417675544431426</v>
      </c>
      <c r="Q2017" s="42">
        <f t="shared" si="158"/>
        <v>0.122773215429927</v>
      </c>
      <c r="R2017" s="43">
        <f t="shared" si="159"/>
        <v>0.118137620573236</v>
      </c>
    </row>
    <row r="2018" spans="1:18" x14ac:dyDescent="0.35">
      <c r="A2018" s="73">
        <v>3092</v>
      </c>
      <c r="B2018" s="42">
        <v>5.4399999999999997E-2</v>
      </c>
      <c r="C2018" s="42">
        <v>0.15359999999999999</v>
      </c>
      <c r="D2018" s="42">
        <v>3.3599999999999998E-2</v>
      </c>
      <c r="E2018" s="42">
        <v>0.112</v>
      </c>
      <c r="F2018" s="42">
        <v>0.128</v>
      </c>
      <c r="G2018" s="42">
        <v>0.15840000000000001</v>
      </c>
      <c r="H2018" s="42">
        <v>7.5200000000000003E-2</v>
      </c>
      <c r="I2018" s="42">
        <v>8.48E-2</v>
      </c>
      <c r="J2018" s="42">
        <v>0.13439999999999999</v>
      </c>
      <c r="K2018" s="42">
        <v>6.5600000000000006E-2</v>
      </c>
      <c r="L2018" s="93">
        <f t="shared" si="155"/>
        <v>1</v>
      </c>
      <c r="M2018" s="42">
        <v>0.14099999999999999</v>
      </c>
      <c r="N2018" s="93">
        <f t="array" ref="N2018">SQRT(MMULT(MMULT(B2018:K2018, '2. Correlation Matrix'!$B$34:$K$43), TRANSPOSE(B2018:K2018)))</f>
        <v>0.11981359396342305</v>
      </c>
      <c r="O2018" s="92">
        <f t="shared" si="156"/>
        <v>0.55085569021615877</v>
      </c>
      <c r="P2018" s="42">
        <f t="shared" si="157"/>
        <v>0.13382235135078399</v>
      </c>
      <c r="Q2018" s="42">
        <f t="shared" si="158"/>
        <v>0.122773215429927</v>
      </c>
      <c r="R2018" s="43">
        <f t="shared" si="159"/>
        <v>0.118137620573236</v>
      </c>
    </row>
    <row r="2019" spans="1:18" x14ac:dyDescent="0.35">
      <c r="A2019" s="73">
        <v>217</v>
      </c>
      <c r="B2019" s="42">
        <v>3.56E-2</v>
      </c>
      <c r="C2019" s="42">
        <v>0.18659999999999999</v>
      </c>
      <c r="D2019" s="42">
        <v>5.8700000000000002E-2</v>
      </c>
      <c r="E2019" s="42">
        <v>0.1384</v>
      </c>
      <c r="F2019" s="42">
        <v>7.3400000000000007E-2</v>
      </c>
      <c r="G2019" s="42">
        <v>1.0500000000000001E-2</v>
      </c>
      <c r="H2019" s="42">
        <v>0.1363</v>
      </c>
      <c r="I2019" s="42">
        <v>8.3900000000000002E-2</v>
      </c>
      <c r="J2019" s="42">
        <v>0.1593</v>
      </c>
      <c r="K2019" s="42">
        <v>0.1174</v>
      </c>
      <c r="L2019" s="93">
        <f t="shared" si="155"/>
        <v>1.0001</v>
      </c>
      <c r="M2019" s="42">
        <v>0.14094000000000001</v>
      </c>
      <c r="N2019" s="93">
        <f t="array" ref="N2019">SQRT(MMULT(MMULT(B2019:K2019, '2. Correlation Matrix'!$B$34:$K$43), TRANSPOSE(B2019:K2019)))</f>
        <v>0.11970777127138071</v>
      </c>
      <c r="O2019" s="92">
        <f t="shared" si="156"/>
        <v>0.55084143075817749</v>
      </c>
      <c r="P2019" s="42">
        <f t="shared" si="157"/>
        <v>0.13377502474861941</v>
      </c>
      <c r="Q2019" s="42">
        <f t="shared" si="158"/>
        <v>0.122773215429927</v>
      </c>
      <c r="R2019" s="43">
        <f t="shared" si="159"/>
        <v>0.118137620573236</v>
      </c>
    </row>
    <row r="2020" spans="1:18" x14ac:dyDescent="0.35">
      <c r="A2020" s="73">
        <v>3132</v>
      </c>
      <c r="B2020" s="42">
        <v>0.15970000000000001</v>
      </c>
      <c r="C2020" s="42">
        <v>5.1900000000000002E-2</v>
      </c>
      <c r="D2020" s="42">
        <v>8.9800000000000005E-2</v>
      </c>
      <c r="E2020" s="42">
        <v>0.12180000000000001</v>
      </c>
      <c r="F2020" s="42">
        <v>8.7800000000000003E-2</v>
      </c>
      <c r="G2020" s="42">
        <v>8.0000000000000002E-3</v>
      </c>
      <c r="H2020" s="42">
        <v>0.1517</v>
      </c>
      <c r="I2020" s="42">
        <v>0.16170000000000001</v>
      </c>
      <c r="J2020" s="42">
        <v>0.1158</v>
      </c>
      <c r="K2020" s="42">
        <v>5.1900000000000002E-2</v>
      </c>
      <c r="L2020" s="93">
        <f t="shared" si="155"/>
        <v>1.0001</v>
      </c>
      <c r="M2020" s="42">
        <v>0.13109999999999999</v>
      </c>
      <c r="N2020" s="93">
        <f t="array" ref="N2020">SQRT(MMULT(MMULT(B2020:K2020, '2. Correlation Matrix'!$B$34:$K$43), TRANSPOSE(B2020:K2020)))</f>
        <v>0.10184598344963439</v>
      </c>
      <c r="O2020" s="92">
        <f t="shared" si="156"/>
        <v>0.5508317372942152</v>
      </c>
      <c r="P2020" s="42">
        <f t="shared" si="157"/>
        <v>0.12591369782758841</v>
      </c>
      <c r="Q2020" s="42">
        <f t="shared" si="158"/>
        <v>0.122773215429927</v>
      </c>
      <c r="R2020" s="43">
        <f t="shared" si="159"/>
        <v>0.118137620573236</v>
      </c>
    </row>
    <row r="2021" spans="1:18" x14ac:dyDescent="0.35">
      <c r="A2021" s="73">
        <v>3706</v>
      </c>
      <c r="B2021" s="42">
        <v>0.17249999999999999</v>
      </c>
      <c r="C2021" s="42">
        <v>9.2499999999999999E-2</v>
      </c>
      <c r="D2021" s="42">
        <v>8.2500000000000004E-2</v>
      </c>
      <c r="E2021" s="42">
        <v>0.20499999999999999</v>
      </c>
      <c r="F2021" s="42">
        <v>4.7500000000000001E-2</v>
      </c>
      <c r="G2021" s="42">
        <v>0.1275</v>
      </c>
      <c r="H2021" s="42">
        <v>0.08</v>
      </c>
      <c r="I2021" s="42">
        <v>5.5E-2</v>
      </c>
      <c r="J2021" s="42">
        <v>2.5000000000000001E-3</v>
      </c>
      <c r="K2021" s="42">
        <v>0.13500000000000001</v>
      </c>
      <c r="L2021" s="93">
        <f t="shared" si="155"/>
        <v>1</v>
      </c>
      <c r="M2021" s="42">
        <v>0.14648</v>
      </c>
      <c r="N2021" s="93">
        <f t="array" ref="N2021">SQRT(MMULT(MMULT(B2021:K2021, '2. Correlation Matrix'!$B$34:$K$43), TRANSPOSE(B2021:K2021)))</f>
        <v>0.12976740286711066</v>
      </c>
      <c r="O2021" s="92">
        <f t="shared" si="156"/>
        <v>0.55083170673608739</v>
      </c>
      <c r="P2021" s="42">
        <f t="shared" si="157"/>
        <v>0.13806021057656251</v>
      </c>
      <c r="Q2021" s="42">
        <f t="shared" si="158"/>
        <v>0.122773215429927</v>
      </c>
      <c r="R2021" s="43">
        <f t="shared" si="159"/>
        <v>0.118137620573236</v>
      </c>
    </row>
    <row r="2022" spans="1:18" x14ac:dyDescent="0.35">
      <c r="A2022" s="73">
        <v>4001</v>
      </c>
      <c r="B2022" s="42">
        <v>0.13009999999999999</v>
      </c>
      <c r="C2022" s="42">
        <v>0.14000000000000001</v>
      </c>
      <c r="D2022" s="42">
        <v>0.10539999999999999</v>
      </c>
      <c r="E2022" s="42">
        <v>3.7900000000000003E-2</v>
      </c>
      <c r="F2022" s="42">
        <v>0.14000000000000001</v>
      </c>
      <c r="G2022" s="42">
        <v>8.2400000000000001E-2</v>
      </c>
      <c r="H2022" s="42">
        <v>2.3099999999999999E-2</v>
      </c>
      <c r="I2022" s="42">
        <v>0.14000000000000001</v>
      </c>
      <c r="J2022" s="42">
        <v>0.12520000000000001</v>
      </c>
      <c r="K2022" s="42">
        <v>7.5800000000000006E-2</v>
      </c>
      <c r="L2022" s="93">
        <f t="shared" si="155"/>
        <v>0.99990000000000001</v>
      </c>
      <c r="M2022" s="42">
        <v>0.12916</v>
      </c>
      <c r="N2022" s="93">
        <f t="array" ref="N2022">SQRT(MMULT(MMULT(B2022:K2022, '2. Correlation Matrix'!$B$34:$K$43), TRANSPOSE(B2022:K2022)))</f>
        <v>9.8324238330417799E-2</v>
      </c>
      <c r="O2022" s="92">
        <f t="shared" si="156"/>
        <v>0.55083060819648322</v>
      </c>
      <c r="P2022" s="42">
        <f t="shared" si="157"/>
        <v>0.1243261720783716</v>
      </c>
      <c r="Q2022" s="42">
        <f t="shared" si="158"/>
        <v>0.122773215429927</v>
      </c>
      <c r="R2022" s="43">
        <f t="shared" si="159"/>
        <v>0.118137620573236</v>
      </c>
    </row>
    <row r="2023" spans="1:18" x14ac:dyDescent="0.35">
      <c r="A2023" s="73">
        <v>3863</v>
      </c>
      <c r="B2023" s="42">
        <v>0.1132</v>
      </c>
      <c r="C2023" s="42">
        <v>0.1024</v>
      </c>
      <c r="D2023" s="42">
        <v>8.0999999999999996E-3</v>
      </c>
      <c r="E2023" s="42">
        <v>0.124</v>
      </c>
      <c r="F2023" s="42">
        <v>5.9299999999999999E-2</v>
      </c>
      <c r="G2023" s="42">
        <v>8.8900000000000007E-2</v>
      </c>
      <c r="H2023" s="42">
        <v>8.6300000000000002E-2</v>
      </c>
      <c r="I2023" s="42">
        <v>4.58E-2</v>
      </c>
      <c r="J2023" s="42">
        <v>0.221</v>
      </c>
      <c r="K2023" s="42">
        <v>0.15090000000000001</v>
      </c>
      <c r="L2023" s="93">
        <f t="shared" si="155"/>
        <v>0.99990000000000001</v>
      </c>
      <c r="M2023" s="42">
        <v>0.14743999999999999</v>
      </c>
      <c r="N2023" s="93">
        <f t="array" ref="N2023">SQRT(MMULT(MMULT(B2023:K2023, '2. Correlation Matrix'!$B$34:$K$43), TRANSPOSE(B2023:K2023)))</f>
        <v>0.13154279262432741</v>
      </c>
      <c r="O2023" s="92">
        <f t="shared" si="156"/>
        <v>0.55069531788701742</v>
      </c>
      <c r="P2023" s="42">
        <f t="shared" si="157"/>
        <v>0.13878824685429658</v>
      </c>
      <c r="Q2023" s="42">
        <f t="shared" si="158"/>
        <v>0.122773215429927</v>
      </c>
      <c r="R2023" s="43">
        <f t="shared" si="159"/>
        <v>0.118137620573236</v>
      </c>
    </row>
    <row r="2024" spans="1:18" x14ac:dyDescent="0.35">
      <c r="A2024" s="73">
        <v>3234</v>
      </c>
      <c r="B2024" s="42">
        <v>0.14630000000000001</v>
      </c>
      <c r="C2024" s="42">
        <v>0.1764</v>
      </c>
      <c r="D2024" s="42">
        <v>3.8100000000000002E-2</v>
      </c>
      <c r="E2024" s="42">
        <v>7.6200000000000004E-2</v>
      </c>
      <c r="F2024" s="42">
        <v>0.19040000000000001</v>
      </c>
      <c r="G2024" s="42">
        <v>7.8200000000000006E-2</v>
      </c>
      <c r="H2024" s="42">
        <v>3.0099999999999998E-2</v>
      </c>
      <c r="I2024" s="42">
        <v>0.1082</v>
      </c>
      <c r="J2024" s="42">
        <v>6.4100000000000004E-2</v>
      </c>
      <c r="K2024" s="42">
        <v>9.2200000000000004E-2</v>
      </c>
      <c r="L2024" s="93">
        <f t="shared" si="155"/>
        <v>1.0002</v>
      </c>
      <c r="M2024" s="42">
        <v>0.12867000000000001</v>
      </c>
      <c r="N2024" s="93">
        <f t="array" ref="N2024">SQRT(MMULT(MMULT(B2024:K2024, '2. Correlation Matrix'!$B$34:$K$43), TRANSPOSE(B2024:K2024)))</f>
        <v>9.7459530247974227E-2</v>
      </c>
      <c r="O2024" s="92">
        <f t="shared" si="156"/>
        <v>0.55069011581979777</v>
      </c>
      <c r="P2024" s="42">
        <f t="shared" si="157"/>
        <v>0.1239208199819221</v>
      </c>
      <c r="Q2024" s="42">
        <f t="shared" si="158"/>
        <v>0.122773215429927</v>
      </c>
      <c r="R2024" s="43">
        <f t="shared" si="159"/>
        <v>0.118137620573236</v>
      </c>
    </row>
    <row r="2025" spans="1:18" x14ac:dyDescent="0.35">
      <c r="A2025" s="73">
        <v>542</v>
      </c>
      <c r="B2025" s="42">
        <v>0.13730000000000001</v>
      </c>
      <c r="C2025" s="42">
        <v>4.0800000000000003E-2</v>
      </c>
      <c r="D2025" s="42">
        <v>0.154</v>
      </c>
      <c r="E2025" s="42">
        <v>0.1206</v>
      </c>
      <c r="F2025" s="42">
        <v>0.1187</v>
      </c>
      <c r="G2025" s="42">
        <v>0.13170000000000001</v>
      </c>
      <c r="H2025" s="42">
        <v>7.4000000000000003E-3</v>
      </c>
      <c r="I2025" s="42">
        <v>0.1206</v>
      </c>
      <c r="J2025" s="42">
        <v>2.7799999999999998E-2</v>
      </c>
      <c r="K2025" s="42">
        <v>0.14099999999999999</v>
      </c>
      <c r="L2025" s="93">
        <f t="shared" si="155"/>
        <v>0.99990000000000012</v>
      </c>
      <c r="M2025" s="42">
        <v>0.14488999999999999</v>
      </c>
      <c r="N2025" s="93">
        <f t="array" ref="N2025">SQRT(MMULT(MMULT(B2025:K2025, '2. Correlation Matrix'!$B$34:$K$43), TRANSPOSE(B2025:K2025)))</f>
        <v>0.1269154868826165</v>
      </c>
      <c r="O2025" s="92">
        <f t="shared" si="156"/>
        <v>0.55068141577269369</v>
      </c>
      <c r="P2025" s="42">
        <f t="shared" si="157"/>
        <v>0.1368362295946742</v>
      </c>
      <c r="Q2025" s="42">
        <f t="shared" si="158"/>
        <v>0.122773215429927</v>
      </c>
      <c r="R2025" s="43">
        <f t="shared" si="159"/>
        <v>0.118137620573236</v>
      </c>
    </row>
    <row r="2026" spans="1:18" x14ac:dyDescent="0.35">
      <c r="A2026" s="73">
        <v>3323</v>
      </c>
      <c r="B2026" s="42">
        <v>0.1245</v>
      </c>
      <c r="C2026" s="42">
        <v>0.16209999999999999</v>
      </c>
      <c r="D2026" s="42">
        <v>2.7699999999999999E-2</v>
      </c>
      <c r="E2026" s="42">
        <v>5.3400000000000003E-2</v>
      </c>
      <c r="F2026" s="42">
        <v>8.1000000000000003E-2</v>
      </c>
      <c r="G2026" s="42">
        <v>5.8999999999999999E-3</v>
      </c>
      <c r="H2026" s="42">
        <v>0.18579999999999999</v>
      </c>
      <c r="I2026" s="42">
        <v>0.1166</v>
      </c>
      <c r="J2026" s="42">
        <v>0.1976</v>
      </c>
      <c r="K2026" s="42">
        <v>4.5499999999999999E-2</v>
      </c>
      <c r="L2026" s="93">
        <f t="shared" si="155"/>
        <v>1.0001</v>
      </c>
      <c r="M2026" s="42">
        <v>0.12914</v>
      </c>
      <c r="N2026" s="93">
        <f t="array" ref="N2026">SQRT(MMULT(MMULT(B2026:K2026, '2. Correlation Matrix'!$B$34:$K$43), TRANSPOSE(B2026:K2026)))</f>
        <v>9.8320777949010355E-2</v>
      </c>
      <c r="O2026" s="92">
        <f t="shared" si="156"/>
        <v>0.55064657877378964</v>
      </c>
      <c r="P2026" s="42">
        <f t="shared" si="157"/>
        <v>0.1243065123117507</v>
      </c>
      <c r="Q2026" s="42">
        <f t="shared" si="158"/>
        <v>0.122773215429927</v>
      </c>
      <c r="R2026" s="43">
        <f t="shared" si="159"/>
        <v>0.118137620573236</v>
      </c>
    </row>
    <row r="2027" spans="1:18" x14ac:dyDescent="0.35">
      <c r="A2027" s="73">
        <v>4958</v>
      </c>
      <c r="B2027" s="42">
        <v>3.85E-2</v>
      </c>
      <c r="C2027" s="42">
        <v>0.14560000000000001</v>
      </c>
      <c r="D2027" s="42">
        <v>2.75E-2</v>
      </c>
      <c r="E2027" s="42">
        <v>0.1978</v>
      </c>
      <c r="F2027" s="42">
        <v>8.5199999999999998E-2</v>
      </c>
      <c r="G2027" s="42">
        <v>1.6500000000000001E-2</v>
      </c>
      <c r="H2027" s="42">
        <v>0.22800000000000001</v>
      </c>
      <c r="I2027" s="42">
        <v>5.2200000000000003E-2</v>
      </c>
      <c r="J2027" s="42">
        <v>3.3000000000000002E-2</v>
      </c>
      <c r="K2027" s="42">
        <v>0.17580000000000001</v>
      </c>
      <c r="L2027" s="93">
        <f t="shared" si="155"/>
        <v>1.0001</v>
      </c>
      <c r="M2027" s="42">
        <v>0.15539</v>
      </c>
      <c r="N2027" s="93">
        <f t="array" ref="N2027">SQRT(MMULT(MMULT(B2027:K2027, '2. Correlation Matrix'!$B$34:$K$43), TRANSPOSE(B2027:K2027)))</f>
        <v>0.14599205166382451</v>
      </c>
      <c r="O2027" s="92">
        <f t="shared" si="156"/>
        <v>0.55064641590977725</v>
      </c>
      <c r="P2027" s="42">
        <f t="shared" si="157"/>
        <v>0.14473316042549361</v>
      </c>
      <c r="Q2027" s="42">
        <f t="shared" si="158"/>
        <v>0.122773215429927</v>
      </c>
      <c r="R2027" s="43">
        <f t="shared" si="159"/>
        <v>0.118137620573236</v>
      </c>
    </row>
    <row r="2028" spans="1:18" x14ac:dyDescent="0.35">
      <c r="A2028" s="73">
        <v>615</v>
      </c>
      <c r="B2028" s="42">
        <v>5.4399999999999997E-2</v>
      </c>
      <c r="C2028" s="42">
        <v>4.5400000000000003E-2</v>
      </c>
      <c r="D2028" s="42">
        <v>5.0799999999999998E-2</v>
      </c>
      <c r="E2028" s="42">
        <v>0.1779</v>
      </c>
      <c r="F2028" s="42">
        <v>4.5400000000000003E-2</v>
      </c>
      <c r="G2028" s="42">
        <v>0.1343</v>
      </c>
      <c r="H2028" s="42">
        <v>0.1416</v>
      </c>
      <c r="I2028" s="42">
        <v>0.1053</v>
      </c>
      <c r="J2028" s="42">
        <v>0.1706</v>
      </c>
      <c r="K2028" s="42">
        <v>7.4399999999999994E-2</v>
      </c>
      <c r="L2028" s="93">
        <f t="shared" si="155"/>
        <v>1.0000999999999998</v>
      </c>
      <c r="M2028" s="42">
        <v>0.15004000000000001</v>
      </c>
      <c r="N2028" s="93">
        <f t="array" ref="N2028">SQRT(MMULT(MMULT(B2028:K2028, '2. Correlation Matrix'!$B$34:$K$43), TRANSPOSE(B2028:K2028)))</f>
        <v>0.13627683975424071</v>
      </c>
      <c r="O2028" s="92">
        <f t="shared" si="156"/>
        <v>0.55064382278988744</v>
      </c>
      <c r="P2028" s="42">
        <f t="shared" si="157"/>
        <v>0.1407543114732985</v>
      </c>
      <c r="Q2028" s="42">
        <f t="shared" si="158"/>
        <v>0.122773215429927</v>
      </c>
      <c r="R2028" s="43">
        <f t="shared" si="159"/>
        <v>0.118137620573236</v>
      </c>
    </row>
    <row r="2029" spans="1:18" x14ac:dyDescent="0.35">
      <c r="A2029" s="73">
        <v>2167</v>
      </c>
      <c r="B2029" s="42">
        <v>3.78E-2</v>
      </c>
      <c r="C2029" s="42">
        <v>0.11509999999999999</v>
      </c>
      <c r="D2029" s="42">
        <v>0.1187</v>
      </c>
      <c r="E2029" s="42">
        <v>0.1061</v>
      </c>
      <c r="F2029" s="42">
        <v>0.17810000000000001</v>
      </c>
      <c r="G2029" s="42">
        <v>5.04E-2</v>
      </c>
      <c r="H2029" s="42">
        <v>9.8900000000000002E-2</v>
      </c>
      <c r="I2029" s="42">
        <v>0.1799</v>
      </c>
      <c r="J2029" s="42">
        <v>5.5800000000000002E-2</v>
      </c>
      <c r="K2029" s="42">
        <v>5.9400000000000001E-2</v>
      </c>
      <c r="L2029" s="93">
        <f t="shared" si="155"/>
        <v>1.0002</v>
      </c>
      <c r="M2029" s="42">
        <v>0.13449</v>
      </c>
      <c r="N2029" s="93">
        <f t="array" ref="N2029">SQRT(MMULT(MMULT(B2029:K2029, '2. Correlation Matrix'!$B$34:$K$43), TRANSPOSE(B2029:K2029)))</f>
        <v>0.10803853175295007</v>
      </c>
      <c r="O2029" s="92">
        <f t="shared" si="156"/>
        <v>0.550636879590652</v>
      </c>
      <c r="P2029" s="42">
        <f t="shared" si="157"/>
        <v>0.12865383782833339</v>
      </c>
      <c r="Q2029" s="42">
        <f t="shared" si="158"/>
        <v>0.122773215429927</v>
      </c>
      <c r="R2029" s="43">
        <f t="shared" si="159"/>
        <v>0.118137620573236</v>
      </c>
    </row>
    <row r="2030" spans="1:18" x14ac:dyDescent="0.35">
      <c r="A2030" s="73">
        <v>702</v>
      </c>
      <c r="B2030" s="42">
        <v>0.1615</v>
      </c>
      <c r="C2030" s="42">
        <v>0.17499999999999999</v>
      </c>
      <c r="D2030" s="42">
        <v>1.15E-2</v>
      </c>
      <c r="E2030" s="42">
        <v>0.17499999999999999</v>
      </c>
      <c r="F2030" s="42">
        <v>1.7299999999999999E-2</v>
      </c>
      <c r="G2030" s="42">
        <v>0.1096</v>
      </c>
      <c r="H2030" s="42">
        <v>5.96E-2</v>
      </c>
      <c r="I2030" s="42">
        <v>4.0399999999999998E-2</v>
      </c>
      <c r="J2030" s="42">
        <v>0.1731</v>
      </c>
      <c r="K2030" s="42">
        <v>7.6899999999999996E-2</v>
      </c>
      <c r="L2030" s="93">
        <f t="shared" si="155"/>
        <v>0.99990000000000001</v>
      </c>
      <c r="M2030" s="42">
        <v>0.13461999999999999</v>
      </c>
      <c r="N2030" s="93">
        <f t="array" ref="N2030">SQRT(MMULT(MMULT(B2030:K2030, '2. Correlation Matrix'!$B$34:$K$43), TRANSPOSE(B2030:K2030)))</f>
        <v>0.10827567702749219</v>
      </c>
      <c r="O2030" s="92">
        <f t="shared" si="156"/>
        <v>0.55063151426762191</v>
      </c>
      <c r="P2030" s="42">
        <f t="shared" si="157"/>
        <v>0.1287581888821191</v>
      </c>
      <c r="Q2030" s="42">
        <f t="shared" si="158"/>
        <v>0.122773215429927</v>
      </c>
      <c r="R2030" s="43">
        <f t="shared" si="159"/>
        <v>0.118137620573236</v>
      </c>
    </row>
    <row r="2031" spans="1:18" x14ac:dyDescent="0.35">
      <c r="A2031" s="73">
        <v>2158</v>
      </c>
      <c r="B2031" s="42">
        <v>3.9199999999999999E-2</v>
      </c>
      <c r="C2031" s="42">
        <v>0.2051</v>
      </c>
      <c r="D2031" s="42">
        <v>1.38E-2</v>
      </c>
      <c r="E2031" s="42">
        <v>7.1400000000000005E-2</v>
      </c>
      <c r="F2031" s="42">
        <v>0.159</v>
      </c>
      <c r="G2031" s="42">
        <v>9.2200000000000004E-2</v>
      </c>
      <c r="H2031" s="42">
        <v>6.9099999999999995E-2</v>
      </c>
      <c r="I2031" s="42">
        <v>0.159</v>
      </c>
      <c r="J2031" s="42">
        <v>0.17510000000000001</v>
      </c>
      <c r="K2031" s="42">
        <v>1.61E-2</v>
      </c>
      <c r="L2031" s="93">
        <f t="shared" si="155"/>
        <v>1</v>
      </c>
      <c r="M2031" s="42">
        <v>0.12705</v>
      </c>
      <c r="N2031" s="93">
        <f t="array" ref="N2031">SQRT(MMULT(MMULT(B2031:K2031, '2. Correlation Matrix'!$B$34:$K$43), TRANSPOSE(B2031:K2031)))</f>
        <v>9.4528387188188082E-2</v>
      </c>
      <c r="O2031" s="92">
        <f t="shared" si="156"/>
        <v>0.55062824563353996</v>
      </c>
      <c r="P2031" s="42">
        <f t="shared" si="157"/>
        <v>0.12258219200779999</v>
      </c>
      <c r="Q2031" s="42">
        <f t="shared" si="158"/>
        <v>0.122773215429927</v>
      </c>
      <c r="R2031" s="43">
        <f t="shared" si="159"/>
        <v>0.118137620573236</v>
      </c>
    </row>
    <row r="2032" spans="1:18" x14ac:dyDescent="0.35">
      <c r="A2032" s="73">
        <v>3521</v>
      </c>
      <c r="B2032" s="42">
        <v>5.5199999999999999E-2</v>
      </c>
      <c r="C2032" s="42">
        <v>0.106</v>
      </c>
      <c r="D2032" s="42">
        <v>5.67E-2</v>
      </c>
      <c r="E2032" s="42">
        <v>0.1313</v>
      </c>
      <c r="F2032" s="42">
        <v>0.1075</v>
      </c>
      <c r="G2032" s="42">
        <v>0.14630000000000001</v>
      </c>
      <c r="H2032" s="42">
        <v>8.8099999999999998E-2</v>
      </c>
      <c r="I2032" s="42">
        <v>8.5099999999999995E-2</v>
      </c>
      <c r="J2032" s="42">
        <v>0.1343</v>
      </c>
      <c r="K2032" s="42">
        <v>8.9599999999999999E-2</v>
      </c>
      <c r="L2032" s="93">
        <f t="shared" si="155"/>
        <v>1.0000999999999998</v>
      </c>
      <c r="M2032" s="42">
        <v>0.14613000000000001</v>
      </c>
      <c r="N2032" s="93">
        <f t="array" ref="N2032">SQRT(MMULT(MMULT(B2032:K2032, '2. Correlation Matrix'!$B$34:$K$43), TRANSPOSE(B2032:K2032)))</f>
        <v>0.12918247427829443</v>
      </c>
      <c r="O2032" s="92">
        <f t="shared" si="156"/>
        <v>0.55061648569113575</v>
      </c>
      <c r="P2032" s="42">
        <f t="shared" si="157"/>
        <v>0.13778594416966891</v>
      </c>
      <c r="Q2032" s="42">
        <f t="shared" si="158"/>
        <v>0.122773215429927</v>
      </c>
      <c r="R2032" s="43">
        <f t="shared" si="159"/>
        <v>0.118137620573236</v>
      </c>
    </row>
    <row r="2033" spans="1:18" x14ac:dyDescent="0.35">
      <c r="A2033" s="73">
        <v>1087</v>
      </c>
      <c r="B2033" s="42">
        <v>0.15110000000000001</v>
      </c>
      <c r="C2033" s="42">
        <v>0.20080000000000001</v>
      </c>
      <c r="D2033" s="42">
        <v>2.9000000000000001E-2</v>
      </c>
      <c r="E2033" s="42">
        <v>0.1739</v>
      </c>
      <c r="F2033" s="42">
        <v>3.1099999999999999E-2</v>
      </c>
      <c r="G2033" s="42">
        <v>0.1988</v>
      </c>
      <c r="H2033" s="42">
        <v>6.83E-2</v>
      </c>
      <c r="I2033" s="42">
        <v>3.5200000000000002E-2</v>
      </c>
      <c r="J2033" s="42">
        <v>4.9700000000000001E-2</v>
      </c>
      <c r="K2033" s="42">
        <v>6.2100000000000002E-2</v>
      </c>
      <c r="L2033" s="93">
        <f t="shared" si="155"/>
        <v>1</v>
      </c>
      <c r="M2033" s="42">
        <v>0.13908999999999999</v>
      </c>
      <c r="N2033" s="93">
        <f t="array" ref="N2033">SQRT(MMULT(MMULT(B2033:K2033, '2. Correlation Matrix'!$B$34:$K$43), TRANSPOSE(B2033:K2033)))</f>
        <v>0.11639776870231834</v>
      </c>
      <c r="O2033" s="92">
        <f t="shared" si="156"/>
        <v>0.55061192937389603</v>
      </c>
      <c r="P2033" s="42">
        <f t="shared" si="157"/>
        <v>0.1323157797205608</v>
      </c>
      <c r="Q2033" s="42">
        <f t="shared" si="158"/>
        <v>0.122773215429927</v>
      </c>
      <c r="R2033" s="43">
        <f t="shared" si="159"/>
        <v>0.118137620573236</v>
      </c>
    </row>
    <row r="2034" spans="1:18" x14ac:dyDescent="0.35">
      <c r="A2034" s="73">
        <v>3080</v>
      </c>
      <c r="B2034" s="42">
        <v>3.6600000000000001E-2</v>
      </c>
      <c r="C2034" s="42">
        <v>3.4000000000000002E-2</v>
      </c>
      <c r="D2034" s="42">
        <v>6.2799999999999995E-2</v>
      </c>
      <c r="E2034" s="42">
        <v>0.18060000000000001</v>
      </c>
      <c r="F2034" s="42">
        <v>8.8999999999999996E-2</v>
      </c>
      <c r="G2034" s="42">
        <v>0.22770000000000001</v>
      </c>
      <c r="H2034" s="42">
        <v>4.9700000000000001E-2</v>
      </c>
      <c r="I2034" s="42">
        <v>7.85E-2</v>
      </c>
      <c r="J2034" s="42">
        <v>0.1283</v>
      </c>
      <c r="K2034" s="42">
        <v>0.11260000000000001</v>
      </c>
      <c r="L2034" s="93">
        <f t="shared" si="155"/>
        <v>0.99980000000000002</v>
      </c>
      <c r="M2034" s="42">
        <v>0.15751999999999999</v>
      </c>
      <c r="N2034" s="93">
        <f t="array" ref="N2034">SQRT(MMULT(MMULT(B2034:K2034, '2. Correlation Matrix'!$B$34:$K$43), TRANSPOSE(B2034:K2034)))</f>
        <v>0.14986988132571469</v>
      </c>
      <c r="O2034" s="92">
        <f t="shared" si="156"/>
        <v>0.55061096512552721</v>
      </c>
      <c r="P2034" s="42">
        <f t="shared" si="157"/>
        <v>0.14628950933570808</v>
      </c>
      <c r="Q2034" s="42">
        <f t="shared" si="158"/>
        <v>0.122773215429927</v>
      </c>
      <c r="R2034" s="43">
        <f t="shared" si="159"/>
        <v>0.118137620573236</v>
      </c>
    </row>
    <row r="2035" spans="1:18" x14ac:dyDescent="0.35">
      <c r="A2035" s="73">
        <v>1772</v>
      </c>
      <c r="B2035" s="42">
        <v>0.2122</v>
      </c>
      <c r="C2035" s="42">
        <v>7.8E-2</v>
      </c>
      <c r="D2035" s="42">
        <v>1.95E-2</v>
      </c>
      <c r="E2035" s="42">
        <v>0.23169999999999999</v>
      </c>
      <c r="F2035" s="42">
        <v>3.9E-2</v>
      </c>
      <c r="G2035" s="42">
        <v>9.7600000000000006E-2</v>
      </c>
      <c r="H2035" s="42">
        <v>6.59E-2</v>
      </c>
      <c r="I2035" s="42">
        <v>4.3900000000000002E-2</v>
      </c>
      <c r="J2035" s="42">
        <v>8.5400000000000004E-2</v>
      </c>
      <c r="K2035" s="42">
        <v>0.1268</v>
      </c>
      <c r="L2035" s="93">
        <f t="shared" si="155"/>
        <v>1</v>
      </c>
      <c r="M2035" s="42">
        <v>0.14146</v>
      </c>
      <c r="N2035" s="93">
        <f t="array" ref="N2035">SQRT(MMULT(MMULT(B2035:K2035, '2. Correlation Matrix'!$B$34:$K$43), TRANSPOSE(B2035:K2035)))</f>
        <v>0.12071807151276233</v>
      </c>
      <c r="O2035" s="92">
        <f t="shared" si="156"/>
        <v>0.55053894721117913</v>
      </c>
      <c r="P2035" s="42">
        <f t="shared" si="157"/>
        <v>0.13417357360511981</v>
      </c>
      <c r="Q2035" s="42">
        <f t="shared" si="158"/>
        <v>0.122773215429927</v>
      </c>
      <c r="R2035" s="43">
        <f t="shared" si="159"/>
        <v>0.118137620573236</v>
      </c>
    </row>
    <row r="2036" spans="1:18" x14ac:dyDescent="0.35">
      <c r="A2036" s="73">
        <v>1002</v>
      </c>
      <c r="B2036" s="42">
        <v>3.3099999999999997E-2</v>
      </c>
      <c r="C2036" s="42">
        <v>0.154</v>
      </c>
      <c r="D2036" s="42">
        <v>0.14230000000000001</v>
      </c>
      <c r="E2036" s="42">
        <v>7.5999999999999998E-2</v>
      </c>
      <c r="F2036" s="42">
        <v>8.1900000000000001E-2</v>
      </c>
      <c r="G2036" s="42">
        <v>9.3600000000000003E-2</v>
      </c>
      <c r="H2036" s="42">
        <v>2.3400000000000001E-2</v>
      </c>
      <c r="I2036" s="42">
        <v>0.18709999999999999</v>
      </c>
      <c r="J2036" s="42">
        <v>0.17349999999999999</v>
      </c>
      <c r="K2036" s="42">
        <v>3.5099999999999999E-2</v>
      </c>
      <c r="L2036" s="93">
        <f t="shared" si="155"/>
        <v>1</v>
      </c>
      <c r="M2036" s="42">
        <v>0.13081999999999999</v>
      </c>
      <c r="N2036" s="93">
        <f t="array" ref="N2036">SQRT(MMULT(MMULT(B2036:K2036, '2. Correlation Matrix'!$B$34:$K$43), TRANSPOSE(B2036:K2036)))</f>
        <v>0.10139263644723417</v>
      </c>
      <c r="O2036" s="92">
        <f t="shared" si="156"/>
        <v>0.55053307573325927</v>
      </c>
      <c r="P2036" s="42">
        <f t="shared" si="157"/>
        <v>0.12567976663713948</v>
      </c>
      <c r="Q2036" s="42">
        <f t="shared" si="158"/>
        <v>0.122773215429927</v>
      </c>
      <c r="R2036" s="43">
        <f t="shared" si="159"/>
        <v>0.118137620573236</v>
      </c>
    </row>
    <row r="2037" spans="1:18" x14ac:dyDescent="0.35">
      <c r="A2037" s="73">
        <v>1491</v>
      </c>
      <c r="B2037" s="42">
        <v>7.9899999999999999E-2</v>
      </c>
      <c r="C2037" s="42">
        <v>0.16309999999999999</v>
      </c>
      <c r="D2037" s="42">
        <v>0.1348</v>
      </c>
      <c r="E2037" s="42">
        <v>0.1032</v>
      </c>
      <c r="F2037" s="42">
        <v>2.1600000000000001E-2</v>
      </c>
      <c r="G2037" s="42">
        <v>7.3200000000000001E-2</v>
      </c>
      <c r="H2037" s="42">
        <v>7.8200000000000006E-2</v>
      </c>
      <c r="I2037" s="42">
        <v>0.1065</v>
      </c>
      <c r="J2037" s="42">
        <v>0.15140000000000001</v>
      </c>
      <c r="K2037" s="42">
        <v>8.8200000000000001E-2</v>
      </c>
      <c r="L2037" s="93">
        <f t="shared" si="155"/>
        <v>1.0001000000000002</v>
      </c>
      <c r="M2037" s="42">
        <v>0.13789999999999999</v>
      </c>
      <c r="N2037" s="93">
        <f t="array" ref="N2037">SQRT(MMULT(MMULT(B2037:K2037, '2. Correlation Matrix'!$B$34:$K$43), TRANSPOSE(B2037:K2037)))</f>
        <v>0.11425699175998641</v>
      </c>
      <c r="O2037" s="92">
        <f t="shared" si="156"/>
        <v>0.55051335617281683</v>
      </c>
      <c r="P2037" s="42">
        <f t="shared" si="157"/>
        <v>0.13137266991697918</v>
      </c>
      <c r="Q2037" s="42">
        <f t="shared" si="158"/>
        <v>0.122773215429927</v>
      </c>
      <c r="R2037" s="43">
        <f t="shared" si="159"/>
        <v>0.118137620573236</v>
      </c>
    </row>
    <row r="2038" spans="1:18" x14ac:dyDescent="0.35">
      <c r="A2038" s="73">
        <v>4340</v>
      </c>
      <c r="B2038" s="42">
        <v>1.3599999999999999E-2</v>
      </c>
      <c r="C2038" s="42">
        <v>0.17510000000000001</v>
      </c>
      <c r="D2038" s="42">
        <v>6.2300000000000001E-2</v>
      </c>
      <c r="E2038" s="42">
        <v>5.6399999999999999E-2</v>
      </c>
      <c r="F2038" s="42">
        <v>8.9499999999999996E-2</v>
      </c>
      <c r="G2038" s="42">
        <v>0.14199999999999999</v>
      </c>
      <c r="H2038" s="42">
        <v>0.15179999999999999</v>
      </c>
      <c r="I2038" s="42">
        <v>0.1031</v>
      </c>
      <c r="J2038" s="42">
        <v>0.15759999999999999</v>
      </c>
      <c r="K2038" s="42">
        <v>4.8599999999999997E-2</v>
      </c>
      <c r="L2038" s="93">
        <f t="shared" si="155"/>
        <v>1</v>
      </c>
      <c r="M2038" s="42">
        <v>0.14301</v>
      </c>
      <c r="N2038" s="93">
        <f t="array" ref="N2038">SQRT(MMULT(MMULT(B2038:K2038, '2. Correlation Matrix'!$B$34:$K$43), TRANSPOSE(B2038:K2038)))</f>
        <v>0.12354559241492835</v>
      </c>
      <c r="O2038" s="92">
        <f t="shared" si="156"/>
        <v>0.55048503690514639</v>
      </c>
      <c r="P2038" s="42">
        <f t="shared" si="157"/>
        <v>0.13537824329742221</v>
      </c>
      <c r="Q2038" s="42">
        <f t="shared" si="158"/>
        <v>0.122773215429927</v>
      </c>
      <c r="R2038" s="43">
        <f t="shared" si="159"/>
        <v>0.118137620573236</v>
      </c>
    </row>
    <row r="2039" spans="1:18" x14ac:dyDescent="0.35">
      <c r="A2039" s="73">
        <v>3742</v>
      </c>
      <c r="B2039" s="42">
        <v>3.5000000000000001E-3</v>
      </c>
      <c r="C2039" s="42">
        <v>9.1999999999999998E-2</v>
      </c>
      <c r="D2039" s="42">
        <v>0.16489999999999999</v>
      </c>
      <c r="E2039" s="42">
        <v>4.5100000000000001E-2</v>
      </c>
      <c r="F2039" s="42">
        <v>0.11459999999999999</v>
      </c>
      <c r="G2039" s="42">
        <v>0.13020000000000001</v>
      </c>
      <c r="H2039" s="42">
        <v>5.7299999999999997E-2</v>
      </c>
      <c r="I2039" s="42">
        <v>0.1424</v>
      </c>
      <c r="J2039" s="42">
        <v>0.14760000000000001</v>
      </c>
      <c r="K2039" s="42">
        <v>0.1024</v>
      </c>
      <c r="L2039" s="93">
        <f t="shared" si="155"/>
        <v>1</v>
      </c>
      <c r="M2039" s="42">
        <v>0.14681</v>
      </c>
      <c r="N2039" s="93">
        <f t="array" ref="N2039">SQRT(MMULT(MMULT(B2039:K2039, '2. Correlation Matrix'!$B$34:$K$43), TRANSPOSE(B2039:K2039)))</f>
        <v>0.1304591394190871</v>
      </c>
      <c r="O2039" s="92">
        <f t="shared" si="156"/>
        <v>0.55044054651715479</v>
      </c>
      <c r="P2039" s="42">
        <f t="shared" si="157"/>
        <v>0.1383002064710156</v>
      </c>
      <c r="Q2039" s="42">
        <f t="shared" si="158"/>
        <v>0.122773215429927</v>
      </c>
      <c r="R2039" s="43">
        <f t="shared" si="159"/>
        <v>0.118137620573236</v>
      </c>
    </row>
    <row r="2040" spans="1:18" x14ac:dyDescent="0.35">
      <c r="A2040" s="73">
        <v>2555</v>
      </c>
      <c r="B2040" s="42">
        <v>6.88E-2</v>
      </c>
      <c r="C2040" s="42">
        <v>0.17419999999999999</v>
      </c>
      <c r="D2040" s="42">
        <v>8.6E-3</v>
      </c>
      <c r="E2040" s="42">
        <v>7.0999999999999994E-2</v>
      </c>
      <c r="F2040" s="42">
        <v>9.2499999999999999E-2</v>
      </c>
      <c r="G2040" s="42">
        <v>1.9400000000000001E-2</v>
      </c>
      <c r="H2040" s="42">
        <v>0.21079999999999999</v>
      </c>
      <c r="I2040" s="42">
        <v>0.10970000000000001</v>
      </c>
      <c r="J2040" s="42">
        <v>0.20219999999999999</v>
      </c>
      <c r="K2040" s="42">
        <v>4.2999999999999997E-2</v>
      </c>
      <c r="L2040" s="93">
        <f t="shared" si="155"/>
        <v>1.0002</v>
      </c>
      <c r="M2040" s="42">
        <v>0.13361999999999999</v>
      </c>
      <c r="N2040" s="93">
        <f t="array" ref="N2040">SQRT(MMULT(MMULT(B2040:K2040, '2. Correlation Matrix'!$B$34:$K$43), TRANSPOSE(B2040:K2040)))</f>
        <v>0.10649898722495345</v>
      </c>
      <c r="O2040" s="92">
        <f t="shared" si="156"/>
        <v>0.55042776957286332</v>
      </c>
      <c r="P2040" s="42">
        <f t="shared" si="157"/>
        <v>0.12794898286002959</v>
      </c>
      <c r="Q2040" s="42">
        <f t="shared" si="158"/>
        <v>0.122773215429927</v>
      </c>
      <c r="R2040" s="43">
        <f t="shared" si="159"/>
        <v>0.118137620573236</v>
      </c>
    </row>
    <row r="2041" spans="1:18" x14ac:dyDescent="0.35">
      <c r="A2041" s="73">
        <v>2855</v>
      </c>
      <c r="B2041" s="42">
        <v>4.4499999999999998E-2</v>
      </c>
      <c r="C2041" s="42">
        <v>0.1182</v>
      </c>
      <c r="D2041" s="42">
        <v>0.1182</v>
      </c>
      <c r="E2041" s="42">
        <v>9.6600000000000005E-2</v>
      </c>
      <c r="F2041" s="42">
        <v>0.1258</v>
      </c>
      <c r="G2041" s="42">
        <v>0.1067</v>
      </c>
      <c r="H2041" s="42">
        <v>0.10290000000000001</v>
      </c>
      <c r="I2041" s="42">
        <v>9.6600000000000005E-2</v>
      </c>
      <c r="J2041" s="42">
        <v>6.3500000000000001E-2</v>
      </c>
      <c r="K2041" s="42">
        <v>0.12709999999999999</v>
      </c>
      <c r="L2041" s="93">
        <f t="shared" si="155"/>
        <v>1.0001000000000002</v>
      </c>
      <c r="M2041" s="42">
        <v>0.14804</v>
      </c>
      <c r="N2041" s="93">
        <f t="array" ref="N2041">SQRT(MMULT(MMULT(B2041:K2041, '2. Correlation Matrix'!$B$34:$K$43), TRANSPOSE(B2041:K2041)))</f>
        <v>0.13270034480967788</v>
      </c>
      <c r="O2041" s="92">
        <f t="shared" si="156"/>
        <v>0.55041303852492462</v>
      </c>
      <c r="P2041" s="42">
        <f t="shared" si="157"/>
        <v>0.13923530924369631</v>
      </c>
      <c r="Q2041" s="42">
        <f t="shared" si="158"/>
        <v>0.122773215429927</v>
      </c>
      <c r="R2041" s="43">
        <f t="shared" si="159"/>
        <v>0.118137620573236</v>
      </c>
    </row>
    <row r="2042" spans="1:18" x14ac:dyDescent="0.35">
      <c r="A2042" s="73">
        <v>2239</v>
      </c>
      <c r="B2042" s="42">
        <v>2.5700000000000001E-2</v>
      </c>
      <c r="C2042" s="42">
        <v>0.1406</v>
      </c>
      <c r="D2042" s="42">
        <v>1.78E-2</v>
      </c>
      <c r="E2042" s="42">
        <v>0.12479999999999999</v>
      </c>
      <c r="F2042" s="42">
        <v>0.19600000000000001</v>
      </c>
      <c r="G2042" s="42">
        <v>4.5499999999999999E-2</v>
      </c>
      <c r="H2042" s="42">
        <v>0.1069</v>
      </c>
      <c r="I2042" s="42">
        <v>9.3100000000000002E-2</v>
      </c>
      <c r="J2042" s="42">
        <v>7.7200000000000005E-2</v>
      </c>
      <c r="K2042" s="42">
        <v>0.17230000000000001</v>
      </c>
      <c r="L2042" s="93">
        <f t="shared" si="155"/>
        <v>0.99990000000000001</v>
      </c>
      <c r="M2042" s="42">
        <v>0.14838999999999999</v>
      </c>
      <c r="N2042" s="93">
        <f t="array" ref="N2042">SQRT(MMULT(MMULT(B2042:K2042, '2. Correlation Matrix'!$B$34:$K$43), TRANSPOSE(B2042:K2042)))</f>
        <v>0.13333930582992701</v>
      </c>
      <c r="O2042" s="92">
        <f t="shared" si="156"/>
        <v>0.55040034551858419</v>
      </c>
      <c r="P2042" s="42">
        <f t="shared" si="157"/>
        <v>0.13950031476039659</v>
      </c>
      <c r="Q2042" s="42">
        <f t="shared" si="158"/>
        <v>0.122773215429927</v>
      </c>
      <c r="R2042" s="43">
        <f t="shared" si="159"/>
        <v>0.118137620573236</v>
      </c>
    </row>
    <row r="2043" spans="1:18" x14ac:dyDescent="0.35">
      <c r="A2043" s="73">
        <v>2398</v>
      </c>
      <c r="B2043" s="42">
        <v>4.9700000000000001E-2</v>
      </c>
      <c r="C2043" s="42">
        <v>8.0600000000000005E-2</v>
      </c>
      <c r="D2043" s="42">
        <v>0.15609999999999999</v>
      </c>
      <c r="E2043" s="42">
        <v>4.2900000000000001E-2</v>
      </c>
      <c r="F2043" s="42">
        <v>0.13719999999999999</v>
      </c>
      <c r="G2043" s="42">
        <v>2.7400000000000001E-2</v>
      </c>
      <c r="H2043" s="42">
        <v>0.17150000000000001</v>
      </c>
      <c r="I2043" s="42">
        <v>0.1527</v>
      </c>
      <c r="J2043" s="42">
        <v>7.0300000000000001E-2</v>
      </c>
      <c r="K2043" s="42">
        <v>0.1115</v>
      </c>
      <c r="L2043" s="93">
        <f t="shared" si="155"/>
        <v>0.99990000000000012</v>
      </c>
      <c r="M2043" s="42">
        <v>0.14391999999999999</v>
      </c>
      <c r="N2043" s="93">
        <f t="array" ref="N2043">SQRT(MMULT(MMULT(B2043:K2043, '2. Correlation Matrix'!$B$34:$K$43), TRANSPOSE(B2043:K2043)))</f>
        <v>0.12521841582605411</v>
      </c>
      <c r="O2043" s="92">
        <f t="shared" si="156"/>
        <v>0.55039827444981826</v>
      </c>
      <c r="P2043" s="42">
        <f t="shared" si="157"/>
        <v>0.1360801741690067</v>
      </c>
      <c r="Q2043" s="42">
        <f t="shared" si="158"/>
        <v>0.122773215429927</v>
      </c>
      <c r="R2043" s="43">
        <f t="shared" si="159"/>
        <v>0.118137620573236</v>
      </c>
    </row>
    <row r="2044" spans="1:18" x14ac:dyDescent="0.35">
      <c r="A2044" s="73">
        <v>4243</v>
      </c>
      <c r="B2044" s="42">
        <v>4.58E-2</v>
      </c>
      <c r="C2044" s="42">
        <v>2.46E-2</v>
      </c>
      <c r="D2044" s="42">
        <v>8.4500000000000006E-2</v>
      </c>
      <c r="E2044" s="42">
        <v>0.14960000000000001</v>
      </c>
      <c r="F2044" s="42">
        <v>0.16200000000000001</v>
      </c>
      <c r="G2044" s="42">
        <v>2.64E-2</v>
      </c>
      <c r="H2044" s="42">
        <v>0.16550000000000001</v>
      </c>
      <c r="I2044" s="42">
        <v>0.15670000000000001</v>
      </c>
      <c r="J2044" s="42">
        <v>8.9800000000000005E-2</v>
      </c>
      <c r="K2044" s="42">
        <v>9.5100000000000004E-2</v>
      </c>
      <c r="L2044" s="93">
        <f t="shared" si="155"/>
        <v>0.99999999999999989</v>
      </c>
      <c r="M2044" s="42">
        <v>0.14452000000000001</v>
      </c>
      <c r="N2044" s="93">
        <f t="array" ref="N2044">SQRT(MMULT(MMULT(B2044:K2044, '2. Correlation Matrix'!$B$34:$K$43), TRANSPOSE(B2044:K2044)))</f>
        <v>0.12631014969034438</v>
      </c>
      <c r="O2044" s="92">
        <f t="shared" si="156"/>
        <v>0.55039124069151812</v>
      </c>
      <c r="P2044" s="42">
        <f t="shared" si="157"/>
        <v>0.1365428730426014</v>
      </c>
      <c r="Q2044" s="42">
        <f t="shared" si="158"/>
        <v>0.122773215429927</v>
      </c>
      <c r="R2044" s="43">
        <f t="shared" si="159"/>
        <v>0.118137620573236</v>
      </c>
    </row>
    <row r="2045" spans="1:18" x14ac:dyDescent="0.35">
      <c r="A2045" s="73">
        <v>1953</v>
      </c>
      <c r="B2045" s="42">
        <v>0.1227</v>
      </c>
      <c r="C2045" s="42">
        <v>4.1599999999999998E-2</v>
      </c>
      <c r="D2045" s="42">
        <v>7.4800000000000005E-2</v>
      </c>
      <c r="E2045" s="42">
        <v>0.20169999999999999</v>
      </c>
      <c r="F2045" s="42">
        <v>3.1199999999999999E-2</v>
      </c>
      <c r="G2045" s="42">
        <v>0.12889999999999999</v>
      </c>
      <c r="H2045" s="42">
        <v>6.1999999999999998E-3</v>
      </c>
      <c r="I2045" s="42">
        <v>0.1933</v>
      </c>
      <c r="J2045" s="42">
        <v>0.18920000000000001</v>
      </c>
      <c r="K2045" s="42">
        <v>1.04E-2</v>
      </c>
      <c r="L2045" s="93">
        <f t="shared" si="155"/>
        <v>1</v>
      </c>
      <c r="M2045" s="42">
        <v>0.13122</v>
      </c>
      <c r="N2045" s="93">
        <f t="array" ref="N2045">SQRT(MMULT(MMULT(B2045:K2045, '2. Correlation Matrix'!$B$34:$K$43), TRANSPOSE(B2045:K2045)))</f>
        <v>0.10214688787775671</v>
      </c>
      <c r="O2045" s="92">
        <f t="shared" si="156"/>
        <v>0.55038387530005561</v>
      </c>
      <c r="P2045" s="42">
        <f t="shared" si="157"/>
        <v>0.12600300664844449</v>
      </c>
      <c r="Q2045" s="42">
        <f t="shared" si="158"/>
        <v>0.122773215429927</v>
      </c>
      <c r="R2045" s="43">
        <f t="shared" si="159"/>
        <v>0.118137620573236</v>
      </c>
    </row>
    <row r="2046" spans="1:18" x14ac:dyDescent="0.35">
      <c r="A2046" s="73">
        <v>2281</v>
      </c>
      <c r="B2046" s="42">
        <v>0.12520000000000001</v>
      </c>
      <c r="C2046" s="42">
        <v>0.1399</v>
      </c>
      <c r="D2046" s="42">
        <v>8.5400000000000004E-2</v>
      </c>
      <c r="E2046" s="42">
        <v>9.4299999999999995E-2</v>
      </c>
      <c r="F2046" s="42">
        <v>0.1384</v>
      </c>
      <c r="G2046" s="42">
        <v>8.2500000000000004E-2</v>
      </c>
      <c r="H2046" s="42">
        <v>0.14430000000000001</v>
      </c>
      <c r="I2046" s="42">
        <v>0.1208</v>
      </c>
      <c r="J2046" s="42">
        <v>1.77E-2</v>
      </c>
      <c r="K2046" s="42">
        <v>5.1499999999999997E-2</v>
      </c>
      <c r="L2046" s="93">
        <f t="shared" si="155"/>
        <v>1.0000000000000002</v>
      </c>
      <c r="M2046" s="42">
        <v>0.13361999999999999</v>
      </c>
      <c r="N2046" s="93">
        <f t="array" ref="N2046">SQRT(MMULT(MMULT(B2046:K2046, '2. Correlation Matrix'!$B$34:$K$43), TRANSPOSE(B2046:K2046)))</f>
        <v>0.10650848981799621</v>
      </c>
      <c r="O2046" s="92">
        <f t="shared" si="156"/>
        <v>0.55037866089521126</v>
      </c>
      <c r="P2046" s="42">
        <f t="shared" si="157"/>
        <v>0.12794797079834488</v>
      </c>
      <c r="Q2046" s="42">
        <f t="shared" si="158"/>
        <v>0.122773215429927</v>
      </c>
      <c r="R2046" s="43">
        <f t="shared" si="159"/>
        <v>0.118137620573236</v>
      </c>
    </row>
    <row r="2047" spans="1:18" x14ac:dyDescent="0.35">
      <c r="A2047" s="73">
        <v>2554</v>
      </c>
      <c r="B2047" s="42">
        <v>6.5299999999999997E-2</v>
      </c>
      <c r="C2047" s="42">
        <v>0.1361</v>
      </c>
      <c r="D2047" s="42">
        <v>0.13250000000000001</v>
      </c>
      <c r="E2047" s="42">
        <v>0.127</v>
      </c>
      <c r="F2047" s="42">
        <v>6.1699999999999998E-2</v>
      </c>
      <c r="G2047" s="42">
        <v>0.1053</v>
      </c>
      <c r="H2047" s="42">
        <v>6.7199999999999996E-2</v>
      </c>
      <c r="I2047" s="42">
        <v>0.17419999999999999</v>
      </c>
      <c r="J2047" s="42">
        <v>0.1089</v>
      </c>
      <c r="K2047" s="42">
        <v>2.18E-2</v>
      </c>
      <c r="L2047" s="93">
        <f t="shared" si="155"/>
        <v>1</v>
      </c>
      <c r="M2047" s="42">
        <v>0.13236000000000001</v>
      </c>
      <c r="N2047" s="93">
        <f t="array" ref="N2047">SQRT(MMULT(MMULT(B2047:K2047, '2. Correlation Matrix'!$B$34:$K$43), TRANSPOSE(B2047:K2047)))</f>
        <v>0.10423312525374551</v>
      </c>
      <c r="O2047" s="92">
        <f t="shared" si="156"/>
        <v>0.5503049041306457</v>
      </c>
      <c r="P2047" s="42">
        <f t="shared" si="157"/>
        <v>0.12692772779991851</v>
      </c>
      <c r="Q2047" s="42">
        <f t="shared" si="158"/>
        <v>0.122773215429927</v>
      </c>
      <c r="R2047" s="43">
        <f t="shared" si="159"/>
        <v>0.118137620573236</v>
      </c>
    </row>
    <row r="2048" spans="1:18" x14ac:dyDescent="0.35">
      <c r="A2048" s="73">
        <v>2768</v>
      </c>
      <c r="B2048" s="42">
        <v>0.13919999999999999</v>
      </c>
      <c r="C2048" s="42">
        <v>8.4199999999999997E-2</v>
      </c>
      <c r="D2048" s="42">
        <v>0.1502</v>
      </c>
      <c r="E2048" s="42">
        <v>3.4799999999999998E-2</v>
      </c>
      <c r="F2048" s="42">
        <v>6.9599999999999995E-2</v>
      </c>
      <c r="G2048" s="42">
        <v>6.7799999999999999E-2</v>
      </c>
      <c r="H2048" s="42">
        <v>0.16669999999999999</v>
      </c>
      <c r="I2048" s="42">
        <v>0.1429</v>
      </c>
      <c r="J2048" s="42">
        <v>8.2400000000000001E-2</v>
      </c>
      <c r="K2048" s="42">
        <v>6.2300000000000001E-2</v>
      </c>
      <c r="L2048" s="93">
        <f t="shared" si="155"/>
        <v>1.0001</v>
      </c>
      <c r="M2048" s="42">
        <v>0.13686999999999999</v>
      </c>
      <c r="N2048" s="93">
        <f t="array" ref="N2048">SQRT(MMULT(MMULT(B2048:K2048, '2. Correlation Matrix'!$B$34:$K$43), TRANSPOSE(B2048:K2048)))</f>
        <v>0.11243084619020886</v>
      </c>
      <c r="O2048" s="92">
        <f t="shared" si="156"/>
        <v>0.55029382146007544</v>
      </c>
      <c r="P2048" s="42">
        <f t="shared" si="157"/>
        <v>0.13054965241247679</v>
      </c>
      <c r="Q2048" s="42">
        <f t="shared" si="158"/>
        <v>0.122773215429927</v>
      </c>
      <c r="R2048" s="43">
        <f t="shared" si="159"/>
        <v>0.118137620573236</v>
      </c>
    </row>
    <row r="2049" spans="1:18" x14ac:dyDescent="0.35">
      <c r="A2049" s="73">
        <v>86</v>
      </c>
      <c r="B2049" s="42">
        <v>0.16880000000000001</v>
      </c>
      <c r="C2049" s="42">
        <v>0.1023</v>
      </c>
      <c r="D2049" s="42">
        <v>3.0499999999999999E-2</v>
      </c>
      <c r="E2049" s="42">
        <v>8.4400000000000003E-2</v>
      </c>
      <c r="F2049" s="42">
        <v>4.1300000000000003E-2</v>
      </c>
      <c r="G2049" s="42">
        <v>0.14180000000000001</v>
      </c>
      <c r="H2049" s="42">
        <v>0.15260000000000001</v>
      </c>
      <c r="I2049" s="42">
        <v>2.5100000000000001E-2</v>
      </c>
      <c r="J2049" s="42">
        <v>0.11849999999999999</v>
      </c>
      <c r="K2049" s="42">
        <v>0.1346</v>
      </c>
      <c r="L2049" s="93">
        <f t="shared" si="155"/>
        <v>0.99990000000000001</v>
      </c>
      <c r="M2049" s="42">
        <v>0.14985000000000001</v>
      </c>
      <c r="N2049" s="93">
        <f t="array" ref="N2049">SQRT(MMULT(MMULT(B2049:K2049, '2. Correlation Matrix'!$B$34:$K$43), TRANSPOSE(B2049:K2049)))</f>
        <v>0.13602151174730784</v>
      </c>
      <c r="O2049" s="92">
        <f t="shared" si="156"/>
        <v>0.55028060663707079</v>
      </c>
      <c r="P2049" s="42">
        <f t="shared" si="157"/>
        <v>0.14059907417098852</v>
      </c>
      <c r="Q2049" s="42">
        <f t="shared" si="158"/>
        <v>0.122773215429927</v>
      </c>
      <c r="R2049" s="43">
        <f t="shared" si="159"/>
        <v>0.118137620573236</v>
      </c>
    </row>
    <row r="2050" spans="1:18" x14ac:dyDescent="0.35">
      <c r="A2050" s="73">
        <v>2252</v>
      </c>
      <c r="B2050" s="42">
        <v>9.4500000000000001E-2</v>
      </c>
      <c r="C2050" s="42">
        <v>7.46E-2</v>
      </c>
      <c r="D2050" s="42">
        <v>0.14430000000000001</v>
      </c>
      <c r="E2050" s="42">
        <v>7.9600000000000004E-2</v>
      </c>
      <c r="F2050" s="42">
        <v>0.16420000000000001</v>
      </c>
      <c r="G2050" s="42">
        <v>0.12690000000000001</v>
      </c>
      <c r="H2050" s="42">
        <v>2.7400000000000001E-2</v>
      </c>
      <c r="I2050" s="42">
        <v>0.14680000000000001</v>
      </c>
      <c r="J2050" s="42">
        <v>4.9799999999999997E-2</v>
      </c>
      <c r="K2050" s="42">
        <v>9.1999999999999998E-2</v>
      </c>
      <c r="L2050" s="93">
        <f t="shared" si="155"/>
        <v>1.0001</v>
      </c>
      <c r="M2050" s="42">
        <v>0.13904</v>
      </c>
      <c r="N2050" s="93">
        <f t="array" ref="N2050">SQRT(MMULT(MMULT(B2050:K2050, '2. Correlation Matrix'!$B$34:$K$43), TRANSPOSE(B2050:K2050)))</f>
        <v>0.11637963683335673</v>
      </c>
      <c r="O2050" s="92">
        <f t="shared" si="156"/>
        <v>0.55026808591694165</v>
      </c>
      <c r="P2050" s="42">
        <f t="shared" si="157"/>
        <v>0.13226789006526798</v>
      </c>
      <c r="Q2050" s="42">
        <f t="shared" si="158"/>
        <v>0.122773215429927</v>
      </c>
      <c r="R2050" s="43">
        <f t="shared" si="159"/>
        <v>0.118137620573236</v>
      </c>
    </row>
    <row r="2051" spans="1:18" x14ac:dyDescent="0.35">
      <c r="A2051" s="73">
        <v>4796</v>
      </c>
      <c r="B2051" s="42">
        <v>0.14899999999999999</v>
      </c>
      <c r="C2051" s="42">
        <v>8.0799999999999997E-2</v>
      </c>
      <c r="D2051" s="42">
        <v>1.5800000000000002E-2</v>
      </c>
      <c r="E2051" s="42">
        <v>1.9E-2</v>
      </c>
      <c r="F2051" s="42">
        <v>0.1537</v>
      </c>
      <c r="G2051" s="42">
        <v>0.15529999999999999</v>
      </c>
      <c r="H2051" s="42">
        <v>0.13</v>
      </c>
      <c r="I2051" s="42">
        <v>6.1800000000000001E-2</v>
      </c>
      <c r="J2051" s="42">
        <v>0.1268</v>
      </c>
      <c r="K2051" s="42">
        <v>0.10780000000000001</v>
      </c>
      <c r="L2051" s="93">
        <f t="shared" si="155"/>
        <v>1</v>
      </c>
      <c r="M2051" s="42">
        <v>0.14509</v>
      </c>
      <c r="N2051" s="93">
        <f t="array" ref="N2051">SQRT(MMULT(MMULT(B2051:K2051, '2. Correlation Matrix'!$B$34:$K$43), TRANSPOSE(B2051:K2051)))</f>
        <v>0.12737705446603639</v>
      </c>
      <c r="O2051" s="92">
        <f t="shared" si="156"/>
        <v>0.55025609042238199</v>
      </c>
      <c r="P2051" s="42">
        <f t="shared" si="157"/>
        <v>0.1369775429977782</v>
      </c>
      <c r="Q2051" s="42">
        <f t="shared" si="158"/>
        <v>0.122773215429927</v>
      </c>
      <c r="R2051" s="43">
        <f t="shared" si="159"/>
        <v>0.118137620573236</v>
      </c>
    </row>
    <row r="2052" spans="1:18" x14ac:dyDescent="0.35">
      <c r="A2052" s="73">
        <v>3002</v>
      </c>
      <c r="B2052" s="42">
        <v>2.8299999999999999E-2</v>
      </c>
      <c r="C2052" s="42">
        <v>0.1</v>
      </c>
      <c r="D2052" s="42">
        <v>0.11700000000000001</v>
      </c>
      <c r="E2052" s="42">
        <v>9.06E-2</v>
      </c>
      <c r="F2052" s="42">
        <v>0.1774</v>
      </c>
      <c r="G2052" s="42">
        <v>2.8299999999999999E-2</v>
      </c>
      <c r="H2052" s="42">
        <v>0.11890000000000001</v>
      </c>
      <c r="I2052" s="42">
        <v>0.16420000000000001</v>
      </c>
      <c r="J2052" s="42">
        <v>8.1100000000000005E-2</v>
      </c>
      <c r="K2052" s="42">
        <v>9.4299999999999995E-2</v>
      </c>
      <c r="L2052" s="93">
        <f t="shared" si="155"/>
        <v>1.0001000000000002</v>
      </c>
      <c r="M2052" s="42">
        <v>0.13922999999999999</v>
      </c>
      <c r="N2052" s="93">
        <f t="array" ref="N2052">SQRT(MMULT(MMULT(B2052:K2052, '2. Correlation Matrix'!$B$34:$K$43), TRANSPOSE(B2052:K2052)))</f>
        <v>0.11672933401700106</v>
      </c>
      <c r="O2052" s="92">
        <f t="shared" si="156"/>
        <v>0.55024729251556603</v>
      </c>
      <c r="P2052" s="42">
        <f t="shared" si="157"/>
        <v>0.13241713128997371</v>
      </c>
      <c r="Q2052" s="42">
        <f t="shared" si="158"/>
        <v>0.122773215429927</v>
      </c>
      <c r="R2052" s="43">
        <f t="shared" si="159"/>
        <v>0.118137620573236</v>
      </c>
    </row>
    <row r="2053" spans="1:18" x14ac:dyDescent="0.35">
      <c r="A2053" s="73">
        <v>269</v>
      </c>
      <c r="B2053" s="42">
        <v>7.0300000000000001E-2</v>
      </c>
      <c r="C2053" s="42">
        <v>0.2044</v>
      </c>
      <c r="D2053" s="42">
        <v>9.4500000000000001E-2</v>
      </c>
      <c r="E2053" s="42">
        <v>4.4000000000000003E-3</v>
      </c>
      <c r="F2053" s="42">
        <v>0.13189999999999999</v>
      </c>
      <c r="G2053" s="42">
        <v>5.0500000000000003E-2</v>
      </c>
      <c r="H2053" s="42">
        <v>0.18240000000000001</v>
      </c>
      <c r="I2053" s="42">
        <v>6.8099999999999994E-2</v>
      </c>
      <c r="J2053" s="42">
        <v>1.0999999999999999E-2</v>
      </c>
      <c r="K2053" s="42">
        <v>0.18240000000000001</v>
      </c>
      <c r="L2053" s="93">
        <f t="shared" ref="L2053:L2116" si="160">SUM(B2053:K2053)</f>
        <v>0.99990000000000001</v>
      </c>
      <c r="M2053" s="42">
        <v>0.14921000000000001</v>
      </c>
      <c r="N2053" s="93">
        <f t="array" ref="N2053">SQRT(MMULT(MMULT(B2053:K2053, '2. Correlation Matrix'!$B$34:$K$43), TRANSPOSE(B2053:K2053)))</f>
        <v>0.13486843697264828</v>
      </c>
      <c r="O2053" s="92">
        <f t="shared" ref="O2053:O2116" si="161">(M2053-0.075)/N2053</f>
        <v>0.5502399350490732</v>
      </c>
      <c r="P2053" s="42">
        <f t="shared" ref="P2053:P2116" si="162">M2053-((1/2)*1*N2053^2)</f>
        <v>0.14011525235427741</v>
      </c>
      <c r="Q2053" s="42">
        <f t="shared" ref="Q2053:Q2116" si="163">$M$5-((1/2)*3*$N$5^2)</f>
        <v>0.122773215429927</v>
      </c>
      <c r="R2053" s="43">
        <f t="shared" ref="R2053:R2116" si="164">$M$5-((1/2)*4*$N$5^2)</f>
        <v>0.118137620573236</v>
      </c>
    </row>
    <row r="2054" spans="1:18" x14ac:dyDescent="0.35">
      <c r="A2054" s="73">
        <v>4448</v>
      </c>
      <c r="B2054" s="42">
        <v>7.8600000000000003E-2</v>
      </c>
      <c r="C2054" s="42">
        <v>4.4699999999999997E-2</v>
      </c>
      <c r="D2054" s="42">
        <v>2.93E-2</v>
      </c>
      <c r="E2054" s="42">
        <v>0.13250000000000001</v>
      </c>
      <c r="F2054" s="42">
        <v>0.1356</v>
      </c>
      <c r="G2054" s="42">
        <v>0.14949999999999999</v>
      </c>
      <c r="H2054" s="42">
        <v>0.15409999999999999</v>
      </c>
      <c r="I2054" s="42">
        <v>6.93E-2</v>
      </c>
      <c r="J2054" s="42">
        <v>8.3199999999999996E-2</v>
      </c>
      <c r="K2054" s="42">
        <v>0.12330000000000001</v>
      </c>
      <c r="L2054" s="93">
        <f t="shared" si="160"/>
        <v>1.0001</v>
      </c>
      <c r="M2054" s="42">
        <v>0.15459000000000001</v>
      </c>
      <c r="N2054" s="93">
        <f t="array" ref="N2054">SQRT(MMULT(MMULT(B2054:K2054, '2. Correlation Matrix'!$B$34:$K$43), TRANSPOSE(B2054:K2054)))</f>
        <v>0.14464622698271531</v>
      </c>
      <c r="O2054" s="92">
        <f t="shared" si="161"/>
        <v>0.55023903257089946</v>
      </c>
      <c r="P2054" s="42">
        <f t="shared" si="162"/>
        <v>0.14412873450983241</v>
      </c>
      <c r="Q2054" s="42">
        <f t="shared" si="163"/>
        <v>0.122773215429927</v>
      </c>
      <c r="R2054" s="43">
        <f t="shared" si="164"/>
        <v>0.118137620573236</v>
      </c>
    </row>
    <row r="2055" spans="1:18" x14ac:dyDescent="0.35">
      <c r="A2055" s="73">
        <v>166</v>
      </c>
      <c r="B2055" s="42">
        <v>0.2238</v>
      </c>
      <c r="C2055" s="42">
        <v>0.1167</v>
      </c>
      <c r="D2055" s="42">
        <v>7.1000000000000004E-3</v>
      </c>
      <c r="E2055" s="42">
        <v>0.1071</v>
      </c>
      <c r="F2055" s="42">
        <v>3.3300000000000003E-2</v>
      </c>
      <c r="G2055" s="42">
        <v>7.1400000000000005E-2</v>
      </c>
      <c r="H2055" s="42">
        <v>0.16189999999999999</v>
      </c>
      <c r="I2055" s="42">
        <v>4.2900000000000001E-2</v>
      </c>
      <c r="J2055" s="42">
        <v>0.14760000000000001</v>
      </c>
      <c r="K2055" s="42">
        <v>8.8099999999999998E-2</v>
      </c>
      <c r="L2055" s="93">
        <f t="shared" si="160"/>
        <v>0.99990000000000012</v>
      </c>
      <c r="M2055" s="42">
        <v>0.13633999999999999</v>
      </c>
      <c r="N2055" s="93">
        <f t="array" ref="N2055">SQRT(MMULT(MMULT(B2055:K2055, '2. Correlation Matrix'!$B$34:$K$43), TRANSPOSE(B2055:K2055)))</f>
        <v>0.11148058619227297</v>
      </c>
      <c r="O2055" s="92">
        <f t="shared" si="161"/>
        <v>0.55023033242941133</v>
      </c>
      <c r="P2055" s="42">
        <f t="shared" si="162"/>
        <v>0.13012603945111359</v>
      </c>
      <c r="Q2055" s="42">
        <f t="shared" si="163"/>
        <v>0.122773215429927</v>
      </c>
      <c r="R2055" s="43">
        <f t="shared" si="164"/>
        <v>0.118137620573236</v>
      </c>
    </row>
    <row r="2056" spans="1:18" x14ac:dyDescent="0.35">
      <c r="A2056" s="73">
        <v>2876</v>
      </c>
      <c r="B2056" s="42">
        <v>7.4700000000000003E-2</v>
      </c>
      <c r="C2056" s="42">
        <v>3.8E-3</v>
      </c>
      <c r="D2056" s="42">
        <v>0.12640000000000001</v>
      </c>
      <c r="E2056" s="42">
        <v>0.10340000000000001</v>
      </c>
      <c r="F2056" s="42">
        <v>5.5599999999999997E-2</v>
      </c>
      <c r="G2056" s="42">
        <v>8.6199999999999999E-2</v>
      </c>
      <c r="H2056" s="42">
        <v>0.1686</v>
      </c>
      <c r="I2056" s="42">
        <v>0.1686</v>
      </c>
      <c r="J2056" s="42">
        <v>0.15329999999999999</v>
      </c>
      <c r="K2056" s="42">
        <v>5.9400000000000001E-2</v>
      </c>
      <c r="L2056" s="93">
        <f t="shared" si="160"/>
        <v>1</v>
      </c>
      <c r="M2056" s="42">
        <v>0.14523</v>
      </c>
      <c r="N2056" s="93">
        <f t="array" ref="N2056">SQRT(MMULT(MMULT(B2056:K2056, '2. Correlation Matrix'!$B$34:$K$43), TRANSPOSE(B2056:K2056)))</f>
        <v>0.12764094545469021</v>
      </c>
      <c r="O2056" s="92">
        <f t="shared" si="161"/>
        <v>0.55021529141626535</v>
      </c>
      <c r="P2056" s="42">
        <f t="shared" si="162"/>
        <v>0.1370838945217164</v>
      </c>
      <c r="Q2056" s="42">
        <f t="shared" si="163"/>
        <v>0.122773215429927</v>
      </c>
      <c r="R2056" s="43">
        <f t="shared" si="164"/>
        <v>0.118137620573236</v>
      </c>
    </row>
    <row r="2057" spans="1:18" x14ac:dyDescent="0.35">
      <c r="A2057" s="73">
        <v>4319</v>
      </c>
      <c r="B2057" s="42">
        <v>8.2799999999999999E-2</v>
      </c>
      <c r="C2057" s="42">
        <v>5.7799999999999997E-2</v>
      </c>
      <c r="D2057" s="42">
        <v>0.15160000000000001</v>
      </c>
      <c r="E2057" s="42">
        <v>0.12970000000000001</v>
      </c>
      <c r="F2057" s="42">
        <v>8.4400000000000003E-2</v>
      </c>
      <c r="G2057" s="42">
        <v>0.1406</v>
      </c>
      <c r="H2057" s="42">
        <v>8.5900000000000004E-2</v>
      </c>
      <c r="I2057" s="42">
        <v>0.1172</v>
      </c>
      <c r="J2057" s="42">
        <v>4.8399999999999999E-2</v>
      </c>
      <c r="K2057" s="42">
        <v>0.1016</v>
      </c>
      <c r="L2057" s="93">
        <f t="shared" si="160"/>
        <v>1</v>
      </c>
      <c r="M2057" s="42">
        <v>0.14779</v>
      </c>
      <c r="N2057" s="93">
        <f t="array" ref="N2057">SQRT(MMULT(MMULT(B2057:K2057, '2. Correlation Matrix'!$B$34:$K$43), TRANSPOSE(B2057:K2057)))</f>
        <v>0.13229609063103867</v>
      </c>
      <c r="O2057" s="92">
        <f t="shared" si="161"/>
        <v>0.55020522263960514</v>
      </c>
      <c r="P2057" s="42">
        <f t="shared" si="162"/>
        <v>0.139038872201872</v>
      </c>
      <c r="Q2057" s="42">
        <f t="shared" si="163"/>
        <v>0.122773215429927</v>
      </c>
      <c r="R2057" s="43">
        <f t="shared" si="164"/>
        <v>0.118137620573236</v>
      </c>
    </row>
    <row r="2058" spans="1:18" x14ac:dyDescent="0.35">
      <c r="A2058" s="73">
        <v>2417</v>
      </c>
      <c r="B2058" s="42">
        <v>0.14610000000000001</v>
      </c>
      <c r="C2058" s="42">
        <v>8.7999999999999995E-2</v>
      </c>
      <c r="D2058" s="42">
        <v>5.28E-2</v>
      </c>
      <c r="E2058" s="42">
        <v>0.1356</v>
      </c>
      <c r="F2058" s="42">
        <v>6.8699999999999997E-2</v>
      </c>
      <c r="G2058" s="42">
        <v>2.1100000000000001E-2</v>
      </c>
      <c r="H2058" s="42">
        <v>0.17249999999999999</v>
      </c>
      <c r="I2058" s="42">
        <v>0.10390000000000001</v>
      </c>
      <c r="J2058" s="42">
        <v>0.1338</v>
      </c>
      <c r="K2058" s="42">
        <v>7.7499999999999999E-2</v>
      </c>
      <c r="L2058" s="93">
        <f t="shared" si="160"/>
        <v>1</v>
      </c>
      <c r="M2058" s="42">
        <v>0.13649</v>
      </c>
      <c r="N2058" s="93">
        <f t="array" ref="N2058">SQRT(MMULT(MMULT(B2058:K2058, '2. Correlation Matrix'!$B$34:$K$43), TRANSPOSE(B2058:K2058)))</f>
        <v>0.11176422794326456</v>
      </c>
      <c r="O2058" s="92">
        <f t="shared" si="161"/>
        <v>0.55017603692672112</v>
      </c>
      <c r="P2058" s="42">
        <f t="shared" si="162"/>
        <v>0.13024437867612301</v>
      </c>
      <c r="Q2058" s="42">
        <f t="shared" si="163"/>
        <v>0.122773215429927</v>
      </c>
      <c r="R2058" s="43">
        <f t="shared" si="164"/>
        <v>0.118137620573236</v>
      </c>
    </row>
    <row r="2059" spans="1:18" x14ac:dyDescent="0.35">
      <c r="A2059" s="73">
        <v>2389</v>
      </c>
      <c r="B2059" s="42">
        <v>0.1336</v>
      </c>
      <c r="C2059" s="42">
        <v>5.1299999999999998E-2</v>
      </c>
      <c r="D2059" s="42">
        <v>7.1499999999999994E-2</v>
      </c>
      <c r="E2059" s="42">
        <v>0.1174</v>
      </c>
      <c r="F2059" s="42">
        <v>0.10390000000000001</v>
      </c>
      <c r="G2059" s="42">
        <v>0.13089999999999999</v>
      </c>
      <c r="H2059" s="42">
        <v>0.1255</v>
      </c>
      <c r="I2059" s="42">
        <v>7.1499999999999994E-2</v>
      </c>
      <c r="J2059" s="42">
        <v>6.2100000000000002E-2</v>
      </c>
      <c r="K2059" s="42">
        <v>0.1323</v>
      </c>
      <c r="L2059" s="93">
        <f t="shared" si="160"/>
        <v>1</v>
      </c>
      <c r="M2059" s="42">
        <v>0.15015000000000001</v>
      </c>
      <c r="N2059" s="93">
        <f t="array" ref="N2059">SQRT(MMULT(MMULT(B2059:K2059, '2. Correlation Matrix'!$B$34:$K$43), TRANSPOSE(B2059:K2059)))</f>
        <v>0.1365974332061968</v>
      </c>
      <c r="O2059" s="92">
        <f t="shared" si="161"/>
        <v>0.55015675065108616</v>
      </c>
      <c r="P2059" s="42">
        <f t="shared" si="162"/>
        <v>0.1408205706207393</v>
      </c>
      <c r="Q2059" s="42">
        <f t="shared" si="163"/>
        <v>0.122773215429927</v>
      </c>
      <c r="R2059" s="43">
        <f t="shared" si="164"/>
        <v>0.118137620573236</v>
      </c>
    </row>
    <row r="2060" spans="1:18" x14ac:dyDescent="0.35">
      <c r="A2060" s="73">
        <v>3822</v>
      </c>
      <c r="B2060" s="42">
        <v>0.1593</v>
      </c>
      <c r="C2060" s="42">
        <v>1.6999999999999999E-3</v>
      </c>
      <c r="D2060" s="42">
        <v>8.6400000000000005E-2</v>
      </c>
      <c r="E2060" s="42">
        <v>0.1661</v>
      </c>
      <c r="F2060" s="42">
        <v>6.4399999999999999E-2</v>
      </c>
      <c r="G2060" s="42">
        <v>7.2900000000000006E-2</v>
      </c>
      <c r="H2060" s="42">
        <v>9.3200000000000005E-2</v>
      </c>
      <c r="I2060" s="42">
        <v>9.6600000000000005E-2</v>
      </c>
      <c r="J2060" s="42">
        <v>8.9800000000000005E-2</v>
      </c>
      <c r="K2060" s="42">
        <v>0.16950000000000001</v>
      </c>
      <c r="L2060" s="93">
        <f t="shared" si="160"/>
        <v>0.9998999999999999</v>
      </c>
      <c r="M2060" s="42">
        <v>0.15048</v>
      </c>
      <c r="N2060" s="93">
        <f t="array" ref="N2060">SQRT(MMULT(MMULT(B2060:K2060, '2. Correlation Matrix'!$B$34:$K$43), TRANSPOSE(B2060:K2060)))</f>
        <v>0.1372027184494389</v>
      </c>
      <c r="O2060" s="92">
        <f t="shared" si="161"/>
        <v>0.55013487234814107</v>
      </c>
      <c r="P2060" s="42">
        <f t="shared" si="162"/>
        <v>0.14106770702504201</v>
      </c>
      <c r="Q2060" s="42">
        <f t="shared" si="163"/>
        <v>0.122773215429927</v>
      </c>
      <c r="R2060" s="43">
        <f t="shared" si="164"/>
        <v>0.118137620573236</v>
      </c>
    </row>
    <row r="2061" spans="1:18" x14ac:dyDescent="0.35">
      <c r="A2061" s="73">
        <v>2795</v>
      </c>
      <c r="B2061" s="42">
        <v>2.2700000000000001E-2</v>
      </c>
      <c r="C2061" s="42">
        <v>0.18149999999999999</v>
      </c>
      <c r="D2061" s="42">
        <v>9.2600000000000002E-2</v>
      </c>
      <c r="E2061" s="42">
        <v>0.16639999999999999</v>
      </c>
      <c r="F2061" s="42">
        <v>0.1474</v>
      </c>
      <c r="G2061" s="42">
        <v>9.4999999999999998E-3</v>
      </c>
      <c r="H2061" s="42">
        <v>9.64E-2</v>
      </c>
      <c r="I2061" s="42">
        <v>0.13039999999999999</v>
      </c>
      <c r="J2061" s="42">
        <v>6.0499999999999998E-2</v>
      </c>
      <c r="K2061" s="42">
        <v>9.2600000000000002E-2</v>
      </c>
      <c r="L2061" s="93">
        <f t="shared" si="160"/>
        <v>1</v>
      </c>
      <c r="M2061" s="42">
        <v>0.13536999999999999</v>
      </c>
      <c r="N2061" s="93">
        <f t="array" ref="N2061">SQRT(MMULT(MMULT(B2061:K2061, '2. Correlation Matrix'!$B$34:$K$43), TRANSPOSE(B2061:K2061)))</f>
        <v>0.10974502450288305</v>
      </c>
      <c r="O2061" s="92">
        <f t="shared" si="161"/>
        <v>0.55009327551258647</v>
      </c>
      <c r="P2061" s="42">
        <f t="shared" si="162"/>
        <v>0.12934801479843078</v>
      </c>
      <c r="Q2061" s="42">
        <f t="shared" si="163"/>
        <v>0.122773215429927</v>
      </c>
      <c r="R2061" s="43">
        <f t="shared" si="164"/>
        <v>0.118137620573236</v>
      </c>
    </row>
    <row r="2062" spans="1:18" x14ac:dyDescent="0.35">
      <c r="A2062" s="73">
        <v>64</v>
      </c>
      <c r="B2062" s="42">
        <v>0.13969999999999999</v>
      </c>
      <c r="C2062" s="42">
        <v>2.69E-2</v>
      </c>
      <c r="D2062" s="42">
        <v>0.1162</v>
      </c>
      <c r="E2062" s="42">
        <v>0.16669999999999999</v>
      </c>
      <c r="F2062" s="42">
        <v>2.0199999999999999E-2</v>
      </c>
      <c r="G2062" s="42">
        <v>4.2099999999999999E-2</v>
      </c>
      <c r="H2062" s="42">
        <v>8.7499999999999994E-2</v>
      </c>
      <c r="I2062" s="42">
        <v>0.1431</v>
      </c>
      <c r="J2062" s="42">
        <v>0.16839999999999999</v>
      </c>
      <c r="K2062" s="42">
        <v>8.9200000000000002E-2</v>
      </c>
      <c r="L2062" s="93">
        <f t="shared" si="160"/>
        <v>1</v>
      </c>
      <c r="M2062" s="42">
        <v>0.13872999999999999</v>
      </c>
      <c r="N2062" s="93">
        <f t="array" ref="N2062">SQRT(MMULT(MMULT(B2062:K2062, '2. Correlation Matrix'!$B$34:$K$43), TRANSPOSE(B2062:K2062)))</f>
        <v>0.11585573333070055</v>
      </c>
      <c r="O2062" s="92">
        <f t="shared" si="161"/>
        <v>0.55008067505893743</v>
      </c>
      <c r="P2062" s="42">
        <f t="shared" si="162"/>
        <v>0.13201872452720279</v>
      </c>
      <c r="Q2062" s="42">
        <f t="shared" si="163"/>
        <v>0.122773215429927</v>
      </c>
      <c r="R2062" s="43">
        <f t="shared" si="164"/>
        <v>0.118137620573236</v>
      </c>
    </row>
    <row r="2063" spans="1:18" x14ac:dyDescent="0.35">
      <c r="A2063" s="73">
        <v>4686</v>
      </c>
      <c r="B2063" s="42">
        <v>1.7100000000000001E-2</v>
      </c>
      <c r="C2063" s="42">
        <v>0.11219999999999999</v>
      </c>
      <c r="D2063" s="42">
        <v>0.13500000000000001</v>
      </c>
      <c r="E2063" s="42">
        <v>0.13500000000000001</v>
      </c>
      <c r="F2063" s="42">
        <v>8.1699999999999995E-2</v>
      </c>
      <c r="G2063" s="42">
        <v>0.11219999999999999</v>
      </c>
      <c r="H2063" s="42">
        <v>1.14E-2</v>
      </c>
      <c r="I2063" s="42">
        <v>0.1008</v>
      </c>
      <c r="J2063" s="42">
        <v>0.1217</v>
      </c>
      <c r="K2063" s="42">
        <v>0.17299999999999999</v>
      </c>
      <c r="L2063" s="93">
        <f t="shared" si="160"/>
        <v>1.0001</v>
      </c>
      <c r="M2063" s="42">
        <v>0.15218999999999999</v>
      </c>
      <c r="N2063" s="93">
        <f t="array" ref="N2063">SQRT(MMULT(MMULT(B2063:K2063, '2. Correlation Matrix'!$B$34:$K$43), TRANSPOSE(B2063:K2063)))</f>
        <v>0.14033002750697798</v>
      </c>
      <c r="O2063" s="92">
        <f t="shared" si="161"/>
        <v>0.55006046368915362</v>
      </c>
      <c r="P2063" s="42">
        <f t="shared" si="162"/>
        <v>0.1423437416899454</v>
      </c>
      <c r="Q2063" s="42">
        <f t="shared" si="163"/>
        <v>0.122773215429927</v>
      </c>
      <c r="R2063" s="43">
        <f t="shared" si="164"/>
        <v>0.118137620573236</v>
      </c>
    </row>
    <row r="2064" spans="1:18" x14ac:dyDescent="0.35">
      <c r="A2064" s="73">
        <v>238</v>
      </c>
      <c r="B2064" s="42">
        <v>0.12839999999999999</v>
      </c>
      <c r="C2064" s="42">
        <v>4.1000000000000002E-2</v>
      </c>
      <c r="D2064" s="42">
        <v>6.83E-2</v>
      </c>
      <c r="E2064" s="42">
        <v>9.8400000000000001E-2</v>
      </c>
      <c r="F2064" s="42">
        <v>0.2049</v>
      </c>
      <c r="G2064" s="42">
        <v>0.13930000000000001</v>
      </c>
      <c r="H2064" s="42">
        <v>4.1000000000000002E-2</v>
      </c>
      <c r="I2064" s="42">
        <v>0.18579999999999999</v>
      </c>
      <c r="J2064" s="42">
        <v>5.74E-2</v>
      </c>
      <c r="K2064" s="42">
        <v>3.5499999999999997E-2</v>
      </c>
      <c r="L2064" s="93">
        <f t="shared" si="160"/>
        <v>1</v>
      </c>
      <c r="M2064" s="42">
        <v>0.13225999999999999</v>
      </c>
      <c r="N2064" s="93">
        <f t="array" ref="N2064">SQRT(MMULT(MMULT(B2064:K2064, '2. Correlation Matrix'!$B$34:$K$43), TRANSPOSE(B2064:K2064)))</f>
        <v>0.10409942494568737</v>
      </c>
      <c r="O2064" s="92">
        <f t="shared" si="161"/>
        <v>0.55005106925302139</v>
      </c>
      <c r="P2064" s="42">
        <f t="shared" si="162"/>
        <v>0.1268416548629886</v>
      </c>
      <c r="Q2064" s="42">
        <f t="shared" si="163"/>
        <v>0.122773215429927</v>
      </c>
      <c r="R2064" s="43">
        <f t="shared" si="164"/>
        <v>0.118137620573236</v>
      </c>
    </row>
    <row r="2065" spans="1:18" x14ac:dyDescent="0.35">
      <c r="A2065" s="73">
        <v>3888</v>
      </c>
      <c r="B2065" s="42">
        <v>0.12659999999999999</v>
      </c>
      <c r="C2065" s="42">
        <v>0.10489999999999999</v>
      </c>
      <c r="D2065" s="42">
        <v>0.1067</v>
      </c>
      <c r="E2065" s="42">
        <v>4.7E-2</v>
      </c>
      <c r="F2065" s="42">
        <v>3.9800000000000002E-2</v>
      </c>
      <c r="G2065" s="42">
        <v>0.15909999999999999</v>
      </c>
      <c r="H2065" s="42">
        <v>7.2300000000000003E-2</v>
      </c>
      <c r="I2065" s="42">
        <v>0.1537</v>
      </c>
      <c r="J2065" s="42">
        <v>0.17</v>
      </c>
      <c r="K2065" s="42">
        <v>1.9900000000000001E-2</v>
      </c>
      <c r="L2065" s="93">
        <f t="shared" si="160"/>
        <v>1</v>
      </c>
      <c r="M2065" s="42">
        <v>0.13375000000000001</v>
      </c>
      <c r="N2065" s="93">
        <f t="array" ref="N2065">SQRT(MMULT(MMULT(B2065:K2065, '2. Correlation Matrix'!$B$34:$K$43), TRANSPOSE(B2065:K2065)))</f>
        <v>0.10680997556885125</v>
      </c>
      <c r="O2065" s="92">
        <f t="shared" si="161"/>
        <v>0.55004225670034834</v>
      </c>
      <c r="P2065" s="42">
        <f t="shared" si="162"/>
        <v>0.12804581455949071</v>
      </c>
      <c r="Q2065" s="42">
        <f t="shared" si="163"/>
        <v>0.122773215429927</v>
      </c>
      <c r="R2065" s="43">
        <f t="shared" si="164"/>
        <v>0.118137620573236</v>
      </c>
    </row>
    <row r="2066" spans="1:18" x14ac:dyDescent="0.35">
      <c r="A2066" s="73">
        <v>3324</v>
      </c>
      <c r="B2066" s="42">
        <v>3.6400000000000002E-2</v>
      </c>
      <c r="C2066" s="42">
        <v>0.14979999999999999</v>
      </c>
      <c r="D2066" s="42">
        <v>0.15379999999999999</v>
      </c>
      <c r="E2066" s="42">
        <v>8.3000000000000004E-2</v>
      </c>
      <c r="F2066" s="42">
        <v>1.6199999999999999E-2</v>
      </c>
      <c r="G2066" s="42">
        <v>6.4799999999999996E-2</v>
      </c>
      <c r="H2066" s="42">
        <v>0.16400000000000001</v>
      </c>
      <c r="I2066" s="42">
        <v>8.3000000000000004E-2</v>
      </c>
      <c r="J2066" s="42">
        <v>9.11E-2</v>
      </c>
      <c r="K2066" s="42">
        <v>0.15790000000000001</v>
      </c>
      <c r="L2066" s="93">
        <f t="shared" si="160"/>
        <v>1</v>
      </c>
      <c r="M2066" s="42">
        <v>0.15315999999999999</v>
      </c>
      <c r="N2066" s="93">
        <f t="array" ref="N2066">SQRT(MMULT(MMULT(B2066:K2066, '2. Correlation Matrix'!$B$34:$K$43), TRANSPOSE(B2066:K2066)))</f>
        <v>0.14209818977812633</v>
      </c>
      <c r="O2066" s="92">
        <f t="shared" si="161"/>
        <v>0.55004219351449779</v>
      </c>
      <c r="P2066" s="42">
        <f t="shared" si="162"/>
        <v>0.14306405223088978</v>
      </c>
      <c r="Q2066" s="42">
        <f t="shared" si="163"/>
        <v>0.122773215429927</v>
      </c>
      <c r="R2066" s="43">
        <f t="shared" si="164"/>
        <v>0.118137620573236</v>
      </c>
    </row>
    <row r="2067" spans="1:18" x14ac:dyDescent="0.35">
      <c r="A2067" s="73">
        <v>4685</v>
      </c>
      <c r="B2067" s="42">
        <v>0.15040000000000001</v>
      </c>
      <c r="C2067" s="42">
        <v>9.1899999999999996E-2</v>
      </c>
      <c r="D2067" s="42">
        <v>1.3899999999999999E-2</v>
      </c>
      <c r="E2067" s="42">
        <v>5.0099999999999999E-2</v>
      </c>
      <c r="F2067" s="42">
        <v>0.17549999999999999</v>
      </c>
      <c r="G2067" s="42">
        <v>0.12809999999999999</v>
      </c>
      <c r="H2067" s="42">
        <v>1.95E-2</v>
      </c>
      <c r="I2067" s="42">
        <v>8.0799999999999997E-2</v>
      </c>
      <c r="J2067" s="42">
        <v>0.1588</v>
      </c>
      <c r="K2067" s="42">
        <v>0.13089999999999999</v>
      </c>
      <c r="L2067" s="93">
        <f t="shared" si="160"/>
        <v>0.99990000000000001</v>
      </c>
      <c r="M2067" s="42">
        <v>0.13954</v>
      </c>
      <c r="N2067" s="93">
        <f t="array" ref="N2067">SQRT(MMULT(MMULT(B2067:K2067, '2. Correlation Matrix'!$B$34:$K$43), TRANSPOSE(B2067:K2067)))</f>
        <v>0.11733872593705796</v>
      </c>
      <c r="O2067" s="92">
        <f t="shared" si="161"/>
        <v>0.5500315389023408</v>
      </c>
      <c r="P2067" s="42">
        <f t="shared" si="162"/>
        <v>0.13265581169773399</v>
      </c>
      <c r="Q2067" s="42">
        <f t="shared" si="163"/>
        <v>0.122773215429927</v>
      </c>
      <c r="R2067" s="43">
        <f t="shared" si="164"/>
        <v>0.118137620573236</v>
      </c>
    </row>
    <row r="2068" spans="1:18" x14ac:dyDescent="0.35">
      <c r="A2068" s="73">
        <v>85</v>
      </c>
      <c r="B2068" s="42">
        <v>6.5500000000000003E-2</v>
      </c>
      <c r="C2068" s="42">
        <v>8.5599999999999996E-2</v>
      </c>
      <c r="D2068" s="42">
        <v>0.13600000000000001</v>
      </c>
      <c r="E2068" s="42">
        <v>7.6E-3</v>
      </c>
      <c r="F2068" s="42">
        <v>0.12590000000000001</v>
      </c>
      <c r="G2068" s="42">
        <v>3.0200000000000001E-2</v>
      </c>
      <c r="H2068" s="42">
        <v>0.16370000000000001</v>
      </c>
      <c r="I2068" s="42">
        <v>0.13600000000000001</v>
      </c>
      <c r="J2068" s="42">
        <v>1.26E-2</v>
      </c>
      <c r="K2068" s="42">
        <v>0.23680000000000001</v>
      </c>
      <c r="L2068" s="93">
        <f t="shared" si="160"/>
        <v>0.99990000000000012</v>
      </c>
      <c r="M2068" s="42">
        <v>0.15786</v>
      </c>
      <c r="N2068" s="93">
        <f t="array" ref="N2068">SQRT(MMULT(MMULT(B2068:K2068, '2. Correlation Matrix'!$B$34:$K$43), TRANSPOSE(B2068:K2068)))</f>
        <v>0.15064598499318063</v>
      </c>
      <c r="O2068" s="92">
        <f t="shared" si="161"/>
        <v>0.55003125376192974</v>
      </c>
      <c r="P2068" s="42">
        <f t="shared" si="162"/>
        <v>0.14651289360271719</v>
      </c>
      <c r="Q2068" s="42">
        <f t="shared" si="163"/>
        <v>0.122773215429927</v>
      </c>
      <c r="R2068" s="43">
        <f t="shared" si="164"/>
        <v>0.118137620573236</v>
      </c>
    </row>
    <row r="2069" spans="1:18" x14ac:dyDescent="0.35">
      <c r="A2069" s="73">
        <v>3925</v>
      </c>
      <c r="B2069" s="42">
        <v>0.14560000000000001</v>
      </c>
      <c r="C2069" s="42">
        <v>0.1211</v>
      </c>
      <c r="D2069" s="42">
        <v>0.15790000000000001</v>
      </c>
      <c r="E2069" s="42">
        <v>3.5000000000000001E-3</v>
      </c>
      <c r="F2069" s="42">
        <v>5.79E-2</v>
      </c>
      <c r="G2069" s="42">
        <v>8.4199999999999997E-2</v>
      </c>
      <c r="H2069" s="42">
        <v>6.4899999999999999E-2</v>
      </c>
      <c r="I2069" s="42">
        <v>0.15609999999999999</v>
      </c>
      <c r="J2069" s="42">
        <v>0.15609999999999999</v>
      </c>
      <c r="K2069" s="42">
        <v>5.2600000000000001E-2</v>
      </c>
      <c r="L2069" s="93">
        <f t="shared" si="160"/>
        <v>0.99990000000000001</v>
      </c>
      <c r="M2069" s="42">
        <v>0.12958</v>
      </c>
      <c r="N2069" s="93">
        <f t="array" ref="N2069">SQRT(MMULT(MMULT(B2069:K2069, '2. Correlation Matrix'!$B$34:$K$43), TRANSPOSE(B2069:K2069)))</f>
        <v>9.9232147130829534E-2</v>
      </c>
      <c r="O2069" s="92">
        <f t="shared" si="161"/>
        <v>0.55002337022941472</v>
      </c>
      <c r="P2069" s="42">
        <f t="shared" si="162"/>
        <v>0.1246564904879027</v>
      </c>
      <c r="Q2069" s="42">
        <f t="shared" si="163"/>
        <v>0.122773215429927</v>
      </c>
      <c r="R2069" s="43">
        <f t="shared" si="164"/>
        <v>0.118137620573236</v>
      </c>
    </row>
    <row r="2070" spans="1:18" x14ac:dyDescent="0.35">
      <c r="A2070" s="73">
        <v>1337</v>
      </c>
      <c r="B2070" s="42">
        <v>3.2800000000000003E-2</v>
      </c>
      <c r="C2070" s="42">
        <v>7.6399999999999996E-2</v>
      </c>
      <c r="D2070" s="42">
        <v>0.107</v>
      </c>
      <c r="E2070" s="42">
        <v>9.3899999999999997E-2</v>
      </c>
      <c r="F2070" s="42">
        <v>8.9499999999999996E-2</v>
      </c>
      <c r="G2070" s="42">
        <v>8.0799999999999997E-2</v>
      </c>
      <c r="H2070" s="42">
        <v>0.1245</v>
      </c>
      <c r="I2070" s="42">
        <v>9.1700000000000004E-2</v>
      </c>
      <c r="J2070" s="42">
        <v>0.1026</v>
      </c>
      <c r="K2070" s="42">
        <v>0.2009</v>
      </c>
      <c r="L2070" s="93">
        <f t="shared" si="160"/>
        <v>1.0001</v>
      </c>
      <c r="M2070" s="42">
        <v>0.15912999999999999</v>
      </c>
      <c r="N2070" s="93">
        <f t="array" ref="N2070">SQRT(MMULT(MMULT(B2070:K2070, '2. Correlation Matrix'!$B$34:$K$43), TRANSPOSE(B2070:K2070)))</f>
        <v>0.15295807891482557</v>
      </c>
      <c r="O2070" s="92">
        <f t="shared" si="161"/>
        <v>0.55001998323244916</v>
      </c>
      <c r="P2070" s="42">
        <f t="shared" si="162"/>
        <v>0.14743191304734299</v>
      </c>
      <c r="Q2070" s="42">
        <f t="shared" si="163"/>
        <v>0.122773215429927</v>
      </c>
      <c r="R2070" s="43">
        <f t="shared" si="164"/>
        <v>0.118137620573236</v>
      </c>
    </row>
    <row r="2071" spans="1:18" x14ac:dyDescent="0.35">
      <c r="A2071" s="73">
        <v>1207</v>
      </c>
      <c r="B2071" s="42">
        <v>6.5199999999999994E-2</v>
      </c>
      <c r="C2071" s="42">
        <v>2.2700000000000001E-2</v>
      </c>
      <c r="D2071" s="42">
        <v>0.14699999999999999</v>
      </c>
      <c r="E2071" s="42">
        <v>6.2100000000000002E-2</v>
      </c>
      <c r="F2071" s="42">
        <v>0.13639999999999999</v>
      </c>
      <c r="G2071" s="42">
        <v>0.1212</v>
      </c>
      <c r="H2071" s="42">
        <v>5.45E-2</v>
      </c>
      <c r="I2071" s="42">
        <v>0.14699999999999999</v>
      </c>
      <c r="J2071" s="42">
        <v>0.1273</v>
      </c>
      <c r="K2071" s="42">
        <v>0.1167</v>
      </c>
      <c r="L2071" s="93">
        <f t="shared" si="160"/>
        <v>1.0001</v>
      </c>
      <c r="M2071" s="42">
        <v>0.14685999999999999</v>
      </c>
      <c r="N2071" s="93">
        <f t="array" ref="N2071">SQRT(MMULT(MMULT(B2071:K2071, '2. Correlation Matrix'!$B$34:$K$43), TRANSPOSE(B2071:K2071)))</f>
        <v>0.13065081102065612</v>
      </c>
      <c r="O2071" s="92">
        <f t="shared" si="161"/>
        <v>0.55001572082578809</v>
      </c>
      <c r="P2071" s="42">
        <f t="shared" si="162"/>
        <v>0.13832518278982239</v>
      </c>
      <c r="Q2071" s="42">
        <f t="shared" si="163"/>
        <v>0.122773215429927</v>
      </c>
      <c r="R2071" s="43">
        <f t="shared" si="164"/>
        <v>0.118137620573236</v>
      </c>
    </row>
    <row r="2072" spans="1:18" x14ac:dyDescent="0.35">
      <c r="A2072" s="73">
        <v>4784</v>
      </c>
      <c r="B2072" s="42">
        <v>3.7900000000000003E-2</v>
      </c>
      <c r="C2072" s="42">
        <v>0.1071</v>
      </c>
      <c r="D2072" s="42">
        <v>0.1038</v>
      </c>
      <c r="E2072" s="42">
        <v>3.7900000000000003E-2</v>
      </c>
      <c r="F2072" s="42">
        <v>0.14169999999999999</v>
      </c>
      <c r="G2072" s="42">
        <v>6.9199999999999998E-2</v>
      </c>
      <c r="H2072" s="42">
        <v>0.15490000000000001</v>
      </c>
      <c r="I2072" s="42">
        <v>0.10539999999999999</v>
      </c>
      <c r="J2072" s="42">
        <v>0.1087</v>
      </c>
      <c r="K2072" s="42">
        <v>0.13339999999999999</v>
      </c>
      <c r="L2072" s="93">
        <f t="shared" si="160"/>
        <v>1</v>
      </c>
      <c r="M2072" s="42">
        <v>0.14848</v>
      </c>
      <c r="N2072" s="93">
        <f t="array" ref="N2072">SQRT(MMULT(MMULT(B2072:K2072, '2. Correlation Matrix'!$B$34:$K$43), TRANSPOSE(B2072:K2072)))</f>
        <v>0.13359790628379772</v>
      </c>
      <c r="O2072" s="92">
        <f t="shared" si="161"/>
        <v>0.55000861947573343</v>
      </c>
      <c r="P2072" s="42">
        <f t="shared" si="162"/>
        <v>0.13955579971829279</v>
      </c>
      <c r="Q2072" s="42">
        <f t="shared" si="163"/>
        <v>0.122773215429927</v>
      </c>
      <c r="R2072" s="43">
        <f t="shared" si="164"/>
        <v>0.118137620573236</v>
      </c>
    </row>
    <row r="2073" spans="1:18" x14ac:dyDescent="0.35">
      <c r="A2073" s="73">
        <v>4257</v>
      </c>
      <c r="B2073" s="42">
        <v>7.6799999999999993E-2</v>
      </c>
      <c r="C2073" s="42">
        <v>0.10920000000000001</v>
      </c>
      <c r="D2073" s="42">
        <v>0.11600000000000001</v>
      </c>
      <c r="E2073" s="42">
        <v>0.15870000000000001</v>
      </c>
      <c r="F2073" s="42">
        <v>1.1900000000000001E-2</v>
      </c>
      <c r="G2073" s="42">
        <v>6.4799999999999996E-2</v>
      </c>
      <c r="H2073" s="42">
        <v>0.1195</v>
      </c>
      <c r="I2073" s="42">
        <v>9.0399999999999994E-2</v>
      </c>
      <c r="J2073" s="42">
        <v>0.128</v>
      </c>
      <c r="K2073" s="42">
        <v>0.1246</v>
      </c>
      <c r="L2073" s="93">
        <f t="shared" si="160"/>
        <v>0.99990000000000012</v>
      </c>
      <c r="M2073" s="42">
        <v>0.14702999999999999</v>
      </c>
      <c r="N2073" s="93">
        <f t="array" ref="N2073">SQRT(MMULT(MMULT(B2073:K2073, '2. Correlation Matrix'!$B$34:$K$43), TRANSPOSE(B2073:K2073)))</f>
        <v>0.13096249601767218</v>
      </c>
      <c r="O2073" s="92">
        <f t="shared" si="161"/>
        <v>0.55000478908312966</v>
      </c>
      <c r="P2073" s="42">
        <f t="shared" si="162"/>
        <v>0.1384544123184106</v>
      </c>
      <c r="Q2073" s="42">
        <f t="shared" si="163"/>
        <v>0.122773215429927</v>
      </c>
      <c r="R2073" s="43">
        <f t="shared" si="164"/>
        <v>0.118137620573236</v>
      </c>
    </row>
    <row r="2074" spans="1:18" x14ac:dyDescent="0.35">
      <c r="A2074" s="73">
        <v>3090</v>
      </c>
      <c r="B2074" s="42">
        <v>8.1600000000000006E-2</v>
      </c>
      <c r="C2074" s="42">
        <v>4.0800000000000003E-2</v>
      </c>
      <c r="D2074" s="42">
        <v>0.1293</v>
      </c>
      <c r="E2074" s="42">
        <v>0.1769</v>
      </c>
      <c r="F2074" s="42">
        <v>5.2200000000000003E-2</v>
      </c>
      <c r="G2074" s="42">
        <v>3.1699999999999999E-2</v>
      </c>
      <c r="H2074" s="42">
        <v>0.2177</v>
      </c>
      <c r="I2074" s="42">
        <v>0.1565</v>
      </c>
      <c r="J2074" s="42">
        <v>4.99E-2</v>
      </c>
      <c r="K2074" s="42">
        <v>6.3500000000000001E-2</v>
      </c>
      <c r="L2074" s="93">
        <f t="shared" si="160"/>
        <v>1.0001000000000002</v>
      </c>
      <c r="M2074" s="42">
        <v>0.14365</v>
      </c>
      <c r="N2074" s="93">
        <f t="array" ref="N2074">SQRT(MMULT(MMULT(B2074:K2074, '2. Correlation Matrix'!$B$34:$K$43), TRANSPOSE(B2074:K2074)))</f>
        <v>0.12482792265846052</v>
      </c>
      <c r="O2074" s="92">
        <f t="shared" si="161"/>
        <v>0.54995708121997722</v>
      </c>
      <c r="P2074" s="42">
        <f t="shared" si="162"/>
        <v>0.1358589948623867</v>
      </c>
      <c r="Q2074" s="42">
        <f t="shared" si="163"/>
        <v>0.122773215429927</v>
      </c>
      <c r="R2074" s="43">
        <f t="shared" si="164"/>
        <v>0.118137620573236</v>
      </c>
    </row>
    <row r="2075" spans="1:18" x14ac:dyDescent="0.35">
      <c r="A2075" s="73">
        <v>4165</v>
      </c>
      <c r="B2075" s="42">
        <v>0.25829999999999997</v>
      </c>
      <c r="C2075" s="42">
        <v>0.05</v>
      </c>
      <c r="D2075" s="42">
        <v>6.1100000000000002E-2</v>
      </c>
      <c r="E2075" s="42">
        <v>0.27500000000000002</v>
      </c>
      <c r="F2075" s="42">
        <v>4.1700000000000001E-2</v>
      </c>
      <c r="G2075" s="42">
        <v>1.9400000000000001E-2</v>
      </c>
      <c r="H2075" s="42">
        <v>3.61E-2</v>
      </c>
      <c r="I2075" s="42">
        <v>0.1</v>
      </c>
      <c r="J2075" s="42">
        <v>4.4400000000000002E-2</v>
      </c>
      <c r="K2075" s="42">
        <v>0.1139</v>
      </c>
      <c r="L2075" s="93">
        <f t="shared" si="160"/>
        <v>0.9998999999999999</v>
      </c>
      <c r="M2075" s="42">
        <v>0.13144</v>
      </c>
      <c r="N2075" s="93">
        <f t="array" ref="N2075">SQRT(MMULT(MMULT(B2075:K2075, '2. Correlation Matrix'!$B$34:$K$43), TRANSPOSE(B2075:K2075)))</f>
        <v>0.10262987731286442</v>
      </c>
      <c r="O2075" s="92">
        <f t="shared" si="161"/>
        <v>0.54993732310469567</v>
      </c>
      <c r="P2075" s="42">
        <f t="shared" si="162"/>
        <v>0.12617355414137321</v>
      </c>
      <c r="Q2075" s="42">
        <f t="shared" si="163"/>
        <v>0.122773215429927</v>
      </c>
      <c r="R2075" s="43">
        <f t="shared" si="164"/>
        <v>0.118137620573236</v>
      </c>
    </row>
    <row r="2076" spans="1:18" x14ac:dyDescent="0.35">
      <c r="A2076" s="73">
        <v>289</v>
      </c>
      <c r="B2076" s="42">
        <v>3.5700000000000003E-2</v>
      </c>
      <c r="C2076" s="42">
        <v>8.4000000000000005E-2</v>
      </c>
      <c r="D2076" s="42">
        <v>3.78E-2</v>
      </c>
      <c r="E2076" s="42">
        <v>0.11550000000000001</v>
      </c>
      <c r="F2076" s="42">
        <v>0.15340000000000001</v>
      </c>
      <c r="G2076" s="42">
        <v>5.2499999999999998E-2</v>
      </c>
      <c r="H2076" s="42">
        <v>0.1239</v>
      </c>
      <c r="I2076" s="42">
        <v>0.16389999999999999</v>
      </c>
      <c r="J2076" s="42">
        <v>0.187</v>
      </c>
      <c r="K2076" s="42">
        <v>4.6199999999999998E-2</v>
      </c>
      <c r="L2076" s="93">
        <f t="shared" si="160"/>
        <v>0.99990000000000001</v>
      </c>
      <c r="M2076" s="42">
        <v>0.13613</v>
      </c>
      <c r="N2076" s="93">
        <f t="array" ref="N2076">SQRT(MMULT(MMULT(B2076:K2076, '2. Correlation Matrix'!$B$34:$K$43), TRANSPOSE(B2076:K2076)))</f>
        <v>0.11115855775507255</v>
      </c>
      <c r="O2076" s="92">
        <f t="shared" si="161"/>
        <v>0.5499351667974518</v>
      </c>
      <c r="P2076" s="42">
        <f t="shared" si="162"/>
        <v>0.1299518875189061</v>
      </c>
      <c r="Q2076" s="42">
        <f t="shared" si="163"/>
        <v>0.122773215429927</v>
      </c>
      <c r="R2076" s="43">
        <f t="shared" si="164"/>
        <v>0.118137620573236</v>
      </c>
    </row>
    <row r="2077" spans="1:18" x14ac:dyDescent="0.35">
      <c r="A2077" s="73">
        <v>2329</v>
      </c>
      <c r="B2077" s="42">
        <v>6.6299999999999998E-2</v>
      </c>
      <c r="C2077" s="42">
        <v>7.1400000000000005E-2</v>
      </c>
      <c r="D2077" s="42">
        <v>9.9500000000000005E-2</v>
      </c>
      <c r="E2077" s="42">
        <v>8.4199999999999997E-2</v>
      </c>
      <c r="F2077" s="42">
        <v>0.10199999999999999</v>
      </c>
      <c r="G2077" s="42">
        <v>0.2117</v>
      </c>
      <c r="H2077" s="42">
        <v>7.3999999999999996E-2</v>
      </c>
      <c r="I2077" s="42">
        <v>5.0999999999999997E-2</v>
      </c>
      <c r="J2077" s="42">
        <v>5.0999999999999997E-2</v>
      </c>
      <c r="K2077" s="42">
        <v>0.1888</v>
      </c>
      <c r="L2077" s="93">
        <f t="shared" si="160"/>
        <v>0.99990000000000001</v>
      </c>
      <c r="M2077" s="42">
        <v>0.16284999999999999</v>
      </c>
      <c r="N2077" s="93">
        <f t="array" ref="N2077">SQRT(MMULT(MMULT(B2077:K2077, '2. Correlation Matrix'!$B$34:$K$43), TRANSPOSE(B2077:K2077)))</f>
        <v>0.15975081051445716</v>
      </c>
      <c r="O2077" s="92">
        <f t="shared" si="161"/>
        <v>0.54991896264620033</v>
      </c>
      <c r="P2077" s="42">
        <f t="shared" si="162"/>
        <v>0.15008983926998701</v>
      </c>
      <c r="Q2077" s="42">
        <f t="shared" si="163"/>
        <v>0.122773215429927</v>
      </c>
      <c r="R2077" s="43">
        <f t="shared" si="164"/>
        <v>0.118137620573236</v>
      </c>
    </row>
    <row r="2078" spans="1:18" x14ac:dyDescent="0.35">
      <c r="A2078" s="73">
        <v>3782</v>
      </c>
      <c r="B2078" s="42">
        <v>5.6899999999999999E-2</v>
      </c>
      <c r="C2078" s="42">
        <v>2.1299999999999999E-2</v>
      </c>
      <c r="D2078" s="42">
        <v>1.9E-2</v>
      </c>
      <c r="E2078" s="42">
        <v>0.22509999999999999</v>
      </c>
      <c r="F2078" s="42">
        <v>0.13980000000000001</v>
      </c>
      <c r="G2078" s="42">
        <v>4.0300000000000002E-2</v>
      </c>
      <c r="H2078" s="42">
        <v>0.1019</v>
      </c>
      <c r="I2078" s="42">
        <v>0.22509999999999999</v>
      </c>
      <c r="J2078" s="42">
        <v>0.16109999999999999</v>
      </c>
      <c r="K2078" s="42">
        <v>9.4999999999999998E-3</v>
      </c>
      <c r="L2078" s="93">
        <f t="shared" si="160"/>
        <v>0.99999999999999989</v>
      </c>
      <c r="M2078" s="42">
        <v>0.13192000000000001</v>
      </c>
      <c r="N2078" s="93">
        <f t="array" ref="N2078">SQRT(MMULT(MMULT(B2078:K2078, '2. Correlation Matrix'!$B$34:$K$43), TRANSPOSE(B2078:K2078)))</f>
        <v>0.10352627107353862</v>
      </c>
      <c r="O2078" s="92">
        <f t="shared" si="161"/>
        <v>0.5498121337681291</v>
      </c>
      <c r="P2078" s="42">
        <f t="shared" si="162"/>
        <v>0.1265611555988041</v>
      </c>
      <c r="Q2078" s="42">
        <f t="shared" si="163"/>
        <v>0.122773215429927</v>
      </c>
      <c r="R2078" s="43">
        <f t="shared" si="164"/>
        <v>0.118137620573236</v>
      </c>
    </row>
    <row r="2079" spans="1:18" x14ac:dyDescent="0.35">
      <c r="A2079" s="73">
        <v>592</v>
      </c>
      <c r="B2079" s="42">
        <v>0.1341</v>
      </c>
      <c r="C2079" s="42">
        <v>0.13969999999999999</v>
      </c>
      <c r="D2079" s="42">
        <v>0.11360000000000001</v>
      </c>
      <c r="E2079" s="42">
        <v>0.1192</v>
      </c>
      <c r="F2079" s="42">
        <v>9.2999999999999992E-3</v>
      </c>
      <c r="G2079" s="42">
        <v>9.8699999999999996E-2</v>
      </c>
      <c r="H2079" s="42">
        <v>0.1024</v>
      </c>
      <c r="I2079" s="42">
        <v>6.8900000000000003E-2</v>
      </c>
      <c r="J2079" s="42">
        <v>0.1043</v>
      </c>
      <c r="K2079" s="42">
        <v>0.1099</v>
      </c>
      <c r="L2079" s="93">
        <f t="shared" si="160"/>
        <v>1.0000999999999998</v>
      </c>
      <c r="M2079" s="42">
        <v>0.14233999999999999</v>
      </c>
      <c r="N2079" s="93">
        <f t="array" ref="N2079">SQRT(MMULT(MMULT(B2079:K2079, '2. Correlation Matrix'!$B$34:$K$43), TRANSPOSE(B2079:K2079)))</f>
        <v>0.12248726594964719</v>
      </c>
      <c r="O2079" s="92">
        <f t="shared" si="161"/>
        <v>0.54977143524195027</v>
      </c>
      <c r="P2079" s="42">
        <f t="shared" si="162"/>
        <v>0.1348384348400902</v>
      </c>
      <c r="Q2079" s="42">
        <f t="shared" si="163"/>
        <v>0.122773215429927</v>
      </c>
      <c r="R2079" s="43">
        <f t="shared" si="164"/>
        <v>0.118137620573236</v>
      </c>
    </row>
    <row r="2080" spans="1:18" x14ac:dyDescent="0.35">
      <c r="A2080" s="73">
        <v>4183</v>
      </c>
      <c r="B2080" s="42">
        <v>0.1406</v>
      </c>
      <c r="C2080" s="42">
        <v>6.08E-2</v>
      </c>
      <c r="D2080" s="42">
        <v>0.151</v>
      </c>
      <c r="E2080" s="42">
        <v>5.1999999999999998E-3</v>
      </c>
      <c r="F2080" s="42">
        <v>9.1999999999999998E-2</v>
      </c>
      <c r="G2080" s="42">
        <v>9.5500000000000002E-2</v>
      </c>
      <c r="H2080" s="42">
        <v>7.8100000000000003E-2</v>
      </c>
      <c r="I2080" s="42">
        <v>0.11459999999999999</v>
      </c>
      <c r="J2080" s="42">
        <v>0.1163</v>
      </c>
      <c r="K2080" s="42">
        <v>0.14580000000000001</v>
      </c>
      <c r="L2080" s="93">
        <f t="shared" si="160"/>
        <v>0.99990000000000001</v>
      </c>
      <c r="M2080" s="42">
        <v>0.14474000000000001</v>
      </c>
      <c r="N2080" s="93">
        <f t="array" ref="N2080">SQRT(MMULT(MMULT(B2080:K2080, '2. Correlation Matrix'!$B$34:$K$43), TRANSPOSE(B2080:K2080)))</f>
        <v>0.12685327541609401</v>
      </c>
      <c r="O2080" s="92">
        <f t="shared" si="161"/>
        <v>0.54976901283190693</v>
      </c>
      <c r="P2080" s="42">
        <f t="shared" si="162"/>
        <v>0.13669412325810432</v>
      </c>
      <c r="Q2080" s="42">
        <f t="shared" si="163"/>
        <v>0.122773215429927</v>
      </c>
      <c r="R2080" s="43">
        <f t="shared" si="164"/>
        <v>0.118137620573236</v>
      </c>
    </row>
    <row r="2081" spans="1:18" x14ac:dyDescent="0.35">
      <c r="A2081" s="73">
        <v>4769</v>
      </c>
      <c r="B2081" s="42">
        <v>2.2499999999999999E-2</v>
      </c>
      <c r="C2081" s="42">
        <v>0.13320000000000001</v>
      </c>
      <c r="D2081" s="42">
        <v>0.13320000000000001</v>
      </c>
      <c r="E2081" s="42">
        <v>7.4999999999999997E-3</v>
      </c>
      <c r="F2081" s="42">
        <v>0.1144</v>
      </c>
      <c r="G2081" s="42">
        <v>8.4400000000000003E-2</v>
      </c>
      <c r="H2081" s="42">
        <v>0.1782</v>
      </c>
      <c r="I2081" s="42">
        <v>9.3799999999999994E-2</v>
      </c>
      <c r="J2081" s="42">
        <v>9.3799999999999994E-2</v>
      </c>
      <c r="K2081" s="42">
        <v>0.13880000000000001</v>
      </c>
      <c r="L2081" s="93">
        <f t="shared" si="160"/>
        <v>0.99980000000000013</v>
      </c>
      <c r="M2081" s="42">
        <v>0.15156</v>
      </c>
      <c r="N2081" s="93">
        <f t="array" ref="N2081">SQRT(MMULT(MMULT(B2081:K2081, '2. Correlation Matrix'!$B$34:$K$43), TRANSPOSE(B2081:K2081)))</f>
        <v>0.13926147004654663</v>
      </c>
      <c r="O2081" s="92">
        <f t="shared" si="161"/>
        <v>0.54975722986703113</v>
      </c>
      <c r="P2081" s="42">
        <f t="shared" si="162"/>
        <v>0.14186312148023739</v>
      </c>
      <c r="Q2081" s="42">
        <f t="shared" si="163"/>
        <v>0.122773215429927</v>
      </c>
      <c r="R2081" s="43">
        <f t="shared" si="164"/>
        <v>0.118137620573236</v>
      </c>
    </row>
    <row r="2082" spans="1:18" x14ac:dyDescent="0.35">
      <c r="A2082" s="73">
        <v>208</v>
      </c>
      <c r="B2082" s="42">
        <v>3.7199999999999997E-2</v>
      </c>
      <c r="C2082" s="42">
        <v>0.1076</v>
      </c>
      <c r="D2082" s="42">
        <v>0.19570000000000001</v>
      </c>
      <c r="E2082" s="42">
        <v>8.8099999999999998E-2</v>
      </c>
      <c r="F2082" s="42">
        <v>1.5699999999999999E-2</v>
      </c>
      <c r="G2082" s="42">
        <v>0.182</v>
      </c>
      <c r="H2082" s="42">
        <v>0.1037</v>
      </c>
      <c r="I2082" s="42">
        <v>0.1076</v>
      </c>
      <c r="J2082" s="42">
        <v>6.2600000000000003E-2</v>
      </c>
      <c r="K2082" s="42">
        <v>9.98E-2</v>
      </c>
      <c r="L2082" s="93">
        <f t="shared" si="160"/>
        <v>1</v>
      </c>
      <c r="M2082" s="42">
        <v>0.15290999999999999</v>
      </c>
      <c r="N2082" s="93">
        <f t="array" ref="N2082">SQRT(MMULT(MMULT(B2082:K2082, '2. Correlation Matrix'!$B$34:$K$43), TRANSPOSE(B2082:K2082)))</f>
        <v>0.14171842260002049</v>
      </c>
      <c r="O2082" s="92">
        <f t="shared" si="161"/>
        <v>0.54975209694430183</v>
      </c>
      <c r="P2082" s="42">
        <f t="shared" si="162"/>
        <v>0.142867944347881</v>
      </c>
      <c r="Q2082" s="42">
        <f t="shared" si="163"/>
        <v>0.122773215429927</v>
      </c>
      <c r="R2082" s="43">
        <f t="shared" si="164"/>
        <v>0.118137620573236</v>
      </c>
    </row>
    <row r="2083" spans="1:18" x14ac:dyDescent="0.35">
      <c r="A2083" s="73">
        <v>1367</v>
      </c>
      <c r="B2083" s="42">
        <v>0.19470000000000001</v>
      </c>
      <c r="C2083" s="42">
        <v>4.65E-2</v>
      </c>
      <c r="D2083" s="42">
        <v>4.4000000000000003E-3</v>
      </c>
      <c r="E2083" s="42">
        <v>6.8599999999999994E-2</v>
      </c>
      <c r="F2083" s="42">
        <v>0.21460000000000001</v>
      </c>
      <c r="G2083" s="42">
        <v>6.6400000000000001E-2</v>
      </c>
      <c r="H2083" s="42">
        <v>0.1681</v>
      </c>
      <c r="I2083" s="42">
        <v>9.7299999999999998E-2</v>
      </c>
      <c r="J2083" s="42">
        <v>2.6499999999999999E-2</v>
      </c>
      <c r="K2083" s="42">
        <v>0.1128</v>
      </c>
      <c r="L2083" s="93">
        <f t="shared" si="160"/>
        <v>0.99990000000000001</v>
      </c>
      <c r="M2083" s="42">
        <v>0.13938999999999999</v>
      </c>
      <c r="N2083" s="93">
        <f t="array" ref="N2083">SQRT(MMULT(MMULT(B2083:K2083, '2. Correlation Matrix'!$B$34:$K$43), TRANSPOSE(B2083:K2083)))</f>
        <v>0.11713067508785902</v>
      </c>
      <c r="O2083" s="92">
        <f t="shared" si="161"/>
        <v>0.54972789964457591</v>
      </c>
      <c r="P2083" s="42">
        <f t="shared" si="162"/>
        <v>0.1325302024767312</v>
      </c>
      <c r="Q2083" s="42">
        <f t="shared" si="163"/>
        <v>0.122773215429927</v>
      </c>
      <c r="R2083" s="43">
        <f t="shared" si="164"/>
        <v>0.118137620573236</v>
      </c>
    </row>
    <row r="2084" spans="1:18" x14ac:dyDescent="0.35">
      <c r="A2084" s="73">
        <v>1912</v>
      </c>
      <c r="B2084" s="42">
        <v>1.37E-2</v>
      </c>
      <c r="C2084" s="42">
        <v>0.1119</v>
      </c>
      <c r="D2084" s="42">
        <v>5.0200000000000002E-2</v>
      </c>
      <c r="E2084" s="42">
        <v>0.17580000000000001</v>
      </c>
      <c r="F2084" s="42">
        <v>0.17349999999999999</v>
      </c>
      <c r="G2084" s="42">
        <v>9.1000000000000004E-3</v>
      </c>
      <c r="H2084" s="42">
        <v>0.16439999999999999</v>
      </c>
      <c r="I2084" s="42">
        <v>0.14610000000000001</v>
      </c>
      <c r="J2084" s="42">
        <v>8.4500000000000006E-2</v>
      </c>
      <c r="K2084" s="42">
        <v>7.0800000000000002E-2</v>
      </c>
      <c r="L2084" s="93">
        <f t="shared" si="160"/>
        <v>1</v>
      </c>
      <c r="M2084" s="42">
        <v>0.13875999999999999</v>
      </c>
      <c r="N2084" s="93">
        <f t="array" ref="N2084">SQRT(MMULT(MMULT(B2084:K2084, '2. Correlation Matrix'!$B$34:$K$43), TRANSPOSE(B2084:K2084)))</f>
        <v>0.1159904672111549</v>
      </c>
      <c r="O2084" s="92">
        <f t="shared" si="161"/>
        <v>0.54970034635629217</v>
      </c>
      <c r="P2084" s="42">
        <f t="shared" si="162"/>
        <v>0.13203310575806898</v>
      </c>
      <c r="Q2084" s="42">
        <f t="shared" si="163"/>
        <v>0.122773215429927</v>
      </c>
      <c r="R2084" s="43">
        <f t="shared" si="164"/>
        <v>0.118137620573236</v>
      </c>
    </row>
    <row r="2085" spans="1:18" x14ac:dyDescent="0.35">
      <c r="A2085" s="73">
        <v>327</v>
      </c>
      <c r="B2085" s="42">
        <v>8.7400000000000005E-2</v>
      </c>
      <c r="C2085" s="42">
        <v>0.1166</v>
      </c>
      <c r="D2085" s="42">
        <v>5.16E-2</v>
      </c>
      <c r="E2085" s="42">
        <v>0.1996</v>
      </c>
      <c r="F2085" s="42">
        <v>0.11210000000000001</v>
      </c>
      <c r="G2085" s="42">
        <v>9.64E-2</v>
      </c>
      <c r="H2085" s="42">
        <v>4.2599999999999999E-2</v>
      </c>
      <c r="I2085" s="42">
        <v>0.1547</v>
      </c>
      <c r="J2085" s="42">
        <v>0.1143</v>
      </c>
      <c r="K2085" s="42">
        <v>2.47E-2</v>
      </c>
      <c r="L2085" s="93">
        <f t="shared" si="160"/>
        <v>1</v>
      </c>
      <c r="M2085" s="42">
        <v>0.13031999999999999</v>
      </c>
      <c r="N2085" s="93">
        <f t="array" ref="N2085">SQRT(MMULT(MMULT(B2085:K2085, '2. Correlation Matrix'!$B$34:$K$43), TRANSPOSE(B2085:K2085)))</f>
        <v>0.10063766260169599</v>
      </c>
      <c r="O2085" s="92">
        <f t="shared" si="161"/>
        <v>0.54969480182529318</v>
      </c>
      <c r="P2085" s="42">
        <f t="shared" si="162"/>
        <v>0.1252560304330336</v>
      </c>
      <c r="Q2085" s="42">
        <f t="shared" si="163"/>
        <v>0.122773215429927</v>
      </c>
      <c r="R2085" s="43">
        <f t="shared" si="164"/>
        <v>0.118137620573236</v>
      </c>
    </row>
    <row r="2086" spans="1:18" x14ac:dyDescent="0.35">
      <c r="A2086" s="73">
        <v>2184</v>
      </c>
      <c r="B2086" s="42">
        <v>5.5899999999999998E-2</v>
      </c>
      <c r="C2086" s="42">
        <v>8.9399999999999993E-2</v>
      </c>
      <c r="D2086" s="42">
        <v>0.12429999999999999</v>
      </c>
      <c r="E2086" s="42">
        <v>0.13969999999999999</v>
      </c>
      <c r="F2086" s="42">
        <v>2.23E-2</v>
      </c>
      <c r="G2086" s="42">
        <v>0.1145</v>
      </c>
      <c r="H2086" s="42">
        <v>0.1075</v>
      </c>
      <c r="I2086" s="42">
        <v>8.2400000000000001E-2</v>
      </c>
      <c r="J2086" s="42">
        <v>0.12709999999999999</v>
      </c>
      <c r="K2086" s="42">
        <v>0.13689999999999999</v>
      </c>
      <c r="L2086" s="93">
        <f t="shared" si="160"/>
        <v>1</v>
      </c>
      <c r="M2086" s="42">
        <v>0.15301999999999999</v>
      </c>
      <c r="N2086" s="93">
        <f t="array" ref="N2086">SQRT(MMULT(MMULT(B2086:K2086, '2. Correlation Matrix'!$B$34:$K$43), TRANSPOSE(B2086:K2086)))</f>
        <v>0.1419381809425829</v>
      </c>
      <c r="O2086" s="92">
        <f t="shared" si="161"/>
        <v>0.54967591864207976</v>
      </c>
      <c r="P2086" s="42">
        <f t="shared" si="162"/>
        <v>0.1429467763953553</v>
      </c>
      <c r="Q2086" s="42">
        <f t="shared" si="163"/>
        <v>0.122773215429927</v>
      </c>
      <c r="R2086" s="43">
        <f t="shared" si="164"/>
        <v>0.118137620573236</v>
      </c>
    </row>
    <row r="2087" spans="1:18" x14ac:dyDescent="0.35">
      <c r="A2087" s="73">
        <v>4708</v>
      </c>
      <c r="B2087" s="42">
        <v>9.7000000000000003E-3</v>
      </c>
      <c r="C2087" s="42">
        <v>0.1187</v>
      </c>
      <c r="D2087" s="42">
        <v>7.7999999999999996E-3</v>
      </c>
      <c r="E2087" s="42">
        <v>0.1089</v>
      </c>
      <c r="F2087" s="42">
        <v>0.17119999999999999</v>
      </c>
      <c r="G2087" s="42">
        <v>0.1459</v>
      </c>
      <c r="H2087" s="42">
        <v>0.18290000000000001</v>
      </c>
      <c r="I2087" s="42">
        <v>9.3399999999999997E-2</v>
      </c>
      <c r="J2087" s="42">
        <v>9.3399999999999997E-2</v>
      </c>
      <c r="K2087" s="42">
        <v>6.8099999999999994E-2</v>
      </c>
      <c r="L2087" s="93">
        <f t="shared" si="160"/>
        <v>1.0000000000000002</v>
      </c>
      <c r="M2087" s="42">
        <v>0.14877000000000001</v>
      </c>
      <c r="N2087" s="93">
        <f t="array" ref="N2087">SQRT(MMULT(MMULT(B2087:K2087, '2. Correlation Matrix'!$B$34:$K$43), TRANSPOSE(B2087:K2087)))</f>
        <v>0.13420867162240596</v>
      </c>
      <c r="O2087" s="92">
        <f t="shared" si="161"/>
        <v>0.54966641952578732</v>
      </c>
      <c r="P2087" s="42">
        <f t="shared" si="162"/>
        <v>0.13976401623067461</v>
      </c>
      <c r="Q2087" s="42">
        <f t="shared" si="163"/>
        <v>0.122773215429927</v>
      </c>
      <c r="R2087" s="43">
        <f t="shared" si="164"/>
        <v>0.118137620573236</v>
      </c>
    </row>
    <row r="2088" spans="1:18" x14ac:dyDescent="0.35">
      <c r="A2088" s="73">
        <v>1117</v>
      </c>
      <c r="B2088" s="42">
        <v>0.1497</v>
      </c>
      <c r="C2088" s="42">
        <v>0.14549999999999999</v>
      </c>
      <c r="D2088" s="42">
        <v>6.2399999999999997E-2</v>
      </c>
      <c r="E2088" s="42">
        <v>4.7800000000000002E-2</v>
      </c>
      <c r="F2088" s="42">
        <v>6.6500000000000004E-2</v>
      </c>
      <c r="G2088" s="42">
        <v>0.17879999999999999</v>
      </c>
      <c r="H2088" s="42">
        <v>0.11849999999999999</v>
      </c>
      <c r="I2088" s="42">
        <v>1.8700000000000001E-2</v>
      </c>
      <c r="J2088" s="42">
        <v>6.4399999999999999E-2</v>
      </c>
      <c r="K2088" s="42">
        <v>0.14760000000000001</v>
      </c>
      <c r="L2088" s="93">
        <f t="shared" si="160"/>
        <v>0.99990000000000023</v>
      </c>
      <c r="M2088" s="42">
        <v>0.15092</v>
      </c>
      <c r="N2088" s="93">
        <f t="array" ref="N2088">SQRT(MMULT(MMULT(B2088:K2088, '2. Correlation Matrix'!$B$34:$K$43), TRANSPOSE(B2088:K2088)))</f>
        <v>0.13812370845798197</v>
      </c>
      <c r="O2088" s="92">
        <f t="shared" si="161"/>
        <v>0.54965219836314561</v>
      </c>
      <c r="P2088" s="42">
        <f t="shared" si="162"/>
        <v>0.1413809205809072</v>
      </c>
      <c r="Q2088" s="42">
        <f t="shared" si="163"/>
        <v>0.122773215429927</v>
      </c>
      <c r="R2088" s="43">
        <f t="shared" si="164"/>
        <v>0.118137620573236</v>
      </c>
    </row>
    <row r="2089" spans="1:18" x14ac:dyDescent="0.35">
      <c r="A2089" s="73">
        <v>1041</v>
      </c>
      <c r="B2089" s="42">
        <v>7.0499999999999993E-2</v>
      </c>
      <c r="C2089" s="42">
        <v>2.0999999999999999E-3</v>
      </c>
      <c r="D2089" s="42">
        <v>0.17219999999999999</v>
      </c>
      <c r="E2089" s="42">
        <v>4.1000000000000003E-3</v>
      </c>
      <c r="F2089" s="42">
        <v>0.17630000000000001</v>
      </c>
      <c r="G2089" s="42">
        <v>4.1500000000000002E-2</v>
      </c>
      <c r="H2089" s="42">
        <v>0.12659999999999999</v>
      </c>
      <c r="I2089" s="42">
        <v>0.18049999999999999</v>
      </c>
      <c r="J2089" s="42">
        <v>4.36E-2</v>
      </c>
      <c r="K2089" s="42">
        <v>0.18260000000000001</v>
      </c>
      <c r="L2089" s="93">
        <f t="shared" si="160"/>
        <v>0.99999999999999989</v>
      </c>
      <c r="M2089" s="42">
        <v>0.15179000000000001</v>
      </c>
      <c r="N2089" s="93">
        <f t="array" ref="N2089">SQRT(MMULT(MMULT(B2089:K2089, '2. Correlation Matrix'!$B$34:$K$43), TRANSPOSE(B2089:K2089)))</f>
        <v>0.13971220575932944</v>
      </c>
      <c r="O2089" s="92">
        <f t="shared" si="161"/>
        <v>0.54962985934299635</v>
      </c>
      <c r="P2089" s="42">
        <f t="shared" si="162"/>
        <v>0.1420302497809314</v>
      </c>
      <c r="Q2089" s="42">
        <f t="shared" si="163"/>
        <v>0.122773215429927</v>
      </c>
      <c r="R2089" s="43">
        <f t="shared" si="164"/>
        <v>0.118137620573236</v>
      </c>
    </row>
    <row r="2090" spans="1:18" x14ac:dyDescent="0.35">
      <c r="A2090" s="73">
        <v>2877</v>
      </c>
      <c r="B2090" s="42">
        <v>9.4799999999999995E-2</v>
      </c>
      <c r="C2090" s="42">
        <v>1.7399999999999999E-2</v>
      </c>
      <c r="D2090" s="42">
        <v>5.2200000000000003E-2</v>
      </c>
      <c r="E2090" s="42">
        <v>0.10829999999999999</v>
      </c>
      <c r="F2090" s="42">
        <v>0.15090000000000001</v>
      </c>
      <c r="G2090" s="42">
        <v>8.6999999999999994E-2</v>
      </c>
      <c r="H2090" s="42">
        <v>0.1721</v>
      </c>
      <c r="I2090" s="42">
        <v>8.3199999999999996E-2</v>
      </c>
      <c r="J2090" s="42">
        <v>4.2599999999999999E-2</v>
      </c>
      <c r="K2090" s="42">
        <v>0.1915</v>
      </c>
      <c r="L2090" s="93">
        <f t="shared" si="160"/>
        <v>1</v>
      </c>
      <c r="M2090" s="42">
        <v>0.15891</v>
      </c>
      <c r="N2090" s="93">
        <f t="array" ref="N2090">SQRT(MMULT(MMULT(B2090:K2090, '2. Correlation Matrix'!$B$34:$K$43), TRANSPOSE(B2090:K2090)))</f>
        <v>0.15266638633924365</v>
      </c>
      <c r="O2090" s="92">
        <f t="shared" si="161"/>
        <v>0.54962983019419587</v>
      </c>
      <c r="P2090" s="42">
        <f t="shared" si="162"/>
        <v>0.14725648724105839</v>
      </c>
      <c r="Q2090" s="42">
        <f t="shared" si="163"/>
        <v>0.122773215429927</v>
      </c>
      <c r="R2090" s="43">
        <f t="shared" si="164"/>
        <v>0.118137620573236</v>
      </c>
    </row>
    <row r="2091" spans="1:18" x14ac:dyDescent="0.35">
      <c r="A2091" s="73">
        <v>1815</v>
      </c>
      <c r="B2091" s="42">
        <v>1.4E-2</v>
      </c>
      <c r="C2091" s="42">
        <v>7.7799999999999994E-2</v>
      </c>
      <c r="D2091" s="42">
        <v>0.18959999999999999</v>
      </c>
      <c r="E2091" s="42">
        <v>0.13769999999999999</v>
      </c>
      <c r="F2091" s="42">
        <v>6.9900000000000004E-2</v>
      </c>
      <c r="G2091" s="42">
        <v>0.1038</v>
      </c>
      <c r="H2091" s="42">
        <v>2.7900000000000001E-2</v>
      </c>
      <c r="I2091" s="42">
        <v>0.12570000000000001</v>
      </c>
      <c r="J2091" s="42">
        <v>7.1900000000000006E-2</v>
      </c>
      <c r="K2091" s="42">
        <v>0.18160000000000001</v>
      </c>
      <c r="L2091" s="93">
        <f t="shared" si="160"/>
        <v>0.99990000000000001</v>
      </c>
      <c r="M2091" s="42">
        <v>0.15514</v>
      </c>
      <c r="N2091" s="93">
        <f t="array" ref="N2091">SQRT(MMULT(MMULT(B2091:K2091, '2. Correlation Matrix'!$B$34:$K$43), TRANSPOSE(B2091:K2091)))</f>
        <v>0.14581000712113421</v>
      </c>
      <c r="O2091" s="92">
        <f t="shared" si="161"/>
        <v>0.54961934082769981</v>
      </c>
      <c r="P2091" s="42">
        <f t="shared" si="162"/>
        <v>0.14450972091166739</v>
      </c>
      <c r="Q2091" s="42">
        <f t="shared" si="163"/>
        <v>0.122773215429927</v>
      </c>
      <c r="R2091" s="43">
        <f t="shared" si="164"/>
        <v>0.118137620573236</v>
      </c>
    </row>
    <row r="2092" spans="1:18" x14ac:dyDescent="0.35">
      <c r="A2092" s="73">
        <v>235</v>
      </c>
      <c r="B2092" s="42">
        <v>1.7999999999999999E-2</v>
      </c>
      <c r="C2092" s="42">
        <v>6.0000000000000001E-3</v>
      </c>
      <c r="D2092" s="42">
        <v>0.17</v>
      </c>
      <c r="E2092" s="42">
        <v>5.1999999999999998E-2</v>
      </c>
      <c r="F2092" s="42">
        <v>0.14399999999999999</v>
      </c>
      <c r="G2092" s="42">
        <v>9.6000000000000002E-2</v>
      </c>
      <c r="H2092" s="42">
        <v>0.13200000000000001</v>
      </c>
      <c r="I2092" s="42">
        <v>0.14000000000000001</v>
      </c>
      <c r="J2092" s="42">
        <v>5.6000000000000001E-2</v>
      </c>
      <c r="K2092" s="42">
        <v>0.186</v>
      </c>
      <c r="L2092" s="93">
        <f t="shared" si="160"/>
        <v>1</v>
      </c>
      <c r="M2092" s="42">
        <v>0.16053000000000001</v>
      </c>
      <c r="N2092" s="93">
        <f t="array" ref="N2092">SQRT(MMULT(MMULT(B2092:K2092, '2. Correlation Matrix'!$B$34:$K$43), TRANSPOSE(B2092:K2092)))</f>
        <v>0.15562757648745934</v>
      </c>
      <c r="O2092" s="92">
        <f t="shared" si="161"/>
        <v>0.54958126271979901</v>
      </c>
      <c r="P2092" s="42">
        <f t="shared" si="162"/>
        <v>0.14842002871832</v>
      </c>
      <c r="Q2092" s="42">
        <f t="shared" si="163"/>
        <v>0.122773215429927</v>
      </c>
      <c r="R2092" s="43">
        <f t="shared" si="164"/>
        <v>0.118137620573236</v>
      </c>
    </row>
    <row r="2093" spans="1:18" x14ac:dyDescent="0.35">
      <c r="A2093" s="73">
        <v>3212</v>
      </c>
      <c r="B2093" s="42">
        <v>0.13450000000000001</v>
      </c>
      <c r="C2093" s="42">
        <v>0.13270000000000001</v>
      </c>
      <c r="D2093" s="42">
        <v>2.18E-2</v>
      </c>
      <c r="E2093" s="42">
        <v>0.1764</v>
      </c>
      <c r="F2093" s="42">
        <v>5.8200000000000002E-2</v>
      </c>
      <c r="G2093" s="42">
        <v>6.1800000000000001E-2</v>
      </c>
      <c r="H2093" s="42">
        <v>0.15090000000000001</v>
      </c>
      <c r="I2093" s="42">
        <v>0.06</v>
      </c>
      <c r="J2093" s="42">
        <v>0.1164</v>
      </c>
      <c r="K2093" s="42">
        <v>8.7300000000000003E-2</v>
      </c>
      <c r="L2093" s="93">
        <f t="shared" si="160"/>
        <v>1</v>
      </c>
      <c r="M2093" s="42">
        <v>0.13938</v>
      </c>
      <c r="N2093" s="93">
        <f t="array" ref="N2093">SQRT(MMULT(MMULT(B2093:K2093, '2. Correlation Matrix'!$B$34:$K$43), TRANSPOSE(B2093:K2093)))</f>
        <v>0.11715073565551863</v>
      </c>
      <c r="O2093" s="92">
        <f t="shared" si="161"/>
        <v>0.54954840564816587</v>
      </c>
      <c r="P2093" s="42">
        <f t="shared" si="162"/>
        <v>0.13251785256768539</v>
      </c>
      <c r="Q2093" s="42">
        <f t="shared" si="163"/>
        <v>0.122773215429927</v>
      </c>
      <c r="R2093" s="43">
        <f t="shared" si="164"/>
        <v>0.118137620573236</v>
      </c>
    </row>
    <row r="2094" spans="1:18" x14ac:dyDescent="0.35">
      <c r="A2094" s="73">
        <v>18</v>
      </c>
      <c r="B2094" s="42">
        <v>5.8400000000000001E-2</v>
      </c>
      <c r="C2094" s="42">
        <v>0.12959999999999999</v>
      </c>
      <c r="D2094" s="42">
        <v>0.1077</v>
      </c>
      <c r="E2094" s="42">
        <v>0.15690000000000001</v>
      </c>
      <c r="F2094" s="42">
        <v>5.11E-2</v>
      </c>
      <c r="G2094" s="42">
        <v>0.12039999999999999</v>
      </c>
      <c r="H2094" s="42">
        <v>7.6600000000000001E-2</v>
      </c>
      <c r="I2094" s="42">
        <v>8.2100000000000006E-2</v>
      </c>
      <c r="J2094" s="42">
        <v>0.11310000000000001</v>
      </c>
      <c r="K2094" s="42">
        <v>0.104</v>
      </c>
      <c r="L2094" s="93">
        <f t="shared" si="160"/>
        <v>0.9998999999999999</v>
      </c>
      <c r="M2094" s="42">
        <v>0.14582999999999999</v>
      </c>
      <c r="N2094" s="93">
        <f t="array" ref="N2094">SQRT(MMULT(MMULT(B2094:K2094, '2. Correlation Matrix'!$B$34:$K$43), TRANSPOSE(B2094:K2094)))</f>
        <v>0.12888936796879022</v>
      </c>
      <c r="O2094" s="92">
        <f t="shared" si="161"/>
        <v>0.54954106080457343</v>
      </c>
      <c r="P2094" s="42">
        <f t="shared" si="162"/>
        <v>0.13752376541230288</v>
      </c>
      <c r="Q2094" s="42">
        <f t="shared" si="163"/>
        <v>0.122773215429927</v>
      </c>
      <c r="R2094" s="43">
        <f t="shared" si="164"/>
        <v>0.118137620573236</v>
      </c>
    </row>
    <row r="2095" spans="1:18" x14ac:dyDescent="0.35">
      <c r="A2095" s="73">
        <v>3594</v>
      </c>
      <c r="B2095" s="42">
        <v>0.1295</v>
      </c>
      <c r="C2095" s="42">
        <v>2.4799999999999999E-2</v>
      </c>
      <c r="D2095" s="42">
        <v>2.4799999999999999E-2</v>
      </c>
      <c r="E2095" s="42">
        <v>2.8E-3</v>
      </c>
      <c r="F2095" s="42">
        <v>0.1956</v>
      </c>
      <c r="G2095" s="42">
        <v>0.1212</v>
      </c>
      <c r="H2095" s="42">
        <v>0.16250000000000001</v>
      </c>
      <c r="I2095" s="42">
        <v>0.15429999999999999</v>
      </c>
      <c r="J2095" s="42">
        <v>0.14050000000000001</v>
      </c>
      <c r="K2095" s="42">
        <v>4.41E-2</v>
      </c>
      <c r="L2095" s="93">
        <f t="shared" si="160"/>
        <v>1.0001</v>
      </c>
      <c r="M2095" s="42">
        <v>0.13805000000000001</v>
      </c>
      <c r="N2095" s="93">
        <f t="array" ref="N2095">SQRT(MMULT(MMULT(B2095:K2095, '2. Correlation Matrix'!$B$34:$K$43), TRANSPOSE(B2095:K2095)))</f>
        <v>0.11473877840958044</v>
      </c>
      <c r="O2095" s="92">
        <f t="shared" si="161"/>
        <v>0.54950907508298408</v>
      </c>
      <c r="P2095" s="42">
        <f t="shared" si="162"/>
        <v>0.13146750636453861</v>
      </c>
      <c r="Q2095" s="42">
        <f t="shared" si="163"/>
        <v>0.122773215429927</v>
      </c>
      <c r="R2095" s="43">
        <f t="shared" si="164"/>
        <v>0.118137620573236</v>
      </c>
    </row>
    <row r="2096" spans="1:18" x14ac:dyDescent="0.35">
      <c r="A2096" s="73">
        <v>3648</v>
      </c>
      <c r="B2096" s="42">
        <v>2.81E-2</v>
      </c>
      <c r="C2096" s="42">
        <v>3.32E-2</v>
      </c>
      <c r="D2096" s="42">
        <v>0.12759999999999999</v>
      </c>
      <c r="E2096" s="42">
        <v>0.2092</v>
      </c>
      <c r="F2096" s="42">
        <v>4.8500000000000001E-2</v>
      </c>
      <c r="G2096" s="42">
        <v>0.11219999999999999</v>
      </c>
      <c r="H2096" s="42">
        <v>8.4199999999999997E-2</v>
      </c>
      <c r="I2096" s="42">
        <v>9.69E-2</v>
      </c>
      <c r="J2096" s="42">
        <v>7.7000000000000002E-3</v>
      </c>
      <c r="K2096" s="42">
        <v>0.25259999999999999</v>
      </c>
      <c r="L2096" s="93">
        <f t="shared" si="160"/>
        <v>1.0002</v>
      </c>
      <c r="M2096" s="42">
        <v>0.16964000000000001</v>
      </c>
      <c r="N2096" s="93">
        <f t="array" ref="N2096">SQRT(MMULT(MMULT(B2096:K2096, '2. Correlation Matrix'!$B$34:$K$43), TRANSPOSE(B2096:K2096)))</f>
        <v>0.17222761030532591</v>
      </c>
      <c r="O2096" s="92">
        <f t="shared" si="161"/>
        <v>0.54950538901527912</v>
      </c>
      <c r="P2096" s="42">
        <f t="shared" si="162"/>
        <v>0.15480882512425842</v>
      </c>
      <c r="Q2096" s="42">
        <f t="shared" si="163"/>
        <v>0.122773215429927</v>
      </c>
      <c r="R2096" s="43">
        <f t="shared" si="164"/>
        <v>0.118137620573236</v>
      </c>
    </row>
    <row r="2097" spans="1:18" x14ac:dyDescent="0.35">
      <c r="A2097" s="73">
        <v>3005</v>
      </c>
      <c r="B2097" s="42">
        <v>3.9399999999999998E-2</v>
      </c>
      <c r="C2097" s="42">
        <v>4.9799999999999997E-2</v>
      </c>
      <c r="D2097" s="42">
        <v>8.5099999999999995E-2</v>
      </c>
      <c r="E2097" s="42">
        <v>0.1017</v>
      </c>
      <c r="F2097" s="42">
        <v>0.1701</v>
      </c>
      <c r="G2097" s="42">
        <v>0.20119999999999999</v>
      </c>
      <c r="H2097" s="42">
        <v>9.5399999999999999E-2</v>
      </c>
      <c r="I2097" s="42">
        <v>7.4700000000000003E-2</v>
      </c>
      <c r="J2097" s="42">
        <v>2.07E-2</v>
      </c>
      <c r="K2097" s="42">
        <v>0.1618</v>
      </c>
      <c r="L2097" s="93">
        <f t="shared" si="160"/>
        <v>0.99990000000000001</v>
      </c>
      <c r="M2097" s="42">
        <v>0.16094</v>
      </c>
      <c r="N2097" s="93">
        <f t="array" ref="N2097">SQRT(MMULT(MMULT(B2097:K2097, '2. Correlation Matrix'!$B$34:$K$43), TRANSPOSE(B2097:K2097)))</f>
        <v>0.15640474469887222</v>
      </c>
      <c r="O2097" s="92">
        <f t="shared" si="161"/>
        <v>0.54947182174978915</v>
      </c>
      <c r="P2097" s="42">
        <f t="shared" si="162"/>
        <v>0.14870877791784029</v>
      </c>
      <c r="Q2097" s="42">
        <f t="shared" si="163"/>
        <v>0.122773215429927</v>
      </c>
      <c r="R2097" s="43">
        <f t="shared" si="164"/>
        <v>0.118137620573236</v>
      </c>
    </row>
    <row r="2098" spans="1:18" x14ac:dyDescent="0.35">
      <c r="A2098" s="73">
        <v>4642</v>
      </c>
      <c r="B2098" s="42">
        <v>6.4799999999999996E-2</v>
      </c>
      <c r="C2098" s="42">
        <v>9.4600000000000004E-2</v>
      </c>
      <c r="D2098" s="42">
        <v>0.1278</v>
      </c>
      <c r="E2098" s="42">
        <v>0.1208</v>
      </c>
      <c r="F2098" s="42">
        <v>4.2000000000000003E-2</v>
      </c>
      <c r="G2098" s="42">
        <v>0.1103</v>
      </c>
      <c r="H2098" s="42">
        <v>0.15939999999999999</v>
      </c>
      <c r="I2098" s="42">
        <v>0.1646</v>
      </c>
      <c r="J2098" s="42">
        <v>8.9300000000000004E-2</v>
      </c>
      <c r="K2098" s="42">
        <v>2.63E-2</v>
      </c>
      <c r="L2098" s="93">
        <f t="shared" si="160"/>
        <v>0.99990000000000001</v>
      </c>
      <c r="M2098" s="42">
        <v>0.14002000000000001</v>
      </c>
      <c r="N2098" s="93">
        <f t="array" ref="N2098">SQRT(MMULT(MMULT(B2098:K2098, '2. Correlation Matrix'!$B$34:$K$43), TRANSPOSE(B2098:K2098)))</f>
        <v>0.11833621904620666</v>
      </c>
      <c r="O2098" s="92">
        <f t="shared" si="161"/>
        <v>0.54945138964269002</v>
      </c>
      <c r="P2098" s="42">
        <f t="shared" si="162"/>
        <v>0.13301826963092411</v>
      </c>
      <c r="Q2098" s="42">
        <f t="shared" si="163"/>
        <v>0.122773215429927</v>
      </c>
      <c r="R2098" s="43">
        <f t="shared" si="164"/>
        <v>0.118137620573236</v>
      </c>
    </row>
    <row r="2099" spans="1:18" x14ac:dyDescent="0.35">
      <c r="A2099" s="73">
        <v>2509</v>
      </c>
      <c r="B2099" s="42">
        <v>5.2400000000000002E-2</v>
      </c>
      <c r="C2099" s="42">
        <v>6.7999999999999996E-3</v>
      </c>
      <c r="D2099" s="42">
        <v>2.3E-3</v>
      </c>
      <c r="E2099" s="42">
        <v>0.15260000000000001</v>
      </c>
      <c r="F2099" s="42">
        <v>0.16170000000000001</v>
      </c>
      <c r="G2099" s="42">
        <v>6.7999999999999996E-3</v>
      </c>
      <c r="H2099" s="42">
        <v>0.2278</v>
      </c>
      <c r="I2099" s="42">
        <v>0.1116</v>
      </c>
      <c r="J2099" s="42">
        <v>0.15260000000000001</v>
      </c>
      <c r="K2099" s="42">
        <v>0.12529999999999999</v>
      </c>
      <c r="L2099" s="93">
        <f t="shared" si="160"/>
        <v>0.99990000000000001</v>
      </c>
      <c r="M2099" s="42">
        <v>0.15059</v>
      </c>
      <c r="N2099" s="93">
        <f t="array" ref="N2099">SQRT(MMULT(MMULT(B2099:K2099, '2. Correlation Matrix'!$B$34:$K$43), TRANSPOSE(B2099:K2099)))</f>
        <v>0.13757806884821289</v>
      </c>
      <c r="O2099" s="92">
        <f t="shared" si="161"/>
        <v>0.54943350079580588</v>
      </c>
      <c r="P2099" s="42">
        <f t="shared" si="162"/>
        <v>0.1411261374859982</v>
      </c>
      <c r="Q2099" s="42">
        <f t="shared" si="163"/>
        <v>0.122773215429927</v>
      </c>
      <c r="R2099" s="43">
        <f t="shared" si="164"/>
        <v>0.118137620573236</v>
      </c>
    </row>
    <row r="2100" spans="1:18" x14ac:dyDescent="0.35">
      <c r="A2100" s="73">
        <v>341</v>
      </c>
      <c r="B2100" s="42">
        <v>0.15329999999999999</v>
      </c>
      <c r="C2100" s="42">
        <v>9.1999999999999998E-3</v>
      </c>
      <c r="D2100" s="42">
        <v>0.13270000000000001</v>
      </c>
      <c r="E2100" s="42">
        <v>5.7200000000000001E-2</v>
      </c>
      <c r="F2100" s="42">
        <v>0.1076</v>
      </c>
      <c r="G2100" s="42">
        <v>8.6999999999999994E-2</v>
      </c>
      <c r="H2100" s="42">
        <v>3.4299999999999997E-2</v>
      </c>
      <c r="I2100" s="42">
        <v>0.14419999999999999</v>
      </c>
      <c r="J2100" s="42">
        <v>4.8099999999999997E-2</v>
      </c>
      <c r="K2100" s="42">
        <v>0.22650000000000001</v>
      </c>
      <c r="L2100" s="93">
        <f t="shared" si="160"/>
        <v>1.0001</v>
      </c>
      <c r="M2100" s="42">
        <v>0.15306</v>
      </c>
      <c r="N2100" s="93">
        <f t="array" ref="N2100">SQRT(MMULT(MMULT(B2100:K2100, '2. Correlation Matrix'!$B$34:$K$43), TRANSPOSE(B2100:K2100)))</f>
        <v>0.1420826031359371</v>
      </c>
      <c r="O2100" s="92">
        <f t="shared" si="161"/>
        <v>0.54939871790859818</v>
      </c>
      <c r="P2100" s="42">
        <f t="shared" si="162"/>
        <v>0.14296626694305789</v>
      </c>
      <c r="Q2100" s="42">
        <f t="shared" si="163"/>
        <v>0.122773215429927</v>
      </c>
      <c r="R2100" s="43">
        <f t="shared" si="164"/>
        <v>0.118137620573236</v>
      </c>
    </row>
    <row r="2101" spans="1:18" x14ac:dyDescent="0.35">
      <c r="A2101" s="73">
        <v>3139</v>
      </c>
      <c r="B2101" s="42">
        <v>4.3999999999999997E-2</v>
      </c>
      <c r="C2101" s="42">
        <v>8.4199999999999997E-2</v>
      </c>
      <c r="D2101" s="42">
        <v>0.12820000000000001</v>
      </c>
      <c r="E2101" s="42">
        <v>0.1153</v>
      </c>
      <c r="F2101" s="42">
        <v>8.2900000000000001E-2</v>
      </c>
      <c r="G2101" s="42">
        <v>0.1205</v>
      </c>
      <c r="H2101" s="42">
        <v>0.11269999999999999</v>
      </c>
      <c r="I2101" s="42">
        <v>0.1062</v>
      </c>
      <c r="J2101" s="42">
        <v>0.10100000000000001</v>
      </c>
      <c r="K2101" s="42">
        <v>0.10489999999999999</v>
      </c>
      <c r="L2101" s="93">
        <f t="shared" si="160"/>
        <v>0.9998999999999999</v>
      </c>
      <c r="M2101" s="42">
        <v>0.14907999999999999</v>
      </c>
      <c r="N2101" s="93">
        <f t="array" ref="N2101">SQRT(MMULT(MMULT(B2101:K2101, '2. Correlation Matrix'!$B$34:$K$43), TRANSPOSE(B2101:K2101)))</f>
        <v>0.13484134557845601</v>
      </c>
      <c r="O2101" s="92">
        <f t="shared" si="161"/>
        <v>0.54938638948020091</v>
      </c>
      <c r="P2101" s="42">
        <f t="shared" si="162"/>
        <v>0.13998890576129569</v>
      </c>
      <c r="Q2101" s="42">
        <f t="shared" si="163"/>
        <v>0.122773215429927</v>
      </c>
      <c r="R2101" s="43">
        <f t="shared" si="164"/>
        <v>0.118137620573236</v>
      </c>
    </row>
    <row r="2102" spans="1:18" x14ac:dyDescent="0.35">
      <c r="A2102" s="73">
        <v>975</v>
      </c>
      <c r="B2102" s="42">
        <v>1.2800000000000001E-2</v>
      </c>
      <c r="C2102" s="42">
        <v>7.2900000000000006E-2</v>
      </c>
      <c r="D2102" s="42">
        <v>0.1676</v>
      </c>
      <c r="E2102" s="42">
        <v>7.0999999999999994E-2</v>
      </c>
      <c r="F2102" s="42">
        <v>0.1129</v>
      </c>
      <c r="G2102" s="42">
        <v>0.1676</v>
      </c>
      <c r="H2102" s="42">
        <v>0.1421</v>
      </c>
      <c r="I2102" s="42">
        <v>9.6500000000000002E-2</v>
      </c>
      <c r="J2102" s="42">
        <v>7.3000000000000001E-3</v>
      </c>
      <c r="K2102" s="42">
        <v>0.14940000000000001</v>
      </c>
      <c r="L2102" s="93">
        <f t="shared" si="160"/>
        <v>1.0001</v>
      </c>
      <c r="M2102" s="42">
        <v>0.16061</v>
      </c>
      <c r="N2102" s="93">
        <f t="array" ref="N2102">SQRT(MMULT(MMULT(B2102:K2102, '2. Correlation Matrix'!$B$34:$K$43), TRANSPOSE(B2102:K2102)))</f>
        <v>0.15582923424669839</v>
      </c>
      <c r="O2102" s="92">
        <f t="shared" si="161"/>
        <v>0.54938343510350562</v>
      </c>
      <c r="P2102" s="42">
        <f t="shared" si="162"/>
        <v>0.14846862487704379</v>
      </c>
      <c r="Q2102" s="42">
        <f t="shared" si="163"/>
        <v>0.122773215429927</v>
      </c>
      <c r="R2102" s="43">
        <f t="shared" si="164"/>
        <v>0.118137620573236</v>
      </c>
    </row>
    <row r="2103" spans="1:18" x14ac:dyDescent="0.35">
      <c r="A2103" s="73">
        <v>1944</v>
      </c>
      <c r="B2103" s="42">
        <v>0.12189999999999999</v>
      </c>
      <c r="C2103" s="42">
        <v>0.1162</v>
      </c>
      <c r="D2103" s="42">
        <v>2.29E-2</v>
      </c>
      <c r="E2103" s="42">
        <v>0.15429999999999999</v>
      </c>
      <c r="F2103" s="42">
        <v>0.13139999999999999</v>
      </c>
      <c r="G2103" s="42">
        <v>2.6700000000000002E-2</v>
      </c>
      <c r="H2103" s="42">
        <v>6.4799999999999996E-2</v>
      </c>
      <c r="I2103" s="42">
        <v>9.1399999999999995E-2</v>
      </c>
      <c r="J2103" s="42">
        <v>0.1162</v>
      </c>
      <c r="K2103" s="42">
        <v>0.15429999999999999</v>
      </c>
      <c r="L2103" s="93">
        <f t="shared" si="160"/>
        <v>1.0000999999999998</v>
      </c>
      <c r="M2103" s="42">
        <v>0.14001</v>
      </c>
      <c r="N2103" s="93">
        <f t="array" ref="N2103">SQRT(MMULT(MMULT(B2103:K2103, '2. Correlation Matrix'!$B$34:$K$43), TRANSPOSE(B2103:K2103)))</f>
        <v>0.11833500494752598</v>
      </c>
      <c r="O2103" s="92">
        <f t="shared" si="161"/>
        <v>0.54937252107969048</v>
      </c>
      <c r="P2103" s="42">
        <f t="shared" si="162"/>
        <v>0.1330084133020345</v>
      </c>
      <c r="Q2103" s="42">
        <f t="shared" si="163"/>
        <v>0.122773215429927</v>
      </c>
      <c r="R2103" s="43">
        <f t="shared" si="164"/>
        <v>0.118137620573236</v>
      </c>
    </row>
    <row r="2104" spans="1:18" x14ac:dyDescent="0.35">
      <c r="A2104" s="73">
        <v>119</v>
      </c>
      <c r="B2104" s="42">
        <v>6.7299999999999999E-2</v>
      </c>
      <c r="C2104" s="42">
        <v>0.13880000000000001</v>
      </c>
      <c r="D2104" s="42">
        <v>0.17549999999999999</v>
      </c>
      <c r="E2104" s="42">
        <v>0.13469999999999999</v>
      </c>
      <c r="F2104" s="42">
        <v>2.0400000000000001E-2</v>
      </c>
      <c r="G2104" s="42">
        <v>1.0200000000000001E-2</v>
      </c>
      <c r="H2104" s="42">
        <v>0.151</v>
      </c>
      <c r="I2104" s="42">
        <v>0.19800000000000001</v>
      </c>
      <c r="J2104" s="42">
        <v>7.7600000000000002E-2</v>
      </c>
      <c r="K2104" s="42">
        <v>2.6499999999999999E-2</v>
      </c>
      <c r="L2104" s="93">
        <f t="shared" si="160"/>
        <v>0.99999999999999989</v>
      </c>
      <c r="M2104" s="42">
        <v>0.13098000000000001</v>
      </c>
      <c r="N2104" s="93">
        <f t="array" ref="N2104">SQRT(MMULT(MMULT(B2104:K2104, '2. Correlation Matrix'!$B$34:$K$43), TRANSPOSE(B2104:K2104)))</f>
        <v>0.10189844891548644</v>
      </c>
      <c r="O2104" s="92">
        <f t="shared" si="161"/>
        <v>0.54937048204167727</v>
      </c>
      <c r="P2104" s="42">
        <f t="shared" si="162"/>
        <v>0.12578835305430902</v>
      </c>
      <c r="Q2104" s="42">
        <f t="shared" si="163"/>
        <v>0.122773215429927</v>
      </c>
      <c r="R2104" s="43">
        <f t="shared" si="164"/>
        <v>0.118137620573236</v>
      </c>
    </row>
    <row r="2105" spans="1:18" x14ac:dyDescent="0.35">
      <c r="A2105" s="73">
        <v>2059</v>
      </c>
      <c r="B2105" s="42">
        <v>0.1168</v>
      </c>
      <c r="C2105" s="42">
        <v>5.2499999999999998E-2</v>
      </c>
      <c r="D2105" s="42">
        <v>0.1641</v>
      </c>
      <c r="E2105" s="42">
        <v>0.11509999999999999</v>
      </c>
      <c r="F2105" s="42">
        <v>0.11840000000000001</v>
      </c>
      <c r="G2105" s="42">
        <v>0.1472</v>
      </c>
      <c r="H2105" s="42">
        <v>3.2099999999999997E-2</v>
      </c>
      <c r="I2105" s="42">
        <v>0.12180000000000001</v>
      </c>
      <c r="J2105" s="42">
        <v>2.1999999999999999E-2</v>
      </c>
      <c r="K2105" s="42">
        <v>0.11</v>
      </c>
      <c r="L2105" s="93">
        <f t="shared" si="160"/>
        <v>1</v>
      </c>
      <c r="M2105" s="42">
        <v>0.14410999999999999</v>
      </c>
      <c r="N2105" s="93">
        <f t="array" ref="N2105">SQRT(MMULT(MMULT(B2105:K2105, '2. Correlation Matrix'!$B$34:$K$43), TRANSPOSE(B2105:K2105)))</f>
        <v>0.1257985977754919</v>
      </c>
      <c r="O2105" s="92">
        <f t="shared" si="161"/>
        <v>0.54937019348449379</v>
      </c>
      <c r="P2105" s="42">
        <f t="shared" si="162"/>
        <v>0.13619735639885999</v>
      </c>
      <c r="Q2105" s="42">
        <f t="shared" si="163"/>
        <v>0.122773215429927</v>
      </c>
      <c r="R2105" s="43">
        <f t="shared" si="164"/>
        <v>0.118137620573236</v>
      </c>
    </row>
    <row r="2106" spans="1:18" x14ac:dyDescent="0.35">
      <c r="A2106" s="73">
        <v>3617</v>
      </c>
      <c r="B2106" s="42">
        <v>5.9900000000000002E-2</v>
      </c>
      <c r="C2106" s="42">
        <v>0.161</v>
      </c>
      <c r="D2106" s="42">
        <v>8.0500000000000002E-2</v>
      </c>
      <c r="E2106" s="42">
        <v>4.1099999999999998E-2</v>
      </c>
      <c r="F2106" s="42">
        <v>0.1421</v>
      </c>
      <c r="G2106" s="42">
        <v>0.1027</v>
      </c>
      <c r="H2106" s="42">
        <v>0.15920000000000001</v>
      </c>
      <c r="I2106" s="42">
        <v>0.1318</v>
      </c>
      <c r="J2106" s="42">
        <v>8.2199999999999995E-2</v>
      </c>
      <c r="K2106" s="42">
        <v>3.9399999999999998E-2</v>
      </c>
      <c r="L2106" s="93">
        <f t="shared" si="160"/>
        <v>0.99990000000000012</v>
      </c>
      <c r="M2106" s="42">
        <v>0.13621</v>
      </c>
      <c r="N2106" s="93">
        <f t="array" ref="N2106">SQRT(MMULT(MMULT(B2106:K2106, '2. Correlation Matrix'!$B$34:$K$43), TRANSPOSE(B2106:K2106)))</f>
        <v>0.11142032086584117</v>
      </c>
      <c r="O2106" s="92">
        <f t="shared" si="161"/>
        <v>0.54936118945216161</v>
      </c>
      <c r="P2106" s="42">
        <f t="shared" si="162"/>
        <v>0.13000275604907649</v>
      </c>
      <c r="Q2106" s="42">
        <f t="shared" si="163"/>
        <v>0.122773215429927</v>
      </c>
      <c r="R2106" s="43">
        <f t="shared" si="164"/>
        <v>0.118137620573236</v>
      </c>
    </row>
    <row r="2107" spans="1:18" x14ac:dyDescent="0.35">
      <c r="A2107" s="73">
        <v>3190</v>
      </c>
      <c r="B2107" s="42">
        <v>2.3E-3</v>
      </c>
      <c r="C2107" s="42">
        <v>0.18940000000000001</v>
      </c>
      <c r="D2107" s="42">
        <v>4.3900000000000002E-2</v>
      </c>
      <c r="E2107" s="42">
        <v>0.14779999999999999</v>
      </c>
      <c r="F2107" s="42">
        <v>0.12239999999999999</v>
      </c>
      <c r="G2107" s="42">
        <v>1.3899999999999999E-2</v>
      </c>
      <c r="H2107" s="42">
        <v>3.9300000000000002E-2</v>
      </c>
      <c r="I2107" s="42">
        <v>0.1062</v>
      </c>
      <c r="J2107" s="42">
        <v>0.1663</v>
      </c>
      <c r="K2107" s="42">
        <v>0.1686</v>
      </c>
      <c r="L2107" s="93">
        <f t="shared" si="160"/>
        <v>1.0001</v>
      </c>
      <c r="M2107" s="42">
        <v>0.14305999999999999</v>
      </c>
      <c r="N2107" s="93">
        <f t="array" ref="N2107">SQRT(MMULT(MMULT(B2107:K2107, '2. Correlation Matrix'!$B$34:$K$43), TRANSPOSE(B2107:K2107)))</f>
        <v>0.12390002310265967</v>
      </c>
      <c r="O2107" s="92">
        <f t="shared" si="161"/>
        <v>0.54931386044704456</v>
      </c>
      <c r="P2107" s="42">
        <f t="shared" si="162"/>
        <v>0.13538439213758019</v>
      </c>
      <c r="Q2107" s="42">
        <f t="shared" si="163"/>
        <v>0.122773215429927</v>
      </c>
      <c r="R2107" s="43">
        <f t="shared" si="164"/>
        <v>0.118137620573236</v>
      </c>
    </row>
    <row r="2108" spans="1:18" x14ac:dyDescent="0.35">
      <c r="A2108" s="73">
        <v>2191</v>
      </c>
      <c r="B2108" s="42">
        <v>0.1113</v>
      </c>
      <c r="C2108" s="42">
        <v>0.13550000000000001</v>
      </c>
      <c r="D2108" s="42">
        <v>0.1056</v>
      </c>
      <c r="E2108" s="42">
        <v>0.1255</v>
      </c>
      <c r="F2108" s="42">
        <v>0.12130000000000001</v>
      </c>
      <c r="G2108" s="42">
        <v>6.8500000000000005E-2</v>
      </c>
      <c r="H2108" s="42">
        <v>0.1027</v>
      </c>
      <c r="I2108" s="42">
        <v>0.13689999999999999</v>
      </c>
      <c r="J2108" s="42">
        <v>4.4200000000000003E-2</v>
      </c>
      <c r="K2108" s="42">
        <v>4.8500000000000001E-2</v>
      </c>
      <c r="L2108" s="93">
        <f t="shared" si="160"/>
        <v>1.0000000000000002</v>
      </c>
      <c r="M2108" s="42">
        <v>0.13156999999999999</v>
      </c>
      <c r="N2108" s="93">
        <f t="array" ref="N2108">SQRT(MMULT(MMULT(B2108:K2108, '2. Correlation Matrix'!$B$34:$K$43), TRANSPOSE(B2108:K2108)))</f>
        <v>0.10298533314981898</v>
      </c>
      <c r="O2108" s="92">
        <f t="shared" si="161"/>
        <v>0.54930151964167762</v>
      </c>
      <c r="P2108" s="42">
        <f t="shared" si="162"/>
        <v>0.1262670105780104</v>
      </c>
      <c r="Q2108" s="42">
        <f t="shared" si="163"/>
        <v>0.122773215429927</v>
      </c>
      <c r="R2108" s="43">
        <f t="shared" si="164"/>
        <v>0.118137620573236</v>
      </c>
    </row>
    <row r="2109" spans="1:18" x14ac:dyDescent="0.35">
      <c r="A2109" s="73">
        <v>4378</v>
      </c>
      <c r="B2109" s="42">
        <v>0.1056</v>
      </c>
      <c r="C2109" s="42">
        <v>0.1222</v>
      </c>
      <c r="D2109" s="42">
        <v>0.18010000000000001</v>
      </c>
      <c r="E2109" s="42">
        <v>7.8700000000000006E-2</v>
      </c>
      <c r="F2109" s="42">
        <v>5.3800000000000001E-2</v>
      </c>
      <c r="G2109" s="42">
        <v>9.3200000000000005E-2</v>
      </c>
      <c r="H2109" s="42">
        <v>6.4199999999999993E-2</v>
      </c>
      <c r="I2109" s="42">
        <v>0.1449</v>
      </c>
      <c r="J2109" s="42">
        <v>9.3200000000000005E-2</v>
      </c>
      <c r="K2109" s="42">
        <v>6.4199999999999993E-2</v>
      </c>
      <c r="L2109" s="93">
        <f t="shared" si="160"/>
        <v>1.0001</v>
      </c>
      <c r="M2109" s="42">
        <v>0.1348</v>
      </c>
      <c r="N2109" s="93">
        <f t="array" ref="N2109">SQRT(MMULT(MMULT(B2109:K2109, '2. Correlation Matrix'!$B$34:$K$43), TRANSPOSE(B2109:K2109)))</f>
        <v>0.10886664702192496</v>
      </c>
      <c r="O2109" s="92">
        <f t="shared" si="161"/>
        <v>0.549295873767075</v>
      </c>
      <c r="P2109" s="42">
        <f t="shared" si="162"/>
        <v>0.12887402658310179</v>
      </c>
      <c r="Q2109" s="42">
        <f t="shared" si="163"/>
        <v>0.122773215429927</v>
      </c>
      <c r="R2109" s="43">
        <f t="shared" si="164"/>
        <v>0.118137620573236</v>
      </c>
    </row>
    <row r="2110" spans="1:18" x14ac:dyDescent="0.35">
      <c r="A2110" s="73">
        <v>153</v>
      </c>
      <c r="B2110" s="42">
        <v>0.13070000000000001</v>
      </c>
      <c r="C2110" s="42">
        <v>0.14460000000000001</v>
      </c>
      <c r="D2110" s="42">
        <v>0.14460000000000001</v>
      </c>
      <c r="E2110" s="42">
        <v>7.9200000000000007E-2</v>
      </c>
      <c r="F2110" s="42">
        <v>3.3700000000000001E-2</v>
      </c>
      <c r="G2110" s="42">
        <v>2E-3</v>
      </c>
      <c r="H2110" s="42">
        <v>0.1762</v>
      </c>
      <c r="I2110" s="42">
        <v>0.1208</v>
      </c>
      <c r="J2110" s="42">
        <v>8.5099999999999995E-2</v>
      </c>
      <c r="K2110" s="42">
        <v>8.3199999999999996E-2</v>
      </c>
      <c r="L2110" s="93">
        <f t="shared" si="160"/>
        <v>1.0001</v>
      </c>
      <c r="M2110" s="42">
        <v>0.13467999999999999</v>
      </c>
      <c r="N2110" s="93">
        <f t="array" ref="N2110">SQRT(MMULT(MMULT(B2110:K2110, '2. Correlation Matrix'!$B$34:$K$43), TRANSPOSE(B2110:K2110)))</f>
        <v>0.10865450645445683</v>
      </c>
      <c r="O2110" s="92">
        <f t="shared" si="161"/>
        <v>0.54926391870377889</v>
      </c>
      <c r="P2110" s="42">
        <f t="shared" si="162"/>
        <v>0.12877709911356919</v>
      </c>
      <c r="Q2110" s="42">
        <f t="shared" si="163"/>
        <v>0.122773215429927</v>
      </c>
      <c r="R2110" s="43">
        <f t="shared" si="164"/>
        <v>0.118137620573236</v>
      </c>
    </row>
    <row r="2111" spans="1:18" x14ac:dyDescent="0.35">
      <c r="A2111" s="73">
        <v>3690</v>
      </c>
      <c r="B2111" s="42">
        <v>0.1177</v>
      </c>
      <c r="C2111" s="42">
        <v>0.16089999999999999</v>
      </c>
      <c r="D2111" s="42">
        <v>7.7899999999999997E-2</v>
      </c>
      <c r="E2111" s="42">
        <v>0.1542</v>
      </c>
      <c r="F2111" s="42">
        <v>7.2999999999999995E-2</v>
      </c>
      <c r="G2111" s="42">
        <v>5.3100000000000001E-2</v>
      </c>
      <c r="H2111" s="42">
        <v>5.0000000000000001E-3</v>
      </c>
      <c r="I2111" s="42">
        <v>8.9599999999999999E-2</v>
      </c>
      <c r="J2111" s="42">
        <v>0.13930000000000001</v>
      </c>
      <c r="K2111" s="42">
        <v>0.12939999999999999</v>
      </c>
      <c r="L2111" s="93">
        <f t="shared" si="160"/>
        <v>1.0001</v>
      </c>
      <c r="M2111" s="42">
        <v>0.13546</v>
      </c>
      <c r="N2111" s="93">
        <f t="array" ref="N2111">SQRT(MMULT(MMULT(B2111:K2111, '2. Correlation Matrix'!$B$34:$K$43), TRANSPOSE(B2111:K2111)))</f>
        <v>0.11007754788866711</v>
      </c>
      <c r="O2111" s="92">
        <f t="shared" si="161"/>
        <v>0.54924915352538095</v>
      </c>
      <c r="P2111" s="42">
        <f t="shared" si="162"/>
        <v>0.12940146672540909</v>
      </c>
      <c r="Q2111" s="42">
        <f t="shared" si="163"/>
        <v>0.122773215429927</v>
      </c>
      <c r="R2111" s="43">
        <f t="shared" si="164"/>
        <v>0.118137620573236</v>
      </c>
    </row>
    <row r="2112" spans="1:18" x14ac:dyDescent="0.35">
      <c r="A2112" s="73">
        <v>3536</v>
      </c>
      <c r="B2112" s="42">
        <v>0.1236</v>
      </c>
      <c r="C2112" s="42">
        <v>2.9499999999999998E-2</v>
      </c>
      <c r="D2112" s="42">
        <v>8.3000000000000004E-2</v>
      </c>
      <c r="E2112" s="42">
        <v>6.2700000000000006E-2</v>
      </c>
      <c r="F2112" s="42">
        <v>0.155</v>
      </c>
      <c r="G2112" s="42">
        <v>8.1199999999999994E-2</v>
      </c>
      <c r="H2112" s="42">
        <v>0.17899999999999999</v>
      </c>
      <c r="I2112" s="42">
        <v>0.1439</v>
      </c>
      <c r="J2112" s="42">
        <v>7.7499999999999999E-2</v>
      </c>
      <c r="K2112" s="42">
        <v>6.4600000000000005E-2</v>
      </c>
      <c r="L2112" s="93">
        <f t="shared" si="160"/>
        <v>1.0000000000000002</v>
      </c>
      <c r="M2112" s="42">
        <v>0.14032</v>
      </c>
      <c r="N2112" s="93">
        <f t="array" ref="N2112">SQRT(MMULT(MMULT(B2112:K2112, '2. Correlation Matrix'!$B$34:$K$43), TRANSPOSE(B2112:K2112)))</f>
        <v>0.11892673482328353</v>
      </c>
      <c r="O2112" s="92">
        <f t="shared" si="161"/>
        <v>0.5492457191989738</v>
      </c>
      <c r="P2112" s="42">
        <f t="shared" si="162"/>
        <v>0.1332482158721362</v>
      </c>
      <c r="Q2112" s="42">
        <f t="shared" si="163"/>
        <v>0.122773215429927</v>
      </c>
      <c r="R2112" s="43">
        <f t="shared" si="164"/>
        <v>0.118137620573236</v>
      </c>
    </row>
    <row r="2113" spans="1:18" x14ac:dyDescent="0.35">
      <c r="A2113" s="73">
        <v>4729</v>
      </c>
      <c r="B2113" s="42">
        <v>8.8999999999999996E-2</v>
      </c>
      <c r="C2113" s="42">
        <v>0.13819999999999999</v>
      </c>
      <c r="D2113" s="42">
        <v>0.1124</v>
      </c>
      <c r="E2113" s="42">
        <v>4.6800000000000001E-2</v>
      </c>
      <c r="F2113" s="42">
        <v>4.9200000000000001E-2</v>
      </c>
      <c r="G2113" s="42">
        <v>6.5600000000000006E-2</v>
      </c>
      <c r="H2113" s="42">
        <v>0.1171</v>
      </c>
      <c r="I2113" s="42">
        <v>7.7299999999999994E-2</v>
      </c>
      <c r="J2113" s="42">
        <v>9.3700000000000006E-2</v>
      </c>
      <c r="K2113" s="42">
        <v>0.21079999999999999</v>
      </c>
      <c r="L2113" s="93">
        <f t="shared" si="160"/>
        <v>1.0001000000000002</v>
      </c>
      <c r="M2113" s="42">
        <v>0.15382000000000001</v>
      </c>
      <c r="N2113" s="93">
        <f t="array" ref="N2113">SQRT(MMULT(MMULT(B2113:K2113, '2. Correlation Matrix'!$B$34:$K$43), TRANSPOSE(B2113:K2113)))</f>
        <v>0.14351129838945506</v>
      </c>
      <c r="O2113" s="92">
        <f t="shared" si="161"/>
        <v>0.54922504976647579</v>
      </c>
      <c r="P2113" s="42">
        <f t="shared" si="162"/>
        <v>0.1435222536172864</v>
      </c>
      <c r="Q2113" s="42">
        <f t="shared" si="163"/>
        <v>0.122773215429927</v>
      </c>
      <c r="R2113" s="43">
        <f t="shared" si="164"/>
        <v>0.118137620573236</v>
      </c>
    </row>
    <row r="2114" spans="1:18" x14ac:dyDescent="0.35">
      <c r="A2114" s="73">
        <v>4120</v>
      </c>
      <c r="B2114" s="42">
        <v>9.5200000000000007E-2</v>
      </c>
      <c r="C2114" s="42">
        <v>8.0100000000000005E-2</v>
      </c>
      <c r="D2114" s="42">
        <v>5.0099999999999999E-2</v>
      </c>
      <c r="E2114" s="42">
        <v>0.11849999999999999</v>
      </c>
      <c r="F2114" s="42">
        <v>6.3399999999999998E-2</v>
      </c>
      <c r="G2114" s="42">
        <v>0.15859999999999999</v>
      </c>
      <c r="H2114" s="42">
        <v>7.3499999999999996E-2</v>
      </c>
      <c r="I2114" s="42">
        <v>4.3400000000000001E-2</v>
      </c>
      <c r="J2114" s="42">
        <v>0.16689999999999999</v>
      </c>
      <c r="K2114" s="42">
        <v>0.15029999999999999</v>
      </c>
      <c r="L2114" s="93">
        <f t="shared" si="160"/>
        <v>0.99999999999999989</v>
      </c>
      <c r="M2114" s="42">
        <v>0.15348000000000001</v>
      </c>
      <c r="N2114" s="93">
        <f t="array" ref="N2114">SQRT(MMULT(MMULT(B2114:K2114, '2. Correlation Matrix'!$B$34:$K$43), TRANSPOSE(B2114:K2114)))</f>
        <v>0.1429008594912424</v>
      </c>
      <c r="O2114" s="92">
        <f t="shared" si="161"/>
        <v>0.54919193823889922</v>
      </c>
      <c r="P2114" s="42">
        <f t="shared" si="162"/>
        <v>0.14326967217833211</v>
      </c>
      <c r="Q2114" s="42">
        <f t="shared" si="163"/>
        <v>0.122773215429927</v>
      </c>
      <c r="R2114" s="43">
        <f t="shared" si="164"/>
        <v>0.118137620573236</v>
      </c>
    </row>
    <row r="2115" spans="1:18" x14ac:dyDescent="0.35">
      <c r="A2115" s="73">
        <v>2391</v>
      </c>
      <c r="B2115" s="42">
        <v>1.0800000000000001E-2</v>
      </c>
      <c r="C2115" s="42">
        <v>0.13420000000000001</v>
      </c>
      <c r="D2115" s="42">
        <v>0.18179999999999999</v>
      </c>
      <c r="E2115" s="42">
        <v>0.18179999999999999</v>
      </c>
      <c r="F2115" s="42">
        <v>1.0800000000000001E-2</v>
      </c>
      <c r="G2115" s="42">
        <v>2.1600000000000001E-2</v>
      </c>
      <c r="H2115" s="42">
        <v>0.17319999999999999</v>
      </c>
      <c r="I2115" s="42">
        <v>0.13639999999999999</v>
      </c>
      <c r="J2115" s="42">
        <v>5.4100000000000002E-2</v>
      </c>
      <c r="K2115" s="42">
        <v>9.5200000000000007E-2</v>
      </c>
      <c r="L2115" s="93">
        <f t="shared" si="160"/>
        <v>0.99990000000000001</v>
      </c>
      <c r="M2115" s="42">
        <v>0.14576</v>
      </c>
      <c r="N2115" s="93">
        <f t="array" ref="N2115">SQRT(MMULT(MMULT(B2115:K2115, '2. Correlation Matrix'!$B$34:$K$43), TRANSPOSE(B2115:K2115)))</f>
        <v>0.1288600558503635</v>
      </c>
      <c r="O2115" s="92">
        <f t="shared" si="161"/>
        <v>0.54912284131064493</v>
      </c>
      <c r="P2115" s="42">
        <f t="shared" si="162"/>
        <v>0.1374575430031206</v>
      </c>
      <c r="Q2115" s="42">
        <f t="shared" si="163"/>
        <v>0.122773215429927</v>
      </c>
      <c r="R2115" s="43">
        <f t="shared" si="164"/>
        <v>0.118137620573236</v>
      </c>
    </row>
    <row r="2116" spans="1:18" x14ac:dyDescent="0.35">
      <c r="A2116" s="73">
        <v>2829</v>
      </c>
      <c r="B2116" s="42">
        <v>3.9100000000000003E-2</v>
      </c>
      <c r="C2116" s="42">
        <v>7.1000000000000004E-3</v>
      </c>
      <c r="D2116" s="42">
        <v>9.9599999999999994E-2</v>
      </c>
      <c r="E2116" s="42">
        <v>0.16550000000000001</v>
      </c>
      <c r="F2116" s="42">
        <v>0.1032</v>
      </c>
      <c r="G2116" s="42">
        <v>0.15659999999999999</v>
      </c>
      <c r="H2116" s="42">
        <v>0.1157</v>
      </c>
      <c r="I2116" s="42">
        <v>0.15659999999999999</v>
      </c>
      <c r="J2116" s="42">
        <v>0.1032</v>
      </c>
      <c r="K2116" s="42">
        <v>5.3400000000000003E-2</v>
      </c>
      <c r="L2116" s="93">
        <f t="shared" si="160"/>
        <v>1</v>
      </c>
      <c r="M2116" s="42">
        <v>0.14851</v>
      </c>
      <c r="N2116" s="93">
        <f t="array" ref="N2116">SQRT(MMULT(MMULT(B2116:K2116, '2. Correlation Matrix'!$B$34:$K$43), TRANSPOSE(B2116:K2116)))</f>
        <v>0.13387169245298575</v>
      </c>
      <c r="O2116" s="92">
        <f t="shared" si="161"/>
        <v>0.54910787077571233</v>
      </c>
      <c r="P2116" s="42">
        <f t="shared" si="162"/>
        <v>0.13954918497988661</v>
      </c>
      <c r="Q2116" s="42">
        <f t="shared" si="163"/>
        <v>0.122773215429927</v>
      </c>
      <c r="R2116" s="43">
        <f t="shared" si="164"/>
        <v>0.118137620573236</v>
      </c>
    </row>
    <row r="2117" spans="1:18" x14ac:dyDescent="0.35">
      <c r="A2117" s="73">
        <v>3846</v>
      </c>
      <c r="B2117" s="42">
        <v>1.23E-2</v>
      </c>
      <c r="C2117" s="42">
        <v>6.3899999999999998E-2</v>
      </c>
      <c r="D2117" s="42">
        <v>0.15479999999999999</v>
      </c>
      <c r="E2117" s="42">
        <v>0.1278</v>
      </c>
      <c r="F2117" s="42">
        <v>2.46E-2</v>
      </c>
      <c r="G2117" s="42">
        <v>0.21129999999999999</v>
      </c>
      <c r="H2117" s="42">
        <v>9.5799999999999996E-2</v>
      </c>
      <c r="I2117" s="42">
        <v>5.6500000000000002E-2</v>
      </c>
      <c r="J2117" s="42">
        <v>2.7E-2</v>
      </c>
      <c r="K2117" s="42">
        <v>0.22600000000000001</v>
      </c>
      <c r="L2117" s="93">
        <f t="shared" ref="L2117:L2180" si="165">SUM(B2117:K2117)</f>
        <v>1</v>
      </c>
      <c r="M2117" s="42">
        <v>0.17363999999999999</v>
      </c>
      <c r="N2117" s="93">
        <f t="array" ref="N2117">SQRT(MMULT(MMULT(B2117:K2117, '2. Correlation Matrix'!$B$34:$K$43), TRANSPOSE(B2117:K2117)))</f>
        <v>0.17964893634651832</v>
      </c>
      <c r="O2117" s="92">
        <f t="shared" ref="O2117:O2180" si="166">(M2117-0.075)/N2117</f>
        <v>0.5490708823888435</v>
      </c>
      <c r="P2117" s="42">
        <f t="shared" ref="P2117:P2180" si="167">M2117-((1/2)*1*N2117^2)</f>
        <v>0.15750312983478229</v>
      </c>
      <c r="Q2117" s="42">
        <f t="shared" ref="Q2117:Q2180" si="168">$M$5-((1/2)*3*$N$5^2)</f>
        <v>0.122773215429927</v>
      </c>
      <c r="R2117" s="43">
        <f t="shared" ref="R2117:R2180" si="169">$M$5-((1/2)*4*$N$5^2)</f>
        <v>0.118137620573236</v>
      </c>
    </row>
    <row r="2118" spans="1:18" x14ac:dyDescent="0.35">
      <c r="A2118" s="73">
        <v>4187</v>
      </c>
      <c r="B2118" s="42">
        <v>1.9E-2</v>
      </c>
      <c r="C2118" s="42">
        <v>9.1399999999999995E-2</v>
      </c>
      <c r="D2118" s="42">
        <v>0.16189999999999999</v>
      </c>
      <c r="E2118" s="42">
        <v>0.1638</v>
      </c>
      <c r="F2118" s="42">
        <v>3.2399999999999998E-2</v>
      </c>
      <c r="G2118" s="42">
        <v>9.4999999999999998E-3</v>
      </c>
      <c r="H2118" s="42">
        <v>0.1333</v>
      </c>
      <c r="I2118" s="42">
        <v>0.14099999999999999</v>
      </c>
      <c r="J2118" s="42">
        <v>0.12189999999999999</v>
      </c>
      <c r="K2118" s="42">
        <v>0.12570000000000001</v>
      </c>
      <c r="L2118" s="93">
        <f t="shared" si="165"/>
        <v>0.99990000000000001</v>
      </c>
      <c r="M2118" s="42">
        <v>0.14702999999999999</v>
      </c>
      <c r="N2118" s="93">
        <f t="array" ref="N2118">SQRT(MMULT(MMULT(B2118:K2118, '2. Correlation Matrix'!$B$34:$K$43), TRANSPOSE(B2118:K2118)))</f>
        <v>0.13118749771531585</v>
      </c>
      <c r="O2118" s="92">
        <f t="shared" si="166"/>
        <v>0.54906146739919603</v>
      </c>
      <c r="P2118" s="42">
        <f t="shared" si="167"/>
        <v>0.138424920221597</v>
      </c>
      <c r="Q2118" s="42">
        <f t="shared" si="168"/>
        <v>0.122773215429927</v>
      </c>
      <c r="R2118" s="43">
        <f t="shared" si="169"/>
        <v>0.118137620573236</v>
      </c>
    </row>
    <row r="2119" spans="1:18" x14ac:dyDescent="0.35">
      <c r="A2119" s="73">
        <v>3522</v>
      </c>
      <c r="B2119" s="42">
        <v>5.4600000000000003E-2</v>
      </c>
      <c r="C2119" s="42">
        <v>5.4600000000000003E-2</v>
      </c>
      <c r="D2119" s="42">
        <v>8.9700000000000002E-2</v>
      </c>
      <c r="E2119" s="42">
        <v>0.1384</v>
      </c>
      <c r="F2119" s="42">
        <v>0.13059999999999999</v>
      </c>
      <c r="G2119" s="42">
        <v>0.1676</v>
      </c>
      <c r="H2119" s="42">
        <v>0.1072</v>
      </c>
      <c r="I2119" s="42">
        <v>7.4099999999999999E-2</v>
      </c>
      <c r="J2119" s="42">
        <v>3.5099999999999999E-2</v>
      </c>
      <c r="K2119" s="42">
        <v>0.14810000000000001</v>
      </c>
      <c r="L2119" s="93">
        <f t="shared" si="165"/>
        <v>1</v>
      </c>
      <c r="M2119" s="42">
        <v>0.15764</v>
      </c>
      <c r="N2119" s="93">
        <f t="array" ref="N2119">SQRT(MMULT(MMULT(B2119:K2119, '2. Correlation Matrix'!$B$34:$K$43), TRANSPOSE(B2119:K2119)))</f>
        <v>0.15051415904866428</v>
      </c>
      <c r="O2119" s="92">
        <f t="shared" si="166"/>
        <v>0.54905133525199323</v>
      </c>
      <c r="P2119" s="42">
        <f t="shared" si="167"/>
        <v>0.1463127439629367</v>
      </c>
      <c r="Q2119" s="42">
        <f t="shared" si="168"/>
        <v>0.122773215429927</v>
      </c>
      <c r="R2119" s="43">
        <f t="shared" si="169"/>
        <v>0.118137620573236</v>
      </c>
    </row>
    <row r="2120" spans="1:18" x14ac:dyDescent="0.35">
      <c r="A2120" s="73">
        <v>3328</v>
      </c>
      <c r="B2120" s="42">
        <v>0.12379999999999999</v>
      </c>
      <c r="C2120" s="42">
        <v>7.1900000000000006E-2</v>
      </c>
      <c r="D2120" s="42">
        <v>4.3900000000000002E-2</v>
      </c>
      <c r="E2120" s="42">
        <v>2.1999999999999999E-2</v>
      </c>
      <c r="F2120" s="42">
        <v>0.16969999999999999</v>
      </c>
      <c r="G2120" s="42">
        <v>0.15970000000000001</v>
      </c>
      <c r="H2120" s="42">
        <v>8.3799999999999999E-2</v>
      </c>
      <c r="I2120" s="42">
        <v>0.10979999999999999</v>
      </c>
      <c r="J2120" s="42">
        <v>0.1457</v>
      </c>
      <c r="K2120" s="42">
        <v>6.9900000000000004E-2</v>
      </c>
      <c r="L2120" s="93">
        <f t="shared" si="165"/>
        <v>1.0002</v>
      </c>
      <c r="M2120" s="42">
        <v>0.13947999999999999</v>
      </c>
      <c r="N2120" s="93">
        <f t="array" ref="N2120">SQRT(MMULT(MMULT(B2120:K2120, '2. Correlation Matrix'!$B$34:$K$43), TRANSPOSE(B2120:K2120)))</f>
        <v>0.1174398995371241</v>
      </c>
      <c r="O2120" s="92">
        <f t="shared" si="166"/>
        <v>0.54904679120248334</v>
      </c>
      <c r="P2120" s="42">
        <f t="shared" si="167"/>
        <v>0.13258393499835508</v>
      </c>
      <c r="Q2120" s="42">
        <f t="shared" si="168"/>
        <v>0.122773215429927</v>
      </c>
      <c r="R2120" s="43">
        <f t="shared" si="169"/>
        <v>0.118137620573236</v>
      </c>
    </row>
    <row r="2121" spans="1:18" x14ac:dyDescent="0.35">
      <c r="A2121" s="73">
        <v>4324</v>
      </c>
      <c r="B2121" s="42">
        <v>4.7199999999999999E-2</v>
      </c>
      <c r="C2121" s="42">
        <v>3.5400000000000001E-2</v>
      </c>
      <c r="D2121" s="42">
        <v>0.1457</v>
      </c>
      <c r="E2121" s="42">
        <v>0.11020000000000001</v>
      </c>
      <c r="F2121" s="42">
        <v>2.9499999999999998E-2</v>
      </c>
      <c r="G2121" s="42">
        <v>0.19289999999999999</v>
      </c>
      <c r="H2121" s="42">
        <v>0.14169999999999999</v>
      </c>
      <c r="I2121" s="42">
        <v>6.8900000000000003E-2</v>
      </c>
      <c r="J2121" s="42">
        <v>5.3100000000000001E-2</v>
      </c>
      <c r="K2121" s="42">
        <v>0.17519999999999999</v>
      </c>
      <c r="L2121" s="93">
        <f t="shared" si="165"/>
        <v>0.99979999999999991</v>
      </c>
      <c r="M2121" s="42">
        <v>0.1673</v>
      </c>
      <c r="N2121" s="93">
        <f t="array" ref="N2121">SQRT(MMULT(MMULT(B2121:K2121, '2. Correlation Matrix'!$B$34:$K$43), TRANSPOSE(B2121:K2121)))</f>
        <v>0.1681138075630042</v>
      </c>
      <c r="O2121" s="92">
        <f t="shared" si="166"/>
        <v>0.54903283280529247</v>
      </c>
      <c r="P2121" s="42">
        <f t="shared" si="167"/>
        <v>0.15316887385333461</v>
      </c>
      <c r="Q2121" s="42">
        <f t="shared" si="168"/>
        <v>0.122773215429927</v>
      </c>
      <c r="R2121" s="43">
        <f t="shared" si="169"/>
        <v>0.118137620573236</v>
      </c>
    </row>
    <row r="2122" spans="1:18" x14ac:dyDescent="0.35">
      <c r="A2122" s="73">
        <v>364</v>
      </c>
      <c r="B2122" s="42">
        <v>0.123</v>
      </c>
      <c r="C2122" s="42">
        <v>2.4199999999999999E-2</v>
      </c>
      <c r="D2122" s="42">
        <v>0.123</v>
      </c>
      <c r="E2122" s="42">
        <v>6.6500000000000004E-2</v>
      </c>
      <c r="F2122" s="42">
        <v>9.0700000000000003E-2</v>
      </c>
      <c r="G2122" s="42">
        <v>0.18149999999999999</v>
      </c>
      <c r="H2122" s="42">
        <v>0.1855</v>
      </c>
      <c r="I2122" s="42">
        <v>0.1391</v>
      </c>
      <c r="J2122" s="42">
        <v>1.61E-2</v>
      </c>
      <c r="K2122" s="42">
        <v>5.04E-2</v>
      </c>
      <c r="L2122" s="93">
        <f t="shared" si="165"/>
        <v>1</v>
      </c>
      <c r="M2122" s="42">
        <v>0.14771999999999999</v>
      </c>
      <c r="N2122" s="93">
        <f t="array" ref="N2122">SQRT(MMULT(MMULT(B2122:K2122, '2. Correlation Matrix'!$B$34:$K$43), TRANSPOSE(B2122:K2122)))</f>
        <v>0.13245342819511768</v>
      </c>
      <c r="O2122" s="92">
        <f t="shared" si="166"/>
        <v>0.54902316226104664</v>
      </c>
      <c r="P2122" s="42">
        <f t="shared" si="167"/>
        <v>0.13894804467968039</v>
      </c>
      <c r="Q2122" s="42">
        <f t="shared" si="168"/>
        <v>0.122773215429927</v>
      </c>
      <c r="R2122" s="43">
        <f t="shared" si="169"/>
        <v>0.118137620573236</v>
      </c>
    </row>
    <row r="2123" spans="1:18" x14ac:dyDescent="0.35">
      <c r="A2123" s="73">
        <v>2431</v>
      </c>
      <c r="B2123" s="42">
        <v>0.255</v>
      </c>
      <c r="C2123" s="42">
        <v>0.15759999999999999</v>
      </c>
      <c r="D2123" s="42">
        <v>7.1599999999999997E-2</v>
      </c>
      <c r="E2123" s="42">
        <v>2.58E-2</v>
      </c>
      <c r="F2123" s="42">
        <v>3.44E-2</v>
      </c>
      <c r="G2123" s="42">
        <v>3.15E-2</v>
      </c>
      <c r="H2123" s="42">
        <v>0.1089</v>
      </c>
      <c r="I2123" s="42">
        <v>8.0199999999999994E-2</v>
      </c>
      <c r="J2123" s="42">
        <v>2.29E-2</v>
      </c>
      <c r="K2123" s="42">
        <v>0.21199999999999999</v>
      </c>
      <c r="L2123" s="93">
        <f t="shared" si="165"/>
        <v>0.9998999999999999</v>
      </c>
      <c r="M2123" s="42">
        <v>0.14147999999999999</v>
      </c>
      <c r="N2123" s="93">
        <f t="array" ref="N2123">SQRT(MMULT(MMULT(B2123:K2123, '2. Correlation Matrix'!$B$34:$K$43), TRANSPOSE(B2123:K2123)))</f>
        <v>0.12110163777730754</v>
      </c>
      <c r="O2123" s="92">
        <f t="shared" si="166"/>
        <v>0.54896037097573636</v>
      </c>
      <c r="P2123" s="42">
        <f t="shared" si="167"/>
        <v>0.13414719666382691</v>
      </c>
      <c r="Q2123" s="42">
        <f t="shared" si="168"/>
        <v>0.122773215429927</v>
      </c>
      <c r="R2123" s="43">
        <f t="shared" si="169"/>
        <v>0.118137620573236</v>
      </c>
    </row>
    <row r="2124" spans="1:18" x14ac:dyDescent="0.35">
      <c r="A2124" s="73">
        <v>4084</v>
      </c>
      <c r="B2124" s="42">
        <v>4.48E-2</v>
      </c>
      <c r="C2124" s="42">
        <v>0.1061</v>
      </c>
      <c r="D2124" s="42">
        <v>0.12859999999999999</v>
      </c>
      <c r="E2124" s="42">
        <v>2.9899999999999999E-2</v>
      </c>
      <c r="F2124" s="42">
        <v>0.13900000000000001</v>
      </c>
      <c r="G2124" s="42">
        <v>4.0399999999999998E-2</v>
      </c>
      <c r="H2124" s="42">
        <v>0.13300000000000001</v>
      </c>
      <c r="I2124" s="42">
        <v>0.14799999999999999</v>
      </c>
      <c r="J2124" s="42">
        <v>0.13600000000000001</v>
      </c>
      <c r="K2124" s="42">
        <v>9.4200000000000006E-2</v>
      </c>
      <c r="L2124" s="93">
        <f t="shared" si="165"/>
        <v>1</v>
      </c>
      <c r="M2124" s="42">
        <v>0.13980999999999999</v>
      </c>
      <c r="N2124" s="93">
        <f t="array" ref="N2124">SQRT(MMULT(MMULT(B2124:K2124, '2. Correlation Matrix'!$B$34:$K$43), TRANSPOSE(B2124:K2124)))</f>
        <v>0.11806534100015129</v>
      </c>
      <c r="O2124" s="92">
        <f t="shared" si="166"/>
        <v>0.54893332328508626</v>
      </c>
      <c r="P2124" s="42">
        <f t="shared" si="167"/>
        <v>0.132840287627259</v>
      </c>
      <c r="Q2124" s="42">
        <f t="shared" si="168"/>
        <v>0.122773215429927</v>
      </c>
      <c r="R2124" s="43">
        <f t="shared" si="169"/>
        <v>0.118137620573236</v>
      </c>
    </row>
    <row r="2125" spans="1:18" x14ac:dyDescent="0.35">
      <c r="A2125" s="73">
        <v>1323</v>
      </c>
      <c r="B2125" s="42">
        <v>9.3799999999999994E-2</v>
      </c>
      <c r="C2125" s="42">
        <v>0.19170000000000001</v>
      </c>
      <c r="D2125" s="42">
        <v>5.21E-2</v>
      </c>
      <c r="E2125" s="42">
        <v>0.12709999999999999</v>
      </c>
      <c r="F2125" s="42">
        <v>9.1700000000000004E-2</v>
      </c>
      <c r="G2125" s="42">
        <v>0.2021</v>
      </c>
      <c r="H2125" s="42">
        <v>9.5799999999999996E-2</v>
      </c>
      <c r="I2125" s="42">
        <v>2.92E-2</v>
      </c>
      <c r="J2125" s="42">
        <v>1.67E-2</v>
      </c>
      <c r="K2125" s="42">
        <v>0.1</v>
      </c>
      <c r="L2125" s="93">
        <f t="shared" si="165"/>
        <v>1.0002</v>
      </c>
      <c r="M2125" s="42">
        <v>0.14721999999999999</v>
      </c>
      <c r="N2125" s="93">
        <f t="array" ref="N2125">SQRT(MMULT(MMULT(B2125:K2125, '2. Correlation Matrix'!$B$34:$K$43), TRANSPOSE(B2125:K2125)))</f>
        <v>0.1315668356129629</v>
      </c>
      <c r="O2125" s="92">
        <f t="shared" si="166"/>
        <v>0.54892252795722307</v>
      </c>
      <c r="P2125" s="42">
        <f t="shared" si="167"/>
        <v>0.13856508388339578</v>
      </c>
      <c r="Q2125" s="42">
        <f t="shared" si="168"/>
        <v>0.122773215429927</v>
      </c>
      <c r="R2125" s="43">
        <f t="shared" si="169"/>
        <v>0.118137620573236</v>
      </c>
    </row>
    <row r="2126" spans="1:18" x14ac:dyDescent="0.35">
      <c r="A2126" s="73">
        <v>3527</v>
      </c>
      <c r="B2126" s="42">
        <v>4.5199999999999997E-2</v>
      </c>
      <c r="C2126" s="42">
        <v>0.1323</v>
      </c>
      <c r="D2126" s="42">
        <v>0.15409999999999999</v>
      </c>
      <c r="E2126" s="42">
        <v>0.12559999999999999</v>
      </c>
      <c r="F2126" s="42">
        <v>6.5299999999999997E-2</v>
      </c>
      <c r="G2126" s="42">
        <v>0.1106</v>
      </c>
      <c r="H2126" s="42">
        <v>8.5400000000000004E-2</v>
      </c>
      <c r="I2126" s="42">
        <v>0.12230000000000001</v>
      </c>
      <c r="J2126" s="42">
        <v>8.3799999999999999E-2</v>
      </c>
      <c r="K2126" s="42">
        <v>7.5399999999999995E-2</v>
      </c>
      <c r="L2126" s="93">
        <f t="shared" si="165"/>
        <v>1</v>
      </c>
      <c r="M2126" s="42">
        <v>0.14182</v>
      </c>
      <c r="N2126" s="93">
        <f t="array" ref="N2126">SQRT(MMULT(MMULT(B2126:K2126, '2. Correlation Matrix'!$B$34:$K$43), TRANSPOSE(B2126:K2126)))</f>
        <v>0.12173075319664624</v>
      </c>
      <c r="O2126" s="92">
        <f t="shared" si="166"/>
        <v>0.54891634402407474</v>
      </c>
      <c r="P2126" s="42">
        <f t="shared" si="167"/>
        <v>0.13441081186308859</v>
      </c>
      <c r="Q2126" s="42">
        <f t="shared" si="168"/>
        <v>0.122773215429927</v>
      </c>
      <c r="R2126" s="43">
        <f t="shared" si="169"/>
        <v>0.118137620573236</v>
      </c>
    </row>
    <row r="2127" spans="1:18" x14ac:dyDescent="0.35">
      <c r="A2127" s="73">
        <v>2935</v>
      </c>
      <c r="B2127" s="42">
        <v>9.6699999999999994E-2</v>
      </c>
      <c r="C2127" s="42">
        <v>2.87E-2</v>
      </c>
      <c r="D2127" s="42">
        <v>0.12839999999999999</v>
      </c>
      <c r="E2127" s="42">
        <v>0.1178</v>
      </c>
      <c r="F2127" s="42">
        <v>0.1118</v>
      </c>
      <c r="G2127" s="42">
        <v>8.0100000000000005E-2</v>
      </c>
      <c r="H2127" s="42">
        <v>0.10730000000000001</v>
      </c>
      <c r="I2127" s="42">
        <v>0.14050000000000001</v>
      </c>
      <c r="J2127" s="42">
        <v>9.5200000000000007E-2</v>
      </c>
      <c r="K2127" s="42">
        <v>9.3700000000000006E-2</v>
      </c>
      <c r="L2127" s="93">
        <f t="shared" si="165"/>
        <v>1.0002</v>
      </c>
      <c r="M2127" s="42">
        <v>0.14307</v>
      </c>
      <c r="N2127" s="93">
        <f t="array" ref="N2127">SQRT(MMULT(MMULT(B2127:K2127, '2. Correlation Matrix'!$B$34:$K$43), TRANSPOSE(B2127:K2127)))</f>
        <v>0.12400798999624581</v>
      </c>
      <c r="O2127" s="92">
        <f t="shared" si="166"/>
        <v>0.5489162432361071</v>
      </c>
      <c r="P2127" s="42">
        <f t="shared" si="167"/>
        <v>0.13538100920854551</v>
      </c>
      <c r="Q2127" s="42">
        <f t="shared" si="168"/>
        <v>0.122773215429927</v>
      </c>
      <c r="R2127" s="43">
        <f t="shared" si="169"/>
        <v>0.118137620573236</v>
      </c>
    </row>
    <row r="2128" spans="1:18" x14ac:dyDescent="0.35">
      <c r="A2128" s="73">
        <v>1219</v>
      </c>
      <c r="B2128" s="42">
        <v>6.9900000000000004E-2</v>
      </c>
      <c r="C2128" s="42">
        <v>4.8000000000000001E-2</v>
      </c>
      <c r="D2128" s="42">
        <v>0.1201</v>
      </c>
      <c r="E2128" s="42">
        <v>0.1245</v>
      </c>
      <c r="F2128" s="42">
        <v>2.8400000000000002E-2</v>
      </c>
      <c r="G2128" s="42">
        <v>0.1026</v>
      </c>
      <c r="H2128" s="42">
        <v>0.19</v>
      </c>
      <c r="I2128" s="42">
        <v>0.13539999999999999</v>
      </c>
      <c r="J2128" s="42">
        <v>0.1179</v>
      </c>
      <c r="K2128" s="42">
        <v>6.3299999999999995E-2</v>
      </c>
      <c r="L2128" s="93">
        <f t="shared" si="165"/>
        <v>1.0001</v>
      </c>
      <c r="M2128" s="42">
        <v>0.14757999999999999</v>
      </c>
      <c r="N2128" s="93">
        <f t="array" ref="N2128">SQRT(MMULT(MMULT(B2128:K2128, '2. Correlation Matrix'!$B$34:$K$43), TRANSPOSE(B2128:K2128)))</f>
        <v>0.13222537537339724</v>
      </c>
      <c r="O2128" s="92">
        <f t="shared" si="166"/>
        <v>0.54891127966200159</v>
      </c>
      <c r="P2128" s="42">
        <f t="shared" si="167"/>
        <v>0.1388382250536821</v>
      </c>
      <c r="Q2128" s="42">
        <f t="shared" si="168"/>
        <v>0.122773215429927</v>
      </c>
      <c r="R2128" s="43">
        <f t="shared" si="169"/>
        <v>0.118137620573236</v>
      </c>
    </row>
    <row r="2129" spans="1:18" x14ac:dyDescent="0.35">
      <c r="A2129" s="73">
        <v>4665</v>
      </c>
      <c r="B2129" s="42">
        <v>0.14219999999999999</v>
      </c>
      <c r="C2129" s="42">
        <v>0.1062</v>
      </c>
      <c r="D2129" s="42">
        <v>6.3E-3</v>
      </c>
      <c r="E2129" s="42">
        <v>9.8400000000000001E-2</v>
      </c>
      <c r="F2129" s="42">
        <v>0.14369999999999999</v>
      </c>
      <c r="G2129" s="42">
        <v>0.14219999999999999</v>
      </c>
      <c r="H2129" s="42">
        <v>9.06E-2</v>
      </c>
      <c r="I2129" s="42">
        <v>8.4400000000000003E-2</v>
      </c>
      <c r="J2129" s="42">
        <v>0.12659999999999999</v>
      </c>
      <c r="K2129" s="42">
        <v>5.9400000000000001E-2</v>
      </c>
      <c r="L2129" s="93">
        <f t="shared" si="165"/>
        <v>1</v>
      </c>
      <c r="M2129" s="42">
        <v>0.13653000000000001</v>
      </c>
      <c r="N2129" s="93">
        <f t="array" ref="N2129">SQRT(MMULT(MMULT(B2129:K2129, '2. Correlation Matrix'!$B$34:$K$43), TRANSPOSE(B2129:K2129)))</f>
        <v>0.11209825761148476</v>
      </c>
      <c r="O2129" s="92">
        <f t="shared" si="166"/>
        <v>0.54889345571501647</v>
      </c>
      <c r="P2129" s="42">
        <f t="shared" si="167"/>
        <v>0.13024699032023462</v>
      </c>
      <c r="Q2129" s="42">
        <f t="shared" si="168"/>
        <v>0.122773215429927</v>
      </c>
      <c r="R2129" s="43">
        <f t="shared" si="169"/>
        <v>0.118137620573236</v>
      </c>
    </row>
    <row r="2130" spans="1:18" x14ac:dyDescent="0.35">
      <c r="A2130" s="73">
        <v>561</v>
      </c>
      <c r="B2130" s="42">
        <v>0.1115</v>
      </c>
      <c r="C2130" s="42">
        <v>9.6199999999999994E-2</v>
      </c>
      <c r="D2130" s="42">
        <v>0.11600000000000001</v>
      </c>
      <c r="E2130" s="42">
        <v>6.7199999999999996E-2</v>
      </c>
      <c r="F2130" s="42">
        <v>5.8000000000000003E-2</v>
      </c>
      <c r="G2130" s="42">
        <v>0.12670000000000001</v>
      </c>
      <c r="H2130" s="42">
        <v>9.1600000000000001E-2</v>
      </c>
      <c r="I2130" s="42">
        <v>0.1084</v>
      </c>
      <c r="J2130" s="42">
        <v>0.15110000000000001</v>
      </c>
      <c r="K2130" s="42">
        <v>7.3300000000000004E-2</v>
      </c>
      <c r="L2130" s="93">
        <f t="shared" si="165"/>
        <v>1</v>
      </c>
      <c r="M2130" s="42">
        <v>0.14036000000000001</v>
      </c>
      <c r="N2130" s="93">
        <f t="array" ref="N2130">SQRT(MMULT(MMULT(B2130:K2130, '2. Correlation Matrix'!$B$34:$K$43), TRANSPOSE(B2130:K2130)))</f>
        <v>0.11907830514748773</v>
      </c>
      <c r="O2130" s="92">
        <f t="shared" si="166"/>
        <v>0.54888251826431844</v>
      </c>
      <c r="P2130" s="42">
        <f t="shared" si="167"/>
        <v>0.1332701786216009</v>
      </c>
      <c r="Q2130" s="42">
        <f t="shared" si="168"/>
        <v>0.122773215429927</v>
      </c>
      <c r="R2130" s="43">
        <f t="shared" si="169"/>
        <v>0.118137620573236</v>
      </c>
    </row>
    <row r="2131" spans="1:18" x14ac:dyDescent="0.35">
      <c r="A2131" s="73">
        <v>1493</v>
      </c>
      <c r="B2131" s="42">
        <v>0.154</v>
      </c>
      <c r="C2131" s="42">
        <v>0.1027</v>
      </c>
      <c r="D2131" s="42">
        <v>9.1999999999999998E-2</v>
      </c>
      <c r="E2131" s="42">
        <v>5.1299999999999998E-2</v>
      </c>
      <c r="F2131" s="42">
        <v>6.1899999999999997E-2</v>
      </c>
      <c r="G2131" s="42">
        <v>0.13270000000000001</v>
      </c>
      <c r="H2131" s="42">
        <v>8.5000000000000006E-2</v>
      </c>
      <c r="I2131" s="42">
        <v>5.8400000000000001E-2</v>
      </c>
      <c r="J2131" s="42">
        <v>0.13270000000000001</v>
      </c>
      <c r="K2131" s="42">
        <v>0.12920000000000001</v>
      </c>
      <c r="L2131" s="93">
        <f t="shared" si="165"/>
        <v>0.99990000000000001</v>
      </c>
      <c r="M2131" s="42">
        <v>0.14487</v>
      </c>
      <c r="N2131" s="93">
        <f t="array" ref="N2131">SQRT(MMULT(MMULT(B2131:K2131, '2. Correlation Matrix'!$B$34:$K$43), TRANSPOSE(B2131:K2131)))</f>
        <v>0.12729658233037289</v>
      </c>
      <c r="O2131" s="92">
        <f t="shared" si="166"/>
        <v>0.54887569423243709</v>
      </c>
      <c r="P2131" s="42">
        <f t="shared" si="167"/>
        <v>0.13676779006350329</v>
      </c>
      <c r="Q2131" s="42">
        <f t="shared" si="168"/>
        <v>0.122773215429927</v>
      </c>
      <c r="R2131" s="43">
        <f t="shared" si="169"/>
        <v>0.118137620573236</v>
      </c>
    </row>
    <row r="2132" spans="1:18" x14ac:dyDescent="0.35">
      <c r="A2132" s="73">
        <v>1945</v>
      </c>
      <c r="B2132" s="42">
        <v>7.5800000000000006E-2</v>
      </c>
      <c r="C2132" s="42">
        <v>0.14069999999999999</v>
      </c>
      <c r="D2132" s="42">
        <v>0.12770000000000001</v>
      </c>
      <c r="E2132" s="42">
        <v>7.7899999999999997E-2</v>
      </c>
      <c r="F2132" s="42">
        <v>0.17100000000000001</v>
      </c>
      <c r="G2132" s="42">
        <v>4.1099999999999998E-2</v>
      </c>
      <c r="H2132" s="42">
        <v>9.0899999999999995E-2</v>
      </c>
      <c r="I2132" s="42">
        <v>0.14940000000000001</v>
      </c>
      <c r="J2132" s="42">
        <v>4.1099999999999998E-2</v>
      </c>
      <c r="K2132" s="42">
        <v>8.4400000000000003E-2</v>
      </c>
      <c r="L2132" s="93">
        <f t="shared" si="165"/>
        <v>1</v>
      </c>
      <c r="M2132" s="42">
        <v>0.13353999999999999</v>
      </c>
      <c r="N2132" s="93">
        <f t="array" ref="N2132">SQRT(MMULT(MMULT(B2132:K2132, '2. Correlation Matrix'!$B$34:$K$43), TRANSPOSE(B2132:K2132)))</f>
        <v>0.10665963580288655</v>
      </c>
      <c r="O2132" s="92">
        <f t="shared" si="166"/>
        <v>0.54884867700266149</v>
      </c>
      <c r="P2132" s="42">
        <f t="shared" si="167"/>
        <v>0.1278518610451978</v>
      </c>
      <c r="Q2132" s="42">
        <f t="shared" si="168"/>
        <v>0.122773215429927</v>
      </c>
      <c r="R2132" s="43">
        <f t="shared" si="169"/>
        <v>0.118137620573236</v>
      </c>
    </row>
    <row r="2133" spans="1:18" x14ac:dyDescent="0.35">
      <c r="A2133" s="73">
        <v>2152</v>
      </c>
      <c r="B2133" s="42">
        <v>6.6299999999999998E-2</v>
      </c>
      <c r="C2133" s="42">
        <v>2.87E-2</v>
      </c>
      <c r="D2133" s="42">
        <v>8.2400000000000001E-2</v>
      </c>
      <c r="E2133" s="42">
        <v>8.2400000000000001E-2</v>
      </c>
      <c r="F2133" s="42">
        <v>0.13980000000000001</v>
      </c>
      <c r="G2133" s="42">
        <v>0.15770000000000001</v>
      </c>
      <c r="H2133" s="42">
        <v>0.1595</v>
      </c>
      <c r="I2133" s="42">
        <v>0.10929999999999999</v>
      </c>
      <c r="J2133" s="42">
        <v>8.2400000000000001E-2</v>
      </c>
      <c r="K2133" s="42">
        <v>9.1399999999999995E-2</v>
      </c>
      <c r="L2133" s="93">
        <f t="shared" si="165"/>
        <v>0.99990000000000012</v>
      </c>
      <c r="M2133" s="42">
        <v>0.15193999999999999</v>
      </c>
      <c r="N2133" s="93">
        <f t="array" ref="N2133">SQRT(MMULT(MMULT(B2133:K2133, '2. Correlation Matrix'!$B$34:$K$43), TRANSPOSE(B2133:K2133)))</f>
        <v>0.1401871313617245</v>
      </c>
      <c r="O2133" s="92">
        <f t="shared" si="166"/>
        <v>0.54883782307715467</v>
      </c>
      <c r="P2133" s="42">
        <f t="shared" si="167"/>
        <v>0.1421137841002853</v>
      </c>
      <c r="Q2133" s="42">
        <f t="shared" si="168"/>
        <v>0.122773215429927</v>
      </c>
      <c r="R2133" s="43">
        <f t="shared" si="169"/>
        <v>0.118137620573236</v>
      </c>
    </row>
    <row r="2134" spans="1:18" x14ac:dyDescent="0.35">
      <c r="A2134" s="73">
        <v>3034</v>
      </c>
      <c r="B2134" s="42">
        <v>0.1368</v>
      </c>
      <c r="C2134" s="42">
        <v>0.1023</v>
      </c>
      <c r="D2134" s="42">
        <v>1.95E-2</v>
      </c>
      <c r="E2134" s="42">
        <v>0.12180000000000001</v>
      </c>
      <c r="F2134" s="42">
        <v>0.1278</v>
      </c>
      <c r="G2134" s="42">
        <v>3.4599999999999999E-2</v>
      </c>
      <c r="H2134" s="42">
        <v>0.1459</v>
      </c>
      <c r="I2134" s="42">
        <v>7.5200000000000003E-2</v>
      </c>
      <c r="J2134" s="42">
        <v>0.1188</v>
      </c>
      <c r="K2134" s="42">
        <v>0.1173</v>
      </c>
      <c r="L2134" s="93">
        <f t="shared" si="165"/>
        <v>1</v>
      </c>
      <c r="M2134" s="42">
        <v>0.13982</v>
      </c>
      <c r="N2134" s="93">
        <f t="array" ref="N2134">SQRT(MMULT(MMULT(B2134:K2134, '2. Correlation Matrix'!$B$34:$K$43), TRANSPOSE(B2134:K2134)))</f>
        <v>0.11810511776738213</v>
      </c>
      <c r="O2134" s="92">
        <f t="shared" si="166"/>
        <v>0.54883311769493681</v>
      </c>
      <c r="P2134" s="42">
        <f t="shared" si="167"/>
        <v>0.13284559057857639</v>
      </c>
      <c r="Q2134" s="42">
        <f t="shared" si="168"/>
        <v>0.122773215429927</v>
      </c>
      <c r="R2134" s="43">
        <f t="shared" si="169"/>
        <v>0.118137620573236</v>
      </c>
    </row>
    <row r="2135" spans="1:18" x14ac:dyDescent="0.35">
      <c r="A2135" s="73">
        <v>4129</v>
      </c>
      <c r="B2135" s="42">
        <v>7.8799999999999995E-2</v>
      </c>
      <c r="C2135" s="42">
        <v>3.4500000000000003E-2</v>
      </c>
      <c r="D2135" s="42">
        <v>0.16009999999999999</v>
      </c>
      <c r="E2135" s="42">
        <v>6.6500000000000004E-2</v>
      </c>
      <c r="F2135" s="42">
        <v>5.91E-2</v>
      </c>
      <c r="G2135" s="42">
        <v>5.4199999999999998E-2</v>
      </c>
      <c r="H2135" s="42">
        <v>0.19209999999999999</v>
      </c>
      <c r="I2135" s="42">
        <v>0.1108</v>
      </c>
      <c r="J2135" s="42">
        <v>1.9699999999999999E-2</v>
      </c>
      <c r="K2135" s="42">
        <v>0.22409999999999999</v>
      </c>
      <c r="L2135" s="93">
        <f t="shared" si="165"/>
        <v>0.99990000000000001</v>
      </c>
      <c r="M2135" s="42">
        <v>0.16291</v>
      </c>
      <c r="N2135" s="93">
        <f t="array" ref="N2135">SQRT(MMULT(MMULT(B2135:K2135, '2. Correlation Matrix'!$B$34:$K$43), TRANSPOSE(B2135:K2135)))</f>
        <v>0.16017659515118368</v>
      </c>
      <c r="O2135" s="92">
        <f t="shared" si="166"/>
        <v>0.54883174359540854</v>
      </c>
      <c r="P2135" s="42">
        <f t="shared" si="167"/>
        <v>0.1500817291828869</v>
      </c>
      <c r="Q2135" s="42">
        <f t="shared" si="168"/>
        <v>0.122773215429927</v>
      </c>
      <c r="R2135" s="43">
        <f t="shared" si="169"/>
        <v>0.118137620573236</v>
      </c>
    </row>
    <row r="2136" spans="1:18" x14ac:dyDescent="0.35">
      <c r="A2136" s="73">
        <v>2025</v>
      </c>
      <c r="B2136" s="42">
        <v>0.14180000000000001</v>
      </c>
      <c r="C2136" s="42">
        <v>0.22459999999999999</v>
      </c>
      <c r="D2136" s="42">
        <v>4.4900000000000002E-2</v>
      </c>
      <c r="E2136" s="42">
        <v>8.9800000000000005E-2</v>
      </c>
      <c r="F2136" s="42">
        <v>1.4200000000000001E-2</v>
      </c>
      <c r="G2136" s="42">
        <v>3.5499999999999997E-2</v>
      </c>
      <c r="H2136" s="42">
        <v>0.21990000000000001</v>
      </c>
      <c r="I2136" s="42">
        <v>0.1111</v>
      </c>
      <c r="J2136" s="42">
        <v>0.10639999999999999</v>
      </c>
      <c r="K2136" s="42">
        <v>1.18E-2</v>
      </c>
      <c r="L2136" s="93">
        <f t="shared" si="165"/>
        <v>1</v>
      </c>
      <c r="M2136" s="42">
        <v>0.12737999999999999</v>
      </c>
      <c r="N2136" s="93">
        <f t="array" ref="N2136">SQRT(MMULT(MMULT(B2136:K2136, '2. Correlation Matrix'!$B$34:$K$43), TRANSPOSE(B2136:K2136)))</f>
        <v>9.544137740272822E-2</v>
      </c>
      <c r="O2136" s="92">
        <f t="shared" si="166"/>
        <v>0.54881856722347244</v>
      </c>
      <c r="P2136" s="42">
        <f t="shared" si="167"/>
        <v>0.12282547173973499</v>
      </c>
      <c r="Q2136" s="42">
        <f t="shared" si="168"/>
        <v>0.122773215429927</v>
      </c>
      <c r="R2136" s="43">
        <f t="shared" si="169"/>
        <v>0.118137620573236</v>
      </c>
    </row>
    <row r="2137" spans="1:18" x14ac:dyDescent="0.35">
      <c r="A2137" s="73">
        <v>3958</v>
      </c>
      <c r="B2137" s="42">
        <v>0.1118</v>
      </c>
      <c r="C2137" s="42">
        <v>9.5799999999999996E-2</v>
      </c>
      <c r="D2137" s="42">
        <v>0.1996</v>
      </c>
      <c r="E2137" s="42">
        <v>2E-3</v>
      </c>
      <c r="F2137" s="42">
        <v>5.3900000000000003E-2</v>
      </c>
      <c r="G2137" s="42">
        <v>8.9800000000000005E-2</v>
      </c>
      <c r="H2137" s="42">
        <v>0.12570000000000001</v>
      </c>
      <c r="I2137" s="42">
        <v>0.1158</v>
      </c>
      <c r="J2137" s="42">
        <v>7.9799999999999996E-2</v>
      </c>
      <c r="K2137" s="42">
        <v>0.12570000000000001</v>
      </c>
      <c r="L2137" s="93">
        <f t="shared" si="165"/>
        <v>0.99990000000000012</v>
      </c>
      <c r="M2137" s="42">
        <v>0.14529</v>
      </c>
      <c r="N2137" s="93">
        <f t="array" ref="N2137">SQRT(MMULT(MMULT(B2137:K2137, '2. Correlation Matrix'!$B$34:$K$43), TRANSPOSE(B2137:K2137)))</f>
        <v>0.12807700356380297</v>
      </c>
      <c r="O2137" s="92">
        <f t="shared" si="166"/>
        <v>0.54881046592399596</v>
      </c>
      <c r="P2137" s="42">
        <f t="shared" si="167"/>
        <v>0.1370881405790588</v>
      </c>
      <c r="Q2137" s="42">
        <f t="shared" si="168"/>
        <v>0.122773215429927</v>
      </c>
      <c r="R2137" s="43">
        <f t="shared" si="169"/>
        <v>0.118137620573236</v>
      </c>
    </row>
    <row r="2138" spans="1:18" x14ac:dyDescent="0.35">
      <c r="A2138" s="73">
        <v>4274</v>
      </c>
      <c r="B2138" s="42">
        <v>9.01E-2</v>
      </c>
      <c r="C2138" s="42">
        <v>0.1404</v>
      </c>
      <c r="D2138" s="42">
        <v>9.5299999999999996E-2</v>
      </c>
      <c r="E2138" s="42">
        <v>8.8400000000000006E-2</v>
      </c>
      <c r="F2138" s="42">
        <v>0.16980000000000001</v>
      </c>
      <c r="G2138" s="42">
        <v>6.93E-2</v>
      </c>
      <c r="H2138" s="42">
        <v>4.3299999999999998E-2</v>
      </c>
      <c r="I2138" s="42">
        <v>0.10920000000000001</v>
      </c>
      <c r="J2138" s="42">
        <v>3.8100000000000002E-2</v>
      </c>
      <c r="K2138" s="42">
        <v>0.156</v>
      </c>
      <c r="L2138" s="93">
        <f t="shared" si="165"/>
        <v>0.99990000000000012</v>
      </c>
      <c r="M2138" s="42">
        <v>0.14147999999999999</v>
      </c>
      <c r="N2138" s="93">
        <f t="array" ref="N2138">SQRT(MMULT(MMULT(B2138:K2138, '2. Correlation Matrix'!$B$34:$K$43), TRANSPOSE(B2138:K2138)))</f>
        <v>0.12113782654543379</v>
      </c>
      <c r="O2138" s="92">
        <f t="shared" si="166"/>
        <v>0.54879637431059658</v>
      </c>
      <c r="P2138" s="42">
        <f t="shared" si="167"/>
        <v>0.13414281348992418</v>
      </c>
      <c r="Q2138" s="42">
        <f t="shared" si="168"/>
        <v>0.122773215429927</v>
      </c>
      <c r="R2138" s="43">
        <f t="shared" si="169"/>
        <v>0.118137620573236</v>
      </c>
    </row>
    <row r="2139" spans="1:18" x14ac:dyDescent="0.35">
      <c r="A2139" s="73">
        <v>3916</v>
      </c>
      <c r="B2139" s="42">
        <v>2.8899999999999999E-2</v>
      </c>
      <c r="C2139" s="42">
        <v>8.6699999999999999E-2</v>
      </c>
      <c r="D2139" s="42">
        <v>0.1867</v>
      </c>
      <c r="E2139" s="42">
        <v>4.6699999999999998E-2</v>
      </c>
      <c r="F2139" s="42">
        <v>0.10440000000000001</v>
      </c>
      <c r="G2139" s="42">
        <v>0.18440000000000001</v>
      </c>
      <c r="H2139" s="42">
        <v>4.4000000000000003E-3</v>
      </c>
      <c r="I2139" s="42">
        <v>9.7799999999999998E-2</v>
      </c>
      <c r="J2139" s="42">
        <v>6.6699999999999995E-2</v>
      </c>
      <c r="K2139" s="42">
        <v>0.1933</v>
      </c>
      <c r="L2139" s="93">
        <f t="shared" si="165"/>
        <v>1</v>
      </c>
      <c r="M2139" s="42">
        <v>0.15853</v>
      </c>
      <c r="N2139" s="93">
        <f t="array" ref="N2139">SQRT(MMULT(MMULT(B2139:K2139, '2. Correlation Matrix'!$B$34:$K$43), TRANSPOSE(B2139:K2139)))</f>
        <v>0.15220628495787092</v>
      </c>
      <c r="O2139" s="92">
        <f t="shared" si="166"/>
        <v>0.54879468363031281</v>
      </c>
      <c r="P2139" s="42">
        <f t="shared" si="167"/>
        <v>0.14694662340966169</v>
      </c>
      <c r="Q2139" s="42">
        <f t="shared" si="168"/>
        <v>0.122773215429927</v>
      </c>
      <c r="R2139" s="43">
        <f t="shared" si="169"/>
        <v>0.118137620573236</v>
      </c>
    </row>
    <row r="2140" spans="1:18" x14ac:dyDescent="0.35">
      <c r="A2140" s="73">
        <v>753</v>
      </c>
      <c r="B2140" s="42">
        <v>1.2500000000000001E-2</v>
      </c>
      <c r="C2140" s="42">
        <v>7.8899999999999998E-2</v>
      </c>
      <c r="D2140" s="42">
        <v>9.5000000000000001E-2</v>
      </c>
      <c r="E2140" s="42">
        <v>0.12720000000000001</v>
      </c>
      <c r="F2140" s="42">
        <v>0.1416</v>
      </c>
      <c r="G2140" s="42">
        <v>6.0900000000000003E-2</v>
      </c>
      <c r="H2140" s="42">
        <v>8.2400000000000001E-2</v>
      </c>
      <c r="I2140" s="42">
        <v>0.12189999999999999</v>
      </c>
      <c r="J2140" s="42">
        <v>0.13980000000000001</v>
      </c>
      <c r="K2140" s="42">
        <v>0.13980000000000001</v>
      </c>
      <c r="L2140" s="93">
        <f t="shared" si="165"/>
        <v>1</v>
      </c>
      <c r="M2140" s="42">
        <v>0.14823</v>
      </c>
      <c r="N2140" s="93">
        <f t="array" ref="N2140">SQRT(MMULT(MMULT(B2140:K2140, '2. Correlation Matrix'!$B$34:$K$43), TRANSPOSE(B2140:K2140)))</f>
        <v>0.13343945081175135</v>
      </c>
      <c r="O2140" s="92">
        <f t="shared" si="166"/>
        <v>0.54878822982649</v>
      </c>
      <c r="P2140" s="42">
        <f t="shared" si="167"/>
        <v>0.13932695648352911</v>
      </c>
      <c r="Q2140" s="42">
        <f t="shared" si="168"/>
        <v>0.122773215429927</v>
      </c>
      <c r="R2140" s="43">
        <f t="shared" si="169"/>
        <v>0.118137620573236</v>
      </c>
    </row>
    <row r="2141" spans="1:18" x14ac:dyDescent="0.35">
      <c r="A2141" s="73">
        <v>1442</v>
      </c>
      <c r="B2141" s="42">
        <v>0.1293</v>
      </c>
      <c r="C2141" s="42">
        <v>6.5600000000000006E-2</v>
      </c>
      <c r="D2141" s="42">
        <v>2.5499999999999998E-2</v>
      </c>
      <c r="E2141" s="42">
        <v>0.1421</v>
      </c>
      <c r="F2141" s="42">
        <v>5.4999999999999997E-3</v>
      </c>
      <c r="G2141" s="42">
        <v>0.122</v>
      </c>
      <c r="H2141" s="42">
        <v>0.15659999999999999</v>
      </c>
      <c r="I2141" s="42">
        <v>3.4599999999999999E-2</v>
      </c>
      <c r="J2141" s="42">
        <v>0.18029999999999999</v>
      </c>
      <c r="K2141" s="42">
        <v>0.1384</v>
      </c>
      <c r="L2141" s="93">
        <f t="shared" si="165"/>
        <v>0.99990000000000001</v>
      </c>
      <c r="M2141" s="42">
        <v>0.15382000000000001</v>
      </c>
      <c r="N2141" s="93">
        <f t="array" ref="N2141">SQRT(MMULT(MMULT(B2141:K2141, '2. Correlation Matrix'!$B$34:$K$43), TRANSPOSE(B2141:K2141)))</f>
        <v>0.14363385510225157</v>
      </c>
      <c r="O2141" s="92">
        <f t="shared" si="166"/>
        <v>0.54875641918744578</v>
      </c>
      <c r="P2141" s="42">
        <f t="shared" si="167"/>
        <v>0.14350465783423272</v>
      </c>
      <c r="Q2141" s="42">
        <f t="shared" si="168"/>
        <v>0.122773215429927</v>
      </c>
      <c r="R2141" s="43">
        <f t="shared" si="169"/>
        <v>0.118137620573236</v>
      </c>
    </row>
    <row r="2142" spans="1:18" x14ac:dyDescent="0.35">
      <c r="A2142" s="73">
        <v>4246</v>
      </c>
      <c r="B2142" s="42">
        <v>9.1300000000000006E-2</v>
      </c>
      <c r="C2142" s="42">
        <v>9.8900000000000002E-2</v>
      </c>
      <c r="D2142" s="42">
        <v>0.1081</v>
      </c>
      <c r="E2142" s="42">
        <v>1.9800000000000002E-2</v>
      </c>
      <c r="F2142" s="42">
        <v>0.1187</v>
      </c>
      <c r="G2142" s="42">
        <v>0.12330000000000001</v>
      </c>
      <c r="H2142" s="42">
        <v>0.1431</v>
      </c>
      <c r="I2142" s="42">
        <v>7.3099999999999998E-2</v>
      </c>
      <c r="J2142" s="42">
        <v>7.46E-2</v>
      </c>
      <c r="K2142" s="42">
        <v>0.1492</v>
      </c>
      <c r="L2142" s="93">
        <f t="shared" si="165"/>
        <v>1.0001</v>
      </c>
      <c r="M2142" s="42">
        <v>0.15162999999999999</v>
      </c>
      <c r="N2142" s="93">
        <f t="array" ref="N2142">SQRT(MMULT(MMULT(B2142:K2142, '2. Correlation Matrix'!$B$34:$K$43), TRANSPOSE(B2142:K2142)))</f>
        <v>0.13965219803604453</v>
      </c>
      <c r="O2142" s="92">
        <f t="shared" si="166"/>
        <v>0.54872032862827991</v>
      </c>
      <c r="P2142" s="42">
        <f t="shared" si="167"/>
        <v>0.14187863179185067</v>
      </c>
      <c r="Q2142" s="42">
        <f t="shared" si="168"/>
        <v>0.122773215429927</v>
      </c>
      <c r="R2142" s="43">
        <f t="shared" si="169"/>
        <v>0.118137620573236</v>
      </c>
    </row>
    <row r="2143" spans="1:18" x14ac:dyDescent="0.35">
      <c r="A2143" s="73">
        <v>1480</v>
      </c>
      <c r="B2143" s="42">
        <v>0.04</v>
      </c>
      <c r="C2143" s="42">
        <v>0.14460000000000001</v>
      </c>
      <c r="D2143" s="42">
        <v>0.13539999999999999</v>
      </c>
      <c r="E2143" s="42">
        <v>9.8500000000000004E-2</v>
      </c>
      <c r="F2143" s="42">
        <v>0.08</v>
      </c>
      <c r="G2143" s="42">
        <v>0.16309999999999999</v>
      </c>
      <c r="H2143" s="42">
        <v>4.3099999999999999E-2</v>
      </c>
      <c r="I2143" s="42">
        <v>0.16</v>
      </c>
      <c r="J2143" s="42">
        <v>0.1108</v>
      </c>
      <c r="K2143" s="42">
        <v>2.46E-2</v>
      </c>
      <c r="L2143" s="93">
        <f t="shared" si="165"/>
        <v>1.0001</v>
      </c>
      <c r="M2143" s="42">
        <v>0.13608000000000001</v>
      </c>
      <c r="N2143" s="93">
        <f t="array" ref="N2143">SQRT(MMULT(MMULT(B2143:K2143, '2. Correlation Matrix'!$B$34:$K$43), TRANSPOSE(B2143:K2143)))</f>
        <v>0.1113176848255721</v>
      </c>
      <c r="O2143" s="92">
        <f t="shared" si="166"/>
        <v>0.54869987725408209</v>
      </c>
      <c r="P2143" s="42">
        <f t="shared" si="167"/>
        <v>0.1298841865225373</v>
      </c>
      <c r="Q2143" s="42">
        <f t="shared" si="168"/>
        <v>0.122773215429927</v>
      </c>
      <c r="R2143" s="43">
        <f t="shared" si="169"/>
        <v>0.118137620573236</v>
      </c>
    </row>
    <row r="2144" spans="1:18" x14ac:dyDescent="0.35">
      <c r="A2144" s="73">
        <v>2362</v>
      </c>
      <c r="B2144" s="42">
        <v>0.15759999999999999</v>
      </c>
      <c r="C2144" s="42">
        <v>2.87E-2</v>
      </c>
      <c r="D2144" s="42">
        <v>4.0099999999999997E-2</v>
      </c>
      <c r="E2144" s="42">
        <v>0.1032</v>
      </c>
      <c r="F2144" s="42">
        <v>9.74E-2</v>
      </c>
      <c r="G2144" s="42">
        <v>0.25209999999999999</v>
      </c>
      <c r="H2144" s="42">
        <v>5.16E-2</v>
      </c>
      <c r="I2144" s="42">
        <v>4.58E-2</v>
      </c>
      <c r="J2144" s="42">
        <v>0.106</v>
      </c>
      <c r="K2144" s="42">
        <v>0.11749999999999999</v>
      </c>
      <c r="L2144" s="93">
        <f t="shared" si="165"/>
        <v>1</v>
      </c>
      <c r="M2144" s="42">
        <v>0.15290000000000001</v>
      </c>
      <c r="N2144" s="93">
        <f t="array" ref="N2144">SQRT(MMULT(MMULT(B2144:K2144, '2. Correlation Matrix'!$B$34:$K$43), TRANSPOSE(B2144:K2144)))</f>
        <v>0.14197640349067941</v>
      </c>
      <c r="O2144" s="92">
        <f t="shared" si="166"/>
        <v>0.54868272533128404</v>
      </c>
      <c r="P2144" s="42">
        <f t="shared" si="167"/>
        <v>0.14282135042592592</v>
      </c>
      <c r="Q2144" s="42">
        <f t="shared" si="168"/>
        <v>0.122773215429927</v>
      </c>
      <c r="R2144" s="43">
        <f t="shared" si="169"/>
        <v>0.118137620573236</v>
      </c>
    </row>
    <row r="2145" spans="1:18" x14ac:dyDescent="0.35">
      <c r="A2145" s="73">
        <v>1021</v>
      </c>
      <c r="B2145" s="42">
        <v>0.1308</v>
      </c>
      <c r="C2145" s="42">
        <v>5.4199999999999998E-2</v>
      </c>
      <c r="D2145" s="42">
        <v>0.1234</v>
      </c>
      <c r="E2145" s="42">
        <v>3.5499999999999997E-2</v>
      </c>
      <c r="F2145" s="42">
        <v>0.12709999999999999</v>
      </c>
      <c r="G2145" s="42">
        <v>0.1084</v>
      </c>
      <c r="H2145" s="42">
        <v>0.1308</v>
      </c>
      <c r="I2145" s="42">
        <v>0.1065</v>
      </c>
      <c r="J2145" s="42">
        <v>6.9199999999999998E-2</v>
      </c>
      <c r="K2145" s="42">
        <v>0.114</v>
      </c>
      <c r="L2145" s="93">
        <f t="shared" si="165"/>
        <v>0.99990000000000001</v>
      </c>
      <c r="M2145" s="42">
        <v>0.14504</v>
      </c>
      <c r="N2145" s="93">
        <f t="array" ref="N2145">SQRT(MMULT(MMULT(B2145:K2145, '2. Correlation Matrix'!$B$34:$K$43), TRANSPOSE(B2145:K2145)))</f>
        <v>0.12765404853064083</v>
      </c>
      <c r="O2145" s="92">
        <f t="shared" si="166"/>
        <v>0.54867041669413474</v>
      </c>
      <c r="P2145" s="42">
        <f t="shared" si="167"/>
        <v>0.1368922219468684</v>
      </c>
      <c r="Q2145" s="42">
        <f t="shared" si="168"/>
        <v>0.122773215429927</v>
      </c>
      <c r="R2145" s="43">
        <f t="shared" si="169"/>
        <v>0.118137620573236</v>
      </c>
    </row>
    <row r="2146" spans="1:18" x14ac:dyDescent="0.35">
      <c r="A2146" s="73">
        <v>3707</v>
      </c>
      <c r="B2146" s="42">
        <v>0.15240000000000001</v>
      </c>
      <c r="C2146" s="42">
        <v>3.4200000000000001E-2</v>
      </c>
      <c r="D2146" s="42">
        <v>9.9299999999999999E-2</v>
      </c>
      <c r="E2146" s="42">
        <v>5.9900000000000002E-2</v>
      </c>
      <c r="F2146" s="42">
        <v>0.11990000000000001</v>
      </c>
      <c r="G2146" s="42">
        <v>0.11990000000000001</v>
      </c>
      <c r="H2146" s="42">
        <v>0.1045</v>
      </c>
      <c r="I2146" s="42">
        <v>0.1079</v>
      </c>
      <c r="J2146" s="42">
        <v>0.1045</v>
      </c>
      <c r="K2146" s="42">
        <v>9.7600000000000006E-2</v>
      </c>
      <c r="L2146" s="93">
        <f t="shared" si="165"/>
        <v>1.0001000000000002</v>
      </c>
      <c r="M2146" s="42">
        <v>0.14247000000000001</v>
      </c>
      <c r="N2146" s="93">
        <f t="array" ref="N2146">SQRT(MMULT(MMULT(B2146:K2146, '2. Correlation Matrix'!$B$34:$K$43), TRANSPOSE(B2146:K2146)))</f>
        <v>0.12297248600093356</v>
      </c>
      <c r="O2146" s="92">
        <f t="shared" si="166"/>
        <v>0.54865931554386738</v>
      </c>
      <c r="P2146" s="42">
        <f t="shared" si="167"/>
        <v>0.1349088838433751</v>
      </c>
      <c r="Q2146" s="42">
        <f t="shared" si="168"/>
        <v>0.122773215429927</v>
      </c>
      <c r="R2146" s="43">
        <f t="shared" si="169"/>
        <v>0.118137620573236</v>
      </c>
    </row>
    <row r="2147" spans="1:18" x14ac:dyDescent="0.35">
      <c r="A2147" s="73">
        <v>1694</v>
      </c>
      <c r="B2147" s="42">
        <v>0.1132</v>
      </c>
      <c r="C2147" s="42">
        <v>7.2400000000000006E-2</v>
      </c>
      <c r="D2147" s="42">
        <v>9.8699999999999996E-2</v>
      </c>
      <c r="E2147" s="42">
        <v>0.1263</v>
      </c>
      <c r="F2147" s="42">
        <v>0.1303</v>
      </c>
      <c r="G2147" s="42">
        <v>0.125</v>
      </c>
      <c r="H2147" s="42">
        <v>9.4700000000000006E-2</v>
      </c>
      <c r="I2147" s="42">
        <v>8.4199999999999997E-2</v>
      </c>
      <c r="J2147" s="42">
        <v>2.63E-2</v>
      </c>
      <c r="K2147" s="42">
        <v>0.12889999999999999</v>
      </c>
      <c r="L2147" s="93">
        <f t="shared" si="165"/>
        <v>1</v>
      </c>
      <c r="M2147" s="42">
        <v>0.14760000000000001</v>
      </c>
      <c r="N2147" s="93">
        <f t="array" ref="N2147">SQRT(MMULT(MMULT(B2147:K2147, '2. Correlation Matrix'!$B$34:$K$43), TRANSPOSE(B2147:K2147)))</f>
        <v>0.1323267688764862</v>
      </c>
      <c r="O2147" s="92">
        <f t="shared" si="166"/>
        <v>0.5486418252059404</v>
      </c>
      <c r="P2147" s="42">
        <f t="shared" si="167"/>
        <v>0.13884481311935451</v>
      </c>
      <c r="Q2147" s="42">
        <f t="shared" si="168"/>
        <v>0.122773215429927</v>
      </c>
      <c r="R2147" s="43">
        <f t="shared" si="169"/>
        <v>0.118137620573236</v>
      </c>
    </row>
    <row r="2148" spans="1:18" x14ac:dyDescent="0.35">
      <c r="A2148" s="73">
        <v>1111</v>
      </c>
      <c r="B2148" s="42">
        <v>0.13519999999999999</v>
      </c>
      <c r="C2148" s="42">
        <v>9.6299999999999997E-2</v>
      </c>
      <c r="D2148" s="42">
        <v>5.1900000000000002E-2</v>
      </c>
      <c r="E2148" s="42">
        <v>0.12039999999999999</v>
      </c>
      <c r="F2148" s="42">
        <v>3.15E-2</v>
      </c>
      <c r="G2148" s="42">
        <v>0.1759</v>
      </c>
      <c r="H2148" s="42">
        <v>8.1500000000000003E-2</v>
      </c>
      <c r="I2148" s="42">
        <v>1.8499999999999999E-2</v>
      </c>
      <c r="J2148" s="42">
        <v>0.1167</v>
      </c>
      <c r="K2148" s="42">
        <v>0.17219999999999999</v>
      </c>
      <c r="L2148" s="93">
        <f t="shared" si="165"/>
        <v>1.0001</v>
      </c>
      <c r="M2148" s="42">
        <v>0.15590000000000001</v>
      </c>
      <c r="N2148" s="93">
        <f t="array" ref="N2148">SQRT(MMULT(MMULT(B2148:K2148, '2. Correlation Matrix'!$B$34:$K$43), TRANSPOSE(B2148:K2148)))</f>
        <v>0.14746691005214357</v>
      </c>
      <c r="O2148" s="92">
        <f t="shared" si="166"/>
        <v>0.5485976479156861</v>
      </c>
      <c r="P2148" s="42">
        <f t="shared" si="167"/>
        <v>0.14502675521983652</v>
      </c>
      <c r="Q2148" s="42">
        <f t="shared" si="168"/>
        <v>0.122773215429927</v>
      </c>
      <c r="R2148" s="43">
        <f t="shared" si="169"/>
        <v>0.118137620573236</v>
      </c>
    </row>
    <row r="2149" spans="1:18" x14ac:dyDescent="0.35">
      <c r="A2149" s="73">
        <v>390</v>
      </c>
      <c r="B2149" s="42">
        <v>0.1045</v>
      </c>
      <c r="C2149" s="42">
        <v>8.9099999999999999E-2</v>
      </c>
      <c r="D2149" s="42">
        <v>0.1128</v>
      </c>
      <c r="E2149" s="42">
        <v>7.0999999999999994E-2</v>
      </c>
      <c r="F2149" s="42">
        <v>7.3800000000000004E-2</v>
      </c>
      <c r="G2149" s="42">
        <v>0.1086</v>
      </c>
      <c r="H2149" s="42">
        <v>0.12670000000000001</v>
      </c>
      <c r="I2149" s="42">
        <v>0.1142</v>
      </c>
      <c r="J2149" s="42">
        <v>0.12809999999999999</v>
      </c>
      <c r="K2149" s="42">
        <v>7.0999999999999994E-2</v>
      </c>
      <c r="L2149" s="93">
        <f t="shared" si="165"/>
        <v>0.99980000000000002</v>
      </c>
      <c r="M2149" s="42">
        <v>0.14096</v>
      </c>
      <c r="N2149" s="93">
        <f t="array" ref="N2149">SQRT(MMULT(MMULT(B2149:K2149, '2. Correlation Matrix'!$B$34:$K$43), TRANSPOSE(B2149:K2149)))</f>
        <v>0.12023497592696063</v>
      </c>
      <c r="O2149" s="92">
        <f t="shared" si="166"/>
        <v>0.54859244983813071</v>
      </c>
      <c r="P2149" s="42">
        <f t="shared" si="167"/>
        <v>0.13373177528192159</v>
      </c>
      <c r="Q2149" s="42">
        <f t="shared" si="168"/>
        <v>0.122773215429927</v>
      </c>
      <c r="R2149" s="43">
        <f t="shared" si="169"/>
        <v>0.118137620573236</v>
      </c>
    </row>
    <row r="2150" spans="1:18" x14ac:dyDescent="0.35">
      <c r="A2150" s="73">
        <v>1453</v>
      </c>
      <c r="B2150" s="42">
        <v>9.2700000000000005E-2</v>
      </c>
      <c r="C2150" s="42">
        <v>6.6E-3</v>
      </c>
      <c r="D2150" s="42">
        <v>0.1656</v>
      </c>
      <c r="E2150" s="42">
        <v>7.9500000000000001E-2</v>
      </c>
      <c r="F2150" s="42">
        <v>2.81E-2</v>
      </c>
      <c r="G2150" s="42">
        <v>5.96E-2</v>
      </c>
      <c r="H2150" s="42">
        <v>0.1159</v>
      </c>
      <c r="I2150" s="42">
        <v>0.13250000000000001</v>
      </c>
      <c r="J2150" s="42">
        <v>0.154</v>
      </c>
      <c r="K2150" s="42">
        <v>0.1656</v>
      </c>
      <c r="L2150" s="93">
        <f t="shared" si="165"/>
        <v>1.0001000000000002</v>
      </c>
      <c r="M2150" s="42">
        <v>0.15304000000000001</v>
      </c>
      <c r="N2150" s="93">
        <f t="array" ref="N2150">SQRT(MMULT(MMULT(B2150:K2150, '2. Correlation Matrix'!$B$34:$K$43), TRANSPOSE(B2150:K2150)))</f>
        <v>0.14225786364516235</v>
      </c>
      <c r="O2150" s="92">
        <f t="shared" si="166"/>
        <v>0.54858127347291885</v>
      </c>
      <c r="P2150" s="42">
        <f t="shared" si="167"/>
        <v>0.14292135011555721</v>
      </c>
      <c r="Q2150" s="42">
        <f t="shared" si="168"/>
        <v>0.122773215429927</v>
      </c>
      <c r="R2150" s="43">
        <f t="shared" si="169"/>
        <v>0.118137620573236</v>
      </c>
    </row>
    <row r="2151" spans="1:18" x14ac:dyDescent="0.35">
      <c r="A2151" s="73">
        <v>3320</v>
      </c>
      <c r="B2151" s="42">
        <v>0.1186</v>
      </c>
      <c r="C2151" s="42">
        <v>0.12570000000000001</v>
      </c>
      <c r="D2151" s="42">
        <v>2.4799999999999999E-2</v>
      </c>
      <c r="E2151" s="42">
        <v>0.13980000000000001</v>
      </c>
      <c r="F2151" s="42">
        <v>0.12920000000000001</v>
      </c>
      <c r="G2151" s="42">
        <v>9.1999999999999998E-2</v>
      </c>
      <c r="H2151" s="42">
        <v>7.6100000000000001E-2</v>
      </c>
      <c r="I2151" s="42">
        <v>0.12570000000000001</v>
      </c>
      <c r="J2151" s="42">
        <v>0.13450000000000001</v>
      </c>
      <c r="K2151" s="42">
        <v>3.3599999999999998E-2</v>
      </c>
      <c r="L2151" s="93">
        <f t="shared" si="165"/>
        <v>0.99999999999999989</v>
      </c>
      <c r="M2151" s="42">
        <v>0.13</v>
      </c>
      <c r="N2151" s="93">
        <f t="array" ref="N2151">SQRT(MMULT(MMULT(B2151:K2151, '2. Correlation Matrix'!$B$34:$K$43), TRANSPOSE(B2151:K2151)))</f>
        <v>0.1002612638570909</v>
      </c>
      <c r="O2151" s="92">
        <f t="shared" si="166"/>
        <v>0.54856679323726854</v>
      </c>
      <c r="P2151" s="42">
        <f t="shared" si="167"/>
        <v>0.12497383948488941</v>
      </c>
      <c r="Q2151" s="42">
        <f t="shared" si="168"/>
        <v>0.122773215429927</v>
      </c>
      <c r="R2151" s="43">
        <f t="shared" si="169"/>
        <v>0.118137620573236</v>
      </c>
    </row>
    <row r="2152" spans="1:18" x14ac:dyDescent="0.35">
      <c r="A2152" s="73">
        <v>1851</v>
      </c>
      <c r="B2152" s="42">
        <v>5.0099999999999999E-2</v>
      </c>
      <c r="C2152" s="42">
        <v>0.1002</v>
      </c>
      <c r="D2152" s="42">
        <v>9.5899999999999999E-2</v>
      </c>
      <c r="E2152" s="42">
        <v>0.1046</v>
      </c>
      <c r="F2152" s="42">
        <v>0.1133</v>
      </c>
      <c r="G2152" s="42">
        <v>1.7399999999999999E-2</v>
      </c>
      <c r="H2152" s="42">
        <v>0.1198</v>
      </c>
      <c r="I2152" s="42">
        <v>0.14380000000000001</v>
      </c>
      <c r="J2152" s="42">
        <v>0.1678</v>
      </c>
      <c r="K2152" s="42">
        <v>8.7099999999999997E-2</v>
      </c>
      <c r="L2152" s="93">
        <f t="shared" si="165"/>
        <v>1</v>
      </c>
      <c r="M2152" s="42">
        <v>0.13788</v>
      </c>
      <c r="N2152" s="93">
        <f t="array" ref="N2152">SQRT(MMULT(MMULT(B2152:K2152, '2. Correlation Matrix'!$B$34:$K$43), TRANSPOSE(B2152:K2152)))</f>
        <v>0.11462612235892305</v>
      </c>
      <c r="O2152" s="92">
        <f t="shared" si="166"/>
        <v>0.54856605724746577</v>
      </c>
      <c r="P2152" s="42">
        <f t="shared" si="167"/>
        <v>0.13131042603647861</v>
      </c>
      <c r="Q2152" s="42">
        <f t="shared" si="168"/>
        <v>0.122773215429927</v>
      </c>
      <c r="R2152" s="43">
        <f t="shared" si="169"/>
        <v>0.118137620573236</v>
      </c>
    </row>
    <row r="2153" spans="1:18" x14ac:dyDescent="0.35">
      <c r="A2153" s="73">
        <v>869</v>
      </c>
      <c r="B2153" s="42">
        <v>0.18060000000000001</v>
      </c>
      <c r="C2153" s="42">
        <v>0.1865</v>
      </c>
      <c r="D2153" s="42">
        <v>0.11509999999999999</v>
      </c>
      <c r="E2153" s="42">
        <v>5.3600000000000002E-2</v>
      </c>
      <c r="F2153" s="42">
        <v>5.16E-2</v>
      </c>
      <c r="G2153" s="42">
        <v>1.3899999999999999E-2</v>
      </c>
      <c r="H2153" s="42">
        <v>8.3299999999999999E-2</v>
      </c>
      <c r="I2153" s="42">
        <v>9.3299999999999994E-2</v>
      </c>
      <c r="J2153" s="42">
        <v>0.1052</v>
      </c>
      <c r="K2153" s="42">
        <v>0.1171</v>
      </c>
      <c r="L2153" s="93">
        <f t="shared" si="165"/>
        <v>1.0002</v>
      </c>
      <c r="M2153" s="42">
        <v>0.13014000000000001</v>
      </c>
      <c r="N2153" s="93">
        <f t="array" ref="N2153">SQRT(MMULT(MMULT(B2153:K2153, '2. Correlation Matrix'!$B$34:$K$43), TRANSPOSE(B2153:K2153)))</f>
        <v>0.10051852525171567</v>
      </c>
      <c r="O2153" s="92">
        <f t="shared" si="166"/>
        <v>0.54855560069071807</v>
      </c>
      <c r="P2153" s="42">
        <f t="shared" si="167"/>
        <v>0.1250880130406101</v>
      </c>
      <c r="Q2153" s="42">
        <f t="shared" si="168"/>
        <v>0.122773215429927</v>
      </c>
      <c r="R2153" s="43">
        <f t="shared" si="169"/>
        <v>0.118137620573236</v>
      </c>
    </row>
    <row r="2154" spans="1:18" x14ac:dyDescent="0.35">
      <c r="A2154" s="73">
        <v>1866</v>
      </c>
      <c r="B2154" s="42">
        <v>2.9100000000000001E-2</v>
      </c>
      <c r="C2154" s="42">
        <v>9.8699999999999996E-2</v>
      </c>
      <c r="D2154" s="42">
        <v>8.7400000000000005E-2</v>
      </c>
      <c r="E2154" s="42">
        <v>4.2599999999999999E-2</v>
      </c>
      <c r="F2154" s="42">
        <v>0.1143</v>
      </c>
      <c r="G2154" s="42">
        <v>4.2599999999999999E-2</v>
      </c>
      <c r="H2154" s="42">
        <v>0.1704</v>
      </c>
      <c r="I2154" s="42">
        <v>0.1166</v>
      </c>
      <c r="J2154" s="42">
        <v>0.1928</v>
      </c>
      <c r="K2154" s="42">
        <v>0.10539999999999999</v>
      </c>
      <c r="L2154" s="93">
        <f t="shared" si="165"/>
        <v>0.99990000000000001</v>
      </c>
      <c r="M2154" s="42">
        <v>0.14515</v>
      </c>
      <c r="N2154" s="93">
        <f t="array" ref="N2154">SQRT(MMULT(MMULT(B2154:K2154, '2. Correlation Matrix'!$B$34:$K$43), TRANSPOSE(B2154:K2154)))</f>
        <v>0.12789524037757621</v>
      </c>
      <c r="O2154" s="92">
        <f t="shared" si="166"/>
        <v>0.54849578289935608</v>
      </c>
      <c r="P2154" s="42">
        <f t="shared" si="167"/>
        <v>0.13697140374438099</v>
      </c>
      <c r="Q2154" s="42">
        <f t="shared" si="168"/>
        <v>0.122773215429927</v>
      </c>
      <c r="R2154" s="43">
        <f t="shared" si="169"/>
        <v>0.118137620573236</v>
      </c>
    </row>
    <row r="2155" spans="1:18" x14ac:dyDescent="0.35">
      <c r="A2155" s="73">
        <v>3363</v>
      </c>
      <c r="B2155" s="42">
        <v>0.16639999999999999</v>
      </c>
      <c r="C2155" s="42">
        <v>0.15310000000000001</v>
      </c>
      <c r="D2155" s="42">
        <v>9.8299999999999998E-2</v>
      </c>
      <c r="E2155" s="42">
        <v>0.1512</v>
      </c>
      <c r="F2155" s="42">
        <v>3.2099999999999997E-2</v>
      </c>
      <c r="G2155" s="42">
        <v>0.1229</v>
      </c>
      <c r="H2155" s="42">
        <v>3.9699999999999999E-2</v>
      </c>
      <c r="I2155" s="42">
        <v>0.1021</v>
      </c>
      <c r="J2155" s="42">
        <v>9.2600000000000002E-2</v>
      </c>
      <c r="K2155" s="42">
        <v>4.1599999999999998E-2</v>
      </c>
      <c r="L2155" s="93">
        <f t="shared" si="165"/>
        <v>0.99999999999999989</v>
      </c>
      <c r="M2155" s="42">
        <v>0.12995000000000001</v>
      </c>
      <c r="N2155" s="93">
        <f t="array" ref="N2155">SQRT(MMULT(MMULT(B2155:K2155, '2. Correlation Matrix'!$B$34:$K$43), TRANSPOSE(B2155:K2155)))</f>
        <v>0.10018739315368876</v>
      </c>
      <c r="O2155" s="92">
        <f t="shared" si="166"/>
        <v>0.54847220064610325</v>
      </c>
      <c r="P2155" s="42">
        <f t="shared" si="167"/>
        <v>0.12493124312653411</v>
      </c>
      <c r="Q2155" s="42">
        <f t="shared" si="168"/>
        <v>0.122773215429927</v>
      </c>
      <c r="R2155" s="43">
        <f t="shared" si="169"/>
        <v>0.118137620573236</v>
      </c>
    </row>
    <row r="2156" spans="1:18" x14ac:dyDescent="0.35">
      <c r="A2156" s="73">
        <v>1586</v>
      </c>
      <c r="B2156" s="42">
        <v>2.2499999999999999E-2</v>
      </c>
      <c r="C2156" s="42">
        <v>9.69E-2</v>
      </c>
      <c r="D2156" s="42">
        <v>0.1142</v>
      </c>
      <c r="E2156" s="42">
        <v>0.13489999999999999</v>
      </c>
      <c r="F2156" s="42">
        <v>9.69E-2</v>
      </c>
      <c r="G2156" s="42">
        <v>4.8399999999999999E-2</v>
      </c>
      <c r="H2156" s="42">
        <v>0.11070000000000001</v>
      </c>
      <c r="I2156" s="42">
        <v>0.12280000000000001</v>
      </c>
      <c r="J2156" s="42">
        <v>0.1419</v>
      </c>
      <c r="K2156" s="42">
        <v>0.11070000000000001</v>
      </c>
      <c r="L2156" s="93">
        <f t="shared" si="165"/>
        <v>0.99990000000000012</v>
      </c>
      <c r="M2156" s="42">
        <v>0.14496999999999999</v>
      </c>
      <c r="N2156" s="93">
        <f t="array" ref="N2156">SQRT(MMULT(MMULT(B2156:K2156, '2. Correlation Matrix'!$B$34:$K$43), TRANSPOSE(B2156:K2156)))</f>
        <v>0.12757326147594408</v>
      </c>
      <c r="O2156" s="92">
        <f t="shared" si="166"/>
        <v>0.54846916344765484</v>
      </c>
      <c r="P2156" s="42">
        <f t="shared" si="167"/>
        <v>0.13683253147819519</v>
      </c>
      <c r="Q2156" s="42">
        <f t="shared" si="168"/>
        <v>0.122773215429927</v>
      </c>
      <c r="R2156" s="43">
        <f t="shared" si="169"/>
        <v>0.118137620573236</v>
      </c>
    </row>
    <row r="2157" spans="1:18" x14ac:dyDescent="0.35">
      <c r="A2157" s="73">
        <v>1355</v>
      </c>
      <c r="B2157" s="42">
        <v>0.17749999999999999</v>
      </c>
      <c r="C2157" s="42">
        <v>2.5000000000000001E-3</v>
      </c>
      <c r="D2157" s="42">
        <v>0.15</v>
      </c>
      <c r="E2157" s="42">
        <v>0.03</v>
      </c>
      <c r="F2157" s="42">
        <v>5.2499999999999998E-2</v>
      </c>
      <c r="G2157" s="42">
        <v>2.75E-2</v>
      </c>
      <c r="H2157" s="42">
        <v>0.11</v>
      </c>
      <c r="I2157" s="42">
        <v>0.14499999999999999</v>
      </c>
      <c r="J2157" s="42">
        <v>0.11</v>
      </c>
      <c r="K2157" s="42">
        <v>0.19500000000000001</v>
      </c>
      <c r="L2157" s="93">
        <f t="shared" si="165"/>
        <v>1</v>
      </c>
      <c r="M2157" s="42">
        <v>0.14852000000000001</v>
      </c>
      <c r="N2157" s="93">
        <f t="array" ref="N2157">SQRT(MMULT(MMULT(B2157:K2157, '2. Correlation Matrix'!$B$34:$K$43), TRANSPOSE(B2157:K2157)))</f>
        <v>0.13404758389887153</v>
      </c>
      <c r="O2157" s="92">
        <f t="shared" si="166"/>
        <v>0.54846195553561883</v>
      </c>
      <c r="P2157" s="42">
        <f t="shared" si="167"/>
        <v>0.13953562262543751</v>
      </c>
      <c r="Q2157" s="42">
        <f t="shared" si="168"/>
        <v>0.122773215429927</v>
      </c>
      <c r="R2157" s="43">
        <f t="shared" si="169"/>
        <v>0.118137620573236</v>
      </c>
    </row>
    <row r="2158" spans="1:18" x14ac:dyDescent="0.35">
      <c r="A2158" s="73">
        <v>1613</v>
      </c>
      <c r="B2158" s="42">
        <v>5.3900000000000003E-2</v>
      </c>
      <c r="C2158" s="42">
        <v>1.72E-2</v>
      </c>
      <c r="D2158" s="42">
        <v>3.6799999999999999E-2</v>
      </c>
      <c r="E2158" s="42">
        <v>0.23530000000000001</v>
      </c>
      <c r="F2158" s="42">
        <v>2.7E-2</v>
      </c>
      <c r="G2158" s="42">
        <v>5.8799999999999998E-2</v>
      </c>
      <c r="H2158" s="42">
        <v>0.16420000000000001</v>
      </c>
      <c r="I2158" s="42">
        <v>7.3499999999999996E-2</v>
      </c>
      <c r="J2158" s="42">
        <v>0.1716</v>
      </c>
      <c r="K2158" s="42">
        <v>0.1618</v>
      </c>
      <c r="L2158" s="93">
        <f t="shared" si="165"/>
        <v>1.0001</v>
      </c>
      <c r="M2158" s="42">
        <v>0.15878999999999999</v>
      </c>
      <c r="N2158" s="93">
        <f t="array" ref="N2158">SQRT(MMULT(MMULT(B2158:K2158, '2. Correlation Matrix'!$B$34:$K$43), TRANSPOSE(B2158:K2158)))</f>
        <v>0.15277910830265112</v>
      </c>
      <c r="O2158" s="92">
        <f t="shared" si="166"/>
        <v>0.54843886006988829</v>
      </c>
      <c r="P2158" s="42">
        <f t="shared" si="167"/>
        <v>0.14711927203312339</v>
      </c>
      <c r="Q2158" s="42">
        <f t="shared" si="168"/>
        <v>0.122773215429927</v>
      </c>
      <c r="R2158" s="43">
        <f t="shared" si="169"/>
        <v>0.118137620573236</v>
      </c>
    </row>
    <row r="2159" spans="1:18" x14ac:dyDescent="0.35">
      <c r="A2159" s="73">
        <v>1232</v>
      </c>
      <c r="B2159" s="42">
        <v>9.7199999999999995E-2</v>
      </c>
      <c r="C2159" s="42">
        <v>7.7799999999999994E-2</v>
      </c>
      <c r="D2159" s="42">
        <v>8.8599999999999998E-2</v>
      </c>
      <c r="E2159" s="42">
        <v>0.20300000000000001</v>
      </c>
      <c r="F2159" s="42">
        <v>9.0700000000000003E-2</v>
      </c>
      <c r="G2159" s="42">
        <v>1.5100000000000001E-2</v>
      </c>
      <c r="H2159" s="42">
        <v>3.2399999999999998E-2</v>
      </c>
      <c r="I2159" s="42">
        <v>0.12959999999999999</v>
      </c>
      <c r="J2159" s="42">
        <v>8.6400000000000005E-2</v>
      </c>
      <c r="K2159" s="42">
        <v>0.17929999999999999</v>
      </c>
      <c r="L2159" s="93">
        <f t="shared" si="165"/>
        <v>1.0001</v>
      </c>
      <c r="M2159" s="42">
        <v>0.14446000000000001</v>
      </c>
      <c r="N2159" s="93">
        <f t="array" ref="N2159">SQRT(MMULT(MMULT(B2159:K2159, '2. Correlation Matrix'!$B$34:$K$43), TRANSPOSE(B2159:K2159)))</f>
        <v>0.12665412045727373</v>
      </c>
      <c r="O2159" s="92">
        <f t="shared" si="166"/>
        <v>0.54842274178858685</v>
      </c>
      <c r="P2159" s="42">
        <f t="shared" si="167"/>
        <v>0.13643936688559721</v>
      </c>
      <c r="Q2159" s="42">
        <f t="shared" si="168"/>
        <v>0.122773215429927</v>
      </c>
      <c r="R2159" s="43">
        <f t="shared" si="169"/>
        <v>0.118137620573236</v>
      </c>
    </row>
    <row r="2160" spans="1:18" x14ac:dyDescent="0.35">
      <c r="A2160" s="73">
        <v>675</v>
      </c>
      <c r="B2160" s="42">
        <v>0.14000000000000001</v>
      </c>
      <c r="C2160" s="42">
        <v>8.7999999999999995E-2</v>
      </c>
      <c r="D2160" s="42">
        <v>0.14399999999999999</v>
      </c>
      <c r="E2160" s="42">
        <v>4.8000000000000001E-2</v>
      </c>
      <c r="F2160" s="42">
        <v>0.17199999999999999</v>
      </c>
      <c r="G2160" s="42">
        <v>3.7999999999999999E-2</v>
      </c>
      <c r="H2160" s="42">
        <v>3.5999999999999997E-2</v>
      </c>
      <c r="I2160" s="42">
        <v>0.19</v>
      </c>
      <c r="J2160" s="42">
        <v>0.06</v>
      </c>
      <c r="K2160" s="42">
        <v>8.4000000000000005E-2</v>
      </c>
      <c r="L2160" s="93">
        <f t="shared" si="165"/>
        <v>1.0000000000000002</v>
      </c>
      <c r="M2160" s="42">
        <v>0.12833</v>
      </c>
      <c r="N2160" s="93">
        <f t="array" ref="N2160">SQRT(MMULT(MMULT(B2160:K2160, '2. Correlation Matrix'!$B$34:$K$43), TRANSPOSE(B2160:K2160)))</f>
        <v>9.7246763740908113E-2</v>
      </c>
      <c r="O2160" s="92">
        <f t="shared" si="166"/>
        <v>0.548398712188363</v>
      </c>
      <c r="P2160" s="42">
        <f t="shared" si="167"/>
        <v>0.12360153347095999</v>
      </c>
      <c r="Q2160" s="42">
        <f t="shared" si="168"/>
        <v>0.122773215429927</v>
      </c>
      <c r="R2160" s="43">
        <f t="shared" si="169"/>
        <v>0.118137620573236</v>
      </c>
    </row>
    <row r="2161" spans="1:18" x14ac:dyDescent="0.35">
      <c r="A2161" s="73">
        <v>2891</v>
      </c>
      <c r="B2161" s="42">
        <v>4.48E-2</v>
      </c>
      <c r="C2161" s="42">
        <v>1.5E-3</v>
      </c>
      <c r="D2161" s="42">
        <v>0.12670000000000001</v>
      </c>
      <c r="E2161" s="42">
        <v>9.1200000000000003E-2</v>
      </c>
      <c r="F2161" s="42">
        <v>9.8900000000000002E-2</v>
      </c>
      <c r="G2161" s="42">
        <v>0.13289999999999999</v>
      </c>
      <c r="H2161" s="42">
        <v>0.1113</v>
      </c>
      <c r="I2161" s="42">
        <v>0.10970000000000001</v>
      </c>
      <c r="J2161" s="42">
        <v>0.1376</v>
      </c>
      <c r="K2161" s="42">
        <v>0.14530000000000001</v>
      </c>
      <c r="L2161" s="93">
        <f t="shared" si="165"/>
        <v>0.99990000000000001</v>
      </c>
      <c r="M2161" s="42">
        <v>0.15731000000000001</v>
      </c>
      <c r="N2161" s="93">
        <f t="array" ref="N2161">SQRT(MMULT(MMULT(B2161:K2161, '2. Correlation Matrix'!$B$34:$K$43), TRANSPOSE(B2161:K2161)))</f>
        <v>0.15009336823838887</v>
      </c>
      <c r="O2161" s="92">
        <f t="shared" si="166"/>
        <v>0.54839198404335532</v>
      </c>
      <c r="P2161" s="42">
        <f t="shared" si="167"/>
        <v>0.14604599040542771</v>
      </c>
      <c r="Q2161" s="42">
        <f t="shared" si="168"/>
        <v>0.122773215429927</v>
      </c>
      <c r="R2161" s="43">
        <f t="shared" si="169"/>
        <v>0.118137620573236</v>
      </c>
    </row>
    <row r="2162" spans="1:18" x14ac:dyDescent="0.35">
      <c r="A2162" s="73">
        <v>2046</v>
      </c>
      <c r="B2162" s="42">
        <v>0.16800000000000001</v>
      </c>
      <c r="C2162" s="42">
        <v>0.1215</v>
      </c>
      <c r="D2162" s="42">
        <v>7.8899999999999998E-2</v>
      </c>
      <c r="E2162" s="42">
        <v>7.2900000000000006E-2</v>
      </c>
      <c r="F2162" s="42">
        <v>4.2500000000000003E-2</v>
      </c>
      <c r="G2162" s="42">
        <v>8.3000000000000004E-2</v>
      </c>
      <c r="H2162" s="42">
        <v>9.7199999999999995E-2</v>
      </c>
      <c r="I2162" s="42">
        <v>5.2600000000000001E-2</v>
      </c>
      <c r="J2162" s="42">
        <v>0.1275</v>
      </c>
      <c r="K2162" s="42">
        <v>0.15590000000000001</v>
      </c>
      <c r="L2162" s="93">
        <f t="shared" si="165"/>
        <v>0.99999999999999989</v>
      </c>
      <c r="M2162" s="42">
        <v>0.14434</v>
      </c>
      <c r="N2162" s="93">
        <f t="array" ref="N2162">SQRT(MMULT(MMULT(B2162:K2162, '2. Correlation Matrix'!$B$34:$K$43), TRANSPOSE(B2162:K2162)))</f>
        <v>0.12644279262993127</v>
      </c>
      <c r="O2162" s="92">
        <f t="shared" si="166"/>
        <v>0.54839029222442193</v>
      </c>
      <c r="P2162" s="42">
        <f t="shared" si="167"/>
        <v>0.13634611009597208</v>
      </c>
      <c r="Q2162" s="42">
        <f t="shared" si="168"/>
        <v>0.122773215429927</v>
      </c>
      <c r="R2162" s="43">
        <f t="shared" si="169"/>
        <v>0.118137620573236</v>
      </c>
    </row>
    <row r="2163" spans="1:18" x14ac:dyDescent="0.35">
      <c r="A2163" s="73">
        <v>4715</v>
      </c>
      <c r="B2163" s="42">
        <v>8.6300000000000002E-2</v>
      </c>
      <c r="C2163" s="42">
        <v>0.1386</v>
      </c>
      <c r="D2163" s="42">
        <v>0.1265</v>
      </c>
      <c r="E2163" s="42">
        <v>0.15659999999999999</v>
      </c>
      <c r="F2163" s="42">
        <v>0.13250000000000001</v>
      </c>
      <c r="G2163" s="42">
        <v>0.1265</v>
      </c>
      <c r="H2163" s="42">
        <v>2.6100000000000002E-2</v>
      </c>
      <c r="I2163" s="42">
        <v>0.1024</v>
      </c>
      <c r="J2163" s="42">
        <v>0.01</v>
      </c>
      <c r="K2163" s="42">
        <v>9.4399999999999998E-2</v>
      </c>
      <c r="L2163" s="93">
        <f t="shared" si="165"/>
        <v>0.99990000000000023</v>
      </c>
      <c r="M2163" s="42">
        <v>0.13905999999999999</v>
      </c>
      <c r="N2163" s="93">
        <f t="array" ref="N2163">SQRT(MMULT(MMULT(B2163:K2163, '2. Correlation Matrix'!$B$34:$K$43), TRANSPOSE(B2163:K2163)))</f>
        <v>0.11681562097738812</v>
      </c>
      <c r="O2163" s="92">
        <f t="shared" si="166"/>
        <v>0.54838556234187219</v>
      </c>
      <c r="P2163" s="42">
        <f t="shared" si="167"/>
        <v>0.13223705534783359</v>
      </c>
      <c r="Q2163" s="42">
        <f t="shared" si="168"/>
        <v>0.122773215429927</v>
      </c>
      <c r="R2163" s="43">
        <f t="shared" si="169"/>
        <v>0.118137620573236</v>
      </c>
    </row>
    <row r="2164" spans="1:18" x14ac:dyDescent="0.35">
      <c r="A2164" s="73">
        <v>4557</v>
      </c>
      <c r="B2164" s="42">
        <v>9.2200000000000004E-2</v>
      </c>
      <c r="C2164" s="42">
        <v>4.9000000000000002E-2</v>
      </c>
      <c r="D2164" s="42">
        <v>0.17449999999999999</v>
      </c>
      <c r="E2164" s="42">
        <v>0.1176</v>
      </c>
      <c r="F2164" s="42">
        <v>0.1176</v>
      </c>
      <c r="G2164" s="42">
        <v>5.2900000000000003E-2</v>
      </c>
      <c r="H2164" s="42">
        <v>8.43E-2</v>
      </c>
      <c r="I2164" s="42">
        <v>0.14899999999999999</v>
      </c>
      <c r="J2164" s="42">
        <v>3.9199999999999999E-2</v>
      </c>
      <c r="K2164" s="42">
        <v>0.1235</v>
      </c>
      <c r="L2164" s="93">
        <f t="shared" si="165"/>
        <v>0.99980000000000002</v>
      </c>
      <c r="M2164" s="42">
        <v>0.14296</v>
      </c>
      <c r="N2164" s="93">
        <f t="array" ref="N2164">SQRT(MMULT(MMULT(B2164:K2164, '2. Correlation Matrix'!$B$34:$K$43), TRANSPOSE(B2164:K2164)))</f>
        <v>0.12392915756574803</v>
      </c>
      <c r="O2164" s="92">
        <f t="shared" si="166"/>
        <v>0.54837780983014628</v>
      </c>
      <c r="P2164" s="42">
        <f t="shared" si="167"/>
        <v>0.13528078195252199</v>
      </c>
      <c r="Q2164" s="42">
        <f t="shared" si="168"/>
        <v>0.122773215429927</v>
      </c>
      <c r="R2164" s="43">
        <f t="shared" si="169"/>
        <v>0.118137620573236</v>
      </c>
    </row>
    <row r="2165" spans="1:18" x14ac:dyDescent="0.35">
      <c r="A2165" s="73">
        <v>3795</v>
      </c>
      <c r="B2165" s="42">
        <v>5.0900000000000001E-2</v>
      </c>
      <c r="C2165" s="42">
        <v>0.21460000000000001</v>
      </c>
      <c r="D2165" s="42">
        <v>8.6300000000000002E-2</v>
      </c>
      <c r="E2165" s="42">
        <v>9.9599999999999994E-2</v>
      </c>
      <c r="F2165" s="42">
        <v>6.4199999999999993E-2</v>
      </c>
      <c r="G2165" s="42">
        <v>6.6400000000000001E-2</v>
      </c>
      <c r="H2165" s="42">
        <v>7.5200000000000003E-2</v>
      </c>
      <c r="I2165" s="42">
        <v>0.115</v>
      </c>
      <c r="J2165" s="42">
        <v>0.1792</v>
      </c>
      <c r="K2165" s="42">
        <v>4.87E-2</v>
      </c>
      <c r="L2165" s="93">
        <f t="shared" si="165"/>
        <v>1.0001000000000002</v>
      </c>
      <c r="M2165" s="42">
        <v>0.13103000000000001</v>
      </c>
      <c r="N2165" s="93">
        <f t="array" ref="N2165">SQRT(MMULT(MMULT(B2165:K2165, '2. Correlation Matrix'!$B$34:$K$43), TRANSPOSE(B2165:K2165)))</f>
        <v>0.10217430895579574</v>
      </c>
      <c r="O2165" s="92">
        <f t="shared" si="166"/>
        <v>0.54837659850717069</v>
      </c>
      <c r="P2165" s="42">
        <f t="shared" si="167"/>
        <v>0.1258102052947028</v>
      </c>
      <c r="Q2165" s="42">
        <f t="shared" si="168"/>
        <v>0.122773215429927</v>
      </c>
      <c r="R2165" s="43">
        <f t="shared" si="169"/>
        <v>0.118137620573236</v>
      </c>
    </row>
    <row r="2166" spans="1:18" x14ac:dyDescent="0.35">
      <c r="A2166" s="73">
        <v>4155</v>
      </c>
      <c r="B2166" s="42">
        <v>7.3000000000000001E-3</v>
      </c>
      <c r="C2166" s="42">
        <v>0.1709</v>
      </c>
      <c r="D2166" s="42">
        <v>5.6399999999999999E-2</v>
      </c>
      <c r="E2166" s="42">
        <v>0.15640000000000001</v>
      </c>
      <c r="F2166" s="42">
        <v>0.14360000000000001</v>
      </c>
      <c r="G2166" s="42">
        <v>6.9099999999999995E-2</v>
      </c>
      <c r="H2166" s="42">
        <v>6.7299999999999999E-2</v>
      </c>
      <c r="I2166" s="42">
        <v>0.1673</v>
      </c>
      <c r="J2166" s="42">
        <v>0.13639999999999999</v>
      </c>
      <c r="K2166" s="42">
        <v>2.5499999999999998E-2</v>
      </c>
      <c r="L2166" s="93">
        <f t="shared" si="165"/>
        <v>1.0002</v>
      </c>
      <c r="M2166" s="42">
        <v>0.13074</v>
      </c>
      <c r="N2166" s="93">
        <f t="array" ref="N2166">SQRT(MMULT(MMULT(B2166:K2166, '2. Correlation Matrix'!$B$34:$K$43), TRANSPOSE(B2166:K2166)))</f>
        <v>0.10164571496906202</v>
      </c>
      <c r="O2166" s="92">
        <f t="shared" si="166"/>
        <v>0.5483753055105729</v>
      </c>
      <c r="P2166" s="42">
        <f t="shared" si="167"/>
        <v>0.12557407431421411</v>
      </c>
      <c r="Q2166" s="42">
        <f t="shared" si="168"/>
        <v>0.122773215429927</v>
      </c>
      <c r="R2166" s="43">
        <f t="shared" si="169"/>
        <v>0.118137620573236</v>
      </c>
    </row>
    <row r="2167" spans="1:18" x14ac:dyDescent="0.35">
      <c r="A2167" s="73">
        <v>184</v>
      </c>
      <c r="B2167" s="42">
        <v>5.3999999999999999E-2</v>
      </c>
      <c r="C2167" s="42">
        <v>0.108</v>
      </c>
      <c r="D2167" s="42">
        <v>0.12809999999999999</v>
      </c>
      <c r="E2167" s="42">
        <v>4.6300000000000001E-2</v>
      </c>
      <c r="F2167" s="42">
        <v>0.1096</v>
      </c>
      <c r="G2167" s="42">
        <v>0.1142</v>
      </c>
      <c r="H2167" s="42">
        <v>0.14810000000000001</v>
      </c>
      <c r="I2167" s="42">
        <v>0.1512</v>
      </c>
      <c r="J2167" s="42">
        <v>9.7199999999999995E-2</v>
      </c>
      <c r="K2167" s="42">
        <v>4.3200000000000002E-2</v>
      </c>
      <c r="L2167" s="93">
        <f t="shared" si="165"/>
        <v>0.99990000000000001</v>
      </c>
      <c r="M2167" s="42">
        <v>0.13983999999999999</v>
      </c>
      <c r="N2167" s="93">
        <f t="array" ref="N2167">SQRT(MMULT(MMULT(B2167:K2167, '2. Correlation Matrix'!$B$34:$K$43), TRANSPOSE(B2167:K2167)))</f>
        <v>0.11824933859965729</v>
      </c>
      <c r="O2167" s="92">
        <f t="shared" si="166"/>
        <v>0.54833287668120545</v>
      </c>
      <c r="P2167" s="42">
        <f t="shared" si="167"/>
        <v>0.13284854696037179</v>
      </c>
      <c r="Q2167" s="42">
        <f t="shared" si="168"/>
        <v>0.122773215429927</v>
      </c>
      <c r="R2167" s="43">
        <f t="shared" si="169"/>
        <v>0.118137620573236</v>
      </c>
    </row>
    <row r="2168" spans="1:18" x14ac:dyDescent="0.35">
      <c r="A2168" s="73">
        <v>4546</v>
      </c>
      <c r="B2168" s="42">
        <v>9.0300000000000005E-2</v>
      </c>
      <c r="C2168" s="42">
        <v>0.1542</v>
      </c>
      <c r="D2168" s="42">
        <v>6.83E-2</v>
      </c>
      <c r="E2168" s="42">
        <v>3.7400000000000003E-2</v>
      </c>
      <c r="F2168" s="42">
        <v>1.9800000000000002E-2</v>
      </c>
      <c r="G2168" s="42">
        <v>0.20039999999999999</v>
      </c>
      <c r="H2168" s="42">
        <v>0.1211</v>
      </c>
      <c r="I2168" s="42">
        <v>1.32E-2</v>
      </c>
      <c r="J2168" s="42">
        <v>0.1542</v>
      </c>
      <c r="K2168" s="42">
        <v>0.14099999999999999</v>
      </c>
      <c r="L2168" s="93">
        <f t="shared" si="165"/>
        <v>0.9998999999999999</v>
      </c>
      <c r="M2168" s="42">
        <v>0.15537999999999999</v>
      </c>
      <c r="N2168" s="93">
        <f t="array" ref="N2168">SQRT(MMULT(MMULT(B2168:K2168, '2. Correlation Matrix'!$B$34:$K$43), TRANSPOSE(B2168:K2168)))</f>
        <v>0.14659014376026924</v>
      </c>
      <c r="O2168" s="92">
        <f t="shared" si="166"/>
        <v>0.54833154493287029</v>
      </c>
      <c r="P2168" s="42">
        <f t="shared" si="167"/>
        <v>0.1446356648761718</v>
      </c>
      <c r="Q2168" s="42">
        <f t="shared" si="168"/>
        <v>0.122773215429927</v>
      </c>
      <c r="R2168" s="43">
        <f t="shared" si="169"/>
        <v>0.118137620573236</v>
      </c>
    </row>
    <row r="2169" spans="1:18" x14ac:dyDescent="0.35">
      <c r="A2169" s="73">
        <v>1804</v>
      </c>
      <c r="B2169" s="42">
        <v>5.3499999999999999E-2</v>
      </c>
      <c r="C2169" s="42">
        <v>0.1</v>
      </c>
      <c r="D2169" s="42">
        <v>0.12790000000000001</v>
      </c>
      <c r="E2169" s="42">
        <v>4.7000000000000002E-3</v>
      </c>
      <c r="F2169" s="42">
        <v>0.1535</v>
      </c>
      <c r="G2169" s="42">
        <v>8.8400000000000006E-2</v>
      </c>
      <c r="H2169" s="42">
        <v>6.7400000000000002E-2</v>
      </c>
      <c r="I2169" s="42">
        <v>0.15579999999999999</v>
      </c>
      <c r="J2169" s="42">
        <v>0.1651</v>
      </c>
      <c r="K2169" s="42">
        <v>8.3699999999999997E-2</v>
      </c>
      <c r="L2169" s="93">
        <f t="shared" si="165"/>
        <v>1</v>
      </c>
      <c r="M2169" s="42">
        <v>0.13772000000000001</v>
      </c>
      <c r="N2169" s="93">
        <f t="array" ref="N2169">SQRT(MMULT(MMULT(B2169:K2169, '2. Correlation Matrix'!$B$34:$K$43), TRANSPOSE(B2169:K2169)))</f>
        <v>0.11438556360893888</v>
      </c>
      <c r="O2169" s="92">
        <f t="shared" si="166"/>
        <v>0.548320942093943</v>
      </c>
      <c r="P2169" s="42">
        <f t="shared" si="167"/>
        <v>0.1311779714189327</v>
      </c>
      <c r="Q2169" s="42">
        <f t="shared" si="168"/>
        <v>0.122773215429927</v>
      </c>
      <c r="R2169" s="43">
        <f t="shared" si="169"/>
        <v>0.118137620573236</v>
      </c>
    </row>
    <row r="2170" spans="1:18" x14ac:dyDescent="0.35">
      <c r="A2170" s="73">
        <v>4843</v>
      </c>
      <c r="B2170" s="42">
        <v>4.7300000000000002E-2</v>
      </c>
      <c r="C2170" s="42">
        <v>9.8500000000000004E-2</v>
      </c>
      <c r="D2170" s="42">
        <v>0.1799</v>
      </c>
      <c r="E2170" s="42">
        <v>0.161</v>
      </c>
      <c r="F2170" s="42">
        <v>0.11169999999999999</v>
      </c>
      <c r="G2170" s="42">
        <v>7.1999999999999995E-2</v>
      </c>
      <c r="H2170" s="42">
        <v>3.7900000000000003E-2</v>
      </c>
      <c r="I2170" s="42">
        <v>0.1477</v>
      </c>
      <c r="J2170" s="42">
        <v>3.7900000000000003E-2</v>
      </c>
      <c r="K2170" s="42">
        <v>0.1061</v>
      </c>
      <c r="L2170" s="93">
        <f t="shared" si="165"/>
        <v>1.0000000000000002</v>
      </c>
      <c r="M2170" s="42">
        <v>0.14093</v>
      </c>
      <c r="N2170" s="93">
        <f t="array" ref="N2170">SQRT(MMULT(MMULT(B2170:K2170, '2. Correlation Matrix'!$B$34:$K$43), TRANSPOSE(B2170:K2170)))</f>
        <v>0.12023982029684592</v>
      </c>
      <c r="O2170" s="92">
        <f t="shared" si="166"/>
        <v>0.54832084609934706</v>
      </c>
      <c r="P2170" s="42">
        <f t="shared" si="167"/>
        <v>0.1337011928074911</v>
      </c>
      <c r="Q2170" s="42">
        <f t="shared" si="168"/>
        <v>0.122773215429927</v>
      </c>
      <c r="R2170" s="43">
        <f t="shared" si="169"/>
        <v>0.118137620573236</v>
      </c>
    </row>
    <row r="2171" spans="1:18" x14ac:dyDescent="0.35">
      <c r="A2171" s="73">
        <v>3229</v>
      </c>
      <c r="B2171" s="42">
        <v>4.1599999999999998E-2</v>
      </c>
      <c r="C2171" s="42">
        <v>0.15890000000000001</v>
      </c>
      <c r="D2171" s="42">
        <v>2.1999999999999999E-2</v>
      </c>
      <c r="E2171" s="42">
        <v>3.1800000000000002E-2</v>
      </c>
      <c r="F2171" s="42">
        <v>0.2445</v>
      </c>
      <c r="G2171" s="42">
        <v>0.14180000000000001</v>
      </c>
      <c r="H2171" s="42">
        <v>7.3300000000000004E-2</v>
      </c>
      <c r="I2171" s="42">
        <v>7.5800000000000006E-2</v>
      </c>
      <c r="J2171" s="42">
        <v>5.62E-2</v>
      </c>
      <c r="K2171" s="42">
        <v>0.154</v>
      </c>
      <c r="L2171" s="93">
        <f t="shared" si="165"/>
        <v>0.99990000000000012</v>
      </c>
      <c r="M2171" s="42">
        <v>0.14798</v>
      </c>
      <c r="N2171" s="93">
        <f t="array" ref="N2171">SQRT(MMULT(MMULT(B2171:K2171, '2. Correlation Matrix'!$B$34:$K$43), TRANSPOSE(B2171:K2171)))</f>
        <v>0.13309883448978657</v>
      </c>
      <c r="O2171" s="92">
        <f t="shared" si="166"/>
        <v>0.54831434309516947</v>
      </c>
      <c r="P2171" s="42">
        <f t="shared" si="167"/>
        <v>0.1391223501287302</v>
      </c>
      <c r="Q2171" s="42">
        <f t="shared" si="168"/>
        <v>0.122773215429927</v>
      </c>
      <c r="R2171" s="43">
        <f t="shared" si="169"/>
        <v>0.118137620573236</v>
      </c>
    </row>
    <row r="2172" spans="1:18" x14ac:dyDescent="0.35">
      <c r="A2172" s="73">
        <v>3409</v>
      </c>
      <c r="B2172" s="42">
        <v>0.3</v>
      </c>
      <c r="C2172" s="42">
        <v>0.04</v>
      </c>
      <c r="D2172" s="42">
        <v>7.3300000000000004E-2</v>
      </c>
      <c r="E2172" s="42">
        <v>3.3E-3</v>
      </c>
      <c r="F2172" s="42">
        <v>3.3E-3</v>
      </c>
      <c r="G2172" s="42">
        <v>0.01</v>
      </c>
      <c r="H2172" s="42">
        <v>0.25330000000000003</v>
      </c>
      <c r="I2172" s="42">
        <v>7.0000000000000007E-2</v>
      </c>
      <c r="J2172" s="42">
        <v>4.3299999999999998E-2</v>
      </c>
      <c r="K2172" s="42">
        <v>0.20330000000000001</v>
      </c>
      <c r="L2172" s="93">
        <f t="shared" si="165"/>
        <v>0.99980000000000013</v>
      </c>
      <c r="M2172" s="42">
        <v>0.14884</v>
      </c>
      <c r="N2172" s="93">
        <f t="array" ref="N2172">SQRT(MMULT(MMULT(B2172:K2172, '2. Correlation Matrix'!$B$34:$K$43), TRANSPOSE(B2172:K2172)))</f>
        <v>0.13467164591912212</v>
      </c>
      <c r="O2172" s="92">
        <f t="shared" si="166"/>
        <v>0.54829655861149174</v>
      </c>
      <c r="P2172" s="42">
        <f t="shared" si="167"/>
        <v>0.1397717738927173</v>
      </c>
      <c r="Q2172" s="42">
        <f t="shared" si="168"/>
        <v>0.122773215429927</v>
      </c>
      <c r="R2172" s="43">
        <f t="shared" si="169"/>
        <v>0.118137620573236</v>
      </c>
    </row>
    <row r="2173" spans="1:18" x14ac:dyDescent="0.35">
      <c r="A2173" s="73">
        <v>4889</v>
      </c>
      <c r="B2173" s="42">
        <v>0.13170000000000001</v>
      </c>
      <c r="C2173" s="42">
        <v>0.1013</v>
      </c>
      <c r="D2173" s="42">
        <v>9.1200000000000003E-2</v>
      </c>
      <c r="E2173" s="42">
        <v>7.0900000000000005E-2</v>
      </c>
      <c r="F2173" s="42">
        <v>0.1042</v>
      </c>
      <c r="G2173" s="42">
        <v>0.123</v>
      </c>
      <c r="H2173" s="42">
        <v>5.9299999999999999E-2</v>
      </c>
      <c r="I2173" s="42">
        <v>0.1201</v>
      </c>
      <c r="J2173" s="42">
        <v>0.14180000000000001</v>
      </c>
      <c r="K2173" s="42">
        <v>5.6399999999999999E-2</v>
      </c>
      <c r="L2173" s="93">
        <f t="shared" si="165"/>
        <v>0.99990000000000012</v>
      </c>
      <c r="M2173" s="42">
        <v>0.13417000000000001</v>
      </c>
      <c r="N2173" s="93">
        <f t="array" ref="N2173">SQRT(MMULT(MMULT(B2173:K2173, '2. Correlation Matrix'!$B$34:$K$43), TRANSPOSE(B2173:K2173)))</f>
        <v>0.10791662356676474</v>
      </c>
      <c r="O2173" s="92">
        <f t="shared" si="166"/>
        <v>0.54829365527168605</v>
      </c>
      <c r="P2173" s="42">
        <f t="shared" si="167"/>
        <v>0.1283470011789746</v>
      </c>
      <c r="Q2173" s="42">
        <f t="shared" si="168"/>
        <v>0.122773215429927</v>
      </c>
      <c r="R2173" s="43">
        <f t="shared" si="169"/>
        <v>0.118137620573236</v>
      </c>
    </row>
    <row r="2174" spans="1:18" x14ac:dyDescent="0.35">
      <c r="A2174" s="73">
        <v>4097</v>
      </c>
      <c r="B2174" s="42">
        <v>7.0400000000000004E-2</v>
      </c>
      <c r="C2174" s="42">
        <v>0.15240000000000001</v>
      </c>
      <c r="D2174" s="42">
        <v>0.10390000000000001</v>
      </c>
      <c r="E2174" s="42">
        <v>2.01E-2</v>
      </c>
      <c r="F2174" s="42">
        <v>6.7000000000000004E-2</v>
      </c>
      <c r="G2174" s="42">
        <v>0.1457</v>
      </c>
      <c r="H2174" s="42">
        <v>0.13070000000000001</v>
      </c>
      <c r="I2174" s="42">
        <v>5.7000000000000002E-2</v>
      </c>
      <c r="J2174" s="42">
        <v>0.13569999999999999</v>
      </c>
      <c r="K2174" s="42">
        <v>0.1173</v>
      </c>
      <c r="L2174" s="93">
        <f t="shared" si="165"/>
        <v>1.0002</v>
      </c>
      <c r="M2174" s="42">
        <v>0.14882999999999999</v>
      </c>
      <c r="N2174" s="93">
        <f t="array" ref="N2174">SQRT(MMULT(MMULT(B2174:K2174, '2. Correlation Matrix'!$B$34:$K$43), TRANSPOSE(B2174:K2174)))</f>
        <v>0.13465908855626418</v>
      </c>
      <c r="O2174" s="92">
        <f t="shared" si="166"/>
        <v>0.54827342730120909</v>
      </c>
      <c r="P2174" s="42">
        <f t="shared" si="167"/>
        <v>0.1397634649345981</v>
      </c>
      <c r="Q2174" s="42">
        <f t="shared" si="168"/>
        <v>0.122773215429927</v>
      </c>
      <c r="R2174" s="43">
        <f t="shared" si="169"/>
        <v>0.118137620573236</v>
      </c>
    </row>
    <row r="2175" spans="1:18" x14ac:dyDescent="0.35">
      <c r="A2175" s="73">
        <v>4269</v>
      </c>
      <c r="B2175" s="42">
        <v>3.85E-2</v>
      </c>
      <c r="C2175" s="42">
        <v>6.7299999999999999E-2</v>
      </c>
      <c r="D2175" s="42">
        <v>0.1865</v>
      </c>
      <c r="E2175" s="42">
        <v>0.1135</v>
      </c>
      <c r="F2175" s="42">
        <v>0.16350000000000001</v>
      </c>
      <c r="G2175" s="42">
        <v>8.6499999999999994E-2</v>
      </c>
      <c r="H2175" s="42">
        <v>2.69E-2</v>
      </c>
      <c r="I2175" s="42">
        <v>0.1827</v>
      </c>
      <c r="J2175" s="42">
        <v>4.2299999999999997E-2</v>
      </c>
      <c r="K2175" s="42">
        <v>9.2299999999999993E-2</v>
      </c>
      <c r="L2175" s="93">
        <f t="shared" si="165"/>
        <v>1</v>
      </c>
      <c r="M2175" s="42">
        <v>0.13961999999999999</v>
      </c>
      <c r="N2175" s="93">
        <f t="array" ref="N2175">SQRT(MMULT(MMULT(B2175:K2175, '2. Correlation Matrix'!$B$34:$K$43), TRANSPOSE(B2175:K2175)))</f>
        <v>0.11786623574002184</v>
      </c>
      <c r="O2175" s="92">
        <f t="shared" si="166"/>
        <v>0.54824861076018971</v>
      </c>
      <c r="P2175" s="42">
        <f t="shared" si="167"/>
        <v>0.1326737752362388</v>
      </c>
      <c r="Q2175" s="42">
        <f t="shared" si="168"/>
        <v>0.122773215429927</v>
      </c>
      <c r="R2175" s="43">
        <f t="shared" si="169"/>
        <v>0.118137620573236</v>
      </c>
    </row>
    <row r="2176" spans="1:18" x14ac:dyDescent="0.35">
      <c r="A2176" s="73">
        <v>3831</v>
      </c>
      <c r="B2176" s="42">
        <v>9.6500000000000002E-2</v>
      </c>
      <c r="C2176" s="42">
        <v>0.1206</v>
      </c>
      <c r="D2176" s="42">
        <v>0.12870000000000001</v>
      </c>
      <c r="E2176" s="42">
        <v>3.7499999999999999E-2</v>
      </c>
      <c r="F2176" s="42">
        <v>0.12870000000000001</v>
      </c>
      <c r="G2176" s="42">
        <v>0.1153</v>
      </c>
      <c r="H2176" s="42">
        <v>6.5699999999999995E-2</v>
      </c>
      <c r="I2176" s="42">
        <v>9.7900000000000001E-2</v>
      </c>
      <c r="J2176" s="42">
        <v>8.9800000000000005E-2</v>
      </c>
      <c r="K2176" s="42">
        <v>0.1193</v>
      </c>
      <c r="L2176" s="93">
        <f t="shared" si="165"/>
        <v>0.99999999999999989</v>
      </c>
      <c r="M2176" s="42">
        <v>0.14216000000000001</v>
      </c>
      <c r="N2176" s="93">
        <f t="array" ref="N2176">SQRT(MMULT(MMULT(B2176:K2176, '2. Correlation Matrix'!$B$34:$K$43), TRANSPOSE(B2176:K2176)))</f>
        <v>0.12250853100123682</v>
      </c>
      <c r="O2176" s="92">
        <f t="shared" si="166"/>
        <v>0.54820672039012519</v>
      </c>
      <c r="P2176" s="42">
        <f t="shared" si="167"/>
        <v>0.13465582991595951</v>
      </c>
      <c r="Q2176" s="42">
        <f t="shared" si="168"/>
        <v>0.122773215429927</v>
      </c>
      <c r="R2176" s="43">
        <f t="shared" si="169"/>
        <v>0.118137620573236</v>
      </c>
    </row>
    <row r="2177" spans="1:18" x14ac:dyDescent="0.35">
      <c r="A2177" s="73">
        <v>1433</v>
      </c>
      <c r="B2177" s="42">
        <v>5.3699999999999998E-2</v>
      </c>
      <c r="C2177" s="42">
        <v>6.1400000000000003E-2</v>
      </c>
      <c r="D2177" s="42">
        <v>7.7000000000000002E-3</v>
      </c>
      <c r="E2177" s="42">
        <v>0.24299999999999999</v>
      </c>
      <c r="F2177" s="42">
        <v>0.15859999999999999</v>
      </c>
      <c r="G2177" s="42">
        <v>5.1000000000000004E-3</v>
      </c>
      <c r="H2177" s="42">
        <v>0.16880000000000001</v>
      </c>
      <c r="I2177" s="42">
        <v>0.1074</v>
      </c>
      <c r="J2177" s="42">
        <v>8.6999999999999994E-2</v>
      </c>
      <c r="K2177" s="42">
        <v>0.1074</v>
      </c>
      <c r="L2177" s="93">
        <f t="shared" si="165"/>
        <v>1.0000999999999998</v>
      </c>
      <c r="M2177" s="42">
        <v>0.14427000000000001</v>
      </c>
      <c r="N2177" s="93">
        <f t="array" ref="N2177">SQRT(MMULT(MMULT(B2177:K2177, '2. Correlation Matrix'!$B$34:$K$43), TRANSPOSE(B2177:K2177)))</f>
        <v>0.12637813668224895</v>
      </c>
      <c r="O2177" s="92">
        <f t="shared" si="166"/>
        <v>0.54811695929783133</v>
      </c>
      <c r="P2177" s="42">
        <f t="shared" si="167"/>
        <v>0.1362842832843614</v>
      </c>
      <c r="Q2177" s="42">
        <f t="shared" si="168"/>
        <v>0.122773215429927</v>
      </c>
      <c r="R2177" s="43">
        <f t="shared" si="169"/>
        <v>0.118137620573236</v>
      </c>
    </row>
    <row r="2178" spans="1:18" x14ac:dyDescent="0.35">
      <c r="A2178" s="73">
        <v>3562</v>
      </c>
      <c r="B2178" s="42">
        <v>0.14030000000000001</v>
      </c>
      <c r="C2178" s="42">
        <v>7.8E-2</v>
      </c>
      <c r="D2178" s="42">
        <v>0.1225</v>
      </c>
      <c r="E2178" s="42">
        <v>4.4499999999999998E-2</v>
      </c>
      <c r="F2178" s="42">
        <v>1.11E-2</v>
      </c>
      <c r="G2178" s="42">
        <v>8.6900000000000005E-2</v>
      </c>
      <c r="H2178" s="42">
        <v>0.14030000000000001</v>
      </c>
      <c r="I2178" s="42">
        <v>7.1300000000000002E-2</v>
      </c>
      <c r="J2178" s="42">
        <v>0.14030000000000001</v>
      </c>
      <c r="K2178" s="42">
        <v>0.1648</v>
      </c>
      <c r="L2178" s="93">
        <f t="shared" si="165"/>
        <v>1</v>
      </c>
      <c r="M2178" s="42">
        <v>0.15124000000000001</v>
      </c>
      <c r="N2178" s="93">
        <f t="array" ref="N2178">SQRT(MMULT(MMULT(B2178:K2178, '2. Correlation Matrix'!$B$34:$K$43), TRANSPOSE(B2178:K2178)))</f>
        <v>0.13909568593867677</v>
      </c>
      <c r="O2178" s="92">
        <f t="shared" si="166"/>
        <v>0.54811189495562074</v>
      </c>
      <c r="P2178" s="42">
        <f t="shared" si="167"/>
        <v>0.14156619507662452</v>
      </c>
      <c r="Q2178" s="42">
        <f t="shared" si="168"/>
        <v>0.122773215429927</v>
      </c>
      <c r="R2178" s="43">
        <f t="shared" si="169"/>
        <v>0.118137620573236</v>
      </c>
    </row>
    <row r="2179" spans="1:18" x14ac:dyDescent="0.35">
      <c r="A2179" s="73">
        <v>206</v>
      </c>
      <c r="B2179" s="42">
        <v>0.188</v>
      </c>
      <c r="C2179" s="42">
        <v>0.21049999999999999</v>
      </c>
      <c r="D2179" s="42">
        <v>0.20050000000000001</v>
      </c>
      <c r="E2179" s="42">
        <v>0.01</v>
      </c>
      <c r="F2179" s="42">
        <v>1.4999999999999999E-2</v>
      </c>
      <c r="G2179" s="42">
        <v>0.1454</v>
      </c>
      <c r="H2179" s="42">
        <v>5.5100000000000003E-2</v>
      </c>
      <c r="I2179" s="42">
        <v>6.5199999999999994E-2</v>
      </c>
      <c r="J2179" s="42">
        <v>7.4999999999999997E-3</v>
      </c>
      <c r="K2179" s="42">
        <v>0.1028</v>
      </c>
      <c r="L2179" s="93">
        <f t="shared" si="165"/>
        <v>1</v>
      </c>
      <c r="M2179" s="42">
        <v>0.13564000000000001</v>
      </c>
      <c r="N2179" s="93">
        <f t="array" ref="N2179">SQRT(MMULT(MMULT(B2179:K2179, '2. Correlation Matrix'!$B$34:$K$43), TRANSPOSE(B2179:K2179)))</f>
        <v>0.11063827174694389</v>
      </c>
      <c r="O2179" s="92">
        <f t="shared" si="166"/>
        <v>0.54809243711523403</v>
      </c>
      <c r="P2179" s="42">
        <f t="shared" si="167"/>
        <v>0.1295195864124247</v>
      </c>
      <c r="Q2179" s="42">
        <f t="shared" si="168"/>
        <v>0.122773215429927</v>
      </c>
      <c r="R2179" s="43">
        <f t="shared" si="169"/>
        <v>0.118137620573236</v>
      </c>
    </row>
    <row r="2180" spans="1:18" x14ac:dyDescent="0.35">
      <c r="A2180" s="73">
        <v>2916</v>
      </c>
      <c r="B2180" s="42">
        <v>0.1479</v>
      </c>
      <c r="C2180" s="42">
        <v>1.77E-2</v>
      </c>
      <c r="D2180" s="42">
        <v>7.7200000000000005E-2</v>
      </c>
      <c r="E2180" s="42">
        <v>0.1479</v>
      </c>
      <c r="F2180" s="42">
        <v>0.15920000000000001</v>
      </c>
      <c r="G2180" s="42">
        <v>0.127</v>
      </c>
      <c r="H2180" s="42">
        <v>2.5700000000000001E-2</v>
      </c>
      <c r="I2180" s="42">
        <v>0.11409999999999999</v>
      </c>
      <c r="J2180" s="42">
        <v>7.5600000000000001E-2</v>
      </c>
      <c r="K2180" s="42">
        <v>0.1077</v>
      </c>
      <c r="L2180" s="93">
        <f t="shared" si="165"/>
        <v>1</v>
      </c>
      <c r="M2180" s="42">
        <v>0.14124999999999999</v>
      </c>
      <c r="N2180" s="93">
        <f t="array" ref="N2180">SQRT(MMULT(MMULT(B2180:K2180, '2. Correlation Matrix'!$B$34:$K$43), TRANSPOSE(B2180:K2180)))</f>
        <v>0.12087876347230393</v>
      </c>
      <c r="O2180" s="92">
        <f t="shared" si="166"/>
        <v>0.5480698023121271</v>
      </c>
      <c r="P2180" s="42">
        <f t="shared" si="167"/>
        <v>0.13394416227070338</v>
      </c>
      <c r="Q2180" s="42">
        <f t="shared" si="168"/>
        <v>0.122773215429927</v>
      </c>
      <c r="R2180" s="43">
        <f t="shared" si="169"/>
        <v>0.118137620573236</v>
      </c>
    </row>
    <row r="2181" spans="1:18" x14ac:dyDescent="0.35">
      <c r="A2181" s="73">
        <v>3029</v>
      </c>
      <c r="B2181" s="42">
        <v>8.7499999999999994E-2</v>
      </c>
      <c r="C2181" s="42">
        <v>0.19170000000000001</v>
      </c>
      <c r="D2181" s="42">
        <v>8.9599999999999999E-2</v>
      </c>
      <c r="E2181" s="42">
        <v>6.6699999999999995E-2</v>
      </c>
      <c r="F2181" s="42">
        <v>0.18329999999999999</v>
      </c>
      <c r="G2181" s="42">
        <v>1.2500000000000001E-2</v>
      </c>
      <c r="H2181" s="42">
        <v>0.1542</v>
      </c>
      <c r="I2181" s="42">
        <v>0.1396</v>
      </c>
      <c r="J2181" s="42">
        <v>1.46E-2</v>
      </c>
      <c r="K2181" s="42">
        <v>6.0400000000000002E-2</v>
      </c>
      <c r="L2181" s="93">
        <f t="shared" ref="L2181:L2244" si="170">SUM(B2181:K2181)</f>
        <v>1.0001</v>
      </c>
      <c r="M2181" s="42">
        <v>0.12892999999999999</v>
      </c>
      <c r="N2181" s="93">
        <f t="array" ref="N2181">SQRT(MMULT(MMULT(B2181:K2181, '2. Correlation Matrix'!$B$34:$K$43), TRANSPOSE(B2181:K2181)))</f>
        <v>9.8402363824731359E-2</v>
      </c>
      <c r="O2181" s="92">
        <f t="shared" ref="O2181:O2244" si="171">(M2181-0.075)/N2181</f>
        <v>0.54805593995746904</v>
      </c>
      <c r="P2181" s="42">
        <f t="shared" ref="P2181:P2244" si="172">M2181-((1/2)*1*N2181^2)</f>
        <v>0.12408848739685259</v>
      </c>
      <c r="Q2181" s="42">
        <f t="shared" ref="Q2181:Q2244" si="173">$M$5-((1/2)*3*$N$5^2)</f>
        <v>0.122773215429927</v>
      </c>
      <c r="R2181" s="43">
        <f t="shared" ref="R2181:R2244" si="174">$M$5-((1/2)*4*$N$5^2)</f>
        <v>0.118137620573236</v>
      </c>
    </row>
    <row r="2182" spans="1:18" x14ac:dyDescent="0.35">
      <c r="A2182" s="73">
        <v>3989</v>
      </c>
      <c r="B2182" s="42">
        <v>3.5999999999999997E-2</v>
      </c>
      <c r="C2182" s="42">
        <v>1.3899999999999999E-2</v>
      </c>
      <c r="D2182" s="42">
        <v>0.1108</v>
      </c>
      <c r="E2182" s="42">
        <v>5.2600000000000001E-2</v>
      </c>
      <c r="F2182" s="42">
        <v>0.2271</v>
      </c>
      <c r="G2182" s="42">
        <v>0.26869999999999999</v>
      </c>
      <c r="H2182" s="42">
        <v>1.11E-2</v>
      </c>
      <c r="I2182" s="42">
        <v>0.16339999999999999</v>
      </c>
      <c r="J2182" s="42">
        <v>4.99E-2</v>
      </c>
      <c r="K2182" s="42">
        <v>6.6500000000000004E-2</v>
      </c>
      <c r="L2182" s="93">
        <f t="shared" si="170"/>
        <v>1</v>
      </c>
      <c r="M2182" s="42">
        <v>0.14904999999999999</v>
      </c>
      <c r="N2182" s="93">
        <f t="array" ref="N2182">SQRT(MMULT(MMULT(B2182:K2182, '2. Correlation Matrix'!$B$34:$K$43), TRANSPOSE(B2182:K2182)))</f>
        <v>0.13511824518012658</v>
      </c>
      <c r="O2182" s="92">
        <f t="shared" si="171"/>
        <v>0.54803849695711848</v>
      </c>
      <c r="P2182" s="42">
        <f t="shared" si="172"/>
        <v>0.13992152990972159</v>
      </c>
      <c r="Q2182" s="42">
        <f t="shared" si="173"/>
        <v>0.122773215429927</v>
      </c>
      <c r="R2182" s="43">
        <f t="shared" si="174"/>
        <v>0.118137620573236</v>
      </c>
    </row>
    <row r="2183" spans="1:18" x14ac:dyDescent="0.35">
      <c r="A2183" s="73">
        <v>2462</v>
      </c>
      <c r="B2183" s="42">
        <v>0.1084</v>
      </c>
      <c r="C2183" s="42">
        <v>0.1104</v>
      </c>
      <c r="D2183" s="42">
        <v>4.2200000000000001E-2</v>
      </c>
      <c r="E2183" s="42">
        <v>0.11849999999999999</v>
      </c>
      <c r="F2183" s="42">
        <v>6.83E-2</v>
      </c>
      <c r="G2183" s="42">
        <v>0.1948</v>
      </c>
      <c r="H2183" s="42">
        <v>0.11650000000000001</v>
      </c>
      <c r="I2183" s="42">
        <v>9.64E-2</v>
      </c>
      <c r="J2183" s="42">
        <v>0.1084</v>
      </c>
      <c r="K2183" s="42">
        <v>3.61E-2</v>
      </c>
      <c r="L2183" s="93">
        <f t="shared" si="170"/>
        <v>1</v>
      </c>
      <c r="M2183" s="42">
        <v>0.14202999999999999</v>
      </c>
      <c r="N2183" s="93">
        <f t="array" ref="N2183">SQRT(MMULT(MMULT(B2183:K2183, '2. Correlation Matrix'!$B$34:$K$43), TRANSPOSE(B2183:K2183)))</f>
        <v>0.12231066498110948</v>
      </c>
      <c r="O2183" s="92">
        <f t="shared" si="171"/>
        <v>0.54803070533834952</v>
      </c>
      <c r="P2183" s="42">
        <f t="shared" si="172"/>
        <v>0.13455005061593939</v>
      </c>
      <c r="Q2183" s="42">
        <f t="shared" si="173"/>
        <v>0.122773215429927</v>
      </c>
      <c r="R2183" s="43">
        <f t="shared" si="174"/>
        <v>0.118137620573236</v>
      </c>
    </row>
    <row r="2184" spans="1:18" x14ac:dyDescent="0.35">
      <c r="A2184" s="73">
        <v>2896</v>
      </c>
      <c r="B2184" s="42">
        <v>9.2999999999999999E-2</v>
      </c>
      <c r="C2184" s="42">
        <v>5.67E-2</v>
      </c>
      <c r="D2184" s="42">
        <v>7.7100000000000002E-2</v>
      </c>
      <c r="E2184" s="42">
        <v>0.16550000000000001</v>
      </c>
      <c r="F2184" s="42">
        <v>2.0400000000000001E-2</v>
      </c>
      <c r="G2184" s="42">
        <v>0.18590000000000001</v>
      </c>
      <c r="H2184" s="42">
        <v>0.1701</v>
      </c>
      <c r="I2184" s="42">
        <v>2.9499999999999998E-2</v>
      </c>
      <c r="J2184" s="42">
        <v>2.0400000000000001E-2</v>
      </c>
      <c r="K2184" s="42">
        <v>0.18140000000000001</v>
      </c>
      <c r="L2184" s="93">
        <f t="shared" si="170"/>
        <v>1</v>
      </c>
      <c r="M2184" s="42">
        <v>0.16681000000000001</v>
      </c>
      <c r="N2184" s="93">
        <f t="array" ref="N2184">SQRT(MMULT(MMULT(B2184:K2184, '2. Correlation Matrix'!$B$34:$K$43), TRANSPOSE(B2184:K2184)))</f>
        <v>0.16753629855579957</v>
      </c>
      <c r="O2184" s="92">
        <f t="shared" si="171"/>
        <v>0.54800064697276218</v>
      </c>
      <c r="P2184" s="42">
        <f t="shared" si="172"/>
        <v>0.152775794333111</v>
      </c>
      <c r="Q2184" s="42">
        <f t="shared" si="173"/>
        <v>0.122773215429927</v>
      </c>
      <c r="R2184" s="43">
        <f t="shared" si="174"/>
        <v>0.118137620573236</v>
      </c>
    </row>
    <row r="2185" spans="1:18" x14ac:dyDescent="0.35">
      <c r="A2185" s="73">
        <v>4090</v>
      </c>
      <c r="B2185" s="42">
        <v>0.1</v>
      </c>
      <c r="C2185" s="42">
        <v>7.0400000000000004E-2</v>
      </c>
      <c r="D2185" s="42">
        <v>0.1</v>
      </c>
      <c r="E2185" s="42">
        <v>3.5200000000000002E-2</v>
      </c>
      <c r="F2185" s="42">
        <v>0.1741</v>
      </c>
      <c r="G2185" s="42">
        <v>4.8099999999999997E-2</v>
      </c>
      <c r="H2185" s="42">
        <v>9.6299999999999997E-2</v>
      </c>
      <c r="I2185" s="42">
        <v>0.1389</v>
      </c>
      <c r="J2185" s="42">
        <v>0.113</v>
      </c>
      <c r="K2185" s="42">
        <v>0.1241</v>
      </c>
      <c r="L2185" s="93">
        <f t="shared" si="170"/>
        <v>1.0001000000000002</v>
      </c>
      <c r="M2185" s="42">
        <v>0.13999</v>
      </c>
      <c r="N2185" s="93">
        <f t="array" ref="N2185">SQRT(MMULT(MMULT(B2185:K2185, '2. Correlation Matrix'!$B$34:$K$43), TRANSPOSE(B2185:K2185)))</f>
        <v>0.11859509430089595</v>
      </c>
      <c r="O2185" s="92">
        <f t="shared" si="171"/>
        <v>0.54799905833465012</v>
      </c>
      <c r="P2185" s="42">
        <f t="shared" si="172"/>
        <v>0.1329576018038808</v>
      </c>
      <c r="Q2185" s="42">
        <f t="shared" si="173"/>
        <v>0.122773215429927</v>
      </c>
      <c r="R2185" s="43">
        <f t="shared" si="174"/>
        <v>0.118137620573236</v>
      </c>
    </row>
    <row r="2186" spans="1:18" x14ac:dyDescent="0.35">
      <c r="A2186" s="73">
        <v>4613</v>
      </c>
      <c r="B2186" s="42">
        <v>9.5399999999999999E-2</v>
      </c>
      <c r="C2186" s="42">
        <v>1.11E-2</v>
      </c>
      <c r="D2186" s="42">
        <v>0.1033</v>
      </c>
      <c r="E2186" s="42">
        <v>0.11609999999999999</v>
      </c>
      <c r="F2186" s="42">
        <v>0.14630000000000001</v>
      </c>
      <c r="G2186" s="42">
        <v>5.7200000000000001E-2</v>
      </c>
      <c r="H2186" s="42">
        <v>0.14940000000000001</v>
      </c>
      <c r="I2186" s="42">
        <v>0.11609999999999999</v>
      </c>
      <c r="J2186" s="42">
        <v>4.7699999999999999E-2</v>
      </c>
      <c r="K2186" s="42">
        <v>0.15740000000000001</v>
      </c>
      <c r="L2186" s="93">
        <f t="shared" si="170"/>
        <v>0.99999999999999989</v>
      </c>
      <c r="M2186" s="42">
        <v>0.15164</v>
      </c>
      <c r="N2186" s="93">
        <f t="array" ref="N2186">SQRT(MMULT(MMULT(B2186:K2186, '2. Correlation Matrix'!$B$34:$K$43), TRANSPOSE(B2186:K2186)))</f>
        <v>0.13985444687485846</v>
      </c>
      <c r="O2186" s="92">
        <f t="shared" si="171"/>
        <v>0.54799830618598311</v>
      </c>
      <c r="P2186" s="42">
        <f t="shared" si="172"/>
        <v>0.14186036684466369</v>
      </c>
      <c r="Q2186" s="42">
        <f t="shared" si="173"/>
        <v>0.122773215429927</v>
      </c>
      <c r="R2186" s="43">
        <f t="shared" si="174"/>
        <v>0.118137620573236</v>
      </c>
    </row>
    <row r="2187" spans="1:18" x14ac:dyDescent="0.35">
      <c r="A2187" s="73">
        <v>3826</v>
      </c>
      <c r="B2187" s="42">
        <v>9.5600000000000004E-2</v>
      </c>
      <c r="C2187" s="42">
        <v>5.6800000000000003E-2</v>
      </c>
      <c r="D2187" s="42">
        <v>1.8100000000000002E-2</v>
      </c>
      <c r="E2187" s="42">
        <v>0.1085</v>
      </c>
      <c r="F2187" s="42">
        <v>7.7499999999999999E-2</v>
      </c>
      <c r="G2187" s="42">
        <v>0.19120000000000001</v>
      </c>
      <c r="H2187" s="42">
        <v>0.2041</v>
      </c>
      <c r="I2187" s="42">
        <v>1.55E-2</v>
      </c>
      <c r="J2187" s="42">
        <v>6.2E-2</v>
      </c>
      <c r="K2187" s="42">
        <v>0.17050000000000001</v>
      </c>
      <c r="L2187" s="93">
        <f t="shared" si="170"/>
        <v>0.99979999999999991</v>
      </c>
      <c r="M2187" s="42">
        <v>0.16577</v>
      </c>
      <c r="N2187" s="93">
        <f t="array" ref="N2187">SQRT(MMULT(MMULT(B2187:K2187, '2. Correlation Matrix'!$B$34:$K$43), TRANSPOSE(B2187:K2187)))</f>
        <v>0.16564121888113478</v>
      </c>
      <c r="O2187" s="92">
        <f t="shared" si="171"/>
        <v>0.54799162076401498</v>
      </c>
      <c r="P2187" s="42">
        <f t="shared" si="172"/>
        <v>0.15205149330378601</v>
      </c>
      <c r="Q2187" s="42">
        <f t="shared" si="173"/>
        <v>0.122773215429927</v>
      </c>
      <c r="R2187" s="43">
        <f t="shared" si="174"/>
        <v>0.118137620573236</v>
      </c>
    </row>
    <row r="2188" spans="1:18" x14ac:dyDescent="0.35">
      <c r="A2188" s="73">
        <v>2605</v>
      </c>
      <c r="B2188" s="42">
        <v>0.128</v>
      </c>
      <c r="C2188" s="42">
        <v>6.7500000000000004E-2</v>
      </c>
      <c r="D2188" s="42">
        <v>4.1500000000000002E-2</v>
      </c>
      <c r="E2188" s="42">
        <v>6.5699999999999995E-2</v>
      </c>
      <c r="F2188" s="42">
        <v>0.1522</v>
      </c>
      <c r="G2188" s="42">
        <v>0.1678</v>
      </c>
      <c r="H2188" s="42">
        <v>0.1401</v>
      </c>
      <c r="I2188" s="42">
        <v>9.8599999999999993E-2</v>
      </c>
      <c r="J2188" s="42">
        <v>7.6100000000000001E-2</v>
      </c>
      <c r="K2188" s="42">
        <v>6.2300000000000001E-2</v>
      </c>
      <c r="L2188" s="93">
        <f t="shared" si="170"/>
        <v>0.99980000000000002</v>
      </c>
      <c r="M2188" s="42">
        <v>0.14294999999999999</v>
      </c>
      <c r="N2188" s="93">
        <f t="array" ref="N2188">SQRT(MMULT(MMULT(B2188:K2188, '2. Correlation Matrix'!$B$34:$K$43), TRANSPOSE(B2188:K2188)))</f>
        <v>0.12400339228368312</v>
      </c>
      <c r="O2188" s="92">
        <f t="shared" si="171"/>
        <v>0.54796888011378331</v>
      </c>
      <c r="P2188" s="42">
        <f t="shared" si="172"/>
        <v>0.1352615793510695</v>
      </c>
      <c r="Q2188" s="42">
        <f t="shared" si="173"/>
        <v>0.122773215429927</v>
      </c>
      <c r="R2188" s="43">
        <f t="shared" si="174"/>
        <v>0.118137620573236</v>
      </c>
    </row>
    <row r="2189" spans="1:18" x14ac:dyDescent="0.35">
      <c r="A2189" s="73">
        <v>734</v>
      </c>
      <c r="B2189" s="42">
        <v>7.5399999999999995E-2</v>
      </c>
      <c r="C2189" s="42">
        <v>2.8E-3</v>
      </c>
      <c r="D2189" s="42">
        <v>0.11310000000000001</v>
      </c>
      <c r="E2189" s="42">
        <v>0.1089</v>
      </c>
      <c r="F2189" s="42">
        <v>0.12429999999999999</v>
      </c>
      <c r="G2189" s="42">
        <v>7.8200000000000006E-2</v>
      </c>
      <c r="H2189" s="42">
        <v>0.1313</v>
      </c>
      <c r="I2189" s="42">
        <v>0.12989999999999999</v>
      </c>
      <c r="J2189" s="42">
        <v>0.1173</v>
      </c>
      <c r="K2189" s="42">
        <v>0.1187</v>
      </c>
      <c r="L2189" s="93">
        <f t="shared" si="170"/>
        <v>0.99990000000000001</v>
      </c>
      <c r="M2189" s="42">
        <v>0.14907000000000001</v>
      </c>
      <c r="N2189" s="93">
        <f t="array" ref="N2189">SQRT(MMULT(MMULT(B2189:K2189, '2. Correlation Matrix'!$B$34:$K$43), TRANSPOSE(B2189:K2189)))</f>
        <v>0.13517263775720662</v>
      </c>
      <c r="O2189" s="92">
        <f t="shared" si="171"/>
        <v>0.5479659288223887</v>
      </c>
      <c r="P2189" s="42">
        <f t="shared" si="172"/>
        <v>0.13993417900087951</v>
      </c>
      <c r="Q2189" s="42">
        <f t="shared" si="173"/>
        <v>0.122773215429927</v>
      </c>
      <c r="R2189" s="43">
        <f t="shared" si="174"/>
        <v>0.118137620573236</v>
      </c>
    </row>
    <row r="2190" spans="1:18" x14ac:dyDescent="0.35">
      <c r="A2190" s="73">
        <v>4045</v>
      </c>
      <c r="B2190" s="42">
        <v>8.5199999999999998E-2</v>
      </c>
      <c r="C2190" s="42">
        <v>4.2599999999999999E-2</v>
      </c>
      <c r="D2190" s="42">
        <v>9.8400000000000001E-2</v>
      </c>
      <c r="E2190" s="42">
        <v>2.9499999999999998E-2</v>
      </c>
      <c r="F2190" s="42">
        <v>0.159</v>
      </c>
      <c r="G2190" s="42">
        <v>0.12790000000000001</v>
      </c>
      <c r="H2190" s="42">
        <v>9.5100000000000004E-2</v>
      </c>
      <c r="I2190" s="42">
        <v>0.1066</v>
      </c>
      <c r="J2190" s="42">
        <v>0.12620000000000001</v>
      </c>
      <c r="K2190" s="42">
        <v>0.1295</v>
      </c>
      <c r="L2190" s="93">
        <f t="shared" si="170"/>
        <v>1</v>
      </c>
      <c r="M2190" s="42">
        <v>0.14862</v>
      </c>
      <c r="N2190" s="93">
        <f t="array" ref="N2190">SQRT(MMULT(MMULT(B2190:K2190, '2. Correlation Matrix'!$B$34:$K$43), TRANSPOSE(B2190:K2190)))</f>
        <v>0.13435410138694467</v>
      </c>
      <c r="O2190" s="92">
        <f t="shared" si="171"/>
        <v>0.54795498790149877</v>
      </c>
      <c r="P2190" s="42">
        <f t="shared" si="172"/>
        <v>0.13959448772025329</v>
      </c>
      <c r="Q2190" s="42">
        <f t="shared" si="173"/>
        <v>0.122773215429927</v>
      </c>
      <c r="R2190" s="43">
        <f t="shared" si="174"/>
        <v>0.118137620573236</v>
      </c>
    </row>
    <row r="2191" spans="1:18" x14ac:dyDescent="0.35">
      <c r="A2191" s="73">
        <v>1404</v>
      </c>
      <c r="B2191" s="42">
        <v>8.6099999999999996E-2</v>
      </c>
      <c r="C2191" s="42">
        <v>0.1497</v>
      </c>
      <c r="D2191" s="42">
        <v>2.58E-2</v>
      </c>
      <c r="E2191" s="42">
        <v>0.16350000000000001</v>
      </c>
      <c r="F2191" s="42">
        <v>0.12559999999999999</v>
      </c>
      <c r="G2191" s="42">
        <v>9.1200000000000003E-2</v>
      </c>
      <c r="H2191" s="42">
        <v>4.2999999999999997E-2</v>
      </c>
      <c r="I2191" s="42">
        <v>0.1532</v>
      </c>
      <c r="J2191" s="42">
        <v>0.14630000000000001</v>
      </c>
      <c r="K2191" s="42">
        <v>1.55E-2</v>
      </c>
      <c r="L2191" s="93">
        <f t="shared" si="170"/>
        <v>0.9998999999999999</v>
      </c>
      <c r="M2191" s="42">
        <v>0.12694</v>
      </c>
      <c r="N2191" s="93">
        <f t="array" ref="N2191">SQRT(MMULT(MMULT(B2191:K2191, '2. Correlation Matrix'!$B$34:$K$43), TRANSPOSE(B2191:K2191)))</f>
        <v>9.4800932636452478E-2</v>
      </c>
      <c r="O2191" s="92">
        <f t="shared" si="171"/>
        <v>0.54788490530132439</v>
      </c>
      <c r="P2191" s="42">
        <f t="shared" si="172"/>
        <v>0.12244639158562939</v>
      </c>
      <c r="Q2191" s="42">
        <f t="shared" si="173"/>
        <v>0.122773215429927</v>
      </c>
      <c r="R2191" s="43">
        <f t="shared" si="174"/>
        <v>0.118137620573236</v>
      </c>
    </row>
    <row r="2192" spans="1:18" x14ac:dyDescent="0.35">
      <c r="A2192" s="73">
        <v>4605</v>
      </c>
      <c r="B2192" s="42">
        <v>0.1143</v>
      </c>
      <c r="C2192" s="42">
        <v>0.14799999999999999</v>
      </c>
      <c r="D2192" s="42">
        <v>6.9500000000000006E-2</v>
      </c>
      <c r="E2192" s="42">
        <v>8.7400000000000005E-2</v>
      </c>
      <c r="F2192" s="42">
        <v>2.0199999999999999E-2</v>
      </c>
      <c r="G2192" s="42">
        <v>9.1899999999999996E-2</v>
      </c>
      <c r="H2192" s="42">
        <v>0.14130000000000001</v>
      </c>
      <c r="I2192" s="42">
        <v>3.1399999999999997E-2</v>
      </c>
      <c r="J2192" s="42">
        <v>0.13</v>
      </c>
      <c r="K2192" s="42">
        <v>0.16589999999999999</v>
      </c>
      <c r="L2192" s="93">
        <f t="shared" si="170"/>
        <v>0.99990000000000001</v>
      </c>
      <c r="M2192" s="42">
        <v>0.15107000000000001</v>
      </c>
      <c r="N2192" s="93">
        <f t="array" ref="N2192">SQRT(MMULT(MMULT(B2192:K2192, '2. Correlation Matrix'!$B$34:$K$43), TRANSPOSE(B2192:K2192)))</f>
        <v>0.13884365474955923</v>
      </c>
      <c r="O2192" s="92">
        <f t="shared" si="171"/>
        <v>0.54788243753171229</v>
      </c>
      <c r="P2192" s="42">
        <f t="shared" si="172"/>
        <v>0.14143121976789261</v>
      </c>
      <c r="Q2192" s="42">
        <f t="shared" si="173"/>
        <v>0.122773215429927</v>
      </c>
      <c r="R2192" s="43">
        <f t="shared" si="174"/>
        <v>0.118137620573236</v>
      </c>
    </row>
    <row r="2193" spans="1:18" x14ac:dyDescent="0.35">
      <c r="A2193" s="73">
        <v>2170</v>
      </c>
      <c r="B2193" s="42">
        <v>5.8799999999999998E-2</v>
      </c>
      <c r="C2193" s="42">
        <v>1.29E-2</v>
      </c>
      <c r="D2193" s="42">
        <v>0.15260000000000001</v>
      </c>
      <c r="E2193" s="42">
        <v>0.1305</v>
      </c>
      <c r="F2193" s="42">
        <v>0.1268</v>
      </c>
      <c r="G2193" s="42">
        <v>0.1066</v>
      </c>
      <c r="H2193" s="42">
        <v>7.3499999999999996E-2</v>
      </c>
      <c r="I2193" s="42">
        <v>0.15620000000000001</v>
      </c>
      <c r="J2193" s="42">
        <v>8.8200000000000001E-2</v>
      </c>
      <c r="K2193" s="42">
        <v>9.3799999999999994E-2</v>
      </c>
      <c r="L2193" s="93">
        <f t="shared" si="170"/>
        <v>0.99990000000000012</v>
      </c>
      <c r="M2193" s="42">
        <v>0.14565</v>
      </c>
      <c r="N2193" s="93">
        <f t="array" ref="N2193">SQRT(MMULT(MMULT(B2193:K2193, '2. Correlation Matrix'!$B$34:$K$43), TRANSPOSE(B2193:K2193)))</f>
        <v>0.12895218076670437</v>
      </c>
      <c r="O2193" s="92">
        <f t="shared" si="171"/>
        <v>0.54787751226803549</v>
      </c>
      <c r="P2193" s="42">
        <f t="shared" si="172"/>
        <v>0.13733566753775561</v>
      </c>
      <c r="Q2193" s="42">
        <f t="shared" si="173"/>
        <v>0.122773215429927</v>
      </c>
      <c r="R2193" s="43">
        <f t="shared" si="174"/>
        <v>0.118137620573236</v>
      </c>
    </row>
    <row r="2194" spans="1:18" x14ac:dyDescent="0.35">
      <c r="A2194" s="73">
        <v>1196</v>
      </c>
      <c r="B2194" s="42">
        <v>0.1081</v>
      </c>
      <c r="C2194" s="42">
        <v>1.7399999999999999E-2</v>
      </c>
      <c r="D2194" s="42">
        <v>0.1583</v>
      </c>
      <c r="E2194" s="42">
        <v>9.6500000000000002E-2</v>
      </c>
      <c r="F2194" s="42">
        <v>5.6000000000000001E-2</v>
      </c>
      <c r="G2194" s="42">
        <v>7.5300000000000006E-2</v>
      </c>
      <c r="H2194" s="42">
        <v>0.1757</v>
      </c>
      <c r="I2194" s="42">
        <v>0.19309999999999999</v>
      </c>
      <c r="J2194" s="42">
        <v>8.6900000000000005E-2</v>
      </c>
      <c r="K2194" s="42">
        <v>3.2800000000000003E-2</v>
      </c>
      <c r="L2194" s="93">
        <f t="shared" si="170"/>
        <v>1.0000999999999998</v>
      </c>
      <c r="M2194" s="42">
        <v>0.13908000000000001</v>
      </c>
      <c r="N2194" s="93">
        <f t="array" ref="N2194">SQRT(MMULT(MMULT(B2194:K2194, '2. Correlation Matrix'!$B$34:$K$43), TRANSPOSE(B2194:K2194)))</f>
        <v>0.11696533445628325</v>
      </c>
      <c r="O2194" s="92">
        <f t="shared" si="171"/>
        <v>0.54785462973177268</v>
      </c>
      <c r="P2194" s="42">
        <f t="shared" si="172"/>
        <v>0.1322395552677649</v>
      </c>
      <c r="Q2194" s="42">
        <f t="shared" si="173"/>
        <v>0.122773215429927</v>
      </c>
      <c r="R2194" s="43">
        <f t="shared" si="174"/>
        <v>0.118137620573236</v>
      </c>
    </row>
    <row r="2195" spans="1:18" x14ac:dyDescent="0.35">
      <c r="A2195" s="73">
        <v>4510</v>
      </c>
      <c r="B2195" s="42">
        <v>0.17519999999999999</v>
      </c>
      <c r="C2195" s="42">
        <v>4.3799999999999999E-2</v>
      </c>
      <c r="D2195" s="42">
        <v>9.6699999999999994E-2</v>
      </c>
      <c r="E2195" s="42">
        <v>0.13320000000000001</v>
      </c>
      <c r="F2195" s="42">
        <v>9.1200000000000003E-2</v>
      </c>
      <c r="G2195" s="42">
        <v>1.8E-3</v>
      </c>
      <c r="H2195" s="42">
        <v>7.1199999999999999E-2</v>
      </c>
      <c r="I2195" s="42">
        <v>0.13500000000000001</v>
      </c>
      <c r="J2195" s="42">
        <v>8.0299999999999996E-2</v>
      </c>
      <c r="K2195" s="42">
        <v>0.17150000000000001</v>
      </c>
      <c r="L2195" s="93">
        <f t="shared" si="170"/>
        <v>0.99990000000000012</v>
      </c>
      <c r="M2195" s="42">
        <v>0.14086000000000001</v>
      </c>
      <c r="N2195" s="93">
        <f t="array" ref="N2195">SQRT(MMULT(MMULT(B2195:K2195, '2. Correlation Matrix'!$B$34:$K$43), TRANSPOSE(B2195:K2195)))</f>
        <v>0.12022066622377453</v>
      </c>
      <c r="O2195" s="92">
        <f t="shared" si="171"/>
        <v>0.54782594431318921</v>
      </c>
      <c r="P2195" s="42">
        <f t="shared" si="172"/>
        <v>0.13363349570635591</v>
      </c>
      <c r="Q2195" s="42">
        <f t="shared" si="173"/>
        <v>0.122773215429927</v>
      </c>
      <c r="R2195" s="43">
        <f t="shared" si="174"/>
        <v>0.118137620573236</v>
      </c>
    </row>
    <row r="2196" spans="1:18" x14ac:dyDescent="0.35">
      <c r="A2196" s="73">
        <v>4081</v>
      </c>
      <c r="B2196" s="42">
        <v>0.1062</v>
      </c>
      <c r="C2196" s="42">
        <v>4.7800000000000002E-2</v>
      </c>
      <c r="D2196" s="42">
        <v>0.1646</v>
      </c>
      <c r="E2196" s="42">
        <v>1.24E-2</v>
      </c>
      <c r="F2196" s="42">
        <v>0.1062</v>
      </c>
      <c r="G2196" s="42">
        <v>8.8499999999999995E-2</v>
      </c>
      <c r="H2196" s="42">
        <v>0.1186</v>
      </c>
      <c r="I2196" s="42">
        <v>0.1221</v>
      </c>
      <c r="J2196" s="42">
        <v>9.7299999999999998E-2</v>
      </c>
      <c r="K2196" s="42">
        <v>0.1363</v>
      </c>
      <c r="L2196" s="93">
        <f t="shared" si="170"/>
        <v>1.0000000000000002</v>
      </c>
      <c r="M2196" s="42">
        <v>0.14729</v>
      </c>
      <c r="N2196" s="93">
        <f t="array" ref="N2196">SQRT(MMULT(MMULT(B2196:K2196, '2. Correlation Matrix'!$B$34:$K$43), TRANSPOSE(B2196:K2196)))</f>
        <v>0.13196580624509444</v>
      </c>
      <c r="O2196" s="92">
        <f t="shared" si="171"/>
        <v>0.54779341752922639</v>
      </c>
      <c r="P2196" s="42">
        <f t="shared" si="172"/>
        <v>0.1385825129910411</v>
      </c>
      <c r="Q2196" s="42">
        <f t="shared" si="173"/>
        <v>0.122773215429927</v>
      </c>
      <c r="R2196" s="43">
        <f t="shared" si="174"/>
        <v>0.118137620573236</v>
      </c>
    </row>
    <row r="2197" spans="1:18" x14ac:dyDescent="0.35">
      <c r="A2197" s="73">
        <v>3275</v>
      </c>
      <c r="B2197" s="42">
        <v>9.7299999999999998E-2</v>
      </c>
      <c r="C2197" s="42">
        <v>7.9600000000000004E-2</v>
      </c>
      <c r="D2197" s="42">
        <v>0.1062</v>
      </c>
      <c r="E2197" s="42">
        <v>0.12570000000000001</v>
      </c>
      <c r="F2197" s="42">
        <v>0.1416</v>
      </c>
      <c r="G2197" s="42">
        <v>5.6599999999999998E-2</v>
      </c>
      <c r="H2197" s="42">
        <v>1.4200000000000001E-2</v>
      </c>
      <c r="I2197" s="42">
        <v>0.1363</v>
      </c>
      <c r="J2197" s="42">
        <v>0.10970000000000001</v>
      </c>
      <c r="K2197" s="42">
        <v>0.13270000000000001</v>
      </c>
      <c r="L2197" s="93">
        <f t="shared" si="170"/>
        <v>0.99990000000000001</v>
      </c>
      <c r="M2197" s="42">
        <v>0.13888</v>
      </c>
      <c r="N2197" s="93">
        <f t="array" ref="N2197">SQRT(MMULT(MMULT(B2197:K2197, '2. Correlation Matrix'!$B$34:$K$43), TRANSPOSE(B2197:K2197)))</f>
        <v>0.11661401725788716</v>
      </c>
      <c r="O2197" s="92">
        <f t="shared" si="171"/>
        <v>0.54779006419727383</v>
      </c>
      <c r="P2197" s="42">
        <f t="shared" si="172"/>
        <v>0.13208058548948859</v>
      </c>
      <c r="Q2197" s="42">
        <f t="shared" si="173"/>
        <v>0.122773215429927</v>
      </c>
      <c r="R2197" s="43">
        <f t="shared" si="174"/>
        <v>0.118137620573236</v>
      </c>
    </row>
    <row r="2198" spans="1:18" x14ac:dyDescent="0.35">
      <c r="A2198" s="73">
        <v>953</v>
      </c>
      <c r="B2198" s="42">
        <v>0.10780000000000001</v>
      </c>
      <c r="C2198" s="42">
        <v>0.25059999999999999</v>
      </c>
      <c r="D2198" s="42">
        <v>4.2599999999999999E-2</v>
      </c>
      <c r="E2198" s="42">
        <v>8.0199999999999994E-2</v>
      </c>
      <c r="F2198" s="42">
        <v>0.1028</v>
      </c>
      <c r="G2198" s="42">
        <v>1.4999999999999999E-2</v>
      </c>
      <c r="H2198" s="42">
        <v>0.22059999999999999</v>
      </c>
      <c r="I2198" s="42">
        <v>6.7699999999999996E-2</v>
      </c>
      <c r="J2198" s="42">
        <v>5.0099999999999999E-2</v>
      </c>
      <c r="K2198" s="42">
        <v>6.2700000000000006E-2</v>
      </c>
      <c r="L2198" s="93">
        <f t="shared" si="170"/>
        <v>1.0001000000000002</v>
      </c>
      <c r="M2198" s="42">
        <v>0.13161</v>
      </c>
      <c r="N2198" s="93">
        <f t="array" ref="N2198">SQRT(MMULT(MMULT(B2198:K2198, '2. Correlation Matrix'!$B$34:$K$43), TRANSPOSE(B2198:K2198)))</f>
        <v>0.10334382335188881</v>
      </c>
      <c r="O2198" s="92">
        <f t="shared" si="171"/>
        <v>0.54778310075911618</v>
      </c>
      <c r="P2198" s="42">
        <f t="shared" si="172"/>
        <v>0.12627002708750681</v>
      </c>
      <c r="Q2198" s="42">
        <f t="shared" si="173"/>
        <v>0.122773215429927</v>
      </c>
      <c r="R2198" s="43">
        <f t="shared" si="174"/>
        <v>0.118137620573236</v>
      </c>
    </row>
    <row r="2199" spans="1:18" x14ac:dyDescent="0.35">
      <c r="A2199" s="73">
        <v>3266</v>
      </c>
      <c r="B2199" s="42">
        <v>8.0399999999999999E-2</v>
      </c>
      <c r="C2199" s="42">
        <v>7.2599999999999998E-2</v>
      </c>
      <c r="D2199" s="42">
        <v>0.153</v>
      </c>
      <c r="E2199" s="42">
        <v>0.11899999999999999</v>
      </c>
      <c r="F2199" s="42">
        <v>7.7299999999999994E-2</v>
      </c>
      <c r="G2199" s="42">
        <v>6.9599999999999995E-2</v>
      </c>
      <c r="H2199" s="42">
        <v>6.4899999999999999E-2</v>
      </c>
      <c r="I2199" s="42">
        <v>0.14680000000000001</v>
      </c>
      <c r="J2199" s="42">
        <v>0.1298</v>
      </c>
      <c r="K2199" s="42">
        <v>8.6599999999999996E-2</v>
      </c>
      <c r="L2199" s="93">
        <f t="shared" si="170"/>
        <v>1</v>
      </c>
      <c r="M2199" s="42">
        <v>0.13907</v>
      </c>
      <c r="N2199" s="93">
        <f t="array" ref="N2199">SQRT(MMULT(MMULT(B2199:K2199, '2. Correlation Matrix'!$B$34:$K$43), TRANSPOSE(B2199:K2199)))</f>
        <v>0.11696308623887111</v>
      </c>
      <c r="O2199" s="92">
        <f t="shared" si="171"/>
        <v>0.54777966331318639</v>
      </c>
      <c r="P2199" s="42">
        <f t="shared" si="172"/>
        <v>0.13222981822873919</v>
      </c>
      <c r="Q2199" s="42">
        <f t="shared" si="173"/>
        <v>0.122773215429927</v>
      </c>
      <c r="R2199" s="43">
        <f t="shared" si="174"/>
        <v>0.118137620573236</v>
      </c>
    </row>
    <row r="2200" spans="1:18" x14ac:dyDescent="0.35">
      <c r="A2200" s="73">
        <v>2588</v>
      </c>
      <c r="B2200" s="42">
        <v>8.8200000000000001E-2</v>
      </c>
      <c r="C2200" s="42">
        <v>3.6200000000000003E-2</v>
      </c>
      <c r="D2200" s="42">
        <v>4.07E-2</v>
      </c>
      <c r="E2200" s="42">
        <v>0.21490000000000001</v>
      </c>
      <c r="F2200" s="42">
        <v>0.16969999999999999</v>
      </c>
      <c r="G2200" s="42">
        <v>4.5199999999999997E-2</v>
      </c>
      <c r="H2200" s="42">
        <v>0.1041</v>
      </c>
      <c r="I2200" s="42">
        <v>0.1018</v>
      </c>
      <c r="J2200" s="42">
        <v>8.9999999999999993E-3</v>
      </c>
      <c r="K2200" s="42">
        <v>0.19</v>
      </c>
      <c r="L2200" s="93">
        <f t="shared" si="170"/>
        <v>0.99980000000000002</v>
      </c>
      <c r="M2200" s="42">
        <v>0.15259</v>
      </c>
      <c r="N2200" s="93">
        <f t="array" ref="N2200">SQRT(MMULT(MMULT(B2200:K2200, '2. Correlation Matrix'!$B$34:$K$43), TRANSPOSE(B2200:K2200)))</f>
        <v>0.14164699548453966</v>
      </c>
      <c r="O2200" s="92">
        <f t="shared" si="171"/>
        <v>0.54777017849608201</v>
      </c>
      <c r="P2200" s="42">
        <f t="shared" si="172"/>
        <v>0.1425580643351014</v>
      </c>
      <c r="Q2200" s="42">
        <f t="shared" si="173"/>
        <v>0.122773215429927</v>
      </c>
      <c r="R2200" s="43">
        <f t="shared" si="174"/>
        <v>0.118137620573236</v>
      </c>
    </row>
    <row r="2201" spans="1:18" x14ac:dyDescent="0.35">
      <c r="A2201" s="73">
        <v>2277</v>
      </c>
      <c r="B2201" s="42">
        <v>0.15310000000000001</v>
      </c>
      <c r="C2201" s="42">
        <v>0.15709999999999999</v>
      </c>
      <c r="D2201" s="42">
        <v>0.13270000000000001</v>
      </c>
      <c r="E2201" s="42">
        <v>6.9400000000000003E-2</v>
      </c>
      <c r="F2201" s="42">
        <v>1.84E-2</v>
      </c>
      <c r="G2201" s="42">
        <v>0.15709999999999999</v>
      </c>
      <c r="H2201" s="42">
        <v>7.5499999999999998E-2</v>
      </c>
      <c r="I2201" s="42">
        <v>6.1199999999999997E-2</v>
      </c>
      <c r="J2201" s="42">
        <v>8.3699999999999997E-2</v>
      </c>
      <c r="K2201" s="42">
        <v>9.1800000000000007E-2</v>
      </c>
      <c r="L2201" s="93">
        <f t="shared" si="170"/>
        <v>1.0000000000000002</v>
      </c>
      <c r="M2201" s="42">
        <v>0.14061999999999999</v>
      </c>
      <c r="N2201" s="93">
        <f t="array" ref="N2201">SQRT(MMULT(MMULT(B2201:K2201, '2. Correlation Matrix'!$B$34:$K$43), TRANSPOSE(B2201:K2201)))</f>
        <v>0.11979673201236919</v>
      </c>
      <c r="O2201" s="92">
        <f t="shared" si="171"/>
        <v>0.54776118594975221</v>
      </c>
      <c r="P2201" s="42">
        <f t="shared" si="172"/>
        <v>0.1334443714995783</v>
      </c>
      <c r="Q2201" s="42">
        <f t="shared" si="173"/>
        <v>0.122773215429927</v>
      </c>
      <c r="R2201" s="43">
        <f t="shared" si="174"/>
        <v>0.118137620573236</v>
      </c>
    </row>
    <row r="2202" spans="1:18" x14ac:dyDescent="0.35">
      <c r="A2202" s="73">
        <v>242</v>
      </c>
      <c r="B2202" s="42">
        <v>0.12230000000000001</v>
      </c>
      <c r="C2202" s="42">
        <v>0.1087</v>
      </c>
      <c r="D2202" s="42">
        <v>8.1600000000000006E-2</v>
      </c>
      <c r="E2202" s="42">
        <v>0.11840000000000001</v>
      </c>
      <c r="F2202" s="42">
        <v>8.1600000000000006E-2</v>
      </c>
      <c r="G2202" s="42">
        <v>0.1087</v>
      </c>
      <c r="H2202" s="42">
        <v>6.9900000000000004E-2</v>
      </c>
      <c r="I2202" s="42">
        <v>0.16309999999999999</v>
      </c>
      <c r="J2202" s="42">
        <v>0.13200000000000001</v>
      </c>
      <c r="K2202" s="42">
        <v>1.3599999999999999E-2</v>
      </c>
      <c r="L2202" s="93">
        <f t="shared" si="170"/>
        <v>0.9998999999999999</v>
      </c>
      <c r="M2202" s="42">
        <v>0.12928999999999999</v>
      </c>
      <c r="N2202" s="93">
        <f t="array" ref="N2202">SQRT(MMULT(MMULT(B2202:K2202, '2. Correlation Matrix'!$B$34:$K$43), TRANSPOSE(B2202:K2202)))</f>
        <v>9.9113987508489432E-2</v>
      </c>
      <c r="O2202" s="92">
        <f t="shared" si="171"/>
        <v>0.54775316143293984</v>
      </c>
      <c r="P2202" s="42">
        <f t="shared" si="172"/>
        <v>0.12437820874008348</v>
      </c>
      <c r="Q2202" s="42">
        <f t="shared" si="173"/>
        <v>0.122773215429927</v>
      </c>
      <c r="R2202" s="43">
        <f t="shared" si="174"/>
        <v>0.118137620573236</v>
      </c>
    </row>
    <row r="2203" spans="1:18" x14ac:dyDescent="0.35">
      <c r="A2203" s="73">
        <v>3781</v>
      </c>
      <c r="B2203" s="42">
        <v>7.9600000000000004E-2</v>
      </c>
      <c r="C2203" s="42">
        <v>0.05</v>
      </c>
      <c r="D2203" s="42">
        <v>0.17780000000000001</v>
      </c>
      <c r="E2203" s="42">
        <v>0.05</v>
      </c>
      <c r="F2203" s="42">
        <v>0.12590000000000001</v>
      </c>
      <c r="G2203" s="42">
        <v>0.1389</v>
      </c>
      <c r="H2203" s="42">
        <v>8.8900000000000007E-2</v>
      </c>
      <c r="I2203" s="42">
        <v>0.1241</v>
      </c>
      <c r="J2203" s="42">
        <v>4.6300000000000001E-2</v>
      </c>
      <c r="K2203" s="42">
        <v>0.11849999999999999</v>
      </c>
      <c r="L2203" s="93">
        <f t="shared" si="170"/>
        <v>1</v>
      </c>
      <c r="M2203" s="42">
        <v>0.14865</v>
      </c>
      <c r="N2203" s="93">
        <f t="array" ref="N2203">SQRT(MMULT(MMULT(B2203:K2203, '2. Correlation Matrix'!$B$34:$K$43), TRANSPOSE(B2203:K2203)))</f>
        <v>0.13446140687350777</v>
      </c>
      <c r="O2203" s="92">
        <f t="shared" si="171"/>
        <v>0.54774081063486835</v>
      </c>
      <c r="P2203" s="42">
        <f t="shared" si="172"/>
        <v>0.13961006503079851</v>
      </c>
      <c r="Q2203" s="42">
        <f t="shared" si="173"/>
        <v>0.122773215429927</v>
      </c>
      <c r="R2203" s="43">
        <f t="shared" si="174"/>
        <v>0.118137620573236</v>
      </c>
    </row>
    <row r="2204" spans="1:18" x14ac:dyDescent="0.35">
      <c r="A2204" s="73">
        <v>4043</v>
      </c>
      <c r="B2204" s="42">
        <v>8.2699999999999996E-2</v>
      </c>
      <c r="C2204" s="42">
        <v>0.1421</v>
      </c>
      <c r="D2204" s="42">
        <v>3.4200000000000001E-2</v>
      </c>
      <c r="E2204" s="42">
        <v>6.83E-2</v>
      </c>
      <c r="F2204" s="42">
        <v>0.1061</v>
      </c>
      <c r="G2204" s="42">
        <v>0.1421</v>
      </c>
      <c r="H2204" s="42">
        <v>0.1295</v>
      </c>
      <c r="I2204" s="42">
        <v>3.5999999999999997E-2</v>
      </c>
      <c r="J2204" s="42">
        <v>0.13669999999999999</v>
      </c>
      <c r="K2204" s="42">
        <v>0.12230000000000001</v>
      </c>
      <c r="L2204" s="93">
        <f t="shared" si="170"/>
        <v>1.0000000000000002</v>
      </c>
      <c r="M2204" s="42">
        <v>0.14876</v>
      </c>
      <c r="N2204" s="93">
        <f t="array" ref="N2204">SQRT(MMULT(MMULT(B2204:K2204, '2. Correlation Matrix'!$B$34:$K$43), TRANSPOSE(B2204:K2204)))</f>
        <v>0.13466731932737727</v>
      </c>
      <c r="O2204" s="92">
        <f t="shared" si="171"/>
        <v>0.54772011775692131</v>
      </c>
      <c r="P2204" s="42">
        <f t="shared" si="172"/>
        <v>0.1396923565525891</v>
      </c>
      <c r="Q2204" s="42">
        <f t="shared" si="173"/>
        <v>0.122773215429927</v>
      </c>
      <c r="R2204" s="43">
        <f t="shared" si="174"/>
        <v>0.118137620573236</v>
      </c>
    </row>
    <row r="2205" spans="1:18" x14ac:dyDescent="0.35">
      <c r="A2205" s="73">
        <v>1014</v>
      </c>
      <c r="B2205" s="42">
        <v>3.0000000000000001E-3</v>
      </c>
      <c r="C2205" s="42">
        <v>0.14580000000000001</v>
      </c>
      <c r="D2205" s="42">
        <v>0.1071</v>
      </c>
      <c r="E2205" s="42">
        <v>6.25E-2</v>
      </c>
      <c r="F2205" s="42">
        <v>0.1101</v>
      </c>
      <c r="G2205" s="42">
        <v>7.1400000000000005E-2</v>
      </c>
      <c r="H2205" s="42">
        <v>0.16370000000000001</v>
      </c>
      <c r="I2205" s="42">
        <v>7.4399999999999994E-2</v>
      </c>
      <c r="J2205" s="42">
        <v>2.0799999999999999E-2</v>
      </c>
      <c r="K2205" s="42">
        <v>0.24110000000000001</v>
      </c>
      <c r="L2205" s="93">
        <f t="shared" si="170"/>
        <v>0.99990000000000001</v>
      </c>
      <c r="M2205" s="42">
        <v>0.16375000000000001</v>
      </c>
      <c r="N2205" s="93">
        <f t="array" ref="N2205">SQRT(MMULT(MMULT(B2205:K2205, '2. Correlation Matrix'!$B$34:$K$43), TRANSPOSE(B2205:K2205)))</f>
        <v>0.16204519370846765</v>
      </c>
      <c r="O2205" s="92">
        <f t="shared" si="171"/>
        <v>0.5476867160877873</v>
      </c>
      <c r="P2205" s="42">
        <f t="shared" si="172"/>
        <v>0.15062067759799261</v>
      </c>
      <c r="Q2205" s="42">
        <f t="shared" si="173"/>
        <v>0.122773215429927</v>
      </c>
      <c r="R2205" s="43">
        <f t="shared" si="174"/>
        <v>0.118137620573236</v>
      </c>
    </row>
    <row r="2206" spans="1:18" x14ac:dyDescent="0.35">
      <c r="A2206" s="73">
        <v>870</v>
      </c>
      <c r="B2206" s="42">
        <v>6.1100000000000002E-2</v>
      </c>
      <c r="C2206" s="42">
        <v>0.1109</v>
      </c>
      <c r="D2206" s="42">
        <v>0.1399</v>
      </c>
      <c r="E2206" s="42">
        <v>0.1479</v>
      </c>
      <c r="F2206" s="42">
        <v>0.15759999999999999</v>
      </c>
      <c r="G2206" s="42">
        <v>8.5199999999999998E-2</v>
      </c>
      <c r="H2206" s="42">
        <v>2.41E-2</v>
      </c>
      <c r="I2206" s="42">
        <v>0.15429999999999999</v>
      </c>
      <c r="J2206" s="42">
        <v>4.1799999999999997E-2</v>
      </c>
      <c r="K2206" s="42">
        <v>7.7200000000000005E-2</v>
      </c>
      <c r="L2206" s="93">
        <f t="shared" si="170"/>
        <v>0.99999999999999989</v>
      </c>
      <c r="M2206" s="42">
        <v>0.13533000000000001</v>
      </c>
      <c r="N2206" s="93">
        <f t="array" ref="N2206">SQRT(MMULT(MMULT(B2206:K2206, '2. Correlation Matrix'!$B$34:$K$43), TRANSPOSE(B2206:K2206)))</f>
        <v>0.11015448124678359</v>
      </c>
      <c r="O2206" s="92">
        <f t="shared" si="171"/>
        <v>0.5476853898012578</v>
      </c>
      <c r="P2206" s="42">
        <f t="shared" si="172"/>
        <v>0.129262995130626</v>
      </c>
      <c r="Q2206" s="42">
        <f t="shared" si="173"/>
        <v>0.122773215429927</v>
      </c>
      <c r="R2206" s="43">
        <f t="shared" si="174"/>
        <v>0.118137620573236</v>
      </c>
    </row>
    <row r="2207" spans="1:18" x14ac:dyDescent="0.35">
      <c r="A2207" s="73">
        <v>3507</v>
      </c>
      <c r="B2207" s="42">
        <v>9.8699999999999996E-2</v>
      </c>
      <c r="C2207" s="42">
        <v>0.1222</v>
      </c>
      <c r="D2207" s="42">
        <v>0.1429</v>
      </c>
      <c r="E2207" s="42">
        <v>0.12520000000000001</v>
      </c>
      <c r="F2207" s="42">
        <v>9.5699999999999993E-2</v>
      </c>
      <c r="G2207" s="42">
        <v>3.8300000000000001E-2</v>
      </c>
      <c r="H2207" s="42">
        <v>1.47E-2</v>
      </c>
      <c r="I2207" s="42">
        <v>0.14580000000000001</v>
      </c>
      <c r="J2207" s="42">
        <v>0.1134</v>
      </c>
      <c r="K2207" s="42">
        <v>0.1031</v>
      </c>
      <c r="L2207" s="93">
        <f t="shared" si="170"/>
        <v>1</v>
      </c>
      <c r="M2207" s="42">
        <v>0.1331</v>
      </c>
      <c r="N2207" s="93">
        <f t="array" ref="N2207">SQRT(MMULT(MMULT(B2207:K2207, '2. Correlation Matrix'!$B$34:$K$43), TRANSPOSE(B2207:K2207)))</f>
        <v>0.10608410553458987</v>
      </c>
      <c r="O2207" s="92">
        <f t="shared" si="171"/>
        <v>0.54767865277476335</v>
      </c>
      <c r="P2207" s="42">
        <f t="shared" si="172"/>
        <v>0.12747308127646301</v>
      </c>
      <c r="Q2207" s="42">
        <f t="shared" si="173"/>
        <v>0.122773215429927</v>
      </c>
      <c r="R2207" s="43">
        <f t="shared" si="174"/>
        <v>0.118137620573236</v>
      </c>
    </row>
    <row r="2208" spans="1:18" x14ac:dyDescent="0.35">
      <c r="A2208" s="73">
        <v>2493</v>
      </c>
      <c r="B2208" s="42">
        <v>8.2600000000000007E-2</v>
      </c>
      <c r="C2208" s="42">
        <v>0.1371</v>
      </c>
      <c r="D2208" s="42">
        <v>0.15260000000000001</v>
      </c>
      <c r="E2208" s="42">
        <v>0.14799999999999999</v>
      </c>
      <c r="F2208" s="42">
        <v>4.6699999999999998E-2</v>
      </c>
      <c r="G2208" s="42">
        <v>9.35E-2</v>
      </c>
      <c r="H2208" s="42">
        <v>0.1137</v>
      </c>
      <c r="I2208" s="42">
        <v>0.14169999999999999</v>
      </c>
      <c r="J2208" s="42">
        <v>4.36E-2</v>
      </c>
      <c r="K2208" s="42">
        <v>4.0500000000000001E-2</v>
      </c>
      <c r="L2208" s="93">
        <f t="shared" si="170"/>
        <v>0.99999999999999989</v>
      </c>
      <c r="M2208" s="42">
        <v>0.1361</v>
      </c>
      <c r="N2208" s="93">
        <f t="array" ref="N2208">SQRT(MMULT(MMULT(B2208:K2208, '2. Correlation Matrix'!$B$34:$K$43), TRANSPOSE(B2208:K2208)))</f>
        <v>0.1115730427645845</v>
      </c>
      <c r="O2208" s="92">
        <f t="shared" si="171"/>
        <v>0.54762331909257878</v>
      </c>
      <c r="P2208" s="42">
        <f t="shared" si="172"/>
        <v>0.12987572806412609</v>
      </c>
      <c r="Q2208" s="42">
        <f t="shared" si="173"/>
        <v>0.122773215429927</v>
      </c>
      <c r="R2208" s="43">
        <f t="shared" si="174"/>
        <v>0.118137620573236</v>
      </c>
    </row>
    <row r="2209" spans="1:18" x14ac:dyDescent="0.35">
      <c r="A2209" s="73">
        <v>1738</v>
      </c>
      <c r="B2209" s="42">
        <v>2.7099999999999999E-2</v>
      </c>
      <c r="C2209" s="42">
        <v>9.2200000000000004E-2</v>
      </c>
      <c r="D2209" s="42">
        <v>0.15909999999999999</v>
      </c>
      <c r="E2209" s="42">
        <v>1.4500000000000001E-2</v>
      </c>
      <c r="F2209" s="42">
        <v>0.12479999999999999</v>
      </c>
      <c r="G2209" s="42">
        <v>0.11210000000000001</v>
      </c>
      <c r="H2209" s="42">
        <v>9.2200000000000004E-2</v>
      </c>
      <c r="I2209" s="42">
        <v>0.1139</v>
      </c>
      <c r="J2209" s="42">
        <v>0.123</v>
      </c>
      <c r="K2209" s="42">
        <v>0.14099999999999999</v>
      </c>
      <c r="L2209" s="93">
        <f t="shared" si="170"/>
        <v>0.9998999999999999</v>
      </c>
      <c r="M2209" s="42">
        <v>0.15043999999999999</v>
      </c>
      <c r="N2209" s="93">
        <f t="array" ref="N2209">SQRT(MMULT(MMULT(B2209:K2209, '2. Correlation Matrix'!$B$34:$K$43), TRANSPOSE(B2209:K2209)))</f>
        <v>0.13776374428067714</v>
      </c>
      <c r="O2209" s="92">
        <f t="shared" si="171"/>
        <v>0.54760416388146382</v>
      </c>
      <c r="P2209" s="42">
        <f t="shared" si="172"/>
        <v>0.1409505753808841</v>
      </c>
      <c r="Q2209" s="42">
        <f t="shared" si="173"/>
        <v>0.122773215429927</v>
      </c>
      <c r="R2209" s="43">
        <f t="shared" si="174"/>
        <v>0.118137620573236</v>
      </c>
    </row>
    <row r="2210" spans="1:18" x14ac:dyDescent="0.35">
      <c r="A2210" s="73">
        <v>3967</v>
      </c>
      <c r="B2210" s="42">
        <v>6.13E-2</v>
      </c>
      <c r="C2210" s="42">
        <v>7.8E-2</v>
      </c>
      <c r="D2210" s="42">
        <v>1.11E-2</v>
      </c>
      <c r="E2210" s="42">
        <v>0.13930000000000001</v>
      </c>
      <c r="F2210" s="42">
        <v>8.0799999999999997E-2</v>
      </c>
      <c r="G2210" s="42">
        <v>0.1031</v>
      </c>
      <c r="H2210" s="42">
        <v>9.7500000000000003E-2</v>
      </c>
      <c r="I2210" s="42">
        <v>5.57E-2</v>
      </c>
      <c r="J2210" s="42">
        <v>9.7500000000000003E-2</v>
      </c>
      <c r="K2210" s="42">
        <v>0.27579999999999999</v>
      </c>
      <c r="L2210" s="93">
        <f t="shared" si="170"/>
        <v>1.0001</v>
      </c>
      <c r="M2210" s="42">
        <v>0.16769999999999999</v>
      </c>
      <c r="N2210" s="93">
        <f t="array" ref="N2210">SQRT(MMULT(MMULT(B2210:K2210, '2. Correlation Matrix'!$B$34:$K$43), TRANSPOSE(B2210:K2210)))</f>
        <v>0.16928353401990226</v>
      </c>
      <c r="O2210" s="92">
        <f t="shared" si="171"/>
        <v>0.54760198938841553</v>
      </c>
      <c r="P2210" s="42">
        <f t="shared" si="172"/>
        <v>0.15337154255486629</v>
      </c>
      <c r="Q2210" s="42">
        <f t="shared" si="173"/>
        <v>0.122773215429927</v>
      </c>
      <c r="R2210" s="43">
        <f t="shared" si="174"/>
        <v>0.118137620573236</v>
      </c>
    </row>
    <row r="2211" spans="1:18" x14ac:dyDescent="0.35">
      <c r="A2211" s="73">
        <v>4911</v>
      </c>
      <c r="B2211" s="42">
        <v>5.1700000000000003E-2</v>
      </c>
      <c r="C2211" s="42">
        <v>9.1399999999999995E-2</v>
      </c>
      <c r="D2211" s="42">
        <v>0.13789999999999999</v>
      </c>
      <c r="E2211" s="42">
        <v>8.7900000000000006E-2</v>
      </c>
      <c r="F2211" s="42">
        <v>7.2400000000000006E-2</v>
      </c>
      <c r="G2211" s="42">
        <v>4.48E-2</v>
      </c>
      <c r="H2211" s="42">
        <v>0.1017</v>
      </c>
      <c r="I2211" s="42">
        <v>0.11899999999999999</v>
      </c>
      <c r="J2211" s="42">
        <v>0.15690000000000001</v>
      </c>
      <c r="K2211" s="42">
        <v>0.13619999999999999</v>
      </c>
      <c r="L2211" s="93">
        <f t="shared" si="170"/>
        <v>0.99990000000000001</v>
      </c>
      <c r="M2211" s="42">
        <v>0.14596999999999999</v>
      </c>
      <c r="N2211" s="93">
        <f t="array" ref="N2211">SQRT(MMULT(MMULT(B2211:K2211, '2. Correlation Matrix'!$B$34:$K$43), TRANSPOSE(B2211:K2211)))</f>
        <v>0.12960149095563137</v>
      </c>
      <c r="O2211" s="92">
        <f t="shared" si="171"/>
        <v>0.54760172492379988</v>
      </c>
      <c r="P2211" s="42">
        <f t="shared" si="172"/>
        <v>0.13757172677103868</v>
      </c>
      <c r="Q2211" s="42">
        <f t="shared" si="173"/>
        <v>0.122773215429927</v>
      </c>
      <c r="R2211" s="43">
        <f t="shared" si="174"/>
        <v>0.118137620573236</v>
      </c>
    </row>
    <row r="2212" spans="1:18" x14ac:dyDescent="0.35">
      <c r="A2212" s="73">
        <v>1201</v>
      </c>
      <c r="B2212" s="42">
        <v>0.1196</v>
      </c>
      <c r="C2212" s="42">
        <v>0.14749999999999999</v>
      </c>
      <c r="D2212" s="42">
        <v>6.3700000000000007E-2</v>
      </c>
      <c r="E2212" s="42">
        <v>1.09E-2</v>
      </c>
      <c r="F2212" s="42">
        <v>0.1351</v>
      </c>
      <c r="G2212" s="42">
        <v>0.1366</v>
      </c>
      <c r="H2212" s="42">
        <v>0.1071</v>
      </c>
      <c r="I2212" s="42">
        <v>0.1071</v>
      </c>
      <c r="J2212" s="42">
        <v>0.1258</v>
      </c>
      <c r="K2212" s="42">
        <v>4.6600000000000003E-2</v>
      </c>
      <c r="L2212" s="93">
        <f t="shared" si="170"/>
        <v>0.99999999999999989</v>
      </c>
      <c r="M2212" s="42">
        <v>0.13408999999999999</v>
      </c>
      <c r="N2212" s="93">
        <f t="array" ref="N2212">SQRT(MMULT(MMULT(B2212:K2212, '2. Correlation Matrix'!$B$34:$K$43), TRANSPOSE(B2212:K2212)))</f>
        <v>0.10791726732204258</v>
      </c>
      <c r="O2212" s="92">
        <f t="shared" si="171"/>
        <v>0.54754907593856939</v>
      </c>
      <c r="P2212" s="42">
        <f t="shared" si="172"/>
        <v>0.1282669317068714</v>
      </c>
      <c r="Q2212" s="42">
        <f t="shared" si="173"/>
        <v>0.122773215429927</v>
      </c>
      <c r="R2212" s="43">
        <f t="shared" si="174"/>
        <v>0.118137620573236</v>
      </c>
    </row>
    <row r="2213" spans="1:18" x14ac:dyDescent="0.35">
      <c r="A2213" s="73">
        <v>1576</v>
      </c>
      <c r="B2213" s="42">
        <v>2.81E-2</v>
      </c>
      <c r="C2213" s="42">
        <v>3.4599999999999999E-2</v>
      </c>
      <c r="D2213" s="42">
        <v>0.1857</v>
      </c>
      <c r="E2213" s="42">
        <v>0.18140000000000001</v>
      </c>
      <c r="F2213" s="42">
        <v>2.81E-2</v>
      </c>
      <c r="G2213" s="42">
        <v>4.3200000000000002E-2</v>
      </c>
      <c r="H2213" s="42">
        <v>0.14249999999999999</v>
      </c>
      <c r="I2213" s="42">
        <v>0.21379999999999999</v>
      </c>
      <c r="J2213" s="42">
        <v>0.10150000000000001</v>
      </c>
      <c r="K2213" s="42">
        <v>4.1000000000000002E-2</v>
      </c>
      <c r="L2213" s="93">
        <f t="shared" si="170"/>
        <v>0.99990000000000001</v>
      </c>
      <c r="M2213" s="42">
        <v>0.14104</v>
      </c>
      <c r="N2213" s="93">
        <f t="array" ref="N2213">SQRT(MMULT(MMULT(B2213:K2213, '2. Correlation Matrix'!$B$34:$K$43), TRANSPOSE(B2213:K2213)))</f>
        <v>0.12061291998045234</v>
      </c>
      <c r="O2213" s="92">
        <f t="shared" si="171"/>
        <v>0.54753669847892794</v>
      </c>
      <c r="P2213" s="42">
        <f t="shared" si="172"/>
        <v>0.13376626176689449</v>
      </c>
      <c r="Q2213" s="42">
        <f t="shared" si="173"/>
        <v>0.122773215429927</v>
      </c>
      <c r="R2213" s="43">
        <f t="shared" si="174"/>
        <v>0.118137620573236</v>
      </c>
    </row>
    <row r="2214" spans="1:18" x14ac:dyDescent="0.35">
      <c r="A2214" s="73">
        <v>4039</v>
      </c>
      <c r="B2214" s="42">
        <v>0.13220000000000001</v>
      </c>
      <c r="C2214" s="42">
        <v>7.6499999999999999E-2</v>
      </c>
      <c r="D2214" s="42">
        <v>0.1009</v>
      </c>
      <c r="E2214" s="42">
        <v>5.57E-2</v>
      </c>
      <c r="F2214" s="42">
        <v>0.1096</v>
      </c>
      <c r="G2214" s="42">
        <v>0.16170000000000001</v>
      </c>
      <c r="H2214" s="42">
        <v>7.8299999999999995E-2</v>
      </c>
      <c r="I2214" s="42">
        <v>9.2200000000000004E-2</v>
      </c>
      <c r="J2214" s="42">
        <v>0.1061</v>
      </c>
      <c r="K2214" s="42">
        <v>8.6999999999999994E-2</v>
      </c>
      <c r="L2214" s="93">
        <f t="shared" si="170"/>
        <v>1.0002000000000002</v>
      </c>
      <c r="M2214" s="42">
        <v>0.14255000000000001</v>
      </c>
      <c r="N2214" s="93">
        <f t="array" ref="N2214">SQRT(MMULT(MMULT(B2214:K2214, '2. Correlation Matrix'!$B$34:$K$43), TRANSPOSE(B2214:K2214)))</f>
        <v>0.12337372049871886</v>
      </c>
      <c r="O2214" s="92">
        <f t="shared" si="171"/>
        <v>0.54752340876922378</v>
      </c>
      <c r="P2214" s="42">
        <f t="shared" si="172"/>
        <v>0.13493946254515202</v>
      </c>
      <c r="Q2214" s="42">
        <f t="shared" si="173"/>
        <v>0.122773215429927</v>
      </c>
      <c r="R2214" s="43">
        <f t="shared" si="174"/>
        <v>0.118137620573236</v>
      </c>
    </row>
    <row r="2215" spans="1:18" x14ac:dyDescent="0.35">
      <c r="A2215" s="73">
        <v>3865</v>
      </c>
      <c r="B2215" s="42">
        <v>0.1605</v>
      </c>
      <c r="C2215" s="42">
        <v>1.6999999999999999E-3</v>
      </c>
      <c r="D2215" s="42">
        <v>0.12039999999999999</v>
      </c>
      <c r="E2215" s="42">
        <v>0.1087</v>
      </c>
      <c r="F2215" s="42">
        <v>0.1104</v>
      </c>
      <c r="G2215" s="42">
        <v>6.1899999999999997E-2</v>
      </c>
      <c r="H2215" s="42">
        <v>4.0099999999999997E-2</v>
      </c>
      <c r="I2215" s="42">
        <v>0.1522</v>
      </c>
      <c r="J2215" s="42">
        <v>0.14050000000000001</v>
      </c>
      <c r="K2215" s="42">
        <v>0.1037</v>
      </c>
      <c r="L2215" s="93">
        <f t="shared" si="170"/>
        <v>1.0001</v>
      </c>
      <c r="M2215" s="42">
        <v>0.13693</v>
      </c>
      <c r="N2215" s="93">
        <f t="array" ref="N2215">SQRT(MMULT(MMULT(B2215:K2215, '2. Correlation Matrix'!$B$34:$K$43), TRANSPOSE(B2215:K2215)))</f>
        <v>0.11311431738706731</v>
      </c>
      <c r="O2215" s="92">
        <f t="shared" si="171"/>
        <v>0.54749921522384248</v>
      </c>
      <c r="P2215" s="42">
        <f t="shared" si="172"/>
        <v>0.13053257560102891</v>
      </c>
      <c r="Q2215" s="42">
        <f t="shared" si="173"/>
        <v>0.122773215429927</v>
      </c>
      <c r="R2215" s="43">
        <f t="shared" si="174"/>
        <v>0.118137620573236</v>
      </c>
    </row>
    <row r="2216" spans="1:18" x14ac:dyDescent="0.35">
      <c r="A2216" s="73">
        <v>1216</v>
      </c>
      <c r="B2216" s="42">
        <v>0.13389999999999999</v>
      </c>
      <c r="C2216" s="42">
        <v>8.5199999999999998E-2</v>
      </c>
      <c r="D2216" s="42">
        <v>0.1318</v>
      </c>
      <c r="E2216" s="42">
        <v>7.2999999999999995E-2</v>
      </c>
      <c r="F2216" s="42">
        <v>0.1542</v>
      </c>
      <c r="G2216" s="42">
        <v>1.83E-2</v>
      </c>
      <c r="H2216" s="42">
        <v>7.2999999999999995E-2</v>
      </c>
      <c r="I2216" s="42">
        <v>0.18659999999999999</v>
      </c>
      <c r="J2216" s="42">
        <v>7.7100000000000002E-2</v>
      </c>
      <c r="K2216" s="42">
        <v>6.6900000000000001E-2</v>
      </c>
      <c r="L2216" s="93">
        <f t="shared" si="170"/>
        <v>1</v>
      </c>
      <c r="M2216" s="42">
        <v>0.1278</v>
      </c>
      <c r="N2216" s="93">
        <f t="array" ref="N2216">SQRT(MMULT(MMULT(B2216:K2216, '2. Correlation Matrix'!$B$34:$K$43), TRANSPOSE(B2216:K2216)))</f>
        <v>9.6441191986637115E-2</v>
      </c>
      <c r="O2216" s="92">
        <f t="shared" si="171"/>
        <v>0.54748390093846999</v>
      </c>
      <c r="P2216" s="42">
        <f t="shared" si="172"/>
        <v>0.12314954824409829</v>
      </c>
      <c r="Q2216" s="42">
        <f t="shared" si="173"/>
        <v>0.122773215429927</v>
      </c>
      <c r="R2216" s="43">
        <f t="shared" si="174"/>
        <v>0.118137620573236</v>
      </c>
    </row>
    <row r="2217" spans="1:18" x14ac:dyDescent="0.35">
      <c r="A2217" s="73">
        <v>4099</v>
      </c>
      <c r="B2217" s="42">
        <v>0.15010000000000001</v>
      </c>
      <c r="C2217" s="42">
        <v>0.16689999999999999</v>
      </c>
      <c r="D2217" s="42">
        <v>4.3799999999999999E-2</v>
      </c>
      <c r="E2217" s="42">
        <v>9.9500000000000005E-2</v>
      </c>
      <c r="F2217" s="42">
        <v>0.1164</v>
      </c>
      <c r="G2217" s="42">
        <v>7.9299999999999995E-2</v>
      </c>
      <c r="H2217" s="42">
        <v>5.8999999999999997E-2</v>
      </c>
      <c r="I2217" s="42">
        <v>5.0599999999999999E-2</v>
      </c>
      <c r="J2217" s="42">
        <v>8.43E-2</v>
      </c>
      <c r="K2217" s="42">
        <v>0.15010000000000001</v>
      </c>
      <c r="L2217" s="93">
        <f t="shared" si="170"/>
        <v>1</v>
      </c>
      <c r="M2217" s="42">
        <v>0.13955000000000001</v>
      </c>
      <c r="N2217" s="93">
        <f t="array" ref="N2217">SQRT(MMULT(MMULT(B2217:K2217, '2. Correlation Matrix'!$B$34:$K$43), TRANSPOSE(B2217:K2217)))</f>
        <v>0.11791335046020278</v>
      </c>
      <c r="O2217" s="92">
        <f t="shared" si="171"/>
        <v>0.54743589040654428</v>
      </c>
      <c r="P2217" s="42">
        <f t="shared" si="172"/>
        <v>0.13259822089162471</v>
      </c>
      <c r="Q2217" s="42">
        <f t="shared" si="173"/>
        <v>0.122773215429927</v>
      </c>
      <c r="R2217" s="43">
        <f t="shared" si="174"/>
        <v>0.118137620573236</v>
      </c>
    </row>
    <row r="2218" spans="1:18" x14ac:dyDescent="0.35">
      <c r="A2218" s="73">
        <v>2262</v>
      </c>
      <c r="B2218" s="42">
        <v>4.4400000000000002E-2</v>
      </c>
      <c r="C2218" s="42">
        <v>0.1208</v>
      </c>
      <c r="D2218" s="42">
        <v>9.06E-2</v>
      </c>
      <c r="E2218" s="42">
        <v>2.3099999999999999E-2</v>
      </c>
      <c r="F2218" s="42">
        <v>0.17760000000000001</v>
      </c>
      <c r="G2218" s="42">
        <v>0.1119</v>
      </c>
      <c r="H2218" s="42">
        <v>7.46E-2</v>
      </c>
      <c r="I2218" s="42">
        <v>9.5899999999999999E-2</v>
      </c>
      <c r="J2218" s="42">
        <v>0.11899999999999999</v>
      </c>
      <c r="K2218" s="42">
        <v>0.1421</v>
      </c>
      <c r="L2218" s="93">
        <f t="shared" si="170"/>
        <v>1</v>
      </c>
      <c r="M2218" s="42">
        <v>0.14680000000000001</v>
      </c>
      <c r="N2218" s="93">
        <f t="array" ref="N2218">SQRT(MMULT(MMULT(B2218:K2218, '2. Correlation Matrix'!$B$34:$K$43), TRANSPOSE(B2218:K2218)))</f>
        <v>0.13115936225941405</v>
      </c>
      <c r="O2218" s="92">
        <f t="shared" si="171"/>
        <v>0.54742565656876341</v>
      </c>
      <c r="P2218" s="42">
        <f t="shared" si="172"/>
        <v>0.13819861084585192</v>
      </c>
      <c r="Q2218" s="42">
        <f t="shared" si="173"/>
        <v>0.122773215429927</v>
      </c>
      <c r="R2218" s="43">
        <f t="shared" si="174"/>
        <v>0.118137620573236</v>
      </c>
    </row>
    <row r="2219" spans="1:18" x14ac:dyDescent="0.35">
      <c r="A2219" s="73">
        <v>837</v>
      </c>
      <c r="B2219" s="42">
        <v>4.65E-2</v>
      </c>
      <c r="C2219" s="42">
        <v>0.16980000000000001</v>
      </c>
      <c r="D2219" s="42">
        <v>3.95E-2</v>
      </c>
      <c r="E2219" s="42">
        <v>6.2799999999999995E-2</v>
      </c>
      <c r="F2219" s="42">
        <v>0.10929999999999999</v>
      </c>
      <c r="G2219" s="42">
        <v>4.7000000000000002E-3</v>
      </c>
      <c r="H2219" s="42">
        <v>0.14649999999999999</v>
      </c>
      <c r="I2219" s="42">
        <v>0.14419999999999999</v>
      </c>
      <c r="J2219" s="42">
        <v>0.2326</v>
      </c>
      <c r="K2219" s="42">
        <v>4.4200000000000003E-2</v>
      </c>
      <c r="L2219" s="93">
        <f t="shared" si="170"/>
        <v>1.0001</v>
      </c>
      <c r="M2219" s="42">
        <v>0.13009000000000001</v>
      </c>
      <c r="N2219" s="93">
        <f t="array" ref="N2219">SQRT(MMULT(MMULT(B2219:K2219, '2. Correlation Matrix'!$B$34:$K$43), TRANSPOSE(B2219:K2219)))</f>
        <v>0.10063609113275615</v>
      </c>
      <c r="O2219" s="92">
        <f t="shared" si="171"/>
        <v>0.54741792313184068</v>
      </c>
      <c r="P2219" s="42">
        <f t="shared" si="172"/>
        <v>0.12502618858075981</v>
      </c>
      <c r="Q2219" s="42">
        <f t="shared" si="173"/>
        <v>0.122773215429927</v>
      </c>
      <c r="R2219" s="43">
        <f t="shared" si="174"/>
        <v>0.118137620573236</v>
      </c>
    </row>
    <row r="2220" spans="1:18" x14ac:dyDescent="0.35">
      <c r="A2220" s="73">
        <v>4082</v>
      </c>
      <c r="B2220" s="42">
        <v>3.3500000000000002E-2</v>
      </c>
      <c r="C2220" s="42">
        <v>2.52E-2</v>
      </c>
      <c r="D2220" s="42">
        <v>5.6599999999999998E-2</v>
      </c>
      <c r="E2220" s="42">
        <v>6.9199999999999998E-2</v>
      </c>
      <c r="F2220" s="42">
        <v>0.1656</v>
      </c>
      <c r="G2220" s="42">
        <v>0.1782</v>
      </c>
      <c r="H2220" s="42">
        <v>0.16980000000000001</v>
      </c>
      <c r="I2220" s="42">
        <v>0.1153</v>
      </c>
      <c r="J2220" s="42">
        <v>0.109</v>
      </c>
      <c r="K2220" s="42">
        <v>7.7600000000000002E-2</v>
      </c>
      <c r="L2220" s="93">
        <f t="shared" si="170"/>
        <v>0.99999999999999989</v>
      </c>
      <c r="M2220" s="42">
        <v>0.15340999999999999</v>
      </c>
      <c r="N2220" s="93">
        <f t="array" ref="N2220">SQRT(MMULT(MMULT(B2220:K2220, '2. Correlation Matrix'!$B$34:$K$43), TRANSPOSE(B2220:K2220)))</f>
        <v>0.14323870954860771</v>
      </c>
      <c r="O2220" s="92">
        <f t="shared" si="171"/>
        <v>0.54740789167324744</v>
      </c>
      <c r="P2220" s="42">
        <f t="shared" si="172"/>
        <v>0.14315133604342478</v>
      </c>
      <c r="Q2220" s="42">
        <f t="shared" si="173"/>
        <v>0.122773215429927</v>
      </c>
      <c r="R2220" s="43">
        <f t="shared" si="174"/>
        <v>0.118137620573236</v>
      </c>
    </row>
    <row r="2221" spans="1:18" x14ac:dyDescent="0.35">
      <c r="A2221" s="73">
        <v>4963</v>
      </c>
      <c r="B2221" s="42">
        <v>0.15</v>
      </c>
      <c r="C2221" s="42">
        <v>3.9100000000000003E-2</v>
      </c>
      <c r="D2221" s="42">
        <v>9.7799999999999998E-2</v>
      </c>
      <c r="E2221" s="42">
        <v>4.3499999999999997E-2</v>
      </c>
      <c r="F2221" s="42">
        <v>7.6100000000000001E-2</v>
      </c>
      <c r="G2221" s="42">
        <v>1.2999999999999999E-2</v>
      </c>
      <c r="H2221" s="42">
        <v>0.1978</v>
      </c>
      <c r="I2221" s="42">
        <v>0.2</v>
      </c>
      <c r="J2221" s="42">
        <v>0.16300000000000001</v>
      </c>
      <c r="K2221" s="42">
        <v>1.9599999999999999E-2</v>
      </c>
      <c r="L2221" s="93">
        <f t="shared" si="170"/>
        <v>0.9998999999999999</v>
      </c>
      <c r="M2221" s="42">
        <v>0.12989000000000001</v>
      </c>
      <c r="N2221" s="93">
        <f t="array" ref="N2221">SQRT(MMULT(MMULT(B2221:K2221, '2. Correlation Matrix'!$B$34:$K$43), TRANSPOSE(B2221:K2221)))</f>
        <v>0.10027305322994209</v>
      </c>
      <c r="O2221" s="92">
        <f t="shared" si="171"/>
        <v>0.54740529216885903</v>
      </c>
      <c r="P2221" s="42">
        <f t="shared" si="172"/>
        <v>0.1248626573979726</v>
      </c>
      <c r="Q2221" s="42">
        <f t="shared" si="173"/>
        <v>0.122773215429927</v>
      </c>
      <c r="R2221" s="43">
        <f t="shared" si="174"/>
        <v>0.118137620573236</v>
      </c>
    </row>
    <row r="2222" spans="1:18" x14ac:dyDescent="0.35">
      <c r="A2222" s="73">
        <v>4957</v>
      </c>
      <c r="B2222" s="42">
        <v>2.0199999999999999E-2</v>
      </c>
      <c r="C2222" s="42">
        <v>0.1104</v>
      </c>
      <c r="D2222" s="42">
        <v>0.1198</v>
      </c>
      <c r="E2222" s="42">
        <v>0.126</v>
      </c>
      <c r="F2222" s="42">
        <v>0.14929999999999999</v>
      </c>
      <c r="G2222" s="42">
        <v>0.14460000000000001</v>
      </c>
      <c r="H2222" s="42">
        <v>7.0000000000000007E-2</v>
      </c>
      <c r="I2222" s="42">
        <v>9.64E-2</v>
      </c>
      <c r="J2222" s="42">
        <v>4.6699999999999998E-2</v>
      </c>
      <c r="K2222" s="42">
        <v>0.1166</v>
      </c>
      <c r="L2222" s="93">
        <f t="shared" si="170"/>
        <v>1.0000000000000002</v>
      </c>
      <c r="M2222" s="42">
        <v>0.14929999999999999</v>
      </c>
      <c r="N2222" s="93">
        <f t="array" ref="N2222">SQRT(MMULT(MMULT(B2222:K2222, '2. Correlation Matrix'!$B$34:$K$43), TRANSPOSE(B2222:K2222)))</f>
        <v>0.13573596884377848</v>
      </c>
      <c r="O2222" s="92">
        <f t="shared" si="171"/>
        <v>0.54738622807867165</v>
      </c>
      <c r="P2222" s="42">
        <f t="shared" si="172"/>
        <v>0.14008787338102038</v>
      </c>
      <c r="Q2222" s="42">
        <f t="shared" si="173"/>
        <v>0.122773215429927</v>
      </c>
      <c r="R2222" s="43">
        <f t="shared" si="174"/>
        <v>0.118137620573236</v>
      </c>
    </row>
    <row r="2223" spans="1:18" x14ac:dyDescent="0.35">
      <c r="A2223" s="73">
        <v>2134</v>
      </c>
      <c r="B2223" s="42">
        <v>8.5400000000000004E-2</v>
      </c>
      <c r="C2223" s="42">
        <v>3.6600000000000001E-2</v>
      </c>
      <c r="D2223" s="42">
        <v>0.1045</v>
      </c>
      <c r="E2223" s="42">
        <v>9.06E-2</v>
      </c>
      <c r="F2223" s="42">
        <v>9.4100000000000003E-2</v>
      </c>
      <c r="G2223" s="42">
        <v>6.7900000000000002E-2</v>
      </c>
      <c r="H2223" s="42">
        <v>8.5400000000000004E-2</v>
      </c>
      <c r="I2223" s="42">
        <v>0.1115</v>
      </c>
      <c r="J2223" s="42">
        <v>0.17419999999999999</v>
      </c>
      <c r="K2223" s="42">
        <v>0.14979999999999999</v>
      </c>
      <c r="L2223" s="93">
        <f t="shared" si="170"/>
        <v>1</v>
      </c>
      <c r="M2223" s="42">
        <v>0.14837</v>
      </c>
      <c r="N2223" s="93">
        <f t="array" ref="N2223">SQRT(MMULT(MMULT(B2223:K2223, '2. Correlation Matrix'!$B$34:$K$43), TRANSPOSE(B2223:K2223)))</f>
        <v>0.1340483116667629</v>
      </c>
      <c r="O2223" s="92">
        <f t="shared" si="171"/>
        <v>0.5473399783086712</v>
      </c>
      <c r="P2223" s="42">
        <f t="shared" si="172"/>
        <v>0.13938552506964519</v>
      </c>
      <c r="Q2223" s="42">
        <f t="shared" si="173"/>
        <v>0.122773215429927</v>
      </c>
      <c r="R2223" s="43">
        <f t="shared" si="174"/>
        <v>0.118137620573236</v>
      </c>
    </row>
    <row r="2224" spans="1:18" x14ac:dyDescent="0.35">
      <c r="A2224" s="73">
        <v>2595</v>
      </c>
      <c r="B2224" s="42">
        <v>0.15590000000000001</v>
      </c>
      <c r="C2224" s="42">
        <v>8.9999999999999993E-3</v>
      </c>
      <c r="D2224" s="42">
        <v>8.9599999999999999E-2</v>
      </c>
      <c r="E2224" s="42">
        <v>7.3499999999999996E-2</v>
      </c>
      <c r="F2224" s="42">
        <v>0.16850000000000001</v>
      </c>
      <c r="G2224" s="42">
        <v>6.9900000000000004E-2</v>
      </c>
      <c r="H2224" s="42">
        <v>0.1022</v>
      </c>
      <c r="I2224" s="42">
        <v>0.16309999999999999</v>
      </c>
      <c r="J2224" s="42">
        <v>0.1022</v>
      </c>
      <c r="K2224" s="42">
        <v>6.6299999999999998E-2</v>
      </c>
      <c r="L2224" s="93">
        <f t="shared" si="170"/>
        <v>1.0002</v>
      </c>
      <c r="M2224" s="42">
        <v>0.13453000000000001</v>
      </c>
      <c r="N2224" s="93">
        <f t="array" ref="N2224">SQRT(MMULT(MMULT(B2224:K2224, '2. Correlation Matrix'!$B$34:$K$43), TRANSPOSE(B2224:K2224)))</f>
        <v>0.10876287274886684</v>
      </c>
      <c r="O2224" s="92">
        <f t="shared" si="171"/>
        <v>0.54733751045225343</v>
      </c>
      <c r="P2224" s="42">
        <f t="shared" si="172"/>
        <v>0.12861531875570692</v>
      </c>
      <c r="Q2224" s="42">
        <f t="shared" si="173"/>
        <v>0.122773215429927</v>
      </c>
      <c r="R2224" s="43">
        <f t="shared" si="174"/>
        <v>0.118137620573236</v>
      </c>
    </row>
    <row r="2225" spans="1:18" x14ac:dyDescent="0.35">
      <c r="A2225" s="73">
        <v>2971</v>
      </c>
      <c r="B2225" s="42">
        <v>0.1111</v>
      </c>
      <c r="C2225" s="42">
        <v>6.3500000000000001E-2</v>
      </c>
      <c r="D2225" s="42">
        <v>8.6199999999999999E-2</v>
      </c>
      <c r="E2225" s="42">
        <v>6.3500000000000001E-2</v>
      </c>
      <c r="F2225" s="42">
        <v>7.2599999999999998E-2</v>
      </c>
      <c r="G2225" s="42">
        <v>9.2999999999999999E-2</v>
      </c>
      <c r="H2225" s="42">
        <v>8.1600000000000006E-2</v>
      </c>
      <c r="I2225" s="42">
        <v>8.1600000000000006E-2</v>
      </c>
      <c r="J2225" s="42">
        <v>0.1973</v>
      </c>
      <c r="K2225" s="42">
        <v>0.1497</v>
      </c>
      <c r="L2225" s="93">
        <f t="shared" si="170"/>
        <v>1.0001</v>
      </c>
      <c r="M2225" s="42">
        <v>0.14782999999999999</v>
      </c>
      <c r="N2225" s="93">
        <f t="array" ref="N2225">SQRT(MMULT(MMULT(B2225:K2225, '2. Correlation Matrix'!$B$34:$K$43), TRANSPOSE(B2225:K2225)))</f>
        <v>0.133066992940756</v>
      </c>
      <c r="O2225" s="92">
        <f t="shared" si="171"/>
        <v>0.54731829727620973</v>
      </c>
      <c r="P2225" s="42">
        <f t="shared" si="172"/>
        <v>0.13897658769485238</v>
      </c>
      <c r="Q2225" s="42">
        <f t="shared" si="173"/>
        <v>0.122773215429927</v>
      </c>
      <c r="R2225" s="43">
        <f t="shared" si="174"/>
        <v>0.118137620573236</v>
      </c>
    </row>
    <row r="2226" spans="1:18" x14ac:dyDescent="0.35">
      <c r="A2226" s="73">
        <v>1042</v>
      </c>
      <c r="B2226" s="42">
        <v>0.18379999999999999</v>
      </c>
      <c r="C2226" s="42">
        <v>3.2399999999999998E-2</v>
      </c>
      <c r="D2226" s="42">
        <v>5.9499999999999997E-2</v>
      </c>
      <c r="E2226" s="42">
        <v>5.4100000000000002E-2</v>
      </c>
      <c r="F2226" s="42">
        <v>0.22159999999999999</v>
      </c>
      <c r="G2226" s="42">
        <v>2.7000000000000001E-3</v>
      </c>
      <c r="H2226" s="42">
        <v>8.1100000000000005E-2</v>
      </c>
      <c r="I2226" s="42">
        <v>0.26219999999999999</v>
      </c>
      <c r="J2226" s="42">
        <v>6.4899999999999999E-2</v>
      </c>
      <c r="K2226" s="42">
        <v>3.78E-2</v>
      </c>
      <c r="L2226" s="93">
        <f t="shared" si="170"/>
        <v>1.0001</v>
      </c>
      <c r="M2226" s="42">
        <v>0.12071999999999999</v>
      </c>
      <c r="N2226" s="93">
        <f t="array" ref="N2226">SQRT(MMULT(MMULT(B2226:K2226, '2. Correlation Matrix'!$B$34:$K$43), TRANSPOSE(B2226:K2226)))</f>
        <v>8.3539691661038584E-2</v>
      </c>
      <c r="O2226" s="92">
        <f t="shared" si="171"/>
        <v>0.54728475878877325</v>
      </c>
      <c r="P2226" s="42">
        <f t="shared" si="172"/>
        <v>0.11723055995858929</v>
      </c>
      <c r="Q2226" s="42">
        <f t="shared" si="173"/>
        <v>0.122773215429927</v>
      </c>
      <c r="R2226" s="43">
        <f t="shared" si="174"/>
        <v>0.118137620573236</v>
      </c>
    </row>
    <row r="2227" spans="1:18" x14ac:dyDescent="0.35">
      <c r="A2227" s="73">
        <v>270</v>
      </c>
      <c r="B2227" s="42">
        <v>7.8200000000000006E-2</v>
      </c>
      <c r="C2227" s="42">
        <v>2.3E-2</v>
      </c>
      <c r="D2227" s="42">
        <v>0.2046</v>
      </c>
      <c r="E2227" s="42">
        <v>4.5999999999999999E-3</v>
      </c>
      <c r="F2227" s="42">
        <v>2.53E-2</v>
      </c>
      <c r="G2227" s="42">
        <v>0.1149</v>
      </c>
      <c r="H2227" s="42">
        <v>7.1300000000000002E-2</v>
      </c>
      <c r="I2227" s="42">
        <v>0.12870000000000001</v>
      </c>
      <c r="J2227" s="42">
        <v>0.18160000000000001</v>
      </c>
      <c r="K2227" s="42">
        <v>0.1678</v>
      </c>
      <c r="L2227" s="93">
        <f t="shared" si="170"/>
        <v>1</v>
      </c>
      <c r="M2227" s="42">
        <v>0.15437999999999999</v>
      </c>
      <c r="N2227" s="93">
        <f t="array" ref="N2227">SQRT(MMULT(MMULT(B2227:K2227, '2. Correlation Matrix'!$B$34:$K$43), TRANSPOSE(B2227:K2227)))</f>
        <v>0.14504854485993993</v>
      </c>
      <c r="O2227" s="92">
        <f t="shared" si="171"/>
        <v>0.54726505582424134</v>
      </c>
      <c r="P2227" s="42">
        <f t="shared" si="172"/>
        <v>0.14386045981700699</v>
      </c>
      <c r="Q2227" s="42">
        <f t="shared" si="173"/>
        <v>0.122773215429927</v>
      </c>
      <c r="R2227" s="43">
        <f t="shared" si="174"/>
        <v>0.118137620573236</v>
      </c>
    </row>
    <row r="2228" spans="1:18" x14ac:dyDescent="0.35">
      <c r="A2228" s="73">
        <v>2655</v>
      </c>
      <c r="B2228" s="42">
        <v>6.0100000000000001E-2</v>
      </c>
      <c r="C2228" s="42">
        <v>3.2000000000000002E-3</v>
      </c>
      <c r="D2228" s="42">
        <v>0.15659999999999999</v>
      </c>
      <c r="E2228" s="42">
        <v>2.69E-2</v>
      </c>
      <c r="F2228" s="42">
        <v>0.11550000000000001</v>
      </c>
      <c r="G2228" s="42">
        <v>5.7000000000000002E-2</v>
      </c>
      <c r="H2228" s="42">
        <v>0.1361</v>
      </c>
      <c r="I2228" s="42">
        <v>0.15029999999999999</v>
      </c>
      <c r="J2228" s="42">
        <v>0.15509999999999999</v>
      </c>
      <c r="K2228" s="42">
        <v>0.13919999999999999</v>
      </c>
      <c r="L2228" s="93">
        <f t="shared" si="170"/>
        <v>1</v>
      </c>
      <c r="M2228" s="42">
        <v>0.15018000000000001</v>
      </c>
      <c r="N2228" s="93">
        <f t="array" ref="N2228">SQRT(MMULT(MMULT(B2228:K2228, '2. Correlation Matrix'!$B$34:$K$43), TRANSPOSE(B2228:K2228)))</f>
        <v>0.13738314960407336</v>
      </c>
      <c r="O2228" s="92">
        <f t="shared" si="171"/>
        <v>0.54722868282363901</v>
      </c>
      <c r="P2228" s="42">
        <f t="shared" si="172"/>
        <v>0.14074293510243241</v>
      </c>
      <c r="Q2228" s="42">
        <f t="shared" si="173"/>
        <v>0.122773215429927</v>
      </c>
      <c r="R2228" s="43">
        <f t="shared" si="174"/>
        <v>0.118137620573236</v>
      </c>
    </row>
    <row r="2229" spans="1:18" x14ac:dyDescent="0.35">
      <c r="A2229" s="73">
        <v>4873</v>
      </c>
      <c r="B2229" s="42">
        <v>9.8900000000000002E-2</v>
      </c>
      <c r="C2229" s="42">
        <v>9.74E-2</v>
      </c>
      <c r="D2229" s="42">
        <v>0.1157</v>
      </c>
      <c r="E2229" s="42">
        <v>0.13850000000000001</v>
      </c>
      <c r="F2229" s="42">
        <v>9.74E-2</v>
      </c>
      <c r="G2229" s="42">
        <v>1.9800000000000002E-2</v>
      </c>
      <c r="H2229" s="42">
        <v>0.10349999999999999</v>
      </c>
      <c r="I2229" s="42">
        <v>0.13550000000000001</v>
      </c>
      <c r="J2229" s="42">
        <v>0.1065</v>
      </c>
      <c r="K2229" s="42">
        <v>8.6800000000000002E-2</v>
      </c>
      <c r="L2229" s="93">
        <f t="shared" si="170"/>
        <v>1.0000000000000002</v>
      </c>
      <c r="M2229" s="42">
        <v>0.13547999999999999</v>
      </c>
      <c r="N2229" s="93">
        <f t="array" ref="N2229">SQRT(MMULT(MMULT(B2229:K2229, '2. Correlation Matrix'!$B$34:$K$43), TRANSPOSE(B2229:K2229)))</f>
        <v>0.11052400103878163</v>
      </c>
      <c r="O2229" s="92">
        <f t="shared" si="171"/>
        <v>0.54721146024000922</v>
      </c>
      <c r="P2229" s="42">
        <f t="shared" si="172"/>
        <v>0.1293722225971897</v>
      </c>
      <c r="Q2229" s="42">
        <f t="shared" si="173"/>
        <v>0.122773215429927</v>
      </c>
      <c r="R2229" s="43">
        <f t="shared" si="174"/>
        <v>0.118137620573236</v>
      </c>
    </row>
    <row r="2230" spans="1:18" x14ac:dyDescent="0.35">
      <c r="A2230" s="73">
        <v>757</v>
      </c>
      <c r="B2230" s="42">
        <v>4.0899999999999999E-2</v>
      </c>
      <c r="C2230" s="42">
        <v>0.15279999999999999</v>
      </c>
      <c r="D2230" s="42">
        <v>0.1244</v>
      </c>
      <c r="E2230" s="42">
        <v>5.67E-2</v>
      </c>
      <c r="F2230" s="42">
        <v>8.6599999999999996E-2</v>
      </c>
      <c r="G2230" s="42">
        <v>0.1008</v>
      </c>
      <c r="H2230" s="42">
        <v>0.14330000000000001</v>
      </c>
      <c r="I2230" s="42">
        <v>8.9800000000000005E-2</v>
      </c>
      <c r="J2230" s="42">
        <v>0.1087</v>
      </c>
      <c r="K2230" s="42">
        <v>9.6100000000000005E-2</v>
      </c>
      <c r="L2230" s="93">
        <f t="shared" si="170"/>
        <v>1.0001</v>
      </c>
      <c r="M2230" s="42">
        <v>0.14507999999999999</v>
      </c>
      <c r="N2230" s="93">
        <f t="array" ref="N2230">SQRT(MMULT(MMULT(B2230:K2230, '2. Correlation Matrix'!$B$34:$K$43), TRANSPOSE(B2230:K2230)))</f>
        <v>0.12807020733060598</v>
      </c>
      <c r="O2230" s="92">
        <f t="shared" si="171"/>
        <v>0.54719986373639928</v>
      </c>
      <c r="P2230" s="42">
        <f t="shared" si="172"/>
        <v>0.13687901099714778</v>
      </c>
      <c r="Q2230" s="42">
        <f t="shared" si="173"/>
        <v>0.122773215429927</v>
      </c>
      <c r="R2230" s="43">
        <f t="shared" si="174"/>
        <v>0.118137620573236</v>
      </c>
    </row>
    <row r="2231" spans="1:18" x14ac:dyDescent="0.35">
      <c r="A2231" s="73">
        <v>1997</v>
      </c>
      <c r="B2231" s="42">
        <v>0.17419999999999999</v>
      </c>
      <c r="C2231" s="42">
        <v>6.8199999999999997E-2</v>
      </c>
      <c r="D2231" s="42">
        <v>0.22220000000000001</v>
      </c>
      <c r="E2231" s="42">
        <v>1.77E-2</v>
      </c>
      <c r="F2231" s="42">
        <v>1.52E-2</v>
      </c>
      <c r="G2231" s="42">
        <v>8.3299999999999999E-2</v>
      </c>
      <c r="H2231" s="42">
        <v>0.14649999999999999</v>
      </c>
      <c r="I2231" s="42">
        <v>0.1237</v>
      </c>
      <c r="J2231" s="42">
        <v>4.2900000000000001E-2</v>
      </c>
      <c r="K2231" s="42">
        <v>0.1061</v>
      </c>
      <c r="L2231" s="93">
        <f t="shared" si="170"/>
        <v>1</v>
      </c>
      <c r="M2231" s="42">
        <v>0.14212</v>
      </c>
      <c r="N2231" s="93">
        <f t="array" ref="N2231">SQRT(MMULT(MMULT(B2231:K2231, '2. Correlation Matrix'!$B$34:$K$43), TRANSPOSE(B2231:K2231)))</f>
        <v>0.12266193651154217</v>
      </c>
      <c r="O2231" s="92">
        <f t="shared" si="171"/>
        <v>0.54719501345622557</v>
      </c>
      <c r="P2231" s="42">
        <f t="shared" si="172"/>
        <v>0.13459702466561921</v>
      </c>
      <c r="Q2231" s="42">
        <f t="shared" si="173"/>
        <v>0.122773215429927</v>
      </c>
      <c r="R2231" s="43">
        <f t="shared" si="174"/>
        <v>0.118137620573236</v>
      </c>
    </row>
    <row r="2232" spans="1:18" x14ac:dyDescent="0.35">
      <c r="A2232" s="73">
        <v>2556</v>
      </c>
      <c r="B2232" s="42">
        <v>8.5500000000000007E-2</v>
      </c>
      <c r="C2232" s="42">
        <v>5.04E-2</v>
      </c>
      <c r="D2232" s="42">
        <v>8.9899999999999994E-2</v>
      </c>
      <c r="E2232" s="42">
        <v>9.6500000000000002E-2</v>
      </c>
      <c r="F2232" s="42">
        <v>7.6799999999999993E-2</v>
      </c>
      <c r="G2232" s="42">
        <v>5.04E-2</v>
      </c>
      <c r="H2232" s="42">
        <v>0.12720000000000001</v>
      </c>
      <c r="I2232" s="42">
        <v>0.1053</v>
      </c>
      <c r="J2232" s="42">
        <v>0.1908</v>
      </c>
      <c r="K2232" s="42">
        <v>0.12720000000000001</v>
      </c>
      <c r="L2232" s="93">
        <f t="shared" si="170"/>
        <v>0.99999999999999989</v>
      </c>
      <c r="M2232" s="42">
        <v>0.14638999999999999</v>
      </c>
      <c r="N2232" s="93">
        <f t="array" ref="N2232">SQRT(MMULT(MMULT(B2232:K2232, '2. Correlation Matrix'!$B$34:$K$43), TRANSPOSE(B2232:K2232)))</f>
        <v>0.13046809099584467</v>
      </c>
      <c r="O2232" s="92">
        <f t="shared" si="171"/>
        <v>0.54718360217498485</v>
      </c>
      <c r="P2232" s="42">
        <f t="shared" si="172"/>
        <v>0.13787903861594999</v>
      </c>
      <c r="Q2232" s="42">
        <f t="shared" si="173"/>
        <v>0.122773215429927</v>
      </c>
      <c r="R2232" s="43">
        <f t="shared" si="174"/>
        <v>0.118137620573236</v>
      </c>
    </row>
    <row r="2233" spans="1:18" x14ac:dyDescent="0.35">
      <c r="A2233" s="73">
        <v>4208</v>
      </c>
      <c r="B2233" s="42">
        <v>0.10920000000000001</v>
      </c>
      <c r="C2233" s="42">
        <v>8.5199999999999998E-2</v>
      </c>
      <c r="D2233" s="42">
        <v>7.6399999999999996E-2</v>
      </c>
      <c r="E2233" s="42">
        <v>5.4600000000000003E-2</v>
      </c>
      <c r="F2233" s="42">
        <v>0.17030000000000001</v>
      </c>
      <c r="G2233" s="42">
        <v>9.6100000000000005E-2</v>
      </c>
      <c r="H2233" s="42">
        <v>0.1026</v>
      </c>
      <c r="I2233" s="42">
        <v>8.7300000000000003E-2</v>
      </c>
      <c r="J2233" s="42">
        <v>6.7699999999999996E-2</v>
      </c>
      <c r="K2233" s="42">
        <v>0.1507</v>
      </c>
      <c r="L2233" s="93">
        <f t="shared" si="170"/>
        <v>1.0001</v>
      </c>
      <c r="M2233" s="42">
        <v>0.14663999999999999</v>
      </c>
      <c r="N2233" s="93">
        <f t="array" ref="N2233">SQRT(MMULT(MMULT(B2233:K2233, '2. Correlation Matrix'!$B$34:$K$43), TRANSPOSE(B2233:K2233)))</f>
        <v>0.13092507319374314</v>
      </c>
      <c r="O2233" s="92">
        <f t="shared" si="171"/>
        <v>0.54718319610168942</v>
      </c>
      <c r="P2233" s="42">
        <f t="shared" si="172"/>
        <v>0.1380693126046065</v>
      </c>
      <c r="Q2233" s="42">
        <f t="shared" si="173"/>
        <v>0.122773215429927</v>
      </c>
      <c r="R2233" s="43">
        <f t="shared" si="174"/>
        <v>0.118137620573236</v>
      </c>
    </row>
    <row r="2234" spans="1:18" x14ac:dyDescent="0.35">
      <c r="A2234" s="73">
        <v>1670</v>
      </c>
      <c r="B2234" s="42">
        <v>2.1000000000000001E-2</v>
      </c>
      <c r="C2234" s="42">
        <v>3.56E-2</v>
      </c>
      <c r="D2234" s="42">
        <v>0.16350000000000001</v>
      </c>
      <c r="E2234" s="42">
        <v>4.1999999999999997E-3</v>
      </c>
      <c r="F2234" s="42">
        <v>0.16139999999999999</v>
      </c>
      <c r="G2234" s="42">
        <v>5.6599999999999998E-2</v>
      </c>
      <c r="H2234" s="42">
        <v>0.153</v>
      </c>
      <c r="I2234" s="42">
        <v>0.14879999999999999</v>
      </c>
      <c r="J2234" s="42">
        <v>0.10059999999999999</v>
      </c>
      <c r="K2234" s="42">
        <v>0.15509999999999999</v>
      </c>
      <c r="L2234" s="93">
        <f t="shared" si="170"/>
        <v>0.99980000000000002</v>
      </c>
      <c r="M2234" s="42">
        <v>0.15276000000000001</v>
      </c>
      <c r="N2234" s="93">
        <f t="array" ref="N2234">SQRT(MMULT(MMULT(B2234:K2234, '2. Correlation Matrix'!$B$34:$K$43), TRANSPOSE(B2234:K2234)))</f>
        <v>0.14211283126364768</v>
      </c>
      <c r="O2234" s="92">
        <f t="shared" si="171"/>
        <v>0.54717085929939491</v>
      </c>
      <c r="P2234" s="42">
        <f t="shared" si="172"/>
        <v>0.14266197159511501</v>
      </c>
      <c r="Q2234" s="42">
        <f t="shared" si="173"/>
        <v>0.122773215429927</v>
      </c>
      <c r="R2234" s="43">
        <f t="shared" si="174"/>
        <v>0.118137620573236</v>
      </c>
    </row>
    <row r="2235" spans="1:18" x14ac:dyDescent="0.35">
      <c r="A2235" s="73">
        <v>4687</v>
      </c>
      <c r="B2235" s="42">
        <v>8.9999999999999993E-3</v>
      </c>
      <c r="C2235" s="42">
        <v>2.2000000000000001E-3</v>
      </c>
      <c r="D2235" s="42">
        <v>0.157</v>
      </c>
      <c r="E2235" s="42">
        <v>6.9500000000000006E-2</v>
      </c>
      <c r="F2235" s="42">
        <v>0.1457</v>
      </c>
      <c r="G2235" s="42">
        <v>0.1547</v>
      </c>
      <c r="H2235" s="42">
        <v>4.2599999999999999E-2</v>
      </c>
      <c r="I2235" s="42">
        <v>0.1547</v>
      </c>
      <c r="J2235" s="42">
        <v>0.1547</v>
      </c>
      <c r="K2235" s="42">
        <v>0.1099</v>
      </c>
      <c r="L2235" s="93">
        <f t="shared" si="170"/>
        <v>1</v>
      </c>
      <c r="M2235" s="42">
        <v>0.15145</v>
      </c>
      <c r="N2235" s="93">
        <f t="array" ref="N2235">SQRT(MMULT(MMULT(B2235:K2235, '2. Correlation Matrix'!$B$34:$K$43), TRANSPOSE(B2235:K2235)))</f>
        <v>0.1397209603349476</v>
      </c>
      <c r="O2235" s="92">
        <f t="shared" si="171"/>
        <v>0.54716199929294362</v>
      </c>
      <c r="P2235" s="42">
        <f t="shared" si="172"/>
        <v>0.14168902662154001</v>
      </c>
      <c r="Q2235" s="42">
        <f t="shared" si="173"/>
        <v>0.122773215429927</v>
      </c>
      <c r="R2235" s="43">
        <f t="shared" si="174"/>
        <v>0.118137620573236</v>
      </c>
    </row>
    <row r="2236" spans="1:18" x14ac:dyDescent="0.35">
      <c r="A2236" s="73">
        <v>2221</v>
      </c>
      <c r="B2236" s="42">
        <v>0.1308</v>
      </c>
      <c r="C2236" s="42">
        <v>8.6499999999999994E-2</v>
      </c>
      <c r="D2236" s="42">
        <v>0.1147</v>
      </c>
      <c r="E2236" s="42">
        <v>2.01E-2</v>
      </c>
      <c r="F2236" s="42">
        <v>7.4399999999999994E-2</v>
      </c>
      <c r="G2236" s="42">
        <v>9.6600000000000005E-2</v>
      </c>
      <c r="H2236" s="42">
        <v>0.13880000000000001</v>
      </c>
      <c r="I2236" s="42">
        <v>0.11269999999999999</v>
      </c>
      <c r="J2236" s="42">
        <v>0.15290000000000001</v>
      </c>
      <c r="K2236" s="42">
        <v>7.2400000000000006E-2</v>
      </c>
      <c r="L2236" s="93">
        <f t="shared" si="170"/>
        <v>0.99990000000000012</v>
      </c>
      <c r="M2236" s="42">
        <v>0.13899</v>
      </c>
      <c r="N2236" s="93">
        <f t="array" ref="N2236">SQRT(MMULT(MMULT(B2236:K2236, '2. Correlation Matrix'!$B$34:$K$43), TRANSPOSE(B2236:K2236)))</f>
        <v>0.11695630013790879</v>
      </c>
      <c r="O2236" s="92">
        <f t="shared" si="171"/>
        <v>0.54712743071169589</v>
      </c>
      <c r="P2236" s="42">
        <f t="shared" si="172"/>
        <v>0.13215061192902569</v>
      </c>
      <c r="Q2236" s="42">
        <f t="shared" si="173"/>
        <v>0.122773215429927</v>
      </c>
      <c r="R2236" s="43">
        <f t="shared" si="174"/>
        <v>0.118137620573236</v>
      </c>
    </row>
    <row r="2237" spans="1:18" x14ac:dyDescent="0.35">
      <c r="A2237" s="73">
        <v>2031</v>
      </c>
      <c r="B2237" s="42">
        <v>0.16700000000000001</v>
      </c>
      <c r="C2237" s="42">
        <v>0.14660000000000001</v>
      </c>
      <c r="D2237" s="42">
        <v>0.10390000000000001</v>
      </c>
      <c r="E2237" s="42">
        <v>9.0899999999999995E-2</v>
      </c>
      <c r="F2237" s="42">
        <v>7.7899999999999997E-2</v>
      </c>
      <c r="G2237" s="42">
        <v>4.2700000000000002E-2</v>
      </c>
      <c r="H2237" s="42">
        <v>9.6500000000000002E-2</v>
      </c>
      <c r="I2237" s="42">
        <v>0.14660000000000001</v>
      </c>
      <c r="J2237" s="42">
        <v>9.8299999999999998E-2</v>
      </c>
      <c r="K2237" s="42">
        <v>2.9700000000000001E-2</v>
      </c>
      <c r="L2237" s="93">
        <f t="shared" si="170"/>
        <v>1.0001</v>
      </c>
      <c r="M2237" s="42">
        <v>0.124</v>
      </c>
      <c r="N2237" s="93">
        <f t="array" ref="N2237">SQRT(MMULT(MMULT(B2237:K2237, '2. Correlation Matrix'!$B$34:$K$43), TRANSPOSE(B2237:K2237)))</f>
        <v>8.9561457586608093E-2</v>
      </c>
      <c r="O2237" s="92">
        <f t="shared" si="171"/>
        <v>0.54711034545876858</v>
      </c>
      <c r="P2237" s="42">
        <f t="shared" si="172"/>
        <v>0.11998937265748109</v>
      </c>
      <c r="Q2237" s="42">
        <f t="shared" si="173"/>
        <v>0.122773215429927</v>
      </c>
      <c r="R2237" s="43">
        <f t="shared" si="174"/>
        <v>0.118137620573236</v>
      </c>
    </row>
    <row r="2238" spans="1:18" x14ac:dyDescent="0.35">
      <c r="A2238" s="73">
        <v>2499</v>
      </c>
      <c r="B2238" s="42">
        <v>0.13220000000000001</v>
      </c>
      <c r="C2238" s="42">
        <v>9.8400000000000001E-2</v>
      </c>
      <c r="D2238" s="42">
        <v>2.5000000000000001E-2</v>
      </c>
      <c r="E2238" s="42">
        <v>0.1072</v>
      </c>
      <c r="F2238" s="42">
        <v>0.1366</v>
      </c>
      <c r="G2238" s="42">
        <v>9.5399999999999999E-2</v>
      </c>
      <c r="H2238" s="42">
        <v>0.12039999999999999</v>
      </c>
      <c r="I2238" s="42">
        <v>7.7799999999999994E-2</v>
      </c>
      <c r="J2238" s="42">
        <v>0.12330000000000001</v>
      </c>
      <c r="K2238" s="42">
        <v>8.3699999999999997E-2</v>
      </c>
      <c r="L2238" s="93">
        <f t="shared" si="170"/>
        <v>1</v>
      </c>
      <c r="M2238" s="42">
        <v>0.13883000000000001</v>
      </c>
      <c r="N2238" s="93">
        <f t="array" ref="N2238">SQRT(MMULT(MMULT(B2238:K2238, '2. Correlation Matrix'!$B$34:$K$43), TRANSPOSE(B2238:K2238)))</f>
        <v>0.11668754306364326</v>
      </c>
      <c r="O2238" s="92">
        <f t="shared" si="171"/>
        <v>0.54701640230085313</v>
      </c>
      <c r="P2238" s="42">
        <f t="shared" si="172"/>
        <v>0.13202200864688521</v>
      </c>
      <c r="Q2238" s="42">
        <f t="shared" si="173"/>
        <v>0.122773215429927</v>
      </c>
      <c r="R2238" s="43">
        <f t="shared" si="174"/>
        <v>0.118137620573236</v>
      </c>
    </row>
    <row r="2239" spans="1:18" x14ac:dyDescent="0.35">
      <c r="A2239" s="73">
        <v>4422</v>
      </c>
      <c r="B2239" s="42">
        <v>6.8000000000000005E-2</v>
      </c>
      <c r="C2239" s="42">
        <v>0.1535</v>
      </c>
      <c r="D2239" s="42">
        <v>9.0200000000000002E-2</v>
      </c>
      <c r="E2239" s="42">
        <v>0.1361</v>
      </c>
      <c r="F2239" s="42">
        <v>7.5899999999999995E-2</v>
      </c>
      <c r="G2239" s="42">
        <v>9.6500000000000002E-2</v>
      </c>
      <c r="H2239" s="42">
        <v>0.12970000000000001</v>
      </c>
      <c r="I2239" s="42">
        <v>6.9599999999999995E-2</v>
      </c>
      <c r="J2239" s="42">
        <v>8.2299999999999998E-2</v>
      </c>
      <c r="K2239" s="42">
        <v>9.8100000000000007E-2</v>
      </c>
      <c r="L2239" s="93">
        <f t="shared" si="170"/>
        <v>0.99990000000000001</v>
      </c>
      <c r="M2239" s="42">
        <v>0.14410000000000001</v>
      </c>
      <c r="N2239" s="93">
        <f t="array" ref="N2239">SQRT(MMULT(MMULT(B2239:K2239, '2. Correlation Matrix'!$B$34:$K$43), TRANSPOSE(B2239:K2239)))</f>
        <v>0.1263268637349689</v>
      </c>
      <c r="O2239" s="92">
        <f t="shared" si="171"/>
        <v>0.54699371105238825</v>
      </c>
      <c r="P2239" s="42">
        <f t="shared" si="172"/>
        <v>0.13612076174944332</v>
      </c>
      <c r="Q2239" s="42">
        <f t="shared" si="173"/>
        <v>0.122773215429927</v>
      </c>
      <c r="R2239" s="43">
        <f t="shared" si="174"/>
        <v>0.118137620573236</v>
      </c>
    </row>
    <row r="2240" spans="1:18" x14ac:dyDescent="0.35">
      <c r="A2240" s="73">
        <v>2543</v>
      </c>
      <c r="B2240" s="42">
        <v>7.3999999999999996E-2</v>
      </c>
      <c r="C2240" s="42">
        <v>8.0100000000000005E-2</v>
      </c>
      <c r="D2240" s="42">
        <v>5.8599999999999999E-2</v>
      </c>
      <c r="E2240" s="42">
        <v>0.14480000000000001</v>
      </c>
      <c r="F2240" s="42">
        <v>0.1341</v>
      </c>
      <c r="G2240" s="42">
        <v>7.7000000000000002E-3</v>
      </c>
      <c r="H2240" s="42">
        <v>0.13100000000000001</v>
      </c>
      <c r="I2240" s="42">
        <v>0.1079</v>
      </c>
      <c r="J2240" s="42">
        <v>0.12479999999999999</v>
      </c>
      <c r="K2240" s="42">
        <v>0.1371</v>
      </c>
      <c r="L2240" s="93">
        <f t="shared" si="170"/>
        <v>1.0001000000000002</v>
      </c>
      <c r="M2240" s="42">
        <v>0.14369000000000001</v>
      </c>
      <c r="N2240" s="93">
        <f t="array" ref="N2240">SQRT(MMULT(MMULT(B2240:K2240, '2. Correlation Matrix'!$B$34:$K$43), TRANSPOSE(B2240:K2240)))</f>
        <v>0.12558558759068894</v>
      </c>
      <c r="O2240" s="92">
        <f t="shared" si="171"/>
        <v>0.54695766702048521</v>
      </c>
      <c r="P2240" s="42">
        <f t="shared" si="172"/>
        <v>0.1358041300947507</v>
      </c>
      <c r="Q2240" s="42">
        <f t="shared" si="173"/>
        <v>0.122773215429927</v>
      </c>
      <c r="R2240" s="43">
        <f t="shared" si="174"/>
        <v>0.118137620573236</v>
      </c>
    </row>
    <row r="2241" spans="1:18" x14ac:dyDescent="0.35">
      <c r="A2241" s="73">
        <v>1164</v>
      </c>
      <c r="B2241" s="42">
        <v>0.15709999999999999</v>
      </c>
      <c r="C2241" s="42">
        <v>9.98E-2</v>
      </c>
      <c r="D2241" s="42">
        <v>0.11890000000000001</v>
      </c>
      <c r="E2241" s="42">
        <v>4.8800000000000003E-2</v>
      </c>
      <c r="F2241" s="42">
        <v>3.8199999999999998E-2</v>
      </c>
      <c r="G2241" s="42">
        <v>2.0999999999999999E-3</v>
      </c>
      <c r="H2241" s="42">
        <v>7.4300000000000005E-2</v>
      </c>
      <c r="I2241" s="42">
        <v>0.13589999999999999</v>
      </c>
      <c r="J2241" s="42">
        <v>0.1231</v>
      </c>
      <c r="K2241" s="42">
        <v>0.20169999999999999</v>
      </c>
      <c r="L2241" s="93">
        <f t="shared" si="170"/>
        <v>0.99990000000000001</v>
      </c>
      <c r="M2241" s="42">
        <v>0.14352999999999999</v>
      </c>
      <c r="N2241" s="93">
        <f t="array" ref="N2241">SQRT(MMULT(MMULT(B2241:K2241, '2. Correlation Matrix'!$B$34:$K$43), TRANSPOSE(B2241:K2241)))</f>
        <v>0.12530130889557381</v>
      </c>
      <c r="O2241" s="92">
        <f t="shared" si="171"/>
        <v>0.54692166110661256</v>
      </c>
      <c r="P2241" s="42">
        <f t="shared" si="172"/>
        <v>0.13567979099452798</v>
      </c>
      <c r="Q2241" s="42">
        <f t="shared" si="173"/>
        <v>0.122773215429927</v>
      </c>
      <c r="R2241" s="43">
        <f t="shared" si="174"/>
        <v>0.118137620573236</v>
      </c>
    </row>
    <row r="2242" spans="1:18" x14ac:dyDescent="0.35">
      <c r="A2242" s="73">
        <v>1733</v>
      </c>
      <c r="B2242" s="42">
        <v>0.154</v>
      </c>
      <c r="C2242" s="42">
        <v>0.1757</v>
      </c>
      <c r="D2242" s="42">
        <v>0.1996</v>
      </c>
      <c r="E2242" s="42">
        <v>4.7699999999999999E-2</v>
      </c>
      <c r="F2242" s="42">
        <v>3.2500000000000001E-2</v>
      </c>
      <c r="G2242" s="42">
        <v>3.2500000000000001E-2</v>
      </c>
      <c r="H2242" s="42">
        <v>5.4199999999999998E-2</v>
      </c>
      <c r="I2242" s="42">
        <v>0.115</v>
      </c>
      <c r="J2242" s="42">
        <v>4.5600000000000002E-2</v>
      </c>
      <c r="K2242" s="42">
        <v>0.14319999999999999</v>
      </c>
      <c r="L2242" s="93">
        <f t="shared" si="170"/>
        <v>0.99999999999999989</v>
      </c>
      <c r="M2242" s="42">
        <v>0.13525000000000001</v>
      </c>
      <c r="N2242" s="93">
        <f t="array" ref="N2242">SQRT(MMULT(MMULT(B2242:K2242, '2. Correlation Matrix'!$B$34:$K$43), TRANSPOSE(B2242:K2242)))</f>
        <v>0.11016280507284298</v>
      </c>
      <c r="O2242" s="92">
        <f t="shared" si="171"/>
        <v>0.54691780914765997</v>
      </c>
      <c r="P2242" s="42">
        <f t="shared" si="172"/>
        <v>0.12918207818924141</v>
      </c>
      <c r="Q2242" s="42">
        <f t="shared" si="173"/>
        <v>0.122773215429927</v>
      </c>
      <c r="R2242" s="43">
        <f t="shared" si="174"/>
        <v>0.118137620573236</v>
      </c>
    </row>
    <row r="2243" spans="1:18" x14ac:dyDescent="0.35">
      <c r="A2243" s="73">
        <v>3236</v>
      </c>
      <c r="B2243" s="42">
        <v>0.1222</v>
      </c>
      <c r="C2243" s="42">
        <v>2.24E-2</v>
      </c>
      <c r="D2243" s="42">
        <v>4.7399999999999998E-2</v>
      </c>
      <c r="E2243" s="42">
        <v>0.217</v>
      </c>
      <c r="F2243" s="42">
        <v>6.9800000000000001E-2</v>
      </c>
      <c r="G2243" s="42">
        <v>0.19950000000000001</v>
      </c>
      <c r="H2243" s="42">
        <v>6.4799999999999996E-2</v>
      </c>
      <c r="I2243" s="42">
        <v>9.4799999999999995E-2</v>
      </c>
      <c r="J2243" s="42">
        <v>9.98E-2</v>
      </c>
      <c r="K2243" s="42">
        <v>6.2300000000000001E-2</v>
      </c>
      <c r="L2243" s="93">
        <f t="shared" si="170"/>
        <v>1</v>
      </c>
      <c r="M2243" s="42">
        <v>0.14668</v>
      </c>
      <c r="N2243" s="93">
        <f t="array" ref="N2243">SQRT(MMULT(MMULT(B2243:K2243, '2. Correlation Matrix'!$B$34:$K$43), TRANSPOSE(B2243:K2243)))</f>
        <v>0.13106582525496721</v>
      </c>
      <c r="O2243" s="92">
        <f t="shared" si="171"/>
        <v>0.54690076425764111</v>
      </c>
      <c r="P2243" s="42">
        <f t="shared" si="172"/>
        <v>0.13809087472511722</v>
      </c>
      <c r="Q2243" s="42">
        <f t="shared" si="173"/>
        <v>0.122773215429927</v>
      </c>
      <c r="R2243" s="43">
        <f t="shared" si="174"/>
        <v>0.118137620573236</v>
      </c>
    </row>
    <row r="2244" spans="1:18" x14ac:dyDescent="0.35">
      <c r="A2244" s="73">
        <v>1567</v>
      </c>
      <c r="B2244" s="42">
        <v>0.1439</v>
      </c>
      <c r="C2244" s="42">
        <v>0.1474</v>
      </c>
      <c r="D2244" s="42">
        <v>7.8200000000000006E-2</v>
      </c>
      <c r="E2244" s="42">
        <v>0.1208</v>
      </c>
      <c r="F2244" s="42">
        <v>8.5300000000000001E-2</v>
      </c>
      <c r="G2244" s="42">
        <v>0.1012</v>
      </c>
      <c r="H2244" s="42">
        <v>0.13320000000000001</v>
      </c>
      <c r="I2244" s="42">
        <v>3.9100000000000003E-2</v>
      </c>
      <c r="J2244" s="42">
        <v>7.1000000000000004E-3</v>
      </c>
      <c r="K2244" s="42">
        <v>0.1439</v>
      </c>
      <c r="L2244" s="93">
        <f t="shared" si="170"/>
        <v>1.0001</v>
      </c>
      <c r="M2244" s="42">
        <v>0.14630000000000001</v>
      </c>
      <c r="N2244" s="93">
        <f t="array" ref="N2244">SQRT(MMULT(MMULT(B2244:K2244, '2. Correlation Matrix'!$B$34:$K$43), TRANSPOSE(B2244:K2244)))</f>
        <v>0.13037264649791844</v>
      </c>
      <c r="O2244" s="92">
        <f t="shared" si="171"/>
        <v>0.54689386090768977</v>
      </c>
      <c r="P2244" s="42">
        <f t="shared" si="172"/>
        <v>0.13780148652256441</v>
      </c>
      <c r="Q2244" s="42">
        <f t="shared" si="173"/>
        <v>0.122773215429927</v>
      </c>
      <c r="R2244" s="43">
        <f t="shared" si="174"/>
        <v>0.118137620573236</v>
      </c>
    </row>
    <row r="2245" spans="1:18" x14ac:dyDescent="0.35">
      <c r="A2245" s="73">
        <v>3124</v>
      </c>
      <c r="B2245" s="42">
        <v>2.3E-3</v>
      </c>
      <c r="C2245" s="42">
        <v>0.2041</v>
      </c>
      <c r="D2245" s="42">
        <v>5.96E-2</v>
      </c>
      <c r="E2245" s="42">
        <v>2.52E-2</v>
      </c>
      <c r="F2245" s="42">
        <v>0.19950000000000001</v>
      </c>
      <c r="G2245" s="42">
        <v>4.5999999999999999E-3</v>
      </c>
      <c r="H2245" s="42">
        <v>0.19040000000000001</v>
      </c>
      <c r="I2245" s="42">
        <v>0.21329999999999999</v>
      </c>
      <c r="J2245" s="42">
        <v>9.1700000000000004E-2</v>
      </c>
      <c r="K2245" s="42">
        <v>9.1999999999999998E-3</v>
      </c>
      <c r="L2245" s="93">
        <f t="shared" ref="L2245:L2308" si="175">SUM(B2245:K2245)</f>
        <v>0.99990000000000001</v>
      </c>
      <c r="M2245" s="42">
        <v>0.12658</v>
      </c>
      <c r="N2245" s="93">
        <f t="array" ref="N2245">SQRT(MMULT(MMULT(B2245:K2245, '2. Correlation Matrix'!$B$34:$K$43), TRANSPOSE(B2245:K2245)))</f>
        <v>9.4315217068827242E-2</v>
      </c>
      <c r="O2245" s="92">
        <f t="shared" ref="O2245:O2308" si="176">(M2245-0.075)/N2245</f>
        <v>0.54688947980005287</v>
      </c>
      <c r="P2245" s="42">
        <f t="shared" ref="P2245:P2308" si="177">M2245-((1/2)*1*N2245^2)</f>
        <v>0.12213231991463</v>
      </c>
      <c r="Q2245" s="42">
        <f t="shared" ref="Q2245:Q2308" si="178">$M$5-((1/2)*3*$N$5^2)</f>
        <v>0.122773215429927</v>
      </c>
      <c r="R2245" s="43">
        <f t="shared" ref="R2245:R2308" si="179">$M$5-((1/2)*4*$N$5^2)</f>
        <v>0.118137620573236</v>
      </c>
    </row>
    <row r="2246" spans="1:18" x14ac:dyDescent="0.35">
      <c r="A2246" s="73">
        <v>1372</v>
      </c>
      <c r="B2246" s="42">
        <v>0.10059999999999999</v>
      </c>
      <c r="C2246" s="42">
        <v>0.12740000000000001</v>
      </c>
      <c r="D2246" s="42">
        <v>0.1226</v>
      </c>
      <c r="E2246" s="42">
        <v>4.3999999999999997E-2</v>
      </c>
      <c r="F2246" s="42">
        <v>0.1431</v>
      </c>
      <c r="G2246" s="42">
        <v>8.4900000000000003E-2</v>
      </c>
      <c r="H2246" s="42">
        <v>0.1164</v>
      </c>
      <c r="I2246" s="42">
        <v>0.1053</v>
      </c>
      <c r="J2246" s="42">
        <v>5.6599999999999998E-2</v>
      </c>
      <c r="K2246" s="42">
        <v>9.9099999999999994E-2</v>
      </c>
      <c r="L2246" s="93">
        <f t="shared" si="175"/>
        <v>1</v>
      </c>
      <c r="M2246" s="42">
        <v>0.13941999999999999</v>
      </c>
      <c r="N2246" s="93">
        <f t="array" ref="N2246">SQRT(MMULT(MMULT(B2246:K2246, '2. Correlation Matrix'!$B$34:$K$43), TRANSPOSE(B2246:K2246)))</f>
        <v>0.11779903468619428</v>
      </c>
      <c r="O2246" s="92">
        <f t="shared" si="176"/>
        <v>0.54686356447324802</v>
      </c>
      <c r="P2246" s="42">
        <f t="shared" si="177"/>
        <v>0.13248169371350038</v>
      </c>
      <c r="Q2246" s="42">
        <f t="shared" si="178"/>
        <v>0.122773215429927</v>
      </c>
      <c r="R2246" s="43">
        <f t="shared" si="179"/>
        <v>0.118137620573236</v>
      </c>
    </row>
    <row r="2247" spans="1:18" x14ac:dyDescent="0.35">
      <c r="A2247" s="73">
        <v>2661</v>
      </c>
      <c r="B2247" s="42">
        <v>0.1472</v>
      </c>
      <c r="C2247" s="42">
        <v>9.0399999999999994E-2</v>
      </c>
      <c r="D2247" s="42">
        <v>0.1507</v>
      </c>
      <c r="E2247" s="42">
        <v>5.3E-3</v>
      </c>
      <c r="F2247" s="42">
        <v>0.1241</v>
      </c>
      <c r="G2247" s="42">
        <v>5.67E-2</v>
      </c>
      <c r="H2247" s="42">
        <v>3.5000000000000001E-3</v>
      </c>
      <c r="I2247" s="42">
        <v>0.156</v>
      </c>
      <c r="J2247" s="42">
        <v>0.1046</v>
      </c>
      <c r="K2247" s="42">
        <v>0.1613</v>
      </c>
      <c r="L2247" s="93">
        <f t="shared" si="175"/>
        <v>0.99980000000000002</v>
      </c>
      <c r="M2247" s="42">
        <v>0.13758000000000001</v>
      </c>
      <c r="N2247" s="93">
        <f t="array" ref="N2247">SQRT(MMULT(MMULT(B2247:K2247, '2. Correlation Matrix'!$B$34:$K$43), TRANSPOSE(B2247:K2247)))</f>
        <v>0.11444000415172224</v>
      </c>
      <c r="O2247" s="92">
        <f t="shared" si="176"/>
        <v>0.5468367505215459</v>
      </c>
      <c r="P2247" s="42">
        <f t="shared" si="177"/>
        <v>0.13103174272487692</v>
      </c>
      <c r="Q2247" s="42">
        <f t="shared" si="178"/>
        <v>0.122773215429927</v>
      </c>
      <c r="R2247" s="43">
        <f t="shared" si="179"/>
        <v>0.118137620573236</v>
      </c>
    </row>
    <row r="2248" spans="1:18" x14ac:dyDescent="0.35">
      <c r="A2248" s="73">
        <v>3979</v>
      </c>
      <c r="B2248" s="42">
        <v>5.0799999999999998E-2</v>
      </c>
      <c r="C2248" s="42">
        <v>1.6999999999999999E-3</v>
      </c>
      <c r="D2248" s="42">
        <v>0.1066</v>
      </c>
      <c r="E2248" s="42">
        <v>0.1641</v>
      </c>
      <c r="F2248" s="42">
        <v>0.13370000000000001</v>
      </c>
      <c r="G2248" s="42">
        <v>4.9099999999999998E-2</v>
      </c>
      <c r="H2248" s="42">
        <v>0.11169999999999999</v>
      </c>
      <c r="I2248" s="42">
        <v>0.12690000000000001</v>
      </c>
      <c r="J2248" s="42">
        <v>8.9700000000000002E-2</v>
      </c>
      <c r="K2248" s="42">
        <v>0.1658</v>
      </c>
      <c r="L2248" s="93">
        <f t="shared" si="175"/>
        <v>1.0001</v>
      </c>
      <c r="M2248" s="42">
        <v>0.15356</v>
      </c>
      <c r="N2248" s="93">
        <f t="array" ref="N2248">SQRT(MMULT(MMULT(B2248:K2248, '2. Correlation Matrix'!$B$34:$K$43), TRANSPOSE(B2248:K2248)))</f>
        <v>0.14366511981382607</v>
      </c>
      <c r="O2248" s="92">
        <f t="shared" si="176"/>
        <v>0.54682723337303429</v>
      </c>
      <c r="P2248" s="42">
        <f t="shared" si="177"/>
        <v>0.14324016667443951</v>
      </c>
      <c r="Q2248" s="42">
        <f t="shared" si="178"/>
        <v>0.122773215429927</v>
      </c>
      <c r="R2248" s="43">
        <f t="shared" si="179"/>
        <v>0.118137620573236</v>
      </c>
    </row>
    <row r="2249" spans="1:18" x14ac:dyDescent="0.35">
      <c r="A2249" s="73">
        <v>2422</v>
      </c>
      <c r="B2249" s="42">
        <v>3.0099999999999998E-2</v>
      </c>
      <c r="C2249" s="42">
        <v>0.1028</v>
      </c>
      <c r="D2249" s="42">
        <v>0.17199999999999999</v>
      </c>
      <c r="E2249" s="42">
        <v>1.06E-2</v>
      </c>
      <c r="F2249" s="42">
        <v>6.9099999999999995E-2</v>
      </c>
      <c r="G2249" s="42">
        <v>3.1899999999999998E-2</v>
      </c>
      <c r="H2249" s="42">
        <v>0.12939999999999999</v>
      </c>
      <c r="I2249" s="42">
        <v>0.12770000000000001</v>
      </c>
      <c r="J2249" s="42">
        <v>0.1578</v>
      </c>
      <c r="K2249" s="42">
        <v>0.16839999999999999</v>
      </c>
      <c r="L2249" s="93">
        <f t="shared" si="175"/>
        <v>0.99979999999999991</v>
      </c>
      <c r="M2249" s="42">
        <v>0.15024999999999999</v>
      </c>
      <c r="N2249" s="93">
        <f t="array" ref="N2249">SQRT(MMULT(MMULT(B2249:K2249, '2. Correlation Matrix'!$B$34:$K$43), TRANSPOSE(B2249:K2249)))</f>
        <v>0.13761440663765259</v>
      </c>
      <c r="O2249" s="92">
        <f t="shared" si="176"/>
        <v>0.54681774850897691</v>
      </c>
      <c r="P2249" s="42">
        <f t="shared" si="177"/>
        <v>0.14078113754288341</v>
      </c>
      <c r="Q2249" s="42">
        <f t="shared" si="178"/>
        <v>0.122773215429927</v>
      </c>
      <c r="R2249" s="43">
        <f t="shared" si="179"/>
        <v>0.118137620573236</v>
      </c>
    </row>
    <row r="2250" spans="1:18" x14ac:dyDescent="0.35">
      <c r="A2250" s="73">
        <v>4884</v>
      </c>
      <c r="B2250" s="42">
        <v>0.1045</v>
      </c>
      <c r="C2250" s="42">
        <v>0.1079</v>
      </c>
      <c r="D2250" s="42">
        <v>8.5599999999999996E-2</v>
      </c>
      <c r="E2250" s="42">
        <v>6.5100000000000005E-2</v>
      </c>
      <c r="F2250" s="42">
        <v>0.1575</v>
      </c>
      <c r="G2250" s="42">
        <v>0.16270000000000001</v>
      </c>
      <c r="H2250" s="42">
        <v>9.2499999999999999E-2</v>
      </c>
      <c r="I2250" s="42">
        <v>7.5300000000000006E-2</v>
      </c>
      <c r="J2250" s="42">
        <v>4.1099999999999998E-2</v>
      </c>
      <c r="K2250" s="42">
        <v>0.1079</v>
      </c>
      <c r="L2250" s="93">
        <f t="shared" si="175"/>
        <v>1.0001000000000002</v>
      </c>
      <c r="M2250" s="42">
        <v>0.14555000000000001</v>
      </c>
      <c r="N2250" s="93">
        <f t="array" ref="N2250">SQRT(MMULT(MMULT(B2250:K2250, '2. Correlation Matrix'!$B$34:$K$43), TRANSPOSE(B2250:K2250)))</f>
        <v>0.12902102010640515</v>
      </c>
      <c r="O2250" s="92">
        <f t="shared" si="176"/>
        <v>0.54681012397682638</v>
      </c>
      <c r="P2250" s="42">
        <f t="shared" si="177"/>
        <v>0.13722678818535131</v>
      </c>
      <c r="Q2250" s="42">
        <f t="shared" si="178"/>
        <v>0.122773215429927</v>
      </c>
      <c r="R2250" s="43">
        <f t="shared" si="179"/>
        <v>0.118137620573236</v>
      </c>
    </row>
    <row r="2251" spans="1:18" x14ac:dyDescent="0.35">
      <c r="A2251" s="73">
        <v>627</v>
      </c>
      <c r="B2251" s="42">
        <v>0.1676</v>
      </c>
      <c r="C2251" s="42">
        <v>0.1802</v>
      </c>
      <c r="D2251" s="42">
        <v>3.9600000000000003E-2</v>
      </c>
      <c r="E2251" s="42">
        <v>9.3700000000000006E-2</v>
      </c>
      <c r="F2251" s="42">
        <v>9.3700000000000006E-2</v>
      </c>
      <c r="G2251" s="42">
        <v>6.4899999999999999E-2</v>
      </c>
      <c r="H2251" s="42">
        <v>0.13150000000000001</v>
      </c>
      <c r="I2251" s="42">
        <v>3.4200000000000001E-2</v>
      </c>
      <c r="J2251" s="42">
        <v>6.8500000000000005E-2</v>
      </c>
      <c r="K2251" s="42">
        <v>0.12609999999999999</v>
      </c>
      <c r="L2251" s="93">
        <f t="shared" si="175"/>
        <v>0.99999999999999989</v>
      </c>
      <c r="M2251" s="42">
        <v>0.1384</v>
      </c>
      <c r="N2251" s="93">
        <f t="array" ref="N2251">SQRT(MMULT(MMULT(B2251:K2251, '2. Correlation Matrix'!$B$34:$K$43), TRANSPOSE(B2251:K2251)))</f>
        <v>0.11594827915218579</v>
      </c>
      <c r="O2251" s="92">
        <f t="shared" si="176"/>
        <v>0.54679552351773575</v>
      </c>
      <c r="P2251" s="42">
        <f t="shared" si="177"/>
        <v>0.13167799828082338</v>
      </c>
      <c r="Q2251" s="42">
        <f t="shared" si="178"/>
        <v>0.122773215429927</v>
      </c>
      <c r="R2251" s="43">
        <f t="shared" si="179"/>
        <v>0.118137620573236</v>
      </c>
    </row>
    <row r="2252" spans="1:18" x14ac:dyDescent="0.35">
      <c r="A2252" s="73">
        <v>415</v>
      </c>
      <c r="B2252" s="42">
        <v>8.8599999999999998E-2</v>
      </c>
      <c r="C2252" s="42">
        <v>5.1700000000000003E-2</v>
      </c>
      <c r="D2252" s="42">
        <v>7.5600000000000001E-2</v>
      </c>
      <c r="E2252" s="42">
        <v>0.1827</v>
      </c>
      <c r="F2252" s="42">
        <v>8.6699999999999999E-2</v>
      </c>
      <c r="G2252" s="42">
        <v>3.32E-2</v>
      </c>
      <c r="H2252" s="42">
        <v>0.1439</v>
      </c>
      <c r="I2252" s="42">
        <v>0.1827</v>
      </c>
      <c r="J2252" s="42">
        <v>0.13100000000000001</v>
      </c>
      <c r="K2252" s="42">
        <v>2.4E-2</v>
      </c>
      <c r="L2252" s="93">
        <f t="shared" si="175"/>
        <v>1.0001</v>
      </c>
      <c r="M2252" s="42">
        <v>0.13344</v>
      </c>
      <c r="N2252" s="93">
        <f t="array" ref="N2252">SQRT(MMULT(MMULT(B2252:K2252, '2. Correlation Matrix'!$B$34:$K$43), TRANSPOSE(B2252:K2252)))</f>
        <v>0.10687742682780869</v>
      </c>
      <c r="O2252" s="92">
        <f t="shared" si="176"/>
        <v>0.54679460139093061</v>
      </c>
      <c r="P2252" s="42">
        <f t="shared" si="177"/>
        <v>0.1277286078173332</v>
      </c>
      <c r="Q2252" s="42">
        <f t="shared" si="178"/>
        <v>0.122773215429927</v>
      </c>
      <c r="R2252" s="43">
        <f t="shared" si="179"/>
        <v>0.118137620573236</v>
      </c>
    </row>
    <row r="2253" spans="1:18" x14ac:dyDescent="0.35">
      <c r="A2253" s="73">
        <v>3315</v>
      </c>
      <c r="B2253" s="42">
        <v>4.7600000000000003E-2</v>
      </c>
      <c r="C2253" s="42">
        <v>0.1366</v>
      </c>
      <c r="D2253" s="42">
        <v>9.5200000000000007E-2</v>
      </c>
      <c r="E2253" s="42">
        <v>0.20699999999999999</v>
      </c>
      <c r="F2253" s="42">
        <v>1.8599999999999998E-2</v>
      </c>
      <c r="G2253" s="42">
        <v>0.1366</v>
      </c>
      <c r="H2253" s="42">
        <v>0.1366</v>
      </c>
      <c r="I2253" s="42">
        <v>3.73E-2</v>
      </c>
      <c r="J2253" s="42">
        <v>3.5200000000000002E-2</v>
      </c>
      <c r="K2253" s="42">
        <v>0.14910000000000001</v>
      </c>
      <c r="L2253" s="93">
        <f t="shared" si="175"/>
        <v>0.99980000000000002</v>
      </c>
      <c r="M2253" s="42">
        <v>0.15745000000000001</v>
      </c>
      <c r="N2253" s="93">
        <f t="array" ref="N2253">SQRT(MMULT(MMULT(B2253:K2253, '2. Correlation Matrix'!$B$34:$K$43), TRANSPOSE(B2253:K2253)))</f>
        <v>0.1507884781168429</v>
      </c>
      <c r="O2253" s="92">
        <f t="shared" si="176"/>
        <v>0.54679244083961898</v>
      </c>
      <c r="P2253" s="42">
        <f t="shared" si="177"/>
        <v>0.1460814174336032</v>
      </c>
      <c r="Q2253" s="42">
        <f t="shared" si="178"/>
        <v>0.122773215429927</v>
      </c>
      <c r="R2253" s="43">
        <f t="shared" si="179"/>
        <v>0.118137620573236</v>
      </c>
    </row>
    <row r="2254" spans="1:18" x14ac:dyDescent="0.35">
      <c r="A2254" s="73">
        <v>3794</v>
      </c>
      <c r="B2254" s="42">
        <v>0.1792</v>
      </c>
      <c r="C2254" s="42">
        <v>7.8600000000000003E-2</v>
      </c>
      <c r="D2254" s="42">
        <v>5.8500000000000003E-2</v>
      </c>
      <c r="E2254" s="42">
        <v>0.1152</v>
      </c>
      <c r="F2254" s="42">
        <v>6.0299999999999999E-2</v>
      </c>
      <c r="G2254" s="42">
        <v>0.17369999999999999</v>
      </c>
      <c r="H2254" s="42">
        <v>0.14080000000000001</v>
      </c>
      <c r="I2254" s="42">
        <v>0.1207</v>
      </c>
      <c r="J2254" s="42">
        <v>5.4800000000000001E-2</v>
      </c>
      <c r="K2254" s="42">
        <v>1.83E-2</v>
      </c>
      <c r="L2254" s="93">
        <f t="shared" si="175"/>
        <v>1.0001</v>
      </c>
      <c r="M2254" s="42">
        <v>0.13700999999999999</v>
      </c>
      <c r="N2254" s="93">
        <f t="array" ref="N2254">SQRT(MMULT(MMULT(B2254:K2254, '2. Correlation Matrix'!$B$34:$K$43), TRANSPOSE(B2254:K2254)))</f>
        <v>0.11341045205013689</v>
      </c>
      <c r="O2254" s="92">
        <f t="shared" si="176"/>
        <v>0.54677500070792773</v>
      </c>
      <c r="P2254" s="42">
        <f t="shared" si="177"/>
        <v>0.13057903468289178</v>
      </c>
      <c r="Q2254" s="42">
        <f t="shared" si="178"/>
        <v>0.122773215429927</v>
      </c>
      <c r="R2254" s="43">
        <f t="shared" si="179"/>
        <v>0.118137620573236</v>
      </c>
    </row>
    <row r="2255" spans="1:18" x14ac:dyDescent="0.35">
      <c r="A2255" s="73">
        <v>4649</v>
      </c>
      <c r="B2255" s="42">
        <v>0.17330000000000001</v>
      </c>
      <c r="C2255" s="42">
        <v>0.1757</v>
      </c>
      <c r="D2255" s="42">
        <v>1.49E-2</v>
      </c>
      <c r="E2255" s="42">
        <v>0.12379999999999999</v>
      </c>
      <c r="F2255" s="42">
        <v>0.1089</v>
      </c>
      <c r="G2255" s="42">
        <v>1.9800000000000002E-2</v>
      </c>
      <c r="H2255" s="42">
        <v>5.9400000000000001E-2</v>
      </c>
      <c r="I2255" s="42">
        <v>6.6799999999999998E-2</v>
      </c>
      <c r="J2255" s="42">
        <v>0.13120000000000001</v>
      </c>
      <c r="K2255" s="42">
        <v>0.12620000000000001</v>
      </c>
      <c r="L2255" s="93">
        <f t="shared" si="175"/>
        <v>1</v>
      </c>
      <c r="M2255" s="42">
        <v>0.13105</v>
      </c>
      <c r="N2255" s="93">
        <f t="array" ref="N2255">SQRT(MMULT(MMULT(B2255:K2255, '2. Correlation Matrix'!$B$34:$K$43), TRANSPOSE(B2255:K2255)))</f>
        <v>0.10251154469759979</v>
      </c>
      <c r="O2255" s="92">
        <f t="shared" si="176"/>
        <v>0.54676768519431307</v>
      </c>
      <c r="P2255" s="42">
        <f t="shared" si="177"/>
        <v>0.125795691601856</v>
      </c>
      <c r="Q2255" s="42">
        <f t="shared" si="178"/>
        <v>0.122773215429927</v>
      </c>
      <c r="R2255" s="43">
        <f t="shared" si="179"/>
        <v>0.118137620573236</v>
      </c>
    </row>
    <row r="2256" spans="1:18" x14ac:dyDescent="0.35">
      <c r="A2256" s="73">
        <v>1940</v>
      </c>
      <c r="B2256" s="42">
        <v>8.3000000000000001E-3</v>
      </c>
      <c r="C2256" s="42">
        <v>5.8000000000000003E-2</v>
      </c>
      <c r="D2256" s="42">
        <v>0.14099999999999999</v>
      </c>
      <c r="E2256" s="42">
        <v>0.1128</v>
      </c>
      <c r="F2256" s="42">
        <v>7.9600000000000004E-2</v>
      </c>
      <c r="G2256" s="42">
        <v>0.13270000000000001</v>
      </c>
      <c r="H2256" s="42">
        <v>0.1575</v>
      </c>
      <c r="I2256" s="42">
        <v>0.14929999999999999</v>
      </c>
      <c r="J2256" s="42">
        <v>0.1028</v>
      </c>
      <c r="K2256" s="42">
        <v>5.8000000000000003E-2</v>
      </c>
      <c r="L2256" s="93">
        <f t="shared" si="175"/>
        <v>1</v>
      </c>
      <c r="M2256" s="42">
        <v>0.14917</v>
      </c>
      <c r="N2256" s="93">
        <f t="array" ref="N2256">SQRT(MMULT(MMULT(B2256:K2256, '2. Correlation Matrix'!$B$34:$K$43), TRANSPOSE(B2256:K2256)))</f>
        <v>0.13565229608649609</v>
      </c>
      <c r="O2256" s="92">
        <f t="shared" si="176"/>
        <v>0.54676553320341081</v>
      </c>
      <c r="P2256" s="42">
        <f t="shared" si="177"/>
        <v>0.1399692272832308</v>
      </c>
      <c r="Q2256" s="42">
        <f t="shared" si="178"/>
        <v>0.122773215429927</v>
      </c>
      <c r="R2256" s="43">
        <f t="shared" si="179"/>
        <v>0.118137620573236</v>
      </c>
    </row>
    <row r="2257" spans="1:18" x14ac:dyDescent="0.35">
      <c r="A2257" s="73">
        <v>674</v>
      </c>
      <c r="B2257" s="42">
        <v>3.1899999999999998E-2</v>
      </c>
      <c r="C2257" s="42">
        <v>0.15959999999999999</v>
      </c>
      <c r="D2257" s="42">
        <v>9.4E-2</v>
      </c>
      <c r="E2257" s="42">
        <v>0.12590000000000001</v>
      </c>
      <c r="F2257" s="42">
        <v>1.8E-3</v>
      </c>
      <c r="G2257" s="42">
        <v>0.1028</v>
      </c>
      <c r="H2257" s="42">
        <v>0.15959999999999999</v>
      </c>
      <c r="I2257" s="42">
        <v>0.15429999999999999</v>
      </c>
      <c r="J2257" s="42">
        <v>0.15959999999999999</v>
      </c>
      <c r="K2257" s="42">
        <v>1.06E-2</v>
      </c>
      <c r="L2257" s="93">
        <f t="shared" si="175"/>
        <v>1.0001</v>
      </c>
      <c r="M2257" s="42">
        <v>0.13764999999999999</v>
      </c>
      <c r="N2257" s="93">
        <f t="array" ref="N2257">SQRT(MMULT(MMULT(B2257:K2257, '2. Correlation Matrix'!$B$34:$K$43), TRANSPOSE(B2257:K2257)))</f>
        <v>0.11458481833838721</v>
      </c>
      <c r="O2257" s="92">
        <f t="shared" si="176"/>
        <v>0.54675655037462789</v>
      </c>
      <c r="P2257" s="42">
        <f t="shared" si="177"/>
        <v>0.13108515970317938</v>
      </c>
      <c r="Q2257" s="42">
        <f t="shared" si="178"/>
        <v>0.122773215429927</v>
      </c>
      <c r="R2257" s="43">
        <f t="shared" si="179"/>
        <v>0.118137620573236</v>
      </c>
    </row>
    <row r="2258" spans="1:18" x14ac:dyDescent="0.35">
      <c r="A2258" s="73">
        <v>2356</v>
      </c>
      <c r="B2258" s="42">
        <v>9.6500000000000002E-2</v>
      </c>
      <c r="C2258" s="42">
        <v>5.5599999999999997E-2</v>
      </c>
      <c r="D2258" s="42">
        <v>5.7999999999999996E-3</v>
      </c>
      <c r="E2258" s="42">
        <v>0.1608</v>
      </c>
      <c r="F2258" s="42">
        <v>3.2199999999999999E-2</v>
      </c>
      <c r="G2258" s="42">
        <v>0.28949999999999998</v>
      </c>
      <c r="H2258" s="42">
        <v>4.9700000000000001E-2</v>
      </c>
      <c r="I2258" s="42">
        <v>0.12280000000000001</v>
      </c>
      <c r="J2258" s="42">
        <v>0.1784</v>
      </c>
      <c r="K2258" s="42">
        <v>8.8000000000000005E-3</v>
      </c>
      <c r="L2258" s="93">
        <f t="shared" si="175"/>
        <v>1.0001</v>
      </c>
      <c r="M2258" s="42">
        <v>0.14562</v>
      </c>
      <c r="N2258" s="93">
        <f t="array" ref="N2258">SQRT(MMULT(MMULT(B2258:K2258, '2. Correlation Matrix'!$B$34:$K$43), TRANSPOSE(B2258:K2258)))</f>
        <v>0.12916176251538533</v>
      </c>
      <c r="O2258" s="92">
        <f t="shared" si="176"/>
        <v>0.54675624290577463</v>
      </c>
      <c r="P2258" s="42">
        <f t="shared" si="177"/>
        <v>0.13727861955195961</v>
      </c>
      <c r="Q2258" s="42">
        <f t="shared" si="178"/>
        <v>0.122773215429927</v>
      </c>
      <c r="R2258" s="43">
        <f t="shared" si="179"/>
        <v>0.118137620573236</v>
      </c>
    </row>
    <row r="2259" spans="1:18" x14ac:dyDescent="0.35">
      <c r="A2259" s="73">
        <v>313</v>
      </c>
      <c r="B2259" s="42">
        <v>5.3900000000000003E-2</v>
      </c>
      <c r="C2259" s="42">
        <v>6.7400000000000002E-2</v>
      </c>
      <c r="D2259" s="42">
        <v>0.1933</v>
      </c>
      <c r="E2259" s="42">
        <v>0.20669999999999999</v>
      </c>
      <c r="F2259" s="42">
        <v>1.5699999999999999E-2</v>
      </c>
      <c r="G2259" s="42">
        <v>7.8700000000000006E-2</v>
      </c>
      <c r="H2259" s="42">
        <v>0.1236</v>
      </c>
      <c r="I2259" s="42">
        <v>0.20669999999999999</v>
      </c>
      <c r="J2259" s="42">
        <v>3.15E-2</v>
      </c>
      <c r="K2259" s="42">
        <v>2.2499999999999999E-2</v>
      </c>
      <c r="L2259" s="93">
        <f t="shared" si="175"/>
        <v>1</v>
      </c>
      <c r="M2259" s="42">
        <v>0.13833999999999999</v>
      </c>
      <c r="N2259" s="93">
        <f t="array" ref="N2259">SQRT(MMULT(MMULT(B2259:K2259, '2. Correlation Matrix'!$B$34:$K$43), TRANSPOSE(B2259:K2259)))</f>
        <v>0.11584884151298103</v>
      </c>
      <c r="O2259" s="92">
        <f t="shared" si="176"/>
        <v>0.54674694345478336</v>
      </c>
      <c r="P2259" s="42">
        <f t="shared" si="177"/>
        <v>0.13162952296005009</v>
      </c>
      <c r="Q2259" s="42">
        <f t="shared" si="178"/>
        <v>0.122773215429927</v>
      </c>
      <c r="R2259" s="43">
        <f t="shared" si="179"/>
        <v>0.118137620573236</v>
      </c>
    </row>
    <row r="2260" spans="1:18" x14ac:dyDescent="0.35">
      <c r="A2260" s="73">
        <v>2922</v>
      </c>
      <c r="B2260" s="42">
        <v>0.15010000000000001</v>
      </c>
      <c r="C2260" s="42">
        <v>0.1116</v>
      </c>
      <c r="D2260" s="42">
        <v>7.7100000000000002E-2</v>
      </c>
      <c r="E2260" s="42">
        <v>3.04E-2</v>
      </c>
      <c r="F2260" s="42">
        <v>6.0900000000000003E-2</v>
      </c>
      <c r="G2260" s="42">
        <v>9.3299999999999994E-2</v>
      </c>
      <c r="H2260" s="42">
        <v>0.1298</v>
      </c>
      <c r="I2260" s="42">
        <v>5.2699999999999997E-2</v>
      </c>
      <c r="J2260" s="42">
        <v>0.15820000000000001</v>
      </c>
      <c r="K2260" s="42">
        <v>0.13589999999999999</v>
      </c>
      <c r="L2260" s="93">
        <f t="shared" si="175"/>
        <v>1</v>
      </c>
      <c r="M2260" s="42">
        <v>0.14482</v>
      </c>
      <c r="N2260" s="93">
        <f t="array" ref="N2260">SQRT(MMULT(MMULT(B2260:K2260, '2. Correlation Matrix'!$B$34:$K$43), TRANSPOSE(B2260:K2260)))</f>
        <v>0.12770245634326224</v>
      </c>
      <c r="O2260" s="92">
        <f t="shared" si="176"/>
        <v>0.54673967908906085</v>
      </c>
      <c r="P2260" s="42">
        <f t="shared" si="177"/>
        <v>0.13666604132194859</v>
      </c>
      <c r="Q2260" s="42">
        <f t="shared" si="178"/>
        <v>0.122773215429927</v>
      </c>
      <c r="R2260" s="43">
        <f t="shared" si="179"/>
        <v>0.118137620573236</v>
      </c>
    </row>
    <row r="2261" spans="1:18" x14ac:dyDescent="0.35">
      <c r="A2261" s="73">
        <v>2447</v>
      </c>
      <c r="B2261" s="42">
        <v>9.0700000000000003E-2</v>
      </c>
      <c r="C2261" s="42">
        <v>0.1724</v>
      </c>
      <c r="D2261" s="42">
        <v>8.1699999999999995E-2</v>
      </c>
      <c r="E2261" s="42">
        <v>0.1615</v>
      </c>
      <c r="F2261" s="42">
        <v>0.1071</v>
      </c>
      <c r="G2261" s="42">
        <v>7.0800000000000002E-2</v>
      </c>
      <c r="H2261" s="42">
        <v>3.8100000000000002E-2</v>
      </c>
      <c r="I2261" s="42">
        <v>9.98E-2</v>
      </c>
      <c r="J2261" s="42">
        <v>0.10340000000000001</v>
      </c>
      <c r="K2261" s="42">
        <v>7.4399999999999994E-2</v>
      </c>
      <c r="L2261" s="93">
        <f t="shared" si="175"/>
        <v>0.99990000000000001</v>
      </c>
      <c r="M2261" s="42">
        <v>0.13214999999999999</v>
      </c>
      <c r="N2261" s="93">
        <f t="array" ref="N2261">SQRT(MMULT(MMULT(B2261:K2261, '2. Correlation Matrix'!$B$34:$K$43), TRANSPOSE(B2261:K2261)))</f>
        <v>0.10453328837463405</v>
      </c>
      <c r="O2261" s="92">
        <f t="shared" si="176"/>
        <v>0.54671579636126666</v>
      </c>
      <c r="P2261" s="42">
        <f t="shared" si="177"/>
        <v>0.1266863958107928</v>
      </c>
      <c r="Q2261" s="42">
        <f t="shared" si="178"/>
        <v>0.122773215429927</v>
      </c>
      <c r="R2261" s="43">
        <f t="shared" si="179"/>
        <v>0.118137620573236</v>
      </c>
    </row>
    <row r="2262" spans="1:18" x14ac:dyDescent="0.35">
      <c r="A2262" s="73">
        <v>4506</v>
      </c>
      <c r="B2262" s="42">
        <v>1.6E-2</v>
      </c>
      <c r="C2262" s="42">
        <v>0.20780000000000001</v>
      </c>
      <c r="D2262" s="42">
        <v>0.16209999999999999</v>
      </c>
      <c r="E2262" s="42">
        <v>4.5999999999999999E-3</v>
      </c>
      <c r="F2262" s="42">
        <v>9.8199999999999996E-2</v>
      </c>
      <c r="G2262" s="42">
        <v>0.2215</v>
      </c>
      <c r="H2262" s="42">
        <v>4.7899999999999998E-2</v>
      </c>
      <c r="I2262" s="42">
        <v>6.6199999999999995E-2</v>
      </c>
      <c r="J2262" s="42">
        <v>7.3099999999999998E-2</v>
      </c>
      <c r="K2262" s="42">
        <v>0.1027</v>
      </c>
      <c r="L2262" s="93">
        <f t="shared" si="175"/>
        <v>1.0001</v>
      </c>
      <c r="M2262" s="42">
        <v>0.14829999999999999</v>
      </c>
      <c r="N2262" s="93">
        <f t="array" ref="N2262">SQRT(MMULT(MMULT(B2262:K2262, '2. Correlation Matrix'!$B$34:$K$43), TRANSPOSE(B2262:K2262)))</f>
        <v>0.13407356215399366</v>
      </c>
      <c r="O2262" s="92">
        <f t="shared" si="176"/>
        <v>0.546714794642432</v>
      </c>
      <c r="P2262" s="42">
        <f t="shared" si="177"/>
        <v>0.1393121399656696</v>
      </c>
      <c r="Q2262" s="42">
        <f t="shared" si="178"/>
        <v>0.122773215429927</v>
      </c>
      <c r="R2262" s="43">
        <f t="shared" si="179"/>
        <v>0.118137620573236</v>
      </c>
    </row>
    <row r="2263" spans="1:18" x14ac:dyDescent="0.35">
      <c r="A2263" s="73">
        <v>639</v>
      </c>
      <c r="B2263" s="42">
        <v>0.15140000000000001</v>
      </c>
      <c r="C2263" s="42">
        <v>4.8599999999999997E-2</v>
      </c>
      <c r="D2263" s="42">
        <v>7.3899999999999993E-2</v>
      </c>
      <c r="E2263" s="42">
        <v>0.14410000000000001</v>
      </c>
      <c r="F2263" s="42">
        <v>6.13E-2</v>
      </c>
      <c r="G2263" s="42">
        <v>5.7700000000000001E-2</v>
      </c>
      <c r="H2263" s="42">
        <v>0.16220000000000001</v>
      </c>
      <c r="I2263" s="42">
        <v>0.16039999999999999</v>
      </c>
      <c r="J2263" s="42">
        <v>0.11890000000000001</v>
      </c>
      <c r="K2263" s="42">
        <v>2.1600000000000001E-2</v>
      </c>
      <c r="L2263" s="93">
        <f t="shared" si="175"/>
        <v>1.0001</v>
      </c>
      <c r="M2263" s="42">
        <v>0.13281999999999999</v>
      </c>
      <c r="N2263" s="93">
        <f t="array" ref="N2263">SQRT(MMULT(MMULT(B2263:K2263, '2. Correlation Matrix'!$B$34:$K$43), TRANSPOSE(B2263:K2263)))</f>
        <v>0.10576065472295545</v>
      </c>
      <c r="O2263" s="92">
        <f t="shared" si="176"/>
        <v>0.54670614654818417</v>
      </c>
      <c r="P2263" s="42">
        <f t="shared" si="177"/>
        <v>0.12722734195628591</v>
      </c>
      <c r="Q2263" s="42">
        <f t="shared" si="178"/>
        <v>0.122773215429927</v>
      </c>
      <c r="R2263" s="43">
        <f t="shared" si="179"/>
        <v>0.118137620573236</v>
      </c>
    </row>
    <row r="2264" spans="1:18" x14ac:dyDescent="0.35">
      <c r="A2264" s="73">
        <v>3923</v>
      </c>
      <c r="B2264" s="42">
        <v>4.5400000000000003E-2</v>
      </c>
      <c r="C2264" s="42">
        <v>0.10780000000000001</v>
      </c>
      <c r="D2264" s="42">
        <v>0.104</v>
      </c>
      <c r="E2264" s="42">
        <v>1.7000000000000001E-2</v>
      </c>
      <c r="F2264" s="42">
        <v>0.1777</v>
      </c>
      <c r="G2264" s="42">
        <v>0.16819999999999999</v>
      </c>
      <c r="H2264" s="42">
        <v>3.0200000000000001E-2</v>
      </c>
      <c r="I2264" s="42">
        <v>0.104</v>
      </c>
      <c r="J2264" s="42">
        <v>0.1361</v>
      </c>
      <c r="K2264" s="42">
        <v>0.1096</v>
      </c>
      <c r="L2264" s="93">
        <f t="shared" si="175"/>
        <v>1</v>
      </c>
      <c r="M2264" s="42">
        <v>0.14491999999999999</v>
      </c>
      <c r="N2264" s="93">
        <f t="array" ref="N2264">SQRT(MMULT(MMULT(B2264:K2264, '2. Correlation Matrix'!$B$34:$K$43), TRANSPOSE(B2264:K2264)))</f>
        <v>0.12789360981592318</v>
      </c>
      <c r="O2264" s="92">
        <f t="shared" si="176"/>
        <v>0.54670440611251492</v>
      </c>
      <c r="P2264" s="42">
        <f t="shared" si="177"/>
        <v>0.13674161228412618</v>
      </c>
      <c r="Q2264" s="42">
        <f t="shared" si="178"/>
        <v>0.122773215429927</v>
      </c>
      <c r="R2264" s="43">
        <f t="shared" si="179"/>
        <v>0.118137620573236</v>
      </c>
    </row>
    <row r="2265" spans="1:18" x14ac:dyDescent="0.35">
      <c r="A2265" s="73">
        <v>3855</v>
      </c>
      <c r="B2265" s="42">
        <v>0.13089999999999999</v>
      </c>
      <c r="C2265" s="42">
        <v>1.9199999999999998E-2</v>
      </c>
      <c r="D2265" s="42">
        <v>8.3799999999999999E-2</v>
      </c>
      <c r="E2265" s="42">
        <v>4.5400000000000003E-2</v>
      </c>
      <c r="F2265" s="42">
        <v>0.1169</v>
      </c>
      <c r="G2265" s="42">
        <v>4.36E-2</v>
      </c>
      <c r="H2265" s="42">
        <v>0.1414</v>
      </c>
      <c r="I2265" s="42">
        <v>0.1065</v>
      </c>
      <c r="J2265" s="42">
        <v>0.15010000000000001</v>
      </c>
      <c r="K2265" s="42">
        <v>0.1623</v>
      </c>
      <c r="L2265" s="93">
        <f t="shared" si="175"/>
        <v>1.0001</v>
      </c>
      <c r="M2265" s="42">
        <v>0.14835000000000001</v>
      </c>
      <c r="N2265" s="93">
        <f t="array" ref="N2265">SQRT(MMULT(MMULT(B2265:K2265, '2. Correlation Matrix'!$B$34:$K$43), TRANSPOSE(B2265:K2265)))</f>
        <v>0.13417193221795384</v>
      </c>
      <c r="O2265" s="92">
        <f t="shared" si="176"/>
        <v>0.54668661908250349</v>
      </c>
      <c r="P2265" s="42">
        <f t="shared" si="177"/>
        <v>0.1393489463024504</v>
      </c>
      <c r="Q2265" s="42">
        <f t="shared" si="178"/>
        <v>0.122773215429927</v>
      </c>
      <c r="R2265" s="43">
        <f t="shared" si="179"/>
        <v>0.118137620573236</v>
      </c>
    </row>
    <row r="2266" spans="1:18" x14ac:dyDescent="0.35">
      <c r="A2266" s="73">
        <v>4462</v>
      </c>
      <c r="B2266" s="42">
        <v>3.27E-2</v>
      </c>
      <c r="C2266" s="42">
        <v>0.17960000000000001</v>
      </c>
      <c r="D2266" s="42">
        <v>0.1449</v>
      </c>
      <c r="E2266" s="42">
        <v>0.13880000000000001</v>
      </c>
      <c r="F2266" s="42">
        <v>0.1061</v>
      </c>
      <c r="G2266" s="42">
        <v>7.5499999999999998E-2</v>
      </c>
      <c r="H2266" s="42">
        <v>9.3899999999999997E-2</v>
      </c>
      <c r="I2266" s="42">
        <v>8.3699999999999997E-2</v>
      </c>
      <c r="J2266" s="42">
        <v>1.0200000000000001E-2</v>
      </c>
      <c r="K2266" s="42">
        <v>0.13469999999999999</v>
      </c>
      <c r="L2266" s="93">
        <f t="shared" si="175"/>
        <v>1.0001</v>
      </c>
      <c r="M2266" s="42">
        <v>0.14557</v>
      </c>
      <c r="N2266" s="93">
        <f t="array" ref="N2266">SQRT(MMULT(MMULT(B2266:K2266, '2. Correlation Matrix'!$B$34:$K$43), TRANSPOSE(B2266:K2266)))</f>
        <v>0.12908794756343753</v>
      </c>
      <c r="O2266" s="92">
        <f t="shared" si="176"/>
        <v>0.5466815557302116</v>
      </c>
      <c r="P2266" s="42">
        <f t="shared" si="177"/>
        <v>0.13723815089692962</v>
      </c>
      <c r="Q2266" s="42">
        <f t="shared" si="178"/>
        <v>0.122773215429927</v>
      </c>
      <c r="R2266" s="43">
        <f t="shared" si="179"/>
        <v>0.118137620573236</v>
      </c>
    </row>
    <row r="2267" spans="1:18" x14ac:dyDescent="0.35">
      <c r="A2267" s="73">
        <v>44</v>
      </c>
      <c r="B2267" s="42">
        <v>2.4400000000000002E-2</v>
      </c>
      <c r="C2267" s="42">
        <v>0.14960000000000001</v>
      </c>
      <c r="D2267" s="42">
        <v>0.1593</v>
      </c>
      <c r="E2267" s="42">
        <v>0.10730000000000001</v>
      </c>
      <c r="F2267" s="42">
        <v>5.1999999999999998E-2</v>
      </c>
      <c r="G2267" s="42">
        <v>0.14149999999999999</v>
      </c>
      <c r="H2267" s="42">
        <v>0.1024</v>
      </c>
      <c r="I2267" s="42">
        <v>0.13980000000000001</v>
      </c>
      <c r="J2267" s="42">
        <v>8.2900000000000001E-2</v>
      </c>
      <c r="K2267" s="42">
        <v>4.07E-2</v>
      </c>
      <c r="L2267" s="93">
        <f t="shared" si="175"/>
        <v>0.99990000000000001</v>
      </c>
      <c r="M2267" s="42">
        <v>0.14102999999999999</v>
      </c>
      <c r="N2267" s="93">
        <f t="array" ref="N2267">SQRT(MMULT(MMULT(B2267:K2267, '2. Correlation Matrix'!$B$34:$K$43), TRANSPOSE(B2267:K2267)))</f>
        <v>0.12078769503792099</v>
      </c>
      <c r="O2267" s="92">
        <f t="shared" si="176"/>
        <v>0.54666164446030729</v>
      </c>
      <c r="P2267" s="42">
        <f t="shared" si="177"/>
        <v>0.13373516636371308</v>
      </c>
      <c r="Q2267" s="42">
        <f t="shared" si="178"/>
        <v>0.122773215429927</v>
      </c>
      <c r="R2267" s="43">
        <f t="shared" si="179"/>
        <v>0.118137620573236</v>
      </c>
    </row>
    <row r="2268" spans="1:18" x14ac:dyDescent="0.35">
      <c r="A2268" s="73">
        <v>140</v>
      </c>
      <c r="B2268" s="42">
        <v>0.17</v>
      </c>
      <c r="C2268" s="42">
        <v>2.8000000000000001E-2</v>
      </c>
      <c r="D2268" s="42">
        <v>0.19</v>
      </c>
      <c r="E2268" s="42">
        <v>0.11</v>
      </c>
      <c r="F2268" s="42">
        <v>9.6000000000000002E-2</v>
      </c>
      <c r="G2268" s="42">
        <v>0.16400000000000001</v>
      </c>
      <c r="H2268" s="42">
        <v>1.4E-2</v>
      </c>
      <c r="I2268" s="42">
        <v>0.14799999999999999</v>
      </c>
      <c r="J2268" s="42">
        <v>1.4E-2</v>
      </c>
      <c r="K2268" s="42">
        <v>6.6000000000000003E-2</v>
      </c>
      <c r="L2268" s="93">
        <f t="shared" si="175"/>
        <v>1</v>
      </c>
      <c r="M2268" s="42">
        <v>0.13730000000000001</v>
      </c>
      <c r="N2268" s="93">
        <f t="array" ref="N2268">SQRT(MMULT(MMULT(B2268:K2268, '2. Correlation Matrix'!$B$34:$K$43), TRANSPOSE(B2268:K2268)))</f>
        <v>0.11397174770301631</v>
      </c>
      <c r="O2268" s="92">
        <f t="shared" si="176"/>
        <v>0.54662669701564304</v>
      </c>
      <c r="P2268" s="42">
        <f t="shared" si="177"/>
        <v>0.13080522036276002</v>
      </c>
      <c r="Q2268" s="42">
        <f t="shared" si="178"/>
        <v>0.122773215429927</v>
      </c>
      <c r="R2268" s="43">
        <f t="shared" si="179"/>
        <v>0.118137620573236</v>
      </c>
    </row>
    <row r="2269" spans="1:18" x14ac:dyDescent="0.35">
      <c r="A2269" s="73">
        <v>1608</v>
      </c>
      <c r="B2269" s="42">
        <v>0.12989999999999999</v>
      </c>
      <c r="C2269" s="42">
        <v>1.7299999999999999E-2</v>
      </c>
      <c r="D2269" s="42">
        <v>8.9499999999999996E-2</v>
      </c>
      <c r="E2269" s="42">
        <v>0.1356</v>
      </c>
      <c r="F2269" s="42">
        <v>0.1328</v>
      </c>
      <c r="G2269" s="42">
        <v>0.1313</v>
      </c>
      <c r="H2269" s="42">
        <v>6.0600000000000001E-2</v>
      </c>
      <c r="I2269" s="42">
        <v>0.1198</v>
      </c>
      <c r="J2269" s="42">
        <v>9.9599999999999994E-2</v>
      </c>
      <c r="K2269" s="42">
        <v>8.3699999999999997E-2</v>
      </c>
      <c r="L2269" s="93">
        <f t="shared" si="175"/>
        <v>1.0001</v>
      </c>
      <c r="M2269" s="42">
        <v>0.14171</v>
      </c>
      <c r="N2269" s="93">
        <f t="array" ref="N2269">SQRT(MMULT(MMULT(B2269:K2269, '2. Correlation Matrix'!$B$34:$K$43), TRANSPOSE(B2269:K2269)))</f>
        <v>0.12204271734798518</v>
      </c>
      <c r="O2269" s="92">
        <f t="shared" si="176"/>
        <v>0.54661188680179229</v>
      </c>
      <c r="P2269" s="42">
        <f t="shared" si="177"/>
        <v>0.13426278757115989</v>
      </c>
      <c r="Q2269" s="42">
        <f t="shared" si="178"/>
        <v>0.122773215429927</v>
      </c>
      <c r="R2269" s="43">
        <f t="shared" si="179"/>
        <v>0.118137620573236</v>
      </c>
    </row>
    <row r="2270" spans="1:18" x14ac:dyDescent="0.35">
      <c r="A2270" s="73">
        <v>2324</v>
      </c>
      <c r="B2270" s="42">
        <v>6.4000000000000003E-3</v>
      </c>
      <c r="C2270" s="42">
        <v>0.1197</v>
      </c>
      <c r="D2270" s="42">
        <v>0.16880000000000001</v>
      </c>
      <c r="E2270" s="42">
        <v>3.6299999999999999E-2</v>
      </c>
      <c r="F2270" s="42">
        <v>0.1111</v>
      </c>
      <c r="G2270" s="42">
        <v>1.4999999999999999E-2</v>
      </c>
      <c r="H2270" s="42">
        <v>1.0699999999999999E-2</v>
      </c>
      <c r="I2270" s="42">
        <v>0.2094</v>
      </c>
      <c r="J2270" s="42">
        <v>0.20730000000000001</v>
      </c>
      <c r="K2270" s="42">
        <v>0.1154</v>
      </c>
      <c r="L2270" s="93">
        <f t="shared" si="175"/>
        <v>1.0001</v>
      </c>
      <c r="M2270" s="42">
        <v>0.13588</v>
      </c>
      <c r="N2270" s="93">
        <f t="array" ref="N2270">SQRT(MMULT(MMULT(B2270:K2270, '2. Correlation Matrix'!$B$34:$K$43), TRANSPOSE(B2270:K2270)))</f>
        <v>0.11137782739842253</v>
      </c>
      <c r="O2270" s="92">
        <f t="shared" si="176"/>
        <v>0.54660789694001755</v>
      </c>
      <c r="P2270" s="42">
        <f t="shared" si="177"/>
        <v>0.12967748978200361</v>
      </c>
      <c r="Q2270" s="42">
        <f t="shared" si="178"/>
        <v>0.122773215429927</v>
      </c>
      <c r="R2270" s="43">
        <f t="shared" si="179"/>
        <v>0.118137620573236</v>
      </c>
    </row>
    <row r="2271" spans="1:18" x14ac:dyDescent="0.35">
      <c r="A2271" s="73">
        <v>787</v>
      </c>
      <c r="B2271" s="42">
        <v>5.3800000000000001E-2</v>
      </c>
      <c r="C2271" s="42">
        <v>3.85E-2</v>
      </c>
      <c r="D2271" s="42">
        <v>4.6199999999999998E-2</v>
      </c>
      <c r="E2271" s="42">
        <v>0.1462</v>
      </c>
      <c r="F2271" s="42">
        <v>0.1308</v>
      </c>
      <c r="G2271" s="42">
        <v>0.15770000000000001</v>
      </c>
      <c r="H2271" s="42">
        <v>3.85E-2</v>
      </c>
      <c r="I2271" s="42">
        <v>6.54E-2</v>
      </c>
      <c r="J2271" s="42">
        <v>6.54E-2</v>
      </c>
      <c r="K2271" s="42">
        <v>0.25769999999999998</v>
      </c>
      <c r="L2271" s="93">
        <f t="shared" si="175"/>
        <v>1.0002</v>
      </c>
      <c r="M2271" s="42">
        <v>0.16743</v>
      </c>
      <c r="N2271" s="93">
        <f t="array" ref="N2271">SQRT(MMULT(MMULT(B2271:K2271, '2. Correlation Matrix'!$B$34:$K$43), TRANSPOSE(B2271:K2271)))</f>
        <v>0.16910232133683029</v>
      </c>
      <c r="O2271" s="92">
        <f t="shared" si="176"/>
        <v>0.54659214178314686</v>
      </c>
      <c r="P2271" s="42">
        <f t="shared" si="177"/>
        <v>0.15313220245924769</v>
      </c>
      <c r="Q2271" s="42">
        <f t="shared" si="178"/>
        <v>0.122773215429927</v>
      </c>
      <c r="R2271" s="43">
        <f t="shared" si="179"/>
        <v>0.118137620573236</v>
      </c>
    </row>
    <row r="2272" spans="1:18" x14ac:dyDescent="0.35">
      <c r="A2272" s="73">
        <v>4535</v>
      </c>
      <c r="B2272" s="42">
        <v>2.76E-2</v>
      </c>
      <c r="C2272" s="42">
        <v>0.129</v>
      </c>
      <c r="D2272" s="42">
        <v>0.1106</v>
      </c>
      <c r="E2272" s="42">
        <v>4.3799999999999999E-2</v>
      </c>
      <c r="F2272" s="42">
        <v>5.9900000000000002E-2</v>
      </c>
      <c r="G2272" s="42">
        <v>8.7599999999999997E-2</v>
      </c>
      <c r="H2272" s="42">
        <v>0.18429999999999999</v>
      </c>
      <c r="I2272" s="42">
        <v>5.7599999999999998E-2</v>
      </c>
      <c r="J2272" s="42">
        <v>0.129</v>
      </c>
      <c r="K2272" s="42">
        <v>0.17050000000000001</v>
      </c>
      <c r="L2272" s="93">
        <f t="shared" si="175"/>
        <v>0.99990000000000001</v>
      </c>
      <c r="M2272" s="42">
        <v>0.1575</v>
      </c>
      <c r="N2272" s="93">
        <f t="array" ref="N2272">SQRT(MMULT(MMULT(B2272:K2272, '2. Correlation Matrix'!$B$34:$K$43), TRANSPOSE(B2272:K2272)))</f>
        <v>0.15093843278085539</v>
      </c>
      <c r="O2272" s="92">
        <f t="shared" si="176"/>
        <v>0.54658047311104763</v>
      </c>
      <c r="P2272" s="42">
        <f t="shared" si="177"/>
        <v>0.1461087947548296</v>
      </c>
      <c r="Q2272" s="42">
        <f t="shared" si="178"/>
        <v>0.122773215429927</v>
      </c>
      <c r="R2272" s="43">
        <f t="shared" si="179"/>
        <v>0.118137620573236</v>
      </c>
    </row>
    <row r="2273" spans="1:18" x14ac:dyDescent="0.35">
      <c r="A2273" s="73">
        <v>1194</v>
      </c>
      <c r="B2273" s="42">
        <v>3.4599999999999999E-2</v>
      </c>
      <c r="C2273" s="42">
        <v>0.1123</v>
      </c>
      <c r="D2273" s="42">
        <v>6.2600000000000003E-2</v>
      </c>
      <c r="E2273" s="42">
        <v>3.4599999999999999E-2</v>
      </c>
      <c r="F2273" s="42">
        <v>0.1641</v>
      </c>
      <c r="G2273" s="42">
        <v>3.6700000000000003E-2</v>
      </c>
      <c r="H2273" s="42">
        <v>0.13819999999999999</v>
      </c>
      <c r="I2273" s="42">
        <v>0.19650000000000001</v>
      </c>
      <c r="J2273" s="42">
        <v>0.19220000000000001</v>
      </c>
      <c r="K2273" s="42">
        <v>2.81E-2</v>
      </c>
      <c r="L2273" s="93">
        <f t="shared" si="175"/>
        <v>0.99990000000000001</v>
      </c>
      <c r="M2273" s="42">
        <v>0.13113</v>
      </c>
      <c r="N2273" s="93">
        <f t="array" ref="N2273">SQRT(MMULT(MMULT(B2273:K2273, '2. Correlation Matrix'!$B$34:$K$43), TRANSPOSE(B2273:K2273)))</f>
        <v>0.10269365660190409</v>
      </c>
      <c r="O2273" s="92">
        <f t="shared" si="176"/>
        <v>0.54657709012729094</v>
      </c>
      <c r="P2273" s="42">
        <f t="shared" si="177"/>
        <v>0.12585700644686509</v>
      </c>
      <c r="Q2273" s="42">
        <f t="shared" si="178"/>
        <v>0.122773215429927</v>
      </c>
      <c r="R2273" s="43">
        <f t="shared" si="179"/>
        <v>0.118137620573236</v>
      </c>
    </row>
    <row r="2274" spans="1:18" x14ac:dyDescent="0.35">
      <c r="A2274" s="73">
        <v>809</v>
      </c>
      <c r="B2274" s="42">
        <v>0.15659999999999999</v>
      </c>
      <c r="C2274" s="42">
        <v>6.88E-2</v>
      </c>
      <c r="D2274" s="42">
        <v>0.13250000000000001</v>
      </c>
      <c r="E2274" s="42">
        <v>3.9600000000000003E-2</v>
      </c>
      <c r="F2274" s="42">
        <v>2.75E-2</v>
      </c>
      <c r="G2274" s="42">
        <v>0.1618</v>
      </c>
      <c r="H2274" s="42">
        <v>0.105</v>
      </c>
      <c r="I2274" s="42">
        <v>0.11700000000000001</v>
      </c>
      <c r="J2274" s="42">
        <v>0.13769999999999999</v>
      </c>
      <c r="K2274" s="42">
        <v>5.3400000000000003E-2</v>
      </c>
      <c r="L2274" s="93">
        <f t="shared" si="175"/>
        <v>0.9998999999999999</v>
      </c>
      <c r="M2274" s="42">
        <v>0.13997999999999999</v>
      </c>
      <c r="N2274" s="93">
        <f t="array" ref="N2274">SQRT(MMULT(MMULT(B2274:K2274, '2. Correlation Matrix'!$B$34:$K$43), TRANSPOSE(B2274:K2274)))</f>
        <v>0.1188854579925375</v>
      </c>
      <c r="O2274" s="92">
        <f t="shared" si="176"/>
        <v>0.54657652077244656</v>
      </c>
      <c r="P2274" s="42">
        <f t="shared" si="177"/>
        <v>0.1329131239389523</v>
      </c>
      <c r="Q2274" s="42">
        <f t="shared" si="178"/>
        <v>0.122773215429927</v>
      </c>
      <c r="R2274" s="43">
        <f t="shared" si="179"/>
        <v>0.118137620573236</v>
      </c>
    </row>
    <row r="2275" spans="1:18" x14ac:dyDescent="0.35">
      <c r="A2275" s="73">
        <v>2219</v>
      </c>
      <c r="B2275" s="42">
        <v>0.1283</v>
      </c>
      <c r="C2275" s="42">
        <v>0.15290000000000001</v>
      </c>
      <c r="D2275" s="42">
        <v>7.0000000000000001E-3</v>
      </c>
      <c r="E2275" s="42">
        <v>1.7600000000000001E-2</v>
      </c>
      <c r="F2275" s="42">
        <v>0.11070000000000001</v>
      </c>
      <c r="G2275" s="42">
        <v>0.1283</v>
      </c>
      <c r="H2275" s="42">
        <v>0.1459</v>
      </c>
      <c r="I2275" s="42">
        <v>2.64E-2</v>
      </c>
      <c r="J2275" s="42">
        <v>0.17219999999999999</v>
      </c>
      <c r="K2275" s="42">
        <v>0.11070000000000001</v>
      </c>
      <c r="L2275" s="93">
        <f t="shared" si="175"/>
        <v>1</v>
      </c>
      <c r="M2275" s="42">
        <v>0.14371</v>
      </c>
      <c r="N2275" s="93">
        <f t="array" ref="N2275">SQRT(MMULT(MMULT(B2275:K2275, '2. Correlation Matrix'!$B$34:$K$43), TRANSPOSE(B2275:K2275)))</f>
        <v>0.12571228049430416</v>
      </c>
      <c r="O2275" s="92">
        <f t="shared" si="176"/>
        <v>0.54656553623743354</v>
      </c>
      <c r="P2275" s="42">
        <f t="shared" si="177"/>
        <v>0.1358082112664607</v>
      </c>
      <c r="Q2275" s="42">
        <f t="shared" si="178"/>
        <v>0.122773215429927</v>
      </c>
      <c r="R2275" s="43">
        <f t="shared" si="179"/>
        <v>0.118137620573236</v>
      </c>
    </row>
    <row r="2276" spans="1:18" x14ac:dyDescent="0.35">
      <c r="A2276" s="73">
        <v>2182</v>
      </c>
      <c r="B2276" s="42">
        <v>8.8800000000000004E-2</v>
      </c>
      <c r="C2276" s="42">
        <v>3.9199999999999999E-2</v>
      </c>
      <c r="D2276" s="42">
        <v>2.6100000000000002E-2</v>
      </c>
      <c r="E2276" s="42">
        <v>0.25069999999999998</v>
      </c>
      <c r="F2276" s="42">
        <v>0.1384</v>
      </c>
      <c r="G2276" s="42">
        <v>0.12529999999999999</v>
      </c>
      <c r="H2276" s="42">
        <v>8.09E-2</v>
      </c>
      <c r="I2276" s="42">
        <v>9.6600000000000005E-2</v>
      </c>
      <c r="J2276" s="42">
        <v>7.3099999999999998E-2</v>
      </c>
      <c r="K2276" s="42">
        <v>8.09E-2</v>
      </c>
      <c r="L2276" s="93">
        <f t="shared" si="175"/>
        <v>1</v>
      </c>
      <c r="M2276" s="42">
        <v>0.1447</v>
      </c>
      <c r="N2276" s="93">
        <f t="array" ref="N2276">SQRT(MMULT(MMULT(B2276:K2276, '2. Correlation Matrix'!$B$34:$K$43), TRANSPOSE(B2276:K2276)))</f>
        <v>0.12752438116526188</v>
      </c>
      <c r="O2276" s="92">
        <f t="shared" si="176"/>
        <v>0.54656215041478307</v>
      </c>
      <c r="P2276" s="42">
        <f t="shared" si="177"/>
        <v>0.13656876610420848</v>
      </c>
      <c r="Q2276" s="42">
        <f t="shared" si="178"/>
        <v>0.122773215429927</v>
      </c>
      <c r="R2276" s="43">
        <f t="shared" si="179"/>
        <v>0.118137620573236</v>
      </c>
    </row>
    <row r="2277" spans="1:18" x14ac:dyDescent="0.35">
      <c r="A2277" s="73">
        <v>3716</v>
      </c>
      <c r="B2277" s="42">
        <v>0.1686</v>
      </c>
      <c r="C2277" s="42">
        <v>9.7699999999999995E-2</v>
      </c>
      <c r="D2277" s="42">
        <v>0.12640000000000001</v>
      </c>
      <c r="E2277" s="42">
        <v>2.3E-2</v>
      </c>
      <c r="F2277" s="42">
        <v>0.09</v>
      </c>
      <c r="G2277" s="42">
        <v>0.10539999999999999</v>
      </c>
      <c r="H2277" s="42">
        <v>4.9799999999999997E-2</v>
      </c>
      <c r="I2277" s="42">
        <v>8.6199999999999999E-2</v>
      </c>
      <c r="J2277" s="42">
        <v>0.1188</v>
      </c>
      <c r="K2277" s="42">
        <v>0.1341</v>
      </c>
      <c r="L2277" s="93">
        <f t="shared" si="175"/>
        <v>0.99999999999999989</v>
      </c>
      <c r="M2277" s="42">
        <v>0.14008000000000001</v>
      </c>
      <c r="N2277" s="93">
        <f t="array" ref="N2277">SQRT(MMULT(MMULT(B2277:K2277, '2. Correlation Matrix'!$B$34:$K$43), TRANSPOSE(B2277:K2277)))</f>
        <v>0.11907303092472116</v>
      </c>
      <c r="O2277" s="92">
        <f t="shared" si="176"/>
        <v>0.5465553324257284</v>
      </c>
      <c r="P2277" s="42">
        <f t="shared" si="177"/>
        <v>0.13299080665320021</v>
      </c>
      <c r="Q2277" s="42">
        <f t="shared" si="178"/>
        <v>0.122773215429927</v>
      </c>
      <c r="R2277" s="43">
        <f t="shared" si="179"/>
        <v>0.118137620573236</v>
      </c>
    </row>
    <row r="2278" spans="1:18" x14ac:dyDescent="0.35">
      <c r="A2278" s="73">
        <v>2757</v>
      </c>
      <c r="B2278" s="42">
        <v>6.8199999999999997E-2</v>
      </c>
      <c r="C2278" s="42">
        <v>1.14E-2</v>
      </c>
      <c r="D2278" s="42">
        <v>2.5600000000000001E-2</v>
      </c>
      <c r="E2278" s="42">
        <v>0.27560000000000001</v>
      </c>
      <c r="F2278" s="42">
        <v>2.8E-3</v>
      </c>
      <c r="G2278" s="42">
        <v>9.9400000000000002E-2</v>
      </c>
      <c r="H2278" s="42">
        <v>0.2102</v>
      </c>
      <c r="I2278" s="42">
        <v>3.4099999999999998E-2</v>
      </c>
      <c r="J2278" s="42">
        <v>5.11E-2</v>
      </c>
      <c r="K2278" s="42">
        <v>0.22159999999999999</v>
      </c>
      <c r="L2278" s="93">
        <f t="shared" si="175"/>
        <v>1</v>
      </c>
      <c r="M2278" s="42">
        <v>0.1721</v>
      </c>
      <c r="N2278" s="93">
        <f t="array" ref="N2278">SQRT(MMULT(MMULT(B2278:K2278, '2. Correlation Matrix'!$B$34:$K$43), TRANSPOSE(B2278:K2278)))</f>
        <v>0.17766244756035193</v>
      </c>
      <c r="O2278" s="92">
        <f t="shared" si="176"/>
        <v>0.54654205958192226</v>
      </c>
      <c r="P2278" s="42">
        <f t="shared" si="177"/>
        <v>0.15631802736343259</v>
      </c>
      <c r="Q2278" s="42">
        <f t="shared" si="178"/>
        <v>0.122773215429927</v>
      </c>
      <c r="R2278" s="43">
        <f t="shared" si="179"/>
        <v>0.118137620573236</v>
      </c>
    </row>
    <row r="2279" spans="1:18" x14ac:dyDescent="0.35">
      <c r="A2279" s="73">
        <v>2520</v>
      </c>
      <c r="B2279" s="42">
        <v>3.5999999999999999E-3</v>
      </c>
      <c r="C2279" s="42">
        <v>0.17680000000000001</v>
      </c>
      <c r="D2279" s="42">
        <v>0.17499999999999999</v>
      </c>
      <c r="E2279" s="42">
        <v>0.125</v>
      </c>
      <c r="F2279" s="42">
        <v>5.5399999999999998E-2</v>
      </c>
      <c r="G2279" s="42">
        <v>4.1099999999999998E-2</v>
      </c>
      <c r="H2279" s="42">
        <v>0.13569999999999999</v>
      </c>
      <c r="I2279" s="42">
        <v>9.64E-2</v>
      </c>
      <c r="J2279" s="42">
        <v>0.05</v>
      </c>
      <c r="K2279" s="42">
        <v>0.1411</v>
      </c>
      <c r="L2279" s="93">
        <f t="shared" si="175"/>
        <v>1.0001</v>
      </c>
      <c r="M2279" s="42">
        <v>0.14838999999999999</v>
      </c>
      <c r="N2279" s="93">
        <f t="array" ref="N2279">SQRT(MMULT(MMULT(B2279:K2279, '2. Correlation Matrix'!$B$34:$K$43), TRANSPOSE(B2279:K2279)))</f>
        <v>0.13428520644340536</v>
      </c>
      <c r="O2279" s="92">
        <f t="shared" si="176"/>
        <v>0.54652334344014497</v>
      </c>
      <c r="P2279" s="42">
        <f t="shared" si="177"/>
        <v>0.13937374166522601</v>
      </c>
      <c r="Q2279" s="42">
        <f t="shared" si="178"/>
        <v>0.122773215429927</v>
      </c>
      <c r="R2279" s="43">
        <f t="shared" si="179"/>
        <v>0.118137620573236</v>
      </c>
    </row>
    <row r="2280" spans="1:18" x14ac:dyDescent="0.35">
      <c r="A2280" s="73">
        <v>1965</v>
      </c>
      <c r="B2280" s="42">
        <v>0.1007</v>
      </c>
      <c r="C2280" s="42">
        <v>0.1022</v>
      </c>
      <c r="D2280" s="42">
        <v>6.0699999999999997E-2</v>
      </c>
      <c r="E2280" s="42">
        <v>6.6699999999999995E-2</v>
      </c>
      <c r="F2280" s="42">
        <v>0.1096</v>
      </c>
      <c r="G2280" s="42">
        <v>0.1348</v>
      </c>
      <c r="H2280" s="42">
        <v>0.11849999999999999</v>
      </c>
      <c r="I2280" s="42">
        <v>4.4400000000000002E-2</v>
      </c>
      <c r="J2280" s="42">
        <v>0.11409999999999999</v>
      </c>
      <c r="K2280" s="42">
        <v>0.14810000000000001</v>
      </c>
      <c r="L2280" s="93">
        <f t="shared" si="175"/>
        <v>0.99980000000000002</v>
      </c>
      <c r="M2280" s="42">
        <v>0.15129000000000001</v>
      </c>
      <c r="N2280" s="93">
        <f t="array" ref="N2280">SQRT(MMULT(MMULT(B2280:K2280, '2. Correlation Matrix'!$B$34:$K$43), TRANSPOSE(B2280:K2280)))</f>
        <v>0.13959894458826042</v>
      </c>
      <c r="O2280" s="92">
        <f t="shared" si="176"/>
        <v>0.54649410298203371</v>
      </c>
      <c r="P2280" s="42">
        <f t="shared" si="177"/>
        <v>0.14154606733492192</v>
      </c>
      <c r="Q2280" s="42">
        <f t="shared" si="178"/>
        <v>0.122773215429927</v>
      </c>
      <c r="R2280" s="43">
        <f t="shared" si="179"/>
        <v>0.118137620573236</v>
      </c>
    </row>
    <row r="2281" spans="1:18" x14ac:dyDescent="0.35">
      <c r="A2281" s="73">
        <v>2226</v>
      </c>
      <c r="B2281" s="42">
        <v>0.11310000000000001</v>
      </c>
      <c r="C2281" s="42">
        <v>4.9099999999999998E-2</v>
      </c>
      <c r="D2281" s="42">
        <v>0.14879999999999999</v>
      </c>
      <c r="E2281" s="42">
        <v>0.11609999999999999</v>
      </c>
      <c r="F2281" s="42">
        <v>0.14430000000000001</v>
      </c>
      <c r="G2281" s="42">
        <v>6.7000000000000004E-2</v>
      </c>
      <c r="H2281" s="42">
        <v>6.7000000000000004E-2</v>
      </c>
      <c r="I2281" s="42">
        <v>0.13100000000000001</v>
      </c>
      <c r="J2281" s="42">
        <v>2.23E-2</v>
      </c>
      <c r="K2281" s="42">
        <v>0.1414</v>
      </c>
      <c r="L2281" s="93">
        <f t="shared" si="175"/>
        <v>1.0001</v>
      </c>
      <c r="M2281" s="42">
        <v>0.14373</v>
      </c>
      <c r="N2281" s="93">
        <f t="array" ref="N2281">SQRT(MMULT(MMULT(B2281:K2281, '2. Correlation Matrix'!$B$34:$K$43), TRANSPOSE(B2281:K2281)))</f>
        <v>0.12576598046268159</v>
      </c>
      <c r="O2281" s="92">
        <f t="shared" si="176"/>
        <v>0.54649118741927338</v>
      </c>
      <c r="P2281" s="42">
        <f t="shared" si="177"/>
        <v>0.13582145907913018</v>
      </c>
      <c r="Q2281" s="42">
        <f t="shared" si="178"/>
        <v>0.122773215429927</v>
      </c>
      <c r="R2281" s="43">
        <f t="shared" si="179"/>
        <v>0.118137620573236</v>
      </c>
    </row>
    <row r="2282" spans="1:18" x14ac:dyDescent="0.35">
      <c r="A2282" s="73">
        <v>1980</v>
      </c>
      <c r="B2282" s="42">
        <v>7.17E-2</v>
      </c>
      <c r="C2282" s="42">
        <v>7.17E-2</v>
      </c>
      <c r="D2282" s="42">
        <v>0.1454</v>
      </c>
      <c r="E2282" s="42">
        <v>4.3799999999999999E-2</v>
      </c>
      <c r="F2282" s="42">
        <v>2E-3</v>
      </c>
      <c r="G2282" s="42">
        <v>0.13750000000000001</v>
      </c>
      <c r="H2282" s="42">
        <v>0.1454</v>
      </c>
      <c r="I2282" s="42">
        <v>7.3700000000000002E-2</v>
      </c>
      <c r="J2282" s="42">
        <v>0.1653</v>
      </c>
      <c r="K2282" s="42">
        <v>0.1434</v>
      </c>
      <c r="L2282" s="93">
        <f t="shared" si="175"/>
        <v>0.99990000000000001</v>
      </c>
      <c r="M2282" s="42">
        <v>0.15659000000000001</v>
      </c>
      <c r="N2282" s="93">
        <f t="array" ref="N2282">SQRT(MMULT(MMULT(B2282:K2282, '2. Correlation Matrix'!$B$34:$K$43), TRANSPOSE(B2282:K2282)))</f>
        <v>0.14930558492585333</v>
      </c>
      <c r="O2282" s="92">
        <f t="shared" si="176"/>
        <v>0.54646314831771658</v>
      </c>
      <c r="P2282" s="42">
        <f t="shared" si="177"/>
        <v>0.1454439211549744</v>
      </c>
      <c r="Q2282" s="42">
        <f t="shared" si="178"/>
        <v>0.122773215429927</v>
      </c>
      <c r="R2282" s="43">
        <f t="shared" si="179"/>
        <v>0.118137620573236</v>
      </c>
    </row>
    <row r="2283" spans="1:18" x14ac:dyDescent="0.35">
      <c r="A2283" s="73">
        <v>229</v>
      </c>
      <c r="B2283" s="42">
        <v>7.8299999999999995E-2</v>
      </c>
      <c r="C2283" s="42">
        <v>7.0900000000000005E-2</v>
      </c>
      <c r="D2283" s="42">
        <v>0.1019</v>
      </c>
      <c r="E2283" s="42">
        <v>0.13289999999999999</v>
      </c>
      <c r="F2283" s="42">
        <v>9.1600000000000001E-2</v>
      </c>
      <c r="G2283" s="42">
        <v>0.13589999999999999</v>
      </c>
      <c r="H2283" s="42">
        <v>9.7500000000000003E-2</v>
      </c>
      <c r="I2283" s="42">
        <v>9.4500000000000001E-2</v>
      </c>
      <c r="J2283" s="42">
        <v>0.10340000000000001</v>
      </c>
      <c r="K2283" s="42">
        <v>9.3100000000000002E-2</v>
      </c>
      <c r="L2283" s="93">
        <f t="shared" si="175"/>
        <v>1.0000000000000002</v>
      </c>
      <c r="M2283" s="42">
        <v>0.14674000000000001</v>
      </c>
      <c r="N2283" s="93">
        <f t="array" ref="N2283">SQRT(MMULT(MMULT(B2283:K2283, '2. Correlation Matrix'!$B$34:$K$43), TRANSPOSE(B2283:K2283)))</f>
        <v>0.13128288833861482</v>
      </c>
      <c r="O2283" s="92">
        <f t="shared" si="176"/>
        <v>0.54645354705300775</v>
      </c>
      <c r="P2283" s="42">
        <f t="shared" si="177"/>
        <v>0.13812240161473541</v>
      </c>
      <c r="Q2283" s="42">
        <f t="shared" si="178"/>
        <v>0.122773215429927</v>
      </c>
      <c r="R2283" s="43">
        <f t="shared" si="179"/>
        <v>0.118137620573236</v>
      </c>
    </row>
    <row r="2284" spans="1:18" x14ac:dyDescent="0.35">
      <c r="A2284" s="73">
        <v>4133</v>
      </c>
      <c r="B2284" s="42">
        <v>1.18E-2</v>
      </c>
      <c r="C2284" s="42">
        <v>0.22819999999999999</v>
      </c>
      <c r="D2284" s="42">
        <v>3.5299999999999998E-2</v>
      </c>
      <c r="E2284" s="42">
        <v>0.1341</v>
      </c>
      <c r="F2284" s="42">
        <v>1.18E-2</v>
      </c>
      <c r="G2284" s="42">
        <v>4.7100000000000003E-2</v>
      </c>
      <c r="H2284" s="42">
        <v>0.19059999999999999</v>
      </c>
      <c r="I2284" s="42">
        <v>9.4000000000000004E-3</v>
      </c>
      <c r="J2284" s="42">
        <v>0.1318</v>
      </c>
      <c r="K2284" s="42">
        <v>0.2</v>
      </c>
      <c r="L2284" s="93">
        <f t="shared" si="175"/>
        <v>1.0001</v>
      </c>
      <c r="M2284" s="42">
        <v>0.15776999999999999</v>
      </c>
      <c r="N2284" s="93">
        <f t="array" ref="N2284">SQRT(MMULT(MMULT(B2284:K2284, '2. Correlation Matrix'!$B$34:$K$43), TRANSPOSE(B2284:K2284)))</f>
        <v>0.15146832001296709</v>
      </c>
      <c r="O2284" s="92">
        <f t="shared" si="176"/>
        <v>0.54645090136943564</v>
      </c>
      <c r="P2284" s="42">
        <f t="shared" si="177"/>
        <v>0.14629867401622468</v>
      </c>
      <c r="Q2284" s="42">
        <f t="shared" si="178"/>
        <v>0.122773215429927</v>
      </c>
      <c r="R2284" s="43">
        <f t="shared" si="179"/>
        <v>0.118137620573236</v>
      </c>
    </row>
    <row r="2285" spans="1:18" x14ac:dyDescent="0.35">
      <c r="A2285" s="73">
        <v>668</v>
      </c>
      <c r="B2285" s="42">
        <v>0.1729</v>
      </c>
      <c r="C2285" s="42">
        <v>2.3400000000000001E-2</v>
      </c>
      <c r="D2285" s="42">
        <v>0.13320000000000001</v>
      </c>
      <c r="E2285" s="42">
        <v>1.6400000000000001E-2</v>
      </c>
      <c r="F2285" s="42">
        <v>0.1168</v>
      </c>
      <c r="G2285" s="42">
        <v>0.21260000000000001</v>
      </c>
      <c r="H2285" s="42">
        <v>0.1215</v>
      </c>
      <c r="I2285" s="42">
        <v>7.7100000000000002E-2</v>
      </c>
      <c r="J2285" s="42">
        <v>2.3E-3</v>
      </c>
      <c r="K2285" s="42">
        <v>0.12379999999999999</v>
      </c>
      <c r="L2285" s="93">
        <f t="shared" si="175"/>
        <v>0.99999999999999989</v>
      </c>
      <c r="M2285" s="42">
        <v>0.15242</v>
      </c>
      <c r="N2285" s="93">
        <f t="array" ref="N2285">SQRT(MMULT(MMULT(B2285:K2285, '2. Correlation Matrix'!$B$34:$K$43), TRANSPOSE(B2285:K2285)))</f>
        <v>0.14167849463363452</v>
      </c>
      <c r="O2285" s="92">
        <f t="shared" si="176"/>
        <v>0.54644849382540284</v>
      </c>
      <c r="P2285" s="42">
        <f t="shared" si="177"/>
        <v>0.14238360207917361</v>
      </c>
      <c r="Q2285" s="42">
        <f t="shared" si="178"/>
        <v>0.122773215429927</v>
      </c>
      <c r="R2285" s="43">
        <f t="shared" si="179"/>
        <v>0.118137620573236</v>
      </c>
    </row>
    <row r="2286" spans="1:18" x14ac:dyDescent="0.35">
      <c r="A2286" s="73">
        <v>340</v>
      </c>
      <c r="B2286" s="42">
        <v>5.6000000000000001E-2</v>
      </c>
      <c r="C2286" s="42">
        <v>9.4E-2</v>
      </c>
      <c r="D2286" s="42">
        <v>7.8E-2</v>
      </c>
      <c r="E2286" s="42">
        <v>0.14000000000000001</v>
      </c>
      <c r="F2286" s="42">
        <v>0.14599999999999999</v>
      </c>
      <c r="G2286" s="42">
        <v>0.04</v>
      </c>
      <c r="H2286" s="42">
        <v>2E-3</v>
      </c>
      <c r="I2286" s="42">
        <v>0.14399999999999999</v>
      </c>
      <c r="J2286" s="42">
        <v>0.17399999999999999</v>
      </c>
      <c r="K2286" s="42">
        <v>0.126</v>
      </c>
      <c r="L2286" s="93">
        <f t="shared" si="175"/>
        <v>1</v>
      </c>
      <c r="M2286" s="42">
        <v>0.13783999999999999</v>
      </c>
      <c r="N2286" s="93">
        <f t="array" ref="N2286">SQRT(MMULT(MMULT(B2286:K2286, '2. Correlation Matrix'!$B$34:$K$43), TRANSPOSE(B2286:K2286)))</f>
        <v>0.11500182489647719</v>
      </c>
      <c r="O2286" s="92">
        <f t="shared" si="176"/>
        <v>0.5464261115557737</v>
      </c>
      <c r="P2286" s="42">
        <f t="shared" si="177"/>
        <v>0.13122729013523998</v>
      </c>
      <c r="Q2286" s="42">
        <f t="shared" si="178"/>
        <v>0.122773215429927</v>
      </c>
      <c r="R2286" s="43">
        <f t="shared" si="179"/>
        <v>0.118137620573236</v>
      </c>
    </row>
    <row r="2287" spans="1:18" x14ac:dyDescent="0.35">
      <c r="A2287" s="73">
        <v>4944</v>
      </c>
      <c r="B2287" s="42">
        <v>5.5199999999999999E-2</v>
      </c>
      <c r="C2287" s="42">
        <v>0.21229999999999999</v>
      </c>
      <c r="D2287" s="42">
        <v>0.12529999999999999</v>
      </c>
      <c r="E2287" s="42">
        <v>0.13159999999999999</v>
      </c>
      <c r="F2287" s="42">
        <v>0.1699</v>
      </c>
      <c r="G2287" s="42">
        <v>1.06E-2</v>
      </c>
      <c r="H2287" s="42">
        <v>5.5199999999999999E-2</v>
      </c>
      <c r="I2287" s="42">
        <v>0.1762</v>
      </c>
      <c r="J2287" s="42">
        <v>1.2699999999999999E-2</v>
      </c>
      <c r="K2287" s="42">
        <v>5.0999999999999997E-2</v>
      </c>
      <c r="L2287" s="93">
        <f t="shared" si="175"/>
        <v>1</v>
      </c>
      <c r="M2287" s="42">
        <v>0.12422</v>
      </c>
      <c r="N2287" s="93">
        <f t="array" ref="N2287">SQRT(MMULT(MMULT(B2287:K2287, '2. Correlation Matrix'!$B$34:$K$43), TRANSPOSE(B2287:K2287)))</f>
        <v>9.0076421821088118E-2</v>
      </c>
      <c r="O2287" s="92">
        <f t="shared" si="176"/>
        <v>0.5464249023763611</v>
      </c>
      <c r="P2287" s="42">
        <f t="shared" si="177"/>
        <v>0.1201631191159547</v>
      </c>
      <c r="Q2287" s="42">
        <f t="shared" si="178"/>
        <v>0.122773215429927</v>
      </c>
      <c r="R2287" s="43">
        <f t="shared" si="179"/>
        <v>0.118137620573236</v>
      </c>
    </row>
    <row r="2288" spans="1:18" x14ac:dyDescent="0.35">
      <c r="A2288" s="73">
        <v>2750</v>
      </c>
      <c r="B2288" s="42">
        <v>0.1449</v>
      </c>
      <c r="C2288" s="42">
        <v>0.13539999999999999</v>
      </c>
      <c r="D2288" s="42">
        <v>0.15129999999999999</v>
      </c>
      <c r="E2288" s="42">
        <v>7.9600000000000004E-2</v>
      </c>
      <c r="F2288" s="42">
        <v>6.4000000000000003E-3</v>
      </c>
      <c r="G2288" s="42">
        <v>6.5299999999999997E-2</v>
      </c>
      <c r="H2288" s="42">
        <v>9.3899999999999997E-2</v>
      </c>
      <c r="I2288" s="42">
        <v>9.5500000000000002E-2</v>
      </c>
      <c r="J2288" s="42">
        <v>0.129</v>
      </c>
      <c r="K2288" s="42">
        <v>9.8699999999999996E-2</v>
      </c>
      <c r="L2288" s="93">
        <f t="shared" si="175"/>
        <v>1</v>
      </c>
      <c r="M2288" s="42">
        <v>0.13716</v>
      </c>
      <c r="N2288" s="93">
        <f t="array" ref="N2288">SQRT(MMULT(MMULT(B2288:K2288, '2. Correlation Matrix'!$B$34:$K$43), TRANSPOSE(B2288:K2288)))</f>
        <v>0.11376068159547745</v>
      </c>
      <c r="O2288" s="92">
        <f t="shared" si="176"/>
        <v>0.54641022828111441</v>
      </c>
      <c r="P2288" s="42">
        <f t="shared" si="177"/>
        <v>0.13068925366146619</v>
      </c>
      <c r="Q2288" s="42">
        <f t="shared" si="178"/>
        <v>0.122773215429927</v>
      </c>
      <c r="R2288" s="43">
        <f t="shared" si="179"/>
        <v>0.118137620573236</v>
      </c>
    </row>
    <row r="2289" spans="1:18" x14ac:dyDescent="0.35">
      <c r="A2289" s="73">
        <v>1627</v>
      </c>
      <c r="B2289" s="42">
        <v>0.14860000000000001</v>
      </c>
      <c r="C2289" s="42">
        <v>0.10489999999999999</v>
      </c>
      <c r="D2289" s="42">
        <v>7.6899999999999996E-2</v>
      </c>
      <c r="E2289" s="42">
        <v>0.1678</v>
      </c>
      <c r="F2289" s="42">
        <v>8.6999999999999994E-3</v>
      </c>
      <c r="G2289" s="42">
        <v>0.12759999999999999</v>
      </c>
      <c r="H2289" s="42">
        <v>3.15E-2</v>
      </c>
      <c r="I2289" s="42">
        <v>3.6700000000000003E-2</v>
      </c>
      <c r="J2289" s="42">
        <v>0.12590000000000001</v>
      </c>
      <c r="K2289" s="42">
        <v>0.17130000000000001</v>
      </c>
      <c r="L2289" s="93">
        <f t="shared" si="175"/>
        <v>0.99990000000000001</v>
      </c>
      <c r="M2289" s="42">
        <v>0.14956</v>
      </c>
      <c r="N2289" s="93">
        <f t="array" ref="N2289">SQRT(MMULT(MMULT(B2289:K2289, '2. Correlation Matrix'!$B$34:$K$43), TRANSPOSE(B2289:K2289)))</f>
        <v>0.13645632544667546</v>
      </c>
      <c r="O2289" s="92">
        <f t="shared" si="176"/>
        <v>0.54640193304294005</v>
      </c>
      <c r="P2289" s="42">
        <f t="shared" si="177"/>
        <v>0.1402498356227955</v>
      </c>
      <c r="Q2289" s="42">
        <f t="shared" si="178"/>
        <v>0.122773215429927</v>
      </c>
      <c r="R2289" s="43">
        <f t="shared" si="179"/>
        <v>0.118137620573236</v>
      </c>
    </row>
    <row r="2290" spans="1:18" x14ac:dyDescent="0.35">
      <c r="A2290" s="73">
        <v>1261</v>
      </c>
      <c r="B2290" s="42">
        <v>0.1575</v>
      </c>
      <c r="C2290" s="42">
        <v>5.8000000000000003E-2</v>
      </c>
      <c r="D2290" s="42">
        <v>0.10780000000000001</v>
      </c>
      <c r="E2290" s="42">
        <v>0.11940000000000001</v>
      </c>
      <c r="F2290" s="42">
        <v>0.126</v>
      </c>
      <c r="G2290" s="42">
        <v>0.1376</v>
      </c>
      <c r="H2290" s="42">
        <v>4.1500000000000002E-2</v>
      </c>
      <c r="I2290" s="42">
        <v>9.4500000000000001E-2</v>
      </c>
      <c r="J2290" s="42">
        <v>5.3100000000000001E-2</v>
      </c>
      <c r="K2290" s="42">
        <v>0.1045</v>
      </c>
      <c r="L2290" s="93">
        <f t="shared" si="175"/>
        <v>0.99990000000000001</v>
      </c>
      <c r="M2290" s="42">
        <v>0.14087</v>
      </c>
      <c r="N2290" s="93">
        <f t="array" ref="N2290">SQRT(MMULT(MMULT(B2290:K2290, '2. Correlation Matrix'!$B$34:$K$43), TRANSPOSE(B2290:K2290)))</f>
        <v>0.12055367476309962</v>
      </c>
      <c r="O2290" s="92">
        <f t="shared" si="176"/>
        <v>0.54639562111599937</v>
      </c>
      <c r="P2290" s="42">
        <f t="shared" si="177"/>
        <v>0.1336034057505564</v>
      </c>
      <c r="Q2290" s="42">
        <f t="shared" si="178"/>
        <v>0.122773215429927</v>
      </c>
      <c r="R2290" s="43">
        <f t="shared" si="179"/>
        <v>0.118137620573236</v>
      </c>
    </row>
    <row r="2291" spans="1:18" x14ac:dyDescent="0.35">
      <c r="A2291" s="73">
        <v>4460</v>
      </c>
      <c r="B2291" s="42">
        <v>0.15740000000000001</v>
      </c>
      <c r="C2291" s="42">
        <v>0.16919999999999999</v>
      </c>
      <c r="D2291" s="42">
        <v>0.1066</v>
      </c>
      <c r="E2291" s="42">
        <v>9.1399999999999995E-2</v>
      </c>
      <c r="F2291" s="42">
        <v>8.7999999999999995E-2</v>
      </c>
      <c r="G2291" s="42">
        <v>9.1399999999999995E-2</v>
      </c>
      <c r="H2291" s="42">
        <v>0.1134</v>
      </c>
      <c r="I2291" s="42">
        <v>6.2600000000000003E-2</v>
      </c>
      <c r="J2291" s="42">
        <v>2.0299999999999999E-2</v>
      </c>
      <c r="K2291" s="42">
        <v>9.98E-2</v>
      </c>
      <c r="L2291" s="93">
        <f t="shared" si="175"/>
        <v>1.0001000000000002</v>
      </c>
      <c r="M2291" s="42">
        <v>0.1371</v>
      </c>
      <c r="N2291" s="93">
        <f t="array" ref="N2291">SQRT(MMULT(MMULT(B2291:K2291, '2. Correlation Matrix'!$B$34:$K$43), TRANSPOSE(B2291:K2291)))</f>
        <v>0.11365512536614264</v>
      </c>
      <c r="O2291" s="92">
        <f t="shared" si="176"/>
        <v>0.54638978928529092</v>
      </c>
      <c r="P2291" s="42">
        <f t="shared" si="177"/>
        <v>0.13064125623900319</v>
      </c>
      <c r="Q2291" s="42">
        <f t="shared" si="178"/>
        <v>0.122773215429927</v>
      </c>
      <c r="R2291" s="43">
        <f t="shared" si="179"/>
        <v>0.118137620573236</v>
      </c>
    </row>
    <row r="2292" spans="1:18" x14ac:dyDescent="0.35">
      <c r="A2292" s="73">
        <v>1280</v>
      </c>
      <c r="B2292" s="42">
        <v>8.5500000000000007E-2</v>
      </c>
      <c r="C2292" s="42">
        <v>0.1477</v>
      </c>
      <c r="D2292" s="42">
        <v>2.9499999999999998E-2</v>
      </c>
      <c r="E2292" s="42">
        <v>9.64E-2</v>
      </c>
      <c r="F2292" s="42">
        <v>0.154</v>
      </c>
      <c r="G2292" s="42">
        <v>0.14460000000000001</v>
      </c>
      <c r="H2292" s="42">
        <v>9.1800000000000007E-2</v>
      </c>
      <c r="I2292" s="42">
        <v>0.1011</v>
      </c>
      <c r="J2292" s="42">
        <v>0.10580000000000001</v>
      </c>
      <c r="K2292" s="42">
        <v>4.3499999999999997E-2</v>
      </c>
      <c r="L2292" s="93">
        <f t="shared" si="175"/>
        <v>0.9998999999999999</v>
      </c>
      <c r="M2292" s="42">
        <v>0.13596</v>
      </c>
      <c r="N2292" s="93">
        <f t="array" ref="N2292">SQRT(MMULT(MMULT(B2292:K2292, '2. Correlation Matrix'!$B$34:$K$43), TRANSPOSE(B2292:K2292)))</f>
        <v>0.11156934581927241</v>
      </c>
      <c r="O2292" s="92">
        <f t="shared" si="176"/>
        <v>0.54638664009688775</v>
      </c>
      <c r="P2292" s="42">
        <f t="shared" si="177"/>
        <v>0.1297361405367298</v>
      </c>
      <c r="Q2292" s="42">
        <f t="shared" si="178"/>
        <v>0.122773215429927</v>
      </c>
      <c r="R2292" s="43">
        <f t="shared" si="179"/>
        <v>0.118137620573236</v>
      </c>
    </row>
    <row r="2293" spans="1:18" x14ac:dyDescent="0.35">
      <c r="A2293" s="73">
        <v>636</v>
      </c>
      <c r="B2293" s="42">
        <v>0.1724</v>
      </c>
      <c r="C2293" s="42">
        <v>0.154</v>
      </c>
      <c r="D2293" s="42">
        <v>2.76E-2</v>
      </c>
      <c r="E2293" s="42">
        <v>0.154</v>
      </c>
      <c r="F2293" s="42">
        <v>6.2100000000000002E-2</v>
      </c>
      <c r="G2293" s="42">
        <v>0.1241</v>
      </c>
      <c r="H2293" s="42">
        <v>0.1517</v>
      </c>
      <c r="I2293" s="42">
        <v>0.11260000000000001</v>
      </c>
      <c r="J2293" s="42">
        <v>3.6799999999999999E-2</v>
      </c>
      <c r="K2293" s="42">
        <v>4.5999999999999999E-3</v>
      </c>
      <c r="L2293" s="93">
        <f t="shared" si="175"/>
        <v>0.99990000000000012</v>
      </c>
      <c r="M2293" s="42">
        <v>0.13028000000000001</v>
      </c>
      <c r="N2293" s="93">
        <f t="array" ref="N2293">SQRT(MMULT(MMULT(B2293:K2293, '2. Correlation Matrix'!$B$34:$K$43), TRANSPOSE(B2293:K2293)))</f>
        <v>0.10117827606700362</v>
      </c>
      <c r="O2293" s="92">
        <f t="shared" si="176"/>
        <v>0.546362343270128</v>
      </c>
      <c r="P2293" s="42">
        <f t="shared" si="177"/>
        <v>0.12516147822605461</v>
      </c>
      <c r="Q2293" s="42">
        <f t="shared" si="178"/>
        <v>0.122773215429927</v>
      </c>
      <c r="R2293" s="43">
        <f t="shared" si="179"/>
        <v>0.118137620573236</v>
      </c>
    </row>
    <row r="2294" spans="1:18" x14ac:dyDescent="0.35">
      <c r="A2294" s="73">
        <v>4249</v>
      </c>
      <c r="B2294" s="42">
        <v>6.5299999999999997E-2</v>
      </c>
      <c r="C2294" s="42">
        <v>8.0199999999999994E-2</v>
      </c>
      <c r="D2294" s="42">
        <v>0.1138</v>
      </c>
      <c r="E2294" s="42">
        <v>7.46E-2</v>
      </c>
      <c r="F2294" s="42">
        <v>0.17349999999999999</v>
      </c>
      <c r="G2294" s="42">
        <v>0.1623</v>
      </c>
      <c r="H2294" s="42">
        <v>7.8399999999999997E-2</v>
      </c>
      <c r="I2294" s="42">
        <v>7.8399999999999997E-2</v>
      </c>
      <c r="J2294" s="42">
        <v>5.5999999999999999E-3</v>
      </c>
      <c r="K2294" s="42">
        <v>0.16789999999999999</v>
      </c>
      <c r="L2294" s="93">
        <f t="shared" si="175"/>
        <v>1</v>
      </c>
      <c r="M2294" s="42">
        <v>0.15511</v>
      </c>
      <c r="N2294" s="93">
        <f t="array" ref="N2294">SQRT(MMULT(MMULT(B2294:K2294, '2. Correlation Matrix'!$B$34:$K$43), TRANSPOSE(B2294:K2294)))</f>
        <v>0.14662454863945668</v>
      </c>
      <c r="O2294" s="92">
        <f t="shared" si="176"/>
        <v>0.54636144317816093</v>
      </c>
      <c r="P2294" s="42">
        <f t="shared" si="177"/>
        <v>0.14436062086813781</v>
      </c>
      <c r="Q2294" s="42">
        <f t="shared" si="178"/>
        <v>0.122773215429927</v>
      </c>
      <c r="R2294" s="43">
        <f t="shared" si="179"/>
        <v>0.118137620573236</v>
      </c>
    </row>
    <row r="2295" spans="1:18" x14ac:dyDescent="0.35">
      <c r="A2295" s="73">
        <v>1535</v>
      </c>
      <c r="B2295" s="42">
        <v>0.1026</v>
      </c>
      <c r="C2295" s="42">
        <v>0.16120000000000001</v>
      </c>
      <c r="D2295" s="42">
        <v>5.8599999999999999E-2</v>
      </c>
      <c r="E2295" s="42">
        <v>0.10589999999999999</v>
      </c>
      <c r="F2295" s="42">
        <v>0.127</v>
      </c>
      <c r="G2295" s="42">
        <v>0.11890000000000001</v>
      </c>
      <c r="H2295" s="42">
        <v>0.15310000000000001</v>
      </c>
      <c r="I2295" s="42">
        <v>3.9100000000000003E-2</v>
      </c>
      <c r="J2295" s="42">
        <v>6.4999999999999997E-3</v>
      </c>
      <c r="K2295" s="42">
        <v>0.127</v>
      </c>
      <c r="L2295" s="93">
        <f t="shared" si="175"/>
        <v>0.99990000000000001</v>
      </c>
      <c r="M2295" s="42">
        <v>0.14724000000000001</v>
      </c>
      <c r="N2295" s="93">
        <f t="array" ref="N2295">SQRT(MMULT(MMULT(B2295:K2295, '2. Correlation Matrix'!$B$34:$K$43), TRANSPOSE(B2295:K2295)))</f>
        <v>0.13222792491418445</v>
      </c>
      <c r="O2295" s="92">
        <f t="shared" si="176"/>
        <v>0.54632937820724004</v>
      </c>
      <c r="P2295" s="42">
        <f t="shared" si="177"/>
        <v>0.13849788793644441</v>
      </c>
      <c r="Q2295" s="42">
        <f t="shared" si="178"/>
        <v>0.122773215429927</v>
      </c>
      <c r="R2295" s="43">
        <f t="shared" si="179"/>
        <v>0.118137620573236</v>
      </c>
    </row>
    <row r="2296" spans="1:18" x14ac:dyDescent="0.35">
      <c r="A2296" s="73">
        <v>4062</v>
      </c>
      <c r="B2296" s="42">
        <v>0.14419999999999999</v>
      </c>
      <c r="C2296" s="42">
        <v>0.15210000000000001</v>
      </c>
      <c r="D2296" s="42">
        <v>5.7099999999999998E-2</v>
      </c>
      <c r="E2296" s="42">
        <v>0.15529999999999999</v>
      </c>
      <c r="F2296" s="42">
        <v>3.9600000000000003E-2</v>
      </c>
      <c r="G2296" s="42">
        <v>0.15060000000000001</v>
      </c>
      <c r="H2296" s="42">
        <v>6.6600000000000006E-2</v>
      </c>
      <c r="I2296" s="42">
        <v>2.06E-2</v>
      </c>
      <c r="J2296" s="42">
        <v>8.8700000000000001E-2</v>
      </c>
      <c r="K2296" s="42">
        <v>0.12520000000000001</v>
      </c>
      <c r="L2296" s="93">
        <f t="shared" si="175"/>
        <v>0.99999999999999978</v>
      </c>
      <c r="M2296" s="42">
        <v>0.14523</v>
      </c>
      <c r="N2296" s="93">
        <f t="array" ref="N2296">SQRT(MMULT(MMULT(B2296:K2296, '2. Correlation Matrix'!$B$34:$K$43), TRANSPOSE(B2296:K2296)))</f>
        <v>0.12854884183113049</v>
      </c>
      <c r="O2296" s="92">
        <f t="shared" si="176"/>
        <v>0.54632930954180325</v>
      </c>
      <c r="P2296" s="42">
        <f t="shared" si="177"/>
        <v>0.1369675976319375</v>
      </c>
      <c r="Q2296" s="42">
        <f t="shared" si="178"/>
        <v>0.122773215429927</v>
      </c>
      <c r="R2296" s="43">
        <f t="shared" si="179"/>
        <v>0.118137620573236</v>
      </c>
    </row>
    <row r="2297" spans="1:18" x14ac:dyDescent="0.35">
      <c r="A2297" s="73">
        <v>1470</v>
      </c>
      <c r="B2297" s="42">
        <v>1.5800000000000002E-2</v>
      </c>
      <c r="C2297" s="42">
        <v>6.83E-2</v>
      </c>
      <c r="D2297" s="42">
        <v>0.1138</v>
      </c>
      <c r="E2297" s="42">
        <v>0.12429999999999999</v>
      </c>
      <c r="F2297" s="42">
        <v>0.15759999999999999</v>
      </c>
      <c r="G2297" s="42">
        <v>0.12429999999999999</v>
      </c>
      <c r="H2297" s="42">
        <v>1.23E-2</v>
      </c>
      <c r="I2297" s="42">
        <v>0.12609999999999999</v>
      </c>
      <c r="J2297" s="42">
        <v>0.1401</v>
      </c>
      <c r="K2297" s="42">
        <v>0.1173</v>
      </c>
      <c r="L2297" s="93">
        <f t="shared" si="175"/>
        <v>0.9998999999999999</v>
      </c>
      <c r="M2297" s="42">
        <v>0.14632000000000001</v>
      </c>
      <c r="N2297" s="93">
        <f t="array" ref="N2297">SQRT(MMULT(MMULT(B2297:K2297, '2. Correlation Matrix'!$B$34:$K$43), TRANSPOSE(B2297:K2297)))</f>
        <v>0.13054596008843553</v>
      </c>
      <c r="O2297" s="92">
        <f t="shared" si="176"/>
        <v>0.54632100412518181</v>
      </c>
      <c r="P2297" s="42">
        <f t="shared" si="177"/>
        <v>0.1377988761522943</v>
      </c>
      <c r="Q2297" s="42">
        <f t="shared" si="178"/>
        <v>0.122773215429927</v>
      </c>
      <c r="R2297" s="43">
        <f t="shared" si="179"/>
        <v>0.118137620573236</v>
      </c>
    </row>
    <row r="2298" spans="1:18" x14ac:dyDescent="0.35">
      <c r="A2298" s="73">
        <v>2583</v>
      </c>
      <c r="B2298" s="42">
        <v>0.15010000000000001</v>
      </c>
      <c r="C2298" s="42">
        <v>8.6800000000000002E-2</v>
      </c>
      <c r="D2298" s="42">
        <v>8.3199999999999996E-2</v>
      </c>
      <c r="E2298" s="42">
        <v>5.0599999999999999E-2</v>
      </c>
      <c r="F2298" s="42">
        <v>1.2699999999999999E-2</v>
      </c>
      <c r="G2298" s="42">
        <v>0.12839999999999999</v>
      </c>
      <c r="H2298" s="42">
        <v>0.17</v>
      </c>
      <c r="I2298" s="42">
        <v>0.14829999999999999</v>
      </c>
      <c r="J2298" s="42">
        <v>0.15909999999999999</v>
      </c>
      <c r="K2298" s="42">
        <v>1.0800000000000001E-2</v>
      </c>
      <c r="L2298" s="93">
        <f t="shared" si="175"/>
        <v>1</v>
      </c>
      <c r="M2298" s="42">
        <v>0.13547999999999999</v>
      </c>
      <c r="N2298" s="93">
        <f t="array" ref="N2298">SQRT(MMULT(MMULT(B2298:K2298, '2. Correlation Matrix'!$B$34:$K$43), TRANSPOSE(B2298:K2298)))</f>
        <v>0.11070440075680642</v>
      </c>
      <c r="O2298" s="92">
        <f t="shared" si="176"/>
        <v>0.54631974507374326</v>
      </c>
      <c r="P2298" s="42">
        <f t="shared" si="177"/>
        <v>0.12935226782653819</v>
      </c>
      <c r="Q2298" s="42">
        <f t="shared" si="178"/>
        <v>0.122773215429927</v>
      </c>
      <c r="R2298" s="43">
        <f t="shared" si="179"/>
        <v>0.118137620573236</v>
      </c>
    </row>
    <row r="2299" spans="1:18" x14ac:dyDescent="0.35">
      <c r="A2299" s="73">
        <v>452</v>
      </c>
      <c r="B2299" s="42">
        <v>3.4599999999999999E-2</v>
      </c>
      <c r="C2299" s="42">
        <v>0.2281</v>
      </c>
      <c r="D2299" s="42">
        <v>8.5300000000000001E-2</v>
      </c>
      <c r="E2299" s="42">
        <v>2.3E-3</v>
      </c>
      <c r="F2299" s="42">
        <v>0.15440000000000001</v>
      </c>
      <c r="G2299" s="42">
        <v>5.5300000000000002E-2</v>
      </c>
      <c r="H2299" s="42">
        <v>6.2199999999999998E-2</v>
      </c>
      <c r="I2299" s="42">
        <v>9.2200000000000004E-2</v>
      </c>
      <c r="J2299" s="42">
        <v>0.1452</v>
      </c>
      <c r="K2299" s="42">
        <v>0.1406</v>
      </c>
      <c r="L2299" s="93">
        <f t="shared" si="175"/>
        <v>1.0002000000000002</v>
      </c>
      <c r="M2299" s="42">
        <v>0.13852</v>
      </c>
      <c r="N2299" s="93">
        <f t="array" ref="N2299">SQRT(MMULT(MMULT(B2299:K2299, '2. Correlation Matrix'!$B$34:$K$43), TRANSPOSE(B2299:K2299)))</f>
        <v>0.11627358738102821</v>
      </c>
      <c r="O2299" s="92">
        <f t="shared" si="176"/>
        <v>0.5462977571324531</v>
      </c>
      <c r="P2299" s="42">
        <f t="shared" si="177"/>
        <v>0.13176022643877319</v>
      </c>
      <c r="Q2299" s="42">
        <f t="shared" si="178"/>
        <v>0.122773215429927</v>
      </c>
      <c r="R2299" s="43">
        <f t="shared" si="179"/>
        <v>0.118137620573236</v>
      </c>
    </row>
    <row r="2300" spans="1:18" x14ac:dyDescent="0.35">
      <c r="A2300" s="73">
        <v>1522</v>
      </c>
      <c r="B2300" s="42">
        <v>2.2700000000000001E-2</v>
      </c>
      <c r="C2300" s="42">
        <v>4.2900000000000001E-2</v>
      </c>
      <c r="D2300" s="42">
        <v>0.14649999999999999</v>
      </c>
      <c r="E2300" s="42">
        <v>3.2800000000000003E-2</v>
      </c>
      <c r="F2300" s="42">
        <v>0.1263</v>
      </c>
      <c r="G2300" s="42">
        <v>1.52E-2</v>
      </c>
      <c r="H2300" s="42">
        <v>0.21460000000000001</v>
      </c>
      <c r="I2300" s="42">
        <v>0.1288</v>
      </c>
      <c r="J2300" s="42">
        <v>9.0899999999999995E-2</v>
      </c>
      <c r="K2300" s="42">
        <v>0.17929999999999999</v>
      </c>
      <c r="L2300" s="93">
        <f t="shared" si="175"/>
        <v>1</v>
      </c>
      <c r="M2300" s="42">
        <v>0.15665999999999999</v>
      </c>
      <c r="N2300" s="93">
        <f t="array" ref="N2300">SQRT(MMULT(MMULT(B2300:K2300, '2. Correlation Matrix'!$B$34:$K$43), TRANSPOSE(B2300:K2300)))</f>
        <v>0.1494793362495519</v>
      </c>
      <c r="O2300" s="92">
        <f t="shared" si="176"/>
        <v>0.54629624434290192</v>
      </c>
      <c r="P2300" s="42">
        <f t="shared" si="177"/>
        <v>0.14548796401719669</v>
      </c>
      <c r="Q2300" s="42">
        <f t="shared" si="178"/>
        <v>0.122773215429927</v>
      </c>
      <c r="R2300" s="43">
        <f t="shared" si="179"/>
        <v>0.118137620573236</v>
      </c>
    </row>
    <row r="2301" spans="1:18" x14ac:dyDescent="0.35">
      <c r="A2301" s="73">
        <v>1683</v>
      </c>
      <c r="B2301" s="42">
        <v>0.13950000000000001</v>
      </c>
      <c r="C2301" s="42">
        <v>0.1176</v>
      </c>
      <c r="D2301" s="42">
        <v>7.3899999999999993E-2</v>
      </c>
      <c r="E2301" s="42">
        <v>0.1008</v>
      </c>
      <c r="F2301" s="42">
        <v>6.8900000000000003E-2</v>
      </c>
      <c r="G2301" s="42">
        <v>3.5299999999999998E-2</v>
      </c>
      <c r="H2301" s="42">
        <v>0.14449999999999999</v>
      </c>
      <c r="I2301" s="42">
        <v>7.0599999999999996E-2</v>
      </c>
      <c r="J2301" s="42">
        <v>0.1244</v>
      </c>
      <c r="K2301" s="42">
        <v>0.1244</v>
      </c>
      <c r="L2301" s="93">
        <f t="shared" si="175"/>
        <v>0.99989999999999979</v>
      </c>
      <c r="M2301" s="42">
        <v>0.14088999999999999</v>
      </c>
      <c r="N2301" s="93">
        <f t="array" ref="N2301">SQRT(MMULT(MMULT(B2301:K2301, '2. Correlation Matrix'!$B$34:$K$43), TRANSPOSE(B2301:K2301)))</f>
        <v>0.1206151723250935</v>
      </c>
      <c r="O2301" s="92">
        <f t="shared" si="176"/>
        <v>0.54628284924559067</v>
      </c>
      <c r="P2301" s="42">
        <f t="shared" si="177"/>
        <v>0.13361599010249398</v>
      </c>
      <c r="Q2301" s="42">
        <f t="shared" si="178"/>
        <v>0.122773215429927</v>
      </c>
      <c r="R2301" s="43">
        <f t="shared" si="179"/>
        <v>0.118137620573236</v>
      </c>
    </row>
    <row r="2302" spans="1:18" x14ac:dyDescent="0.35">
      <c r="A2302" s="73">
        <v>589</v>
      </c>
      <c r="B2302" s="42">
        <v>0.14699999999999999</v>
      </c>
      <c r="C2302" s="42">
        <v>0.14530000000000001</v>
      </c>
      <c r="D2302" s="42">
        <v>0.106</v>
      </c>
      <c r="E2302" s="42">
        <v>0.1658</v>
      </c>
      <c r="F2302" s="42">
        <v>6.5000000000000002E-2</v>
      </c>
      <c r="G2302" s="42">
        <v>2.5600000000000001E-2</v>
      </c>
      <c r="H2302" s="42">
        <v>8.8900000000000007E-2</v>
      </c>
      <c r="I2302" s="42">
        <v>0.13500000000000001</v>
      </c>
      <c r="J2302" s="42">
        <v>7.8600000000000003E-2</v>
      </c>
      <c r="K2302" s="42">
        <v>4.2700000000000002E-2</v>
      </c>
      <c r="L2302" s="93">
        <f t="shared" si="175"/>
        <v>0.9998999999999999</v>
      </c>
      <c r="M2302" s="42">
        <v>0.12631000000000001</v>
      </c>
      <c r="N2302" s="93">
        <f t="array" ref="N2302">SQRT(MMULT(MMULT(B2302:K2302, '2. Correlation Matrix'!$B$34:$K$43), TRANSPOSE(B2302:K2302)))</f>
        <v>9.3931252193654918E-2</v>
      </c>
      <c r="O2302" s="92">
        <f t="shared" si="176"/>
        <v>0.54625056945068606</v>
      </c>
      <c r="P2302" s="42">
        <f t="shared" si="177"/>
        <v>0.121898459930666</v>
      </c>
      <c r="Q2302" s="42">
        <f t="shared" si="178"/>
        <v>0.122773215429927</v>
      </c>
      <c r="R2302" s="43">
        <f t="shared" si="179"/>
        <v>0.118137620573236</v>
      </c>
    </row>
    <row r="2303" spans="1:18" x14ac:dyDescent="0.35">
      <c r="A2303" s="73">
        <v>2336</v>
      </c>
      <c r="B2303" s="42">
        <v>0.13789999999999999</v>
      </c>
      <c r="C2303" s="42">
        <v>2.46E-2</v>
      </c>
      <c r="D2303" s="42">
        <v>0.1593</v>
      </c>
      <c r="E2303" s="42">
        <v>8.6999999999999994E-2</v>
      </c>
      <c r="F2303" s="42">
        <v>2.7900000000000001E-2</v>
      </c>
      <c r="G2303" s="42">
        <v>0.1051</v>
      </c>
      <c r="H2303" s="42">
        <v>0.13789999999999999</v>
      </c>
      <c r="I2303" s="42">
        <v>0.1002</v>
      </c>
      <c r="J2303" s="42">
        <v>9.3600000000000003E-2</v>
      </c>
      <c r="K2303" s="42">
        <v>0.12640000000000001</v>
      </c>
      <c r="L2303" s="93">
        <f t="shared" si="175"/>
        <v>0.99990000000000001</v>
      </c>
      <c r="M2303" s="42">
        <v>0.14996000000000001</v>
      </c>
      <c r="N2303" s="93">
        <f t="array" ref="N2303">SQRT(MMULT(MMULT(B2303:K2303, '2. Correlation Matrix'!$B$34:$K$43), TRANSPOSE(B2303:K2303)))</f>
        <v>0.13723186074231597</v>
      </c>
      <c r="O2303" s="92">
        <f t="shared" si="176"/>
        <v>0.54622883923985011</v>
      </c>
      <c r="P2303" s="42">
        <f t="shared" si="177"/>
        <v>0.14054370819860082</v>
      </c>
      <c r="Q2303" s="42">
        <f t="shared" si="178"/>
        <v>0.122773215429927</v>
      </c>
      <c r="R2303" s="43">
        <f t="shared" si="179"/>
        <v>0.118137620573236</v>
      </c>
    </row>
    <row r="2304" spans="1:18" x14ac:dyDescent="0.35">
      <c r="A2304" s="73">
        <v>3836</v>
      </c>
      <c r="B2304" s="42">
        <v>8.0399999999999999E-2</v>
      </c>
      <c r="C2304" s="42">
        <v>0.1426</v>
      </c>
      <c r="D2304" s="42">
        <v>4.3999999999999997E-2</v>
      </c>
      <c r="E2304" s="42">
        <v>0.1426</v>
      </c>
      <c r="F2304" s="42">
        <v>0.1487</v>
      </c>
      <c r="G2304" s="42">
        <v>0.1351</v>
      </c>
      <c r="H2304" s="42">
        <v>0.1229</v>
      </c>
      <c r="I2304" s="42">
        <v>8.9499999999999996E-2</v>
      </c>
      <c r="J2304" s="42">
        <v>3.6400000000000002E-2</v>
      </c>
      <c r="K2304" s="42">
        <v>5.7700000000000001E-2</v>
      </c>
      <c r="L2304" s="93">
        <f t="shared" si="175"/>
        <v>0.99990000000000001</v>
      </c>
      <c r="M2304" s="42">
        <v>0.13986999999999999</v>
      </c>
      <c r="N2304" s="93">
        <f t="array" ref="N2304">SQRT(MMULT(MMULT(B2304:K2304, '2. Correlation Matrix'!$B$34:$K$43), TRANSPOSE(B2304:K2304)))</f>
        <v>0.1187619386234883</v>
      </c>
      <c r="O2304" s="92">
        <f t="shared" si="176"/>
        <v>0.54621876968224436</v>
      </c>
      <c r="P2304" s="42">
        <f t="shared" si="177"/>
        <v>0.13281780096719539</v>
      </c>
      <c r="Q2304" s="42">
        <f t="shared" si="178"/>
        <v>0.122773215429927</v>
      </c>
      <c r="R2304" s="43">
        <f t="shared" si="179"/>
        <v>0.118137620573236</v>
      </c>
    </row>
    <row r="2305" spans="1:18" x14ac:dyDescent="0.35">
      <c r="A2305" s="73">
        <v>1392</v>
      </c>
      <c r="B2305" s="42">
        <v>0.2064</v>
      </c>
      <c r="C2305" s="42">
        <v>0.13189999999999999</v>
      </c>
      <c r="D2305" s="42">
        <v>0.1681</v>
      </c>
      <c r="E2305" s="42">
        <v>3.4000000000000002E-2</v>
      </c>
      <c r="F2305" s="42">
        <v>9.3600000000000003E-2</v>
      </c>
      <c r="G2305" s="42">
        <v>0.1234</v>
      </c>
      <c r="H2305" s="42">
        <v>1.2800000000000001E-2</v>
      </c>
      <c r="I2305" s="42">
        <v>0.18940000000000001</v>
      </c>
      <c r="J2305" s="42">
        <v>3.1899999999999998E-2</v>
      </c>
      <c r="K2305" s="42">
        <v>8.5000000000000006E-3</v>
      </c>
      <c r="L2305" s="93">
        <f t="shared" si="175"/>
        <v>1</v>
      </c>
      <c r="M2305" s="42">
        <v>0.12017</v>
      </c>
      <c r="N2305" s="93">
        <f t="array" ref="N2305">SQRT(MMULT(MMULT(B2305:K2305, '2. Correlation Matrix'!$B$34:$K$43), TRANSPOSE(B2305:K2305)))</f>
        <v>8.2696337469894035E-2</v>
      </c>
      <c r="O2305" s="92">
        <f t="shared" si="176"/>
        <v>0.54621524219793094</v>
      </c>
      <c r="P2305" s="42">
        <f t="shared" si="177"/>
        <v>0.1167506578845327</v>
      </c>
      <c r="Q2305" s="42">
        <f t="shared" si="178"/>
        <v>0.122773215429927</v>
      </c>
      <c r="R2305" s="43">
        <f t="shared" si="179"/>
        <v>0.118137620573236</v>
      </c>
    </row>
    <row r="2306" spans="1:18" x14ac:dyDescent="0.35">
      <c r="A2306" s="73">
        <v>791</v>
      </c>
      <c r="B2306" s="42">
        <v>9.4799999999999995E-2</v>
      </c>
      <c r="C2306" s="42">
        <v>0.1789</v>
      </c>
      <c r="D2306" s="42">
        <v>1.7899999999999999E-2</v>
      </c>
      <c r="E2306" s="42">
        <v>0.15210000000000001</v>
      </c>
      <c r="F2306" s="42">
        <v>0.15029999999999999</v>
      </c>
      <c r="G2306" s="42">
        <v>1.43E-2</v>
      </c>
      <c r="H2306" s="42">
        <v>6.4399999999999999E-2</v>
      </c>
      <c r="I2306" s="42">
        <v>0.16639999999999999</v>
      </c>
      <c r="J2306" s="42">
        <v>0.13600000000000001</v>
      </c>
      <c r="K2306" s="42">
        <v>2.5000000000000001E-2</v>
      </c>
      <c r="L2306" s="93">
        <f t="shared" si="175"/>
        <v>1.0001</v>
      </c>
      <c r="M2306" s="42">
        <v>0.12141</v>
      </c>
      <c r="N2306" s="93">
        <f t="array" ref="N2306">SQRT(MMULT(MMULT(B2306:K2306, '2. Correlation Matrix'!$B$34:$K$43), TRANSPOSE(B2306:K2306)))</f>
        <v>8.4970757744143949E-2</v>
      </c>
      <c r="O2306" s="92">
        <f t="shared" si="176"/>
        <v>0.54618790313422283</v>
      </c>
      <c r="P2306" s="42">
        <f t="shared" si="177"/>
        <v>0.117799985164193</v>
      </c>
      <c r="Q2306" s="42">
        <f t="shared" si="178"/>
        <v>0.122773215429927</v>
      </c>
      <c r="R2306" s="43">
        <f t="shared" si="179"/>
        <v>0.118137620573236</v>
      </c>
    </row>
    <row r="2307" spans="1:18" x14ac:dyDescent="0.35">
      <c r="A2307" s="73">
        <v>2700</v>
      </c>
      <c r="B2307" s="42">
        <v>0.1555</v>
      </c>
      <c r="C2307" s="42">
        <v>0.12759999999999999</v>
      </c>
      <c r="D2307" s="42">
        <v>6.5000000000000002E-2</v>
      </c>
      <c r="E2307" s="42">
        <v>0.1021</v>
      </c>
      <c r="F2307" s="42">
        <v>0.18790000000000001</v>
      </c>
      <c r="G2307" s="42">
        <v>8.8200000000000001E-2</v>
      </c>
      <c r="H2307" s="42">
        <v>6.9599999999999995E-2</v>
      </c>
      <c r="I2307" s="42">
        <v>0.15310000000000001</v>
      </c>
      <c r="J2307" s="42">
        <v>1.8599999999999998E-2</v>
      </c>
      <c r="K2307" s="42">
        <v>3.2500000000000001E-2</v>
      </c>
      <c r="L2307" s="93">
        <f t="shared" si="175"/>
        <v>1.0001000000000002</v>
      </c>
      <c r="M2307" s="42">
        <v>0.12559000000000001</v>
      </c>
      <c r="N2307" s="93">
        <f t="array" ref="N2307">SQRT(MMULT(MMULT(B2307:K2307, '2. Correlation Matrix'!$B$34:$K$43), TRANSPOSE(B2307:K2307)))</f>
        <v>9.2627554132856171E-2</v>
      </c>
      <c r="O2307" s="92">
        <f t="shared" si="176"/>
        <v>0.54616577619482987</v>
      </c>
      <c r="P2307" s="42">
        <f t="shared" si="177"/>
        <v>0.1213000681076824</v>
      </c>
      <c r="Q2307" s="42">
        <f t="shared" si="178"/>
        <v>0.122773215429927</v>
      </c>
      <c r="R2307" s="43">
        <f t="shared" si="179"/>
        <v>0.118137620573236</v>
      </c>
    </row>
    <row r="2308" spans="1:18" x14ac:dyDescent="0.35">
      <c r="A2308" s="73">
        <v>4882</v>
      </c>
      <c r="B2308" s="42">
        <v>1.0999999999999999E-2</v>
      </c>
      <c r="C2308" s="42">
        <v>1.7600000000000001E-2</v>
      </c>
      <c r="D2308" s="42">
        <v>0.21540000000000001</v>
      </c>
      <c r="E2308" s="42">
        <v>0.1231</v>
      </c>
      <c r="F2308" s="42">
        <v>5.4899999999999997E-2</v>
      </c>
      <c r="G2308" s="42">
        <v>0.2</v>
      </c>
      <c r="H2308" s="42">
        <v>0.1143</v>
      </c>
      <c r="I2308" s="42">
        <v>0.1143</v>
      </c>
      <c r="J2308" s="42">
        <v>1.54E-2</v>
      </c>
      <c r="K2308" s="42">
        <v>0.1341</v>
      </c>
      <c r="L2308" s="93">
        <f t="shared" si="175"/>
        <v>1.0000999999999998</v>
      </c>
      <c r="M2308" s="42">
        <v>0.16345000000000001</v>
      </c>
      <c r="N2308" s="93">
        <f t="array" ref="N2308">SQRT(MMULT(MMULT(B2308:K2308, '2. Correlation Matrix'!$B$34:$K$43), TRANSPOSE(B2308:K2308)))</f>
        <v>0.16194946832533785</v>
      </c>
      <c r="O2308" s="92">
        <f t="shared" si="176"/>
        <v>0.54615801406840148</v>
      </c>
      <c r="P2308" s="42">
        <f t="shared" si="177"/>
        <v>0.1503361848545702</v>
      </c>
      <c r="Q2308" s="42">
        <f t="shared" si="178"/>
        <v>0.122773215429927</v>
      </c>
      <c r="R2308" s="43">
        <f t="shared" si="179"/>
        <v>0.118137620573236</v>
      </c>
    </row>
    <row r="2309" spans="1:18" x14ac:dyDescent="0.35">
      <c r="A2309" s="73">
        <v>3545</v>
      </c>
      <c r="B2309" s="42">
        <v>3.1E-2</v>
      </c>
      <c r="C2309" s="42">
        <v>0.14319999999999999</v>
      </c>
      <c r="D2309" s="42">
        <v>0.1169</v>
      </c>
      <c r="E2309" s="42">
        <v>0.15989999999999999</v>
      </c>
      <c r="F2309" s="42">
        <v>1.67E-2</v>
      </c>
      <c r="G2309" s="42">
        <v>0.18379999999999999</v>
      </c>
      <c r="H2309" s="42">
        <v>5.9700000000000003E-2</v>
      </c>
      <c r="I2309" s="42">
        <v>5.4899999999999997E-2</v>
      </c>
      <c r="J2309" s="42">
        <v>0.1217</v>
      </c>
      <c r="K2309" s="42">
        <v>0.11219999999999999</v>
      </c>
      <c r="L2309" s="93">
        <f t="shared" ref="L2309:L2372" si="180">SUM(B2309:K2309)</f>
        <v>0.99999999999999989</v>
      </c>
      <c r="M2309" s="42">
        <v>0.15232000000000001</v>
      </c>
      <c r="N2309" s="93">
        <f t="array" ref="N2309">SQRT(MMULT(MMULT(B2309:K2309, '2. Correlation Matrix'!$B$34:$K$43), TRANSPOSE(B2309:K2309)))</f>
        <v>0.1415724793125917</v>
      </c>
      <c r="O2309" s="92">
        <f t="shared" ref="O2309:O2372" si="181">(M2309-0.075)/N2309</f>
        <v>0.54615134505964003</v>
      </c>
      <c r="P2309" s="42">
        <f t="shared" ref="P2309:P2372" si="182">M2309-((1/2)*1*N2309^2)</f>
        <v>0.14229861655064291</v>
      </c>
      <c r="Q2309" s="42">
        <f t="shared" ref="Q2309:Q2372" si="183">$M$5-((1/2)*3*$N$5^2)</f>
        <v>0.122773215429927</v>
      </c>
      <c r="R2309" s="43">
        <f t="shared" ref="R2309:R2372" si="184">$M$5-((1/2)*4*$N$5^2)</f>
        <v>0.118137620573236</v>
      </c>
    </row>
    <row r="2310" spans="1:18" x14ac:dyDescent="0.35">
      <c r="A2310" s="73">
        <v>257</v>
      </c>
      <c r="B2310" s="42">
        <v>1.95E-2</v>
      </c>
      <c r="C2310" s="42">
        <v>0.2049</v>
      </c>
      <c r="D2310" s="42">
        <v>7.3000000000000001E-3</v>
      </c>
      <c r="E2310" s="42">
        <v>3.9E-2</v>
      </c>
      <c r="F2310" s="42">
        <v>7.3200000000000001E-2</v>
      </c>
      <c r="G2310" s="42">
        <v>5.6099999999999997E-2</v>
      </c>
      <c r="H2310" s="42">
        <v>0.22439999999999999</v>
      </c>
      <c r="I2310" s="42">
        <v>1.2200000000000001E-2</v>
      </c>
      <c r="J2310" s="42">
        <v>0.2049</v>
      </c>
      <c r="K2310" s="42">
        <v>0.1585</v>
      </c>
      <c r="L2310" s="93">
        <f t="shared" si="180"/>
        <v>0.99999999999999989</v>
      </c>
      <c r="M2310" s="42">
        <v>0.15326000000000001</v>
      </c>
      <c r="N2310" s="93">
        <f t="array" ref="N2310">SQRT(MMULT(MMULT(B2310:K2310, '2. Correlation Matrix'!$B$34:$K$43), TRANSPOSE(B2310:K2310)))</f>
        <v>0.14329609232231491</v>
      </c>
      <c r="O2310" s="92">
        <f t="shared" si="181"/>
        <v>0.54614189913825661</v>
      </c>
      <c r="P2310" s="42">
        <f t="shared" si="182"/>
        <v>0.1429931149625773</v>
      </c>
      <c r="Q2310" s="42">
        <f t="shared" si="183"/>
        <v>0.122773215429927</v>
      </c>
      <c r="R2310" s="43">
        <f t="shared" si="184"/>
        <v>0.118137620573236</v>
      </c>
    </row>
    <row r="2311" spans="1:18" x14ac:dyDescent="0.35">
      <c r="A2311" s="73">
        <v>3914</v>
      </c>
      <c r="B2311" s="42">
        <v>0.12089999999999999</v>
      </c>
      <c r="C2311" s="42">
        <v>0.14399999999999999</v>
      </c>
      <c r="D2311" s="42">
        <v>0.1026</v>
      </c>
      <c r="E2311" s="42">
        <v>1.9900000000000001E-2</v>
      </c>
      <c r="F2311" s="42">
        <v>0.154</v>
      </c>
      <c r="G2311" s="42">
        <v>6.2899999999999998E-2</v>
      </c>
      <c r="H2311" s="42">
        <v>9.6000000000000002E-2</v>
      </c>
      <c r="I2311" s="42">
        <v>9.2700000000000005E-2</v>
      </c>
      <c r="J2311" s="42">
        <v>6.4600000000000005E-2</v>
      </c>
      <c r="K2311" s="42">
        <v>0.1424</v>
      </c>
      <c r="L2311" s="93">
        <f t="shared" si="180"/>
        <v>0.99999999999999989</v>
      </c>
      <c r="M2311" s="42">
        <v>0.13993</v>
      </c>
      <c r="N2311" s="93">
        <f t="array" ref="N2311">SQRT(MMULT(MMULT(B2311:K2311, '2. Correlation Matrix'!$B$34:$K$43), TRANSPOSE(B2311:K2311)))</f>
        <v>0.11890078447494534</v>
      </c>
      <c r="O2311" s="92">
        <f t="shared" si="181"/>
        <v>0.54608554759941041</v>
      </c>
      <c r="P2311" s="42">
        <f t="shared" si="182"/>
        <v>0.1328613017256213</v>
      </c>
      <c r="Q2311" s="42">
        <f t="shared" si="183"/>
        <v>0.122773215429927</v>
      </c>
      <c r="R2311" s="43">
        <f t="shared" si="184"/>
        <v>0.118137620573236</v>
      </c>
    </row>
    <row r="2312" spans="1:18" x14ac:dyDescent="0.35">
      <c r="A2312" s="73">
        <v>4351</v>
      </c>
      <c r="B2312" s="42">
        <v>8.6300000000000002E-2</v>
      </c>
      <c r="C2312" s="42">
        <v>0.1782</v>
      </c>
      <c r="D2312" s="42">
        <v>0.1144</v>
      </c>
      <c r="E2312" s="42">
        <v>8.0699999999999994E-2</v>
      </c>
      <c r="F2312" s="42">
        <v>0.1051</v>
      </c>
      <c r="G2312" s="42">
        <v>0.1313</v>
      </c>
      <c r="H2312" s="42">
        <v>3.7499999999999999E-2</v>
      </c>
      <c r="I2312" s="42">
        <v>8.8200000000000001E-2</v>
      </c>
      <c r="J2312" s="42">
        <v>0.1013</v>
      </c>
      <c r="K2312" s="42">
        <v>7.6899999999999996E-2</v>
      </c>
      <c r="L2312" s="93">
        <f t="shared" si="180"/>
        <v>0.99989999999999979</v>
      </c>
      <c r="M2312" s="42">
        <v>0.13602</v>
      </c>
      <c r="N2312" s="93">
        <f t="array" ref="N2312">SQRT(MMULT(MMULT(B2312:K2312, '2. Correlation Matrix'!$B$34:$K$43), TRANSPOSE(B2312:K2312)))</f>
        <v>0.11174342315904055</v>
      </c>
      <c r="O2312" s="92">
        <f t="shared" si="181"/>
        <v>0.54607240654469968</v>
      </c>
      <c r="P2312" s="42">
        <f t="shared" si="182"/>
        <v>0.1297767036903498</v>
      </c>
      <c r="Q2312" s="42">
        <f t="shared" si="183"/>
        <v>0.122773215429927</v>
      </c>
      <c r="R2312" s="43">
        <f t="shared" si="184"/>
        <v>0.118137620573236</v>
      </c>
    </row>
    <row r="2313" spans="1:18" x14ac:dyDescent="0.35">
      <c r="A2313" s="73">
        <v>2505</v>
      </c>
      <c r="B2313" s="42">
        <v>4.8300000000000003E-2</v>
      </c>
      <c r="C2313" s="42">
        <v>0.21149999999999999</v>
      </c>
      <c r="D2313" s="42">
        <v>6.9500000000000006E-2</v>
      </c>
      <c r="E2313" s="42">
        <v>0.12690000000000001</v>
      </c>
      <c r="F2313" s="42">
        <v>0.1118</v>
      </c>
      <c r="G2313" s="42">
        <v>0.2175</v>
      </c>
      <c r="H2313" s="42">
        <v>1.8100000000000002E-2</v>
      </c>
      <c r="I2313" s="42">
        <v>0.1118</v>
      </c>
      <c r="J2313" s="42">
        <v>6.6500000000000004E-2</v>
      </c>
      <c r="K2313" s="42">
        <v>1.8100000000000002E-2</v>
      </c>
      <c r="L2313" s="93">
        <f t="shared" si="180"/>
        <v>1</v>
      </c>
      <c r="M2313" s="42">
        <v>0.13496</v>
      </c>
      <c r="N2313" s="93">
        <f t="array" ref="N2313">SQRT(MMULT(MMULT(B2313:K2313, '2. Correlation Matrix'!$B$34:$K$43), TRANSPOSE(B2313:K2313)))</f>
        <v>0.10980233817739583</v>
      </c>
      <c r="O2313" s="92">
        <f t="shared" si="181"/>
        <v>0.54607216016774685</v>
      </c>
      <c r="P2313" s="42">
        <f t="shared" si="182"/>
        <v>0.1289317232653884</v>
      </c>
      <c r="Q2313" s="42">
        <f t="shared" si="183"/>
        <v>0.122773215429927</v>
      </c>
      <c r="R2313" s="43">
        <f t="shared" si="184"/>
        <v>0.118137620573236</v>
      </c>
    </row>
    <row r="2314" spans="1:18" x14ac:dyDescent="0.35">
      <c r="A2314" s="73">
        <v>2628</v>
      </c>
      <c r="B2314" s="42">
        <v>5.7599999999999998E-2</v>
      </c>
      <c r="C2314" s="42">
        <v>8.5199999999999998E-2</v>
      </c>
      <c r="D2314" s="42">
        <v>4.0099999999999997E-2</v>
      </c>
      <c r="E2314" s="42">
        <v>0.15790000000000001</v>
      </c>
      <c r="F2314" s="42">
        <v>0.1278</v>
      </c>
      <c r="G2314" s="42">
        <v>8.0199999999999994E-2</v>
      </c>
      <c r="H2314" s="42">
        <v>9.5200000000000007E-2</v>
      </c>
      <c r="I2314" s="42">
        <v>0.1404</v>
      </c>
      <c r="J2314" s="42">
        <v>0.1729</v>
      </c>
      <c r="K2314" s="42">
        <v>4.2599999999999999E-2</v>
      </c>
      <c r="L2314" s="93">
        <f t="shared" si="180"/>
        <v>0.99989999999999979</v>
      </c>
      <c r="M2314" s="42">
        <v>0.13614999999999999</v>
      </c>
      <c r="N2314" s="93">
        <f t="array" ref="N2314">SQRT(MMULT(MMULT(B2314:K2314, '2. Correlation Matrix'!$B$34:$K$43), TRANSPOSE(B2314:K2314)))</f>
        <v>0.11198265376225464</v>
      </c>
      <c r="O2314" s="92">
        <f t="shared" si="181"/>
        <v>0.54606671609894897</v>
      </c>
      <c r="P2314" s="42">
        <f t="shared" si="182"/>
        <v>0.12987994262818151</v>
      </c>
      <c r="Q2314" s="42">
        <f t="shared" si="183"/>
        <v>0.122773215429927</v>
      </c>
      <c r="R2314" s="43">
        <f t="shared" si="184"/>
        <v>0.118137620573236</v>
      </c>
    </row>
    <row r="2315" spans="1:18" x14ac:dyDescent="0.35">
      <c r="A2315" s="73">
        <v>2069</v>
      </c>
      <c r="B2315" s="42">
        <v>0.1371</v>
      </c>
      <c r="C2315" s="42">
        <v>0.17369999999999999</v>
      </c>
      <c r="D2315" s="42">
        <v>3.6700000000000003E-2</v>
      </c>
      <c r="E2315" s="42">
        <v>0.1004</v>
      </c>
      <c r="F2315" s="42">
        <v>5.79E-2</v>
      </c>
      <c r="G2315" s="42">
        <v>0.1062</v>
      </c>
      <c r="H2315" s="42">
        <v>2.7E-2</v>
      </c>
      <c r="I2315" s="42">
        <v>2.5100000000000001E-2</v>
      </c>
      <c r="J2315" s="42">
        <v>0.16220000000000001</v>
      </c>
      <c r="K2315" s="42">
        <v>0.17369999999999999</v>
      </c>
      <c r="L2315" s="93">
        <f t="shared" si="180"/>
        <v>0.99999999999999989</v>
      </c>
      <c r="M2315" s="42">
        <v>0.14438000000000001</v>
      </c>
      <c r="N2315" s="93">
        <f t="array" ref="N2315">SQRT(MMULT(MMULT(B2315:K2315, '2. Correlation Matrix'!$B$34:$K$43), TRANSPOSE(B2315:K2315)))</f>
        <v>0.12705765693147816</v>
      </c>
      <c r="O2315" s="92">
        <f t="shared" si="181"/>
        <v>0.5460513098979658</v>
      </c>
      <c r="P2315" s="42">
        <f t="shared" si="182"/>
        <v>0.13630817590754141</v>
      </c>
      <c r="Q2315" s="42">
        <f t="shared" si="183"/>
        <v>0.122773215429927</v>
      </c>
      <c r="R2315" s="43">
        <f t="shared" si="184"/>
        <v>0.118137620573236</v>
      </c>
    </row>
    <row r="2316" spans="1:18" x14ac:dyDescent="0.35">
      <c r="A2316" s="73">
        <v>4461</v>
      </c>
      <c r="B2316" s="42">
        <v>3.2000000000000001E-2</v>
      </c>
      <c r="C2316" s="42">
        <v>0.13919999999999999</v>
      </c>
      <c r="D2316" s="42">
        <v>0.1376</v>
      </c>
      <c r="E2316" s="42">
        <v>5.1200000000000002E-2</v>
      </c>
      <c r="F2316" s="42">
        <v>0.11360000000000001</v>
      </c>
      <c r="G2316" s="42">
        <v>0.1376</v>
      </c>
      <c r="H2316" s="42">
        <v>7.0400000000000004E-2</v>
      </c>
      <c r="I2316" s="42">
        <v>0.1056</v>
      </c>
      <c r="J2316" s="42">
        <v>0.12479999999999999</v>
      </c>
      <c r="K2316" s="42">
        <v>8.7999999999999995E-2</v>
      </c>
      <c r="L2316" s="93">
        <f t="shared" si="180"/>
        <v>1</v>
      </c>
      <c r="M2316" s="42">
        <v>0.14329</v>
      </c>
      <c r="N2316" s="93">
        <f t="array" ref="N2316">SQRT(MMULT(MMULT(B2316:K2316, '2. Correlation Matrix'!$B$34:$K$43), TRANSPOSE(B2316:K2316)))</f>
        <v>0.1250640584412836</v>
      </c>
      <c r="O2316" s="92">
        <f t="shared" si="181"/>
        <v>0.54604017214155509</v>
      </c>
      <c r="P2316" s="42">
        <f t="shared" si="182"/>
        <v>0.1354694906430976</v>
      </c>
      <c r="Q2316" s="42">
        <f t="shared" si="183"/>
        <v>0.122773215429927</v>
      </c>
      <c r="R2316" s="43">
        <f t="shared" si="184"/>
        <v>0.118137620573236</v>
      </c>
    </row>
    <row r="2317" spans="1:18" x14ac:dyDescent="0.35">
      <c r="A2317" s="73">
        <v>4102</v>
      </c>
      <c r="B2317" s="42">
        <v>4.58E-2</v>
      </c>
      <c r="C2317" s="42">
        <v>8.0600000000000005E-2</v>
      </c>
      <c r="D2317" s="42">
        <v>0.152</v>
      </c>
      <c r="E2317" s="42">
        <v>7.8799999999999995E-2</v>
      </c>
      <c r="F2317" s="42">
        <v>9.1600000000000001E-2</v>
      </c>
      <c r="G2317" s="42">
        <v>2.3800000000000002E-2</v>
      </c>
      <c r="H2317" s="42">
        <v>8.4199999999999997E-2</v>
      </c>
      <c r="I2317" s="42">
        <v>0.13919999999999999</v>
      </c>
      <c r="J2317" s="42">
        <v>0.1447</v>
      </c>
      <c r="K2317" s="42">
        <v>0.1593</v>
      </c>
      <c r="L2317" s="93">
        <f t="shared" si="180"/>
        <v>1</v>
      </c>
      <c r="M2317" s="42">
        <v>0.14649999999999999</v>
      </c>
      <c r="N2317" s="93">
        <f t="array" ref="N2317">SQRT(MMULT(MMULT(B2317:K2317, '2. Correlation Matrix'!$B$34:$K$43), TRANSPOSE(B2317:K2317)))</f>
        <v>0.13094724749786379</v>
      </c>
      <c r="O2317" s="92">
        <f t="shared" si="181"/>
        <v>0.54602140454434833</v>
      </c>
      <c r="P2317" s="42">
        <f t="shared" si="182"/>
        <v>0.13792640918636659</v>
      </c>
      <c r="Q2317" s="42">
        <f t="shared" si="183"/>
        <v>0.122773215429927</v>
      </c>
      <c r="R2317" s="43">
        <f t="shared" si="184"/>
        <v>0.118137620573236</v>
      </c>
    </row>
    <row r="2318" spans="1:18" x14ac:dyDescent="0.35">
      <c r="A2318" s="73">
        <v>4038</v>
      </c>
      <c r="B2318" s="42">
        <v>7.6600000000000001E-2</v>
      </c>
      <c r="C2318" s="42">
        <v>0.20419999999999999</v>
      </c>
      <c r="D2318" s="42">
        <v>2.3199999999999998E-2</v>
      </c>
      <c r="E2318" s="42">
        <v>0.1346</v>
      </c>
      <c r="F2318" s="42">
        <v>5.8000000000000003E-2</v>
      </c>
      <c r="G2318" s="42">
        <v>0.17169999999999999</v>
      </c>
      <c r="H2318" s="42">
        <v>9.0499999999999997E-2</v>
      </c>
      <c r="I2318" s="42">
        <v>3.7100000000000001E-2</v>
      </c>
      <c r="J2318" s="42">
        <v>0.13919999999999999</v>
      </c>
      <c r="K2318" s="42">
        <v>6.5000000000000002E-2</v>
      </c>
      <c r="L2318" s="93">
        <f t="shared" si="180"/>
        <v>1.0001</v>
      </c>
      <c r="M2318" s="42">
        <v>0.14147000000000001</v>
      </c>
      <c r="N2318" s="93">
        <f t="array" ref="N2318">SQRT(MMULT(MMULT(B2318:K2318, '2. Correlation Matrix'!$B$34:$K$43), TRANSPOSE(B2318:K2318)))</f>
        <v>0.12173529249580994</v>
      </c>
      <c r="O2318" s="92">
        <f t="shared" si="181"/>
        <v>0.54602078524013797</v>
      </c>
      <c r="P2318" s="42">
        <f t="shared" si="182"/>
        <v>0.13406025928047982</v>
      </c>
      <c r="Q2318" s="42">
        <f t="shared" si="183"/>
        <v>0.122773215429927</v>
      </c>
      <c r="R2318" s="43">
        <f t="shared" si="184"/>
        <v>0.118137620573236</v>
      </c>
    </row>
    <row r="2319" spans="1:18" x14ac:dyDescent="0.35">
      <c r="A2319" s="73">
        <v>1308</v>
      </c>
      <c r="B2319" s="42">
        <v>0.1507</v>
      </c>
      <c r="C2319" s="42">
        <v>7.22E-2</v>
      </c>
      <c r="D2319" s="42">
        <v>0.1125</v>
      </c>
      <c r="E2319" s="42">
        <v>2.9700000000000001E-2</v>
      </c>
      <c r="F2319" s="42">
        <v>3.4000000000000002E-2</v>
      </c>
      <c r="G2319" s="42">
        <v>9.1300000000000006E-2</v>
      </c>
      <c r="H2319" s="42">
        <v>0.155</v>
      </c>
      <c r="I2319" s="42">
        <v>0.15709999999999999</v>
      </c>
      <c r="J2319" s="42">
        <v>0.17199999999999999</v>
      </c>
      <c r="K2319" s="42">
        <v>2.5499999999999998E-2</v>
      </c>
      <c r="L2319" s="93">
        <f t="shared" si="180"/>
        <v>0.99999999999999989</v>
      </c>
      <c r="M2319" s="42">
        <v>0.13369</v>
      </c>
      <c r="N2319" s="93">
        <f t="array" ref="N2319">SQRT(MMULT(MMULT(B2319:K2319, '2. Correlation Matrix'!$B$34:$K$43), TRANSPOSE(B2319:K2319)))</f>
        <v>0.1074919436596613</v>
      </c>
      <c r="O2319" s="92">
        <f t="shared" si="181"/>
        <v>0.54599440666756416</v>
      </c>
      <c r="P2319" s="42">
        <f t="shared" si="182"/>
        <v>0.12791274102413411</v>
      </c>
      <c r="Q2319" s="42">
        <f t="shared" si="183"/>
        <v>0.122773215429927</v>
      </c>
      <c r="R2319" s="43">
        <f t="shared" si="184"/>
        <v>0.118137620573236</v>
      </c>
    </row>
    <row r="2320" spans="1:18" x14ac:dyDescent="0.35">
      <c r="A2320" s="73">
        <v>3652</v>
      </c>
      <c r="B2320" s="42">
        <v>0.15310000000000001</v>
      </c>
      <c r="C2320" s="42">
        <v>5.3100000000000001E-2</v>
      </c>
      <c r="D2320" s="42">
        <v>0.12659999999999999</v>
      </c>
      <c r="E2320" s="42">
        <v>0.05</v>
      </c>
      <c r="F2320" s="42">
        <v>0.1031</v>
      </c>
      <c r="G2320" s="42">
        <v>0.15620000000000001</v>
      </c>
      <c r="H2320" s="42">
        <v>3.9100000000000003E-2</v>
      </c>
      <c r="I2320" s="42">
        <v>7.9699999999999993E-2</v>
      </c>
      <c r="J2320" s="42">
        <v>9.8400000000000001E-2</v>
      </c>
      <c r="K2320" s="42">
        <v>0.1406</v>
      </c>
      <c r="L2320" s="93">
        <f t="shared" si="180"/>
        <v>0.99990000000000001</v>
      </c>
      <c r="M2320" s="42">
        <v>0.14663999999999999</v>
      </c>
      <c r="N2320" s="93">
        <f t="array" ref="N2320">SQRT(MMULT(MMULT(B2320:K2320, '2. Correlation Matrix'!$B$34:$K$43), TRANSPOSE(B2320:K2320)))</f>
        <v>0.13121116994699653</v>
      </c>
      <c r="O2320" s="92">
        <f t="shared" si="181"/>
        <v>0.54599010152062033</v>
      </c>
      <c r="P2320" s="42">
        <f t="shared" si="182"/>
        <v>0.13803181444057019</v>
      </c>
      <c r="Q2320" s="42">
        <f t="shared" si="183"/>
        <v>0.122773215429927</v>
      </c>
      <c r="R2320" s="43">
        <f t="shared" si="184"/>
        <v>0.118137620573236</v>
      </c>
    </row>
    <row r="2321" spans="1:18" x14ac:dyDescent="0.35">
      <c r="A2321" s="73">
        <v>557</v>
      </c>
      <c r="B2321" s="42">
        <v>0.1454</v>
      </c>
      <c r="C2321" s="42">
        <v>6.4600000000000005E-2</v>
      </c>
      <c r="D2321" s="42">
        <v>8.8099999999999998E-2</v>
      </c>
      <c r="E2321" s="42">
        <v>9.0999999999999998E-2</v>
      </c>
      <c r="F2321" s="42">
        <v>0.1278</v>
      </c>
      <c r="G2321" s="42">
        <v>2.5000000000000001E-2</v>
      </c>
      <c r="H2321" s="42">
        <v>9.5399999999999999E-2</v>
      </c>
      <c r="I2321" s="42">
        <v>0.13950000000000001</v>
      </c>
      <c r="J2321" s="42">
        <v>0.13950000000000001</v>
      </c>
      <c r="K2321" s="42">
        <v>8.3699999999999997E-2</v>
      </c>
      <c r="L2321" s="93">
        <f t="shared" si="180"/>
        <v>1</v>
      </c>
      <c r="M2321" s="42">
        <v>0.13264000000000001</v>
      </c>
      <c r="N2321" s="93">
        <f t="array" ref="N2321">SQRT(MMULT(MMULT(B2321:K2321, '2. Correlation Matrix'!$B$34:$K$43), TRANSPOSE(B2321:K2321)))</f>
        <v>0.10557065027615488</v>
      </c>
      <c r="O2321" s="92">
        <f t="shared" si="181"/>
        <v>0.54598508059980277</v>
      </c>
      <c r="P2321" s="42">
        <f t="shared" si="182"/>
        <v>0.1270674189001349</v>
      </c>
      <c r="Q2321" s="42">
        <f t="shared" si="183"/>
        <v>0.122773215429927</v>
      </c>
      <c r="R2321" s="43">
        <f t="shared" si="184"/>
        <v>0.118137620573236</v>
      </c>
    </row>
    <row r="2322" spans="1:18" x14ac:dyDescent="0.35">
      <c r="A2322" s="73">
        <v>978</v>
      </c>
      <c r="B2322" s="42">
        <v>0.17050000000000001</v>
      </c>
      <c r="C2322" s="42">
        <v>8.5199999999999998E-2</v>
      </c>
      <c r="D2322" s="42">
        <v>9.98E-2</v>
      </c>
      <c r="E2322" s="42">
        <v>9.3600000000000003E-2</v>
      </c>
      <c r="F2322" s="42">
        <v>5.1999999999999998E-2</v>
      </c>
      <c r="G2322" s="42">
        <v>0.16220000000000001</v>
      </c>
      <c r="H2322" s="42">
        <v>5.1999999999999998E-2</v>
      </c>
      <c r="I2322" s="42">
        <v>3.95E-2</v>
      </c>
      <c r="J2322" s="42">
        <v>8.1100000000000005E-2</v>
      </c>
      <c r="K2322" s="42">
        <v>0.16420000000000001</v>
      </c>
      <c r="L2322" s="93">
        <f t="shared" si="180"/>
        <v>1.0001000000000002</v>
      </c>
      <c r="M2322" s="42">
        <v>0.1502</v>
      </c>
      <c r="N2322" s="93">
        <f t="array" ref="N2322">SQRT(MMULT(MMULT(B2322:K2322, '2. Correlation Matrix'!$B$34:$K$43), TRANSPOSE(B2322:K2322)))</f>
        <v>0.13773335185852845</v>
      </c>
      <c r="O2322" s="92">
        <f t="shared" si="181"/>
        <v>0.54598250158931005</v>
      </c>
      <c r="P2322" s="42">
        <f t="shared" si="182"/>
        <v>0.14071476189290741</v>
      </c>
      <c r="Q2322" s="42">
        <f t="shared" si="183"/>
        <v>0.122773215429927</v>
      </c>
      <c r="R2322" s="43">
        <f t="shared" si="184"/>
        <v>0.118137620573236</v>
      </c>
    </row>
    <row r="2323" spans="1:18" x14ac:dyDescent="0.35">
      <c r="A2323" s="73">
        <v>4567</v>
      </c>
      <c r="B2323" s="42">
        <v>0.1832</v>
      </c>
      <c r="C2323" s="42">
        <v>0.18129999999999999</v>
      </c>
      <c r="D2323" s="42">
        <v>1.6500000000000001E-2</v>
      </c>
      <c r="E2323" s="42">
        <v>1.0999999999999999E-2</v>
      </c>
      <c r="F2323" s="42">
        <v>0.11899999999999999</v>
      </c>
      <c r="G2323" s="42">
        <v>0.1429</v>
      </c>
      <c r="H2323" s="42">
        <v>4.3999999999999997E-2</v>
      </c>
      <c r="I2323" s="42">
        <v>1.83E-2</v>
      </c>
      <c r="J2323" s="42">
        <v>0.1502</v>
      </c>
      <c r="K2323" s="42">
        <v>0.13370000000000001</v>
      </c>
      <c r="L2323" s="93">
        <f t="shared" si="180"/>
        <v>1.0001</v>
      </c>
      <c r="M2323" s="42">
        <v>0.13813</v>
      </c>
      <c r="N2323" s="93">
        <f t="array" ref="N2323">SQRT(MMULT(MMULT(B2323:K2323, '2. Correlation Matrix'!$B$34:$K$43), TRANSPOSE(B2323:K2323)))</f>
        <v>0.11563033834502172</v>
      </c>
      <c r="O2323" s="92">
        <f t="shared" si="181"/>
        <v>0.54596398232123622</v>
      </c>
      <c r="P2323" s="42">
        <f t="shared" si="182"/>
        <v>0.1314448124271079</v>
      </c>
      <c r="Q2323" s="42">
        <f t="shared" si="183"/>
        <v>0.122773215429927</v>
      </c>
      <c r="R2323" s="43">
        <f t="shared" si="184"/>
        <v>0.118137620573236</v>
      </c>
    </row>
    <row r="2324" spans="1:18" x14ac:dyDescent="0.35">
      <c r="A2324" s="73">
        <v>3426</v>
      </c>
      <c r="B2324" s="42">
        <v>7.8E-2</v>
      </c>
      <c r="C2324" s="42">
        <v>6.88E-2</v>
      </c>
      <c r="D2324" s="42">
        <v>0.1789</v>
      </c>
      <c r="E2324" s="42">
        <v>1.83E-2</v>
      </c>
      <c r="F2324" s="42">
        <v>7.8E-2</v>
      </c>
      <c r="G2324" s="42">
        <v>5.0500000000000003E-2</v>
      </c>
      <c r="H2324" s="42">
        <v>5.5E-2</v>
      </c>
      <c r="I2324" s="42">
        <v>0.14680000000000001</v>
      </c>
      <c r="J2324" s="42">
        <v>0.1239</v>
      </c>
      <c r="K2324" s="42">
        <v>0.20180000000000001</v>
      </c>
      <c r="L2324" s="93">
        <f t="shared" si="180"/>
        <v>1</v>
      </c>
      <c r="M2324" s="42">
        <v>0.15035000000000001</v>
      </c>
      <c r="N2324" s="93">
        <f t="array" ref="N2324">SQRT(MMULT(MMULT(B2324:K2324, '2. Correlation Matrix'!$B$34:$K$43), TRANSPOSE(B2324:K2324)))</f>
        <v>0.13802093138518304</v>
      </c>
      <c r="O2324" s="92">
        <f t="shared" si="181"/>
        <v>0.54593168763451094</v>
      </c>
      <c r="P2324" s="42">
        <f t="shared" si="182"/>
        <v>0.14082511124978331</v>
      </c>
      <c r="Q2324" s="42">
        <f t="shared" si="183"/>
        <v>0.122773215429927</v>
      </c>
      <c r="R2324" s="43">
        <f t="shared" si="184"/>
        <v>0.118137620573236</v>
      </c>
    </row>
    <row r="2325" spans="1:18" x14ac:dyDescent="0.35">
      <c r="A2325" s="73">
        <v>204</v>
      </c>
      <c r="B2325" s="42">
        <v>0.1036</v>
      </c>
      <c r="C2325" s="42">
        <v>0.15859999999999999</v>
      </c>
      <c r="D2325" s="42">
        <v>0.129</v>
      </c>
      <c r="E2325" s="42">
        <v>0.1416</v>
      </c>
      <c r="F2325" s="42">
        <v>1.2699999999999999E-2</v>
      </c>
      <c r="G2325" s="42">
        <v>1.9E-2</v>
      </c>
      <c r="H2325" s="42">
        <v>1.2699999999999999E-2</v>
      </c>
      <c r="I2325" s="42">
        <v>0.15429999999999999</v>
      </c>
      <c r="J2325" s="42">
        <v>0.20080000000000001</v>
      </c>
      <c r="K2325" s="42">
        <v>6.7699999999999996E-2</v>
      </c>
      <c r="L2325" s="93">
        <f t="shared" si="180"/>
        <v>1</v>
      </c>
      <c r="M2325" s="42">
        <v>0.12722</v>
      </c>
      <c r="N2325" s="93">
        <f t="array" ref="N2325">SQRT(MMULT(MMULT(B2325:K2325, '2. Correlation Matrix'!$B$34:$K$43), TRANSPOSE(B2325:K2325)))</f>
        <v>9.5655007048137328E-2</v>
      </c>
      <c r="O2325" s="92">
        <f t="shared" si="181"/>
        <v>0.54592019394991909</v>
      </c>
      <c r="P2325" s="42">
        <f t="shared" si="182"/>
        <v>0.12264505981331039</v>
      </c>
      <c r="Q2325" s="42">
        <f t="shared" si="183"/>
        <v>0.122773215429927</v>
      </c>
      <c r="R2325" s="43">
        <f t="shared" si="184"/>
        <v>0.118137620573236</v>
      </c>
    </row>
    <row r="2326" spans="1:18" x14ac:dyDescent="0.35">
      <c r="A2326" s="73">
        <v>4420</v>
      </c>
      <c r="B2326" s="42">
        <v>9.2700000000000005E-2</v>
      </c>
      <c r="C2326" s="42">
        <v>0.1038</v>
      </c>
      <c r="D2326" s="42">
        <v>0.19209999999999999</v>
      </c>
      <c r="E2326" s="42">
        <v>6.1800000000000001E-2</v>
      </c>
      <c r="F2326" s="42">
        <v>2.87E-2</v>
      </c>
      <c r="G2326" s="42">
        <v>5.5199999999999999E-2</v>
      </c>
      <c r="H2326" s="42">
        <v>1.55E-2</v>
      </c>
      <c r="I2326" s="42">
        <v>0.1457</v>
      </c>
      <c r="J2326" s="42">
        <v>0.17660000000000001</v>
      </c>
      <c r="K2326" s="42">
        <v>0.128</v>
      </c>
      <c r="L2326" s="93">
        <f t="shared" si="180"/>
        <v>1.0001</v>
      </c>
      <c r="M2326" s="42">
        <v>0.13894999999999999</v>
      </c>
      <c r="N2326" s="93">
        <f t="array" ref="N2326">SQRT(MMULT(MMULT(B2326:K2326, '2. Correlation Matrix'!$B$34:$K$43), TRANSPOSE(B2326:K2326)))</f>
        <v>0.11714232710965068</v>
      </c>
      <c r="O2326" s="92">
        <f t="shared" si="181"/>
        <v>0.54591710424311279</v>
      </c>
      <c r="P2326" s="42">
        <f t="shared" si="182"/>
        <v>0.1320888375996678</v>
      </c>
      <c r="Q2326" s="42">
        <f t="shared" si="183"/>
        <v>0.122773215429927</v>
      </c>
      <c r="R2326" s="43">
        <f t="shared" si="184"/>
        <v>0.118137620573236</v>
      </c>
    </row>
    <row r="2327" spans="1:18" x14ac:dyDescent="0.35">
      <c r="A2327" s="73">
        <v>3792</v>
      </c>
      <c r="B2327" s="42">
        <v>3.56E-2</v>
      </c>
      <c r="C2327" s="42">
        <v>0.1149</v>
      </c>
      <c r="D2327" s="42">
        <v>7.9200000000000007E-2</v>
      </c>
      <c r="E2327" s="42">
        <v>0.1762</v>
      </c>
      <c r="F2327" s="42">
        <v>6.1400000000000003E-2</v>
      </c>
      <c r="G2327" s="42">
        <v>0.1109</v>
      </c>
      <c r="H2327" s="42">
        <v>6.93E-2</v>
      </c>
      <c r="I2327" s="42">
        <v>5.1499999999999997E-2</v>
      </c>
      <c r="J2327" s="42">
        <v>0.13469999999999999</v>
      </c>
      <c r="K2327" s="42">
        <v>0.1663</v>
      </c>
      <c r="L2327" s="93">
        <f t="shared" si="180"/>
        <v>1</v>
      </c>
      <c r="M2327" s="42">
        <v>0.15436</v>
      </c>
      <c r="N2327" s="93">
        <f t="array" ref="N2327">SQRT(MMULT(MMULT(B2327:K2327, '2. Correlation Matrix'!$B$34:$K$43), TRANSPOSE(B2327:K2327)))</f>
        <v>0.14537609852067568</v>
      </c>
      <c r="O2327" s="92">
        <f t="shared" si="181"/>
        <v>0.5458944132326764</v>
      </c>
      <c r="P2327" s="42">
        <f t="shared" si="182"/>
        <v>0.14379289498945338</v>
      </c>
      <c r="Q2327" s="42">
        <f t="shared" si="183"/>
        <v>0.122773215429927</v>
      </c>
      <c r="R2327" s="43">
        <f t="shared" si="184"/>
        <v>0.118137620573236</v>
      </c>
    </row>
    <row r="2328" spans="1:18" x14ac:dyDescent="0.35">
      <c r="A2328" s="73">
        <v>4512</v>
      </c>
      <c r="B2328" s="42">
        <v>0.1008</v>
      </c>
      <c r="C2328" s="42">
        <v>0.1053</v>
      </c>
      <c r="D2328" s="42">
        <v>5.9499999999999997E-2</v>
      </c>
      <c r="E2328" s="42">
        <v>0.14960000000000001</v>
      </c>
      <c r="F2328" s="42">
        <v>0.14660000000000001</v>
      </c>
      <c r="G2328" s="42">
        <v>4.4299999999999999E-2</v>
      </c>
      <c r="H2328" s="42">
        <v>0.14199999999999999</v>
      </c>
      <c r="I2328" s="42">
        <v>0.13439999999999999</v>
      </c>
      <c r="J2328" s="42">
        <v>7.0199999999999999E-2</v>
      </c>
      <c r="K2328" s="42">
        <v>4.7300000000000002E-2</v>
      </c>
      <c r="L2328" s="93">
        <f t="shared" si="180"/>
        <v>1</v>
      </c>
      <c r="M2328" s="42">
        <v>0.13319</v>
      </c>
      <c r="N2328" s="93">
        <f t="array" ref="N2328">SQRT(MMULT(MMULT(B2328:K2328, '2. Correlation Matrix'!$B$34:$K$43), TRANSPOSE(B2328:K2328)))</f>
        <v>0.10659675656586273</v>
      </c>
      <c r="O2328" s="92">
        <f t="shared" si="181"/>
        <v>0.54588902959769003</v>
      </c>
      <c r="P2328" s="42">
        <f t="shared" si="182"/>
        <v>0.12750856574481911</v>
      </c>
      <c r="Q2328" s="42">
        <f t="shared" si="183"/>
        <v>0.122773215429927</v>
      </c>
      <c r="R2328" s="43">
        <f t="shared" si="184"/>
        <v>0.118137620573236</v>
      </c>
    </row>
    <row r="2329" spans="1:18" x14ac:dyDescent="0.35">
      <c r="A2329" s="73">
        <v>1311</v>
      </c>
      <c r="B2329" s="42">
        <v>6.0100000000000001E-2</v>
      </c>
      <c r="C2329" s="42">
        <v>6.4899999999999999E-2</v>
      </c>
      <c r="D2329" s="42">
        <v>0.14560000000000001</v>
      </c>
      <c r="E2329" s="42">
        <v>0.12820000000000001</v>
      </c>
      <c r="F2329" s="42">
        <v>2.2200000000000001E-2</v>
      </c>
      <c r="G2329" s="42">
        <v>0.1123</v>
      </c>
      <c r="H2329" s="42">
        <v>0.1361</v>
      </c>
      <c r="I2329" s="42">
        <v>8.0699999999999994E-2</v>
      </c>
      <c r="J2329" s="42">
        <v>0.1028</v>
      </c>
      <c r="K2329" s="42">
        <v>0.1472</v>
      </c>
      <c r="L2329" s="93">
        <f t="shared" si="180"/>
        <v>1.0001</v>
      </c>
      <c r="M2329" s="42">
        <v>0.15623000000000001</v>
      </c>
      <c r="N2329" s="93">
        <f t="array" ref="N2329">SQRT(MMULT(MMULT(B2329:K2329, '2. Correlation Matrix'!$B$34:$K$43), TRANSPOSE(B2329:K2329)))</f>
        <v>0.14881066871997117</v>
      </c>
      <c r="O2329" s="92">
        <f t="shared" si="181"/>
        <v>0.54586140025253793</v>
      </c>
      <c r="P2329" s="42">
        <f t="shared" si="182"/>
        <v>0.1451576924375575</v>
      </c>
      <c r="Q2329" s="42">
        <f t="shared" si="183"/>
        <v>0.122773215429927</v>
      </c>
      <c r="R2329" s="43">
        <f t="shared" si="184"/>
        <v>0.118137620573236</v>
      </c>
    </row>
    <row r="2330" spans="1:18" x14ac:dyDescent="0.35">
      <c r="A2330" s="73">
        <v>4934</v>
      </c>
      <c r="B2330" s="42">
        <v>8.4199999999999997E-2</v>
      </c>
      <c r="C2330" s="42">
        <v>0.10580000000000001</v>
      </c>
      <c r="D2330" s="42">
        <v>5.8299999999999998E-2</v>
      </c>
      <c r="E2330" s="42">
        <v>0.121</v>
      </c>
      <c r="F2330" s="42">
        <v>3.0200000000000001E-2</v>
      </c>
      <c r="G2330" s="42">
        <v>4.9700000000000001E-2</v>
      </c>
      <c r="H2330" s="42">
        <v>0.18360000000000001</v>
      </c>
      <c r="I2330" s="42">
        <v>0.11020000000000001</v>
      </c>
      <c r="J2330" s="42">
        <v>0.20300000000000001</v>
      </c>
      <c r="K2330" s="42">
        <v>5.3999999999999999E-2</v>
      </c>
      <c r="L2330" s="93">
        <f t="shared" si="180"/>
        <v>1</v>
      </c>
      <c r="M2330" s="42">
        <v>0.13933000000000001</v>
      </c>
      <c r="N2330" s="93">
        <f t="array" ref="N2330">SQRT(MMULT(MMULT(B2330:K2330, '2. Correlation Matrix'!$B$34:$K$43), TRANSPOSE(B2330:K2330)))</f>
        <v>0.11785186723738576</v>
      </c>
      <c r="O2330" s="92">
        <f t="shared" si="181"/>
        <v>0.5458547370354504</v>
      </c>
      <c r="P2330" s="42">
        <f t="shared" si="182"/>
        <v>0.13238546869433082</v>
      </c>
      <c r="Q2330" s="42">
        <f t="shared" si="183"/>
        <v>0.122773215429927</v>
      </c>
      <c r="R2330" s="43">
        <f t="shared" si="184"/>
        <v>0.118137620573236</v>
      </c>
    </row>
    <row r="2331" spans="1:18" x14ac:dyDescent="0.35">
      <c r="A2331" s="73">
        <v>4224</v>
      </c>
      <c r="B2331" s="42">
        <v>0.1368</v>
      </c>
      <c r="C2331" s="42">
        <v>8.1500000000000003E-2</v>
      </c>
      <c r="D2331" s="42">
        <v>9.1700000000000004E-2</v>
      </c>
      <c r="E2331" s="42">
        <v>8.3000000000000004E-2</v>
      </c>
      <c r="F2331" s="42">
        <v>0.13389999999999999</v>
      </c>
      <c r="G2331" s="42">
        <v>6.5500000000000003E-2</v>
      </c>
      <c r="H2331" s="42">
        <v>5.3900000000000003E-2</v>
      </c>
      <c r="I2331" s="42">
        <v>0.1048</v>
      </c>
      <c r="J2331" s="42">
        <v>0.115</v>
      </c>
      <c r="K2331" s="42">
        <v>0.13389999999999999</v>
      </c>
      <c r="L2331" s="93">
        <f t="shared" si="180"/>
        <v>1</v>
      </c>
      <c r="M2331" s="42">
        <v>0.13941000000000001</v>
      </c>
      <c r="N2331" s="93">
        <f t="array" ref="N2331">SQRT(MMULT(MMULT(B2331:K2331, '2. Correlation Matrix'!$B$34:$K$43), TRANSPOSE(B2331:K2331)))</f>
        <v>0.11800238359605707</v>
      </c>
      <c r="O2331" s="92">
        <f t="shared" si="181"/>
        <v>0.5458364317494363</v>
      </c>
      <c r="P2331" s="42">
        <f t="shared" si="182"/>
        <v>0.13244771873282452</v>
      </c>
      <c r="Q2331" s="42">
        <f t="shared" si="183"/>
        <v>0.122773215429927</v>
      </c>
      <c r="R2331" s="43">
        <f t="shared" si="184"/>
        <v>0.118137620573236</v>
      </c>
    </row>
    <row r="2332" spans="1:18" x14ac:dyDescent="0.35">
      <c r="A2332" s="73">
        <v>14</v>
      </c>
      <c r="B2332" s="42">
        <v>5.3999999999999999E-2</v>
      </c>
      <c r="C2332" s="42">
        <v>7.8600000000000003E-2</v>
      </c>
      <c r="D2332" s="42">
        <v>3.7600000000000001E-2</v>
      </c>
      <c r="E2332" s="42">
        <v>0.10150000000000001</v>
      </c>
      <c r="F2332" s="42">
        <v>0.14399999999999999</v>
      </c>
      <c r="G2332" s="42">
        <v>6.0600000000000001E-2</v>
      </c>
      <c r="H2332" s="42">
        <v>0.16200000000000001</v>
      </c>
      <c r="I2332" s="42">
        <v>7.1999999999999995E-2</v>
      </c>
      <c r="J2332" s="42">
        <v>0.14080000000000001</v>
      </c>
      <c r="K2332" s="42">
        <v>0.1489</v>
      </c>
      <c r="L2332" s="93">
        <f t="shared" si="180"/>
        <v>1</v>
      </c>
      <c r="M2332" s="42">
        <v>0.1512</v>
      </c>
      <c r="N2332" s="93">
        <f t="array" ref="N2332">SQRT(MMULT(MMULT(B2332:K2332, '2. Correlation Matrix'!$B$34:$K$43), TRANSPOSE(B2332:K2332)))</f>
        <v>0.13960526674271714</v>
      </c>
      <c r="O2332" s="92">
        <f t="shared" si="181"/>
        <v>0.54582467966936621</v>
      </c>
      <c r="P2332" s="42">
        <f t="shared" si="182"/>
        <v>0.14145518474884738</v>
      </c>
      <c r="Q2332" s="42">
        <f t="shared" si="183"/>
        <v>0.122773215429927</v>
      </c>
      <c r="R2332" s="43">
        <f t="shared" si="184"/>
        <v>0.118137620573236</v>
      </c>
    </row>
    <row r="2333" spans="1:18" x14ac:dyDescent="0.35">
      <c r="A2333" s="73">
        <v>4118</v>
      </c>
      <c r="B2333" s="42">
        <v>0.13070000000000001</v>
      </c>
      <c r="C2333" s="42">
        <v>0.1749</v>
      </c>
      <c r="D2333" s="42">
        <v>1.8E-3</v>
      </c>
      <c r="E2333" s="42">
        <v>0.13780000000000001</v>
      </c>
      <c r="F2333" s="42">
        <v>7.9500000000000001E-2</v>
      </c>
      <c r="G2333" s="42">
        <v>0.12189999999999999</v>
      </c>
      <c r="H2333" s="42">
        <v>7.0699999999999999E-2</v>
      </c>
      <c r="I2333" s="42">
        <v>6.7100000000000007E-2</v>
      </c>
      <c r="J2333" s="42">
        <v>0.1731</v>
      </c>
      <c r="K2333" s="42">
        <v>4.24E-2</v>
      </c>
      <c r="L2333" s="93">
        <f t="shared" si="180"/>
        <v>0.99990000000000012</v>
      </c>
      <c r="M2333" s="42">
        <v>0.13170000000000001</v>
      </c>
      <c r="N2333" s="93">
        <f t="array" ref="N2333">SQRT(MMULT(MMULT(B2333:K2333, '2. Correlation Matrix'!$B$34:$K$43), TRANSPOSE(B2333:K2333)))</f>
        <v>0.1038835372480202</v>
      </c>
      <c r="O2333" s="92">
        <f t="shared" si="181"/>
        <v>0.54580351711195318</v>
      </c>
      <c r="P2333" s="42">
        <f t="shared" si="182"/>
        <v>0.1263041053444196</v>
      </c>
      <c r="Q2333" s="42">
        <f t="shared" si="183"/>
        <v>0.122773215429927</v>
      </c>
      <c r="R2333" s="43">
        <f t="shared" si="184"/>
        <v>0.118137620573236</v>
      </c>
    </row>
    <row r="2334" spans="1:18" x14ac:dyDescent="0.35">
      <c r="A2334" s="73">
        <v>2592</v>
      </c>
      <c r="B2334" s="42">
        <v>0.1285</v>
      </c>
      <c r="C2334" s="42">
        <v>0.1678</v>
      </c>
      <c r="D2334" s="42">
        <v>0.1176</v>
      </c>
      <c r="E2334" s="42">
        <v>9.5899999999999999E-2</v>
      </c>
      <c r="F2334" s="42">
        <v>3.49E-2</v>
      </c>
      <c r="G2334" s="42">
        <v>1.3100000000000001E-2</v>
      </c>
      <c r="H2334" s="42">
        <v>3.0499999999999999E-2</v>
      </c>
      <c r="I2334" s="42">
        <v>0.12640000000000001</v>
      </c>
      <c r="J2334" s="42">
        <v>6.7500000000000004E-2</v>
      </c>
      <c r="K2334" s="42">
        <v>0.21790000000000001</v>
      </c>
      <c r="L2334" s="93">
        <f t="shared" si="180"/>
        <v>1.0001000000000002</v>
      </c>
      <c r="M2334" s="42">
        <v>0.14365</v>
      </c>
      <c r="N2334" s="93">
        <f t="array" ref="N2334">SQRT(MMULT(MMULT(B2334:K2334, '2. Correlation Matrix'!$B$34:$K$43), TRANSPOSE(B2334:K2334)))</f>
        <v>0.12579418305208234</v>
      </c>
      <c r="O2334" s="92">
        <f t="shared" si="181"/>
        <v>0.54573270666718321</v>
      </c>
      <c r="P2334" s="42">
        <f t="shared" si="182"/>
        <v>0.13573791175512961</v>
      </c>
      <c r="Q2334" s="42">
        <f t="shared" si="183"/>
        <v>0.122773215429927</v>
      </c>
      <c r="R2334" s="43">
        <f t="shared" si="184"/>
        <v>0.118137620573236</v>
      </c>
    </row>
    <row r="2335" spans="1:18" x14ac:dyDescent="0.35">
      <c r="A2335" s="73">
        <v>3242</v>
      </c>
      <c r="B2335" s="42">
        <v>2.5100000000000001E-2</v>
      </c>
      <c r="C2335" s="42">
        <v>7.3400000000000007E-2</v>
      </c>
      <c r="D2335" s="42">
        <v>8.6900000000000005E-2</v>
      </c>
      <c r="E2335" s="42">
        <v>4.8300000000000003E-2</v>
      </c>
      <c r="F2335" s="42">
        <v>0.1293</v>
      </c>
      <c r="G2335" s="42">
        <v>0.1062</v>
      </c>
      <c r="H2335" s="42">
        <v>0.18529999999999999</v>
      </c>
      <c r="I2335" s="42">
        <v>7.5300000000000006E-2</v>
      </c>
      <c r="J2335" s="42">
        <v>0.1255</v>
      </c>
      <c r="K2335" s="42">
        <v>0.14480000000000001</v>
      </c>
      <c r="L2335" s="93">
        <f t="shared" si="180"/>
        <v>1.0001</v>
      </c>
      <c r="M2335" s="42">
        <v>0.15662999999999999</v>
      </c>
      <c r="N2335" s="93">
        <f t="array" ref="N2335">SQRT(MMULT(MMULT(B2335:K2335, '2. Correlation Matrix'!$B$34:$K$43), TRANSPOSE(B2335:K2335)))</f>
        <v>0.14958122642716165</v>
      </c>
      <c r="O2335" s="92">
        <f t="shared" si="181"/>
        <v>0.54572356404464695</v>
      </c>
      <c r="P2335" s="42">
        <f t="shared" si="182"/>
        <v>0.14544272835027308</v>
      </c>
      <c r="Q2335" s="42">
        <f t="shared" si="183"/>
        <v>0.122773215429927</v>
      </c>
      <c r="R2335" s="43">
        <f t="shared" si="184"/>
        <v>0.118137620573236</v>
      </c>
    </row>
    <row r="2336" spans="1:18" x14ac:dyDescent="0.35">
      <c r="A2336" s="73">
        <v>2423</v>
      </c>
      <c r="B2336" s="42">
        <v>0.1135</v>
      </c>
      <c r="C2336" s="42">
        <v>1.0800000000000001E-2</v>
      </c>
      <c r="D2336" s="42">
        <v>5.4100000000000002E-2</v>
      </c>
      <c r="E2336" s="42">
        <v>7.5700000000000003E-2</v>
      </c>
      <c r="F2336" s="42">
        <v>0.1081</v>
      </c>
      <c r="G2336" s="42">
        <v>0.1757</v>
      </c>
      <c r="H2336" s="42">
        <v>0.11890000000000001</v>
      </c>
      <c r="I2336" s="42">
        <v>6.2199999999999998E-2</v>
      </c>
      <c r="J2336" s="42">
        <v>0.15409999999999999</v>
      </c>
      <c r="K2336" s="42">
        <v>0.127</v>
      </c>
      <c r="L2336" s="93">
        <f t="shared" si="180"/>
        <v>1.0001</v>
      </c>
      <c r="M2336" s="42">
        <v>0.15443999999999999</v>
      </c>
      <c r="N2336" s="93">
        <f t="array" ref="N2336">SQRT(MMULT(MMULT(B2336:K2336, '2. Correlation Matrix'!$B$34:$K$43), TRANSPOSE(B2336:K2336)))</f>
        <v>0.1455777953929534</v>
      </c>
      <c r="O2336" s="92">
        <f t="shared" si="181"/>
        <v>0.54568761524084208</v>
      </c>
      <c r="P2336" s="42">
        <f t="shared" si="182"/>
        <v>0.14384355274426369</v>
      </c>
      <c r="Q2336" s="42">
        <f t="shared" si="183"/>
        <v>0.122773215429927</v>
      </c>
      <c r="R2336" s="43">
        <f t="shared" si="184"/>
        <v>0.118137620573236</v>
      </c>
    </row>
    <row r="2337" spans="1:18" x14ac:dyDescent="0.35">
      <c r="A2337" s="73">
        <v>1889</v>
      </c>
      <c r="B2337" s="42">
        <v>0.17230000000000001</v>
      </c>
      <c r="C2337" s="42">
        <v>6.4000000000000003E-3</v>
      </c>
      <c r="D2337" s="42">
        <v>0.15740000000000001</v>
      </c>
      <c r="E2337" s="42">
        <v>0.13400000000000001</v>
      </c>
      <c r="F2337" s="42">
        <v>8.5099999999999995E-2</v>
      </c>
      <c r="G2337" s="42">
        <v>3.8300000000000001E-2</v>
      </c>
      <c r="H2337" s="42">
        <v>0.1426</v>
      </c>
      <c r="I2337" s="42">
        <v>0.13189999999999999</v>
      </c>
      <c r="J2337" s="42">
        <v>2.1299999999999999E-2</v>
      </c>
      <c r="K2337" s="42">
        <v>0.1106</v>
      </c>
      <c r="L2337" s="93">
        <f t="shared" si="180"/>
        <v>0.99990000000000001</v>
      </c>
      <c r="M2337" s="42">
        <v>0.14162</v>
      </c>
      <c r="N2337" s="93">
        <f t="array" ref="N2337">SQRT(MMULT(MMULT(B2337:K2337, '2. Correlation Matrix'!$B$34:$K$43), TRANSPOSE(B2337:K2337)))</f>
        <v>0.12208486671727091</v>
      </c>
      <c r="O2337" s="92">
        <f t="shared" si="181"/>
        <v>0.54568597887141324</v>
      </c>
      <c r="P2337" s="42">
        <f t="shared" si="182"/>
        <v>0.13416764265931311</v>
      </c>
      <c r="Q2337" s="42">
        <f t="shared" si="183"/>
        <v>0.122773215429927</v>
      </c>
      <c r="R2337" s="43">
        <f t="shared" si="184"/>
        <v>0.118137620573236</v>
      </c>
    </row>
    <row r="2338" spans="1:18" x14ac:dyDescent="0.35">
      <c r="A2338" s="73">
        <v>3030</v>
      </c>
      <c r="B2338" s="42">
        <v>6.3200000000000006E-2</v>
      </c>
      <c r="C2338" s="42">
        <v>1.2999999999999999E-2</v>
      </c>
      <c r="D2338" s="42">
        <v>0.15060000000000001</v>
      </c>
      <c r="E2338" s="42">
        <v>0.1431</v>
      </c>
      <c r="F2338" s="42">
        <v>0.10780000000000001</v>
      </c>
      <c r="G2338" s="42">
        <v>0.158</v>
      </c>
      <c r="H2338" s="42">
        <v>5.7599999999999998E-2</v>
      </c>
      <c r="I2338" s="42">
        <v>0.13569999999999999</v>
      </c>
      <c r="J2338" s="42">
        <v>8.3599999999999994E-2</v>
      </c>
      <c r="K2338" s="42">
        <v>8.7400000000000005E-2</v>
      </c>
      <c r="L2338" s="93">
        <f t="shared" si="180"/>
        <v>1</v>
      </c>
      <c r="M2338" s="42">
        <v>0.14815999999999999</v>
      </c>
      <c r="N2338" s="93">
        <f t="array" ref="N2338">SQRT(MMULT(MMULT(B2338:K2338, '2. Correlation Matrix'!$B$34:$K$43), TRANSPOSE(B2338:K2338)))</f>
        <v>0.13407253227666585</v>
      </c>
      <c r="O2338" s="92">
        <f t="shared" si="181"/>
        <v>0.54567478332571817</v>
      </c>
      <c r="P2338" s="42">
        <f t="shared" si="182"/>
        <v>0.1391722780444612</v>
      </c>
      <c r="Q2338" s="42">
        <f t="shared" si="183"/>
        <v>0.122773215429927</v>
      </c>
      <c r="R2338" s="43">
        <f t="shared" si="184"/>
        <v>0.118137620573236</v>
      </c>
    </row>
    <row r="2339" spans="1:18" x14ac:dyDescent="0.35">
      <c r="A2339" s="73">
        <v>511</v>
      </c>
      <c r="B2339" s="42">
        <v>0.189</v>
      </c>
      <c r="C2339" s="42">
        <v>6.9400000000000003E-2</v>
      </c>
      <c r="D2339" s="42">
        <v>7.6600000000000001E-2</v>
      </c>
      <c r="E2339" s="42">
        <v>6.2199999999999998E-2</v>
      </c>
      <c r="F2339" s="42">
        <v>3.8300000000000001E-2</v>
      </c>
      <c r="G2339" s="42">
        <v>5.9799999999999999E-2</v>
      </c>
      <c r="H2339" s="42">
        <v>0.12920000000000001</v>
      </c>
      <c r="I2339" s="42">
        <v>6.7000000000000004E-2</v>
      </c>
      <c r="J2339" s="42">
        <v>0.17460000000000001</v>
      </c>
      <c r="K2339" s="42">
        <v>0.13400000000000001</v>
      </c>
      <c r="L2339" s="93">
        <f t="shared" si="180"/>
        <v>1.0001</v>
      </c>
      <c r="M2339" s="42">
        <v>0.14235999999999999</v>
      </c>
      <c r="N2339" s="93">
        <f t="array" ref="N2339">SQRT(MMULT(MMULT(B2339:K2339, '2. Correlation Matrix'!$B$34:$K$43), TRANSPOSE(B2339:K2339)))</f>
        <v>0.1234483279142233</v>
      </c>
      <c r="O2339" s="92">
        <f t="shared" si="181"/>
        <v>0.54565340120932493</v>
      </c>
      <c r="P2339" s="42">
        <f t="shared" si="182"/>
        <v>0.13474025516759119</v>
      </c>
      <c r="Q2339" s="42">
        <f t="shared" si="183"/>
        <v>0.122773215429927</v>
      </c>
      <c r="R2339" s="43">
        <f t="shared" si="184"/>
        <v>0.118137620573236</v>
      </c>
    </row>
    <row r="2340" spans="1:18" x14ac:dyDescent="0.35">
      <c r="A2340" s="73">
        <v>4719</v>
      </c>
      <c r="B2340" s="42">
        <v>4.6600000000000003E-2</v>
      </c>
      <c r="C2340" s="42">
        <v>8.6E-3</v>
      </c>
      <c r="D2340" s="42">
        <v>0.1036</v>
      </c>
      <c r="E2340" s="42">
        <v>0.13300000000000001</v>
      </c>
      <c r="F2340" s="42">
        <v>0.1071</v>
      </c>
      <c r="G2340" s="42">
        <v>0.1019</v>
      </c>
      <c r="H2340" s="42">
        <v>0.10539999999999999</v>
      </c>
      <c r="I2340" s="42">
        <v>9.6699999999999994E-2</v>
      </c>
      <c r="J2340" s="42">
        <v>0.13469999999999999</v>
      </c>
      <c r="K2340" s="42">
        <v>0.1623</v>
      </c>
      <c r="L2340" s="93">
        <f t="shared" si="180"/>
        <v>0.99990000000000012</v>
      </c>
      <c r="M2340" s="42">
        <v>0.15690000000000001</v>
      </c>
      <c r="N2340" s="93">
        <f t="array" ref="N2340">SQRT(MMULT(MMULT(B2340:K2340, '2. Correlation Matrix'!$B$34:$K$43), TRANSPOSE(B2340:K2340)))</f>
        <v>0.15009761070341993</v>
      </c>
      <c r="O2340" s="92">
        <f t="shared" si="181"/>
        <v>0.54564492809833876</v>
      </c>
      <c r="P2340" s="42">
        <f t="shared" si="182"/>
        <v>0.14563535363056232</v>
      </c>
      <c r="Q2340" s="42">
        <f t="shared" si="183"/>
        <v>0.122773215429927</v>
      </c>
      <c r="R2340" s="43">
        <f t="shared" si="184"/>
        <v>0.118137620573236</v>
      </c>
    </row>
    <row r="2341" spans="1:18" x14ac:dyDescent="0.35">
      <c r="A2341" s="73">
        <v>2020</v>
      </c>
      <c r="B2341" s="42">
        <v>0.15210000000000001</v>
      </c>
      <c r="C2341" s="42">
        <v>4.1999999999999997E-3</v>
      </c>
      <c r="D2341" s="42">
        <v>3.5400000000000001E-2</v>
      </c>
      <c r="E2341" s="42">
        <v>0.1208</v>
      </c>
      <c r="F2341" s="42">
        <v>0.1542</v>
      </c>
      <c r="G2341" s="42">
        <v>1.8700000000000001E-2</v>
      </c>
      <c r="H2341" s="42">
        <v>6.4600000000000005E-2</v>
      </c>
      <c r="I2341" s="42">
        <v>0.13750000000000001</v>
      </c>
      <c r="J2341" s="42">
        <v>0.18329999999999999</v>
      </c>
      <c r="K2341" s="42">
        <v>0.12920000000000001</v>
      </c>
      <c r="L2341" s="93">
        <f t="shared" si="180"/>
        <v>1</v>
      </c>
      <c r="M2341" s="42">
        <v>0.13786000000000001</v>
      </c>
      <c r="N2341" s="93">
        <f t="array" ref="N2341">SQRT(MMULT(MMULT(B2341:K2341, '2. Correlation Matrix'!$B$34:$K$43), TRANSPOSE(B2341:K2341)))</f>
        <v>0.11520512823343847</v>
      </c>
      <c r="O2341" s="92">
        <f t="shared" si="181"/>
        <v>0.54563543276153226</v>
      </c>
      <c r="P2341" s="42">
        <f t="shared" si="182"/>
        <v>0.13122388921435851</v>
      </c>
      <c r="Q2341" s="42">
        <f t="shared" si="183"/>
        <v>0.122773215429927</v>
      </c>
      <c r="R2341" s="43">
        <f t="shared" si="184"/>
        <v>0.118137620573236</v>
      </c>
    </row>
    <row r="2342" spans="1:18" x14ac:dyDescent="0.35">
      <c r="A2342" s="73">
        <v>2784</v>
      </c>
      <c r="B2342" s="42">
        <v>4.9700000000000001E-2</v>
      </c>
      <c r="C2342" s="42">
        <v>8.8800000000000004E-2</v>
      </c>
      <c r="D2342" s="42">
        <v>6.7500000000000004E-2</v>
      </c>
      <c r="E2342" s="42">
        <v>5.33E-2</v>
      </c>
      <c r="F2342" s="42">
        <v>0.1439</v>
      </c>
      <c r="G2342" s="42">
        <v>0.12970000000000001</v>
      </c>
      <c r="H2342" s="42">
        <v>0.16339999999999999</v>
      </c>
      <c r="I2342" s="42">
        <v>9.5899999999999999E-2</v>
      </c>
      <c r="J2342" s="42">
        <v>0.12609999999999999</v>
      </c>
      <c r="K2342" s="42">
        <v>8.1699999999999995E-2</v>
      </c>
      <c r="L2342" s="93">
        <f t="shared" si="180"/>
        <v>1</v>
      </c>
      <c r="M2342" s="42">
        <v>0.14718000000000001</v>
      </c>
      <c r="N2342" s="93">
        <f t="array" ref="N2342">SQRT(MMULT(MMULT(B2342:K2342, '2. Correlation Matrix'!$B$34:$K$43), TRANSPOSE(B2342:K2342)))</f>
        <v>0.1322897157506365</v>
      </c>
      <c r="O2342" s="92">
        <f t="shared" si="181"/>
        <v>0.54562064473747818</v>
      </c>
      <c r="P2342" s="42">
        <f t="shared" si="182"/>
        <v>0.13842971555330791</v>
      </c>
      <c r="Q2342" s="42">
        <f t="shared" si="183"/>
        <v>0.122773215429927</v>
      </c>
      <c r="R2342" s="43">
        <f t="shared" si="184"/>
        <v>0.118137620573236</v>
      </c>
    </row>
    <row r="2343" spans="1:18" x14ac:dyDescent="0.35">
      <c r="A2343" s="73">
        <v>2217</v>
      </c>
      <c r="B2343" s="42">
        <v>1.12E-2</v>
      </c>
      <c r="C2343" s="42">
        <v>4.8500000000000001E-2</v>
      </c>
      <c r="D2343" s="42">
        <v>0.16980000000000001</v>
      </c>
      <c r="E2343" s="42">
        <v>7.6499999999999999E-2</v>
      </c>
      <c r="F2343" s="42">
        <v>0.1399</v>
      </c>
      <c r="G2343" s="42">
        <v>7.0900000000000005E-2</v>
      </c>
      <c r="H2343" s="42">
        <v>0.14929999999999999</v>
      </c>
      <c r="I2343" s="42">
        <v>0.15490000000000001</v>
      </c>
      <c r="J2343" s="42">
        <v>8.0199999999999994E-2</v>
      </c>
      <c r="K2343" s="42">
        <v>9.8900000000000002E-2</v>
      </c>
      <c r="L2343" s="93">
        <f t="shared" si="180"/>
        <v>1.0001</v>
      </c>
      <c r="M2343" s="42">
        <v>0.14798</v>
      </c>
      <c r="N2343" s="93">
        <f t="array" ref="N2343">SQRT(MMULT(MMULT(B2343:K2343, '2. Correlation Matrix'!$B$34:$K$43), TRANSPOSE(B2343:K2343)))</f>
        <v>0.13375753126330345</v>
      </c>
      <c r="O2343" s="92">
        <f t="shared" si="181"/>
        <v>0.5456141370936185</v>
      </c>
      <c r="P2343" s="42">
        <f t="shared" si="182"/>
        <v>0.1390344614151732</v>
      </c>
      <c r="Q2343" s="42">
        <f t="shared" si="183"/>
        <v>0.122773215429927</v>
      </c>
      <c r="R2343" s="43">
        <f t="shared" si="184"/>
        <v>0.118137620573236</v>
      </c>
    </row>
    <row r="2344" spans="1:18" x14ac:dyDescent="0.35">
      <c r="A2344" s="73">
        <v>4098</v>
      </c>
      <c r="B2344" s="42">
        <v>5.0299999999999997E-2</v>
      </c>
      <c r="C2344" s="42">
        <v>1.49E-2</v>
      </c>
      <c r="D2344" s="42">
        <v>0.18060000000000001</v>
      </c>
      <c r="E2344" s="42">
        <v>0.18440000000000001</v>
      </c>
      <c r="F2344" s="42">
        <v>8.7499999999999994E-2</v>
      </c>
      <c r="G2344" s="42">
        <v>0.15079999999999999</v>
      </c>
      <c r="H2344" s="42">
        <v>4.8399999999999999E-2</v>
      </c>
      <c r="I2344" s="42">
        <v>0.1061</v>
      </c>
      <c r="J2344" s="42">
        <v>1.2999999999999999E-2</v>
      </c>
      <c r="K2344" s="42">
        <v>0.16389999999999999</v>
      </c>
      <c r="L2344" s="93">
        <f t="shared" si="180"/>
        <v>0.99990000000000001</v>
      </c>
      <c r="M2344" s="42">
        <v>0.15828999999999999</v>
      </c>
      <c r="N2344" s="93">
        <f t="array" ref="N2344">SQRT(MMULT(MMULT(B2344:K2344, '2. Correlation Matrix'!$B$34:$K$43), TRANSPOSE(B2344:K2344)))</f>
        <v>0.15265716248793307</v>
      </c>
      <c r="O2344" s="92">
        <f t="shared" si="181"/>
        <v>0.5456016517180039</v>
      </c>
      <c r="P2344" s="42">
        <f t="shared" si="182"/>
        <v>0.14663789537056637</v>
      </c>
      <c r="Q2344" s="42">
        <f t="shared" si="183"/>
        <v>0.122773215429927</v>
      </c>
      <c r="R2344" s="43">
        <f t="shared" si="184"/>
        <v>0.118137620573236</v>
      </c>
    </row>
    <row r="2345" spans="1:18" x14ac:dyDescent="0.35">
      <c r="A2345" s="73">
        <v>1718</v>
      </c>
      <c r="B2345" s="42">
        <v>0.15379999999999999</v>
      </c>
      <c r="C2345" s="42">
        <v>0.15709999999999999</v>
      </c>
      <c r="D2345" s="42">
        <v>5.2400000000000002E-2</v>
      </c>
      <c r="E2345" s="42">
        <v>9.4899999999999998E-2</v>
      </c>
      <c r="F2345" s="42">
        <v>8.1799999999999998E-2</v>
      </c>
      <c r="G2345" s="42">
        <v>6.2199999999999998E-2</v>
      </c>
      <c r="H2345" s="42">
        <v>0.09</v>
      </c>
      <c r="I2345" s="42">
        <v>4.58E-2</v>
      </c>
      <c r="J2345" s="42">
        <v>0.1211</v>
      </c>
      <c r="K2345" s="42">
        <v>0.14080000000000001</v>
      </c>
      <c r="L2345" s="93">
        <f t="shared" si="180"/>
        <v>0.9998999999999999</v>
      </c>
      <c r="M2345" s="42">
        <v>0.13958999999999999</v>
      </c>
      <c r="N2345" s="93">
        <f t="array" ref="N2345">SQRT(MMULT(MMULT(B2345:K2345, '2. Correlation Matrix'!$B$34:$K$43), TRANSPOSE(B2345:K2345)))</f>
        <v>0.11838419765776681</v>
      </c>
      <c r="O2345" s="92">
        <f t="shared" si="181"/>
        <v>0.54559646707849652</v>
      </c>
      <c r="P2345" s="42">
        <f t="shared" si="182"/>
        <v>0.13258259087246338</v>
      </c>
      <c r="Q2345" s="42">
        <f t="shared" si="183"/>
        <v>0.122773215429927</v>
      </c>
      <c r="R2345" s="43">
        <f t="shared" si="184"/>
        <v>0.118137620573236</v>
      </c>
    </row>
    <row r="2346" spans="1:18" x14ac:dyDescent="0.35">
      <c r="A2346" s="73">
        <v>4771</v>
      </c>
      <c r="B2346" s="42">
        <v>1.2699999999999999E-2</v>
      </c>
      <c r="C2346" s="42">
        <v>0.19620000000000001</v>
      </c>
      <c r="D2346" s="42">
        <v>5.0599999999999999E-2</v>
      </c>
      <c r="E2346" s="42">
        <v>0.15609999999999999</v>
      </c>
      <c r="F2346" s="42">
        <v>2.9499999999999998E-2</v>
      </c>
      <c r="G2346" s="42">
        <v>0.10970000000000001</v>
      </c>
      <c r="H2346" s="42">
        <v>0.1477</v>
      </c>
      <c r="I2346" s="42">
        <v>8.3999999999999995E-3</v>
      </c>
      <c r="J2346" s="42">
        <v>0.12239999999999999</v>
      </c>
      <c r="K2346" s="42">
        <v>0.16669999999999999</v>
      </c>
      <c r="L2346" s="93">
        <f t="shared" si="180"/>
        <v>0.99999999999999978</v>
      </c>
      <c r="M2346" s="42">
        <v>0.15714</v>
      </c>
      <c r="N2346" s="93">
        <f t="array" ref="N2346">SQRT(MMULT(MMULT(B2346:K2346, '2. Correlation Matrix'!$B$34:$K$43), TRANSPOSE(B2346:K2346)))</f>
        <v>0.15056799861753162</v>
      </c>
      <c r="O2346" s="92">
        <f t="shared" si="181"/>
        <v>0.54553424867291755</v>
      </c>
      <c r="P2346" s="42">
        <f t="shared" si="182"/>
        <v>0.1458046388961555</v>
      </c>
      <c r="Q2346" s="42">
        <f t="shared" si="183"/>
        <v>0.122773215429927</v>
      </c>
      <c r="R2346" s="43">
        <f t="shared" si="184"/>
        <v>0.118137620573236</v>
      </c>
    </row>
    <row r="2347" spans="1:18" x14ac:dyDescent="0.35">
      <c r="A2347" s="73">
        <v>1150</v>
      </c>
      <c r="B2347" s="42">
        <v>7.0000000000000001E-3</v>
      </c>
      <c r="C2347" s="42">
        <v>0.15959999999999999</v>
      </c>
      <c r="D2347" s="42">
        <v>9.1200000000000003E-2</v>
      </c>
      <c r="E2347" s="42">
        <v>0.15609999999999999</v>
      </c>
      <c r="F2347" s="42">
        <v>5.4399999999999997E-2</v>
      </c>
      <c r="G2347" s="42">
        <v>0.13159999999999999</v>
      </c>
      <c r="H2347" s="42">
        <v>0.1474</v>
      </c>
      <c r="I2347" s="42">
        <v>6.3200000000000006E-2</v>
      </c>
      <c r="J2347" s="42">
        <v>9.4700000000000006E-2</v>
      </c>
      <c r="K2347" s="42">
        <v>9.4700000000000006E-2</v>
      </c>
      <c r="L2347" s="93">
        <f t="shared" si="180"/>
        <v>0.99990000000000012</v>
      </c>
      <c r="M2347" s="42">
        <v>0.15081</v>
      </c>
      <c r="N2347" s="93">
        <f t="array" ref="N2347">SQRT(MMULT(MMULT(B2347:K2347, '2. Correlation Matrix'!$B$34:$K$43), TRANSPOSE(B2347:K2347)))</f>
        <v>0.13896898335434135</v>
      </c>
      <c r="O2347" s="92">
        <f t="shared" si="181"/>
        <v>0.54551741093694717</v>
      </c>
      <c r="P2347" s="42">
        <f t="shared" si="182"/>
        <v>0.1411538108327304</v>
      </c>
      <c r="Q2347" s="42">
        <f t="shared" si="183"/>
        <v>0.122773215429927</v>
      </c>
      <c r="R2347" s="43">
        <f t="shared" si="184"/>
        <v>0.118137620573236</v>
      </c>
    </row>
    <row r="2348" spans="1:18" x14ac:dyDescent="0.35">
      <c r="A2348" s="73">
        <v>2693</v>
      </c>
      <c r="B2348" s="42">
        <v>1.41E-2</v>
      </c>
      <c r="C2348" s="42">
        <v>0.18079999999999999</v>
      </c>
      <c r="D2348" s="42">
        <v>0.11269999999999999</v>
      </c>
      <c r="E2348" s="42">
        <v>0.18079999999999999</v>
      </c>
      <c r="F2348" s="42">
        <v>4.7000000000000002E-3</v>
      </c>
      <c r="G2348" s="42">
        <v>0.1948</v>
      </c>
      <c r="H2348" s="42">
        <v>0.1197</v>
      </c>
      <c r="I2348" s="42">
        <v>0.14319999999999999</v>
      </c>
      <c r="J2348" s="42">
        <v>4.4600000000000001E-2</v>
      </c>
      <c r="K2348" s="42">
        <v>4.7000000000000002E-3</v>
      </c>
      <c r="L2348" s="93">
        <f t="shared" si="180"/>
        <v>1.0001</v>
      </c>
      <c r="M2348" s="42">
        <v>0.14237</v>
      </c>
      <c r="N2348" s="93">
        <f t="array" ref="N2348">SQRT(MMULT(MMULT(B2348:K2348, '2. Correlation Matrix'!$B$34:$K$43), TRANSPOSE(B2348:K2348)))</f>
        <v>0.12349827173520608</v>
      </c>
      <c r="O2348" s="92">
        <f t="shared" si="181"/>
        <v>0.54551370681889955</v>
      </c>
      <c r="P2348" s="42">
        <f t="shared" si="182"/>
        <v>0.1347440884392086</v>
      </c>
      <c r="Q2348" s="42">
        <f t="shared" si="183"/>
        <v>0.122773215429927</v>
      </c>
      <c r="R2348" s="43">
        <f t="shared" si="184"/>
        <v>0.118137620573236</v>
      </c>
    </row>
    <row r="2349" spans="1:18" x14ac:dyDescent="0.35">
      <c r="A2349" s="73">
        <v>223</v>
      </c>
      <c r="B2349" s="42">
        <v>5.8400000000000001E-2</v>
      </c>
      <c r="C2349" s="42">
        <v>9.0300000000000005E-2</v>
      </c>
      <c r="D2349" s="42">
        <v>0.1381</v>
      </c>
      <c r="E2349" s="42">
        <v>2.12E-2</v>
      </c>
      <c r="F2349" s="42">
        <v>3.5400000000000001E-2</v>
      </c>
      <c r="G2349" s="42">
        <v>9.3799999999999994E-2</v>
      </c>
      <c r="H2349" s="42">
        <v>0.15579999999999999</v>
      </c>
      <c r="I2349" s="42">
        <v>7.6100000000000001E-2</v>
      </c>
      <c r="J2349" s="42">
        <v>0.17349999999999999</v>
      </c>
      <c r="K2349" s="42">
        <v>0.1575</v>
      </c>
      <c r="L2349" s="93">
        <f t="shared" si="180"/>
        <v>1.0001</v>
      </c>
      <c r="M2349" s="42">
        <v>0.15479999999999999</v>
      </c>
      <c r="N2349" s="93">
        <f t="array" ref="N2349">SQRT(MMULT(MMULT(B2349:K2349, '2. Correlation Matrix'!$B$34:$K$43), TRANSPOSE(B2349:K2349)))</f>
        <v>0.14629005658619523</v>
      </c>
      <c r="O2349" s="92">
        <f t="shared" si="181"/>
        <v>0.54549162029328502</v>
      </c>
      <c r="P2349" s="42">
        <f t="shared" si="182"/>
        <v>0.14409960967200389</v>
      </c>
      <c r="Q2349" s="42">
        <f t="shared" si="183"/>
        <v>0.122773215429927</v>
      </c>
      <c r="R2349" s="43">
        <f t="shared" si="184"/>
        <v>0.118137620573236</v>
      </c>
    </row>
    <row r="2350" spans="1:18" x14ac:dyDescent="0.35">
      <c r="A2350" s="73">
        <v>4338</v>
      </c>
      <c r="B2350" s="42">
        <v>0.16300000000000001</v>
      </c>
      <c r="C2350" s="42">
        <v>0.1019</v>
      </c>
      <c r="D2350" s="42">
        <v>5.0900000000000001E-2</v>
      </c>
      <c r="E2350" s="42">
        <v>0.16470000000000001</v>
      </c>
      <c r="F2350" s="42">
        <v>0.1188</v>
      </c>
      <c r="G2350" s="42">
        <v>8.5000000000000006E-3</v>
      </c>
      <c r="H2350" s="42">
        <v>0.1341</v>
      </c>
      <c r="I2350" s="42">
        <v>9.6799999999999997E-2</v>
      </c>
      <c r="J2350" s="42">
        <v>7.2999999999999995E-2</v>
      </c>
      <c r="K2350" s="42">
        <v>8.8300000000000003E-2</v>
      </c>
      <c r="L2350" s="93">
        <f t="shared" si="180"/>
        <v>1</v>
      </c>
      <c r="M2350" s="42">
        <v>0.13300000000000001</v>
      </c>
      <c r="N2350" s="93">
        <f t="array" ref="N2350">SQRT(MMULT(MMULT(B2350:K2350, '2. Correlation Matrix'!$B$34:$K$43), TRANSPOSE(B2350:K2350)))</f>
        <v>0.10633336821551173</v>
      </c>
      <c r="O2350" s="92">
        <f t="shared" si="181"/>
        <v>0.54545436652065982</v>
      </c>
      <c r="P2350" s="42">
        <f t="shared" si="182"/>
        <v>0.12734660740197221</v>
      </c>
      <c r="Q2350" s="42">
        <f t="shared" si="183"/>
        <v>0.122773215429927</v>
      </c>
      <c r="R2350" s="43">
        <f t="shared" si="184"/>
        <v>0.118137620573236</v>
      </c>
    </row>
    <row r="2351" spans="1:18" x14ac:dyDescent="0.35">
      <c r="A2351" s="73">
        <v>4790</v>
      </c>
      <c r="B2351" s="42">
        <v>2.6599999999999999E-2</v>
      </c>
      <c r="C2351" s="42">
        <v>5.6899999999999999E-2</v>
      </c>
      <c r="D2351" s="42">
        <v>0.1139</v>
      </c>
      <c r="E2351" s="42">
        <v>0.14610000000000001</v>
      </c>
      <c r="F2351" s="42">
        <v>5.6899999999999999E-2</v>
      </c>
      <c r="G2351" s="42">
        <v>7.2099999999999997E-2</v>
      </c>
      <c r="H2351" s="42">
        <v>0.14230000000000001</v>
      </c>
      <c r="I2351" s="42">
        <v>0.12330000000000001</v>
      </c>
      <c r="J2351" s="42">
        <v>0.17269999999999999</v>
      </c>
      <c r="K2351" s="42">
        <v>8.9200000000000002E-2</v>
      </c>
      <c r="L2351" s="93">
        <f t="shared" si="180"/>
        <v>1</v>
      </c>
      <c r="M2351" s="42">
        <v>0.14784</v>
      </c>
      <c r="N2351" s="93">
        <f t="array" ref="N2351">SQRT(MMULT(MMULT(B2351:K2351, '2. Correlation Matrix'!$B$34:$K$43), TRANSPOSE(B2351:K2351)))</f>
        <v>0.13354058567059382</v>
      </c>
      <c r="O2351" s="92">
        <f t="shared" si="181"/>
        <v>0.54545215324781715</v>
      </c>
      <c r="P2351" s="42">
        <f t="shared" si="182"/>
        <v>0.13892345598937739</v>
      </c>
      <c r="Q2351" s="42">
        <f t="shared" si="183"/>
        <v>0.122773215429927</v>
      </c>
      <c r="R2351" s="43">
        <f t="shared" si="184"/>
        <v>0.118137620573236</v>
      </c>
    </row>
    <row r="2352" spans="1:18" x14ac:dyDescent="0.35">
      <c r="A2352" s="73">
        <v>683</v>
      </c>
      <c r="B2352" s="42">
        <v>7.7999999999999996E-3</v>
      </c>
      <c r="C2352" s="42">
        <v>0.2145</v>
      </c>
      <c r="D2352" s="42">
        <v>2.58E-2</v>
      </c>
      <c r="E2352" s="42">
        <v>0.23769999999999999</v>
      </c>
      <c r="F2352" s="42">
        <v>7.4899999999999994E-2</v>
      </c>
      <c r="G2352" s="42">
        <v>0.2041</v>
      </c>
      <c r="H2352" s="42">
        <v>9.0399999999999994E-2</v>
      </c>
      <c r="I2352" s="42">
        <v>1.55E-2</v>
      </c>
      <c r="J2352" s="42">
        <v>3.1E-2</v>
      </c>
      <c r="K2352" s="42">
        <v>9.8199999999999996E-2</v>
      </c>
      <c r="L2352" s="93">
        <f t="shared" si="180"/>
        <v>0.9998999999999999</v>
      </c>
      <c r="M2352" s="42">
        <v>0.15223999999999999</v>
      </c>
      <c r="N2352" s="93">
        <f t="array" ref="N2352">SQRT(MMULT(MMULT(B2352:K2352, '2. Correlation Matrix'!$B$34:$K$43), TRANSPOSE(B2352:K2352)))</f>
        <v>0.14161177950135928</v>
      </c>
      <c r="O2352" s="92">
        <f t="shared" si="181"/>
        <v>0.54543485204391906</v>
      </c>
      <c r="P2352" s="42">
        <f t="shared" si="182"/>
        <v>0.1422130519532292</v>
      </c>
      <c r="Q2352" s="42">
        <f t="shared" si="183"/>
        <v>0.122773215429927</v>
      </c>
      <c r="R2352" s="43">
        <f t="shared" si="184"/>
        <v>0.118137620573236</v>
      </c>
    </row>
    <row r="2353" spans="1:18" x14ac:dyDescent="0.35">
      <c r="A2353" s="73">
        <v>3504</v>
      </c>
      <c r="B2353" s="42">
        <v>0.11459999999999999</v>
      </c>
      <c r="C2353" s="42">
        <v>0.10639999999999999</v>
      </c>
      <c r="D2353" s="42">
        <v>0.13400000000000001</v>
      </c>
      <c r="E2353" s="42">
        <v>7.3200000000000001E-2</v>
      </c>
      <c r="F2353" s="42">
        <v>0.11459999999999999</v>
      </c>
      <c r="G2353" s="42">
        <v>6.4899999999999999E-2</v>
      </c>
      <c r="H2353" s="42">
        <v>7.1800000000000003E-2</v>
      </c>
      <c r="I2353" s="42">
        <v>0.1326</v>
      </c>
      <c r="J2353" s="42">
        <v>0.1091</v>
      </c>
      <c r="K2353" s="42">
        <v>7.8700000000000006E-2</v>
      </c>
      <c r="L2353" s="93">
        <f t="shared" si="180"/>
        <v>0.99989999999999979</v>
      </c>
      <c r="M2353" s="42">
        <v>0.13389999999999999</v>
      </c>
      <c r="N2353" s="93">
        <f t="array" ref="N2353">SQRT(MMULT(MMULT(B2353:K2353, '2. Correlation Matrix'!$B$34:$K$43), TRANSPOSE(B2353:K2353)))</f>
        <v>0.10798943548153125</v>
      </c>
      <c r="O2353" s="92">
        <f t="shared" si="181"/>
        <v>0.54542372350926205</v>
      </c>
      <c r="P2353" s="42">
        <f t="shared" si="182"/>
        <v>0.1280691409121901</v>
      </c>
      <c r="Q2353" s="42">
        <f t="shared" si="183"/>
        <v>0.122773215429927</v>
      </c>
      <c r="R2353" s="43">
        <f t="shared" si="184"/>
        <v>0.118137620573236</v>
      </c>
    </row>
    <row r="2354" spans="1:18" x14ac:dyDescent="0.35">
      <c r="A2354" s="73">
        <v>4736</v>
      </c>
      <c r="B2354" s="42">
        <v>0.1714</v>
      </c>
      <c r="C2354" s="42">
        <v>2.4199999999999999E-2</v>
      </c>
      <c r="D2354" s="42">
        <v>1.41E-2</v>
      </c>
      <c r="E2354" s="42">
        <v>0.1331</v>
      </c>
      <c r="F2354" s="42">
        <v>8.2699999999999996E-2</v>
      </c>
      <c r="G2354" s="42">
        <v>4.8399999999999999E-2</v>
      </c>
      <c r="H2354" s="42">
        <v>0.18149999999999999</v>
      </c>
      <c r="I2354" s="42">
        <v>5.04E-2</v>
      </c>
      <c r="J2354" s="42">
        <v>0.125</v>
      </c>
      <c r="K2354" s="42">
        <v>0.1694</v>
      </c>
      <c r="L2354" s="93">
        <f t="shared" si="180"/>
        <v>1.0002</v>
      </c>
      <c r="M2354" s="42">
        <v>0.15129000000000001</v>
      </c>
      <c r="N2354" s="93">
        <f t="array" ref="N2354">SQRT(MMULT(MMULT(B2354:K2354, '2. Correlation Matrix'!$B$34:$K$43), TRANSPOSE(B2354:K2354)))</f>
        <v>0.13987752485593244</v>
      </c>
      <c r="O2354" s="92">
        <f t="shared" si="181"/>
        <v>0.54540570458746163</v>
      </c>
      <c r="P2354" s="42">
        <f t="shared" si="182"/>
        <v>0.14150713902008902</v>
      </c>
      <c r="Q2354" s="42">
        <f t="shared" si="183"/>
        <v>0.122773215429927</v>
      </c>
      <c r="R2354" s="43">
        <f t="shared" si="184"/>
        <v>0.118137620573236</v>
      </c>
    </row>
    <row r="2355" spans="1:18" x14ac:dyDescent="0.35">
      <c r="A2355" s="73">
        <v>4721</v>
      </c>
      <c r="B2355" s="42">
        <v>0.1502</v>
      </c>
      <c r="C2355" s="42">
        <v>3.9899999999999998E-2</v>
      </c>
      <c r="D2355" s="42">
        <v>0.14699999999999999</v>
      </c>
      <c r="E2355" s="42">
        <v>5.7500000000000002E-2</v>
      </c>
      <c r="F2355" s="42">
        <v>9.74E-2</v>
      </c>
      <c r="G2355" s="42">
        <v>0.1134</v>
      </c>
      <c r="H2355" s="42">
        <v>5.5899999999999998E-2</v>
      </c>
      <c r="I2355" s="42">
        <v>0.13420000000000001</v>
      </c>
      <c r="J2355" s="42">
        <v>0.1246</v>
      </c>
      <c r="K2355" s="42">
        <v>7.9899999999999999E-2</v>
      </c>
      <c r="L2355" s="93">
        <f t="shared" si="180"/>
        <v>0.99999999999999989</v>
      </c>
      <c r="M2355" s="42">
        <v>0.13747000000000001</v>
      </c>
      <c r="N2355" s="93">
        <f t="array" ref="N2355">SQRT(MMULT(MMULT(B2355:K2355, '2. Correlation Matrix'!$B$34:$K$43), TRANSPOSE(B2355:K2355)))</f>
        <v>0.11454044896617789</v>
      </c>
      <c r="O2355" s="92">
        <f t="shared" si="181"/>
        <v>0.54539684944352262</v>
      </c>
      <c r="P2355" s="42">
        <f t="shared" si="182"/>
        <v>0.13091024277531321</v>
      </c>
      <c r="Q2355" s="42">
        <f t="shared" si="183"/>
        <v>0.122773215429927</v>
      </c>
      <c r="R2355" s="43">
        <f t="shared" si="184"/>
        <v>0.118137620573236</v>
      </c>
    </row>
    <row r="2356" spans="1:18" x14ac:dyDescent="0.35">
      <c r="A2356" s="73">
        <v>3986</v>
      </c>
      <c r="B2356" s="42">
        <v>9.0899999999999995E-2</v>
      </c>
      <c r="C2356" s="42">
        <v>2.3800000000000002E-2</v>
      </c>
      <c r="D2356" s="42">
        <v>0.12590000000000001</v>
      </c>
      <c r="E2356" s="42">
        <v>0.1203</v>
      </c>
      <c r="F2356" s="42">
        <v>0.1147</v>
      </c>
      <c r="G2356" s="42">
        <v>5.3100000000000001E-2</v>
      </c>
      <c r="H2356" s="42">
        <v>0.12870000000000001</v>
      </c>
      <c r="I2356" s="42">
        <v>0.11890000000000001</v>
      </c>
      <c r="J2356" s="42">
        <v>8.8099999999999998E-2</v>
      </c>
      <c r="K2356" s="42">
        <v>0.13569999999999999</v>
      </c>
      <c r="L2356" s="93">
        <f t="shared" si="180"/>
        <v>1.0001</v>
      </c>
      <c r="M2356" s="42">
        <v>0.14801</v>
      </c>
      <c r="N2356" s="93">
        <f t="array" ref="N2356">SQRT(MMULT(MMULT(B2356:K2356, '2. Correlation Matrix'!$B$34:$K$43), TRANSPOSE(B2356:K2356)))</f>
        <v>0.13388147318668481</v>
      </c>
      <c r="O2356" s="92">
        <f t="shared" si="181"/>
        <v>0.54533310892235698</v>
      </c>
      <c r="P2356" s="42">
        <f t="shared" si="182"/>
        <v>0.13904787556868151</v>
      </c>
      <c r="Q2356" s="42">
        <f t="shared" si="183"/>
        <v>0.122773215429927</v>
      </c>
      <c r="R2356" s="43">
        <f t="shared" si="184"/>
        <v>0.118137620573236</v>
      </c>
    </row>
    <row r="2357" spans="1:18" x14ac:dyDescent="0.35">
      <c r="A2357" s="73">
        <v>4401</v>
      </c>
      <c r="B2357" s="42">
        <v>8.5699999999999998E-2</v>
      </c>
      <c r="C2357" s="42">
        <v>2.0999999999999999E-3</v>
      </c>
      <c r="D2357" s="42">
        <v>9.8500000000000004E-2</v>
      </c>
      <c r="E2357" s="42">
        <v>2.3599999999999999E-2</v>
      </c>
      <c r="F2357" s="42">
        <v>8.3500000000000005E-2</v>
      </c>
      <c r="G2357" s="42">
        <v>3.85E-2</v>
      </c>
      <c r="H2357" s="42">
        <v>0.19489999999999999</v>
      </c>
      <c r="I2357" s="42">
        <v>0.10059999999999999</v>
      </c>
      <c r="J2357" s="42">
        <v>0.1585</v>
      </c>
      <c r="K2357" s="42">
        <v>0.21410000000000001</v>
      </c>
      <c r="L2357" s="93">
        <f t="shared" si="180"/>
        <v>1</v>
      </c>
      <c r="M2357" s="42">
        <v>0.16055</v>
      </c>
      <c r="N2357" s="93">
        <f t="array" ref="N2357">SQRT(MMULT(MMULT(B2357:K2357, '2. Correlation Matrix'!$B$34:$K$43), TRANSPOSE(B2357:K2357)))</f>
        <v>0.15687898099821979</v>
      </c>
      <c r="O2357" s="92">
        <f t="shared" si="181"/>
        <v>0.54532480677555395</v>
      </c>
      <c r="P2357" s="42">
        <f t="shared" si="182"/>
        <v>0.14824449266048009</v>
      </c>
      <c r="Q2357" s="42">
        <f t="shared" si="183"/>
        <v>0.122773215429927</v>
      </c>
      <c r="R2357" s="43">
        <f t="shared" si="184"/>
        <v>0.118137620573236</v>
      </c>
    </row>
    <row r="2358" spans="1:18" x14ac:dyDescent="0.35">
      <c r="A2358" s="73">
        <v>3461</v>
      </c>
      <c r="B2358" s="42">
        <v>3.85E-2</v>
      </c>
      <c r="C2358" s="42">
        <v>0.1236</v>
      </c>
      <c r="D2358" s="42">
        <v>0.15409999999999999</v>
      </c>
      <c r="E2358" s="42">
        <v>0.122</v>
      </c>
      <c r="F2358" s="42">
        <v>1.2800000000000001E-2</v>
      </c>
      <c r="G2358" s="42">
        <v>0.14130000000000001</v>
      </c>
      <c r="H2358" s="42">
        <v>7.0599999999999996E-2</v>
      </c>
      <c r="I2358" s="42">
        <v>0.12839999999999999</v>
      </c>
      <c r="J2358" s="42">
        <v>0.15409999999999999</v>
      </c>
      <c r="K2358" s="42">
        <v>5.4600000000000003E-2</v>
      </c>
      <c r="L2358" s="93">
        <f t="shared" si="180"/>
        <v>0.99999999999999989</v>
      </c>
      <c r="M2358" s="42">
        <v>0.14224999999999999</v>
      </c>
      <c r="N2358" s="93">
        <f t="array" ref="N2358">SQRT(MMULT(MMULT(B2358:K2358, '2. Correlation Matrix'!$B$34:$K$43), TRANSPOSE(B2358:K2358)))</f>
        <v>0.12332138348604754</v>
      </c>
      <c r="O2358" s="92">
        <f t="shared" si="181"/>
        <v>0.54532310698256636</v>
      </c>
      <c r="P2358" s="42">
        <f t="shared" si="182"/>
        <v>0.1346459181875436</v>
      </c>
      <c r="Q2358" s="42">
        <f t="shared" si="183"/>
        <v>0.122773215429927</v>
      </c>
      <c r="R2358" s="43">
        <f t="shared" si="184"/>
        <v>0.118137620573236</v>
      </c>
    </row>
    <row r="2359" spans="1:18" x14ac:dyDescent="0.35">
      <c r="A2359" s="73">
        <v>4005</v>
      </c>
      <c r="B2359" s="42">
        <v>0.192</v>
      </c>
      <c r="C2359" s="42">
        <v>1.6899999999999998E-2</v>
      </c>
      <c r="D2359" s="42">
        <v>1.0500000000000001E-2</v>
      </c>
      <c r="E2359" s="42">
        <v>0.12870000000000001</v>
      </c>
      <c r="F2359" s="42">
        <v>0.15190000000000001</v>
      </c>
      <c r="G2359" s="42">
        <v>0.12659999999999999</v>
      </c>
      <c r="H2359" s="42">
        <v>0.17929999999999999</v>
      </c>
      <c r="I2359" s="42">
        <v>5.0599999999999999E-2</v>
      </c>
      <c r="J2359" s="42">
        <v>1.4800000000000001E-2</v>
      </c>
      <c r="K2359" s="42">
        <v>0.12870000000000001</v>
      </c>
      <c r="L2359" s="93">
        <f t="shared" si="180"/>
        <v>1</v>
      </c>
      <c r="M2359" s="42">
        <v>0.14974999999999999</v>
      </c>
      <c r="N2359" s="93">
        <f t="array" ref="N2359">SQRT(MMULT(MMULT(B2359:K2359, '2. Correlation Matrix'!$B$34:$K$43), TRANSPOSE(B2359:K2359)))</f>
        <v>0.13707665438701078</v>
      </c>
      <c r="O2359" s="92">
        <f t="shared" si="181"/>
        <v>0.54531532254177351</v>
      </c>
      <c r="P2359" s="42">
        <f t="shared" si="182"/>
        <v>0.140354995411032</v>
      </c>
      <c r="Q2359" s="42">
        <f t="shared" si="183"/>
        <v>0.122773215429927</v>
      </c>
      <c r="R2359" s="43">
        <f t="shared" si="184"/>
        <v>0.118137620573236</v>
      </c>
    </row>
    <row r="2360" spans="1:18" x14ac:dyDescent="0.35">
      <c r="A2360" s="73">
        <v>144</v>
      </c>
      <c r="B2360" s="42">
        <v>0.13239999999999999</v>
      </c>
      <c r="C2360" s="42">
        <v>0.12089999999999999</v>
      </c>
      <c r="D2360" s="42">
        <v>4.9000000000000002E-2</v>
      </c>
      <c r="E2360" s="42">
        <v>9.64E-2</v>
      </c>
      <c r="F2360" s="42">
        <v>0.14219999999999999</v>
      </c>
      <c r="G2360" s="42">
        <v>0.15690000000000001</v>
      </c>
      <c r="H2360" s="42">
        <v>0.13239999999999999</v>
      </c>
      <c r="I2360" s="42">
        <v>0.13239999999999999</v>
      </c>
      <c r="J2360" s="42">
        <v>2.29E-2</v>
      </c>
      <c r="K2360" s="42">
        <v>1.47E-2</v>
      </c>
      <c r="L2360" s="93">
        <f t="shared" si="180"/>
        <v>1.0002</v>
      </c>
      <c r="M2360" s="42">
        <v>0.13399</v>
      </c>
      <c r="N2360" s="93">
        <f t="array" ref="N2360">SQRT(MMULT(MMULT(B2360:K2360, '2. Correlation Matrix'!$B$34:$K$43), TRANSPOSE(B2360:K2360)))</f>
        <v>0.10817789487516384</v>
      </c>
      <c r="O2360" s="92">
        <f t="shared" si="181"/>
        <v>0.54530549025818853</v>
      </c>
      <c r="P2360" s="42">
        <f t="shared" si="182"/>
        <v>0.12813877153018899</v>
      </c>
      <c r="Q2360" s="42">
        <f t="shared" si="183"/>
        <v>0.122773215429927</v>
      </c>
      <c r="R2360" s="43">
        <f t="shared" si="184"/>
        <v>0.118137620573236</v>
      </c>
    </row>
    <row r="2361" spans="1:18" x14ac:dyDescent="0.35">
      <c r="A2361" s="73">
        <v>2629</v>
      </c>
      <c r="B2361" s="42">
        <v>0.17130000000000001</v>
      </c>
      <c r="C2361" s="42">
        <v>7.7700000000000005E-2</v>
      </c>
      <c r="D2361" s="42">
        <v>8.1699999999999995E-2</v>
      </c>
      <c r="E2361" s="42">
        <v>9.5600000000000004E-2</v>
      </c>
      <c r="F2361" s="42">
        <v>0.1633</v>
      </c>
      <c r="G2361" s="42">
        <v>5.5800000000000002E-2</v>
      </c>
      <c r="H2361" s="42">
        <v>0.15340000000000001</v>
      </c>
      <c r="I2361" s="42">
        <v>9.9599999999999994E-2</v>
      </c>
      <c r="J2361" s="42">
        <v>2E-3</v>
      </c>
      <c r="K2361" s="42">
        <v>9.9599999999999994E-2</v>
      </c>
      <c r="L2361" s="93">
        <f t="shared" si="180"/>
        <v>1</v>
      </c>
      <c r="M2361" s="42">
        <v>0.13768</v>
      </c>
      <c r="N2361" s="93">
        <f t="array" ref="N2361">SQRT(MMULT(MMULT(B2361:K2361, '2. Correlation Matrix'!$B$34:$K$43), TRANSPOSE(B2361:K2361)))</f>
        <v>0.11494553023606617</v>
      </c>
      <c r="O2361" s="92">
        <f t="shared" si="181"/>
        <v>0.54530176050580392</v>
      </c>
      <c r="P2361" s="42">
        <f t="shared" si="182"/>
        <v>0.13107376253937481</v>
      </c>
      <c r="Q2361" s="42">
        <f t="shared" si="183"/>
        <v>0.122773215429927</v>
      </c>
      <c r="R2361" s="43">
        <f t="shared" si="184"/>
        <v>0.118137620573236</v>
      </c>
    </row>
    <row r="2362" spans="1:18" x14ac:dyDescent="0.35">
      <c r="A2362" s="73">
        <v>2222</v>
      </c>
      <c r="B2362" s="42">
        <v>5.3600000000000002E-2</v>
      </c>
      <c r="C2362" s="42">
        <v>9.5200000000000007E-2</v>
      </c>
      <c r="D2362" s="42">
        <v>6.5699999999999995E-2</v>
      </c>
      <c r="E2362" s="42">
        <v>0.1263</v>
      </c>
      <c r="F2362" s="42">
        <v>0.15570000000000001</v>
      </c>
      <c r="G2362" s="42">
        <v>2.5999999999999999E-2</v>
      </c>
      <c r="H2362" s="42">
        <v>2.7699999999999999E-2</v>
      </c>
      <c r="I2362" s="42">
        <v>0.13320000000000001</v>
      </c>
      <c r="J2362" s="42">
        <v>0.154</v>
      </c>
      <c r="K2362" s="42">
        <v>0.16259999999999999</v>
      </c>
      <c r="L2362" s="93">
        <f t="shared" si="180"/>
        <v>0.99999999999999989</v>
      </c>
      <c r="M2362" s="42">
        <v>0.14244000000000001</v>
      </c>
      <c r="N2362" s="93">
        <f t="array" ref="N2362">SQRT(MMULT(MMULT(B2362:K2362, '2. Correlation Matrix'!$B$34:$K$43), TRANSPOSE(B2362:K2362)))</f>
        <v>0.1236755440379544</v>
      </c>
      <c r="O2362" s="92">
        <f t="shared" si="181"/>
        <v>0.54529778320040023</v>
      </c>
      <c r="P2362" s="42">
        <f t="shared" si="182"/>
        <v>0.13479217990345801</v>
      </c>
      <c r="Q2362" s="42">
        <f t="shared" si="183"/>
        <v>0.122773215429927</v>
      </c>
      <c r="R2362" s="43">
        <f t="shared" si="184"/>
        <v>0.118137620573236</v>
      </c>
    </row>
    <row r="2363" spans="1:18" x14ac:dyDescent="0.35">
      <c r="A2363" s="73">
        <v>4307</v>
      </c>
      <c r="B2363" s="42">
        <v>7.6499999999999999E-2</v>
      </c>
      <c r="C2363" s="42">
        <v>0.1038</v>
      </c>
      <c r="D2363" s="42">
        <v>8.9300000000000004E-2</v>
      </c>
      <c r="E2363" s="42">
        <v>0.1658</v>
      </c>
      <c r="F2363" s="42">
        <v>1.8200000000000001E-2</v>
      </c>
      <c r="G2363" s="42">
        <v>0.13109999999999999</v>
      </c>
      <c r="H2363" s="42">
        <v>0.1111</v>
      </c>
      <c r="I2363" s="42">
        <v>3.8300000000000001E-2</v>
      </c>
      <c r="J2363" s="42">
        <v>0.10929999999999999</v>
      </c>
      <c r="K2363" s="42">
        <v>0.15659999999999999</v>
      </c>
      <c r="L2363" s="93">
        <f t="shared" si="180"/>
        <v>0.99999999999999989</v>
      </c>
      <c r="M2363" s="42">
        <v>0.15584000000000001</v>
      </c>
      <c r="N2363" s="93">
        <f t="array" ref="N2363">SQRT(MMULT(MMULT(B2363:K2363, '2. Correlation Matrix'!$B$34:$K$43), TRANSPOSE(B2363:K2363)))</f>
        <v>0.14825016898282176</v>
      </c>
      <c r="O2363" s="92">
        <f t="shared" si="181"/>
        <v>0.54529448805800151</v>
      </c>
      <c r="P2363" s="42">
        <f t="shared" si="182"/>
        <v>0.14485094369828241</v>
      </c>
      <c r="Q2363" s="42">
        <f t="shared" si="183"/>
        <v>0.122773215429927</v>
      </c>
      <c r="R2363" s="43">
        <f t="shared" si="184"/>
        <v>0.118137620573236</v>
      </c>
    </row>
    <row r="2364" spans="1:18" x14ac:dyDescent="0.35">
      <c r="A2364" s="73">
        <v>3735</v>
      </c>
      <c r="B2364" s="42">
        <v>0.10390000000000001</v>
      </c>
      <c r="C2364" s="42">
        <v>8.5000000000000006E-2</v>
      </c>
      <c r="D2364" s="42">
        <v>8.1000000000000003E-2</v>
      </c>
      <c r="E2364" s="42">
        <v>0.1336</v>
      </c>
      <c r="F2364" s="42">
        <v>8.2299999999999998E-2</v>
      </c>
      <c r="G2364" s="42">
        <v>0.108</v>
      </c>
      <c r="H2364" s="42">
        <v>0.1026</v>
      </c>
      <c r="I2364" s="42">
        <v>8.2299999999999998E-2</v>
      </c>
      <c r="J2364" s="42">
        <v>0.12820000000000001</v>
      </c>
      <c r="K2364" s="42">
        <v>9.3100000000000002E-2</v>
      </c>
      <c r="L2364" s="93">
        <f t="shared" si="180"/>
        <v>1</v>
      </c>
      <c r="M2364" s="42">
        <v>0.14333000000000001</v>
      </c>
      <c r="N2364" s="93">
        <f t="array" ref="N2364">SQRT(MMULT(MMULT(B2364:K2364, '2. Correlation Matrix'!$B$34:$K$43), TRANSPOSE(B2364:K2364)))</f>
        <v>0.12531199269584378</v>
      </c>
      <c r="O2364" s="92">
        <f t="shared" si="181"/>
        <v>0.5452790154398871</v>
      </c>
      <c r="P2364" s="42">
        <f t="shared" si="182"/>
        <v>0.13547845224329841</v>
      </c>
      <c r="Q2364" s="42">
        <f t="shared" si="183"/>
        <v>0.122773215429927</v>
      </c>
      <c r="R2364" s="43">
        <f t="shared" si="184"/>
        <v>0.118137620573236</v>
      </c>
    </row>
    <row r="2365" spans="1:18" x14ac:dyDescent="0.35">
      <c r="A2365" s="73">
        <v>2871</v>
      </c>
      <c r="B2365" s="42">
        <v>0.1399</v>
      </c>
      <c r="C2365" s="42">
        <v>0.17960000000000001</v>
      </c>
      <c r="D2365" s="42">
        <v>4.7300000000000002E-2</v>
      </c>
      <c r="E2365" s="42">
        <v>0.12479999999999999</v>
      </c>
      <c r="F2365" s="42">
        <v>1.89E-2</v>
      </c>
      <c r="G2365" s="42">
        <v>0.1399</v>
      </c>
      <c r="H2365" s="42">
        <v>4.9099999999999998E-2</v>
      </c>
      <c r="I2365" s="42">
        <v>9.4999999999999998E-3</v>
      </c>
      <c r="J2365" s="42">
        <v>0.16259999999999999</v>
      </c>
      <c r="K2365" s="42">
        <v>0.1285</v>
      </c>
      <c r="L2365" s="93">
        <f t="shared" si="180"/>
        <v>1.0001</v>
      </c>
      <c r="M2365" s="42">
        <v>0.14321999999999999</v>
      </c>
      <c r="N2365" s="93">
        <f t="array" ref="N2365">SQRT(MMULT(MMULT(B2365:K2365, '2. Correlation Matrix'!$B$34:$K$43), TRANSPOSE(B2365:K2365)))</f>
        <v>0.12511855306187969</v>
      </c>
      <c r="O2365" s="92">
        <f t="shared" si="181"/>
        <v>0.54524287829847684</v>
      </c>
      <c r="P2365" s="42">
        <f t="shared" si="182"/>
        <v>0.13539267383985079</v>
      </c>
      <c r="Q2365" s="42">
        <f t="shared" si="183"/>
        <v>0.122773215429927</v>
      </c>
      <c r="R2365" s="43">
        <f t="shared" si="184"/>
        <v>0.118137620573236</v>
      </c>
    </row>
    <row r="2366" spans="1:18" x14ac:dyDescent="0.35">
      <c r="A2366" s="73">
        <v>2923</v>
      </c>
      <c r="B2366" s="42">
        <v>6.1199999999999997E-2</v>
      </c>
      <c r="C2366" s="42">
        <v>0.15310000000000001</v>
      </c>
      <c r="D2366" s="42">
        <v>0.13270000000000001</v>
      </c>
      <c r="E2366" s="42">
        <v>5.2699999999999997E-2</v>
      </c>
      <c r="F2366" s="42">
        <v>0.13270000000000001</v>
      </c>
      <c r="G2366" s="42">
        <v>6.8000000000000005E-2</v>
      </c>
      <c r="H2366" s="42">
        <v>0.12590000000000001</v>
      </c>
      <c r="I2366" s="42">
        <v>0.1241</v>
      </c>
      <c r="J2366" s="42">
        <v>7.8200000000000006E-2</v>
      </c>
      <c r="K2366" s="42">
        <v>7.1400000000000005E-2</v>
      </c>
      <c r="L2366" s="93">
        <f t="shared" si="180"/>
        <v>1</v>
      </c>
      <c r="M2366" s="42">
        <v>0.1366</v>
      </c>
      <c r="N2366" s="93">
        <f t="array" ref="N2366">SQRT(MMULT(MMULT(B2366:K2366, '2. Correlation Matrix'!$B$34:$K$43), TRANSPOSE(B2366:K2366)))</f>
        <v>0.11297894506570506</v>
      </c>
      <c r="O2366" s="92">
        <f t="shared" si="181"/>
        <v>0.54523433516019593</v>
      </c>
      <c r="P2366" s="42">
        <f t="shared" si="182"/>
        <v>0.13021787898592019</v>
      </c>
      <c r="Q2366" s="42">
        <f t="shared" si="183"/>
        <v>0.122773215429927</v>
      </c>
      <c r="R2366" s="43">
        <f t="shared" si="184"/>
        <v>0.118137620573236</v>
      </c>
    </row>
    <row r="2367" spans="1:18" x14ac:dyDescent="0.35">
      <c r="A2367" s="73">
        <v>1248</v>
      </c>
      <c r="B2367" s="42">
        <v>0.11990000000000001</v>
      </c>
      <c r="C2367" s="42">
        <v>0.16889999999999999</v>
      </c>
      <c r="D2367" s="42">
        <v>0.15709999999999999</v>
      </c>
      <c r="E2367" s="42">
        <v>4.0500000000000001E-2</v>
      </c>
      <c r="F2367" s="42">
        <v>6.59E-2</v>
      </c>
      <c r="G2367" s="42">
        <v>0.1149</v>
      </c>
      <c r="H2367" s="42">
        <v>0.15709999999999999</v>
      </c>
      <c r="I2367" s="42">
        <v>7.4300000000000005E-2</v>
      </c>
      <c r="J2367" s="42">
        <v>8.3999999999999995E-3</v>
      </c>
      <c r="K2367" s="42">
        <v>9.2899999999999996E-2</v>
      </c>
      <c r="L2367" s="93">
        <f t="shared" si="180"/>
        <v>0.9998999999999999</v>
      </c>
      <c r="M2367" s="42">
        <v>0.14202000000000001</v>
      </c>
      <c r="N2367" s="93">
        <f t="array" ref="N2367">SQRT(MMULT(MMULT(B2367:K2367, '2. Correlation Matrix'!$B$34:$K$43), TRANSPOSE(B2367:K2367)))</f>
        <v>0.12292260704212062</v>
      </c>
      <c r="O2367" s="92">
        <f t="shared" si="181"/>
        <v>0.54522110792065259</v>
      </c>
      <c r="P2367" s="42">
        <f t="shared" si="182"/>
        <v>0.13446501633898419</v>
      </c>
      <c r="Q2367" s="42">
        <f t="shared" si="183"/>
        <v>0.122773215429927</v>
      </c>
      <c r="R2367" s="43">
        <f t="shared" si="184"/>
        <v>0.118137620573236</v>
      </c>
    </row>
    <row r="2368" spans="1:18" x14ac:dyDescent="0.35">
      <c r="A2368" s="73">
        <v>2510</v>
      </c>
      <c r="B2368" s="42">
        <v>8.3000000000000001E-3</v>
      </c>
      <c r="C2368" s="42">
        <v>6.4399999999999999E-2</v>
      </c>
      <c r="D2368" s="42">
        <v>0.13719999999999999</v>
      </c>
      <c r="E2368" s="42">
        <v>0.16220000000000001</v>
      </c>
      <c r="F2368" s="42">
        <v>0.1331</v>
      </c>
      <c r="G2368" s="42">
        <v>6.4399999999999999E-2</v>
      </c>
      <c r="H2368" s="42">
        <v>0.13100000000000001</v>
      </c>
      <c r="I2368" s="42">
        <v>0.13719999999999999</v>
      </c>
      <c r="J2368" s="42">
        <v>6.4399999999999999E-2</v>
      </c>
      <c r="K2368" s="42">
        <v>9.7699999999999995E-2</v>
      </c>
      <c r="L2368" s="93">
        <f t="shared" si="180"/>
        <v>0.99990000000000001</v>
      </c>
      <c r="M2368" s="42">
        <v>0.1472</v>
      </c>
      <c r="N2368" s="93">
        <f t="array" ref="N2368">SQRT(MMULT(MMULT(B2368:K2368, '2. Correlation Matrix'!$B$34:$K$43), TRANSPOSE(B2368:K2368)))</f>
        <v>0.13242781113465554</v>
      </c>
      <c r="O2368" s="92">
        <f t="shared" si="181"/>
        <v>0.54520269859769432</v>
      </c>
      <c r="P2368" s="42">
        <f t="shared" si="182"/>
        <v>0.13843143741904199</v>
      </c>
      <c r="Q2368" s="42">
        <f t="shared" si="183"/>
        <v>0.122773215429927</v>
      </c>
      <c r="R2368" s="43">
        <f t="shared" si="184"/>
        <v>0.118137620573236</v>
      </c>
    </row>
    <row r="2369" spans="1:18" x14ac:dyDescent="0.35">
      <c r="A2369" s="73">
        <v>2383</v>
      </c>
      <c r="B2369" s="42">
        <v>2.7799999999999998E-2</v>
      </c>
      <c r="C2369" s="42">
        <v>2.7799999999999998E-2</v>
      </c>
      <c r="D2369" s="42">
        <v>6.5799999999999997E-2</v>
      </c>
      <c r="E2369" s="42">
        <v>0.13420000000000001</v>
      </c>
      <c r="F2369" s="42">
        <v>3.5400000000000001E-2</v>
      </c>
      <c r="G2369" s="42">
        <v>0.16200000000000001</v>
      </c>
      <c r="H2369" s="42">
        <v>0.20250000000000001</v>
      </c>
      <c r="I2369" s="42">
        <v>2.53E-2</v>
      </c>
      <c r="J2369" s="42">
        <v>7.85E-2</v>
      </c>
      <c r="K2369" s="42">
        <v>0.24049999999999999</v>
      </c>
      <c r="L2369" s="93">
        <f t="shared" si="180"/>
        <v>0.99980000000000002</v>
      </c>
      <c r="M2369" s="42">
        <v>0.17788999999999999</v>
      </c>
      <c r="N2369" s="93">
        <f t="array" ref="N2369">SQRT(MMULT(MMULT(B2369:K2369, '2. Correlation Matrix'!$B$34:$K$43), TRANSPOSE(B2369:K2369)))</f>
        <v>0.18871982277099458</v>
      </c>
      <c r="O2369" s="92">
        <f t="shared" si="181"/>
        <v>0.54519974896783197</v>
      </c>
      <c r="P2369" s="42">
        <f t="shared" si="182"/>
        <v>0.16008241424664219</v>
      </c>
      <c r="Q2369" s="42">
        <f t="shared" si="183"/>
        <v>0.122773215429927</v>
      </c>
      <c r="R2369" s="43">
        <f t="shared" si="184"/>
        <v>0.118137620573236</v>
      </c>
    </row>
    <row r="2370" spans="1:18" x14ac:dyDescent="0.35">
      <c r="A2370" s="73">
        <v>2425</v>
      </c>
      <c r="B2370" s="42">
        <v>1.7100000000000001E-2</v>
      </c>
      <c r="C2370" s="42">
        <v>6.4799999999999996E-2</v>
      </c>
      <c r="D2370" s="42">
        <v>7.51E-2</v>
      </c>
      <c r="E2370" s="42">
        <v>0.16209999999999999</v>
      </c>
      <c r="F2370" s="42">
        <v>0.1263</v>
      </c>
      <c r="G2370" s="42">
        <v>9.2200000000000004E-2</v>
      </c>
      <c r="H2370" s="42">
        <v>0.16719999999999999</v>
      </c>
      <c r="I2370" s="42">
        <v>8.6999999999999994E-2</v>
      </c>
      <c r="J2370" s="42">
        <v>8.8700000000000001E-2</v>
      </c>
      <c r="K2370" s="42">
        <v>0.1195</v>
      </c>
      <c r="L2370" s="93">
        <f t="shared" si="180"/>
        <v>1</v>
      </c>
      <c r="M2370" s="42">
        <v>0.15364</v>
      </c>
      <c r="N2370" s="93">
        <f t="array" ref="N2370">SQRT(MMULT(MMULT(B2370:K2370, '2. Correlation Matrix'!$B$34:$K$43), TRANSPOSE(B2370:K2370)))</f>
        <v>0.14424159155113686</v>
      </c>
      <c r="O2370" s="92">
        <f t="shared" si="181"/>
        <v>0.54519642465342855</v>
      </c>
      <c r="P2370" s="42">
        <f t="shared" si="182"/>
        <v>0.14323718163339749</v>
      </c>
      <c r="Q2370" s="42">
        <f t="shared" si="183"/>
        <v>0.122773215429927</v>
      </c>
      <c r="R2370" s="43">
        <f t="shared" si="184"/>
        <v>0.118137620573236</v>
      </c>
    </row>
    <row r="2371" spans="1:18" x14ac:dyDescent="0.35">
      <c r="A2371" s="73">
        <v>2327</v>
      </c>
      <c r="B2371" s="42">
        <v>7.0300000000000001E-2</v>
      </c>
      <c r="C2371" s="42">
        <v>8.0299999999999996E-2</v>
      </c>
      <c r="D2371" s="42">
        <v>4.4200000000000003E-2</v>
      </c>
      <c r="E2371" s="42">
        <v>9.64E-2</v>
      </c>
      <c r="F2371" s="42">
        <v>0.10639999999999999</v>
      </c>
      <c r="G2371" s="42">
        <v>0.1867</v>
      </c>
      <c r="H2371" s="42">
        <v>2.01E-2</v>
      </c>
      <c r="I2371" s="42">
        <v>3.61E-2</v>
      </c>
      <c r="J2371" s="42">
        <v>0.1988</v>
      </c>
      <c r="K2371" s="42">
        <v>0.16059999999999999</v>
      </c>
      <c r="L2371" s="93">
        <f t="shared" si="180"/>
        <v>0.99990000000000001</v>
      </c>
      <c r="M2371" s="42">
        <v>0.15431</v>
      </c>
      <c r="N2371" s="93">
        <f t="array" ref="N2371">SQRT(MMULT(MMULT(B2371:K2371, '2. Correlation Matrix'!$B$34:$K$43), TRANSPOSE(B2371:K2371)))</f>
        <v>0.14547784273360462</v>
      </c>
      <c r="O2371" s="92">
        <f t="shared" si="181"/>
        <v>0.54516893095005881</v>
      </c>
      <c r="P2371" s="42">
        <f t="shared" si="182"/>
        <v>0.14372809863678832</v>
      </c>
      <c r="Q2371" s="42">
        <f t="shared" si="183"/>
        <v>0.122773215429927</v>
      </c>
      <c r="R2371" s="43">
        <f t="shared" si="184"/>
        <v>0.118137620573236</v>
      </c>
    </row>
    <row r="2372" spans="1:18" x14ac:dyDescent="0.35">
      <c r="A2372" s="73">
        <v>2645</v>
      </c>
      <c r="B2372" s="42">
        <v>0.1037</v>
      </c>
      <c r="C2372" s="42">
        <v>0.16850000000000001</v>
      </c>
      <c r="D2372" s="42">
        <v>0.1074</v>
      </c>
      <c r="E2372" s="42">
        <v>0.05</v>
      </c>
      <c r="F2372" s="42">
        <v>0.1019</v>
      </c>
      <c r="G2372" s="42">
        <v>0.15740000000000001</v>
      </c>
      <c r="H2372" s="42">
        <v>3.5200000000000002E-2</v>
      </c>
      <c r="I2372" s="42">
        <v>4.2599999999999999E-2</v>
      </c>
      <c r="J2372" s="42">
        <v>8.6999999999999994E-2</v>
      </c>
      <c r="K2372" s="42">
        <v>0.14630000000000001</v>
      </c>
      <c r="L2372" s="93">
        <f t="shared" si="180"/>
        <v>0.99999999999999989</v>
      </c>
      <c r="M2372" s="42">
        <v>0.14573</v>
      </c>
      <c r="N2372" s="93">
        <f t="array" ref="N2372">SQRT(MMULT(MMULT(B2372:K2372, '2. Correlation Matrix'!$B$34:$K$43), TRANSPOSE(B2372:K2372)))</f>
        <v>0.12974008839420606</v>
      </c>
      <c r="O2372" s="92">
        <f t="shared" si="181"/>
        <v>0.54516688616005804</v>
      </c>
      <c r="P2372" s="42">
        <f t="shared" si="182"/>
        <v>0.1373137547317318</v>
      </c>
      <c r="Q2372" s="42">
        <f t="shared" si="183"/>
        <v>0.122773215429927</v>
      </c>
      <c r="R2372" s="43">
        <f t="shared" si="184"/>
        <v>0.118137620573236</v>
      </c>
    </row>
    <row r="2373" spans="1:18" x14ac:dyDescent="0.35">
      <c r="A2373" s="73">
        <v>1960</v>
      </c>
      <c r="B2373" s="42">
        <v>5.3499999999999999E-2</v>
      </c>
      <c r="C2373" s="42">
        <v>0.1135</v>
      </c>
      <c r="D2373" s="42">
        <v>0.03</v>
      </c>
      <c r="E2373" s="42">
        <v>0.1285</v>
      </c>
      <c r="F2373" s="42">
        <v>9.2100000000000001E-2</v>
      </c>
      <c r="G2373" s="42">
        <v>0.1328</v>
      </c>
      <c r="H2373" s="42">
        <v>0.16270000000000001</v>
      </c>
      <c r="I2373" s="42">
        <v>0.14779999999999999</v>
      </c>
      <c r="J2373" s="42">
        <v>0.13489999999999999</v>
      </c>
      <c r="K2373" s="42">
        <v>4.3E-3</v>
      </c>
      <c r="L2373" s="93">
        <f t="shared" ref="L2373:L2436" si="185">SUM(B2373:K2373)</f>
        <v>1.0001</v>
      </c>
      <c r="M2373" s="42">
        <v>0.13813</v>
      </c>
      <c r="N2373" s="93">
        <f t="array" ref="N2373">SQRT(MMULT(MMULT(B2373:K2373, '2. Correlation Matrix'!$B$34:$K$43), TRANSPOSE(B2373:K2373)))</f>
        <v>0.11579994626421033</v>
      </c>
      <c r="O2373" s="92">
        <f t="shared" ref="O2373:O2436" si="186">(M2373-0.075)/N2373</f>
        <v>0.54516432897094746</v>
      </c>
      <c r="P2373" s="42">
        <f t="shared" ref="P2373:P2436" si="187">M2373-((1/2)*1*N2373^2)</f>
        <v>0.13142518622260299</v>
      </c>
      <c r="Q2373" s="42">
        <f t="shared" ref="Q2373:Q2436" si="188">$M$5-((1/2)*3*$N$5^2)</f>
        <v>0.122773215429927</v>
      </c>
      <c r="R2373" s="43">
        <f t="shared" ref="R2373:R2436" si="189">$M$5-((1/2)*4*$N$5^2)</f>
        <v>0.118137620573236</v>
      </c>
    </row>
    <row r="2374" spans="1:18" x14ac:dyDescent="0.35">
      <c r="A2374" s="73">
        <v>2011</v>
      </c>
      <c r="B2374" s="42">
        <v>8.6699999999999999E-2</v>
      </c>
      <c r="C2374" s="42">
        <v>0.1167</v>
      </c>
      <c r="D2374" s="42">
        <v>0.1133</v>
      </c>
      <c r="E2374" s="42">
        <v>0.105</v>
      </c>
      <c r="F2374" s="42">
        <v>9.6699999999999994E-2</v>
      </c>
      <c r="G2374" s="42">
        <v>3.8300000000000001E-2</v>
      </c>
      <c r="H2374" s="42">
        <v>7.3300000000000004E-2</v>
      </c>
      <c r="I2374" s="42">
        <v>0.13830000000000001</v>
      </c>
      <c r="J2374" s="42">
        <v>0.1583</v>
      </c>
      <c r="K2374" s="42">
        <v>7.3300000000000004E-2</v>
      </c>
      <c r="L2374" s="93">
        <f t="shared" si="185"/>
        <v>0.99990000000000001</v>
      </c>
      <c r="M2374" s="42">
        <v>0.1331</v>
      </c>
      <c r="N2374" s="93">
        <f t="array" ref="N2374">SQRT(MMULT(MMULT(B2374:K2374, '2. Correlation Matrix'!$B$34:$K$43), TRANSPOSE(B2374:K2374)))</f>
        <v>0.10657454673535421</v>
      </c>
      <c r="O2374" s="92">
        <f t="shared" si="186"/>
        <v>0.54515831199614528</v>
      </c>
      <c r="P2374" s="42">
        <f t="shared" si="187"/>
        <v>0.12742093299407689</v>
      </c>
      <c r="Q2374" s="42">
        <f t="shared" si="188"/>
        <v>0.122773215429927</v>
      </c>
      <c r="R2374" s="43">
        <f t="shared" si="189"/>
        <v>0.118137620573236</v>
      </c>
    </row>
    <row r="2375" spans="1:18" x14ac:dyDescent="0.35">
      <c r="A2375" s="73">
        <v>503</v>
      </c>
      <c r="B2375" s="42">
        <v>7.0000000000000007E-2</v>
      </c>
      <c r="C2375" s="42">
        <v>8.9399999999999993E-2</v>
      </c>
      <c r="D2375" s="42">
        <v>0.21010000000000001</v>
      </c>
      <c r="E2375" s="42">
        <v>3.1399999999999997E-2</v>
      </c>
      <c r="F2375" s="42">
        <v>7.7299999999999994E-2</v>
      </c>
      <c r="G2375" s="42">
        <v>0.1111</v>
      </c>
      <c r="H2375" s="42">
        <v>5.5599999999999997E-2</v>
      </c>
      <c r="I2375" s="42">
        <v>0.1087</v>
      </c>
      <c r="J2375" s="42">
        <v>4.1099999999999998E-2</v>
      </c>
      <c r="K2375" s="42">
        <v>0.20530000000000001</v>
      </c>
      <c r="L2375" s="93">
        <f t="shared" si="185"/>
        <v>1</v>
      </c>
      <c r="M2375" s="42">
        <v>0.15536</v>
      </c>
      <c r="N2375" s="93">
        <f t="array" ref="N2375">SQRT(MMULT(MMULT(B2375:K2375, '2. Correlation Matrix'!$B$34:$K$43), TRANSPOSE(B2375:K2375)))</f>
        <v>0.14740926084987335</v>
      </c>
      <c r="O2375" s="92">
        <f t="shared" si="186"/>
        <v>0.54514892440741147</v>
      </c>
      <c r="P2375" s="42">
        <f t="shared" si="187"/>
        <v>0.14449525490784698</v>
      </c>
      <c r="Q2375" s="42">
        <f t="shared" si="188"/>
        <v>0.122773215429927</v>
      </c>
      <c r="R2375" s="43">
        <f t="shared" si="189"/>
        <v>0.118137620573236</v>
      </c>
    </row>
    <row r="2376" spans="1:18" x14ac:dyDescent="0.35">
      <c r="A2376" s="73">
        <v>463</v>
      </c>
      <c r="B2376" s="42">
        <v>0.1729</v>
      </c>
      <c r="C2376" s="42">
        <v>0.13569999999999999</v>
      </c>
      <c r="D2376" s="42">
        <v>2.4199999999999999E-2</v>
      </c>
      <c r="E2376" s="42">
        <v>0.13009999999999999</v>
      </c>
      <c r="F2376" s="42">
        <v>1.12E-2</v>
      </c>
      <c r="G2376" s="42">
        <v>0.15609999999999999</v>
      </c>
      <c r="H2376" s="42">
        <v>9.6699999999999994E-2</v>
      </c>
      <c r="I2376" s="42">
        <v>5.5999999999999999E-3</v>
      </c>
      <c r="J2376" s="42">
        <v>0.15060000000000001</v>
      </c>
      <c r="K2376" s="42">
        <v>0.1171</v>
      </c>
      <c r="L2376" s="93">
        <f t="shared" si="185"/>
        <v>1.0002</v>
      </c>
      <c r="M2376" s="42">
        <v>0.14557</v>
      </c>
      <c r="N2376" s="93">
        <f t="array" ref="N2376">SQRT(MMULT(MMULT(B2376:K2376, '2. Correlation Matrix'!$B$34:$K$43), TRANSPOSE(B2376:K2376)))</f>
        <v>0.12945100956197753</v>
      </c>
      <c r="O2376" s="92">
        <f t="shared" si="186"/>
        <v>0.54514831702577848</v>
      </c>
      <c r="P2376" s="42">
        <f t="shared" si="187"/>
        <v>0.1371912180616924</v>
      </c>
      <c r="Q2376" s="42">
        <f t="shared" si="188"/>
        <v>0.122773215429927</v>
      </c>
      <c r="R2376" s="43">
        <f t="shared" si="189"/>
        <v>0.118137620573236</v>
      </c>
    </row>
    <row r="2377" spans="1:18" x14ac:dyDescent="0.35">
      <c r="A2377" s="73">
        <v>2553</v>
      </c>
      <c r="B2377" s="42">
        <v>7.3599999999999999E-2</v>
      </c>
      <c r="C2377" s="42">
        <v>0.1656</v>
      </c>
      <c r="D2377" s="42">
        <v>0.1421</v>
      </c>
      <c r="E2377" s="42">
        <v>0.1154</v>
      </c>
      <c r="F2377" s="42">
        <v>3.3E-3</v>
      </c>
      <c r="G2377" s="42">
        <v>6.6900000000000001E-2</v>
      </c>
      <c r="H2377" s="42">
        <v>6.1899999999999997E-2</v>
      </c>
      <c r="I2377" s="42">
        <v>8.1900000000000001E-2</v>
      </c>
      <c r="J2377" s="42">
        <v>0.16389999999999999</v>
      </c>
      <c r="K2377" s="42">
        <v>0.12540000000000001</v>
      </c>
      <c r="L2377" s="93">
        <f t="shared" si="185"/>
        <v>0.99999999999999978</v>
      </c>
      <c r="M2377" s="42">
        <v>0.14205999999999999</v>
      </c>
      <c r="N2377" s="93">
        <f t="array" ref="N2377">SQRT(MMULT(MMULT(B2377:K2377, '2. Correlation Matrix'!$B$34:$K$43), TRANSPOSE(B2377:K2377)))</f>
        <v>0.12301896041714222</v>
      </c>
      <c r="O2377" s="92">
        <f t="shared" si="186"/>
        <v>0.54511922205006247</v>
      </c>
      <c r="P2377" s="42">
        <f t="shared" si="187"/>
        <v>0.13449316768894279</v>
      </c>
      <c r="Q2377" s="42">
        <f t="shared" si="188"/>
        <v>0.122773215429927</v>
      </c>
      <c r="R2377" s="43">
        <f t="shared" si="189"/>
        <v>0.118137620573236</v>
      </c>
    </row>
    <row r="2378" spans="1:18" x14ac:dyDescent="0.35">
      <c r="A2378" s="73">
        <v>3608</v>
      </c>
      <c r="B2378" s="42">
        <v>0.14219999999999999</v>
      </c>
      <c r="C2378" s="42">
        <v>6.59E-2</v>
      </c>
      <c r="D2378" s="42">
        <v>6.7400000000000002E-2</v>
      </c>
      <c r="E2378" s="42">
        <v>0.1033</v>
      </c>
      <c r="F2378" s="42">
        <v>0.14219999999999999</v>
      </c>
      <c r="G2378" s="42">
        <v>7.6300000000000007E-2</v>
      </c>
      <c r="H2378" s="42">
        <v>9.7299999999999998E-2</v>
      </c>
      <c r="I2378" s="42">
        <v>8.0799999999999997E-2</v>
      </c>
      <c r="J2378" s="42">
        <v>8.3799999999999999E-2</v>
      </c>
      <c r="K2378" s="42">
        <v>0.14069999999999999</v>
      </c>
      <c r="L2378" s="93">
        <f t="shared" si="185"/>
        <v>0.99990000000000001</v>
      </c>
      <c r="M2378" s="42">
        <v>0.14384</v>
      </c>
      <c r="N2378" s="93">
        <f t="array" ref="N2378">SQRT(MMULT(MMULT(B2378:K2378, '2. Correlation Matrix'!$B$34:$K$43), TRANSPOSE(B2378:K2378)))</f>
        <v>0.12628905670429408</v>
      </c>
      <c r="O2378" s="92">
        <f t="shared" si="186"/>
        <v>0.54509869498185348</v>
      </c>
      <c r="P2378" s="42">
        <f t="shared" si="187"/>
        <v>0.13586553707836979</v>
      </c>
      <c r="Q2378" s="42">
        <f t="shared" si="188"/>
        <v>0.122773215429927</v>
      </c>
      <c r="R2378" s="43">
        <f t="shared" si="189"/>
        <v>0.118137620573236</v>
      </c>
    </row>
    <row r="2379" spans="1:18" x14ac:dyDescent="0.35">
      <c r="A2379" s="73">
        <v>4644</v>
      </c>
      <c r="B2379" s="42">
        <v>7.3999999999999996E-2</v>
      </c>
      <c r="C2379" s="42">
        <v>2.6599999999999999E-2</v>
      </c>
      <c r="D2379" s="42">
        <v>6.5100000000000005E-2</v>
      </c>
      <c r="E2379" s="42">
        <v>0.2278</v>
      </c>
      <c r="F2379" s="42">
        <v>0.1095</v>
      </c>
      <c r="G2379" s="42">
        <v>8.2799999999999999E-2</v>
      </c>
      <c r="H2379" s="42">
        <v>4.1399999999999999E-2</v>
      </c>
      <c r="I2379" s="42">
        <v>8.8800000000000004E-2</v>
      </c>
      <c r="J2379" s="42">
        <v>0.1154</v>
      </c>
      <c r="K2379" s="42">
        <v>0.1686</v>
      </c>
      <c r="L2379" s="93">
        <f t="shared" si="185"/>
        <v>0.99999999999999989</v>
      </c>
      <c r="M2379" s="42">
        <v>0.15192</v>
      </c>
      <c r="N2379" s="93">
        <f t="array" ref="N2379">SQRT(MMULT(MMULT(B2379:K2379, '2. Correlation Matrix'!$B$34:$K$43), TRANSPOSE(B2379:K2379)))</f>
        <v>0.14111569570116148</v>
      </c>
      <c r="O2379" s="92">
        <f t="shared" si="186"/>
        <v>0.54508465282906793</v>
      </c>
      <c r="P2379" s="42">
        <f t="shared" si="187"/>
        <v>0.14196318021338861</v>
      </c>
      <c r="Q2379" s="42">
        <f t="shared" si="188"/>
        <v>0.122773215429927</v>
      </c>
      <c r="R2379" s="43">
        <f t="shared" si="189"/>
        <v>0.118137620573236</v>
      </c>
    </row>
    <row r="2380" spans="1:18" x14ac:dyDescent="0.35">
      <c r="A2380" s="73">
        <v>2678</v>
      </c>
      <c r="B2380" s="42">
        <v>0.155</v>
      </c>
      <c r="C2380" s="42">
        <v>6.83E-2</v>
      </c>
      <c r="D2380" s="42">
        <v>0.11070000000000001</v>
      </c>
      <c r="E2380" s="42">
        <v>0.11990000000000001</v>
      </c>
      <c r="F2380" s="42">
        <v>2.9499999999999998E-2</v>
      </c>
      <c r="G2380" s="42">
        <v>5.5399999999999998E-2</v>
      </c>
      <c r="H2380" s="42">
        <v>0.13469999999999999</v>
      </c>
      <c r="I2380" s="42">
        <v>7.7499999999999999E-2</v>
      </c>
      <c r="J2380" s="42">
        <v>0.1125</v>
      </c>
      <c r="K2380" s="42">
        <v>0.13650000000000001</v>
      </c>
      <c r="L2380" s="93">
        <f t="shared" si="185"/>
        <v>1</v>
      </c>
      <c r="M2380" s="42">
        <v>0.14532</v>
      </c>
      <c r="N2380" s="93">
        <f t="array" ref="N2380">SQRT(MMULT(MMULT(B2380:K2380, '2. Correlation Matrix'!$B$34:$K$43), TRANSPOSE(B2380:K2380)))</f>
        <v>0.12901233242326335</v>
      </c>
      <c r="O2380" s="92">
        <f t="shared" si="186"/>
        <v>0.54506417083674075</v>
      </c>
      <c r="P2380" s="42">
        <f t="shared" si="187"/>
        <v>0.1369979090413547</v>
      </c>
      <c r="Q2380" s="42">
        <f t="shared" si="188"/>
        <v>0.122773215429927</v>
      </c>
      <c r="R2380" s="43">
        <f t="shared" si="189"/>
        <v>0.118137620573236</v>
      </c>
    </row>
    <row r="2381" spans="1:18" x14ac:dyDescent="0.35">
      <c r="A2381" s="73">
        <v>1920</v>
      </c>
      <c r="B2381" s="42">
        <v>0.30209999999999998</v>
      </c>
      <c r="C2381" s="42">
        <v>4.8300000000000003E-2</v>
      </c>
      <c r="D2381" s="42">
        <v>4.2299999999999997E-2</v>
      </c>
      <c r="E2381" s="42">
        <v>0.2417</v>
      </c>
      <c r="F2381" s="42">
        <v>7.5499999999999998E-2</v>
      </c>
      <c r="G2381" s="42">
        <v>1.21E-2</v>
      </c>
      <c r="H2381" s="42">
        <v>8.7599999999999997E-2</v>
      </c>
      <c r="I2381" s="42">
        <v>0.16919999999999999</v>
      </c>
      <c r="J2381" s="42">
        <v>1.8100000000000002E-2</v>
      </c>
      <c r="K2381" s="42">
        <v>3.0000000000000001E-3</v>
      </c>
      <c r="L2381" s="93">
        <f t="shared" si="185"/>
        <v>0.99990000000000001</v>
      </c>
      <c r="M2381" s="42">
        <v>0.11620999999999999</v>
      </c>
      <c r="N2381" s="93">
        <f t="array" ref="N2381">SQRT(MMULT(MMULT(B2381:K2381, '2. Correlation Matrix'!$B$34:$K$43), TRANSPOSE(B2381:K2381)))</f>
        <v>7.5609796465190934E-2</v>
      </c>
      <c r="O2381" s="92">
        <f t="shared" si="186"/>
        <v>0.54503519287969726</v>
      </c>
      <c r="P2381" s="42">
        <f t="shared" si="187"/>
        <v>0.11335157933924619</v>
      </c>
      <c r="Q2381" s="42">
        <f t="shared" si="188"/>
        <v>0.122773215429927</v>
      </c>
      <c r="R2381" s="43">
        <f t="shared" si="189"/>
        <v>0.118137620573236</v>
      </c>
    </row>
    <row r="2382" spans="1:18" x14ac:dyDescent="0.35">
      <c r="A2382" s="73">
        <v>2012</v>
      </c>
      <c r="B2382" s="42">
        <v>9.9599999999999994E-2</v>
      </c>
      <c r="C2382" s="42">
        <v>0.12839999999999999</v>
      </c>
      <c r="D2382" s="42">
        <v>5.3600000000000002E-2</v>
      </c>
      <c r="E2382" s="42">
        <v>0.12839999999999999</v>
      </c>
      <c r="F2382" s="42">
        <v>0.14940000000000001</v>
      </c>
      <c r="G2382" s="42">
        <v>3.4500000000000003E-2</v>
      </c>
      <c r="H2382" s="42">
        <v>5.1700000000000003E-2</v>
      </c>
      <c r="I2382" s="42">
        <v>9.7699999999999995E-2</v>
      </c>
      <c r="J2382" s="42">
        <v>0.1149</v>
      </c>
      <c r="K2382" s="42">
        <v>0.14180000000000001</v>
      </c>
      <c r="L2382" s="93">
        <f t="shared" si="185"/>
        <v>0.99999999999999989</v>
      </c>
      <c r="M2382" s="42">
        <v>0.13846</v>
      </c>
      <c r="N2382" s="93">
        <f t="array" ref="N2382">SQRT(MMULT(MMULT(B2382:K2382, '2. Correlation Matrix'!$B$34:$K$43), TRANSPOSE(B2382:K2382)))</f>
        <v>0.11644172107228835</v>
      </c>
      <c r="O2382" s="92">
        <f t="shared" si="186"/>
        <v>0.54499366219950762</v>
      </c>
      <c r="P2382" s="42">
        <f t="shared" si="187"/>
        <v>0.13168066279686169</v>
      </c>
      <c r="Q2382" s="42">
        <f t="shared" si="188"/>
        <v>0.122773215429927</v>
      </c>
      <c r="R2382" s="43">
        <f t="shared" si="189"/>
        <v>0.118137620573236</v>
      </c>
    </row>
    <row r="2383" spans="1:18" x14ac:dyDescent="0.35">
      <c r="A2383" s="73">
        <v>1836</v>
      </c>
      <c r="B2383" s="42">
        <v>0.14330000000000001</v>
      </c>
      <c r="C2383" s="42">
        <v>8.1199999999999994E-2</v>
      </c>
      <c r="D2383" s="42">
        <v>9.7500000000000003E-2</v>
      </c>
      <c r="E2383" s="42">
        <v>0.14480000000000001</v>
      </c>
      <c r="F2383" s="42">
        <v>0.13739999999999999</v>
      </c>
      <c r="G2383" s="42">
        <v>5.4699999999999999E-2</v>
      </c>
      <c r="H2383" s="42">
        <v>0.1004</v>
      </c>
      <c r="I2383" s="42">
        <v>0.1123</v>
      </c>
      <c r="J2383" s="42">
        <v>3.8399999999999997E-2</v>
      </c>
      <c r="K2383" s="42">
        <v>9.01E-2</v>
      </c>
      <c r="L2383" s="93">
        <f t="shared" si="185"/>
        <v>1.0001</v>
      </c>
      <c r="M2383" s="42">
        <v>0.13602</v>
      </c>
      <c r="N2383" s="93">
        <f t="array" ref="N2383">SQRT(MMULT(MMULT(B2383:K2383, '2. Correlation Matrix'!$B$34:$K$43), TRANSPOSE(B2383:K2383)))</f>
        <v>0.1119672961535126</v>
      </c>
      <c r="O2383" s="92">
        <f t="shared" si="186"/>
        <v>0.54498056214859936</v>
      </c>
      <c r="P2383" s="42">
        <f t="shared" si="187"/>
        <v>0.1297516622960358</v>
      </c>
      <c r="Q2383" s="42">
        <f t="shared" si="188"/>
        <v>0.122773215429927</v>
      </c>
      <c r="R2383" s="43">
        <f t="shared" si="189"/>
        <v>0.118137620573236</v>
      </c>
    </row>
    <row r="2384" spans="1:18" x14ac:dyDescent="0.35">
      <c r="A2384" s="73">
        <v>3711</v>
      </c>
      <c r="B2384" s="42">
        <v>0.1153</v>
      </c>
      <c r="C2384" s="42">
        <v>0.1225</v>
      </c>
      <c r="D2384" s="42">
        <v>0.1676</v>
      </c>
      <c r="E2384" s="42">
        <v>8.4699999999999998E-2</v>
      </c>
      <c r="F2384" s="42">
        <v>6.3100000000000003E-2</v>
      </c>
      <c r="G2384" s="42">
        <v>0.15679999999999999</v>
      </c>
      <c r="H2384" s="42">
        <v>1.26E-2</v>
      </c>
      <c r="I2384" s="42">
        <v>0.1009</v>
      </c>
      <c r="J2384" s="42">
        <v>9.3700000000000006E-2</v>
      </c>
      <c r="K2384" s="42">
        <v>8.2900000000000001E-2</v>
      </c>
      <c r="L2384" s="93">
        <f t="shared" si="185"/>
        <v>1.0001</v>
      </c>
      <c r="M2384" s="42">
        <v>0.13868</v>
      </c>
      <c r="N2384" s="93">
        <f t="array" ref="N2384">SQRT(MMULT(MMULT(B2384:K2384, '2. Correlation Matrix'!$B$34:$K$43), TRANSPOSE(B2384:K2384)))</f>
        <v>0.11685206664288998</v>
      </c>
      <c r="O2384" s="92">
        <f t="shared" si="186"/>
        <v>0.54496254819875445</v>
      </c>
      <c r="P2384" s="42">
        <f t="shared" si="187"/>
        <v>0.13185279726064281</v>
      </c>
      <c r="Q2384" s="42">
        <f t="shared" si="188"/>
        <v>0.122773215429927</v>
      </c>
      <c r="R2384" s="43">
        <f t="shared" si="189"/>
        <v>0.118137620573236</v>
      </c>
    </row>
    <row r="2385" spans="1:18" x14ac:dyDescent="0.35">
      <c r="A2385" s="73">
        <v>3947</v>
      </c>
      <c r="B2385" s="42">
        <v>0.17519999999999999</v>
      </c>
      <c r="C2385" s="42">
        <v>9.4999999999999998E-3</v>
      </c>
      <c r="D2385" s="42">
        <v>3.4299999999999997E-2</v>
      </c>
      <c r="E2385" s="42">
        <v>0.12</v>
      </c>
      <c r="F2385" s="42">
        <v>7.0499999999999993E-2</v>
      </c>
      <c r="G2385" s="42">
        <v>0.13519999999999999</v>
      </c>
      <c r="H2385" s="42">
        <v>0.1048</v>
      </c>
      <c r="I2385" s="42">
        <v>0.13900000000000001</v>
      </c>
      <c r="J2385" s="42">
        <v>0.18859999999999999</v>
      </c>
      <c r="K2385" s="42">
        <v>2.29E-2</v>
      </c>
      <c r="L2385" s="93">
        <f t="shared" si="185"/>
        <v>1</v>
      </c>
      <c r="M2385" s="42">
        <v>0.13541</v>
      </c>
      <c r="N2385" s="93">
        <f t="array" ref="N2385">SQRT(MMULT(MMULT(B2385:K2385, '2. Correlation Matrix'!$B$34:$K$43), TRANSPOSE(B2385:K2385)))</f>
        <v>0.11085688249324352</v>
      </c>
      <c r="O2385" s="92">
        <f t="shared" si="186"/>
        <v>0.54493684687265009</v>
      </c>
      <c r="P2385" s="42">
        <f t="shared" si="187"/>
        <v>0.12926537580193961</v>
      </c>
      <c r="Q2385" s="42">
        <f t="shared" si="188"/>
        <v>0.122773215429927</v>
      </c>
      <c r="R2385" s="43">
        <f t="shared" si="189"/>
        <v>0.118137620573236</v>
      </c>
    </row>
    <row r="2386" spans="1:18" x14ac:dyDescent="0.35">
      <c r="A2386" s="73">
        <v>3473</v>
      </c>
      <c r="B2386" s="42">
        <v>5.67E-2</v>
      </c>
      <c r="C2386" s="42">
        <v>0.22939999999999999</v>
      </c>
      <c r="D2386" s="42">
        <v>0.16750000000000001</v>
      </c>
      <c r="E2386" s="42">
        <v>6.7000000000000004E-2</v>
      </c>
      <c r="F2386" s="42">
        <v>5.4100000000000002E-2</v>
      </c>
      <c r="G2386" s="42">
        <v>6.1899999999999997E-2</v>
      </c>
      <c r="H2386" s="42">
        <v>4.1200000000000001E-2</v>
      </c>
      <c r="I2386" s="42">
        <v>8.2500000000000004E-2</v>
      </c>
      <c r="J2386" s="42">
        <v>4.1200000000000001E-2</v>
      </c>
      <c r="K2386" s="42">
        <v>0.19850000000000001</v>
      </c>
      <c r="L2386" s="93">
        <f t="shared" si="185"/>
        <v>1</v>
      </c>
      <c r="M2386" s="42">
        <v>0.14657999999999999</v>
      </c>
      <c r="N2386" s="93">
        <f t="array" ref="N2386">SQRT(MMULT(MMULT(B2386:K2386, '2. Correlation Matrix'!$B$34:$K$43), TRANSPOSE(B2386:K2386)))</f>
        <v>0.13135741576880541</v>
      </c>
      <c r="O2386" s="92">
        <f t="shared" si="186"/>
        <v>0.54492545838435047</v>
      </c>
      <c r="P2386" s="42">
        <f t="shared" si="187"/>
        <v>0.1379526146612706</v>
      </c>
      <c r="Q2386" s="42">
        <f t="shared" si="188"/>
        <v>0.122773215429927</v>
      </c>
      <c r="R2386" s="43">
        <f t="shared" si="189"/>
        <v>0.118137620573236</v>
      </c>
    </row>
    <row r="2387" spans="1:18" x14ac:dyDescent="0.35">
      <c r="A2387" s="73">
        <v>1417</v>
      </c>
      <c r="B2387" s="42">
        <v>5.0099999999999999E-2</v>
      </c>
      <c r="C2387" s="42">
        <v>4.1000000000000002E-2</v>
      </c>
      <c r="D2387" s="42">
        <v>0.15029999999999999</v>
      </c>
      <c r="E2387" s="42">
        <v>0.10929999999999999</v>
      </c>
      <c r="F2387" s="42">
        <v>0.1002</v>
      </c>
      <c r="G2387" s="42">
        <v>2.0500000000000001E-2</v>
      </c>
      <c r="H2387" s="42">
        <v>0.15260000000000001</v>
      </c>
      <c r="I2387" s="42">
        <v>0.123</v>
      </c>
      <c r="J2387" s="42">
        <v>5.9200000000000003E-2</v>
      </c>
      <c r="K2387" s="42">
        <v>0.19359999999999999</v>
      </c>
      <c r="L2387" s="93">
        <f t="shared" si="185"/>
        <v>0.99980000000000013</v>
      </c>
      <c r="M2387" s="42">
        <v>0.15562999999999999</v>
      </c>
      <c r="N2387" s="93">
        <f t="array" ref="N2387">SQRT(MMULT(MMULT(B2387:K2387, '2. Correlation Matrix'!$B$34:$K$43), TRANSPOSE(B2387:K2387)))</f>
        <v>0.14796810826353562</v>
      </c>
      <c r="O2387" s="92">
        <f t="shared" si="186"/>
        <v>0.54491471808503189</v>
      </c>
      <c r="P2387" s="42">
        <f t="shared" si="187"/>
        <v>0.14468271946845529</v>
      </c>
      <c r="Q2387" s="42">
        <f t="shared" si="188"/>
        <v>0.122773215429927</v>
      </c>
      <c r="R2387" s="43">
        <f t="shared" si="189"/>
        <v>0.118137620573236</v>
      </c>
    </row>
    <row r="2388" spans="1:18" x14ac:dyDescent="0.35">
      <c r="A2388" s="73">
        <v>3460</v>
      </c>
      <c r="B2388" s="42">
        <v>3.6999999999999998E-2</v>
      </c>
      <c r="C2388" s="42">
        <v>0.14580000000000001</v>
      </c>
      <c r="D2388" s="42">
        <v>0.10879999999999999</v>
      </c>
      <c r="E2388" s="42">
        <v>9.9500000000000005E-2</v>
      </c>
      <c r="F2388" s="42">
        <v>5.3199999999999997E-2</v>
      </c>
      <c r="G2388" s="42">
        <v>6.9400000000000003E-2</v>
      </c>
      <c r="H2388" s="42">
        <v>0.13189999999999999</v>
      </c>
      <c r="I2388" s="42">
        <v>6.9400000000000003E-2</v>
      </c>
      <c r="J2388" s="42">
        <v>0.15509999999999999</v>
      </c>
      <c r="K2388" s="42">
        <v>0.12959999999999999</v>
      </c>
      <c r="L2388" s="93">
        <f t="shared" si="185"/>
        <v>0.99970000000000003</v>
      </c>
      <c r="M2388" s="42">
        <v>0.14804</v>
      </c>
      <c r="N2388" s="93">
        <f t="array" ref="N2388">SQRT(MMULT(MMULT(B2388:K2388, '2. Correlation Matrix'!$B$34:$K$43), TRANSPOSE(B2388:K2388)))</f>
        <v>0.13404148120625795</v>
      </c>
      <c r="O2388" s="92">
        <f t="shared" si="186"/>
        <v>0.54490594510522328</v>
      </c>
      <c r="P2388" s="42">
        <f t="shared" si="187"/>
        <v>0.1390564406580162</v>
      </c>
      <c r="Q2388" s="42">
        <f t="shared" si="188"/>
        <v>0.122773215429927</v>
      </c>
      <c r="R2388" s="43">
        <f t="shared" si="189"/>
        <v>0.118137620573236</v>
      </c>
    </row>
    <row r="2389" spans="1:18" x14ac:dyDescent="0.35">
      <c r="A2389" s="73">
        <v>2312</v>
      </c>
      <c r="B2389" s="42">
        <v>2.1700000000000001E-2</v>
      </c>
      <c r="C2389" s="42">
        <v>0.13020000000000001</v>
      </c>
      <c r="D2389" s="42">
        <v>0.15859999999999999</v>
      </c>
      <c r="E2389" s="42">
        <v>0.11020000000000001</v>
      </c>
      <c r="F2389" s="42">
        <v>8.6800000000000002E-2</v>
      </c>
      <c r="G2389" s="42">
        <v>2.3400000000000001E-2</v>
      </c>
      <c r="H2389" s="42">
        <v>0.12189999999999999</v>
      </c>
      <c r="I2389" s="42">
        <v>0.1235</v>
      </c>
      <c r="J2389" s="42">
        <v>0.1052</v>
      </c>
      <c r="K2389" s="42">
        <v>0.11849999999999999</v>
      </c>
      <c r="L2389" s="93">
        <f t="shared" si="185"/>
        <v>1</v>
      </c>
      <c r="M2389" s="42">
        <v>0.14344999999999999</v>
      </c>
      <c r="N2389" s="93">
        <f t="array" ref="N2389">SQRT(MMULT(MMULT(B2389:K2389, '2. Correlation Matrix'!$B$34:$K$43), TRANSPOSE(B2389:K2389)))</f>
        <v>0.12562370607752343</v>
      </c>
      <c r="O2389" s="92">
        <f t="shared" si="186"/>
        <v>0.54488123410209643</v>
      </c>
      <c r="P2389" s="42">
        <f t="shared" si="187"/>
        <v>0.13555934223567401</v>
      </c>
      <c r="Q2389" s="42">
        <f t="shared" si="188"/>
        <v>0.122773215429927</v>
      </c>
      <c r="R2389" s="43">
        <f t="shared" si="189"/>
        <v>0.118137620573236</v>
      </c>
    </row>
    <row r="2390" spans="1:18" x14ac:dyDescent="0.35">
      <c r="A2390" s="73">
        <v>4211</v>
      </c>
      <c r="B2390" s="42">
        <v>0.14130000000000001</v>
      </c>
      <c r="C2390" s="42">
        <v>0.1381</v>
      </c>
      <c r="D2390" s="42">
        <v>5.3400000000000003E-2</v>
      </c>
      <c r="E2390" s="42">
        <v>0.13189999999999999</v>
      </c>
      <c r="F2390" s="42">
        <v>0.12720000000000001</v>
      </c>
      <c r="G2390" s="42">
        <v>3.1399999999999997E-2</v>
      </c>
      <c r="H2390" s="42">
        <v>0.12559999999999999</v>
      </c>
      <c r="I2390" s="42">
        <v>8.7900000000000006E-2</v>
      </c>
      <c r="J2390" s="42">
        <v>8.0100000000000005E-2</v>
      </c>
      <c r="K2390" s="42">
        <v>8.3199999999999996E-2</v>
      </c>
      <c r="L2390" s="93">
        <f t="shared" si="185"/>
        <v>1.0000999999999998</v>
      </c>
      <c r="M2390" s="42">
        <v>0.13289000000000001</v>
      </c>
      <c r="N2390" s="93">
        <f t="array" ref="N2390">SQRT(MMULT(MMULT(B2390:K2390, '2. Correlation Matrix'!$B$34:$K$43), TRANSPOSE(B2390:K2390)))</f>
        <v>0.10624584196171444</v>
      </c>
      <c r="O2390" s="92">
        <f t="shared" si="186"/>
        <v>0.5448683819632264</v>
      </c>
      <c r="P2390" s="42">
        <f t="shared" si="187"/>
        <v>0.1272459105329232</v>
      </c>
      <c r="Q2390" s="42">
        <f t="shared" si="188"/>
        <v>0.122773215429927</v>
      </c>
      <c r="R2390" s="43">
        <f t="shared" si="189"/>
        <v>0.118137620573236</v>
      </c>
    </row>
    <row r="2391" spans="1:18" x14ac:dyDescent="0.35">
      <c r="A2391" s="73">
        <v>2740</v>
      </c>
      <c r="B2391" s="42">
        <v>3.8899999999999997E-2</v>
      </c>
      <c r="C2391" s="42">
        <v>3.0700000000000002E-2</v>
      </c>
      <c r="D2391" s="42">
        <v>0.1431</v>
      </c>
      <c r="E2391" s="42">
        <v>0.12470000000000001</v>
      </c>
      <c r="F2391" s="42">
        <v>0.1145</v>
      </c>
      <c r="G2391" s="42">
        <v>2.0400000000000001E-2</v>
      </c>
      <c r="H2391" s="42">
        <v>9.4100000000000003E-2</v>
      </c>
      <c r="I2391" s="42">
        <v>0.1636</v>
      </c>
      <c r="J2391" s="42">
        <v>0.15340000000000001</v>
      </c>
      <c r="K2391" s="42">
        <v>0.1166</v>
      </c>
      <c r="L2391" s="93">
        <f t="shared" si="185"/>
        <v>1</v>
      </c>
      <c r="M2391" s="42">
        <v>0.14374000000000001</v>
      </c>
      <c r="N2391" s="93">
        <f t="array" ref="N2391">SQRT(MMULT(MMULT(B2391:K2391, '2. Correlation Matrix'!$B$34:$K$43), TRANSPOSE(B2391:K2391)))</f>
        <v>0.12616333704242291</v>
      </c>
      <c r="O2391" s="92">
        <f t="shared" si="186"/>
        <v>0.54484925344742519</v>
      </c>
      <c r="P2391" s="42">
        <f t="shared" si="187"/>
        <v>0.13578140619316001</v>
      </c>
      <c r="Q2391" s="42">
        <f t="shared" si="188"/>
        <v>0.122773215429927</v>
      </c>
      <c r="R2391" s="43">
        <f t="shared" si="189"/>
        <v>0.118137620573236</v>
      </c>
    </row>
    <row r="2392" spans="1:18" x14ac:dyDescent="0.35">
      <c r="A2392" s="73">
        <v>1314</v>
      </c>
      <c r="B2392" s="42">
        <v>0.1482</v>
      </c>
      <c r="C2392" s="42">
        <v>2.0400000000000001E-2</v>
      </c>
      <c r="D2392" s="42">
        <v>8.3500000000000005E-2</v>
      </c>
      <c r="E2392" s="42">
        <v>0.16009999999999999</v>
      </c>
      <c r="F2392" s="42">
        <v>5.28E-2</v>
      </c>
      <c r="G2392" s="42">
        <v>0.15670000000000001</v>
      </c>
      <c r="H2392" s="42">
        <v>3.7499999999999999E-2</v>
      </c>
      <c r="I2392" s="42">
        <v>7.4999999999999997E-2</v>
      </c>
      <c r="J2392" s="42">
        <v>0.15670000000000001</v>
      </c>
      <c r="K2392" s="42">
        <v>0.109</v>
      </c>
      <c r="L2392" s="93">
        <f t="shared" si="185"/>
        <v>0.99990000000000001</v>
      </c>
      <c r="M2392" s="42">
        <v>0.14641000000000001</v>
      </c>
      <c r="N2392" s="93">
        <f t="array" ref="N2392">SQRT(MMULT(MMULT(B2392:K2392, '2. Correlation Matrix'!$B$34:$K$43), TRANSPOSE(B2392:K2392)))</f>
        <v>0.13107230357699753</v>
      </c>
      <c r="O2392" s="92">
        <f t="shared" si="186"/>
        <v>0.54481380162858506</v>
      </c>
      <c r="P2392" s="42">
        <f t="shared" si="187"/>
        <v>0.13782002561750972</v>
      </c>
      <c r="Q2392" s="42">
        <f t="shared" si="188"/>
        <v>0.122773215429927</v>
      </c>
      <c r="R2392" s="43">
        <f t="shared" si="189"/>
        <v>0.118137620573236</v>
      </c>
    </row>
    <row r="2393" spans="1:18" x14ac:dyDescent="0.35">
      <c r="A2393" s="73">
        <v>4304</v>
      </c>
      <c r="B2393" s="42">
        <v>0.10970000000000001</v>
      </c>
      <c r="C2393" s="42">
        <v>5.8000000000000003E-2</v>
      </c>
      <c r="D2393" s="42">
        <v>9.4000000000000004E-3</v>
      </c>
      <c r="E2393" s="42">
        <v>0.13950000000000001</v>
      </c>
      <c r="F2393" s="42">
        <v>0.1207</v>
      </c>
      <c r="G2393" s="42">
        <v>9.7199999999999995E-2</v>
      </c>
      <c r="H2393" s="42">
        <v>0.152</v>
      </c>
      <c r="I2393" s="42">
        <v>5.1700000000000003E-2</v>
      </c>
      <c r="J2393" s="42">
        <v>0.13950000000000001</v>
      </c>
      <c r="K2393" s="42">
        <v>0.12230000000000001</v>
      </c>
      <c r="L2393" s="93">
        <f t="shared" si="185"/>
        <v>0.99999999999999989</v>
      </c>
      <c r="M2393" s="42">
        <v>0.14888000000000001</v>
      </c>
      <c r="N2393" s="93">
        <f t="array" ref="N2393">SQRT(MMULT(MMULT(B2393:K2393, '2. Correlation Matrix'!$B$34:$K$43), TRANSPOSE(B2393:K2393)))</f>
        <v>0.13560691405529882</v>
      </c>
      <c r="O2393" s="92">
        <f t="shared" si="186"/>
        <v>0.5448099790094233</v>
      </c>
      <c r="P2393" s="42">
        <f t="shared" si="187"/>
        <v>0.1396853824301994</v>
      </c>
      <c r="Q2393" s="42">
        <f t="shared" si="188"/>
        <v>0.122773215429927</v>
      </c>
      <c r="R2393" s="43">
        <f t="shared" si="189"/>
        <v>0.118137620573236</v>
      </c>
    </row>
    <row r="2394" spans="1:18" x14ac:dyDescent="0.35">
      <c r="A2394" s="73">
        <v>4920</v>
      </c>
      <c r="B2394" s="42">
        <v>0.13300000000000001</v>
      </c>
      <c r="C2394" s="42">
        <v>3.5999999999999999E-3</v>
      </c>
      <c r="D2394" s="42">
        <v>0.1129</v>
      </c>
      <c r="E2394" s="42">
        <v>3.6400000000000002E-2</v>
      </c>
      <c r="F2394" s="42">
        <v>0.1585</v>
      </c>
      <c r="G2394" s="42">
        <v>0.14940000000000001</v>
      </c>
      <c r="H2394" s="42">
        <v>0.10199999999999999</v>
      </c>
      <c r="I2394" s="42">
        <v>0.16389999999999999</v>
      </c>
      <c r="J2394" s="42">
        <v>9.4700000000000006E-2</v>
      </c>
      <c r="K2394" s="42">
        <v>4.5499999999999999E-2</v>
      </c>
      <c r="L2394" s="93">
        <f t="shared" si="185"/>
        <v>0.9998999999999999</v>
      </c>
      <c r="M2394" s="42">
        <v>0.13891000000000001</v>
      </c>
      <c r="N2394" s="93">
        <f t="array" ref="N2394">SQRT(MMULT(MMULT(B2394:K2394, '2. Correlation Matrix'!$B$34:$K$43), TRANSPOSE(B2394:K2394)))</f>
        <v>0.11731134181100394</v>
      </c>
      <c r="O2394" s="92">
        <f t="shared" si="186"/>
        <v>0.54478960868901405</v>
      </c>
      <c r="P2394" s="42">
        <f t="shared" si="187"/>
        <v>0.1320290245412509</v>
      </c>
      <c r="Q2394" s="42">
        <f t="shared" si="188"/>
        <v>0.122773215429927</v>
      </c>
      <c r="R2394" s="43">
        <f t="shared" si="189"/>
        <v>0.118137620573236</v>
      </c>
    </row>
    <row r="2395" spans="1:18" x14ac:dyDescent="0.35">
      <c r="A2395" s="73">
        <v>4913</v>
      </c>
      <c r="B2395" s="42">
        <v>0.14860000000000001</v>
      </c>
      <c r="C2395" s="42">
        <v>9.9699999999999997E-2</v>
      </c>
      <c r="D2395" s="42">
        <v>0.16220000000000001</v>
      </c>
      <c r="E2395" s="42">
        <v>0.125</v>
      </c>
      <c r="F2395" s="42">
        <v>0.10639999999999999</v>
      </c>
      <c r="G2395" s="42">
        <v>4.2200000000000001E-2</v>
      </c>
      <c r="H2395" s="42">
        <v>1.6899999999999998E-2</v>
      </c>
      <c r="I2395" s="42">
        <v>0.13009999999999999</v>
      </c>
      <c r="J2395" s="42">
        <v>1.6999999999999999E-3</v>
      </c>
      <c r="K2395" s="42">
        <v>0.16719999999999999</v>
      </c>
      <c r="L2395" s="93">
        <f t="shared" si="185"/>
        <v>1.0000000000000002</v>
      </c>
      <c r="M2395" s="42">
        <v>0.13952000000000001</v>
      </c>
      <c r="N2395" s="93">
        <f t="array" ref="N2395">SQRT(MMULT(MMULT(B2395:K2395, '2. Correlation Matrix'!$B$34:$K$43), TRANSPOSE(B2395:K2395)))</f>
        <v>0.11843456046163214</v>
      </c>
      <c r="O2395" s="92">
        <f t="shared" si="186"/>
        <v>0.54477341536554102</v>
      </c>
      <c r="P2395" s="42">
        <f t="shared" si="187"/>
        <v>0.13250662744413</v>
      </c>
      <c r="Q2395" s="42">
        <f t="shared" si="188"/>
        <v>0.122773215429927</v>
      </c>
      <c r="R2395" s="43">
        <f t="shared" si="189"/>
        <v>0.118137620573236</v>
      </c>
    </row>
    <row r="2396" spans="1:18" x14ac:dyDescent="0.35">
      <c r="A2396" s="73">
        <v>1893</v>
      </c>
      <c r="B2396" s="42">
        <v>0.15870000000000001</v>
      </c>
      <c r="C2396" s="42">
        <v>7.1999999999999995E-2</v>
      </c>
      <c r="D2396" s="42">
        <v>9.4100000000000003E-2</v>
      </c>
      <c r="E2396" s="42">
        <v>1.66E-2</v>
      </c>
      <c r="F2396" s="42">
        <v>0.1827</v>
      </c>
      <c r="G2396" s="42">
        <v>4.24E-2</v>
      </c>
      <c r="H2396" s="42">
        <v>2.2100000000000002E-2</v>
      </c>
      <c r="I2396" s="42">
        <v>0.16239999999999999</v>
      </c>
      <c r="J2396" s="42">
        <v>0.1144</v>
      </c>
      <c r="K2396" s="42">
        <v>0.13469999999999999</v>
      </c>
      <c r="L2396" s="93">
        <f t="shared" si="185"/>
        <v>1.0001</v>
      </c>
      <c r="M2396" s="42">
        <v>0.13327</v>
      </c>
      <c r="N2396" s="93">
        <f t="array" ref="N2396">SQRT(MMULT(MMULT(B2396:K2396, '2. Correlation Matrix'!$B$34:$K$43), TRANSPOSE(B2396:K2396)))</f>
        <v>0.10696550135935605</v>
      </c>
      <c r="O2396" s="92">
        <f t="shared" si="186"/>
        <v>0.54475507766040354</v>
      </c>
      <c r="P2396" s="42">
        <f t="shared" si="187"/>
        <v>0.1275491907594708</v>
      </c>
      <c r="Q2396" s="42">
        <f t="shared" si="188"/>
        <v>0.122773215429927</v>
      </c>
      <c r="R2396" s="43">
        <f t="shared" si="189"/>
        <v>0.118137620573236</v>
      </c>
    </row>
    <row r="2397" spans="1:18" x14ac:dyDescent="0.35">
      <c r="A2397" s="73">
        <v>3670</v>
      </c>
      <c r="B2397" s="42">
        <v>4.2700000000000002E-2</v>
      </c>
      <c r="C2397" s="42">
        <v>0.13650000000000001</v>
      </c>
      <c r="D2397" s="42">
        <v>9.5600000000000004E-2</v>
      </c>
      <c r="E2397" s="42">
        <v>8.1900000000000001E-2</v>
      </c>
      <c r="F2397" s="42">
        <v>0.14510000000000001</v>
      </c>
      <c r="G2397" s="42">
        <v>1.7100000000000001E-2</v>
      </c>
      <c r="H2397" s="42">
        <v>7.0000000000000007E-2</v>
      </c>
      <c r="I2397" s="42">
        <v>0.1416</v>
      </c>
      <c r="J2397" s="42">
        <v>0.16889999999999999</v>
      </c>
      <c r="K2397" s="42">
        <v>0.1007</v>
      </c>
      <c r="L2397" s="93">
        <f t="shared" si="185"/>
        <v>1.0001</v>
      </c>
      <c r="M2397" s="42">
        <v>0.1351</v>
      </c>
      <c r="N2397" s="93">
        <f t="array" ref="N2397">SQRT(MMULT(MMULT(B2397:K2397, '2. Correlation Matrix'!$B$34:$K$43), TRANSPOSE(B2397:K2397)))</f>
        <v>0.11032743576035384</v>
      </c>
      <c r="O2397" s="92">
        <f t="shared" si="186"/>
        <v>0.54474210866774209</v>
      </c>
      <c r="P2397" s="42">
        <f t="shared" si="187"/>
        <v>0.12901392845927251</v>
      </c>
      <c r="Q2397" s="42">
        <f t="shared" si="188"/>
        <v>0.122773215429927</v>
      </c>
      <c r="R2397" s="43">
        <f t="shared" si="189"/>
        <v>0.118137620573236</v>
      </c>
    </row>
    <row r="2398" spans="1:18" x14ac:dyDescent="0.35">
      <c r="A2398" s="73">
        <v>2337</v>
      </c>
      <c r="B2398" s="42">
        <v>0.16639999999999999</v>
      </c>
      <c r="C2398" s="42">
        <v>6.9900000000000004E-2</v>
      </c>
      <c r="D2398" s="42">
        <v>1.32E-2</v>
      </c>
      <c r="E2398" s="42">
        <v>1.5100000000000001E-2</v>
      </c>
      <c r="F2398" s="42">
        <v>0.16450000000000001</v>
      </c>
      <c r="G2398" s="42">
        <v>0.1474</v>
      </c>
      <c r="H2398" s="42">
        <v>0.1285</v>
      </c>
      <c r="I2398" s="42">
        <v>3.9699999999999999E-2</v>
      </c>
      <c r="J2398" s="42">
        <v>0.1153</v>
      </c>
      <c r="K2398" s="42">
        <v>0.1399</v>
      </c>
      <c r="L2398" s="93">
        <f t="shared" si="185"/>
        <v>0.99990000000000001</v>
      </c>
      <c r="M2398" s="42">
        <v>0.14779999999999999</v>
      </c>
      <c r="N2398" s="93">
        <f t="array" ref="N2398">SQRT(MMULT(MMULT(B2398:K2398, '2. Correlation Matrix'!$B$34:$K$43), TRANSPOSE(B2398:K2398)))</f>
        <v>0.13364332992066608</v>
      </c>
      <c r="O2398" s="92">
        <f t="shared" si="186"/>
        <v>0.54473350853511238</v>
      </c>
      <c r="P2398" s="42">
        <f t="shared" si="187"/>
        <v>0.13886973018385798</v>
      </c>
      <c r="Q2398" s="42">
        <f t="shared" si="188"/>
        <v>0.122773215429927</v>
      </c>
      <c r="R2398" s="43">
        <f t="shared" si="189"/>
        <v>0.118137620573236</v>
      </c>
    </row>
    <row r="2399" spans="1:18" x14ac:dyDescent="0.35">
      <c r="A2399" s="73">
        <v>1858</v>
      </c>
      <c r="B2399" s="42">
        <v>6.7500000000000004E-2</v>
      </c>
      <c r="C2399" s="42">
        <v>2.3599999999999999E-2</v>
      </c>
      <c r="D2399" s="42">
        <v>0.15509999999999999</v>
      </c>
      <c r="E2399" s="42">
        <v>0.1265</v>
      </c>
      <c r="F2399" s="42">
        <v>0.11799999999999999</v>
      </c>
      <c r="G2399" s="42">
        <v>0.1046</v>
      </c>
      <c r="H2399" s="42">
        <v>0.15010000000000001</v>
      </c>
      <c r="I2399" s="42">
        <v>0.10290000000000001</v>
      </c>
      <c r="J2399" s="42">
        <v>1.6999999999999999E-3</v>
      </c>
      <c r="K2399" s="42">
        <v>0.15010000000000001</v>
      </c>
      <c r="L2399" s="93">
        <f t="shared" si="185"/>
        <v>1.0001</v>
      </c>
      <c r="M2399" s="42">
        <v>0.15604999999999999</v>
      </c>
      <c r="N2399" s="93">
        <f t="array" ref="N2399">SQRT(MMULT(MMULT(B2399:K2399, '2. Correlation Matrix'!$B$34:$K$43), TRANSPOSE(B2399:K2399)))</f>
        <v>0.14879599279692785</v>
      </c>
      <c r="O2399" s="92">
        <f t="shared" si="186"/>
        <v>0.54470552920477178</v>
      </c>
      <c r="P2399" s="42">
        <f t="shared" si="187"/>
        <v>0.1449798762637883</v>
      </c>
      <c r="Q2399" s="42">
        <f t="shared" si="188"/>
        <v>0.122773215429927</v>
      </c>
      <c r="R2399" s="43">
        <f t="shared" si="189"/>
        <v>0.118137620573236</v>
      </c>
    </row>
    <row r="2400" spans="1:18" x14ac:dyDescent="0.35">
      <c r="A2400" s="73">
        <v>1325</v>
      </c>
      <c r="B2400" s="42">
        <v>0.13250000000000001</v>
      </c>
      <c r="C2400" s="42">
        <v>0.1016</v>
      </c>
      <c r="D2400" s="42">
        <v>0.1016</v>
      </c>
      <c r="E2400" s="42">
        <v>2.7199999999999998E-2</v>
      </c>
      <c r="F2400" s="42">
        <v>0.10340000000000001</v>
      </c>
      <c r="G2400" s="42">
        <v>0.1053</v>
      </c>
      <c r="H2400" s="42">
        <v>6.3500000000000001E-2</v>
      </c>
      <c r="I2400" s="42">
        <v>0.15970000000000001</v>
      </c>
      <c r="J2400" s="42">
        <v>0.17599999999999999</v>
      </c>
      <c r="K2400" s="42">
        <v>2.9000000000000001E-2</v>
      </c>
      <c r="L2400" s="93">
        <f t="shared" si="185"/>
        <v>0.99979999999999991</v>
      </c>
      <c r="M2400" s="42">
        <v>0.12889999999999999</v>
      </c>
      <c r="N2400" s="93">
        <f t="array" ref="N2400">SQRT(MMULT(MMULT(B2400:K2400, '2. Correlation Matrix'!$B$34:$K$43), TRANSPOSE(B2400:K2400)))</f>
        <v>9.8954981415324425E-2</v>
      </c>
      <c r="O2400" s="92">
        <f t="shared" si="186"/>
        <v>0.54469213402987815</v>
      </c>
      <c r="P2400" s="42">
        <f t="shared" si="187"/>
        <v>0.12400395582654639</v>
      </c>
      <c r="Q2400" s="42">
        <f t="shared" si="188"/>
        <v>0.122773215429927</v>
      </c>
      <c r="R2400" s="43">
        <f t="shared" si="189"/>
        <v>0.118137620573236</v>
      </c>
    </row>
    <row r="2401" spans="1:18" x14ac:dyDescent="0.35">
      <c r="A2401" s="73">
        <v>1319</v>
      </c>
      <c r="B2401" s="42">
        <v>0.1676</v>
      </c>
      <c r="C2401" s="42">
        <v>9.6799999999999997E-2</v>
      </c>
      <c r="D2401" s="42">
        <v>1.49E-2</v>
      </c>
      <c r="E2401" s="42">
        <v>0.14899999999999999</v>
      </c>
      <c r="F2401" s="42">
        <v>7.6399999999999996E-2</v>
      </c>
      <c r="G2401" s="42">
        <v>5.5999999999999999E-3</v>
      </c>
      <c r="H2401" s="42">
        <v>0.17879999999999999</v>
      </c>
      <c r="I2401" s="42">
        <v>0.1285</v>
      </c>
      <c r="J2401" s="42">
        <v>0.15640000000000001</v>
      </c>
      <c r="K2401" s="42">
        <v>2.6100000000000002E-2</v>
      </c>
      <c r="L2401" s="93">
        <f t="shared" si="185"/>
        <v>1.0001</v>
      </c>
      <c r="M2401" s="42">
        <v>0.12770000000000001</v>
      </c>
      <c r="N2401" s="93">
        <f t="array" ref="N2401">SQRT(MMULT(MMULT(B2401:K2401, '2. Correlation Matrix'!$B$34:$K$43), TRANSPOSE(B2401:K2401)))</f>
        <v>9.6755055046313723E-2</v>
      </c>
      <c r="O2401" s="92">
        <f t="shared" si="186"/>
        <v>0.54467438393553813</v>
      </c>
      <c r="P2401" s="42">
        <f t="shared" si="187"/>
        <v>0.12301922966149241</v>
      </c>
      <c r="Q2401" s="42">
        <f t="shared" si="188"/>
        <v>0.122773215429927</v>
      </c>
      <c r="R2401" s="43">
        <f t="shared" si="189"/>
        <v>0.118137620573236</v>
      </c>
    </row>
    <row r="2402" spans="1:18" x14ac:dyDescent="0.35">
      <c r="A2402" s="73">
        <v>1958</v>
      </c>
      <c r="B2402" s="42">
        <v>0.12709999999999999</v>
      </c>
      <c r="C2402" s="42">
        <v>5.6899999999999999E-2</v>
      </c>
      <c r="D2402" s="42">
        <v>0.10440000000000001</v>
      </c>
      <c r="E2402" s="42">
        <v>0.12520000000000001</v>
      </c>
      <c r="F2402" s="42">
        <v>0.18790000000000001</v>
      </c>
      <c r="G2402" s="42">
        <v>4.9299999999999997E-2</v>
      </c>
      <c r="H2402" s="42">
        <v>0.1082</v>
      </c>
      <c r="I2402" s="42">
        <v>0.13089999999999999</v>
      </c>
      <c r="J2402" s="42">
        <v>3.8E-3</v>
      </c>
      <c r="K2402" s="42">
        <v>0.10630000000000001</v>
      </c>
      <c r="L2402" s="93">
        <f t="shared" si="185"/>
        <v>1</v>
      </c>
      <c r="M2402" s="42">
        <v>0.13852</v>
      </c>
      <c r="N2402" s="93">
        <f t="array" ref="N2402">SQRT(MMULT(MMULT(B2402:K2402, '2. Correlation Matrix'!$B$34:$K$43), TRANSPOSE(B2402:K2402)))</f>
        <v>0.11662132909927671</v>
      </c>
      <c r="O2402" s="92">
        <f t="shared" si="186"/>
        <v>0.54466880536001339</v>
      </c>
      <c r="P2402" s="42">
        <f t="shared" si="187"/>
        <v>0.13171973279955909</v>
      </c>
      <c r="Q2402" s="42">
        <f t="shared" si="188"/>
        <v>0.122773215429927</v>
      </c>
      <c r="R2402" s="43">
        <f t="shared" si="189"/>
        <v>0.118137620573236</v>
      </c>
    </row>
    <row r="2403" spans="1:18" x14ac:dyDescent="0.35">
      <c r="A2403" s="73">
        <v>4016</v>
      </c>
      <c r="B2403" s="42">
        <v>6.1100000000000002E-2</v>
      </c>
      <c r="C2403" s="42">
        <v>0.19139999999999999</v>
      </c>
      <c r="D2403" s="42">
        <v>0.1283</v>
      </c>
      <c r="E2403" s="42">
        <v>2.0400000000000001E-2</v>
      </c>
      <c r="F2403" s="42">
        <v>6.1000000000000004E-3</v>
      </c>
      <c r="G2403" s="42">
        <v>0.15679999999999999</v>
      </c>
      <c r="H2403" s="42">
        <v>0.1222</v>
      </c>
      <c r="I2403" s="42">
        <v>5.5E-2</v>
      </c>
      <c r="J2403" s="42">
        <v>0.16700000000000001</v>
      </c>
      <c r="K2403" s="42">
        <v>9.1600000000000001E-2</v>
      </c>
      <c r="L2403" s="93">
        <f t="shared" si="185"/>
        <v>0.99990000000000012</v>
      </c>
      <c r="M2403" s="42">
        <v>0.14623</v>
      </c>
      <c r="N2403" s="93">
        <f t="array" ref="N2403">SQRT(MMULT(MMULT(B2403:K2403, '2. Correlation Matrix'!$B$34:$K$43), TRANSPOSE(B2403:K2403)))</f>
        <v>0.13077763101326315</v>
      </c>
      <c r="O2403" s="92">
        <f t="shared" si="186"/>
        <v>0.5446650122663258</v>
      </c>
      <c r="P2403" s="42">
        <f t="shared" si="187"/>
        <v>0.13767860561327938</v>
      </c>
      <c r="Q2403" s="42">
        <f t="shared" si="188"/>
        <v>0.122773215429927</v>
      </c>
      <c r="R2403" s="43">
        <f t="shared" si="189"/>
        <v>0.118137620573236</v>
      </c>
    </row>
    <row r="2404" spans="1:18" x14ac:dyDescent="0.35">
      <c r="A2404" s="73">
        <v>1626</v>
      </c>
      <c r="B2404" s="42">
        <v>3.9399999999999998E-2</v>
      </c>
      <c r="C2404" s="42">
        <v>8.1000000000000003E-2</v>
      </c>
      <c r="D2404" s="42">
        <v>2.3099999999999999E-2</v>
      </c>
      <c r="E2404" s="42">
        <v>0.1991</v>
      </c>
      <c r="F2404" s="42">
        <v>9.9500000000000005E-2</v>
      </c>
      <c r="G2404" s="42">
        <v>4.8599999999999997E-2</v>
      </c>
      <c r="H2404" s="42">
        <v>3.4700000000000002E-2</v>
      </c>
      <c r="I2404" s="42">
        <v>8.1000000000000003E-2</v>
      </c>
      <c r="J2404" s="42">
        <v>0.1968</v>
      </c>
      <c r="K2404" s="42">
        <v>0.1968</v>
      </c>
      <c r="L2404" s="93">
        <f t="shared" si="185"/>
        <v>0.99999999999999989</v>
      </c>
      <c r="M2404" s="42">
        <v>0.15210000000000001</v>
      </c>
      <c r="N2404" s="93">
        <f t="array" ref="N2404">SQRT(MMULT(MMULT(B2404:K2404, '2. Correlation Matrix'!$B$34:$K$43), TRANSPOSE(B2404:K2404)))</f>
        <v>0.14155542319058356</v>
      </c>
      <c r="O2404" s="92">
        <f t="shared" si="186"/>
        <v>0.54466298967716842</v>
      </c>
      <c r="P2404" s="42">
        <f t="shared" si="187"/>
        <v>0.1420810310826674</v>
      </c>
      <c r="Q2404" s="42">
        <f t="shared" si="188"/>
        <v>0.122773215429927</v>
      </c>
      <c r="R2404" s="43">
        <f t="shared" si="189"/>
        <v>0.118137620573236</v>
      </c>
    </row>
    <row r="2405" spans="1:18" x14ac:dyDescent="0.35">
      <c r="A2405" s="73">
        <v>2331</v>
      </c>
      <c r="B2405" s="42">
        <v>0.1426</v>
      </c>
      <c r="C2405" s="42">
        <v>0.14580000000000001</v>
      </c>
      <c r="D2405" s="42">
        <v>0.1125</v>
      </c>
      <c r="E2405" s="42">
        <v>5.0700000000000002E-2</v>
      </c>
      <c r="F2405" s="42">
        <v>0.12039999999999999</v>
      </c>
      <c r="G2405" s="42">
        <v>0.15690000000000001</v>
      </c>
      <c r="H2405" s="42">
        <v>8.2400000000000001E-2</v>
      </c>
      <c r="I2405" s="42">
        <v>5.0700000000000002E-2</v>
      </c>
      <c r="J2405" s="42">
        <v>1.43E-2</v>
      </c>
      <c r="K2405" s="42">
        <v>0.1236</v>
      </c>
      <c r="L2405" s="93">
        <f t="shared" si="185"/>
        <v>0.99990000000000001</v>
      </c>
      <c r="M2405" s="42">
        <v>0.14382</v>
      </c>
      <c r="N2405" s="93">
        <f t="array" ref="N2405">SQRT(MMULT(MMULT(B2405:K2405, '2. Correlation Matrix'!$B$34:$K$43), TRANSPOSE(B2405:K2405)))</f>
        <v>0.1263571326269641</v>
      </c>
      <c r="O2405" s="92">
        <f t="shared" si="186"/>
        <v>0.54464673714283141</v>
      </c>
      <c r="P2405" s="42">
        <f t="shared" si="187"/>
        <v>0.1358369375171459</v>
      </c>
      <c r="Q2405" s="42">
        <f t="shared" si="188"/>
        <v>0.122773215429927</v>
      </c>
      <c r="R2405" s="43">
        <f t="shared" si="189"/>
        <v>0.118137620573236</v>
      </c>
    </row>
    <row r="2406" spans="1:18" x14ac:dyDescent="0.35">
      <c r="A2406" s="73">
        <v>3037</v>
      </c>
      <c r="B2406" s="42">
        <v>0.1255</v>
      </c>
      <c r="C2406" s="42">
        <v>0.1234</v>
      </c>
      <c r="D2406" s="42">
        <v>7.5300000000000006E-2</v>
      </c>
      <c r="E2406" s="42">
        <v>0.10249999999999999</v>
      </c>
      <c r="F2406" s="42">
        <v>0.1067</v>
      </c>
      <c r="G2406" s="42">
        <v>1.67E-2</v>
      </c>
      <c r="H2406" s="42">
        <v>0.1046</v>
      </c>
      <c r="I2406" s="42">
        <v>8.5800000000000001E-2</v>
      </c>
      <c r="J2406" s="42">
        <v>7.9500000000000001E-2</v>
      </c>
      <c r="K2406" s="42">
        <v>0.1799</v>
      </c>
      <c r="L2406" s="93">
        <f t="shared" si="185"/>
        <v>0.99990000000000001</v>
      </c>
      <c r="M2406" s="42">
        <v>0.14401</v>
      </c>
      <c r="N2406" s="93">
        <f t="array" ref="N2406">SQRT(MMULT(MMULT(B2406:K2406, '2. Correlation Matrix'!$B$34:$K$43), TRANSPOSE(B2406:K2406)))</f>
        <v>0.1267084263482591</v>
      </c>
      <c r="O2406" s="92">
        <f t="shared" si="186"/>
        <v>0.54463623287630036</v>
      </c>
      <c r="P2406" s="42">
        <f t="shared" si="187"/>
        <v>0.13598248734617391</v>
      </c>
      <c r="Q2406" s="42">
        <f t="shared" si="188"/>
        <v>0.122773215429927</v>
      </c>
      <c r="R2406" s="43">
        <f t="shared" si="189"/>
        <v>0.118137620573236</v>
      </c>
    </row>
    <row r="2407" spans="1:18" x14ac:dyDescent="0.35">
      <c r="A2407" s="73">
        <v>2646</v>
      </c>
      <c r="B2407" s="42">
        <v>0.11559999999999999</v>
      </c>
      <c r="C2407" s="42">
        <v>0.1734</v>
      </c>
      <c r="D2407" s="42">
        <v>8.9300000000000004E-2</v>
      </c>
      <c r="E2407" s="42">
        <v>0.14710000000000001</v>
      </c>
      <c r="F2407" s="42">
        <v>4.9000000000000002E-2</v>
      </c>
      <c r="G2407" s="42">
        <v>9.98E-2</v>
      </c>
      <c r="H2407" s="42">
        <v>0.1016</v>
      </c>
      <c r="I2407" s="42">
        <v>2.63E-2</v>
      </c>
      <c r="J2407" s="42">
        <v>2.8000000000000001E-2</v>
      </c>
      <c r="K2407" s="42">
        <v>0.1699</v>
      </c>
      <c r="L2407" s="93">
        <f t="shared" si="185"/>
        <v>1</v>
      </c>
      <c r="M2407" s="42">
        <v>0.14932999999999999</v>
      </c>
      <c r="N2407" s="93">
        <f t="array" ref="N2407">SQRT(MMULT(MMULT(B2407:K2407, '2. Correlation Matrix'!$B$34:$K$43), TRANSPOSE(B2407:K2407)))</f>
        <v>0.13647929237537246</v>
      </c>
      <c r="O2407" s="92">
        <f t="shared" si="186"/>
        <v>0.54462474640887548</v>
      </c>
      <c r="P2407" s="42">
        <f t="shared" si="187"/>
        <v>0.1400167013763588</v>
      </c>
      <c r="Q2407" s="42">
        <f t="shared" si="188"/>
        <v>0.122773215429927</v>
      </c>
      <c r="R2407" s="43">
        <f t="shared" si="189"/>
        <v>0.118137620573236</v>
      </c>
    </row>
    <row r="2408" spans="1:18" x14ac:dyDescent="0.35">
      <c r="A2408" s="73">
        <v>2756</v>
      </c>
      <c r="B2408" s="42">
        <v>8.09E-2</v>
      </c>
      <c r="C2408" s="42">
        <v>0.1484</v>
      </c>
      <c r="D2408" s="42">
        <v>7.9299999999999995E-2</v>
      </c>
      <c r="E2408" s="42">
        <v>0.1012</v>
      </c>
      <c r="F2408" s="42">
        <v>0.1231</v>
      </c>
      <c r="G2408" s="42">
        <v>5.1000000000000004E-3</v>
      </c>
      <c r="H2408" s="42">
        <v>1.52E-2</v>
      </c>
      <c r="I2408" s="42">
        <v>0.13830000000000001</v>
      </c>
      <c r="J2408" s="42">
        <v>0.1686</v>
      </c>
      <c r="K2408" s="42">
        <v>0.14000000000000001</v>
      </c>
      <c r="L2408" s="93">
        <f t="shared" si="185"/>
        <v>1.0001</v>
      </c>
      <c r="M2408" s="42">
        <v>0.13431999999999999</v>
      </c>
      <c r="N2408" s="93">
        <f t="array" ref="N2408">SQRT(MMULT(MMULT(B2408:K2408, '2. Correlation Matrix'!$B$34:$K$43), TRANSPOSE(B2408:K2408)))</f>
        <v>0.1089194851395819</v>
      </c>
      <c r="O2408" s="92">
        <f t="shared" si="186"/>
        <v>0.54462247892542426</v>
      </c>
      <c r="P2408" s="42">
        <f t="shared" si="187"/>
        <v>0.12838827287846419</v>
      </c>
      <c r="Q2408" s="42">
        <f t="shared" si="188"/>
        <v>0.122773215429927</v>
      </c>
      <c r="R2408" s="43">
        <f t="shared" si="189"/>
        <v>0.118137620573236</v>
      </c>
    </row>
    <row r="2409" spans="1:18" x14ac:dyDescent="0.35">
      <c r="A2409" s="73">
        <v>4469</v>
      </c>
      <c r="B2409" s="42">
        <v>4.3E-3</v>
      </c>
      <c r="C2409" s="42">
        <v>4.7E-2</v>
      </c>
      <c r="D2409" s="42">
        <v>0.1132</v>
      </c>
      <c r="E2409" s="42">
        <v>3.6299999999999999E-2</v>
      </c>
      <c r="F2409" s="42">
        <v>0.1197</v>
      </c>
      <c r="G2409" s="42">
        <v>0.17949999999999999</v>
      </c>
      <c r="H2409" s="42">
        <v>0.188</v>
      </c>
      <c r="I2409" s="42">
        <v>6.6199999999999995E-2</v>
      </c>
      <c r="J2409" s="42">
        <v>9.1899999999999996E-2</v>
      </c>
      <c r="K2409" s="42">
        <v>0.15379999999999999</v>
      </c>
      <c r="L2409" s="93">
        <f t="shared" si="185"/>
        <v>0.99990000000000001</v>
      </c>
      <c r="M2409" s="42">
        <v>0.16542000000000001</v>
      </c>
      <c r="N2409" s="93">
        <f t="array" ref="N2409">SQRT(MMULT(MMULT(B2409:K2409, '2. Correlation Matrix'!$B$34:$K$43), TRANSPOSE(B2409:K2409)))</f>
        <v>0.16602481987764359</v>
      </c>
      <c r="O2409" s="92">
        <f t="shared" si="186"/>
        <v>0.54461736544353689</v>
      </c>
      <c r="P2409" s="42">
        <f t="shared" si="187"/>
        <v>0.15163787959229802</v>
      </c>
      <c r="Q2409" s="42">
        <f t="shared" si="188"/>
        <v>0.122773215429927</v>
      </c>
      <c r="R2409" s="43">
        <f t="shared" si="189"/>
        <v>0.118137620573236</v>
      </c>
    </row>
    <row r="2410" spans="1:18" x14ac:dyDescent="0.35">
      <c r="A2410" s="73">
        <v>65</v>
      </c>
      <c r="B2410" s="42">
        <v>5.28E-2</v>
      </c>
      <c r="C2410" s="42">
        <v>3.6700000000000003E-2</v>
      </c>
      <c r="D2410" s="42">
        <v>0.13070000000000001</v>
      </c>
      <c r="E2410" s="42">
        <v>8.9399999999999993E-2</v>
      </c>
      <c r="F2410" s="42">
        <v>0.1216</v>
      </c>
      <c r="G2410" s="42">
        <v>9.6299999999999997E-2</v>
      </c>
      <c r="H2410" s="42">
        <v>0.13300000000000001</v>
      </c>
      <c r="I2410" s="42">
        <v>8.9399999999999993E-2</v>
      </c>
      <c r="J2410" s="42">
        <v>3.2099999999999997E-2</v>
      </c>
      <c r="K2410" s="42">
        <v>0.21790000000000001</v>
      </c>
      <c r="L2410" s="93">
        <f t="shared" si="185"/>
        <v>0.99990000000000001</v>
      </c>
      <c r="M2410" s="42">
        <v>0.16267000000000001</v>
      </c>
      <c r="N2410" s="93">
        <f t="array" ref="N2410">SQRT(MMULT(MMULT(B2410:K2410, '2. Correlation Matrix'!$B$34:$K$43), TRANSPOSE(B2410:K2410)))</f>
        <v>0.1609789819869209</v>
      </c>
      <c r="O2410" s="92">
        <f t="shared" si="186"/>
        <v>0.54460525789089009</v>
      </c>
      <c r="P2410" s="42">
        <f t="shared" si="187"/>
        <v>0.1497128836792273</v>
      </c>
      <c r="Q2410" s="42">
        <f t="shared" si="188"/>
        <v>0.122773215429927</v>
      </c>
      <c r="R2410" s="43">
        <f t="shared" si="189"/>
        <v>0.118137620573236</v>
      </c>
    </row>
    <row r="2411" spans="1:18" x14ac:dyDescent="0.35">
      <c r="A2411" s="73">
        <v>3093</v>
      </c>
      <c r="B2411" s="42">
        <v>0.1318</v>
      </c>
      <c r="C2411" s="42">
        <v>5.62E-2</v>
      </c>
      <c r="D2411" s="42">
        <v>2.46E-2</v>
      </c>
      <c r="E2411" s="42">
        <v>0.1547</v>
      </c>
      <c r="F2411" s="42">
        <v>0.16700000000000001</v>
      </c>
      <c r="G2411" s="42">
        <v>2.9899999999999999E-2</v>
      </c>
      <c r="H2411" s="42">
        <v>4.3900000000000002E-2</v>
      </c>
      <c r="I2411" s="42">
        <v>0.1125</v>
      </c>
      <c r="J2411" s="42">
        <v>0.1283</v>
      </c>
      <c r="K2411" s="42">
        <v>0.15110000000000001</v>
      </c>
      <c r="L2411" s="93">
        <f t="shared" si="185"/>
        <v>1</v>
      </c>
      <c r="M2411" s="42">
        <v>0.13972999999999999</v>
      </c>
      <c r="N2411" s="93">
        <f t="array" ref="N2411">SQRT(MMULT(MMULT(B2411:K2411, '2. Correlation Matrix'!$B$34:$K$43), TRANSPOSE(B2411:K2411)))</f>
        <v>0.11886128652933554</v>
      </c>
      <c r="O2411" s="92">
        <f t="shared" si="186"/>
        <v>0.54458437974272067</v>
      </c>
      <c r="P2411" s="42">
        <f t="shared" si="187"/>
        <v>0.13266599728229558</v>
      </c>
      <c r="Q2411" s="42">
        <f t="shared" si="188"/>
        <v>0.122773215429927</v>
      </c>
      <c r="R2411" s="43">
        <f t="shared" si="189"/>
        <v>0.118137620573236</v>
      </c>
    </row>
    <row r="2412" spans="1:18" x14ac:dyDescent="0.35">
      <c r="A2412" s="73">
        <v>3686</v>
      </c>
      <c r="B2412" s="42">
        <v>5.3800000000000001E-2</v>
      </c>
      <c r="C2412" s="42">
        <v>4.7600000000000003E-2</v>
      </c>
      <c r="D2412" s="42">
        <v>6.83E-2</v>
      </c>
      <c r="E2412" s="42">
        <v>0.11799999999999999</v>
      </c>
      <c r="F2412" s="42">
        <v>6.2100000000000002E-2</v>
      </c>
      <c r="G2412" s="42">
        <v>4.7600000000000003E-2</v>
      </c>
      <c r="H2412" s="42">
        <v>0.1532</v>
      </c>
      <c r="I2412" s="42">
        <v>7.4499999999999997E-2</v>
      </c>
      <c r="J2412" s="42">
        <v>0.19670000000000001</v>
      </c>
      <c r="K2412" s="42">
        <v>0.17810000000000001</v>
      </c>
      <c r="L2412" s="93">
        <f t="shared" si="185"/>
        <v>0.99990000000000001</v>
      </c>
      <c r="M2412" s="42">
        <v>0.15625</v>
      </c>
      <c r="N2412" s="93">
        <f t="array" ref="N2412">SQRT(MMULT(MMULT(B2412:K2412, '2. Correlation Matrix'!$B$34:$K$43), TRANSPOSE(B2412:K2412)))</f>
        <v>0.1491965219118053</v>
      </c>
      <c r="O2412" s="92">
        <f t="shared" si="186"/>
        <v>0.54458374068551951</v>
      </c>
      <c r="P2412" s="42">
        <f t="shared" si="187"/>
        <v>0.14512019892471009</v>
      </c>
      <c r="Q2412" s="42">
        <f t="shared" si="188"/>
        <v>0.122773215429927</v>
      </c>
      <c r="R2412" s="43">
        <f t="shared" si="189"/>
        <v>0.118137620573236</v>
      </c>
    </row>
    <row r="2413" spans="1:18" x14ac:dyDescent="0.35">
      <c r="A2413" s="73">
        <v>612</v>
      </c>
      <c r="B2413" s="42">
        <v>0.15579999999999999</v>
      </c>
      <c r="C2413" s="42">
        <v>7.8799999999999995E-2</v>
      </c>
      <c r="D2413" s="42">
        <v>0.15959999999999999</v>
      </c>
      <c r="E2413" s="42">
        <v>9.5999999999999992E-3</v>
      </c>
      <c r="F2413" s="42">
        <v>6.1499999999999999E-2</v>
      </c>
      <c r="G2413" s="42">
        <v>0.16539999999999999</v>
      </c>
      <c r="H2413" s="42">
        <v>0.1346</v>
      </c>
      <c r="I2413" s="42">
        <v>6.7299999999999999E-2</v>
      </c>
      <c r="J2413" s="42">
        <v>4.2299999999999997E-2</v>
      </c>
      <c r="K2413" s="42">
        <v>0.125</v>
      </c>
      <c r="L2413" s="93">
        <f t="shared" si="185"/>
        <v>0.99990000000000012</v>
      </c>
      <c r="M2413" s="42">
        <v>0.14968999999999999</v>
      </c>
      <c r="N2413" s="93">
        <f t="array" ref="N2413">SQRT(MMULT(MMULT(B2413:K2413, '2. Correlation Matrix'!$B$34:$K$43), TRANSPOSE(B2413:K2413)))</f>
        <v>0.13715689219703545</v>
      </c>
      <c r="O2413" s="92">
        <f t="shared" si="186"/>
        <v>0.54455885375925983</v>
      </c>
      <c r="P2413" s="42">
        <f t="shared" si="187"/>
        <v>0.14028399346142539</v>
      </c>
      <c r="Q2413" s="42">
        <f t="shared" si="188"/>
        <v>0.122773215429927</v>
      </c>
      <c r="R2413" s="43">
        <f t="shared" si="189"/>
        <v>0.118137620573236</v>
      </c>
    </row>
    <row r="2414" spans="1:18" x14ac:dyDescent="0.35">
      <c r="A2414" s="73">
        <v>2420</v>
      </c>
      <c r="B2414" s="42">
        <v>9.4799999999999995E-2</v>
      </c>
      <c r="C2414" s="42">
        <v>8.6499999999999994E-2</v>
      </c>
      <c r="D2414" s="42">
        <v>7.6499999999999999E-2</v>
      </c>
      <c r="E2414" s="42">
        <v>0.1298</v>
      </c>
      <c r="F2414" s="42">
        <v>6.3200000000000006E-2</v>
      </c>
      <c r="G2414" s="42">
        <v>0.13980000000000001</v>
      </c>
      <c r="H2414" s="42">
        <v>7.9899999999999999E-2</v>
      </c>
      <c r="I2414" s="42">
        <v>6.8199999999999997E-2</v>
      </c>
      <c r="J2414" s="42">
        <v>0.16309999999999999</v>
      </c>
      <c r="K2414" s="42">
        <v>9.8199999999999996E-2</v>
      </c>
      <c r="L2414" s="93">
        <f t="shared" si="185"/>
        <v>1</v>
      </c>
      <c r="M2414" s="42">
        <v>0.14587</v>
      </c>
      <c r="N2414" s="93">
        <f t="array" ref="N2414">SQRT(MMULT(MMULT(B2414:K2414, '2. Correlation Matrix'!$B$34:$K$43), TRANSPOSE(B2414:K2414)))</f>
        <v>0.13014416734736367</v>
      </c>
      <c r="O2414" s="92">
        <f t="shared" si="186"/>
        <v>0.54454995136926221</v>
      </c>
      <c r="P2414" s="42">
        <f t="shared" si="187"/>
        <v>0.1374012478527307</v>
      </c>
      <c r="Q2414" s="42">
        <f t="shared" si="188"/>
        <v>0.122773215429927</v>
      </c>
      <c r="R2414" s="43">
        <f t="shared" si="189"/>
        <v>0.118137620573236</v>
      </c>
    </row>
    <row r="2415" spans="1:18" x14ac:dyDescent="0.35">
      <c r="A2415" s="73">
        <v>4047</v>
      </c>
      <c r="B2415" s="42">
        <v>2.7900000000000001E-2</v>
      </c>
      <c r="C2415" s="42">
        <v>9.8699999999999996E-2</v>
      </c>
      <c r="D2415" s="42">
        <v>0.13220000000000001</v>
      </c>
      <c r="E2415" s="42">
        <v>0.1285</v>
      </c>
      <c r="F2415" s="42">
        <v>0.17499999999999999</v>
      </c>
      <c r="G2415" s="42">
        <v>2.7900000000000001E-2</v>
      </c>
      <c r="H2415" s="42">
        <v>5.5899999999999998E-2</v>
      </c>
      <c r="I2415" s="42">
        <v>0.14530000000000001</v>
      </c>
      <c r="J2415" s="42">
        <v>4.4699999999999997E-2</v>
      </c>
      <c r="K2415" s="42">
        <v>0.16389999999999999</v>
      </c>
      <c r="L2415" s="93">
        <f t="shared" si="185"/>
        <v>1</v>
      </c>
      <c r="M2415" s="42">
        <v>0.14516000000000001</v>
      </c>
      <c r="N2415" s="93">
        <f t="array" ref="N2415">SQRT(MMULT(MMULT(B2415:K2415, '2. Correlation Matrix'!$B$34:$K$43), TRANSPOSE(B2415:K2415)))</f>
        <v>0.1288433171034703</v>
      </c>
      <c r="O2415" s="92">
        <f t="shared" si="186"/>
        <v>0.54453736194680991</v>
      </c>
      <c r="P2415" s="42">
        <f t="shared" si="187"/>
        <v>0.13685969981888732</v>
      </c>
      <c r="Q2415" s="42">
        <f t="shared" si="188"/>
        <v>0.122773215429927</v>
      </c>
      <c r="R2415" s="43">
        <f t="shared" si="189"/>
        <v>0.118137620573236</v>
      </c>
    </row>
    <row r="2416" spans="1:18" x14ac:dyDescent="0.35">
      <c r="A2416" s="73">
        <v>1516</v>
      </c>
      <c r="B2416" s="42">
        <v>0.18940000000000001</v>
      </c>
      <c r="C2416" s="42">
        <v>4.6300000000000001E-2</v>
      </c>
      <c r="D2416" s="42">
        <v>0.2203</v>
      </c>
      <c r="E2416" s="42">
        <v>4.4000000000000003E-3</v>
      </c>
      <c r="F2416" s="42">
        <v>0.10349999999999999</v>
      </c>
      <c r="G2416" s="42">
        <v>6.6100000000000006E-2</v>
      </c>
      <c r="H2416" s="42">
        <v>5.9499999999999997E-2</v>
      </c>
      <c r="I2416" s="42">
        <v>0.15640000000000001</v>
      </c>
      <c r="J2416" s="42">
        <v>4.41E-2</v>
      </c>
      <c r="K2416" s="42">
        <v>0.1101</v>
      </c>
      <c r="L2416" s="93">
        <f t="shared" si="185"/>
        <v>1.0001000000000002</v>
      </c>
      <c r="M2416" s="42">
        <v>0.13486000000000001</v>
      </c>
      <c r="N2416" s="93">
        <f t="array" ref="N2416">SQRT(MMULT(MMULT(B2416:K2416, '2. Correlation Matrix'!$B$34:$K$43), TRANSPOSE(B2416:K2416)))</f>
        <v>0.1099284690711801</v>
      </c>
      <c r="O2416" s="92">
        <f t="shared" si="186"/>
        <v>0.5445359196373406</v>
      </c>
      <c r="P2416" s="42">
        <f t="shared" si="187"/>
        <v>0.12881786584383331</v>
      </c>
      <c r="Q2416" s="42">
        <f t="shared" si="188"/>
        <v>0.122773215429927</v>
      </c>
      <c r="R2416" s="43">
        <f t="shared" si="189"/>
        <v>0.118137620573236</v>
      </c>
    </row>
    <row r="2417" spans="1:18" x14ac:dyDescent="0.35">
      <c r="A2417" s="73">
        <v>3913</v>
      </c>
      <c r="B2417" s="42">
        <v>0.1457</v>
      </c>
      <c r="C2417" s="42">
        <v>6.0900000000000003E-2</v>
      </c>
      <c r="D2417" s="42">
        <v>0.14349999999999999</v>
      </c>
      <c r="E2417" s="42">
        <v>6.0900000000000003E-2</v>
      </c>
      <c r="F2417" s="42">
        <v>0.20649999999999999</v>
      </c>
      <c r="G2417" s="42">
        <v>4.5699999999999998E-2</v>
      </c>
      <c r="H2417" s="42">
        <v>1.52E-2</v>
      </c>
      <c r="I2417" s="42">
        <v>0.20649999999999999</v>
      </c>
      <c r="J2417" s="42">
        <v>3.04E-2</v>
      </c>
      <c r="K2417" s="42">
        <v>8.48E-2</v>
      </c>
      <c r="L2417" s="93">
        <f t="shared" si="185"/>
        <v>1.0001</v>
      </c>
      <c r="M2417" s="42">
        <v>0.12803</v>
      </c>
      <c r="N2417" s="93">
        <f t="array" ref="N2417">SQRT(MMULT(MMULT(B2417:K2417, '2. Correlation Matrix'!$B$34:$K$43), TRANSPOSE(B2417:K2417)))</f>
        <v>9.7388906730315028E-2</v>
      </c>
      <c r="O2417" s="92">
        <f t="shared" si="186"/>
        <v>0.5445178694412115</v>
      </c>
      <c r="P2417" s="42">
        <f t="shared" si="187"/>
        <v>0.123287700422937</v>
      </c>
      <c r="Q2417" s="42">
        <f t="shared" si="188"/>
        <v>0.122773215429927</v>
      </c>
      <c r="R2417" s="43">
        <f t="shared" si="189"/>
        <v>0.118137620573236</v>
      </c>
    </row>
    <row r="2418" spans="1:18" x14ac:dyDescent="0.35">
      <c r="A2418" s="73">
        <v>2548</v>
      </c>
      <c r="B2418" s="42">
        <v>9.3600000000000003E-2</v>
      </c>
      <c r="C2418" s="42">
        <v>8.2600000000000007E-2</v>
      </c>
      <c r="D2418" s="42">
        <v>0.11559999999999999</v>
      </c>
      <c r="E2418" s="42">
        <v>5.1400000000000001E-2</v>
      </c>
      <c r="F2418" s="42">
        <v>0.10829999999999999</v>
      </c>
      <c r="G2418" s="42">
        <v>0.1578</v>
      </c>
      <c r="H2418" s="42">
        <v>3.85E-2</v>
      </c>
      <c r="I2418" s="42">
        <v>7.7100000000000002E-2</v>
      </c>
      <c r="J2418" s="42">
        <v>0.14860000000000001</v>
      </c>
      <c r="K2418" s="42">
        <v>0.12659999999999999</v>
      </c>
      <c r="L2418" s="93">
        <f t="shared" si="185"/>
        <v>1.0001</v>
      </c>
      <c r="M2418" s="42">
        <v>0.14696999999999999</v>
      </c>
      <c r="N2418" s="93">
        <f t="array" ref="N2418">SQRT(MMULT(MMULT(B2418:K2418, '2. Correlation Matrix'!$B$34:$K$43), TRANSPOSE(B2418:K2418)))</f>
        <v>0.13218194140008385</v>
      </c>
      <c r="O2418" s="92">
        <f t="shared" si="186"/>
        <v>0.54447679643442082</v>
      </c>
      <c r="P2418" s="42">
        <f t="shared" si="187"/>
        <v>0.13823396718385239</v>
      </c>
      <c r="Q2418" s="42">
        <f t="shared" si="188"/>
        <v>0.122773215429927</v>
      </c>
      <c r="R2418" s="43">
        <f t="shared" si="189"/>
        <v>0.118137620573236</v>
      </c>
    </row>
    <row r="2419" spans="1:18" x14ac:dyDescent="0.35">
      <c r="A2419" s="73">
        <v>2131</v>
      </c>
      <c r="B2419" s="42">
        <v>0.17849999999999999</v>
      </c>
      <c r="C2419" s="42">
        <v>1.9199999999999998E-2</v>
      </c>
      <c r="D2419" s="42">
        <v>9.7900000000000001E-2</v>
      </c>
      <c r="E2419" s="42">
        <v>0.17849999999999999</v>
      </c>
      <c r="F2419" s="42">
        <v>7.2900000000000006E-2</v>
      </c>
      <c r="G2419" s="42">
        <v>1.9E-3</v>
      </c>
      <c r="H2419" s="42">
        <v>1.54E-2</v>
      </c>
      <c r="I2419" s="42">
        <v>0.1555</v>
      </c>
      <c r="J2419" s="42">
        <v>0.1593</v>
      </c>
      <c r="K2419" s="42">
        <v>0.12089999999999999</v>
      </c>
      <c r="L2419" s="93">
        <f t="shared" si="185"/>
        <v>0.99999999999999989</v>
      </c>
      <c r="M2419" s="42">
        <v>0.13325000000000001</v>
      </c>
      <c r="N2419" s="93">
        <f t="array" ref="N2419">SQRT(MMULT(MMULT(B2419:K2419, '2. Correlation Matrix'!$B$34:$K$43), TRANSPOSE(B2419:K2419)))</f>
        <v>0.10699349798698704</v>
      </c>
      <c r="O2419" s="92">
        <f t="shared" si="186"/>
        <v>0.54442560619043034</v>
      </c>
      <c r="P2419" s="42">
        <f t="shared" si="187"/>
        <v>0.1275261956942543</v>
      </c>
      <c r="Q2419" s="42">
        <f t="shared" si="188"/>
        <v>0.122773215429927</v>
      </c>
      <c r="R2419" s="43">
        <f t="shared" si="189"/>
        <v>0.118137620573236</v>
      </c>
    </row>
    <row r="2420" spans="1:18" x14ac:dyDescent="0.35">
      <c r="A2420" s="73">
        <v>416</v>
      </c>
      <c r="B2420" s="42">
        <v>0.18679999999999999</v>
      </c>
      <c r="C2420" s="42">
        <v>2.9600000000000001E-2</v>
      </c>
      <c r="D2420" s="42">
        <v>0.2278</v>
      </c>
      <c r="E2420" s="42">
        <v>7.0599999999999996E-2</v>
      </c>
      <c r="F2420" s="42">
        <v>4.5999999999999999E-3</v>
      </c>
      <c r="G2420" s="42">
        <v>3.6400000000000002E-2</v>
      </c>
      <c r="H2420" s="42">
        <v>2.0500000000000001E-2</v>
      </c>
      <c r="I2420" s="42">
        <v>0.1663</v>
      </c>
      <c r="J2420" s="42">
        <v>8.6599999999999996E-2</v>
      </c>
      <c r="K2420" s="42">
        <v>0.17080000000000001</v>
      </c>
      <c r="L2420" s="93">
        <f t="shared" si="185"/>
        <v>1</v>
      </c>
      <c r="M2420" s="42">
        <v>0.14138000000000001</v>
      </c>
      <c r="N2420" s="93">
        <f t="array" ref="N2420">SQRT(MMULT(MMULT(B2420:K2420, '2. Correlation Matrix'!$B$34:$K$43), TRANSPOSE(B2420:K2420)))</f>
        <v>0.12193144027872714</v>
      </c>
      <c r="O2420" s="92">
        <f t="shared" si="186"/>
        <v>0.54440429677743296</v>
      </c>
      <c r="P2420" s="42">
        <f t="shared" si="187"/>
        <v>0.13394636193577761</v>
      </c>
      <c r="Q2420" s="42">
        <f t="shared" si="188"/>
        <v>0.122773215429927</v>
      </c>
      <c r="R2420" s="43">
        <f t="shared" si="189"/>
        <v>0.118137620573236</v>
      </c>
    </row>
    <row r="2421" spans="1:18" x14ac:dyDescent="0.35">
      <c r="A2421" s="73">
        <v>2344</v>
      </c>
      <c r="B2421" s="42">
        <v>7.8799999999999995E-2</v>
      </c>
      <c r="C2421" s="42">
        <v>0.13270000000000001</v>
      </c>
      <c r="D2421" s="42">
        <v>0.13270000000000001</v>
      </c>
      <c r="E2421" s="42">
        <v>1.15E-2</v>
      </c>
      <c r="F2421" s="42">
        <v>0.1673</v>
      </c>
      <c r="G2421" s="42">
        <v>0.1288</v>
      </c>
      <c r="H2421" s="42">
        <v>6.3500000000000001E-2</v>
      </c>
      <c r="I2421" s="42">
        <v>8.2699999999999996E-2</v>
      </c>
      <c r="J2421" s="42">
        <v>4.0399999999999998E-2</v>
      </c>
      <c r="K2421" s="42">
        <v>0.1615</v>
      </c>
      <c r="L2421" s="93">
        <f t="shared" si="185"/>
        <v>0.99990000000000012</v>
      </c>
      <c r="M2421" s="42">
        <v>0.14779</v>
      </c>
      <c r="N2421" s="93">
        <f t="array" ref="N2421">SQRT(MMULT(MMULT(B2421:K2421, '2. Correlation Matrix'!$B$34:$K$43), TRANSPOSE(B2421:K2421)))</f>
        <v>0.13371268086472579</v>
      </c>
      <c r="O2421" s="92">
        <f t="shared" si="186"/>
        <v>0.54437619176628482</v>
      </c>
      <c r="P2421" s="42">
        <f t="shared" si="187"/>
        <v>0.138850459487984</v>
      </c>
      <c r="Q2421" s="42">
        <f t="shared" si="188"/>
        <v>0.122773215429927</v>
      </c>
      <c r="R2421" s="43">
        <f t="shared" si="189"/>
        <v>0.118137620573236</v>
      </c>
    </row>
    <row r="2422" spans="1:18" x14ac:dyDescent="0.35">
      <c r="A2422" s="73">
        <v>3734</v>
      </c>
      <c r="B2422" s="42">
        <v>0.17499999999999999</v>
      </c>
      <c r="C2422" s="42">
        <v>8.4599999999999995E-2</v>
      </c>
      <c r="D2422" s="42">
        <v>0.13850000000000001</v>
      </c>
      <c r="E2422" s="42">
        <v>0.1135</v>
      </c>
      <c r="F2422" s="42">
        <v>4.4200000000000003E-2</v>
      </c>
      <c r="G2422" s="42">
        <v>0.1192</v>
      </c>
      <c r="H2422" s="42">
        <v>4.4200000000000003E-2</v>
      </c>
      <c r="I2422" s="42">
        <v>0.1115</v>
      </c>
      <c r="J2422" s="42">
        <v>0.10580000000000001</v>
      </c>
      <c r="K2422" s="42">
        <v>6.3500000000000001E-2</v>
      </c>
      <c r="L2422" s="93">
        <f t="shared" si="185"/>
        <v>1</v>
      </c>
      <c r="M2422" s="42">
        <v>0.13406999999999999</v>
      </c>
      <c r="N2422" s="93">
        <f t="array" ref="N2422">SQRT(MMULT(MMULT(B2422:K2422, '2. Correlation Matrix'!$B$34:$K$43), TRANSPOSE(B2422:K2422)))</f>
        <v>0.10851066409918612</v>
      </c>
      <c r="O2422" s="92">
        <f t="shared" si="186"/>
        <v>0.54437045879662116</v>
      </c>
      <c r="P2422" s="42">
        <f t="shared" si="187"/>
        <v>0.12818271788837679</v>
      </c>
      <c r="Q2422" s="42">
        <f t="shared" si="188"/>
        <v>0.122773215429927</v>
      </c>
      <c r="R2422" s="43">
        <f t="shared" si="189"/>
        <v>0.118137620573236</v>
      </c>
    </row>
    <row r="2423" spans="1:18" x14ac:dyDescent="0.35">
      <c r="A2423" s="73">
        <v>562</v>
      </c>
      <c r="B2423" s="42">
        <v>3.5000000000000003E-2</v>
      </c>
      <c r="C2423" s="42">
        <v>3.1099999999999999E-2</v>
      </c>
      <c r="D2423" s="42">
        <v>0.10680000000000001</v>
      </c>
      <c r="E2423" s="42">
        <v>7.5700000000000003E-2</v>
      </c>
      <c r="F2423" s="42">
        <v>0.13200000000000001</v>
      </c>
      <c r="G2423" s="42">
        <v>0.11459999999999999</v>
      </c>
      <c r="H2423" s="42">
        <v>0.17280000000000001</v>
      </c>
      <c r="I2423" s="42">
        <v>0.18640000000000001</v>
      </c>
      <c r="J2423" s="42">
        <v>0.12039999999999999</v>
      </c>
      <c r="K2423" s="42">
        <v>2.52E-2</v>
      </c>
      <c r="L2423" s="93">
        <f t="shared" si="185"/>
        <v>0.99999999999999989</v>
      </c>
      <c r="M2423" s="42">
        <v>0.14251</v>
      </c>
      <c r="N2423" s="93">
        <f t="array" ref="N2423">SQRT(MMULT(MMULT(B2423:K2423, '2. Correlation Matrix'!$B$34:$K$43), TRANSPOSE(B2423:K2423)))</f>
        <v>0.12403435147160645</v>
      </c>
      <c r="O2423" s="92">
        <f t="shared" si="186"/>
        <v>0.54428470177033317</v>
      </c>
      <c r="P2423" s="42">
        <f t="shared" si="187"/>
        <v>0.134817739827509</v>
      </c>
      <c r="Q2423" s="42">
        <f t="shared" si="188"/>
        <v>0.122773215429927</v>
      </c>
      <c r="R2423" s="43">
        <f t="shared" si="189"/>
        <v>0.118137620573236</v>
      </c>
    </row>
    <row r="2424" spans="1:18" x14ac:dyDescent="0.35">
      <c r="A2424" s="73">
        <v>4672</v>
      </c>
      <c r="B2424" s="42">
        <v>0.17419999999999999</v>
      </c>
      <c r="C2424" s="42">
        <v>9.98E-2</v>
      </c>
      <c r="D2424" s="42">
        <v>1.4500000000000001E-2</v>
      </c>
      <c r="E2424" s="42">
        <v>0.1125</v>
      </c>
      <c r="F2424" s="42">
        <v>3.9899999999999998E-2</v>
      </c>
      <c r="G2424" s="42">
        <v>0.1016</v>
      </c>
      <c r="H2424" s="42">
        <v>0.1525</v>
      </c>
      <c r="I2424" s="42">
        <v>3.8100000000000002E-2</v>
      </c>
      <c r="J2424" s="42">
        <v>0.1779</v>
      </c>
      <c r="K2424" s="42">
        <v>8.8900000000000007E-2</v>
      </c>
      <c r="L2424" s="93">
        <f t="shared" si="185"/>
        <v>0.99990000000000001</v>
      </c>
      <c r="M2424" s="42">
        <v>0.14138999999999999</v>
      </c>
      <c r="N2424" s="93">
        <f t="array" ref="N2424">SQRT(MMULT(MMULT(B2424:K2424, '2. Correlation Matrix'!$B$34:$K$43), TRANSPOSE(B2424:K2424)))</f>
        <v>0.12197904341496453</v>
      </c>
      <c r="O2424" s="92">
        <f t="shared" si="186"/>
        <v>0.54427382066069874</v>
      </c>
      <c r="P2424" s="42">
        <f t="shared" si="187"/>
        <v>0.13395055648378509</v>
      </c>
      <c r="Q2424" s="42">
        <f t="shared" si="188"/>
        <v>0.122773215429927</v>
      </c>
      <c r="R2424" s="43">
        <f t="shared" si="189"/>
        <v>0.118137620573236</v>
      </c>
    </row>
    <row r="2425" spans="1:18" x14ac:dyDescent="0.35">
      <c r="A2425" s="73">
        <v>1509</v>
      </c>
      <c r="B2425" s="42">
        <v>0.13100000000000001</v>
      </c>
      <c r="C2425" s="42">
        <v>0.1095</v>
      </c>
      <c r="D2425" s="42">
        <v>0.1244</v>
      </c>
      <c r="E2425" s="42">
        <v>7.46E-2</v>
      </c>
      <c r="F2425" s="42">
        <v>0.14430000000000001</v>
      </c>
      <c r="G2425" s="42">
        <v>0.1227</v>
      </c>
      <c r="H2425" s="42">
        <v>0.1111</v>
      </c>
      <c r="I2425" s="42">
        <v>0.1144</v>
      </c>
      <c r="J2425" s="42">
        <v>5.0000000000000001E-3</v>
      </c>
      <c r="K2425" s="42">
        <v>6.3E-2</v>
      </c>
      <c r="L2425" s="93">
        <f t="shared" si="185"/>
        <v>1</v>
      </c>
      <c r="M2425" s="42">
        <v>0.13683000000000001</v>
      </c>
      <c r="N2425" s="93">
        <f t="array" ref="N2425">SQRT(MMULT(MMULT(B2425:K2425, '2. Correlation Matrix'!$B$34:$K$43), TRANSPOSE(B2425:K2425)))</f>
        <v>0.11360425153781439</v>
      </c>
      <c r="O2425" s="92">
        <f t="shared" si="186"/>
        <v>0.54425779988893486</v>
      </c>
      <c r="P2425" s="42">
        <f t="shared" si="187"/>
        <v>0.13037703701626652</v>
      </c>
      <c r="Q2425" s="42">
        <f t="shared" si="188"/>
        <v>0.122773215429927</v>
      </c>
      <c r="R2425" s="43">
        <f t="shared" si="189"/>
        <v>0.118137620573236</v>
      </c>
    </row>
    <row r="2426" spans="1:18" x14ac:dyDescent="0.35">
      <c r="A2426" s="73">
        <v>3450</v>
      </c>
      <c r="B2426" s="42">
        <v>0.17849999999999999</v>
      </c>
      <c r="C2426" s="42">
        <v>4.2500000000000003E-2</v>
      </c>
      <c r="D2426" s="42">
        <v>2.8E-3</v>
      </c>
      <c r="E2426" s="42">
        <v>3.6799999999999999E-2</v>
      </c>
      <c r="F2426" s="42">
        <v>0.13600000000000001</v>
      </c>
      <c r="G2426" s="42">
        <v>9.6299999999999997E-2</v>
      </c>
      <c r="H2426" s="42">
        <v>8.5000000000000006E-2</v>
      </c>
      <c r="I2426" s="42">
        <v>5.3800000000000001E-2</v>
      </c>
      <c r="J2426" s="42">
        <v>0.18129999999999999</v>
      </c>
      <c r="K2426" s="42">
        <v>0.187</v>
      </c>
      <c r="L2426" s="93">
        <f t="shared" si="185"/>
        <v>1</v>
      </c>
      <c r="M2426" s="42">
        <v>0.14862</v>
      </c>
      <c r="N2426" s="93">
        <f t="array" ref="N2426">SQRT(MMULT(MMULT(B2426:K2426, '2. Correlation Matrix'!$B$34:$K$43), TRANSPOSE(B2426:K2426)))</f>
        <v>0.13527235927917278</v>
      </c>
      <c r="O2426" s="92">
        <f t="shared" si="186"/>
        <v>0.54423535149604596</v>
      </c>
      <c r="P2426" s="42">
        <f t="shared" si="187"/>
        <v>0.13947069440752319</v>
      </c>
      <c r="Q2426" s="42">
        <f t="shared" si="188"/>
        <v>0.122773215429927</v>
      </c>
      <c r="R2426" s="43">
        <f t="shared" si="189"/>
        <v>0.118137620573236</v>
      </c>
    </row>
    <row r="2427" spans="1:18" x14ac:dyDescent="0.35">
      <c r="A2427" s="73">
        <v>1143</v>
      </c>
      <c r="B2427" s="42">
        <v>4.7300000000000002E-2</v>
      </c>
      <c r="C2427" s="42">
        <v>0.14929999999999999</v>
      </c>
      <c r="D2427" s="42">
        <v>7.2099999999999997E-2</v>
      </c>
      <c r="E2427" s="42">
        <v>0.1244</v>
      </c>
      <c r="F2427" s="42">
        <v>5.0000000000000001E-3</v>
      </c>
      <c r="G2427" s="42">
        <v>0.18160000000000001</v>
      </c>
      <c r="H2427" s="42">
        <v>0.13930000000000001</v>
      </c>
      <c r="I2427" s="42">
        <v>4.2299999999999997E-2</v>
      </c>
      <c r="J2427" s="42">
        <v>0.14929999999999999</v>
      </c>
      <c r="K2427" s="42">
        <v>8.9599999999999999E-2</v>
      </c>
      <c r="L2427" s="93">
        <f t="shared" si="185"/>
        <v>1.0002</v>
      </c>
      <c r="M2427" s="42">
        <v>0.15225</v>
      </c>
      <c r="N2427" s="93">
        <f t="array" ref="N2427">SQRT(MMULT(MMULT(B2427:K2427, '2. Correlation Matrix'!$B$34:$K$43), TRANSPOSE(B2427:K2427)))</f>
        <v>0.14194502558872363</v>
      </c>
      <c r="O2427" s="92">
        <f t="shared" si="186"/>
        <v>0.54422477772364342</v>
      </c>
      <c r="P2427" s="42">
        <f t="shared" si="187"/>
        <v>0.14217580485530829</v>
      </c>
      <c r="Q2427" s="42">
        <f t="shared" si="188"/>
        <v>0.122773215429927</v>
      </c>
      <c r="R2427" s="43">
        <f t="shared" si="189"/>
        <v>0.118137620573236</v>
      </c>
    </row>
    <row r="2428" spans="1:18" x14ac:dyDescent="0.35">
      <c r="A2428" s="73">
        <v>2053</v>
      </c>
      <c r="B2428" s="42">
        <v>0.10929999999999999</v>
      </c>
      <c r="C2428" s="42">
        <v>0.1109</v>
      </c>
      <c r="D2428" s="42">
        <v>0.1077</v>
      </c>
      <c r="E2428" s="42">
        <v>0.13700000000000001</v>
      </c>
      <c r="F2428" s="42">
        <v>8.8099999999999998E-2</v>
      </c>
      <c r="G2428" s="42">
        <v>8.6499999999999994E-2</v>
      </c>
      <c r="H2428" s="42">
        <v>0.12889999999999999</v>
      </c>
      <c r="I2428" s="42">
        <v>7.9899999999999999E-2</v>
      </c>
      <c r="J2428" s="42">
        <v>5.2200000000000003E-2</v>
      </c>
      <c r="K2428" s="42">
        <v>9.9500000000000005E-2</v>
      </c>
      <c r="L2428" s="93">
        <f t="shared" si="185"/>
        <v>1</v>
      </c>
      <c r="M2428" s="42">
        <v>0.14268</v>
      </c>
      <c r="N2428" s="93">
        <f t="array" ref="N2428">SQRT(MMULT(MMULT(B2428:K2428, '2. Correlation Matrix'!$B$34:$K$43), TRANSPOSE(B2428:K2428)))</f>
        <v>0.12437337284254778</v>
      </c>
      <c r="O2428" s="92">
        <f t="shared" si="186"/>
        <v>0.54416792319108731</v>
      </c>
      <c r="P2428" s="42">
        <f t="shared" si="187"/>
        <v>0.1349456320638843</v>
      </c>
      <c r="Q2428" s="42">
        <f t="shared" si="188"/>
        <v>0.122773215429927</v>
      </c>
      <c r="R2428" s="43">
        <f t="shared" si="189"/>
        <v>0.118137620573236</v>
      </c>
    </row>
    <row r="2429" spans="1:18" x14ac:dyDescent="0.35">
      <c r="A2429" s="73">
        <v>2558</v>
      </c>
      <c r="B2429" s="42">
        <v>0.15629999999999999</v>
      </c>
      <c r="C2429" s="42">
        <v>0.151</v>
      </c>
      <c r="D2429" s="42">
        <v>4.6199999999999998E-2</v>
      </c>
      <c r="E2429" s="42">
        <v>9.06E-2</v>
      </c>
      <c r="F2429" s="42">
        <v>8.8800000000000004E-2</v>
      </c>
      <c r="G2429" s="42">
        <v>6.3899999999999998E-2</v>
      </c>
      <c r="H2429" s="42">
        <v>4.6199999999999998E-2</v>
      </c>
      <c r="I2429" s="42">
        <v>5.8599999999999999E-2</v>
      </c>
      <c r="J2429" s="42">
        <v>0.17760000000000001</v>
      </c>
      <c r="K2429" s="42">
        <v>0.1208</v>
      </c>
      <c r="L2429" s="93">
        <f t="shared" si="185"/>
        <v>1</v>
      </c>
      <c r="M2429" s="42">
        <v>0.1348</v>
      </c>
      <c r="N2429" s="93">
        <f t="array" ref="N2429">SQRT(MMULT(MMULT(B2429:K2429, '2. Correlation Matrix'!$B$34:$K$43), TRANSPOSE(B2429:K2429)))</f>
        <v>0.10989490504436136</v>
      </c>
      <c r="O2429" s="92">
        <f t="shared" si="186"/>
        <v>0.54415625525005451</v>
      </c>
      <c r="P2429" s="42">
        <f t="shared" si="187"/>
        <v>0.1287615549226454</v>
      </c>
      <c r="Q2429" s="42">
        <f t="shared" si="188"/>
        <v>0.122773215429927</v>
      </c>
      <c r="R2429" s="43">
        <f t="shared" si="189"/>
        <v>0.118137620573236</v>
      </c>
    </row>
    <row r="2430" spans="1:18" x14ac:dyDescent="0.35">
      <c r="A2430" s="73">
        <v>2404</v>
      </c>
      <c r="B2430" s="42">
        <v>1.7299999999999999E-2</v>
      </c>
      <c r="C2430" s="42">
        <v>0.12859999999999999</v>
      </c>
      <c r="D2430" s="42">
        <v>3.0700000000000002E-2</v>
      </c>
      <c r="E2430" s="42">
        <v>0.17080000000000001</v>
      </c>
      <c r="F2430" s="42">
        <v>0.16889999999999999</v>
      </c>
      <c r="G2430" s="42">
        <v>0.17849999999999999</v>
      </c>
      <c r="H2430" s="42">
        <v>0.1056</v>
      </c>
      <c r="I2430" s="42">
        <v>7.6799999999999993E-2</v>
      </c>
      <c r="J2430" s="42">
        <v>4.99E-2</v>
      </c>
      <c r="K2430" s="42">
        <v>7.2900000000000006E-2</v>
      </c>
      <c r="L2430" s="93">
        <f t="shared" si="185"/>
        <v>1</v>
      </c>
      <c r="M2430" s="42">
        <v>0.14788000000000001</v>
      </c>
      <c r="N2430" s="93">
        <f t="array" ref="N2430">SQRT(MMULT(MMULT(B2430:K2430, '2. Correlation Matrix'!$B$34:$K$43), TRANSPOSE(B2430:K2430)))</f>
        <v>0.13393297785850952</v>
      </c>
      <c r="O2430" s="92">
        <f t="shared" si="186"/>
        <v>0.54415276330966411</v>
      </c>
      <c r="P2430" s="42">
        <f t="shared" si="187"/>
        <v>0.13891097872097602</v>
      </c>
      <c r="Q2430" s="42">
        <f t="shared" si="188"/>
        <v>0.122773215429927</v>
      </c>
      <c r="R2430" s="43">
        <f t="shared" si="189"/>
        <v>0.118137620573236</v>
      </c>
    </row>
    <row r="2431" spans="1:18" x14ac:dyDescent="0.35">
      <c r="A2431" s="73">
        <v>3015</v>
      </c>
      <c r="B2431" s="42">
        <v>0.06</v>
      </c>
      <c r="C2431" s="42">
        <v>7.3000000000000001E-3</v>
      </c>
      <c r="D2431" s="42">
        <v>0.08</v>
      </c>
      <c r="E2431" s="42">
        <v>0.1782</v>
      </c>
      <c r="F2431" s="42">
        <v>0.13819999999999999</v>
      </c>
      <c r="G2431" s="42">
        <v>5.6399999999999999E-2</v>
      </c>
      <c r="H2431" s="42">
        <v>0.14549999999999999</v>
      </c>
      <c r="I2431" s="42">
        <v>0.12</v>
      </c>
      <c r="J2431" s="42">
        <v>0.1055</v>
      </c>
      <c r="K2431" s="42">
        <v>0.1091</v>
      </c>
      <c r="L2431" s="93">
        <f t="shared" si="185"/>
        <v>1.0002</v>
      </c>
      <c r="M2431" s="42">
        <v>0.14829999999999999</v>
      </c>
      <c r="N2431" s="93">
        <f t="array" ref="N2431">SQRT(MMULT(MMULT(B2431:K2431, '2. Correlation Matrix'!$B$34:$K$43), TRANSPOSE(B2431:K2431)))</f>
        <v>0.13472156143306088</v>
      </c>
      <c r="O2431" s="92">
        <f t="shared" si="186"/>
        <v>0.54408514287017506</v>
      </c>
      <c r="P2431" s="42">
        <f t="shared" si="187"/>
        <v>0.13922505044251898</v>
      </c>
      <c r="Q2431" s="42">
        <f t="shared" si="188"/>
        <v>0.122773215429927</v>
      </c>
      <c r="R2431" s="43">
        <f t="shared" si="189"/>
        <v>0.118137620573236</v>
      </c>
    </row>
    <row r="2432" spans="1:18" x14ac:dyDescent="0.35">
      <c r="A2432" s="73">
        <v>1160</v>
      </c>
      <c r="B2432" s="42">
        <v>0.1273</v>
      </c>
      <c r="C2432" s="42">
        <v>0.1845</v>
      </c>
      <c r="D2432" s="42">
        <v>0.1089</v>
      </c>
      <c r="E2432" s="42">
        <v>6.6400000000000001E-2</v>
      </c>
      <c r="F2432" s="42">
        <v>5.4999999999999997E-3</v>
      </c>
      <c r="G2432" s="42">
        <v>0.107</v>
      </c>
      <c r="H2432" s="42">
        <v>0.16239999999999999</v>
      </c>
      <c r="I2432" s="42">
        <v>0.10150000000000001</v>
      </c>
      <c r="J2432" s="42">
        <v>0.1052</v>
      </c>
      <c r="K2432" s="42">
        <v>3.1399999999999997E-2</v>
      </c>
      <c r="L2432" s="93">
        <f t="shared" si="185"/>
        <v>1.0001</v>
      </c>
      <c r="M2432" s="42">
        <v>0.1343</v>
      </c>
      <c r="N2432" s="93">
        <f t="array" ref="N2432">SQRT(MMULT(MMULT(B2432:K2432, '2. Correlation Matrix'!$B$34:$K$43), TRANSPOSE(B2432:K2432)))</f>
        <v>0.1089936574902962</v>
      </c>
      <c r="O2432" s="92">
        <f t="shared" si="186"/>
        <v>0.544068355585549</v>
      </c>
      <c r="P2432" s="42">
        <f t="shared" si="187"/>
        <v>0.12836019131344401</v>
      </c>
      <c r="Q2432" s="42">
        <f t="shared" si="188"/>
        <v>0.122773215429927</v>
      </c>
      <c r="R2432" s="43">
        <f t="shared" si="189"/>
        <v>0.118137620573236</v>
      </c>
    </row>
    <row r="2433" spans="1:18" x14ac:dyDescent="0.35">
      <c r="A2433" s="73">
        <v>961</v>
      </c>
      <c r="B2433" s="42">
        <v>4.4000000000000003E-3</v>
      </c>
      <c r="C2433" s="42">
        <v>0.18629999999999999</v>
      </c>
      <c r="D2433" s="42">
        <v>3.3300000000000003E-2</v>
      </c>
      <c r="E2433" s="42">
        <v>8.8999999999999999E-3</v>
      </c>
      <c r="F2433" s="42">
        <v>0.19070000000000001</v>
      </c>
      <c r="G2433" s="42">
        <v>0.1109</v>
      </c>
      <c r="H2433" s="42">
        <v>8.43E-2</v>
      </c>
      <c r="I2433" s="42">
        <v>5.0999999999999997E-2</v>
      </c>
      <c r="J2433" s="42">
        <v>0.1308</v>
      </c>
      <c r="K2433" s="42">
        <v>0.1996</v>
      </c>
      <c r="L2433" s="93">
        <f t="shared" si="185"/>
        <v>1.0002</v>
      </c>
      <c r="M2433" s="42">
        <v>0.1537</v>
      </c>
      <c r="N2433" s="93">
        <f t="array" ref="N2433">SQRT(MMULT(MMULT(B2433:K2433, '2. Correlation Matrix'!$B$34:$K$43), TRANSPOSE(B2433:K2433)))</f>
        <v>0.14465361037716551</v>
      </c>
      <c r="O2433" s="92">
        <f t="shared" si="186"/>
        <v>0.54405831831504226</v>
      </c>
      <c r="P2433" s="42">
        <f t="shared" si="187"/>
        <v>0.14323766650242559</v>
      </c>
      <c r="Q2433" s="42">
        <f t="shared" si="188"/>
        <v>0.122773215429927</v>
      </c>
      <c r="R2433" s="43">
        <f t="shared" si="189"/>
        <v>0.118137620573236</v>
      </c>
    </row>
    <row r="2434" spans="1:18" x14ac:dyDescent="0.35">
      <c r="A2434" s="73">
        <v>4283</v>
      </c>
      <c r="B2434" s="42">
        <v>8.6999999999999994E-3</v>
      </c>
      <c r="C2434" s="42">
        <v>0.18840000000000001</v>
      </c>
      <c r="D2434" s="42">
        <v>4.3499999999999997E-2</v>
      </c>
      <c r="E2434" s="42">
        <v>0.1449</v>
      </c>
      <c r="F2434" s="42">
        <v>5.8000000000000003E-2</v>
      </c>
      <c r="G2434" s="42">
        <v>8.6999999999999994E-3</v>
      </c>
      <c r="H2434" s="42">
        <v>0.17680000000000001</v>
      </c>
      <c r="I2434" s="42">
        <v>4.3499999999999997E-2</v>
      </c>
      <c r="J2434" s="42">
        <v>0.17100000000000001</v>
      </c>
      <c r="K2434" s="42">
        <v>0.1565</v>
      </c>
      <c r="L2434" s="93">
        <f t="shared" si="185"/>
        <v>1</v>
      </c>
      <c r="M2434" s="42">
        <v>0.1497</v>
      </c>
      <c r="N2434" s="93">
        <f t="array" ref="N2434">SQRT(MMULT(MMULT(B2434:K2434, '2. Correlation Matrix'!$B$34:$K$43), TRANSPOSE(B2434:K2434)))</f>
        <v>0.13730305845499802</v>
      </c>
      <c r="O2434" s="92">
        <f t="shared" si="186"/>
        <v>0.54405197408245221</v>
      </c>
      <c r="P2434" s="42">
        <f t="shared" si="187"/>
        <v>0.14027393506945171</v>
      </c>
      <c r="Q2434" s="42">
        <f t="shared" si="188"/>
        <v>0.122773215429927</v>
      </c>
      <c r="R2434" s="43">
        <f t="shared" si="189"/>
        <v>0.118137620573236</v>
      </c>
    </row>
    <row r="2435" spans="1:18" x14ac:dyDescent="0.35">
      <c r="A2435" s="73">
        <v>2980</v>
      </c>
      <c r="B2435" s="42">
        <v>6.5100000000000005E-2</v>
      </c>
      <c r="C2435" s="42">
        <v>8.3599999999999994E-2</v>
      </c>
      <c r="D2435" s="42">
        <v>9.11E-2</v>
      </c>
      <c r="E2435" s="42">
        <v>6.5100000000000005E-2</v>
      </c>
      <c r="F2435" s="42">
        <v>0.17100000000000001</v>
      </c>
      <c r="G2435" s="42">
        <v>0.1338</v>
      </c>
      <c r="H2435" s="42">
        <v>5.9499999999999997E-2</v>
      </c>
      <c r="I2435" s="42">
        <v>0.12640000000000001</v>
      </c>
      <c r="J2435" s="42">
        <v>0.13200000000000001</v>
      </c>
      <c r="K2435" s="42">
        <v>7.2499999999999995E-2</v>
      </c>
      <c r="L2435" s="93">
        <f t="shared" si="185"/>
        <v>1.0001</v>
      </c>
      <c r="M2435" s="42">
        <v>0.13979</v>
      </c>
      <c r="N2435" s="93">
        <f t="array" ref="N2435">SQRT(MMULT(MMULT(B2435:K2435, '2. Correlation Matrix'!$B$34:$K$43), TRANSPOSE(B2435:K2435)))</f>
        <v>0.11909012451889367</v>
      </c>
      <c r="O2435" s="92">
        <f t="shared" si="186"/>
        <v>0.5440417520910481</v>
      </c>
      <c r="P2435" s="42">
        <f t="shared" si="187"/>
        <v>0.1326987711210372</v>
      </c>
      <c r="Q2435" s="42">
        <f t="shared" si="188"/>
        <v>0.122773215429927</v>
      </c>
      <c r="R2435" s="43">
        <f t="shared" si="189"/>
        <v>0.118137620573236</v>
      </c>
    </row>
    <row r="2436" spans="1:18" x14ac:dyDescent="0.35">
      <c r="A2436" s="73">
        <v>1175</v>
      </c>
      <c r="B2436" s="42">
        <v>9.64E-2</v>
      </c>
      <c r="C2436" s="42">
        <v>9.1200000000000003E-2</v>
      </c>
      <c r="D2436" s="42">
        <v>1.2E-2</v>
      </c>
      <c r="E2436" s="42">
        <v>0.16700000000000001</v>
      </c>
      <c r="F2436" s="42">
        <v>0.1188</v>
      </c>
      <c r="G2436" s="42">
        <v>0.1583</v>
      </c>
      <c r="H2436" s="42">
        <v>0.1239</v>
      </c>
      <c r="I2436" s="42">
        <v>0.13600000000000001</v>
      </c>
      <c r="J2436" s="42">
        <v>8.9499999999999996E-2</v>
      </c>
      <c r="K2436" s="42">
        <v>6.8999999999999999E-3</v>
      </c>
      <c r="L2436" s="93">
        <f t="shared" si="185"/>
        <v>1</v>
      </c>
      <c r="M2436" s="42">
        <v>0.13689000000000001</v>
      </c>
      <c r="N2436" s="93">
        <f t="array" ref="N2436">SQRT(MMULT(MMULT(B2436:K2436, '2. Correlation Matrix'!$B$34:$K$43), TRANSPOSE(B2436:K2436)))</f>
        <v>0.11376124420822496</v>
      </c>
      <c r="O2436" s="92">
        <f t="shared" si="186"/>
        <v>0.54403413421462343</v>
      </c>
      <c r="P2436" s="42">
        <f t="shared" si="187"/>
        <v>0.13041918965809832</v>
      </c>
      <c r="Q2436" s="42">
        <f t="shared" si="188"/>
        <v>0.122773215429927</v>
      </c>
      <c r="R2436" s="43">
        <f t="shared" si="189"/>
        <v>0.118137620573236</v>
      </c>
    </row>
    <row r="2437" spans="1:18" x14ac:dyDescent="0.35">
      <c r="A2437" s="73">
        <v>912</v>
      </c>
      <c r="B2437" s="42">
        <v>0.1215</v>
      </c>
      <c r="C2437" s="42">
        <v>0.1021</v>
      </c>
      <c r="D2437" s="42">
        <v>7.7499999999999999E-2</v>
      </c>
      <c r="E2437" s="42">
        <v>0.1303</v>
      </c>
      <c r="F2437" s="42">
        <v>9.8599999999999993E-2</v>
      </c>
      <c r="G2437" s="42">
        <v>7.5700000000000003E-2</v>
      </c>
      <c r="H2437" s="42">
        <v>0.15670000000000001</v>
      </c>
      <c r="I2437" s="42">
        <v>5.9900000000000002E-2</v>
      </c>
      <c r="J2437" s="42">
        <v>5.28E-2</v>
      </c>
      <c r="K2437" s="42">
        <v>0.125</v>
      </c>
      <c r="L2437" s="93">
        <f t="shared" ref="L2437:L2500" si="190">SUM(B2437:K2437)</f>
        <v>1.0000999999999998</v>
      </c>
      <c r="M2437" s="42">
        <v>0.14598</v>
      </c>
      <c r="N2437" s="93">
        <f t="array" ref="N2437">SQRT(MMULT(MMULT(B2437:K2437, '2. Correlation Matrix'!$B$34:$K$43), TRANSPOSE(B2437:K2437)))</f>
        <v>0.1304700524347806</v>
      </c>
      <c r="O2437" s="92">
        <f t="shared" ref="O2437:O2500" si="191">(M2437-0.075)/N2437</f>
        <v>0.54403289241783281</v>
      </c>
      <c r="P2437" s="42">
        <f t="shared" ref="P2437:P2500" si="192">M2437-((1/2)*1*N2437^2)</f>
        <v>0.13746878270883281</v>
      </c>
      <c r="Q2437" s="42">
        <f t="shared" ref="Q2437:Q2500" si="193">$M$5-((1/2)*3*$N$5^2)</f>
        <v>0.122773215429927</v>
      </c>
      <c r="R2437" s="43">
        <f t="shared" ref="R2437:R2500" si="194">$M$5-((1/2)*4*$N$5^2)</f>
        <v>0.118137620573236</v>
      </c>
    </row>
    <row r="2438" spans="1:18" x14ac:dyDescent="0.35">
      <c r="A2438" s="73">
        <v>2159</v>
      </c>
      <c r="B2438" s="42">
        <v>4.0899999999999999E-2</v>
      </c>
      <c r="C2438" s="42">
        <v>1.26E-2</v>
      </c>
      <c r="D2438" s="42">
        <v>0.15720000000000001</v>
      </c>
      <c r="E2438" s="42">
        <v>9.4000000000000004E-3</v>
      </c>
      <c r="F2438" s="42">
        <v>3.7699999999999997E-2</v>
      </c>
      <c r="G2438" s="42">
        <v>0.2044</v>
      </c>
      <c r="H2438" s="42">
        <v>8.4900000000000003E-2</v>
      </c>
      <c r="I2438" s="42">
        <v>0.15720000000000001</v>
      </c>
      <c r="J2438" s="42">
        <v>0.24210000000000001</v>
      </c>
      <c r="K2438" s="42">
        <v>5.3499999999999999E-2</v>
      </c>
      <c r="L2438" s="93">
        <f t="shared" si="190"/>
        <v>0.9998999999999999</v>
      </c>
      <c r="M2438" s="42">
        <v>0.14945</v>
      </c>
      <c r="N2438" s="93">
        <f t="array" ref="N2438">SQRT(MMULT(MMULT(B2438:K2438, '2. Correlation Matrix'!$B$34:$K$43), TRANSPOSE(B2438:K2438)))</f>
        <v>0.1368510303296267</v>
      </c>
      <c r="O2438" s="92">
        <f t="shared" si="191"/>
        <v>0.54402221028716957</v>
      </c>
      <c r="P2438" s="42">
        <f t="shared" si="192"/>
        <v>0.14008589774885979</v>
      </c>
      <c r="Q2438" s="42">
        <f t="shared" si="193"/>
        <v>0.122773215429927</v>
      </c>
      <c r="R2438" s="43">
        <f t="shared" si="194"/>
        <v>0.118137620573236</v>
      </c>
    </row>
    <row r="2439" spans="1:18" x14ac:dyDescent="0.35">
      <c r="A2439" s="73">
        <v>38</v>
      </c>
      <c r="B2439" s="42">
        <v>7.6899999999999996E-2</v>
      </c>
      <c r="C2439" s="42">
        <v>0.01</v>
      </c>
      <c r="D2439" s="42">
        <v>0.1656</v>
      </c>
      <c r="E2439" s="42">
        <v>6.1899999999999997E-2</v>
      </c>
      <c r="F2439" s="42">
        <v>4.0099999999999997E-2</v>
      </c>
      <c r="G2439" s="42">
        <v>0.1555</v>
      </c>
      <c r="H2439" s="42">
        <v>7.6899999999999996E-2</v>
      </c>
      <c r="I2439" s="42">
        <v>8.8599999999999998E-2</v>
      </c>
      <c r="J2439" s="42">
        <v>0.15890000000000001</v>
      </c>
      <c r="K2439" s="42">
        <v>0.1656</v>
      </c>
      <c r="L2439" s="93">
        <f t="shared" si="190"/>
        <v>1</v>
      </c>
      <c r="M2439" s="42">
        <v>0.15855</v>
      </c>
      <c r="N2439" s="93">
        <f t="array" ref="N2439">SQRT(MMULT(MMULT(B2439:K2439, '2. Correlation Matrix'!$B$34:$K$43), TRANSPOSE(B2439:K2439)))</f>
        <v>0.15357967192524408</v>
      </c>
      <c r="O2439" s="92">
        <f t="shared" si="191"/>
        <v>0.54401731005564669</v>
      </c>
      <c r="P2439" s="42">
        <f t="shared" si="192"/>
        <v>0.1467566421856672</v>
      </c>
      <c r="Q2439" s="42">
        <f t="shared" si="193"/>
        <v>0.122773215429927</v>
      </c>
      <c r="R2439" s="43">
        <f t="shared" si="194"/>
        <v>0.118137620573236</v>
      </c>
    </row>
    <row r="2440" spans="1:18" x14ac:dyDescent="0.35">
      <c r="A2440" s="73">
        <v>1646</v>
      </c>
      <c r="B2440" s="42">
        <v>7.4800000000000005E-2</v>
      </c>
      <c r="C2440" s="42">
        <v>0.12130000000000001</v>
      </c>
      <c r="D2440" s="42">
        <v>0.13120000000000001</v>
      </c>
      <c r="E2440" s="42">
        <v>6.4799999999999996E-2</v>
      </c>
      <c r="F2440" s="42">
        <v>0.16109999999999999</v>
      </c>
      <c r="G2440" s="42">
        <v>0.108</v>
      </c>
      <c r="H2440" s="42">
        <v>0.11459999999999999</v>
      </c>
      <c r="I2440" s="42">
        <v>9.2999999999999999E-2</v>
      </c>
      <c r="J2440" s="42">
        <v>1.4999999999999999E-2</v>
      </c>
      <c r="K2440" s="42">
        <v>0.1163</v>
      </c>
      <c r="L2440" s="93">
        <f t="shared" si="190"/>
        <v>1.0001</v>
      </c>
      <c r="M2440" s="42">
        <v>0.14474000000000001</v>
      </c>
      <c r="N2440" s="93">
        <f t="array" ref="N2440">SQRT(MMULT(MMULT(B2440:K2440, '2. Correlation Matrix'!$B$34:$K$43), TRANSPOSE(B2440:K2440)))</f>
        <v>0.12820276968729499</v>
      </c>
      <c r="O2440" s="92">
        <f t="shared" si="191"/>
        <v>0.54398200733186897</v>
      </c>
      <c r="P2440" s="42">
        <f t="shared" si="192"/>
        <v>0.13652202492225321</v>
      </c>
      <c r="Q2440" s="42">
        <f t="shared" si="193"/>
        <v>0.122773215429927</v>
      </c>
      <c r="R2440" s="43">
        <f t="shared" si="194"/>
        <v>0.118137620573236</v>
      </c>
    </row>
    <row r="2441" spans="1:18" x14ac:dyDescent="0.35">
      <c r="A2441" s="73">
        <v>4485</v>
      </c>
      <c r="B2441" s="42">
        <v>0.16739999999999999</v>
      </c>
      <c r="C2441" s="42">
        <v>0.10349999999999999</v>
      </c>
      <c r="D2441" s="42">
        <v>0.1123</v>
      </c>
      <c r="E2441" s="42">
        <v>0.1278</v>
      </c>
      <c r="F2441" s="42">
        <v>4.8500000000000001E-2</v>
      </c>
      <c r="G2441" s="42">
        <v>5.2900000000000003E-2</v>
      </c>
      <c r="H2441" s="42">
        <v>7.4899999999999994E-2</v>
      </c>
      <c r="I2441" s="42">
        <v>0.13880000000000001</v>
      </c>
      <c r="J2441" s="42">
        <v>0.13220000000000001</v>
      </c>
      <c r="K2441" s="42">
        <v>4.19E-2</v>
      </c>
      <c r="L2441" s="93">
        <f t="shared" si="190"/>
        <v>1.0002</v>
      </c>
      <c r="M2441" s="42">
        <v>0.12775</v>
      </c>
      <c r="N2441" s="93">
        <f t="array" ref="N2441">SQRT(MMULT(MMULT(B2441:K2441, '2. Correlation Matrix'!$B$34:$K$43), TRANSPOSE(B2441:K2441)))</f>
        <v>9.6970295561361469E-2</v>
      </c>
      <c r="O2441" s="92">
        <f t="shared" si="191"/>
        <v>0.54398101701794377</v>
      </c>
      <c r="P2441" s="42">
        <f t="shared" si="192"/>
        <v>0.1230483808893711</v>
      </c>
      <c r="Q2441" s="42">
        <f t="shared" si="193"/>
        <v>0.122773215429927</v>
      </c>
      <c r="R2441" s="43">
        <f t="shared" si="194"/>
        <v>0.118137620573236</v>
      </c>
    </row>
    <row r="2442" spans="1:18" x14ac:dyDescent="0.35">
      <c r="A2442" s="73">
        <v>1016</v>
      </c>
      <c r="B2442" s="42">
        <v>0.10059999999999999</v>
      </c>
      <c r="C2442" s="42">
        <v>0.1086</v>
      </c>
      <c r="D2442" s="42">
        <v>0.15970000000000001</v>
      </c>
      <c r="E2442" s="42">
        <v>0.14699999999999999</v>
      </c>
      <c r="F2442" s="42">
        <v>9.11E-2</v>
      </c>
      <c r="G2442" s="42">
        <v>2.0799999999999999E-2</v>
      </c>
      <c r="H2442" s="42">
        <v>3.6700000000000003E-2</v>
      </c>
      <c r="I2442" s="42">
        <v>0.1326</v>
      </c>
      <c r="J2442" s="42">
        <v>6.2300000000000001E-2</v>
      </c>
      <c r="K2442" s="42">
        <v>0.1406</v>
      </c>
      <c r="L2442" s="93">
        <f t="shared" si="190"/>
        <v>1</v>
      </c>
      <c r="M2442" s="42">
        <v>0.13847000000000001</v>
      </c>
      <c r="N2442" s="93">
        <f t="array" ref="N2442">SQRT(MMULT(MMULT(B2442:K2442, '2. Correlation Matrix'!$B$34:$K$43), TRANSPOSE(B2442:K2442)))</f>
        <v>0.11668622466008316</v>
      </c>
      <c r="O2442" s="92">
        <f t="shared" si="191"/>
        <v>0.54393738579591111</v>
      </c>
      <c r="P2442" s="42">
        <f t="shared" si="192"/>
        <v>0.13166216248728832</v>
      </c>
      <c r="Q2442" s="42">
        <f t="shared" si="193"/>
        <v>0.122773215429927</v>
      </c>
      <c r="R2442" s="43">
        <f t="shared" si="194"/>
        <v>0.118137620573236</v>
      </c>
    </row>
    <row r="2443" spans="1:18" x14ac:dyDescent="0.35">
      <c r="A2443" s="73">
        <v>1265</v>
      </c>
      <c r="B2443" s="42">
        <v>0.1318</v>
      </c>
      <c r="C2443" s="42">
        <v>5.9799999999999999E-2</v>
      </c>
      <c r="D2443" s="42">
        <v>5.8000000000000003E-2</v>
      </c>
      <c r="E2443" s="42">
        <v>4.5699999999999998E-2</v>
      </c>
      <c r="F2443" s="42">
        <v>0.11600000000000001</v>
      </c>
      <c r="G2443" s="42">
        <v>0.11070000000000001</v>
      </c>
      <c r="H2443" s="42">
        <v>0.15290000000000001</v>
      </c>
      <c r="I2443" s="42">
        <v>7.2099999999999997E-2</v>
      </c>
      <c r="J2443" s="42">
        <v>0.15110000000000001</v>
      </c>
      <c r="K2443" s="42">
        <v>0.1019</v>
      </c>
      <c r="L2443" s="93">
        <f t="shared" si="190"/>
        <v>1.0000000000000002</v>
      </c>
      <c r="M2443" s="42">
        <v>0.14507</v>
      </c>
      <c r="N2443" s="93">
        <f t="array" ref="N2443">SQRT(MMULT(MMULT(B2443:K2443, '2. Correlation Matrix'!$B$34:$K$43), TRANSPOSE(B2443:K2443)))</f>
        <v>0.12882024734742284</v>
      </c>
      <c r="O2443" s="92">
        <f t="shared" si="191"/>
        <v>0.54393623240781508</v>
      </c>
      <c r="P2443" s="42">
        <f t="shared" si="192"/>
        <v>0.13677267193667442</v>
      </c>
      <c r="Q2443" s="42">
        <f t="shared" si="193"/>
        <v>0.122773215429927</v>
      </c>
      <c r="R2443" s="43">
        <f t="shared" si="194"/>
        <v>0.118137620573236</v>
      </c>
    </row>
    <row r="2444" spans="1:18" x14ac:dyDescent="0.35">
      <c r="A2444" s="73">
        <v>3039</v>
      </c>
      <c r="B2444" s="42">
        <v>0.11210000000000001</v>
      </c>
      <c r="C2444" s="42">
        <v>9.35E-2</v>
      </c>
      <c r="D2444" s="42">
        <v>0.15140000000000001</v>
      </c>
      <c r="E2444" s="42">
        <v>0.15509999999999999</v>
      </c>
      <c r="F2444" s="42">
        <v>6.7299999999999999E-2</v>
      </c>
      <c r="G2444" s="42">
        <v>8.9700000000000002E-2</v>
      </c>
      <c r="H2444" s="42">
        <v>0.13270000000000001</v>
      </c>
      <c r="I2444" s="42">
        <v>0.13639999999999999</v>
      </c>
      <c r="J2444" s="42">
        <v>1.4999999999999999E-2</v>
      </c>
      <c r="K2444" s="42">
        <v>4.6699999999999998E-2</v>
      </c>
      <c r="L2444" s="93">
        <f t="shared" si="190"/>
        <v>0.99990000000000001</v>
      </c>
      <c r="M2444" s="42">
        <v>0.13743</v>
      </c>
      <c r="N2444" s="93">
        <f t="array" ref="N2444">SQRT(MMULT(MMULT(B2444:K2444, '2. Correlation Matrix'!$B$34:$K$43), TRANSPOSE(B2444:K2444)))</f>
        <v>0.11477698796231238</v>
      </c>
      <c r="O2444" s="92">
        <f t="shared" si="191"/>
        <v>0.54392436243839415</v>
      </c>
      <c r="P2444" s="42">
        <f t="shared" si="192"/>
        <v>0.13084312151714961</v>
      </c>
      <c r="Q2444" s="42">
        <f t="shared" si="193"/>
        <v>0.122773215429927</v>
      </c>
      <c r="R2444" s="43">
        <f t="shared" si="194"/>
        <v>0.118137620573236</v>
      </c>
    </row>
    <row r="2445" spans="1:18" x14ac:dyDescent="0.35">
      <c r="A2445" s="73">
        <v>3355</v>
      </c>
      <c r="B2445" s="42">
        <v>0.14729999999999999</v>
      </c>
      <c r="C2445" s="42">
        <v>0.1111</v>
      </c>
      <c r="D2445" s="42">
        <v>3.1399999999999997E-2</v>
      </c>
      <c r="E2445" s="42">
        <v>5.5599999999999997E-2</v>
      </c>
      <c r="F2445" s="42">
        <v>0.1908</v>
      </c>
      <c r="G2445" s="42">
        <v>7.4899999999999994E-2</v>
      </c>
      <c r="H2445" s="42">
        <v>9.7000000000000003E-3</v>
      </c>
      <c r="I2445" s="42">
        <v>0.1812</v>
      </c>
      <c r="J2445" s="42">
        <v>0.15939999999999999</v>
      </c>
      <c r="K2445" s="42">
        <v>3.8600000000000002E-2</v>
      </c>
      <c r="L2445" s="93">
        <f t="shared" si="190"/>
        <v>0.99999999999999989</v>
      </c>
      <c r="M2445" s="42">
        <v>0.12239</v>
      </c>
      <c r="N2445" s="93">
        <f t="array" ref="N2445">SQRT(MMULT(MMULT(B2445:K2445, '2. Correlation Matrix'!$B$34:$K$43), TRANSPOSE(B2445:K2445)))</f>
        <v>8.7127060804222015E-2</v>
      </c>
      <c r="O2445" s="92">
        <f t="shared" si="191"/>
        <v>0.54391826790171682</v>
      </c>
      <c r="P2445" s="42">
        <f t="shared" si="192"/>
        <v>0.11859443763780869</v>
      </c>
      <c r="Q2445" s="42">
        <f t="shared" si="193"/>
        <v>0.122773215429927</v>
      </c>
      <c r="R2445" s="43">
        <f t="shared" si="194"/>
        <v>0.118137620573236</v>
      </c>
    </row>
    <row r="2446" spans="1:18" x14ac:dyDescent="0.35">
      <c r="A2446" s="73">
        <v>2274</v>
      </c>
      <c r="B2446" s="42">
        <v>0.11559999999999999</v>
      </c>
      <c r="C2446" s="42">
        <v>0.1565</v>
      </c>
      <c r="D2446" s="42">
        <v>0.16500000000000001</v>
      </c>
      <c r="E2446" s="42">
        <v>0.12759999999999999</v>
      </c>
      <c r="F2446" s="42">
        <v>0.1139</v>
      </c>
      <c r="G2446" s="42">
        <v>6.8000000000000005E-2</v>
      </c>
      <c r="H2446" s="42">
        <v>8.5000000000000006E-3</v>
      </c>
      <c r="I2446" s="42">
        <v>0.14460000000000001</v>
      </c>
      <c r="J2446" s="42">
        <v>3.7400000000000003E-2</v>
      </c>
      <c r="K2446" s="42">
        <v>6.2899999999999998E-2</v>
      </c>
      <c r="L2446" s="93">
        <f t="shared" si="190"/>
        <v>0.99999999999999989</v>
      </c>
      <c r="M2446" s="42">
        <v>0.12759000000000001</v>
      </c>
      <c r="N2446" s="93">
        <f t="array" ref="N2446">SQRT(MMULT(MMULT(B2446:K2446, '2. Correlation Matrix'!$B$34:$K$43), TRANSPOSE(B2446:K2446)))</f>
        <v>9.6687468083159575E-2</v>
      </c>
      <c r="O2446" s="92">
        <f t="shared" si="191"/>
        <v>0.5439174387601925</v>
      </c>
      <c r="P2446" s="42">
        <f t="shared" si="192"/>
        <v>0.12291576675783401</v>
      </c>
      <c r="Q2446" s="42">
        <f t="shared" si="193"/>
        <v>0.122773215429927</v>
      </c>
      <c r="R2446" s="43">
        <f t="shared" si="194"/>
        <v>0.118137620573236</v>
      </c>
    </row>
    <row r="2447" spans="1:18" x14ac:dyDescent="0.35">
      <c r="A2447" s="73">
        <v>4266</v>
      </c>
      <c r="B2447" s="42">
        <v>0.10539999999999999</v>
      </c>
      <c r="C2447" s="42">
        <v>0.12709999999999999</v>
      </c>
      <c r="D2447" s="42">
        <v>7.8600000000000003E-2</v>
      </c>
      <c r="E2447" s="42">
        <v>0.1104</v>
      </c>
      <c r="F2447" s="42">
        <v>0.14050000000000001</v>
      </c>
      <c r="G2447" s="42">
        <v>0.1338</v>
      </c>
      <c r="H2447" s="42">
        <v>2.3400000000000001E-2</v>
      </c>
      <c r="I2447" s="42">
        <v>8.8599999999999998E-2</v>
      </c>
      <c r="J2447" s="42">
        <v>0.1104</v>
      </c>
      <c r="K2447" s="42">
        <v>8.1900000000000001E-2</v>
      </c>
      <c r="L2447" s="93">
        <f t="shared" si="190"/>
        <v>1.0001000000000002</v>
      </c>
      <c r="M2447" s="42">
        <v>0.13666</v>
      </c>
      <c r="N2447" s="93">
        <f t="array" ref="N2447">SQRT(MMULT(MMULT(B2447:K2447, '2. Correlation Matrix'!$B$34:$K$43), TRANSPOSE(B2447:K2447)))</f>
        <v>0.11337312238338856</v>
      </c>
      <c r="O2447" s="92">
        <f t="shared" si="191"/>
        <v>0.5438678824729487</v>
      </c>
      <c r="P2447" s="42">
        <f t="shared" si="192"/>
        <v>0.13023326756052062</v>
      </c>
      <c r="Q2447" s="42">
        <f t="shared" si="193"/>
        <v>0.122773215429927</v>
      </c>
      <c r="R2447" s="43">
        <f t="shared" si="194"/>
        <v>0.118137620573236</v>
      </c>
    </row>
    <row r="2448" spans="1:18" x14ac:dyDescent="0.35">
      <c r="A2448" s="73">
        <v>1210</v>
      </c>
      <c r="B2448" s="42">
        <v>7.9000000000000001E-2</v>
      </c>
      <c r="C2448" s="42">
        <v>9.2799999999999994E-2</v>
      </c>
      <c r="D2448" s="42">
        <v>0.12709999999999999</v>
      </c>
      <c r="E2448" s="42">
        <v>0.16320000000000001</v>
      </c>
      <c r="F2448" s="42">
        <v>6.3600000000000004E-2</v>
      </c>
      <c r="G2448" s="42">
        <v>3.95E-2</v>
      </c>
      <c r="H2448" s="42">
        <v>4.6399999999999997E-2</v>
      </c>
      <c r="I2448" s="42">
        <v>0.1203</v>
      </c>
      <c r="J2448" s="42">
        <v>0.15459999999999999</v>
      </c>
      <c r="K2448" s="42">
        <v>0.1134</v>
      </c>
      <c r="L2448" s="93">
        <f t="shared" si="190"/>
        <v>0.99990000000000001</v>
      </c>
      <c r="M2448" s="42">
        <v>0.13944999999999999</v>
      </c>
      <c r="N2448" s="93">
        <f t="array" ref="N2448">SQRT(MMULT(MMULT(B2448:K2448, '2. Correlation Matrix'!$B$34:$K$43), TRANSPOSE(B2448:K2448)))</f>
        <v>0.11851147131240924</v>
      </c>
      <c r="O2448" s="92">
        <f t="shared" si="191"/>
        <v>0.54382921152082164</v>
      </c>
      <c r="P2448" s="42">
        <f t="shared" si="192"/>
        <v>0.13242751558368399</v>
      </c>
      <c r="Q2448" s="42">
        <f t="shared" si="193"/>
        <v>0.122773215429927</v>
      </c>
      <c r="R2448" s="43">
        <f t="shared" si="194"/>
        <v>0.118137620573236</v>
      </c>
    </row>
    <row r="2449" spans="1:18" x14ac:dyDescent="0.35">
      <c r="A2449" s="73">
        <v>1672</v>
      </c>
      <c r="B2449" s="42">
        <v>0.12540000000000001</v>
      </c>
      <c r="C2449" s="42">
        <v>7.5999999999999998E-2</v>
      </c>
      <c r="D2449" s="42">
        <v>1.24E-2</v>
      </c>
      <c r="E2449" s="42">
        <v>0.16250000000000001</v>
      </c>
      <c r="F2449" s="42">
        <v>0.14660000000000001</v>
      </c>
      <c r="G2449" s="42">
        <v>0.1113</v>
      </c>
      <c r="H2449" s="42">
        <v>0.1484</v>
      </c>
      <c r="I2449" s="42">
        <v>7.7700000000000005E-2</v>
      </c>
      <c r="J2449" s="42">
        <v>6.8900000000000003E-2</v>
      </c>
      <c r="K2449" s="42">
        <v>7.0699999999999999E-2</v>
      </c>
      <c r="L2449" s="93">
        <f t="shared" si="190"/>
        <v>0.9998999999999999</v>
      </c>
      <c r="M2449" s="42">
        <v>0.14152000000000001</v>
      </c>
      <c r="N2449" s="93">
        <f t="array" ref="N2449">SQRT(MMULT(MMULT(B2449:K2449, '2. Correlation Matrix'!$B$34:$K$43), TRANSPOSE(B2449:K2449)))</f>
        <v>0.12231857153308488</v>
      </c>
      <c r="O2449" s="92">
        <f t="shared" si="191"/>
        <v>0.54382584072286677</v>
      </c>
      <c r="P2449" s="42">
        <f t="shared" si="192"/>
        <v>0.1340390835290528</v>
      </c>
      <c r="Q2449" s="42">
        <f t="shared" si="193"/>
        <v>0.122773215429927</v>
      </c>
      <c r="R2449" s="43">
        <f t="shared" si="194"/>
        <v>0.118137620573236</v>
      </c>
    </row>
    <row r="2450" spans="1:18" x14ac:dyDescent="0.35">
      <c r="A2450" s="73">
        <v>4455</v>
      </c>
      <c r="B2450" s="42">
        <v>4.3700000000000003E-2</v>
      </c>
      <c r="C2450" s="42">
        <v>0.1171</v>
      </c>
      <c r="D2450" s="42">
        <v>4.5499999999999999E-2</v>
      </c>
      <c r="E2450" s="42">
        <v>0.17480000000000001</v>
      </c>
      <c r="F2450" s="42">
        <v>0.1416</v>
      </c>
      <c r="G2450" s="42">
        <v>4.7199999999999999E-2</v>
      </c>
      <c r="H2450" s="42">
        <v>9.0899999999999995E-2</v>
      </c>
      <c r="I2450" s="42">
        <v>0.1101</v>
      </c>
      <c r="J2450" s="42">
        <v>0.15029999999999999</v>
      </c>
      <c r="K2450" s="42">
        <v>7.8700000000000006E-2</v>
      </c>
      <c r="L2450" s="93">
        <f t="shared" si="190"/>
        <v>0.9998999999999999</v>
      </c>
      <c r="M2450" s="42">
        <v>0.13768</v>
      </c>
      <c r="N2450" s="93">
        <f t="array" ref="N2450">SQRT(MMULT(MMULT(B2450:K2450, '2. Correlation Matrix'!$B$34:$K$43), TRANSPOSE(B2450:K2450)))</f>
        <v>0.11526438398390113</v>
      </c>
      <c r="O2450" s="92">
        <f t="shared" si="191"/>
        <v>0.54379330226372835</v>
      </c>
      <c r="P2450" s="42">
        <f t="shared" si="192"/>
        <v>0.13103706089240591</v>
      </c>
      <c r="Q2450" s="42">
        <f t="shared" si="193"/>
        <v>0.122773215429927</v>
      </c>
      <c r="R2450" s="43">
        <f t="shared" si="194"/>
        <v>0.118137620573236</v>
      </c>
    </row>
    <row r="2451" spans="1:18" x14ac:dyDescent="0.35">
      <c r="A2451" s="73">
        <v>99</v>
      </c>
      <c r="B2451" s="42">
        <v>0.16209999999999999</v>
      </c>
      <c r="C2451" s="42">
        <v>5.0999999999999997E-2</v>
      </c>
      <c r="D2451" s="42">
        <v>0.1348</v>
      </c>
      <c r="E2451" s="42">
        <v>7.0999999999999994E-2</v>
      </c>
      <c r="F2451" s="42">
        <v>0.1038</v>
      </c>
      <c r="G2451" s="42">
        <v>3.1E-2</v>
      </c>
      <c r="H2451" s="42">
        <v>0.15659999999999999</v>
      </c>
      <c r="I2451" s="42">
        <v>0.16389999999999999</v>
      </c>
      <c r="J2451" s="42">
        <v>8.0100000000000005E-2</v>
      </c>
      <c r="K2451" s="42">
        <v>4.5499999999999999E-2</v>
      </c>
      <c r="L2451" s="93">
        <f t="shared" si="190"/>
        <v>0.99979999999999991</v>
      </c>
      <c r="M2451" s="42">
        <v>0.13133</v>
      </c>
      <c r="N2451" s="93">
        <f t="array" ref="N2451">SQRT(MMULT(MMULT(B2451:K2451, '2. Correlation Matrix'!$B$34:$K$43), TRANSPOSE(B2451:K2451)))</f>
        <v>0.10358866780301018</v>
      </c>
      <c r="O2451" s="92">
        <f t="shared" si="191"/>
        <v>0.54378535021919761</v>
      </c>
      <c r="P2451" s="42">
        <f t="shared" si="192"/>
        <v>0.12596469395139881</v>
      </c>
      <c r="Q2451" s="42">
        <f t="shared" si="193"/>
        <v>0.122773215429927</v>
      </c>
      <c r="R2451" s="43">
        <f t="shared" si="194"/>
        <v>0.118137620573236</v>
      </c>
    </row>
    <row r="2452" spans="1:18" x14ac:dyDescent="0.35">
      <c r="A2452" s="73">
        <v>1153</v>
      </c>
      <c r="B2452" s="42">
        <v>4.1799999999999997E-2</v>
      </c>
      <c r="C2452" s="42">
        <v>0.1103</v>
      </c>
      <c r="D2452" s="42">
        <v>0.1198</v>
      </c>
      <c r="E2452" s="42">
        <v>5.3199999999999997E-2</v>
      </c>
      <c r="F2452" s="42">
        <v>0.1236</v>
      </c>
      <c r="G2452" s="42">
        <v>8.3699999999999997E-2</v>
      </c>
      <c r="H2452" s="42">
        <v>0.19009999999999999</v>
      </c>
      <c r="I2452" s="42">
        <v>8.1699999999999995E-2</v>
      </c>
      <c r="J2452" s="42">
        <v>7.0300000000000001E-2</v>
      </c>
      <c r="K2452" s="42">
        <v>0.1255</v>
      </c>
      <c r="L2452" s="93">
        <f t="shared" si="190"/>
        <v>1</v>
      </c>
      <c r="M2452" s="42">
        <v>0.15079999999999999</v>
      </c>
      <c r="N2452" s="93">
        <f t="array" ref="N2452">SQRT(MMULT(MMULT(B2452:K2452, '2. Correlation Matrix'!$B$34:$K$43), TRANSPOSE(B2452:K2452)))</f>
        <v>0.13939801046354428</v>
      </c>
      <c r="O2452" s="92">
        <f t="shared" si="191"/>
        <v>0.54376672771684498</v>
      </c>
      <c r="P2452" s="42">
        <f t="shared" si="192"/>
        <v>0.1410840973394028</v>
      </c>
      <c r="Q2452" s="42">
        <f t="shared" si="193"/>
        <v>0.122773215429927</v>
      </c>
      <c r="R2452" s="43">
        <f t="shared" si="194"/>
        <v>0.118137620573236</v>
      </c>
    </row>
    <row r="2453" spans="1:18" x14ac:dyDescent="0.35">
      <c r="A2453" s="73">
        <v>570</v>
      </c>
      <c r="B2453" s="42">
        <v>0.1003</v>
      </c>
      <c r="C2453" s="42">
        <v>0.1246</v>
      </c>
      <c r="D2453" s="42">
        <v>0.15740000000000001</v>
      </c>
      <c r="E2453" s="42">
        <v>3.9800000000000002E-2</v>
      </c>
      <c r="F2453" s="42">
        <v>7.9600000000000004E-2</v>
      </c>
      <c r="G2453" s="42">
        <v>0.1246</v>
      </c>
      <c r="H2453" s="42">
        <v>1.38E-2</v>
      </c>
      <c r="I2453" s="42">
        <v>0.1021</v>
      </c>
      <c r="J2453" s="42">
        <v>0.15570000000000001</v>
      </c>
      <c r="K2453" s="42">
        <v>0.1021</v>
      </c>
      <c r="L2453" s="93">
        <f t="shared" si="190"/>
        <v>1.0000000000000002</v>
      </c>
      <c r="M2453" s="42">
        <v>0.1386</v>
      </c>
      <c r="N2453" s="93">
        <f t="array" ref="N2453">SQRT(MMULT(MMULT(B2453:K2453, '2. Correlation Matrix'!$B$34:$K$43), TRANSPOSE(B2453:K2453)))</f>
        <v>0.11697340535820099</v>
      </c>
      <c r="O2453" s="92">
        <f t="shared" si="191"/>
        <v>0.54371333214794726</v>
      </c>
      <c r="P2453" s="42">
        <f t="shared" si="192"/>
        <v>0.13175861121945301</v>
      </c>
      <c r="Q2453" s="42">
        <f t="shared" si="193"/>
        <v>0.122773215429927</v>
      </c>
      <c r="R2453" s="43">
        <f t="shared" si="194"/>
        <v>0.118137620573236</v>
      </c>
    </row>
    <row r="2454" spans="1:18" x14ac:dyDescent="0.35">
      <c r="A2454" s="73">
        <v>3905</v>
      </c>
      <c r="B2454" s="42">
        <v>0.1497</v>
      </c>
      <c r="C2454" s="42">
        <v>0.17799999999999999</v>
      </c>
      <c r="D2454" s="42">
        <v>4.8000000000000001E-2</v>
      </c>
      <c r="E2454" s="42">
        <v>0.18079999999999999</v>
      </c>
      <c r="F2454" s="42">
        <v>1.6899999999999998E-2</v>
      </c>
      <c r="G2454" s="42">
        <v>3.95E-2</v>
      </c>
      <c r="H2454" s="42">
        <v>4.8000000000000001E-2</v>
      </c>
      <c r="I2454" s="42">
        <v>0.10730000000000001</v>
      </c>
      <c r="J2454" s="42">
        <v>0.19489999999999999</v>
      </c>
      <c r="K2454" s="42">
        <v>3.6700000000000003E-2</v>
      </c>
      <c r="L2454" s="93">
        <f t="shared" si="190"/>
        <v>0.99979999999999991</v>
      </c>
      <c r="M2454" s="42">
        <v>0.12418999999999999</v>
      </c>
      <c r="N2454" s="93">
        <f t="array" ref="N2454">SQRT(MMULT(MMULT(B2454:K2454, '2. Correlation Matrix'!$B$34:$K$43), TRANSPOSE(B2454:K2454)))</f>
        <v>9.0472602607502117E-2</v>
      </c>
      <c r="O2454" s="92">
        <f t="shared" si="191"/>
        <v>0.54370050802452641</v>
      </c>
      <c r="P2454" s="42">
        <f t="shared" si="192"/>
        <v>0.1200973540887125</v>
      </c>
      <c r="Q2454" s="42">
        <f t="shared" si="193"/>
        <v>0.122773215429927</v>
      </c>
      <c r="R2454" s="43">
        <f t="shared" si="194"/>
        <v>0.118137620573236</v>
      </c>
    </row>
    <row r="2455" spans="1:18" x14ac:dyDescent="0.35">
      <c r="A2455" s="73">
        <v>2910</v>
      </c>
      <c r="B2455" s="42">
        <v>0.1187</v>
      </c>
      <c r="C2455" s="42">
        <v>2.0799999999999999E-2</v>
      </c>
      <c r="D2455" s="42">
        <v>6.3E-3</v>
      </c>
      <c r="E2455" s="42">
        <v>0.1958</v>
      </c>
      <c r="F2455" s="42">
        <v>9.5799999999999996E-2</v>
      </c>
      <c r="G2455" s="42">
        <v>4.58E-2</v>
      </c>
      <c r="H2455" s="42">
        <v>0.1396</v>
      </c>
      <c r="I2455" s="42">
        <v>0.13539999999999999</v>
      </c>
      <c r="J2455" s="42">
        <v>0.2021</v>
      </c>
      <c r="K2455" s="42">
        <v>3.9600000000000003E-2</v>
      </c>
      <c r="L2455" s="93">
        <f t="shared" si="190"/>
        <v>0.9998999999999999</v>
      </c>
      <c r="M2455" s="42">
        <v>0.13582</v>
      </c>
      <c r="N2455" s="93">
        <f t="array" ref="N2455">SQRT(MMULT(MMULT(B2455:K2455, '2. Correlation Matrix'!$B$34:$K$43), TRANSPOSE(B2455:K2455)))</f>
        <v>0.11186384627362408</v>
      </c>
      <c r="O2455" s="92">
        <f t="shared" si="191"/>
        <v>0.54369666363188962</v>
      </c>
      <c r="P2455" s="42">
        <f t="shared" si="192"/>
        <v>0.12956323994843549</v>
      </c>
      <c r="Q2455" s="42">
        <f t="shared" si="193"/>
        <v>0.122773215429927</v>
      </c>
      <c r="R2455" s="43">
        <f t="shared" si="194"/>
        <v>0.118137620573236</v>
      </c>
    </row>
    <row r="2456" spans="1:18" x14ac:dyDescent="0.35">
      <c r="A2456" s="73">
        <v>3028</v>
      </c>
      <c r="B2456" s="42">
        <v>0.12379999999999999</v>
      </c>
      <c r="C2456" s="42">
        <v>3.27E-2</v>
      </c>
      <c r="D2456" s="42">
        <v>4.9099999999999998E-2</v>
      </c>
      <c r="E2456" s="42">
        <v>0.13320000000000001</v>
      </c>
      <c r="F2456" s="42">
        <v>0.21260000000000001</v>
      </c>
      <c r="G2456" s="42">
        <v>0.1075</v>
      </c>
      <c r="H2456" s="42">
        <v>6.0699999999999997E-2</v>
      </c>
      <c r="I2456" s="42">
        <v>0.21260000000000001</v>
      </c>
      <c r="J2456" s="42">
        <v>5.6099999999999997E-2</v>
      </c>
      <c r="K2456" s="42">
        <v>1.17E-2</v>
      </c>
      <c r="L2456" s="93">
        <f t="shared" si="190"/>
        <v>1</v>
      </c>
      <c r="M2456" s="42">
        <v>0.12867000000000001</v>
      </c>
      <c r="N2456" s="93">
        <f t="array" ref="N2456">SQRT(MMULT(MMULT(B2456:K2456, '2. Correlation Matrix'!$B$34:$K$43), TRANSPOSE(B2456:K2456)))</f>
        <v>9.8720663341660131E-2</v>
      </c>
      <c r="O2456" s="92">
        <f t="shared" si="191"/>
        <v>0.54365518001286828</v>
      </c>
      <c r="P2456" s="42">
        <f t="shared" si="192"/>
        <v>0.12379711531469131</v>
      </c>
      <c r="Q2456" s="42">
        <f t="shared" si="193"/>
        <v>0.122773215429927</v>
      </c>
      <c r="R2456" s="43">
        <f t="shared" si="194"/>
        <v>0.118137620573236</v>
      </c>
    </row>
    <row r="2457" spans="1:18" x14ac:dyDescent="0.35">
      <c r="A2457" s="73">
        <v>3174</v>
      </c>
      <c r="B2457" s="42">
        <v>0.12809999999999999</v>
      </c>
      <c r="C2457" s="42">
        <v>8.8499999999999995E-2</v>
      </c>
      <c r="D2457" s="42">
        <v>0.1431</v>
      </c>
      <c r="E2457" s="42">
        <v>0.1676</v>
      </c>
      <c r="F2457" s="42">
        <v>0.10920000000000001</v>
      </c>
      <c r="G2457" s="42">
        <v>1.8800000000000001E-2</v>
      </c>
      <c r="H2457" s="42">
        <v>4.1399999999999999E-2</v>
      </c>
      <c r="I2457" s="42">
        <v>0.13370000000000001</v>
      </c>
      <c r="J2457" s="42">
        <v>4.5199999999999997E-2</v>
      </c>
      <c r="K2457" s="42">
        <v>0.12429999999999999</v>
      </c>
      <c r="L2457" s="93">
        <f t="shared" si="190"/>
        <v>0.99990000000000001</v>
      </c>
      <c r="M2457" s="42">
        <v>0.13578000000000001</v>
      </c>
      <c r="N2457" s="93">
        <f t="array" ref="N2457">SQRT(MMULT(MMULT(B2457:K2457, '2. Correlation Matrix'!$B$34:$K$43), TRANSPOSE(B2457:K2457)))</f>
        <v>0.1118025562882191</v>
      </c>
      <c r="O2457" s="92">
        <f t="shared" si="191"/>
        <v>0.54363694371453786</v>
      </c>
      <c r="P2457" s="42">
        <f t="shared" si="192"/>
        <v>0.12953009420370981</v>
      </c>
      <c r="Q2457" s="42">
        <f t="shared" si="193"/>
        <v>0.122773215429927</v>
      </c>
      <c r="R2457" s="43">
        <f t="shared" si="194"/>
        <v>0.118137620573236</v>
      </c>
    </row>
    <row r="2458" spans="1:18" x14ac:dyDescent="0.35">
      <c r="A2458" s="73">
        <v>4423</v>
      </c>
      <c r="B2458" s="42">
        <v>3.7000000000000002E-3</v>
      </c>
      <c r="C2458" s="42">
        <v>0.17219999999999999</v>
      </c>
      <c r="D2458" s="42">
        <v>0.13150000000000001</v>
      </c>
      <c r="E2458" s="42">
        <v>5.74E-2</v>
      </c>
      <c r="F2458" s="42">
        <v>0.15190000000000001</v>
      </c>
      <c r="G2458" s="42">
        <v>0.13519999999999999</v>
      </c>
      <c r="H2458" s="42">
        <v>0.1333</v>
      </c>
      <c r="I2458" s="42">
        <v>6.1100000000000002E-2</v>
      </c>
      <c r="J2458" s="42">
        <v>9.2999999999999992E-3</v>
      </c>
      <c r="K2458" s="42">
        <v>0.1444</v>
      </c>
      <c r="L2458" s="93">
        <f t="shared" si="190"/>
        <v>1</v>
      </c>
      <c r="M2458" s="42">
        <v>0.15328</v>
      </c>
      <c r="N2458" s="93">
        <f t="array" ref="N2458">SQRT(MMULT(MMULT(B2458:K2458, '2. Correlation Matrix'!$B$34:$K$43), TRANSPOSE(B2458:K2458)))</f>
        <v>0.14399366099469726</v>
      </c>
      <c r="O2458" s="92">
        <f t="shared" si="191"/>
        <v>0.54363504239872584</v>
      </c>
      <c r="P2458" s="42">
        <f t="shared" si="192"/>
        <v>0.14291291279667209</v>
      </c>
      <c r="Q2458" s="42">
        <f t="shared" si="193"/>
        <v>0.122773215429927</v>
      </c>
      <c r="R2458" s="43">
        <f t="shared" si="194"/>
        <v>0.118137620573236</v>
      </c>
    </row>
    <row r="2459" spans="1:18" x14ac:dyDescent="0.35">
      <c r="A2459" s="73">
        <v>586</v>
      </c>
      <c r="B2459" s="42">
        <v>0.1258</v>
      </c>
      <c r="C2459" s="42">
        <v>5.8599999999999999E-2</v>
      </c>
      <c r="D2459" s="42">
        <v>0.17349999999999999</v>
      </c>
      <c r="E2459" s="42">
        <v>3.2500000000000001E-2</v>
      </c>
      <c r="F2459" s="42">
        <v>7.5899999999999995E-2</v>
      </c>
      <c r="G2459" s="42">
        <v>0.16489999999999999</v>
      </c>
      <c r="H2459" s="42">
        <v>0.115</v>
      </c>
      <c r="I2459" s="42">
        <v>9.5399999999999999E-2</v>
      </c>
      <c r="J2459" s="42">
        <v>5.6399999999999999E-2</v>
      </c>
      <c r="K2459" s="42">
        <v>0.10199999999999999</v>
      </c>
      <c r="L2459" s="93">
        <f t="shared" si="190"/>
        <v>1</v>
      </c>
      <c r="M2459" s="42">
        <v>0.14799000000000001</v>
      </c>
      <c r="N2459" s="93">
        <f t="array" ref="N2459">SQRT(MMULT(MMULT(B2459:K2459, '2. Correlation Matrix'!$B$34:$K$43), TRANSPOSE(B2459:K2459)))</f>
        <v>0.13426318164998399</v>
      </c>
      <c r="O2459" s="92">
        <f t="shared" si="191"/>
        <v>0.54363377288555947</v>
      </c>
      <c r="P2459" s="42">
        <f t="shared" si="192"/>
        <v>0.13897669902661172</v>
      </c>
      <c r="Q2459" s="42">
        <f t="shared" si="193"/>
        <v>0.122773215429927</v>
      </c>
      <c r="R2459" s="43">
        <f t="shared" si="194"/>
        <v>0.118137620573236</v>
      </c>
    </row>
    <row r="2460" spans="1:18" x14ac:dyDescent="0.35">
      <c r="A2460" s="73">
        <v>3308</v>
      </c>
      <c r="B2460" s="42">
        <v>0.1101</v>
      </c>
      <c r="C2460" s="42">
        <v>1.54E-2</v>
      </c>
      <c r="D2460" s="42">
        <v>0.18279999999999999</v>
      </c>
      <c r="E2460" s="42">
        <v>6.1699999999999998E-2</v>
      </c>
      <c r="F2460" s="42">
        <v>2.1999999999999999E-2</v>
      </c>
      <c r="G2460" s="42">
        <v>5.9499999999999997E-2</v>
      </c>
      <c r="H2460" s="42">
        <v>2.86E-2</v>
      </c>
      <c r="I2460" s="42">
        <v>0.1454</v>
      </c>
      <c r="J2460" s="42">
        <v>0.18940000000000001</v>
      </c>
      <c r="K2460" s="42">
        <v>0.185</v>
      </c>
      <c r="L2460" s="93">
        <f t="shared" si="190"/>
        <v>0.99990000000000001</v>
      </c>
      <c r="M2460" s="42">
        <v>0.14943000000000001</v>
      </c>
      <c r="N2460" s="93">
        <f t="array" ref="N2460">SQRT(MMULT(MMULT(B2460:K2460, '2. Correlation Matrix'!$B$34:$K$43), TRANSPOSE(B2460:K2460)))</f>
        <v>0.13691760283944573</v>
      </c>
      <c r="O2460" s="92">
        <f t="shared" si="191"/>
        <v>0.54361162083212322</v>
      </c>
      <c r="P2460" s="42">
        <f t="shared" si="192"/>
        <v>0.14005678501634991</v>
      </c>
      <c r="Q2460" s="42">
        <f t="shared" si="193"/>
        <v>0.122773215429927</v>
      </c>
      <c r="R2460" s="43">
        <f t="shared" si="194"/>
        <v>0.118137620573236</v>
      </c>
    </row>
    <row r="2461" spans="1:18" x14ac:dyDescent="0.35">
      <c r="A2461" s="73">
        <v>3790</v>
      </c>
      <c r="B2461" s="42">
        <v>0.15110000000000001</v>
      </c>
      <c r="C2461" s="42">
        <v>0.16550000000000001</v>
      </c>
      <c r="D2461" s="42">
        <v>1.44E-2</v>
      </c>
      <c r="E2461" s="42">
        <v>0.1391</v>
      </c>
      <c r="F2461" s="42">
        <v>0.12230000000000001</v>
      </c>
      <c r="G2461" s="42">
        <v>2.8799999999999999E-2</v>
      </c>
      <c r="H2461" s="42">
        <v>0.2278</v>
      </c>
      <c r="I2461" s="42">
        <v>0.11269999999999999</v>
      </c>
      <c r="J2461" s="42">
        <v>2.1600000000000001E-2</v>
      </c>
      <c r="K2461" s="42">
        <v>1.6799999999999999E-2</v>
      </c>
      <c r="L2461" s="93">
        <f t="shared" si="190"/>
        <v>1.0001</v>
      </c>
      <c r="M2461" s="42">
        <v>0.12826000000000001</v>
      </c>
      <c r="N2461" s="93">
        <f t="array" ref="N2461">SQRT(MMULT(MMULT(B2461:K2461, '2. Correlation Matrix'!$B$34:$K$43), TRANSPOSE(B2461:K2461)))</f>
        <v>9.7974620406156204E-2</v>
      </c>
      <c r="O2461" s="92">
        <f t="shared" si="191"/>
        <v>0.54361016944193685</v>
      </c>
      <c r="P2461" s="42">
        <f t="shared" si="192"/>
        <v>0.12346048687813481</v>
      </c>
      <c r="Q2461" s="42">
        <f t="shared" si="193"/>
        <v>0.122773215429927</v>
      </c>
      <c r="R2461" s="43">
        <f t="shared" si="194"/>
        <v>0.118137620573236</v>
      </c>
    </row>
    <row r="2462" spans="1:18" x14ac:dyDescent="0.35">
      <c r="A2462" s="73">
        <v>3709</v>
      </c>
      <c r="B2462" s="42">
        <v>1.9900000000000001E-2</v>
      </c>
      <c r="C2462" s="42">
        <v>0.1157</v>
      </c>
      <c r="D2462" s="42">
        <v>0.16639999999999999</v>
      </c>
      <c r="E2462" s="42">
        <v>2.53E-2</v>
      </c>
      <c r="F2462" s="42">
        <v>7.0499999999999993E-2</v>
      </c>
      <c r="G2462" s="42">
        <v>0.1212</v>
      </c>
      <c r="H2462" s="42">
        <v>9.9500000000000005E-2</v>
      </c>
      <c r="I2462" s="42">
        <v>7.5899999999999995E-2</v>
      </c>
      <c r="J2462" s="42">
        <v>0.1356</v>
      </c>
      <c r="K2462" s="42">
        <v>0.17</v>
      </c>
      <c r="L2462" s="93">
        <f t="shared" si="190"/>
        <v>1</v>
      </c>
      <c r="M2462" s="42">
        <v>0.15590999999999999</v>
      </c>
      <c r="N2462" s="93">
        <f t="array" ref="N2462">SQRT(MMULT(MMULT(B2462:K2462, '2. Correlation Matrix'!$B$34:$K$43), TRANSPOSE(B2462:K2462)))</f>
        <v>0.1488411433533578</v>
      </c>
      <c r="O2462" s="92">
        <f t="shared" si="191"/>
        <v>0.5435996941243243</v>
      </c>
      <c r="P2462" s="42">
        <f t="shared" si="192"/>
        <v>0.14483315702263258</v>
      </c>
      <c r="Q2462" s="42">
        <f t="shared" si="193"/>
        <v>0.122773215429927</v>
      </c>
      <c r="R2462" s="43">
        <f t="shared" si="194"/>
        <v>0.118137620573236</v>
      </c>
    </row>
    <row r="2463" spans="1:18" x14ac:dyDescent="0.35">
      <c r="A2463" s="73">
        <v>3567</v>
      </c>
      <c r="B2463" s="42">
        <v>2.29E-2</v>
      </c>
      <c r="C2463" s="42">
        <v>9.1999999999999998E-3</v>
      </c>
      <c r="D2463" s="42">
        <v>0.14219999999999999</v>
      </c>
      <c r="E2463" s="42">
        <v>9.1999999999999998E-3</v>
      </c>
      <c r="F2463" s="42">
        <v>1.38E-2</v>
      </c>
      <c r="G2463" s="42">
        <v>0.2064</v>
      </c>
      <c r="H2463" s="42">
        <v>0.1835</v>
      </c>
      <c r="I2463" s="42">
        <v>0.1651</v>
      </c>
      <c r="J2463" s="42">
        <v>0.21099999999999999</v>
      </c>
      <c r="K2463" s="42">
        <v>3.6700000000000003E-2</v>
      </c>
      <c r="L2463" s="93">
        <f t="shared" si="190"/>
        <v>0.99999999999999989</v>
      </c>
      <c r="M2463" s="42">
        <v>0.15409999999999999</v>
      </c>
      <c r="N2463" s="93">
        <f t="array" ref="N2463">SQRT(MMULT(MMULT(B2463:K2463, '2. Correlation Matrix'!$B$34:$K$43), TRANSPOSE(B2463:K2463)))</f>
        <v>0.1455152485262847</v>
      </c>
      <c r="O2463" s="92">
        <f t="shared" si="191"/>
        <v>0.54358564343661897</v>
      </c>
      <c r="P2463" s="42">
        <f t="shared" si="192"/>
        <v>0.14351265622316678</v>
      </c>
      <c r="Q2463" s="42">
        <f t="shared" si="193"/>
        <v>0.122773215429927</v>
      </c>
      <c r="R2463" s="43">
        <f t="shared" si="194"/>
        <v>0.118137620573236</v>
      </c>
    </row>
    <row r="2464" spans="1:18" x14ac:dyDescent="0.35">
      <c r="A2464" s="73">
        <v>2702</v>
      </c>
      <c r="B2464" s="42">
        <v>3.8600000000000002E-2</v>
      </c>
      <c r="C2464" s="42">
        <v>8.48E-2</v>
      </c>
      <c r="D2464" s="42">
        <v>4.1099999999999998E-2</v>
      </c>
      <c r="E2464" s="42">
        <v>3.3399999999999999E-2</v>
      </c>
      <c r="F2464" s="42">
        <v>0.22109999999999999</v>
      </c>
      <c r="G2464" s="42">
        <v>5.91E-2</v>
      </c>
      <c r="H2464" s="42">
        <v>9.2499999999999999E-2</v>
      </c>
      <c r="I2464" s="42">
        <v>0.1105</v>
      </c>
      <c r="J2464" s="42">
        <v>0.1285</v>
      </c>
      <c r="K2464" s="42">
        <v>0.19020000000000001</v>
      </c>
      <c r="L2464" s="93">
        <f t="shared" si="190"/>
        <v>0.99980000000000013</v>
      </c>
      <c r="M2464" s="42">
        <v>0.15060000000000001</v>
      </c>
      <c r="N2464" s="93">
        <f t="array" ref="N2464">SQRT(MMULT(MMULT(B2464:K2464, '2. Correlation Matrix'!$B$34:$K$43), TRANSPOSE(B2464:K2464)))</f>
        <v>0.13907889878835253</v>
      </c>
      <c r="O2464" s="92">
        <f t="shared" si="191"/>
        <v>0.54357634881080397</v>
      </c>
      <c r="P2464" s="42">
        <f t="shared" si="192"/>
        <v>0.1409285299559096</v>
      </c>
      <c r="Q2464" s="42">
        <f t="shared" si="193"/>
        <v>0.122773215429927</v>
      </c>
      <c r="R2464" s="43">
        <f t="shared" si="194"/>
        <v>0.118137620573236</v>
      </c>
    </row>
    <row r="2465" spans="1:18" x14ac:dyDescent="0.35">
      <c r="A2465" s="73">
        <v>1809</v>
      </c>
      <c r="B2465" s="42">
        <v>2.5000000000000001E-3</v>
      </c>
      <c r="C2465" s="42">
        <v>0.12529999999999999</v>
      </c>
      <c r="D2465" s="42">
        <v>6.2700000000000006E-2</v>
      </c>
      <c r="E2465" s="42">
        <v>0.20050000000000001</v>
      </c>
      <c r="F2465" s="42">
        <v>1.2500000000000001E-2</v>
      </c>
      <c r="G2465" s="42">
        <v>0.20799999999999999</v>
      </c>
      <c r="H2465" s="42">
        <v>0.1704</v>
      </c>
      <c r="I2465" s="42">
        <v>1.4999999999999999E-2</v>
      </c>
      <c r="J2465" s="42">
        <v>6.5199999999999994E-2</v>
      </c>
      <c r="K2465" s="42">
        <v>0.13780000000000001</v>
      </c>
      <c r="L2465" s="93">
        <f t="shared" si="190"/>
        <v>0.99990000000000012</v>
      </c>
      <c r="M2465" s="42">
        <v>0.16592999999999999</v>
      </c>
      <c r="N2465" s="93">
        <f t="array" ref="N2465">SQRT(MMULT(MMULT(B2465:K2465, '2. Correlation Matrix'!$B$34:$K$43), TRANSPOSE(B2465:K2465)))</f>
        <v>0.16728565365758297</v>
      </c>
      <c r="O2465" s="92">
        <f t="shared" si="191"/>
        <v>0.54356125592290561</v>
      </c>
      <c r="P2465" s="42">
        <f t="shared" si="192"/>
        <v>0.15193775504017759</v>
      </c>
      <c r="Q2465" s="42">
        <f t="shared" si="193"/>
        <v>0.122773215429927</v>
      </c>
      <c r="R2465" s="43">
        <f t="shared" si="194"/>
        <v>0.118137620573236</v>
      </c>
    </row>
    <row r="2466" spans="1:18" x14ac:dyDescent="0.35">
      <c r="A2466" s="73">
        <v>922</v>
      </c>
      <c r="B2466" s="42">
        <v>0.1203</v>
      </c>
      <c r="C2466" s="42">
        <v>0.16289999999999999</v>
      </c>
      <c r="D2466" s="42">
        <v>9.5200000000000007E-2</v>
      </c>
      <c r="E2466" s="42">
        <v>5.0000000000000001E-3</v>
      </c>
      <c r="F2466" s="42">
        <v>1.4999999999999999E-2</v>
      </c>
      <c r="G2466" s="42">
        <v>0.1153</v>
      </c>
      <c r="H2466" s="42">
        <v>0.12529999999999999</v>
      </c>
      <c r="I2466" s="42">
        <v>9.5200000000000007E-2</v>
      </c>
      <c r="J2466" s="42">
        <v>0.22059999999999999</v>
      </c>
      <c r="K2466" s="42">
        <v>4.5100000000000001E-2</v>
      </c>
      <c r="L2466" s="93">
        <f t="shared" si="190"/>
        <v>0.99990000000000001</v>
      </c>
      <c r="M2466" s="42">
        <v>0.13492999999999999</v>
      </c>
      <c r="N2466" s="93">
        <f t="array" ref="N2466">SQRT(MMULT(MMULT(B2466:K2466, '2. Correlation Matrix'!$B$34:$K$43), TRANSPOSE(B2466:K2466)))</f>
        <v>0.11026143016389457</v>
      </c>
      <c r="O2466" s="92">
        <f t="shared" si="191"/>
        <v>0.54352641636262988</v>
      </c>
      <c r="P2466" s="42">
        <f t="shared" si="192"/>
        <v>0.12885120850910631</v>
      </c>
      <c r="Q2466" s="42">
        <f t="shared" si="193"/>
        <v>0.122773215429927</v>
      </c>
      <c r="R2466" s="43">
        <f t="shared" si="194"/>
        <v>0.118137620573236</v>
      </c>
    </row>
    <row r="2467" spans="1:18" x14ac:dyDescent="0.35">
      <c r="A2467" s="73">
        <v>432</v>
      </c>
      <c r="B2467" s="42">
        <v>9.2299999999999993E-2</v>
      </c>
      <c r="C2467" s="42">
        <v>8.8499999999999995E-2</v>
      </c>
      <c r="D2467" s="42">
        <v>9.7900000000000001E-2</v>
      </c>
      <c r="E2467" s="42">
        <v>0.16569999999999999</v>
      </c>
      <c r="F2467" s="42">
        <v>0.1017</v>
      </c>
      <c r="G2467" s="42">
        <v>0.113</v>
      </c>
      <c r="H2467" s="42">
        <v>0.10730000000000001</v>
      </c>
      <c r="I2467" s="42">
        <v>8.8499999999999995E-2</v>
      </c>
      <c r="J2467" s="42">
        <v>5.8400000000000001E-2</v>
      </c>
      <c r="K2467" s="42">
        <v>8.6599999999999996E-2</v>
      </c>
      <c r="L2467" s="93">
        <f t="shared" si="190"/>
        <v>0.99990000000000001</v>
      </c>
      <c r="M2467" s="42">
        <v>0.14366999999999999</v>
      </c>
      <c r="N2467" s="93">
        <f t="array" ref="N2467">SQRT(MMULT(MMULT(B2467:K2467, '2. Correlation Matrix'!$B$34:$K$43), TRANSPOSE(B2467:K2467)))</f>
        <v>0.12634638241855128</v>
      </c>
      <c r="O2467" s="92">
        <f t="shared" si="191"/>
        <v>0.5435058660604537</v>
      </c>
      <c r="P2467" s="42">
        <f t="shared" si="192"/>
        <v>0.1356882958248726</v>
      </c>
      <c r="Q2467" s="42">
        <f t="shared" si="193"/>
        <v>0.122773215429927</v>
      </c>
      <c r="R2467" s="43">
        <f t="shared" si="194"/>
        <v>0.118137620573236</v>
      </c>
    </row>
    <row r="2468" spans="1:18" x14ac:dyDescent="0.35">
      <c r="A2468" s="73">
        <v>3946</v>
      </c>
      <c r="B2468" s="42">
        <v>0.1139</v>
      </c>
      <c r="C2468" s="42">
        <v>9.2799999999999994E-2</v>
      </c>
      <c r="D2468" s="42">
        <v>0.2046</v>
      </c>
      <c r="E2468" s="42">
        <v>2.7400000000000001E-2</v>
      </c>
      <c r="F2468" s="42">
        <v>5.2699999999999997E-2</v>
      </c>
      <c r="G2468" s="42">
        <v>5.0599999999999999E-2</v>
      </c>
      <c r="H2468" s="42">
        <v>6.1199999999999997E-2</v>
      </c>
      <c r="I2468" s="42">
        <v>0.21099999999999999</v>
      </c>
      <c r="J2468" s="42">
        <v>0.1477</v>
      </c>
      <c r="K2468" s="42">
        <v>3.7999999999999999E-2</v>
      </c>
      <c r="L2468" s="93">
        <f t="shared" si="190"/>
        <v>0.99990000000000001</v>
      </c>
      <c r="M2468" s="42">
        <v>0.12797</v>
      </c>
      <c r="N2468" s="93">
        <f t="array" ref="N2468">SQRT(MMULT(MMULT(B2468:K2468, '2. Correlation Matrix'!$B$34:$K$43), TRANSPOSE(B2468:K2468)))</f>
        <v>9.7466693749339833E-2</v>
      </c>
      <c r="O2468" s="92">
        <f t="shared" si="191"/>
        <v>0.54346770124598365</v>
      </c>
      <c r="P2468" s="42">
        <f t="shared" si="192"/>
        <v>0.1232201218047862</v>
      </c>
      <c r="Q2468" s="42">
        <f t="shared" si="193"/>
        <v>0.122773215429927</v>
      </c>
      <c r="R2468" s="43">
        <f t="shared" si="194"/>
        <v>0.118137620573236</v>
      </c>
    </row>
    <row r="2469" spans="1:18" x14ac:dyDescent="0.35">
      <c r="A2469" s="73">
        <v>3981</v>
      </c>
      <c r="B2469" s="42">
        <v>3.4599999999999999E-2</v>
      </c>
      <c r="C2469" s="42">
        <v>4.6199999999999998E-2</v>
      </c>
      <c r="D2469" s="42">
        <v>7.85E-2</v>
      </c>
      <c r="E2469" s="42">
        <v>0.21249999999999999</v>
      </c>
      <c r="F2469" s="42">
        <v>4.6199999999999998E-2</v>
      </c>
      <c r="G2469" s="42">
        <v>0.11550000000000001</v>
      </c>
      <c r="H2469" s="42">
        <v>0.20549999999999999</v>
      </c>
      <c r="I2469" s="42">
        <v>6.2399999999999997E-2</v>
      </c>
      <c r="J2469" s="42">
        <v>6.93E-2</v>
      </c>
      <c r="K2469" s="42">
        <v>0.1293</v>
      </c>
      <c r="L2469" s="93">
        <f t="shared" si="190"/>
        <v>1.0000000000000002</v>
      </c>
      <c r="M2469" s="42">
        <v>0.16055</v>
      </c>
      <c r="N2469" s="93">
        <f t="array" ref="N2469">SQRT(MMULT(MMULT(B2469:K2469, '2. Correlation Matrix'!$B$34:$K$43), TRANSPOSE(B2469:K2469)))</f>
        <v>0.15741597203991406</v>
      </c>
      <c r="O2469" s="92">
        <f t="shared" si="191"/>
        <v>0.54346454741141592</v>
      </c>
      <c r="P2469" s="42">
        <f t="shared" si="192"/>
        <v>0.14816010587336451</v>
      </c>
      <c r="Q2469" s="42">
        <f t="shared" si="193"/>
        <v>0.122773215429927</v>
      </c>
      <c r="R2469" s="43">
        <f t="shared" si="194"/>
        <v>0.118137620573236</v>
      </c>
    </row>
    <row r="2470" spans="1:18" x14ac:dyDescent="0.35">
      <c r="A2470" s="73">
        <v>1174</v>
      </c>
      <c r="B2470" s="42">
        <v>0.13350000000000001</v>
      </c>
      <c r="C2470" s="42">
        <v>4.5100000000000001E-2</v>
      </c>
      <c r="D2470" s="42">
        <v>0.11840000000000001</v>
      </c>
      <c r="E2470" s="42">
        <v>0.16170000000000001</v>
      </c>
      <c r="F2470" s="42">
        <v>0.1147</v>
      </c>
      <c r="G2470" s="42">
        <v>4.3200000000000002E-2</v>
      </c>
      <c r="H2470" s="42">
        <v>5.6399999999999999E-2</v>
      </c>
      <c r="I2470" s="42">
        <v>0.1128</v>
      </c>
      <c r="J2470" s="42">
        <v>3.3799999999999997E-2</v>
      </c>
      <c r="K2470" s="42">
        <v>0.18049999999999999</v>
      </c>
      <c r="L2470" s="93">
        <f t="shared" si="190"/>
        <v>1.0001000000000002</v>
      </c>
      <c r="M2470" s="42">
        <v>0.14648</v>
      </c>
      <c r="N2470" s="93">
        <f t="array" ref="N2470">SQRT(MMULT(MMULT(B2470:K2470, '2. Correlation Matrix'!$B$34:$K$43), TRANSPOSE(B2470:K2470)))</f>
        <v>0.13153375436226855</v>
      </c>
      <c r="O2470" s="92">
        <f t="shared" si="191"/>
        <v>0.5434346517862686</v>
      </c>
      <c r="P2470" s="42">
        <f t="shared" si="192"/>
        <v>0.13782943573168319</v>
      </c>
      <c r="Q2470" s="42">
        <f t="shared" si="193"/>
        <v>0.122773215429927</v>
      </c>
      <c r="R2470" s="43">
        <f t="shared" si="194"/>
        <v>0.118137620573236</v>
      </c>
    </row>
    <row r="2471" spans="1:18" x14ac:dyDescent="0.35">
      <c r="A2471" s="73">
        <v>1600</v>
      </c>
      <c r="B2471" s="42">
        <v>0.15359999999999999</v>
      </c>
      <c r="C2471" s="42">
        <v>0.1258</v>
      </c>
      <c r="D2471" s="42">
        <v>0.1013</v>
      </c>
      <c r="E2471" s="42">
        <v>0.14219999999999999</v>
      </c>
      <c r="F2471" s="42">
        <v>4.7399999999999998E-2</v>
      </c>
      <c r="G2471" s="42">
        <v>6.2100000000000002E-2</v>
      </c>
      <c r="H2471" s="42">
        <v>0.13730000000000001</v>
      </c>
      <c r="I2471" s="42">
        <v>5.3900000000000003E-2</v>
      </c>
      <c r="J2471" s="42">
        <v>4.7399999999999998E-2</v>
      </c>
      <c r="K2471" s="42">
        <v>0.12909999999999999</v>
      </c>
      <c r="L2471" s="93">
        <f t="shared" si="190"/>
        <v>1.0000999999999998</v>
      </c>
      <c r="M2471" s="42">
        <v>0.14305000000000001</v>
      </c>
      <c r="N2471" s="93">
        <f t="array" ref="N2471">SQRT(MMULT(MMULT(B2471:K2471, '2. Correlation Matrix'!$B$34:$K$43), TRANSPOSE(B2471:K2471)))</f>
        <v>0.12522697407131261</v>
      </c>
      <c r="O2471" s="92">
        <f t="shared" si="191"/>
        <v>0.54341327421397079</v>
      </c>
      <c r="P2471" s="42">
        <f t="shared" si="192"/>
        <v>0.13520910248247142</v>
      </c>
      <c r="Q2471" s="42">
        <f t="shared" si="193"/>
        <v>0.122773215429927</v>
      </c>
      <c r="R2471" s="43">
        <f t="shared" si="194"/>
        <v>0.118137620573236</v>
      </c>
    </row>
    <row r="2472" spans="1:18" x14ac:dyDescent="0.35">
      <c r="A2472" s="73">
        <v>3783</v>
      </c>
      <c r="B2472" s="42">
        <v>1.9E-2</v>
      </c>
      <c r="C2472" s="42">
        <v>9.98E-2</v>
      </c>
      <c r="D2472" s="42">
        <v>0.1164</v>
      </c>
      <c r="E2472" s="42">
        <v>1.43E-2</v>
      </c>
      <c r="F2472" s="42">
        <v>0.1734</v>
      </c>
      <c r="G2472" s="42">
        <v>9.98E-2</v>
      </c>
      <c r="H2472" s="42">
        <v>0.17100000000000001</v>
      </c>
      <c r="I2472" s="42">
        <v>7.5999999999999998E-2</v>
      </c>
      <c r="J2472" s="42">
        <v>3.56E-2</v>
      </c>
      <c r="K2472" s="42">
        <v>0.1948</v>
      </c>
      <c r="L2472" s="93">
        <f t="shared" si="190"/>
        <v>1.0001</v>
      </c>
      <c r="M2472" s="42">
        <v>0.15970999999999999</v>
      </c>
      <c r="N2472" s="93">
        <f t="array" ref="N2472">SQRT(MMULT(MMULT(B2472:K2472, '2. Correlation Matrix'!$B$34:$K$43), TRANSPOSE(B2472:K2472)))</f>
        <v>0.15589458008754378</v>
      </c>
      <c r="O2472" s="92">
        <f t="shared" si="191"/>
        <v>0.54338001970581951</v>
      </c>
      <c r="P2472" s="42">
        <f t="shared" si="192"/>
        <v>0.14755843994966419</v>
      </c>
      <c r="Q2472" s="42">
        <f t="shared" si="193"/>
        <v>0.122773215429927</v>
      </c>
      <c r="R2472" s="43">
        <f t="shared" si="194"/>
        <v>0.118137620573236</v>
      </c>
    </row>
    <row r="2473" spans="1:18" x14ac:dyDescent="0.35">
      <c r="A2473" s="73">
        <v>1972</v>
      </c>
      <c r="B2473" s="42">
        <v>1.8599999999999998E-2</v>
      </c>
      <c r="C2473" s="42">
        <v>0.1678</v>
      </c>
      <c r="D2473" s="42">
        <v>4.4299999999999999E-2</v>
      </c>
      <c r="E2473" s="42">
        <v>7.46E-2</v>
      </c>
      <c r="F2473" s="42">
        <v>0.22140000000000001</v>
      </c>
      <c r="G2473" s="42">
        <v>6.7599999999999993E-2</v>
      </c>
      <c r="H2473" s="42">
        <v>9.5600000000000004E-2</v>
      </c>
      <c r="I2473" s="42">
        <v>0.17480000000000001</v>
      </c>
      <c r="J2473" s="42">
        <v>0.10489999999999999</v>
      </c>
      <c r="K2473" s="42">
        <v>3.0300000000000001E-2</v>
      </c>
      <c r="L2473" s="93">
        <f t="shared" si="190"/>
        <v>0.99990000000000001</v>
      </c>
      <c r="M2473" s="42">
        <v>0.12975</v>
      </c>
      <c r="N2473" s="93">
        <f t="array" ref="N2473">SQRT(MMULT(MMULT(B2473:K2473, '2. Correlation Matrix'!$B$34:$K$43), TRANSPOSE(B2473:K2473)))</f>
        <v>0.10076106414454047</v>
      </c>
      <c r="O2473" s="92">
        <f t="shared" si="191"/>
        <v>0.54336464650136906</v>
      </c>
      <c r="P2473" s="42">
        <f t="shared" si="192"/>
        <v>0.12467360397622991</v>
      </c>
      <c r="Q2473" s="42">
        <f t="shared" si="193"/>
        <v>0.122773215429927</v>
      </c>
      <c r="R2473" s="43">
        <f t="shared" si="194"/>
        <v>0.118137620573236</v>
      </c>
    </row>
    <row r="2474" spans="1:18" x14ac:dyDescent="0.35">
      <c r="A2474" s="73">
        <v>2890</v>
      </c>
      <c r="B2474" s="42">
        <v>0.1217</v>
      </c>
      <c r="C2474" s="42">
        <v>3.5000000000000003E-2</v>
      </c>
      <c r="D2474" s="42">
        <v>0.1</v>
      </c>
      <c r="E2474" s="42">
        <v>0.1633</v>
      </c>
      <c r="F2474" s="42">
        <v>0.125</v>
      </c>
      <c r="G2474" s="42">
        <v>3.3300000000000003E-2</v>
      </c>
      <c r="H2474" s="42">
        <v>8.8300000000000003E-2</v>
      </c>
      <c r="I2474" s="42">
        <v>0.1333</v>
      </c>
      <c r="J2474" s="42">
        <v>0.105</v>
      </c>
      <c r="K2474" s="42">
        <v>9.5000000000000001E-2</v>
      </c>
      <c r="L2474" s="93">
        <f t="shared" si="190"/>
        <v>0.99990000000000001</v>
      </c>
      <c r="M2474" s="42">
        <v>0.13763</v>
      </c>
      <c r="N2474" s="93">
        <f t="array" ref="N2474">SQRT(MMULT(MMULT(B2474:K2474, '2. Correlation Matrix'!$B$34:$K$43), TRANSPOSE(B2474:K2474)))</f>
        <v>0.11527673125651247</v>
      </c>
      <c r="O2474" s="92">
        <f t="shared" si="191"/>
        <v>0.54330131777102908</v>
      </c>
      <c r="P2474" s="42">
        <f t="shared" si="192"/>
        <v>0.13098563761540691</v>
      </c>
      <c r="Q2474" s="42">
        <f t="shared" si="193"/>
        <v>0.122773215429927</v>
      </c>
      <c r="R2474" s="43">
        <f t="shared" si="194"/>
        <v>0.118137620573236</v>
      </c>
    </row>
    <row r="2475" spans="1:18" x14ac:dyDescent="0.35">
      <c r="A2475" s="73">
        <v>342</v>
      </c>
      <c r="B2475" s="42">
        <v>0.1118</v>
      </c>
      <c r="C2475" s="42">
        <v>0.10390000000000001</v>
      </c>
      <c r="D2475" s="42">
        <v>9.0200000000000002E-2</v>
      </c>
      <c r="E2475" s="42">
        <v>2.75E-2</v>
      </c>
      <c r="F2475" s="42">
        <v>0.1961</v>
      </c>
      <c r="G2475" s="42">
        <v>0.14899999999999999</v>
      </c>
      <c r="H2475" s="42">
        <v>3.3300000000000003E-2</v>
      </c>
      <c r="I2475" s="42">
        <v>7.6499999999999999E-2</v>
      </c>
      <c r="J2475" s="42">
        <v>1.7600000000000001E-2</v>
      </c>
      <c r="K2475" s="42">
        <v>0.19409999999999999</v>
      </c>
      <c r="L2475" s="93">
        <f t="shared" si="190"/>
        <v>1</v>
      </c>
      <c r="M2475" s="42">
        <v>0.15064</v>
      </c>
      <c r="N2475" s="93">
        <f t="array" ref="N2475">SQRT(MMULT(MMULT(B2475:K2475, '2. Correlation Matrix'!$B$34:$K$43), TRANSPOSE(B2475:K2475)))</f>
        <v>0.13922780083143452</v>
      </c>
      <c r="O2475" s="92">
        <f t="shared" si="191"/>
        <v>0.54328230100810571</v>
      </c>
      <c r="P2475" s="42">
        <f t="shared" si="192"/>
        <v>0.1409478097378212</v>
      </c>
      <c r="Q2475" s="42">
        <f t="shared" si="193"/>
        <v>0.122773215429927</v>
      </c>
      <c r="R2475" s="43">
        <f t="shared" si="194"/>
        <v>0.118137620573236</v>
      </c>
    </row>
    <row r="2476" spans="1:18" x14ac:dyDescent="0.35">
      <c r="A2476" s="73">
        <v>3680</v>
      </c>
      <c r="B2476" s="42">
        <v>0.14050000000000001</v>
      </c>
      <c r="C2476" s="42">
        <v>0.14050000000000001</v>
      </c>
      <c r="D2476" s="42">
        <v>3.2599999999999997E-2</v>
      </c>
      <c r="E2476" s="42">
        <v>0.11</v>
      </c>
      <c r="F2476" s="42">
        <v>0.1283</v>
      </c>
      <c r="G2476" s="42">
        <v>3.6700000000000003E-2</v>
      </c>
      <c r="H2476" s="42">
        <v>3.4599999999999999E-2</v>
      </c>
      <c r="I2476" s="42">
        <v>0.2016</v>
      </c>
      <c r="J2476" s="42">
        <v>0.16700000000000001</v>
      </c>
      <c r="K2476" s="42">
        <v>8.0999999999999996E-3</v>
      </c>
      <c r="L2476" s="93">
        <f t="shared" si="190"/>
        <v>0.99990000000000001</v>
      </c>
      <c r="M2476" s="42">
        <v>0.11806999999999999</v>
      </c>
      <c r="N2476" s="93">
        <f t="array" ref="N2476">SQRT(MMULT(MMULT(B2476:K2476, '2. Correlation Matrix'!$B$34:$K$43), TRANSPOSE(B2476:K2476)))</f>
        <v>7.9278526386121734E-2</v>
      </c>
      <c r="O2476" s="92">
        <f t="shared" si="191"/>
        <v>0.5432744775076912</v>
      </c>
      <c r="P2476" s="42">
        <f t="shared" si="192"/>
        <v>0.1149274576270225</v>
      </c>
      <c r="Q2476" s="42">
        <f t="shared" si="193"/>
        <v>0.122773215429927</v>
      </c>
      <c r="R2476" s="43">
        <f t="shared" si="194"/>
        <v>0.118137620573236</v>
      </c>
    </row>
    <row r="2477" spans="1:18" x14ac:dyDescent="0.35">
      <c r="A2477" s="73">
        <v>2201</v>
      </c>
      <c r="B2477" s="42">
        <v>0.13739999999999999</v>
      </c>
      <c r="C2477" s="42">
        <v>0.18579999999999999</v>
      </c>
      <c r="D2477" s="42">
        <v>0.17050000000000001</v>
      </c>
      <c r="E2477" s="42">
        <v>3.8199999999999998E-2</v>
      </c>
      <c r="F2477" s="42">
        <v>1.0200000000000001E-2</v>
      </c>
      <c r="G2477" s="42">
        <v>9.6699999999999994E-2</v>
      </c>
      <c r="H2477" s="42">
        <v>5.0900000000000001E-2</v>
      </c>
      <c r="I2477" s="42">
        <v>5.8500000000000003E-2</v>
      </c>
      <c r="J2477" s="42">
        <v>9.4100000000000003E-2</v>
      </c>
      <c r="K2477" s="42">
        <v>0.1578</v>
      </c>
      <c r="L2477" s="93">
        <f t="shared" si="190"/>
        <v>1.0001</v>
      </c>
      <c r="M2477" s="42">
        <v>0.14263999999999999</v>
      </c>
      <c r="N2477" s="93">
        <f t="array" ref="N2477">SQRT(MMULT(MMULT(B2477:K2477, '2. Correlation Matrix'!$B$34:$K$43), TRANSPOSE(B2477:K2477)))</f>
        <v>0.12450644320027138</v>
      </c>
      <c r="O2477" s="92">
        <f t="shared" si="191"/>
        <v>0.54326505730470154</v>
      </c>
      <c r="P2477" s="42">
        <f t="shared" si="192"/>
        <v>0.13488907280080878</v>
      </c>
      <c r="Q2477" s="42">
        <f t="shared" si="193"/>
        <v>0.122773215429927</v>
      </c>
      <c r="R2477" s="43">
        <f t="shared" si="194"/>
        <v>0.118137620573236</v>
      </c>
    </row>
    <row r="2478" spans="1:18" x14ac:dyDescent="0.35">
      <c r="A2478" s="73">
        <v>3883</v>
      </c>
      <c r="B2478" s="42">
        <v>2.5999999999999999E-3</v>
      </c>
      <c r="C2478" s="42">
        <v>2.0899999999999998E-2</v>
      </c>
      <c r="D2478" s="42">
        <v>3.39E-2</v>
      </c>
      <c r="E2478" s="42">
        <v>0.21929999999999999</v>
      </c>
      <c r="F2478" s="42">
        <v>0.18279999999999999</v>
      </c>
      <c r="G2478" s="42">
        <v>0.1305</v>
      </c>
      <c r="H2478" s="42">
        <v>2.0899999999999998E-2</v>
      </c>
      <c r="I2478" s="42">
        <v>7.8299999999999995E-2</v>
      </c>
      <c r="J2478" s="42">
        <v>0.10440000000000001</v>
      </c>
      <c r="K2478" s="42">
        <v>0.20630000000000001</v>
      </c>
      <c r="L2478" s="93">
        <f t="shared" si="190"/>
        <v>0.99990000000000023</v>
      </c>
      <c r="M2478" s="42">
        <v>0.16148000000000001</v>
      </c>
      <c r="N2478" s="93">
        <f t="array" ref="N2478">SQRT(MMULT(MMULT(B2478:K2478, '2. Correlation Matrix'!$B$34:$K$43), TRANSPOSE(B2478:K2478)))</f>
        <v>0.15918718686042668</v>
      </c>
      <c r="O2478" s="92">
        <f t="shared" si="191"/>
        <v>0.54325980442021748</v>
      </c>
      <c r="P2478" s="42">
        <f t="shared" si="192"/>
        <v>0.14880971976973181</v>
      </c>
      <c r="Q2478" s="42">
        <f t="shared" si="193"/>
        <v>0.122773215429927</v>
      </c>
      <c r="R2478" s="43">
        <f t="shared" si="194"/>
        <v>0.118137620573236</v>
      </c>
    </row>
    <row r="2479" spans="1:18" x14ac:dyDescent="0.35">
      <c r="A2479" s="73">
        <v>1000</v>
      </c>
      <c r="B2479" s="42">
        <v>2.3E-2</v>
      </c>
      <c r="C2479" s="42">
        <v>6.6100000000000006E-2</v>
      </c>
      <c r="D2479" s="42">
        <v>0.18390000000000001</v>
      </c>
      <c r="E2479" s="42">
        <v>0.26719999999999999</v>
      </c>
      <c r="F2479" s="42">
        <v>5.7500000000000002E-2</v>
      </c>
      <c r="G2479" s="42">
        <v>4.5999999999999999E-2</v>
      </c>
      <c r="H2479" s="42">
        <v>4.8899999999999999E-2</v>
      </c>
      <c r="I2479" s="42">
        <v>0.22989999999999999</v>
      </c>
      <c r="J2479" s="42">
        <v>5.4600000000000003E-2</v>
      </c>
      <c r="K2479" s="42">
        <v>2.3E-2</v>
      </c>
      <c r="L2479" s="93">
        <f t="shared" si="190"/>
        <v>1.0001</v>
      </c>
      <c r="M2479" s="42">
        <v>0.13361999999999999</v>
      </c>
      <c r="N2479" s="93">
        <f t="array" ref="N2479">SQRT(MMULT(MMULT(B2479:K2479, '2. Correlation Matrix'!$B$34:$K$43), TRANSPOSE(B2479:K2479)))</f>
        <v>0.10791978940893462</v>
      </c>
      <c r="O2479" s="92">
        <f t="shared" si="191"/>
        <v>0.54318119337570603</v>
      </c>
      <c r="P2479" s="42">
        <f t="shared" si="192"/>
        <v>0.12779665952696559</v>
      </c>
      <c r="Q2479" s="42">
        <f t="shared" si="193"/>
        <v>0.122773215429927</v>
      </c>
      <c r="R2479" s="43">
        <f t="shared" si="194"/>
        <v>0.118137620573236</v>
      </c>
    </row>
    <row r="2480" spans="1:18" x14ac:dyDescent="0.35">
      <c r="A2480" s="73">
        <v>851</v>
      </c>
      <c r="B2480" s="42">
        <v>0.18129999999999999</v>
      </c>
      <c r="C2480" s="42">
        <v>6.4899999999999999E-2</v>
      </c>
      <c r="D2480" s="42">
        <v>0.1336</v>
      </c>
      <c r="E2480" s="42">
        <v>8.5900000000000004E-2</v>
      </c>
      <c r="F2480" s="42">
        <v>0.11070000000000001</v>
      </c>
      <c r="G2480" s="42">
        <v>9.7299999999999998E-2</v>
      </c>
      <c r="H2480" s="42">
        <v>6.4899999999999999E-2</v>
      </c>
      <c r="I2480" s="42">
        <v>8.4000000000000005E-2</v>
      </c>
      <c r="J2480" s="42">
        <v>2.86E-2</v>
      </c>
      <c r="K2480" s="42">
        <v>0.1489</v>
      </c>
      <c r="L2480" s="93">
        <f t="shared" si="190"/>
        <v>1.0000999999999998</v>
      </c>
      <c r="M2480" s="42">
        <v>0.1431</v>
      </c>
      <c r="N2480" s="93">
        <f t="array" ref="N2480">SQRT(MMULT(MMULT(B2480:K2480, '2. Correlation Matrix'!$B$34:$K$43), TRANSPOSE(B2480:K2480)))</f>
        <v>0.12537313318265123</v>
      </c>
      <c r="O2480" s="92">
        <f t="shared" si="191"/>
        <v>0.54317857639234213</v>
      </c>
      <c r="P2480" s="42">
        <f t="shared" si="192"/>
        <v>0.13524078873798259</v>
      </c>
      <c r="Q2480" s="42">
        <f t="shared" si="193"/>
        <v>0.122773215429927</v>
      </c>
      <c r="R2480" s="43">
        <f t="shared" si="194"/>
        <v>0.118137620573236</v>
      </c>
    </row>
    <row r="2481" spans="1:18" x14ac:dyDescent="0.35">
      <c r="A2481" s="73">
        <v>470</v>
      </c>
      <c r="B2481" s="42">
        <v>9.0899999999999995E-2</v>
      </c>
      <c r="C2481" s="42">
        <v>0.10879999999999999</v>
      </c>
      <c r="D2481" s="42">
        <v>2.5999999999999999E-2</v>
      </c>
      <c r="E2481" s="42">
        <v>0.13469999999999999</v>
      </c>
      <c r="F2481" s="42">
        <v>8.2799999999999999E-2</v>
      </c>
      <c r="G2481" s="42">
        <v>0.1331</v>
      </c>
      <c r="H2481" s="42">
        <v>0.12989999999999999</v>
      </c>
      <c r="I2481" s="42">
        <v>0.1169</v>
      </c>
      <c r="J2481" s="42">
        <v>0.1575</v>
      </c>
      <c r="K2481" s="42">
        <v>1.95E-2</v>
      </c>
      <c r="L2481" s="93">
        <f t="shared" si="190"/>
        <v>1.0001</v>
      </c>
      <c r="M2481" s="42">
        <v>0.13697999999999999</v>
      </c>
      <c r="N2481" s="93">
        <f t="array" ref="N2481">SQRT(MMULT(MMULT(B2481:K2481, '2. Correlation Matrix'!$B$34:$K$43), TRANSPOSE(B2481:K2481)))</f>
        <v>0.11411136140604931</v>
      </c>
      <c r="O2481" s="92">
        <f t="shared" si="191"/>
        <v>0.54315362849324733</v>
      </c>
      <c r="P2481" s="42">
        <f t="shared" si="192"/>
        <v>0.130469298599029</v>
      </c>
      <c r="Q2481" s="42">
        <f t="shared" si="193"/>
        <v>0.122773215429927</v>
      </c>
      <c r="R2481" s="43">
        <f t="shared" si="194"/>
        <v>0.118137620573236</v>
      </c>
    </row>
    <row r="2482" spans="1:18" x14ac:dyDescent="0.35">
      <c r="A2482" s="73">
        <v>6</v>
      </c>
      <c r="B2482" s="42">
        <v>4.2599999999999999E-2</v>
      </c>
      <c r="C2482" s="42">
        <v>9.4999999999999998E-3</v>
      </c>
      <c r="D2482" s="42">
        <v>0.2104</v>
      </c>
      <c r="E2482" s="42">
        <v>0.14180000000000001</v>
      </c>
      <c r="F2482" s="42">
        <v>3.3099999999999997E-2</v>
      </c>
      <c r="G2482" s="42">
        <v>2.1299999999999999E-2</v>
      </c>
      <c r="H2482" s="42">
        <v>0.21279999999999999</v>
      </c>
      <c r="I2482" s="42">
        <v>0.12529999999999999</v>
      </c>
      <c r="J2482" s="42">
        <v>4.7000000000000002E-3</v>
      </c>
      <c r="K2482" s="42">
        <v>0.1986</v>
      </c>
      <c r="L2482" s="93">
        <f t="shared" si="190"/>
        <v>1.0001</v>
      </c>
      <c r="M2482" s="42">
        <v>0.16273000000000001</v>
      </c>
      <c r="N2482" s="93">
        <f t="array" ref="N2482">SQRT(MMULT(MMULT(B2482:K2482, '2. Correlation Matrix'!$B$34:$K$43), TRANSPOSE(B2482:K2482)))</f>
        <v>0.16152140207285845</v>
      </c>
      <c r="O2482" s="92">
        <f t="shared" si="191"/>
        <v>0.54314783597796601</v>
      </c>
      <c r="P2482" s="42">
        <f t="shared" si="192"/>
        <v>0.14968541833620902</v>
      </c>
      <c r="Q2482" s="42">
        <f t="shared" si="193"/>
        <v>0.122773215429927</v>
      </c>
      <c r="R2482" s="43">
        <f t="shared" si="194"/>
        <v>0.118137620573236</v>
      </c>
    </row>
    <row r="2483" spans="1:18" x14ac:dyDescent="0.35">
      <c r="A2483" s="73">
        <v>917</v>
      </c>
      <c r="B2483" s="42">
        <v>0.1225</v>
      </c>
      <c r="C2483" s="42">
        <v>0.12909999999999999</v>
      </c>
      <c r="D2483" s="42">
        <v>0.1176</v>
      </c>
      <c r="E2483" s="42">
        <v>0.1356</v>
      </c>
      <c r="F2483" s="42">
        <v>0.14219999999999999</v>
      </c>
      <c r="G2483" s="42">
        <v>4.41E-2</v>
      </c>
      <c r="H2483" s="42">
        <v>6.54E-2</v>
      </c>
      <c r="I2483" s="42">
        <v>0.15690000000000001</v>
      </c>
      <c r="J2483" s="42">
        <v>4.2500000000000003E-2</v>
      </c>
      <c r="K2483" s="42">
        <v>4.41E-2</v>
      </c>
      <c r="L2483" s="93">
        <f t="shared" si="190"/>
        <v>1</v>
      </c>
      <c r="M2483" s="42">
        <v>0.12659999999999999</v>
      </c>
      <c r="N2483" s="93">
        <f t="array" ref="N2483">SQRT(MMULT(MMULT(B2483:K2483, '2. Correlation Matrix'!$B$34:$K$43), TRANSPOSE(B2483:K2483)))</f>
        <v>9.5003441274360154E-2</v>
      </c>
      <c r="O2483" s="92">
        <f t="shared" si="191"/>
        <v>0.54313822013020041</v>
      </c>
      <c r="P2483" s="42">
        <f t="shared" si="192"/>
        <v>0.12208717307301459</v>
      </c>
      <c r="Q2483" s="42">
        <f t="shared" si="193"/>
        <v>0.122773215429927</v>
      </c>
      <c r="R2483" s="43">
        <f t="shared" si="194"/>
        <v>0.118137620573236</v>
      </c>
    </row>
    <row r="2484" spans="1:18" x14ac:dyDescent="0.35">
      <c r="A2484" s="73">
        <v>1771</v>
      </c>
      <c r="B2484" s="42">
        <v>0.13730000000000001</v>
      </c>
      <c r="C2484" s="42">
        <v>0.03</v>
      </c>
      <c r="D2484" s="42">
        <v>4.2900000000000001E-2</v>
      </c>
      <c r="E2484" s="42">
        <v>0.191</v>
      </c>
      <c r="F2484" s="42">
        <v>0.1052</v>
      </c>
      <c r="G2484" s="42">
        <v>1.72E-2</v>
      </c>
      <c r="H2484" s="42">
        <v>0.19739999999999999</v>
      </c>
      <c r="I2484" s="42">
        <v>0.13519999999999999</v>
      </c>
      <c r="J2484" s="42">
        <v>9.8699999999999996E-2</v>
      </c>
      <c r="K2484" s="42">
        <v>4.5100000000000001E-2</v>
      </c>
      <c r="L2484" s="93">
        <f t="shared" si="190"/>
        <v>1</v>
      </c>
      <c r="M2484" s="42">
        <v>0.13596</v>
      </c>
      <c r="N2484" s="93">
        <f t="array" ref="N2484">SQRT(MMULT(MMULT(B2484:K2484, '2. Correlation Matrix'!$B$34:$K$43), TRANSPOSE(B2484:K2484)))</f>
        <v>0.11223679689433319</v>
      </c>
      <c r="O2484" s="92">
        <f t="shared" si="191"/>
        <v>0.54313738173935588</v>
      </c>
      <c r="P2484" s="42">
        <f t="shared" si="192"/>
        <v>0.1296614507114501</v>
      </c>
      <c r="Q2484" s="42">
        <f t="shared" si="193"/>
        <v>0.122773215429927</v>
      </c>
      <c r="R2484" s="43">
        <f t="shared" si="194"/>
        <v>0.118137620573236</v>
      </c>
    </row>
    <row r="2485" spans="1:18" x14ac:dyDescent="0.35">
      <c r="A2485" s="73">
        <v>79</v>
      </c>
      <c r="B2485" s="42">
        <v>0.17</v>
      </c>
      <c r="C2485" s="42">
        <v>0.1158</v>
      </c>
      <c r="D2485" s="42">
        <v>6.1600000000000002E-2</v>
      </c>
      <c r="E2485" s="42">
        <v>0.16259999999999999</v>
      </c>
      <c r="F2485" s="42">
        <v>2.46E-2</v>
      </c>
      <c r="G2485" s="42">
        <v>0.13789999999999999</v>
      </c>
      <c r="H2485" s="42">
        <v>7.3899999999999993E-2</v>
      </c>
      <c r="I2485" s="42">
        <v>1.23E-2</v>
      </c>
      <c r="J2485" s="42">
        <v>8.1299999999999997E-2</v>
      </c>
      <c r="K2485" s="42">
        <v>0.16009999999999999</v>
      </c>
      <c r="L2485" s="93">
        <f t="shared" si="190"/>
        <v>1.0001</v>
      </c>
      <c r="M2485" s="42">
        <v>0.14940999999999999</v>
      </c>
      <c r="N2485" s="93">
        <f t="array" ref="N2485">SQRT(MMULT(MMULT(B2485:K2485, '2. Correlation Matrix'!$B$34:$K$43), TRANSPOSE(B2485:K2485)))</f>
        <v>0.13700062800671609</v>
      </c>
      <c r="O2485" s="92">
        <f t="shared" si="191"/>
        <v>0.54313619640015254</v>
      </c>
      <c r="P2485" s="42">
        <f t="shared" si="192"/>
        <v>0.14002541396288268</v>
      </c>
      <c r="Q2485" s="42">
        <f t="shared" si="193"/>
        <v>0.122773215429927</v>
      </c>
      <c r="R2485" s="43">
        <f t="shared" si="194"/>
        <v>0.118137620573236</v>
      </c>
    </row>
    <row r="2486" spans="1:18" x14ac:dyDescent="0.35">
      <c r="A2486" s="73">
        <v>1110</v>
      </c>
      <c r="B2486" s="42">
        <v>5.7000000000000002E-2</v>
      </c>
      <c r="C2486" s="42">
        <v>0.20899999999999999</v>
      </c>
      <c r="D2486" s="42">
        <v>2.6100000000000002E-2</v>
      </c>
      <c r="E2486" s="42">
        <v>0.1401</v>
      </c>
      <c r="F2486" s="42">
        <v>0.20430000000000001</v>
      </c>
      <c r="G2486" s="42">
        <v>3.56E-2</v>
      </c>
      <c r="H2486" s="42">
        <v>2.3800000000000002E-2</v>
      </c>
      <c r="I2486" s="42">
        <v>9.74E-2</v>
      </c>
      <c r="J2486" s="42">
        <v>6.4100000000000004E-2</v>
      </c>
      <c r="K2486" s="42">
        <v>0.14249999999999999</v>
      </c>
      <c r="L2486" s="93">
        <f t="shared" si="190"/>
        <v>0.99990000000000012</v>
      </c>
      <c r="M2486" s="42">
        <v>0.13549</v>
      </c>
      <c r="N2486" s="93">
        <f t="array" ref="N2486">SQRT(MMULT(MMULT(B2486:K2486, '2. Correlation Matrix'!$B$34:$K$43), TRANSPOSE(B2486:K2486)))</f>
        <v>0.1113721374599994</v>
      </c>
      <c r="O2486" s="92">
        <f t="shared" si="191"/>
        <v>0.54313404931934339</v>
      </c>
      <c r="P2486" s="42">
        <f t="shared" si="192"/>
        <v>0.12928812349879551</v>
      </c>
      <c r="Q2486" s="42">
        <f t="shared" si="193"/>
        <v>0.122773215429927</v>
      </c>
      <c r="R2486" s="43">
        <f t="shared" si="194"/>
        <v>0.118137620573236</v>
      </c>
    </row>
    <row r="2487" spans="1:18" x14ac:dyDescent="0.35">
      <c r="A2487" s="73">
        <v>71</v>
      </c>
      <c r="B2487" s="42">
        <v>3.85E-2</v>
      </c>
      <c r="C2487" s="42">
        <v>0.17730000000000001</v>
      </c>
      <c r="D2487" s="42">
        <v>0.13869999999999999</v>
      </c>
      <c r="E2487" s="42">
        <v>0.11749999999999999</v>
      </c>
      <c r="F2487" s="42">
        <v>7.51E-2</v>
      </c>
      <c r="G2487" s="42">
        <v>1.9E-3</v>
      </c>
      <c r="H2487" s="42">
        <v>5.7999999999999996E-3</v>
      </c>
      <c r="I2487" s="42">
        <v>0.1484</v>
      </c>
      <c r="J2487" s="42">
        <v>0.17730000000000001</v>
      </c>
      <c r="K2487" s="42">
        <v>0.1195</v>
      </c>
      <c r="L2487" s="93">
        <f t="shared" si="190"/>
        <v>1</v>
      </c>
      <c r="M2487" s="42">
        <v>0.13335</v>
      </c>
      <c r="N2487" s="93">
        <f t="array" ref="N2487">SQRT(MMULT(MMULT(B2487:K2487, '2. Correlation Matrix'!$B$34:$K$43), TRANSPOSE(B2487:K2487)))</f>
        <v>0.10744252970055759</v>
      </c>
      <c r="O2487" s="92">
        <f t="shared" si="191"/>
        <v>0.54308103283328768</v>
      </c>
      <c r="P2487" s="42">
        <f t="shared" si="192"/>
        <v>0.12757805140577239</v>
      </c>
      <c r="Q2487" s="42">
        <f t="shared" si="193"/>
        <v>0.122773215429927</v>
      </c>
      <c r="R2487" s="43">
        <f t="shared" si="194"/>
        <v>0.118137620573236</v>
      </c>
    </row>
    <row r="2488" spans="1:18" x14ac:dyDescent="0.35">
      <c r="A2488" s="73">
        <v>2057</v>
      </c>
      <c r="B2488" s="42">
        <v>0.1229</v>
      </c>
      <c r="C2488" s="42">
        <v>0.14710000000000001</v>
      </c>
      <c r="D2488" s="42">
        <v>0.13589999999999999</v>
      </c>
      <c r="E2488" s="42">
        <v>8.7499999999999994E-2</v>
      </c>
      <c r="F2488" s="42">
        <v>0.15079999999999999</v>
      </c>
      <c r="G2488" s="42">
        <v>9.6799999999999997E-2</v>
      </c>
      <c r="H2488" s="42">
        <v>3.3500000000000002E-2</v>
      </c>
      <c r="I2488" s="42">
        <v>0.14710000000000001</v>
      </c>
      <c r="J2488" s="42">
        <v>3.3500000000000002E-2</v>
      </c>
      <c r="K2488" s="42">
        <v>4.4699999999999997E-2</v>
      </c>
      <c r="L2488" s="93">
        <f t="shared" si="190"/>
        <v>0.99980000000000002</v>
      </c>
      <c r="M2488" s="42">
        <v>0.12748999999999999</v>
      </c>
      <c r="N2488" s="93">
        <f t="array" ref="N2488">SQRT(MMULT(MMULT(B2488:K2488, '2. Correlation Matrix'!$B$34:$K$43), TRANSPOSE(B2488:K2488)))</f>
        <v>9.665292866214556E-2</v>
      </c>
      <c r="O2488" s="92">
        <f t="shared" si="191"/>
        <v>0.54307718065617061</v>
      </c>
      <c r="P2488" s="42">
        <f t="shared" si="192"/>
        <v>0.12281910569051509</v>
      </c>
      <c r="Q2488" s="42">
        <f t="shared" si="193"/>
        <v>0.122773215429927</v>
      </c>
      <c r="R2488" s="43">
        <f t="shared" si="194"/>
        <v>0.118137620573236</v>
      </c>
    </row>
    <row r="2489" spans="1:18" x14ac:dyDescent="0.35">
      <c r="A2489" s="73">
        <v>864</v>
      </c>
      <c r="B2489" s="42">
        <v>0.1108</v>
      </c>
      <c r="C2489" s="42">
        <v>3.6400000000000002E-2</v>
      </c>
      <c r="D2489" s="42">
        <v>0.14399999999999999</v>
      </c>
      <c r="E2489" s="42">
        <v>0.1108</v>
      </c>
      <c r="F2489" s="42">
        <v>6.0100000000000001E-2</v>
      </c>
      <c r="G2489" s="42">
        <v>3.2000000000000002E-3</v>
      </c>
      <c r="H2489" s="42">
        <v>0.1361</v>
      </c>
      <c r="I2489" s="42">
        <v>0.13289999999999999</v>
      </c>
      <c r="J2489" s="42">
        <v>0.14080000000000001</v>
      </c>
      <c r="K2489" s="42">
        <v>0.125</v>
      </c>
      <c r="L2489" s="93">
        <f t="shared" si="190"/>
        <v>1.0001</v>
      </c>
      <c r="M2489" s="42">
        <v>0.14274000000000001</v>
      </c>
      <c r="N2489" s="93">
        <f t="array" ref="N2489">SQRT(MMULT(MMULT(B2489:K2489, '2. Correlation Matrix'!$B$34:$K$43), TRANSPOSE(B2489:K2489)))</f>
        <v>0.12474434490818732</v>
      </c>
      <c r="O2489" s="92">
        <f t="shared" si="191"/>
        <v>0.5430306283612063</v>
      </c>
      <c r="P2489" s="42">
        <f t="shared" si="192"/>
        <v>0.13495942420671361</v>
      </c>
      <c r="Q2489" s="42">
        <f t="shared" si="193"/>
        <v>0.122773215429927</v>
      </c>
      <c r="R2489" s="43">
        <f t="shared" si="194"/>
        <v>0.118137620573236</v>
      </c>
    </row>
    <row r="2490" spans="1:18" x14ac:dyDescent="0.35">
      <c r="A2490" s="73">
        <v>1057</v>
      </c>
      <c r="B2490" s="42">
        <v>0.15160000000000001</v>
      </c>
      <c r="C2490" s="42">
        <v>7.9699999999999993E-2</v>
      </c>
      <c r="D2490" s="42">
        <v>9.3799999999999994E-2</v>
      </c>
      <c r="E2490" s="42">
        <v>0.1094</v>
      </c>
      <c r="F2490" s="42">
        <v>5.7799999999999997E-2</v>
      </c>
      <c r="G2490" s="42">
        <v>4.8399999999999999E-2</v>
      </c>
      <c r="H2490" s="42">
        <v>0.15310000000000001</v>
      </c>
      <c r="I2490" s="42">
        <v>6.4100000000000004E-2</v>
      </c>
      <c r="J2490" s="42">
        <v>9.69E-2</v>
      </c>
      <c r="K2490" s="42">
        <v>0.14530000000000001</v>
      </c>
      <c r="L2490" s="93">
        <f t="shared" si="190"/>
        <v>1.0001</v>
      </c>
      <c r="M2490" s="42">
        <v>0.14604</v>
      </c>
      <c r="N2490" s="93">
        <f t="array" ref="N2490">SQRT(MMULT(MMULT(B2490:K2490, '2. Correlation Matrix'!$B$34:$K$43), TRANSPOSE(B2490:K2490)))</f>
        <v>0.13082181931646114</v>
      </c>
      <c r="O2490" s="92">
        <f t="shared" si="191"/>
        <v>0.54302868108073421</v>
      </c>
      <c r="P2490" s="42">
        <f t="shared" si="192"/>
        <v>0.13748282579536561</v>
      </c>
      <c r="Q2490" s="42">
        <f t="shared" si="193"/>
        <v>0.122773215429927</v>
      </c>
      <c r="R2490" s="43">
        <f t="shared" si="194"/>
        <v>0.118137620573236</v>
      </c>
    </row>
    <row r="2491" spans="1:18" x14ac:dyDescent="0.35">
      <c r="A2491" s="73">
        <v>1636</v>
      </c>
      <c r="B2491" s="42">
        <v>0.14369999999999999</v>
      </c>
      <c r="C2491" s="42">
        <v>5.4699999999999999E-2</v>
      </c>
      <c r="D2491" s="42">
        <v>0.1802</v>
      </c>
      <c r="E2491" s="42">
        <v>9.3100000000000002E-2</v>
      </c>
      <c r="F2491" s="42">
        <v>8.3000000000000004E-2</v>
      </c>
      <c r="G2491" s="42">
        <v>0.15989999999999999</v>
      </c>
      <c r="H2491" s="42">
        <v>5.0599999999999999E-2</v>
      </c>
      <c r="I2491" s="42">
        <v>0.1741</v>
      </c>
      <c r="J2491" s="42">
        <v>3.6400000000000002E-2</v>
      </c>
      <c r="K2491" s="42">
        <v>2.4299999999999999E-2</v>
      </c>
      <c r="L2491" s="93">
        <f t="shared" si="190"/>
        <v>0.99999999999999989</v>
      </c>
      <c r="M2491" s="42">
        <v>0.13400000000000001</v>
      </c>
      <c r="N2491" s="93">
        <f t="array" ref="N2491">SQRT(MMULT(MMULT(B2491:K2491, '2. Correlation Matrix'!$B$34:$K$43), TRANSPOSE(B2491:K2491)))</f>
        <v>0.10865102304422357</v>
      </c>
      <c r="O2491" s="92">
        <f t="shared" si="191"/>
        <v>0.54302295870684625</v>
      </c>
      <c r="P2491" s="42">
        <f t="shared" si="192"/>
        <v>0.12809747759572182</v>
      </c>
      <c r="Q2491" s="42">
        <f t="shared" si="193"/>
        <v>0.122773215429927</v>
      </c>
      <c r="R2491" s="43">
        <f t="shared" si="194"/>
        <v>0.118137620573236</v>
      </c>
    </row>
    <row r="2492" spans="1:18" x14ac:dyDescent="0.35">
      <c r="A2492" s="73">
        <v>954</v>
      </c>
      <c r="B2492" s="42">
        <v>0.1152</v>
      </c>
      <c r="C2492" s="42">
        <v>1.5699999999999999E-2</v>
      </c>
      <c r="D2492" s="42">
        <v>0.16059999999999999</v>
      </c>
      <c r="E2492" s="42">
        <v>9.2499999999999999E-2</v>
      </c>
      <c r="F2492" s="42">
        <v>0.1065</v>
      </c>
      <c r="G2492" s="42">
        <v>6.6299999999999998E-2</v>
      </c>
      <c r="H2492" s="42">
        <v>5.1999999999999998E-3</v>
      </c>
      <c r="I2492" s="42">
        <v>0.14660000000000001</v>
      </c>
      <c r="J2492" s="42">
        <v>0.1222</v>
      </c>
      <c r="K2492" s="42">
        <v>0.16930000000000001</v>
      </c>
      <c r="L2492" s="93">
        <f t="shared" si="190"/>
        <v>1.0000999999999998</v>
      </c>
      <c r="M2492" s="42">
        <v>0.14532</v>
      </c>
      <c r="N2492" s="93">
        <f t="array" ref="N2492">SQRT(MMULT(MMULT(B2492:K2492, '2. Correlation Matrix'!$B$34:$K$43), TRANSPOSE(B2492:K2492)))</f>
        <v>0.1295028990300032</v>
      </c>
      <c r="O2492" s="92">
        <f t="shared" si="191"/>
        <v>0.5429994272460904</v>
      </c>
      <c r="P2492" s="42">
        <f t="shared" si="192"/>
        <v>0.1369344995714124</v>
      </c>
      <c r="Q2492" s="42">
        <f t="shared" si="193"/>
        <v>0.122773215429927</v>
      </c>
      <c r="R2492" s="43">
        <f t="shared" si="194"/>
        <v>0.118137620573236</v>
      </c>
    </row>
    <row r="2493" spans="1:18" x14ac:dyDescent="0.35">
      <c r="A2493" s="73">
        <v>3630</v>
      </c>
      <c r="B2493" s="42">
        <v>8.4599999999999995E-2</v>
      </c>
      <c r="C2493" s="42">
        <v>3.5400000000000001E-2</v>
      </c>
      <c r="D2493" s="42">
        <v>0.1457</v>
      </c>
      <c r="E2493" s="42">
        <v>0.1043</v>
      </c>
      <c r="F2493" s="42">
        <v>7.6799999999999993E-2</v>
      </c>
      <c r="G2493" s="42">
        <v>0.14169999999999999</v>
      </c>
      <c r="H2493" s="42">
        <v>6.6900000000000001E-2</v>
      </c>
      <c r="I2493" s="42">
        <v>7.2800000000000004E-2</v>
      </c>
      <c r="J2493" s="42">
        <v>8.0699999999999994E-2</v>
      </c>
      <c r="K2493" s="42">
        <v>0.19089999999999999</v>
      </c>
      <c r="L2493" s="93">
        <f t="shared" si="190"/>
        <v>0.99979999999999991</v>
      </c>
      <c r="M2493" s="42">
        <v>0.15870999999999999</v>
      </c>
      <c r="N2493" s="93">
        <f t="array" ref="N2493">SQRT(MMULT(MMULT(B2493:K2493, '2. Correlation Matrix'!$B$34:$K$43), TRANSPOSE(B2493:K2493)))</f>
        <v>0.15416304626281943</v>
      </c>
      <c r="O2493" s="92">
        <f t="shared" si="191"/>
        <v>0.54299653535186343</v>
      </c>
      <c r="P2493" s="42">
        <f t="shared" si="192"/>
        <v>0.14682687758348389</v>
      </c>
      <c r="Q2493" s="42">
        <f t="shared" si="193"/>
        <v>0.122773215429927</v>
      </c>
      <c r="R2493" s="43">
        <f t="shared" si="194"/>
        <v>0.118137620573236</v>
      </c>
    </row>
    <row r="2494" spans="1:18" x14ac:dyDescent="0.35">
      <c r="A2494" s="73">
        <v>3844</v>
      </c>
      <c r="B2494" s="42">
        <v>0.1794</v>
      </c>
      <c r="C2494" s="42">
        <v>6.1100000000000002E-2</v>
      </c>
      <c r="D2494" s="42">
        <v>4.3900000000000002E-2</v>
      </c>
      <c r="E2494" s="42">
        <v>2.29E-2</v>
      </c>
      <c r="F2494" s="42">
        <v>0.11070000000000001</v>
      </c>
      <c r="G2494" s="42">
        <v>0.1469</v>
      </c>
      <c r="H2494" s="42">
        <v>4.0099999999999997E-2</v>
      </c>
      <c r="I2494" s="42">
        <v>4.0099999999999997E-2</v>
      </c>
      <c r="J2494" s="42">
        <v>0.17749999999999999</v>
      </c>
      <c r="K2494" s="42">
        <v>0.17749999999999999</v>
      </c>
      <c r="L2494" s="93">
        <f t="shared" si="190"/>
        <v>1.0001</v>
      </c>
      <c r="M2494" s="42">
        <v>0.14849999999999999</v>
      </c>
      <c r="N2494" s="93">
        <f t="array" ref="N2494">SQRT(MMULT(MMULT(B2494:K2494, '2. Correlation Matrix'!$B$34:$K$43), TRANSPOSE(B2494:K2494)))</f>
        <v>0.13536037427236672</v>
      </c>
      <c r="O2494" s="92">
        <f t="shared" si="191"/>
        <v>0.54299495251177599</v>
      </c>
      <c r="P2494" s="42">
        <f t="shared" si="192"/>
        <v>0.13933878453842238</v>
      </c>
      <c r="Q2494" s="42">
        <f t="shared" si="193"/>
        <v>0.122773215429927</v>
      </c>
      <c r="R2494" s="43">
        <f t="shared" si="194"/>
        <v>0.118137620573236</v>
      </c>
    </row>
    <row r="2495" spans="1:18" x14ac:dyDescent="0.35">
      <c r="A2495" s="73">
        <v>1923</v>
      </c>
      <c r="B2495" s="42">
        <v>1.72E-2</v>
      </c>
      <c r="C2495" s="42">
        <v>0.1164</v>
      </c>
      <c r="D2495" s="42">
        <v>0.1135</v>
      </c>
      <c r="E2495" s="42">
        <v>0.10630000000000001</v>
      </c>
      <c r="F2495" s="42">
        <v>0.14219999999999999</v>
      </c>
      <c r="G2495" s="42">
        <v>7.4700000000000003E-2</v>
      </c>
      <c r="H2495" s="42">
        <v>0.1336</v>
      </c>
      <c r="I2495" s="42">
        <v>0.10920000000000001</v>
      </c>
      <c r="J2495" s="42">
        <v>9.3399999999999997E-2</v>
      </c>
      <c r="K2495" s="42">
        <v>9.3399999999999997E-2</v>
      </c>
      <c r="L2495" s="93">
        <f t="shared" si="190"/>
        <v>0.99990000000000001</v>
      </c>
      <c r="M2495" s="42">
        <v>0.14444000000000001</v>
      </c>
      <c r="N2495" s="93">
        <f t="array" ref="N2495">SQRT(MMULT(MMULT(B2495:K2495, '2. Correlation Matrix'!$B$34:$K$43), TRANSPOSE(B2495:K2495)))</f>
        <v>0.12789008335688345</v>
      </c>
      <c r="O2495" s="92">
        <f t="shared" si="191"/>
        <v>0.54296625803444309</v>
      </c>
      <c r="P2495" s="42">
        <f t="shared" si="192"/>
        <v>0.1362620632894847</v>
      </c>
      <c r="Q2495" s="42">
        <f t="shared" si="193"/>
        <v>0.122773215429927</v>
      </c>
      <c r="R2495" s="43">
        <f t="shared" si="194"/>
        <v>0.118137620573236</v>
      </c>
    </row>
    <row r="2496" spans="1:18" x14ac:dyDescent="0.35">
      <c r="A2496" s="73">
        <v>696</v>
      </c>
      <c r="B2496" s="42">
        <v>0.11799999999999999</v>
      </c>
      <c r="C2496" s="42">
        <v>6.6000000000000003E-2</v>
      </c>
      <c r="D2496" s="42">
        <v>3.7999999999999999E-2</v>
      </c>
      <c r="E2496" s="42">
        <v>5.6000000000000001E-2</v>
      </c>
      <c r="F2496" s="42">
        <v>0.104</v>
      </c>
      <c r="G2496" s="42">
        <v>9.8000000000000004E-2</v>
      </c>
      <c r="H2496" s="42">
        <v>7.3999999999999996E-2</v>
      </c>
      <c r="I2496" s="42">
        <v>5.1999999999999998E-2</v>
      </c>
      <c r="J2496" s="42">
        <v>0.19800000000000001</v>
      </c>
      <c r="K2496" s="42">
        <v>0.19600000000000001</v>
      </c>
      <c r="L2496" s="93">
        <f t="shared" si="190"/>
        <v>1</v>
      </c>
      <c r="M2496" s="42">
        <v>0.15246999999999999</v>
      </c>
      <c r="N2496" s="93">
        <f t="array" ref="N2496">SQRT(MMULT(MMULT(B2496:K2496, '2. Correlation Matrix'!$B$34:$K$43), TRANSPOSE(B2496:K2496)))</f>
        <v>0.14268151652936692</v>
      </c>
      <c r="O2496" s="92">
        <f t="shared" si="191"/>
        <v>0.54295750342725724</v>
      </c>
      <c r="P2496" s="42">
        <f t="shared" si="192"/>
        <v>0.14229099242043999</v>
      </c>
      <c r="Q2496" s="42">
        <f t="shared" si="193"/>
        <v>0.122773215429927</v>
      </c>
      <c r="R2496" s="43">
        <f t="shared" si="194"/>
        <v>0.118137620573236</v>
      </c>
    </row>
    <row r="2497" spans="1:18" x14ac:dyDescent="0.35">
      <c r="A2497" s="73">
        <v>3095</v>
      </c>
      <c r="B2497" s="42">
        <v>0.14910000000000001</v>
      </c>
      <c r="C2497" s="42">
        <v>3.1800000000000002E-2</v>
      </c>
      <c r="D2497" s="42">
        <v>0.1149</v>
      </c>
      <c r="E2497" s="42">
        <v>0.1565</v>
      </c>
      <c r="F2497" s="42">
        <v>7.8200000000000006E-2</v>
      </c>
      <c r="G2497" s="42">
        <v>6.8500000000000005E-2</v>
      </c>
      <c r="H2497" s="42">
        <v>0.12959999999999999</v>
      </c>
      <c r="I2497" s="42">
        <v>7.5800000000000006E-2</v>
      </c>
      <c r="J2497" s="42">
        <v>1.9599999999999999E-2</v>
      </c>
      <c r="K2497" s="42">
        <v>0.17599999999999999</v>
      </c>
      <c r="L2497" s="93">
        <f t="shared" si="190"/>
        <v>1</v>
      </c>
      <c r="M2497" s="42">
        <v>0.15212000000000001</v>
      </c>
      <c r="N2497" s="93">
        <f t="array" ref="N2497">SQRT(MMULT(MMULT(B2497:K2497, '2. Correlation Matrix'!$B$34:$K$43), TRANSPOSE(B2497:K2497)))</f>
        <v>0.14203818088622722</v>
      </c>
      <c r="O2497" s="92">
        <f t="shared" si="191"/>
        <v>0.54295260273555068</v>
      </c>
      <c r="P2497" s="42">
        <f t="shared" si="192"/>
        <v>0.14203257758526572</v>
      </c>
      <c r="Q2497" s="42">
        <f t="shared" si="193"/>
        <v>0.122773215429927</v>
      </c>
      <c r="R2497" s="43">
        <f t="shared" si="194"/>
        <v>0.118137620573236</v>
      </c>
    </row>
    <row r="2498" spans="1:18" x14ac:dyDescent="0.35">
      <c r="A2498" s="73">
        <v>3146</v>
      </c>
      <c r="B2498" s="42">
        <v>5.0799999999999998E-2</v>
      </c>
      <c r="C2498" s="42">
        <v>3.8699999999999998E-2</v>
      </c>
      <c r="D2498" s="42">
        <v>0.1235</v>
      </c>
      <c r="E2498" s="42">
        <v>3.8699999999999998E-2</v>
      </c>
      <c r="F2498" s="42">
        <v>4.36E-2</v>
      </c>
      <c r="G2498" s="42">
        <v>0.1138</v>
      </c>
      <c r="H2498" s="42">
        <v>0.1356</v>
      </c>
      <c r="I2498" s="42">
        <v>6.7799999999999999E-2</v>
      </c>
      <c r="J2498" s="42">
        <v>0.19850000000000001</v>
      </c>
      <c r="K2498" s="42">
        <v>0.18890000000000001</v>
      </c>
      <c r="L2498" s="93">
        <f t="shared" si="190"/>
        <v>0.99990000000000001</v>
      </c>
      <c r="M2498" s="42">
        <v>0.16145999999999999</v>
      </c>
      <c r="N2498" s="93">
        <f t="array" ref="N2498">SQRT(MMULT(MMULT(B2498:K2498, '2. Correlation Matrix'!$B$34:$K$43), TRANSPOSE(B2498:K2498)))</f>
        <v>0.15924052145446085</v>
      </c>
      <c r="O2498" s="92">
        <f t="shared" si="191"/>
        <v>0.54295225367448685</v>
      </c>
      <c r="P2498" s="42">
        <f t="shared" si="192"/>
        <v>0.14878122816345568</v>
      </c>
      <c r="Q2498" s="42">
        <f t="shared" si="193"/>
        <v>0.122773215429927</v>
      </c>
      <c r="R2498" s="43">
        <f t="shared" si="194"/>
        <v>0.118137620573236</v>
      </c>
    </row>
    <row r="2499" spans="1:18" x14ac:dyDescent="0.35">
      <c r="A2499" s="73">
        <v>2237</v>
      </c>
      <c r="B2499" s="42">
        <v>0.14979999999999999</v>
      </c>
      <c r="C2499" s="42">
        <v>2.0999999999999999E-3</v>
      </c>
      <c r="D2499" s="42">
        <v>6.9599999999999995E-2</v>
      </c>
      <c r="E2499" s="42">
        <v>2.9499999999999998E-2</v>
      </c>
      <c r="F2499" s="42">
        <v>0.13500000000000001</v>
      </c>
      <c r="G2499" s="42">
        <v>9.0700000000000003E-2</v>
      </c>
      <c r="H2499" s="42">
        <v>0.12239999999999999</v>
      </c>
      <c r="I2499" s="42">
        <v>8.6499999999999994E-2</v>
      </c>
      <c r="J2499" s="42">
        <v>0.1709</v>
      </c>
      <c r="K2499" s="42">
        <v>0.14349999999999999</v>
      </c>
      <c r="L2499" s="93">
        <f t="shared" si="190"/>
        <v>1</v>
      </c>
      <c r="M2499" s="42">
        <v>0.14771000000000001</v>
      </c>
      <c r="N2499" s="93">
        <f t="array" ref="N2499">SQRT(MMULT(MMULT(B2499:K2499, '2. Correlation Matrix'!$B$34:$K$43), TRANSPOSE(B2499:K2499)))</f>
        <v>0.13391622431658459</v>
      </c>
      <c r="O2499" s="92">
        <f t="shared" si="191"/>
        <v>0.54295138898263717</v>
      </c>
      <c r="P2499" s="42">
        <f t="shared" si="192"/>
        <v>0.13874322243239512</v>
      </c>
      <c r="Q2499" s="42">
        <f t="shared" si="193"/>
        <v>0.122773215429927</v>
      </c>
      <c r="R2499" s="43">
        <f t="shared" si="194"/>
        <v>0.118137620573236</v>
      </c>
    </row>
    <row r="2500" spans="1:18" x14ac:dyDescent="0.35">
      <c r="A2500" s="73">
        <v>4747</v>
      </c>
      <c r="B2500" s="42">
        <v>9.7699999999999995E-2</v>
      </c>
      <c r="C2500" s="42">
        <v>8.4599999999999995E-2</v>
      </c>
      <c r="D2500" s="42">
        <v>9.7699999999999995E-2</v>
      </c>
      <c r="E2500" s="42">
        <v>5.6399999999999999E-2</v>
      </c>
      <c r="F2500" s="42">
        <v>0.1203</v>
      </c>
      <c r="G2500" s="42">
        <v>0.18229999999999999</v>
      </c>
      <c r="H2500" s="42">
        <v>3.8E-3</v>
      </c>
      <c r="I2500" s="42">
        <v>9.2100000000000001E-2</v>
      </c>
      <c r="J2500" s="42">
        <v>0.18049999999999999</v>
      </c>
      <c r="K2500" s="42">
        <v>8.4599999999999995E-2</v>
      </c>
      <c r="L2500" s="93">
        <f t="shared" si="190"/>
        <v>1</v>
      </c>
      <c r="M2500" s="42">
        <v>0.14118</v>
      </c>
      <c r="N2500" s="93">
        <f t="array" ref="N2500">SQRT(MMULT(MMULT(B2500:K2500, '2. Correlation Matrix'!$B$34:$K$43), TRANSPOSE(B2500:K2500)))</f>
        <v>0.12189519616492522</v>
      </c>
      <c r="O2500" s="92">
        <f t="shared" si="191"/>
        <v>0.54292541529247718</v>
      </c>
      <c r="P2500" s="42">
        <f t="shared" si="192"/>
        <v>0.13375078057595721</v>
      </c>
      <c r="Q2500" s="42">
        <f t="shared" si="193"/>
        <v>0.122773215429927</v>
      </c>
      <c r="R2500" s="43">
        <f t="shared" si="194"/>
        <v>0.118137620573236</v>
      </c>
    </row>
    <row r="2501" spans="1:18" x14ac:dyDescent="0.35">
      <c r="A2501" s="73">
        <v>4997</v>
      </c>
      <c r="B2501" s="42">
        <v>6.3399999999999998E-2</v>
      </c>
      <c r="C2501" s="42">
        <v>0.1119</v>
      </c>
      <c r="D2501" s="42">
        <v>0.1202</v>
      </c>
      <c r="E2501" s="42">
        <v>0.13020000000000001</v>
      </c>
      <c r="F2501" s="42">
        <v>0.1202</v>
      </c>
      <c r="G2501" s="42">
        <v>0.12520000000000001</v>
      </c>
      <c r="H2501" s="42">
        <v>7.0099999999999996E-2</v>
      </c>
      <c r="I2501" s="42">
        <v>7.1800000000000003E-2</v>
      </c>
      <c r="J2501" s="42">
        <v>5.5100000000000003E-2</v>
      </c>
      <c r="K2501" s="42">
        <v>0.13189999999999999</v>
      </c>
      <c r="L2501" s="93">
        <f t="shared" ref="L2501:L2564" si="195">SUM(B2501:K2501)</f>
        <v>0.99999999999999989</v>
      </c>
      <c r="M2501" s="42">
        <v>0.14818999999999999</v>
      </c>
      <c r="N2501" s="93">
        <f t="array" ref="N2501">SQRT(MMULT(MMULT(B2501:K2501, '2. Correlation Matrix'!$B$34:$K$43), TRANSPOSE(B2501:K2501)))</f>
        <v>0.13481503913096937</v>
      </c>
      <c r="O2501" s="92">
        <f t="shared" ref="O2501:O2564" si="196">(M2501-0.075)/N2501</f>
        <v>0.54289195383385802</v>
      </c>
      <c r="P2501" s="42">
        <f t="shared" ref="P2501:P2564" si="197">M2501-((1/2)*1*N2501^2)</f>
        <v>0.13910245261205759</v>
      </c>
      <c r="Q2501" s="42">
        <f t="shared" ref="Q2501:Q2564" si="198">$M$5-((1/2)*3*$N$5^2)</f>
        <v>0.122773215429927</v>
      </c>
      <c r="R2501" s="43">
        <f t="shared" ref="R2501:R2564" si="199">$M$5-((1/2)*4*$N$5^2)</f>
        <v>0.118137620573236</v>
      </c>
    </row>
    <row r="2502" spans="1:18" x14ac:dyDescent="0.35">
      <c r="A2502" s="73">
        <v>2200</v>
      </c>
      <c r="B2502" s="42">
        <v>0.1235</v>
      </c>
      <c r="C2502" s="42">
        <v>0.14199999999999999</v>
      </c>
      <c r="D2502" s="42">
        <v>0.12139999999999999</v>
      </c>
      <c r="E2502" s="42">
        <v>9.4700000000000006E-2</v>
      </c>
      <c r="F2502" s="42">
        <v>7.0000000000000007E-2</v>
      </c>
      <c r="G2502" s="42">
        <v>0.1996</v>
      </c>
      <c r="H2502" s="42">
        <v>5.1400000000000001E-2</v>
      </c>
      <c r="I2502" s="42">
        <v>8.6400000000000005E-2</v>
      </c>
      <c r="J2502" s="42">
        <v>5.9700000000000003E-2</v>
      </c>
      <c r="K2502" s="42">
        <v>5.1400000000000001E-2</v>
      </c>
      <c r="L2502" s="93">
        <f t="shared" si="195"/>
        <v>1.0001</v>
      </c>
      <c r="M2502" s="42">
        <v>0.13880000000000001</v>
      </c>
      <c r="N2502" s="93">
        <f t="array" ref="N2502">SQRT(MMULT(MMULT(B2502:K2502, '2. Correlation Matrix'!$B$34:$K$43), TRANSPOSE(B2502:K2502)))</f>
        <v>0.11752412535097805</v>
      </c>
      <c r="O2502" s="92">
        <f t="shared" si="196"/>
        <v>0.54286726073872504</v>
      </c>
      <c r="P2502" s="42">
        <f t="shared" si="197"/>
        <v>0.13189403998024379</v>
      </c>
      <c r="Q2502" s="42">
        <f t="shared" si="198"/>
        <v>0.122773215429927</v>
      </c>
      <c r="R2502" s="43">
        <f t="shared" si="199"/>
        <v>0.118137620573236</v>
      </c>
    </row>
    <row r="2503" spans="1:18" x14ac:dyDescent="0.35">
      <c r="A2503" s="73">
        <v>4104</v>
      </c>
      <c r="B2503" s="42">
        <v>9.8900000000000002E-2</v>
      </c>
      <c r="C2503" s="42">
        <v>7.1999999999999998E-3</v>
      </c>
      <c r="D2503" s="42">
        <v>0.12230000000000001</v>
      </c>
      <c r="E2503" s="42">
        <v>0.1295</v>
      </c>
      <c r="F2503" s="42">
        <v>0.12590000000000001</v>
      </c>
      <c r="G2503" s="42">
        <v>0.16009999999999999</v>
      </c>
      <c r="H2503" s="42">
        <v>4.8599999999999997E-2</v>
      </c>
      <c r="I2503" s="42">
        <v>8.4500000000000006E-2</v>
      </c>
      <c r="J2503" s="42">
        <v>7.1900000000000006E-2</v>
      </c>
      <c r="K2503" s="42">
        <v>0.15110000000000001</v>
      </c>
      <c r="L2503" s="93">
        <f t="shared" si="195"/>
        <v>1</v>
      </c>
      <c r="M2503" s="42">
        <v>0.15381</v>
      </c>
      <c r="N2503" s="93">
        <f t="array" ref="N2503">SQRT(MMULT(MMULT(B2503:K2503, '2. Correlation Matrix'!$B$34:$K$43), TRANSPOSE(B2503:K2503)))</f>
        <v>0.14517401192577892</v>
      </c>
      <c r="O2503" s="92">
        <f t="shared" si="196"/>
        <v>0.54286575782098034</v>
      </c>
      <c r="P2503" s="42">
        <f t="shared" si="197"/>
        <v>0.14327225313068689</v>
      </c>
      <c r="Q2503" s="42">
        <f t="shared" si="198"/>
        <v>0.122773215429927</v>
      </c>
      <c r="R2503" s="43">
        <f t="shared" si="199"/>
        <v>0.118137620573236</v>
      </c>
    </row>
    <row r="2504" spans="1:18" x14ac:dyDescent="0.35">
      <c r="A2504" s="73">
        <v>2316</v>
      </c>
      <c r="B2504" s="42">
        <v>0.12609999999999999</v>
      </c>
      <c r="C2504" s="42">
        <v>0.13239999999999999</v>
      </c>
      <c r="D2504" s="42">
        <v>0.10920000000000001</v>
      </c>
      <c r="E2504" s="42">
        <v>4.8300000000000003E-2</v>
      </c>
      <c r="F2504" s="42">
        <v>6.3E-2</v>
      </c>
      <c r="G2504" s="42">
        <v>9.0300000000000005E-2</v>
      </c>
      <c r="H2504" s="42">
        <v>0.1429</v>
      </c>
      <c r="I2504" s="42">
        <v>4.41E-2</v>
      </c>
      <c r="J2504" s="42">
        <v>9.0300000000000005E-2</v>
      </c>
      <c r="K2504" s="42">
        <v>0.15340000000000001</v>
      </c>
      <c r="L2504" s="93">
        <f t="shared" si="195"/>
        <v>1.0000000000000002</v>
      </c>
      <c r="M2504" s="42">
        <v>0.14823</v>
      </c>
      <c r="N2504" s="93">
        <f t="array" ref="N2504">SQRT(MMULT(MMULT(B2504:K2504, '2. Correlation Matrix'!$B$34:$K$43), TRANSPOSE(B2504:K2504)))</f>
        <v>0.13490274414035172</v>
      </c>
      <c r="O2504" s="92">
        <f t="shared" si="196"/>
        <v>0.54283551062395075</v>
      </c>
      <c r="P2504" s="42">
        <f t="shared" si="197"/>
        <v>0.13913062481170141</v>
      </c>
      <c r="Q2504" s="42">
        <f t="shared" si="198"/>
        <v>0.122773215429927</v>
      </c>
      <c r="R2504" s="43">
        <f t="shared" si="199"/>
        <v>0.118137620573236</v>
      </c>
    </row>
    <row r="2505" spans="1:18" x14ac:dyDescent="0.35">
      <c r="A2505" s="73">
        <v>1620</v>
      </c>
      <c r="B2505" s="42">
        <v>9.2999999999999999E-2</v>
      </c>
      <c r="C2505" s="42">
        <v>5.8700000000000002E-2</v>
      </c>
      <c r="D2505" s="42">
        <v>0.10440000000000001</v>
      </c>
      <c r="E2505" s="42">
        <v>0.15989999999999999</v>
      </c>
      <c r="F2505" s="42">
        <v>2.6100000000000002E-2</v>
      </c>
      <c r="G2505" s="42">
        <v>0.14360000000000001</v>
      </c>
      <c r="H2505" s="42">
        <v>0.12720000000000001</v>
      </c>
      <c r="I2505" s="42">
        <v>0.14680000000000001</v>
      </c>
      <c r="J2505" s="42">
        <v>0.11749999999999999</v>
      </c>
      <c r="K2505" s="42">
        <v>2.2800000000000001E-2</v>
      </c>
      <c r="L2505" s="93">
        <f t="shared" si="195"/>
        <v>1</v>
      </c>
      <c r="M2505" s="42">
        <v>0.14104</v>
      </c>
      <c r="N2505" s="93">
        <f t="array" ref="N2505">SQRT(MMULT(MMULT(B2505:K2505, '2. Correlation Matrix'!$B$34:$K$43), TRANSPOSE(B2505:K2505)))</f>
        <v>0.12165814545456133</v>
      </c>
      <c r="O2505" s="92">
        <f t="shared" si="196"/>
        <v>0.54283253910578133</v>
      </c>
      <c r="P2505" s="42">
        <f t="shared" si="197"/>
        <v>0.13363964782227838</v>
      </c>
      <c r="Q2505" s="42">
        <f t="shared" si="198"/>
        <v>0.122773215429927</v>
      </c>
      <c r="R2505" s="43">
        <f t="shared" si="199"/>
        <v>0.118137620573236</v>
      </c>
    </row>
    <row r="2506" spans="1:18" x14ac:dyDescent="0.35">
      <c r="A2506" s="73">
        <v>2112</v>
      </c>
      <c r="B2506" s="42">
        <v>9.1999999999999998E-3</v>
      </c>
      <c r="C2506" s="42">
        <v>0.1012</v>
      </c>
      <c r="D2506" s="42">
        <v>0.1028</v>
      </c>
      <c r="E2506" s="42">
        <v>0.1104</v>
      </c>
      <c r="F2506" s="42">
        <v>0.1457</v>
      </c>
      <c r="G2506" s="42">
        <v>7.3599999999999999E-2</v>
      </c>
      <c r="H2506" s="42">
        <v>0.1273</v>
      </c>
      <c r="I2506" s="42">
        <v>0.1074</v>
      </c>
      <c r="J2506" s="42">
        <v>0.1196</v>
      </c>
      <c r="K2506" s="42">
        <v>0.1028</v>
      </c>
      <c r="L2506" s="93">
        <f t="shared" si="195"/>
        <v>0.99999999999999989</v>
      </c>
      <c r="M2506" s="42">
        <v>0.14615</v>
      </c>
      <c r="N2506" s="93">
        <f t="array" ref="N2506">SQRT(MMULT(MMULT(B2506:K2506, '2. Correlation Matrix'!$B$34:$K$43), TRANSPOSE(B2506:K2506)))</f>
        <v>0.13107366482249591</v>
      </c>
      <c r="O2506" s="92">
        <f t="shared" si="196"/>
        <v>0.54282452616514221</v>
      </c>
      <c r="P2506" s="42">
        <f t="shared" si="197"/>
        <v>0.137559847195</v>
      </c>
      <c r="Q2506" s="42">
        <f t="shared" si="198"/>
        <v>0.122773215429927</v>
      </c>
      <c r="R2506" s="43">
        <f t="shared" si="199"/>
        <v>0.118137620573236</v>
      </c>
    </row>
    <row r="2507" spans="1:18" x14ac:dyDescent="0.35">
      <c r="A2507" s="73">
        <v>3918</v>
      </c>
      <c r="B2507" s="42">
        <v>0.1547</v>
      </c>
      <c r="C2507" s="42">
        <v>0.16309999999999999</v>
      </c>
      <c r="D2507" s="42">
        <v>8.4900000000000003E-2</v>
      </c>
      <c r="E2507" s="42">
        <v>3.6600000000000001E-2</v>
      </c>
      <c r="F2507" s="42">
        <v>0.14810000000000001</v>
      </c>
      <c r="G2507" s="42">
        <v>0.1298</v>
      </c>
      <c r="H2507" s="42">
        <v>0.1231</v>
      </c>
      <c r="I2507" s="42">
        <v>0.1231</v>
      </c>
      <c r="J2507" s="42">
        <v>1.3299999999999999E-2</v>
      </c>
      <c r="K2507" s="42">
        <v>2.3300000000000001E-2</v>
      </c>
      <c r="L2507" s="93">
        <f t="shared" si="195"/>
        <v>0.99999999999999989</v>
      </c>
      <c r="M2507" s="42">
        <v>0.12914999999999999</v>
      </c>
      <c r="N2507" s="93">
        <f t="array" ref="N2507">SQRT(MMULT(MMULT(B2507:K2507, '2. Correlation Matrix'!$B$34:$K$43), TRANSPOSE(B2507:K2507)))</f>
        <v>9.9757557851604395E-2</v>
      </c>
      <c r="O2507" s="92">
        <f t="shared" si="196"/>
        <v>0.54281601480813613</v>
      </c>
      <c r="P2507" s="42">
        <f t="shared" si="197"/>
        <v>0.12417421482574188</v>
      </c>
      <c r="Q2507" s="42">
        <f t="shared" si="198"/>
        <v>0.122773215429927</v>
      </c>
      <c r="R2507" s="43">
        <f t="shared" si="199"/>
        <v>0.118137620573236</v>
      </c>
    </row>
    <row r="2508" spans="1:18" x14ac:dyDescent="0.35">
      <c r="A2508" s="73">
        <v>2176</v>
      </c>
      <c r="B2508" s="42">
        <v>2.1000000000000001E-2</v>
      </c>
      <c r="C2508" s="42">
        <v>1.3100000000000001E-2</v>
      </c>
      <c r="D2508" s="42">
        <v>0.14169999999999999</v>
      </c>
      <c r="E2508" s="42">
        <v>4.4600000000000001E-2</v>
      </c>
      <c r="F2508" s="42">
        <v>9.9699999999999997E-2</v>
      </c>
      <c r="G2508" s="42">
        <v>2.3599999999999999E-2</v>
      </c>
      <c r="H2508" s="42">
        <v>0.19420000000000001</v>
      </c>
      <c r="I2508" s="42">
        <v>0.2205</v>
      </c>
      <c r="J2508" s="42">
        <v>0.20469999999999999</v>
      </c>
      <c r="K2508" s="42">
        <v>3.6700000000000003E-2</v>
      </c>
      <c r="L2508" s="93">
        <f t="shared" si="195"/>
        <v>0.99980000000000002</v>
      </c>
      <c r="M2508" s="42">
        <v>0.13988999999999999</v>
      </c>
      <c r="N2508" s="93">
        <f t="array" ref="N2508">SQRT(MMULT(MMULT(B2508:K2508, '2. Correlation Matrix'!$B$34:$K$43), TRANSPOSE(B2508:K2508)))</f>
        <v>0.11954589675015785</v>
      </c>
      <c r="O2508" s="92">
        <f t="shared" si="196"/>
        <v>0.54280407579036627</v>
      </c>
      <c r="P2508" s="42">
        <f t="shared" si="197"/>
        <v>0.13274438928510029</v>
      </c>
      <c r="Q2508" s="42">
        <f t="shared" si="198"/>
        <v>0.122773215429927</v>
      </c>
      <c r="R2508" s="43">
        <f t="shared" si="199"/>
        <v>0.118137620573236</v>
      </c>
    </row>
    <row r="2509" spans="1:18" x14ac:dyDescent="0.35">
      <c r="A2509" s="73">
        <v>1402</v>
      </c>
      <c r="B2509" s="42">
        <v>0.14330000000000001</v>
      </c>
      <c r="C2509" s="42">
        <v>1.9599999999999999E-2</v>
      </c>
      <c r="D2509" s="42">
        <v>4.2200000000000001E-2</v>
      </c>
      <c r="E2509" s="42">
        <v>0.12670000000000001</v>
      </c>
      <c r="F2509" s="42">
        <v>0.14630000000000001</v>
      </c>
      <c r="G2509" s="42">
        <v>0.1207</v>
      </c>
      <c r="H2509" s="42">
        <v>9.35E-2</v>
      </c>
      <c r="I2509" s="42">
        <v>0.14030000000000001</v>
      </c>
      <c r="J2509" s="42">
        <v>0.13120000000000001</v>
      </c>
      <c r="K2509" s="42">
        <v>3.6200000000000003E-2</v>
      </c>
      <c r="L2509" s="93">
        <f t="shared" si="195"/>
        <v>1</v>
      </c>
      <c r="M2509" s="42">
        <v>0.13544999999999999</v>
      </c>
      <c r="N2509" s="93">
        <f t="array" ref="N2509">SQRT(MMULT(MMULT(B2509:K2509, '2. Correlation Matrix'!$B$34:$K$43), TRANSPOSE(B2509:K2509)))</f>
        <v>0.11137969918735013</v>
      </c>
      <c r="O2509" s="92">
        <f t="shared" si="196"/>
        <v>0.54273804329744102</v>
      </c>
      <c r="P2509" s="42">
        <f t="shared" si="197"/>
        <v>0.12924728130446769</v>
      </c>
      <c r="Q2509" s="42">
        <f t="shared" si="198"/>
        <v>0.122773215429927</v>
      </c>
      <c r="R2509" s="43">
        <f t="shared" si="199"/>
        <v>0.118137620573236</v>
      </c>
    </row>
    <row r="2510" spans="1:18" x14ac:dyDescent="0.35">
      <c r="A2510" s="73">
        <v>1271</v>
      </c>
      <c r="B2510" s="42">
        <v>0.1381</v>
      </c>
      <c r="C2510" s="42">
        <v>0.1883</v>
      </c>
      <c r="D2510" s="42">
        <v>0.1046</v>
      </c>
      <c r="E2510" s="42">
        <v>2.93E-2</v>
      </c>
      <c r="F2510" s="42">
        <v>3.3500000000000002E-2</v>
      </c>
      <c r="G2510" s="42">
        <v>0.113</v>
      </c>
      <c r="H2510" s="42">
        <v>0.09</v>
      </c>
      <c r="I2510" s="42">
        <v>8.7900000000000006E-2</v>
      </c>
      <c r="J2510" s="42">
        <v>0.16950000000000001</v>
      </c>
      <c r="K2510" s="42">
        <v>4.5999999999999999E-2</v>
      </c>
      <c r="L2510" s="93">
        <f t="shared" si="195"/>
        <v>1.0002</v>
      </c>
      <c r="M2510" s="42">
        <v>0.13117999999999999</v>
      </c>
      <c r="N2510" s="93">
        <f t="array" ref="N2510">SQRT(MMULT(MMULT(B2510:K2510, '2. Correlation Matrix'!$B$34:$K$43), TRANSPOSE(B2510:K2510)))</f>
        <v>0.10351254144541908</v>
      </c>
      <c r="O2510" s="92">
        <f t="shared" si="196"/>
        <v>0.54273616718823425</v>
      </c>
      <c r="P2510" s="42">
        <f t="shared" si="197"/>
        <v>0.12582257688175519</v>
      </c>
      <c r="Q2510" s="42">
        <f t="shared" si="198"/>
        <v>0.122773215429927</v>
      </c>
      <c r="R2510" s="43">
        <f t="shared" si="199"/>
        <v>0.118137620573236</v>
      </c>
    </row>
    <row r="2511" spans="1:18" x14ac:dyDescent="0.35">
      <c r="A2511" s="73">
        <v>1560</v>
      </c>
      <c r="B2511" s="42">
        <v>0.1943</v>
      </c>
      <c r="C2511" s="42">
        <v>0.11609999999999999</v>
      </c>
      <c r="D2511" s="42">
        <v>6.4000000000000001E-2</v>
      </c>
      <c r="E2511" s="42">
        <v>1.4200000000000001E-2</v>
      </c>
      <c r="F2511" s="42">
        <v>0.1754</v>
      </c>
      <c r="G2511" s="42">
        <v>0.15640000000000001</v>
      </c>
      <c r="H2511" s="42">
        <v>5.6899999999999999E-2</v>
      </c>
      <c r="I2511" s="42">
        <v>0.09</v>
      </c>
      <c r="J2511" s="42">
        <v>6.6400000000000001E-2</v>
      </c>
      <c r="K2511" s="42">
        <v>6.6400000000000001E-2</v>
      </c>
      <c r="L2511" s="93">
        <f t="shared" si="195"/>
        <v>1.0001</v>
      </c>
      <c r="M2511" s="42">
        <v>0.13200999999999999</v>
      </c>
      <c r="N2511" s="93">
        <f t="array" ref="N2511">SQRT(MMULT(MMULT(B2511:K2511, '2. Correlation Matrix'!$B$34:$K$43), TRANSPOSE(B2511:K2511)))</f>
        <v>0.10504824720935044</v>
      </c>
      <c r="O2511" s="92">
        <f t="shared" si="196"/>
        <v>0.54270301042134361</v>
      </c>
      <c r="P2511" s="42">
        <f t="shared" si="197"/>
        <v>0.1264924328791216</v>
      </c>
      <c r="Q2511" s="42">
        <f t="shared" si="198"/>
        <v>0.122773215429927</v>
      </c>
      <c r="R2511" s="43">
        <f t="shared" si="199"/>
        <v>0.118137620573236</v>
      </c>
    </row>
    <row r="2512" spans="1:18" x14ac:dyDescent="0.35">
      <c r="A2512" s="73">
        <v>4601</v>
      </c>
      <c r="B2512" s="42">
        <v>9.74E-2</v>
      </c>
      <c r="C2512" s="42">
        <v>0.14360000000000001</v>
      </c>
      <c r="D2512" s="42">
        <v>0.1106</v>
      </c>
      <c r="E2512" s="42">
        <v>0.16339999999999999</v>
      </c>
      <c r="F2512" s="42">
        <v>6.4399999999999999E-2</v>
      </c>
      <c r="G2512" s="42">
        <v>8.2500000000000004E-2</v>
      </c>
      <c r="H2512" s="42">
        <v>0.14030000000000001</v>
      </c>
      <c r="I2512" s="42">
        <v>0.1172</v>
      </c>
      <c r="J2512" s="42">
        <v>4.2900000000000001E-2</v>
      </c>
      <c r="K2512" s="42">
        <v>3.7999999999999999E-2</v>
      </c>
      <c r="L2512" s="93">
        <f t="shared" si="195"/>
        <v>1.0003</v>
      </c>
      <c r="M2512" s="42">
        <v>0.13533000000000001</v>
      </c>
      <c r="N2512" s="93">
        <f t="array" ref="N2512">SQRT(MMULT(MMULT(B2512:K2512, '2. Correlation Matrix'!$B$34:$K$43), TRANSPOSE(B2512:K2512)))</f>
        <v>0.11116637423301258</v>
      </c>
      <c r="O2512" s="92">
        <f t="shared" si="196"/>
        <v>0.54270007829475542</v>
      </c>
      <c r="P2512" s="42">
        <f t="shared" si="197"/>
        <v>0.12915101861994291</v>
      </c>
      <c r="Q2512" s="42">
        <f t="shared" si="198"/>
        <v>0.122773215429927</v>
      </c>
      <c r="R2512" s="43">
        <f t="shared" si="199"/>
        <v>0.118137620573236</v>
      </c>
    </row>
    <row r="2513" spans="1:18" x14ac:dyDescent="0.35">
      <c r="A2513" s="73">
        <v>1339</v>
      </c>
      <c r="B2513" s="42">
        <v>0.1497</v>
      </c>
      <c r="C2513" s="42">
        <v>6.5100000000000005E-2</v>
      </c>
      <c r="D2513" s="42">
        <v>0.19089999999999999</v>
      </c>
      <c r="E2513" s="42">
        <v>1.52E-2</v>
      </c>
      <c r="F2513" s="42">
        <v>7.8100000000000003E-2</v>
      </c>
      <c r="G2513" s="42">
        <v>8.2400000000000001E-2</v>
      </c>
      <c r="H2513" s="42">
        <v>0.17349999999999999</v>
      </c>
      <c r="I2513" s="42">
        <v>0.1128</v>
      </c>
      <c r="J2513" s="42">
        <v>3.2500000000000001E-2</v>
      </c>
      <c r="K2513" s="42">
        <v>9.98E-2</v>
      </c>
      <c r="L2513" s="93">
        <f t="shared" si="195"/>
        <v>0.99999999999999989</v>
      </c>
      <c r="M2513" s="42">
        <v>0.14298</v>
      </c>
      <c r="N2513" s="93">
        <f t="array" ref="N2513">SQRT(MMULT(MMULT(B2513:K2513, '2. Correlation Matrix'!$B$34:$K$43), TRANSPOSE(B2513:K2513)))</f>
        <v>0.12526433797536871</v>
      </c>
      <c r="O2513" s="92">
        <f t="shared" si="196"/>
        <v>0.54269236638896545</v>
      </c>
      <c r="P2513" s="42">
        <f t="shared" si="197"/>
        <v>0.1351344228157963</v>
      </c>
      <c r="Q2513" s="42">
        <f t="shared" si="198"/>
        <v>0.122773215429927</v>
      </c>
      <c r="R2513" s="43">
        <f t="shared" si="199"/>
        <v>0.118137620573236</v>
      </c>
    </row>
    <row r="2514" spans="1:18" x14ac:dyDescent="0.35">
      <c r="A2514" s="73">
        <v>2235</v>
      </c>
      <c r="B2514" s="42">
        <v>2.0400000000000001E-2</v>
      </c>
      <c r="C2514" s="42">
        <v>0.13469999999999999</v>
      </c>
      <c r="D2514" s="42">
        <v>5.0999999999999997E-2</v>
      </c>
      <c r="E2514" s="42">
        <v>0.1449</v>
      </c>
      <c r="F2514" s="42">
        <v>0.17760000000000001</v>
      </c>
      <c r="G2514" s="42">
        <v>2.24E-2</v>
      </c>
      <c r="H2514" s="42">
        <v>7.3499999999999996E-2</v>
      </c>
      <c r="I2514" s="42">
        <v>0.1</v>
      </c>
      <c r="J2514" s="42">
        <v>9.8000000000000004E-2</v>
      </c>
      <c r="K2514" s="42">
        <v>0.17760000000000001</v>
      </c>
      <c r="L2514" s="93">
        <f t="shared" si="195"/>
        <v>1.0001</v>
      </c>
      <c r="M2514" s="42">
        <v>0.14671999999999999</v>
      </c>
      <c r="N2514" s="93">
        <f t="array" ref="N2514">SQRT(MMULT(MMULT(B2514:K2514, '2. Correlation Matrix'!$B$34:$K$43), TRANSPOSE(B2514:K2514)))</f>
        <v>0.13215841370640616</v>
      </c>
      <c r="O2514" s="92">
        <f t="shared" si="196"/>
        <v>0.54268205851296081</v>
      </c>
      <c r="P2514" s="42">
        <f t="shared" si="197"/>
        <v>0.13798707684330319</v>
      </c>
      <c r="Q2514" s="42">
        <f t="shared" si="198"/>
        <v>0.122773215429927</v>
      </c>
      <c r="R2514" s="43">
        <f t="shared" si="199"/>
        <v>0.118137620573236</v>
      </c>
    </row>
    <row r="2515" spans="1:18" x14ac:dyDescent="0.35">
      <c r="A2515" s="73">
        <v>2169</v>
      </c>
      <c r="B2515" s="42">
        <v>0.14219999999999999</v>
      </c>
      <c r="C2515" s="42">
        <v>5.11E-2</v>
      </c>
      <c r="D2515" s="42">
        <v>0.1326</v>
      </c>
      <c r="E2515" s="42">
        <v>0.1406</v>
      </c>
      <c r="F2515" s="42">
        <v>4.7999999999999996E-3</v>
      </c>
      <c r="G2515" s="42">
        <v>9.5799999999999996E-2</v>
      </c>
      <c r="H2515" s="42">
        <v>0.12139999999999999</v>
      </c>
      <c r="I2515" s="42">
        <v>0.15809999999999999</v>
      </c>
      <c r="J2515" s="42">
        <v>0.12620000000000001</v>
      </c>
      <c r="K2515" s="42">
        <v>2.7199999999999998E-2</v>
      </c>
      <c r="L2515" s="93">
        <f t="shared" si="195"/>
        <v>0.99999999999999989</v>
      </c>
      <c r="M2515" s="42">
        <v>0.13561999999999999</v>
      </c>
      <c r="N2515" s="93">
        <f t="array" ref="N2515">SQRT(MMULT(MMULT(B2515:K2515, '2. Correlation Matrix'!$B$34:$K$43), TRANSPOSE(B2515:K2515)))</f>
        <v>0.11170898583585656</v>
      </c>
      <c r="O2515" s="92">
        <f t="shared" si="196"/>
        <v>0.54266001563270905</v>
      </c>
      <c r="P2515" s="42">
        <f t="shared" si="197"/>
        <v>0.12938055124176218</v>
      </c>
      <c r="Q2515" s="42">
        <f t="shared" si="198"/>
        <v>0.122773215429927</v>
      </c>
      <c r="R2515" s="43">
        <f t="shared" si="199"/>
        <v>0.118137620573236</v>
      </c>
    </row>
    <row r="2516" spans="1:18" x14ac:dyDescent="0.35">
      <c r="A2516" s="73">
        <v>835</v>
      </c>
      <c r="B2516" s="42">
        <v>7.3099999999999998E-2</v>
      </c>
      <c r="C2516" s="42">
        <v>6.1899999999999997E-2</v>
      </c>
      <c r="D2516" s="42">
        <v>0.13780000000000001</v>
      </c>
      <c r="E2516" s="42">
        <v>0.1195</v>
      </c>
      <c r="F2516" s="42">
        <v>7.8799999999999995E-2</v>
      </c>
      <c r="G2516" s="42">
        <v>7.7399999999999997E-2</v>
      </c>
      <c r="H2516" s="42">
        <v>0.12239999999999999</v>
      </c>
      <c r="I2516" s="42">
        <v>9.8500000000000004E-2</v>
      </c>
      <c r="J2516" s="42">
        <v>0.10829999999999999</v>
      </c>
      <c r="K2516" s="42">
        <v>0.12239999999999999</v>
      </c>
      <c r="L2516" s="93">
        <f t="shared" si="195"/>
        <v>1.0001</v>
      </c>
      <c r="M2516" s="42">
        <v>0.14812</v>
      </c>
      <c r="N2516" s="93">
        <f t="array" ref="N2516">SQRT(MMULT(MMULT(B2516:K2516, '2. Correlation Matrix'!$B$34:$K$43), TRANSPOSE(B2516:K2516)))</f>
        <v>0.1347437785520979</v>
      </c>
      <c r="O2516" s="92">
        <f t="shared" si="196"/>
        <v>0.54265956310352825</v>
      </c>
      <c r="P2516" s="42">
        <f t="shared" si="197"/>
        <v>0.1390420570707516</v>
      </c>
      <c r="Q2516" s="42">
        <f t="shared" si="198"/>
        <v>0.122773215429927</v>
      </c>
      <c r="R2516" s="43">
        <f t="shared" si="199"/>
        <v>0.118137620573236</v>
      </c>
    </row>
    <row r="2517" spans="1:18" x14ac:dyDescent="0.35">
      <c r="A2517" s="73">
        <v>1315</v>
      </c>
      <c r="B2517" s="42">
        <v>0.192</v>
      </c>
      <c r="C2517" s="42">
        <v>6.2300000000000001E-2</v>
      </c>
      <c r="D2517" s="42">
        <v>0.12720000000000001</v>
      </c>
      <c r="E2517" s="42">
        <v>1.7500000000000002E-2</v>
      </c>
      <c r="F2517" s="42">
        <v>1.4999999999999999E-2</v>
      </c>
      <c r="G2517" s="42">
        <v>5.9900000000000002E-2</v>
      </c>
      <c r="H2517" s="42">
        <v>4.7399999999999998E-2</v>
      </c>
      <c r="I2517" s="42">
        <v>0.20699999999999999</v>
      </c>
      <c r="J2517" s="42">
        <v>0.24940000000000001</v>
      </c>
      <c r="K2517" s="42">
        <v>2.24E-2</v>
      </c>
      <c r="L2517" s="93">
        <f t="shared" si="195"/>
        <v>1.0001</v>
      </c>
      <c r="M2517" s="42">
        <v>0.12345</v>
      </c>
      <c r="N2517" s="93">
        <f t="array" ref="N2517">SQRT(MMULT(MMULT(B2517:K2517, '2. Correlation Matrix'!$B$34:$K$43), TRANSPOSE(B2517:K2517)))</f>
        <v>8.9284836241090793E-2</v>
      </c>
      <c r="O2517" s="92">
        <f t="shared" si="196"/>
        <v>0.54264533642838542</v>
      </c>
      <c r="P2517" s="42">
        <f t="shared" si="197"/>
        <v>0.1194641090087008</v>
      </c>
      <c r="Q2517" s="42">
        <f t="shared" si="198"/>
        <v>0.122773215429927</v>
      </c>
      <c r="R2517" s="43">
        <f t="shared" si="199"/>
        <v>0.118137620573236</v>
      </c>
    </row>
    <row r="2518" spans="1:18" x14ac:dyDescent="0.35">
      <c r="A2518" s="73">
        <v>376</v>
      </c>
      <c r="B2518" s="42">
        <v>4.1200000000000001E-2</v>
      </c>
      <c r="C2518" s="42">
        <v>3.9199999999999999E-2</v>
      </c>
      <c r="D2518" s="42">
        <v>5.9799999999999999E-2</v>
      </c>
      <c r="E2518" s="42">
        <v>0.15260000000000001</v>
      </c>
      <c r="F2518" s="42">
        <v>0.1237</v>
      </c>
      <c r="G2518" s="42">
        <v>3.7100000000000001E-2</v>
      </c>
      <c r="H2518" s="42">
        <v>0.18970000000000001</v>
      </c>
      <c r="I2518" s="42">
        <v>7.22E-2</v>
      </c>
      <c r="J2518" s="42">
        <v>8.8700000000000001E-2</v>
      </c>
      <c r="K2518" s="42">
        <v>0.19589999999999999</v>
      </c>
      <c r="L2518" s="93">
        <f t="shared" si="195"/>
        <v>1.0001</v>
      </c>
      <c r="M2518" s="42">
        <v>0.15989</v>
      </c>
      <c r="N2518" s="93">
        <f t="array" ref="N2518">SQRT(MMULT(MMULT(B2518:K2518, '2. Correlation Matrix'!$B$34:$K$43), TRANSPOSE(B2518:K2518)))</f>
        <v>0.15643840257330105</v>
      </c>
      <c r="O2518" s="92">
        <f t="shared" si="196"/>
        <v>0.54264169541250462</v>
      </c>
      <c r="P2518" s="42">
        <f t="shared" si="197"/>
        <v>0.1476535131001569</v>
      </c>
      <c r="Q2518" s="42">
        <f t="shared" si="198"/>
        <v>0.122773215429927</v>
      </c>
      <c r="R2518" s="43">
        <f t="shared" si="199"/>
        <v>0.118137620573236</v>
      </c>
    </row>
    <row r="2519" spans="1:18" x14ac:dyDescent="0.35">
      <c r="A2519" s="73">
        <v>17</v>
      </c>
      <c r="B2519" s="42">
        <v>0.12839999999999999</v>
      </c>
      <c r="C2519" s="42">
        <v>0.23699999999999999</v>
      </c>
      <c r="D2519" s="42">
        <v>9.9000000000000008E-3</v>
      </c>
      <c r="E2519" s="42">
        <v>0.2321</v>
      </c>
      <c r="F2519" s="42">
        <v>5.6800000000000003E-2</v>
      </c>
      <c r="G2519" s="42">
        <v>3.6999999999999998E-2</v>
      </c>
      <c r="H2519" s="42">
        <v>0.1062</v>
      </c>
      <c r="I2519" s="42">
        <v>7.1599999999999997E-2</v>
      </c>
      <c r="J2519" s="42">
        <v>8.8900000000000007E-2</v>
      </c>
      <c r="K2519" s="42">
        <v>3.2099999999999997E-2</v>
      </c>
      <c r="L2519" s="93">
        <f t="shared" si="195"/>
        <v>0.99999999999999989</v>
      </c>
      <c r="M2519" s="42">
        <v>0.12548000000000001</v>
      </c>
      <c r="N2519" s="93">
        <f t="array" ref="N2519">SQRT(MMULT(MMULT(B2519:K2519, '2. Correlation Matrix'!$B$34:$K$43), TRANSPOSE(B2519:K2519)))</f>
        <v>9.3028628036619987E-2</v>
      </c>
      <c r="O2519" s="92">
        <f t="shared" si="196"/>
        <v>0.54262866243850183</v>
      </c>
      <c r="P2519" s="42">
        <f t="shared" si="197"/>
        <v>0.12115283718281211</v>
      </c>
      <c r="Q2519" s="42">
        <f t="shared" si="198"/>
        <v>0.122773215429927</v>
      </c>
      <c r="R2519" s="43">
        <f t="shared" si="199"/>
        <v>0.118137620573236</v>
      </c>
    </row>
    <row r="2520" spans="1:18" x14ac:dyDescent="0.35">
      <c r="A2520" s="73">
        <v>4110</v>
      </c>
      <c r="B2520" s="42">
        <v>0.1076</v>
      </c>
      <c r="C2520" s="42">
        <v>8.0199999999999994E-2</v>
      </c>
      <c r="D2520" s="42">
        <v>6.1199999999999997E-2</v>
      </c>
      <c r="E2520" s="42">
        <v>9.7000000000000003E-2</v>
      </c>
      <c r="F2520" s="42">
        <v>0.10970000000000001</v>
      </c>
      <c r="G2520" s="42">
        <v>9.7000000000000003E-2</v>
      </c>
      <c r="H2520" s="42">
        <v>0.15820000000000001</v>
      </c>
      <c r="I2520" s="42">
        <v>0.14349999999999999</v>
      </c>
      <c r="J2520" s="42">
        <v>0.1245</v>
      </c>
      <c r="K2520" s="42">
        <v>2.1100000000000001E-2</v>
      </c>
      <c r="L2520" s="93">
        <f t="shared" si="195"/>
        <v>0.99999999999999989</v>
      </c>
      <c r="M2520" s="42">
        <v>0.13517999999999999</v>
      </c>
      <c r="N2520" s="93">
        <f t="array" ref="N2520">SQRT(MMULT(MMULT(B2520:K2520, '2. Correlation Matrix'!$B$34:$K$43), TRANSPOSE(B2520:K2520)))</f>
        <v>0.11091079684613758</v>
      </c>
      <c r="O2520" s="92">
        <f t="shared" si="196"/>
        <v>0.54259821145713583</v>
      </c>
      <c r="P2520" s="42">
        <f t="shared" si="197"/>
        <v>0.12902939757147738</v>
      </c>
      <c r="Q2520" s="42">
        <f t="shared" si="198"/>
        <v>0.122773215429927</v>
      </c>
      <c r="R2520" s="43">
        <f t="shared" si="199"/>
        <v>0.118137620573236</v>
      </c>
    </row>
    <row r="2521" spans="1:18" x14ac:dyDescent="0.35">
      <c r="A2521" s="73">
        <v>3457</v>
      </c>
      <c r="B2521" s="42">
        <v>0.1159</v>
      </c>
      <c r="C2521" s="42">
        <v>7.9399999999999998E-2</v>
      </c>
      <c r="D2521" s="42">
        <v>0.11849999999999999</v>
      </c>
      <c r="E2521" s="42">
        <v>0.1263</v>
      </c>
      <c r="F2521" s="42">
        <v>9.7699999999999995E-2</v>
      </c>
      <c r="G2521" s="42">
        <v>1.6899999999999998E-2</v>
      </c>
      <c r="H2521" s="42">
        <v>8.4599999999999995E-2</v>
      </c>
      <c r="I2521" s="42">
        <v>0.1237</v>
      </c>
      <c r="J2521" s="42">
        <v>0.1263</v>
      </c>
      <c r="K2521" s="42">
        <v>0.11070000000000001</v>
      </c>
      <c r="L2521" s="93">
        <f t="shared" si="195"/>
        <v>1</v>
      </c>
      <c r="M2521" s="42">
        <v>0.13694000000000001</v>
      </c>
      <c r="N2521" s="93">
        <f t="array" ref="N2521">SQRT(MMULT(MMULT(B2521:K2521, '2. Correlation Matrix'!$B$34:$K$43), TRANSPOSE(B2521:K2521)))</f>
        <v>0.11415467283172862</v>
      </c>
      <c r="O2521" s="92">
        <f t="shared" si="196"/>
        <v>0.54259714879393139</v>
      </c>
      <c r="P2521" s="42">
        <f t="shared" si="197"/>
        <v>0.1304243553353405</v>
      </c>
      <c r="Q2521" s="42">
        <f t="shared" si="198"/>
        <v>0.122773215429927</v>
      </c>
      <c r="R2521" s="43">
        <f t="shared" si="199"/>
        <v>0.118137620573236</v>
      </c>
    </row>
    <row r="2522" spans="1:18" x14ac:dyDescent="0.35">
      <c r="A2522" s="73">
        <v>4359</v>
      </c>
      <c r="B2522" s="42">
        <v>1.5900000000000001E-2</v>
      </c>
      <c r="C2522" s="42">
        <v>0.14710000000000001</v>
      </c>
      <c r="D2522" s="42">
        <v>0.1769</v>
      </c>
      <c r="E2522" s="42">
        <v>0.1173</v>
      </c>
      <c r="F2522" s="42">
        <v>2.1899999999999999E-2</v>
      </c>
      <c r="G2522" s="42">
        <v>5.57E-2</v>
      </c>
      <c r="H2522" s="42">
        <v>0.1928</v>
      </c>
      <c r="I2522" s="42">
        <v>7.7499999999999999E-2</v>
      </c>
      <c r="J2522" s="42">
        <v>5.1700000000000003E-2</v>
      </c>
      <c r="K2522" s="42">
        <v>0.1431</v>
      </c>
      <c r="L2522" s="93">
        <f t="shared" si="195"/>
        <v>0.9998999999999999</v>
      </c>
      <c r="M2522" s="42">
        <v>0.15379999999999999</v>
      </c>
      <c r="N2522" s="93">
        <f t="array" ref="N2522">SQRT(MMULT(MMULT(B2522:K2522, '2. Correlation Matrix'!$B$34:$K$43), TRANSPOSE(B2522:K2522)))</f>
        <v>0.14522787470128731</v>
      </c>
      <c r="O2522" s="92">
        <f t="shared" si="196"/>
        <v>0.54259555999204823</v>
      </c>
      <c r="P2522" s="42">
        <f t="shared" si="197"/>
        <v>0.14325443220487358</v>
      </c>
      <c r="Q2522" s="42">
        <f t="shared" si="198"/>
        <v>0.122773215429927</v>
      </c>
      <c r="R2522" s="43">
        <f t="shared" si="199"/>
        <v>0.118137620573236</v>
      </c>
    </row>
    <row r="2523" spans="1:18" x14ac:dyDescent="0.35">
      <c r="A2523" s="73">
        <v>4718</v>
      </c>
      <c r="B2523" s="42">
        <v>0.18240000000000001</v>
      </c>
      <c r="C2523" s="42">
        <v>3.0700000000000002E-2</v>
      </c>
      <c r="D2523" s="42">
        <v>1.43E-2</v>
      </c>
      <c r="E2523" s="42">
        <v>9.6299999999999997E-2</v>
      </c>
      <c r="F2523" s="42">
        <v>0.13930000000000001</v>
      </c>
      <c r="G2523" s="42">
        <v>0.20080000000000001</v>
      </c>
      <c r="H2523" s="42">
        <v>9.2200000000000004E-2</v>
      </c>
      <c r="I2523" s="42">
        <v>3.8899999999999997E-2</v>
      </c>
      <c r="J2523" s="42">
        <v>9.6299999999999997E-2</v>
      </c>
      <c r="K2523" s="42">
        <v>0.1086</v>
      </c>
      <c r="L2523" s="93">
        <f t="shared" si="195"/>
        <v>0.99980000000000002</v>
      </c>
      <c r="M2523" s="42">
        <v>0.14802000000000001</v>
      </c>
      <c r="N2523" s="93">
        <f t="array" ref="N2523">SQRT(MMULT(MMULT(B2523:K2523, '2. Correlation Matrix'!$B$34:$K$43), TRANSPOSE(B2523:K2523)))</f>
        <v>0.13458899950107886</v>
      </c>
      <c r="O2523" s="92">
        <f t="shared" si="196"/>
        <v>0.54254062568772343</v>
      </c>
      <c r="P2523" s="42">
        <f t="shared" si="197"/>
        <v>0.13896290060664931</v>
      </c>
      <c r="Q2523" s="42">
        <f t="shared" si="198"/>
        <v>0.122773215429927</v>
      </c>
      <c r="R2523" s="43">
        <f t="shared" si="199"/>
        <v>0.118137620573236</v>
      </c>
    </row>
    <row r="2524" spans="1:18" x14ac:dyDescent="0.35">
      <c r="A2524" s="73">
        <v>4117</v>
      </c>
      <c r="B2524" s="42">
        <v>0.12690000000000001</v>
      </c>
      <c r="C2524" s="42">
        <v>0.15909999999999999</v>
      </c>
      <c r="D2524" s="42">
        <v>6.0900000000000003E-2</v>
      </c>
      <c r="E2524" s="42">
        <v>9.4799999999999995E-2</v>
      </c>
      <c r="F2524" s="42">
        <v>0.15060000000000001</v>
      </c>
      <c r="G2524" s="42">
        <v>0.1201</v>
      </c>
      <c r="H2524" s="42">
        <v>3.3799999999999997E-2</v>
      </c>
      <c r="I2524" s="42">
        <v>9.3100000000000002E-2</v>
      </c>
      <c r="J2524" s="42">
        <v>0.10150000000000001</v>
      </c>
      <c r="K2524" s="42">
        <v>5.9200000000000003E-2</v>
      </c>
      <c r="L2524" s="93">
        <f t="shared" si="195"/>
        <v>1</v>
      </c>
      <c r="M2524" s="42">
        <v>0.13064999999999999</v>
      </c>
      <c r="N2524" s="93">
        <f t="array" ref="N2524">SQRT(MMULT(MMULT(B2524:K2524, '2. Correlation Matrix'!$B$34:$K$43), TRANSPOSE(B2524:K2524)))</f>
        <v>0.10257475404163248</v>
      </c>
      <c r="O2524" s="92">
        <f t="shared" si="196"/>
        <v>0.5425311571053153</v>
      </c>
      <c r="P2524" s="42">
        <f t="shared" si="197"/>
        <v>0.12538920991664929</v>
      </c>
      <c r="Q2524" s="42">
        <f t="shared" si="198"/>
        <v>0.122773215429927</v>
      </c>
      <c r="R2524" s="43">
        <f t="shared" si="199"/>
        <v>0.118137620573236</v>
      </c>
    </row>
    <row r="2525" spans="1:18" x14ac:dyDescent="0.35">
      <c r="A2525" s="73">
        <v>3659</v>
      </c>
      <c r="B2525" s="42">
        <v>0.1537</v>
      </c>
      <c r="C2525" s="42">
        <v>6.4199999999999993E-2</v>
      </c>
      <c r="D2525" s="42">
        <v>4.3900000000000002E-2</v>
      </c>
      <c r="E2525" s="42">
        <v>0.16719999999999999</v>
      </c>
      <c r="F2525" s="42">
        <v>9.9699999999999997E-2</v>
      </c>
      <c r="G2525" s="42">
        <v>0.1419</v>
      </c>
      <c r="H2525" s="42">
        <v>4.0500000000000001E-2</v>
      </c>
      <c r="I2525" s="42">
        <v>3.5499999999999997E-2</v>
      </c>
      <c r="J2525" s="42">
        <v>0.1014</v>
      </c>
      <c r="K2525" s="42">
        <v>0.152</v>
      </c>
      <c r="L2525" s="93">
        <f t="shared" si="195"/>
        <v>1</v>
      </c>
      <c r="M2525" s="42">
        <v>0.14828</v>
      </c>
      <c r="N2525" s="93">
        <f t="array" ref="N2525">SQRT(MMULT(MMULT(B2525:K2525, '2. Correlation Matrix'!$B$34:$K$43), TRANSPOSE(B2525:K2525)))</f>
        <v>0.13507439827466194</v>
      </c>
      <c r="O2525" s="92">
        <f t="shared" si="196"/>
        <v>0.54251583524356362</v>
      </c>
      <c r="P2525" s="42">
        <f t="shared" si="197"/>
        <v>0.13915745346536901</v>
      </c>
      <c r="Q2525" s="42">
        <f t="shared" si="198"/>
        <v>0.122773215429927</v>
      </c>
      <c r="R2525" s="43">
        <f t="shared" si="199"/>
        <v>0.118137620573236</v>
      </c>
    </row>
    <row r="2526" spans="1:18" x14ac:dyDescent="0.35">
      <c r="A2526" s="73">
        <v>2363</v>
      </c>
      <c r="B2526" s="42">
        <v>4.0500000000000001E-2</v>
      </c>
      <c r="C2526" s="42">
        <v>1.2999999999999999E-2</v>
      </c>
      <c r="D2526" s="42">
        <v>0.1426</v>
      </c>
      <c r="E2526" s="42">
        <v>0.1361</v>
      </c>
      <c r="F2526" s="42">
        <v>0.15240000000000001</v>
      </c>
      <c r="G2526" s="42">
        <v>0.1361</v>
      </c>
      <c r="H2526" s="42">
        <v>2.92E-2</v>
      </c>
      <c r="I2526" s="42">
        <v>0.11020000000000001</v>
      </c>
      <c r="J2526" s="42">
        <v>7.7799999999999994E-2</v>
      </c>
      <c r="K2526" s="42">
        <v>0.16209999999999999</v>
      </c>
      <c r="L2526" s="93">
        <f t="shared" si="195"/>
        <v>1</v>
      </c>
      <c r="M2526" s="42">
        <v>0.15473000000000001</v>
      </c>
      <c r="N2526" s="93">
        <f t="array" ref="N2526">SQRT(MMULT(MMULT(B2526:K2526, '2. Correlation Matrix'!$B$34:$K$43), TRANSPOSE(B2526:K2526)))</f>
        <v>0.14696408904392325</v>
      </c>
      <c r="O2526" s="92">
        <f t="shared" si="196"/>
        <v>0.54251348420341694</v>
      </c>
      <c r="P2526" s="42">
        <f t="shared" si="197"/>
        <v>0.14393077826574491</v>
      </c>
      <c r="Q2526" s="42">
        <f t="shared" si="198"/>
        <v>0.122773215429927</v>
      </c>
      <c r="R2526" s="43">
        <f t="shared" si="199"/>
        <v>0.118137620573236</v>
      </c>
    </row>
    <row r="2527" spans="1:18" x14ac:dyDescent="0.35">
      <c r="A2527" s="73">
        <v>3162</v>
      </c>
      <c r="B2527" s="42">
        <v>0.1391</v>
      </c>
      <c r="C2527" s="42">
        <v>0.12540000000000001</v>
      </c>
      <c r="D2527" s="42">
        <v>9.4799999999999995E-2</v>
      </c>
      <c r="E2527" s="42">
        <v>7.3400000000000007E-2</v>
      </c>
      <c r="F2527" s="42">
        <v>0.14369999999999999</v>
      </c>
      <c r="G2527" s="42">
        <v>9.6299999999999997E-2</v>
      </c>
      <c r="H2527" s="42">
        <v>7.8E-2</v>
      </c>
      <c r="I2527" s="42">
        <v>6.88E-2</v>
      </c>
      <c r="J2527" s="42">
        <v>5.0500000000000003E-2</v>
      </c>
      <c r="K2527" s="42">
        <v>0.13</v>
      </c>
      <c r="L2527" s="93">
        <f t="shared" si="195"/>
        <v>1</v>
      </c>
      <c r="M2527" s="42">
        <v>0.14063000000000001</v>
      </c>
      <c r="N2527" s="93">
        <f t="array" ref="N2527">SQRT(MMULT(MMULT(B2527:K2527, '2. Correlation Matrix'!$B$34:$K$43), TRANSPOSE(B2527:K2527)))</f>
        <v>0.1209772963617579</v>
      </c>
      <c r="O2527" s="92">
        <f t="shared" si="196"/>
        <v>0.54249848503595999</v>
      </c>
      <c r="P2527" s="42">
        <f t="shared" si="197"/>
        <v>0.13331224688249971</v>
      </c>
      <c r="Q2527" s="42">
        <f t="shared" si="198"/>
        <v>0.122773215429927</v>
      </c>
      <c r="R2527" s="43">
        <f t="shared" si="199"/>
        <v>0.118137620573236</v>
      </c>
    </row>
    <row r="2528" spans="1:18" x14ac:dyDescent="0.35">
      <c r="A2528" s="73">
        <v>1120</v>
      </c>
      <c r="B2528" s="42">
        <v>0.1143</v>
      </c>
      <c r="C2528" s="42">
        <v>0.1336</v>
      </c>
      <c r="D2528" s="42">
        <v>3.8600000000000002E-2</v>
      </c>
      <c r="E2528" s="42">
        <v>0.13089999999999999</v>
      </c>
      <c r="F2528" s="42">
        <v>0.1171</v>
      </c>
      <c r="G2528" s="42">
        <v>0.13500000000000001</v>
      </c>
      <c r="H2528" s="42">
        <v>8.8200000000000001E-2</v>
      </c>
      <c r="I2528" s="42">
        <v>0.10879999999999999</v>
      </c>
      <c r="J2528" s="42">
        <v>0.1074</v>
      </c>
      <c r="K2528" s="42">
        <v>2.6200000000000001E-2</v>
      </c>
      <c r="L2528" s="93">
        <f t="shared" si="195"/>
        <v>1.0001</v>
      </c>
      <c r="M2528" s="42">
        <v>0.13300999999999999</v>
      </c>
      <c r="N2528" s="93">
        <f t="array" ref="N2528">SQRT(MMULT(MMULT(B2528:K2528, '2. Correlation Matrix'!$B$34:$K$43), TRANSPOSE(B2528:K2528)))</f>
        <v>0.10693701896530314</v>
      </c>
      <c r="O2528" s="92">
        <f t="shared" si="196"/>
        <v>0.54246883409777824</v>
      </c>
      <c r="P2528" s="42">
        <f t="shared" si="197"/>
        <v>0.12729223698740719</v>
      </c>
      <c r="Q2528" s="42">
        <f t="shared" si="198"/>
        <v>0.122773215429927</v>
      </c>
      <c r="R2528" s="43">
        <f t="shared" si="199"/>
        <v>0.118137620573236</v>
      </c>
    </row>
    <row r="2529" spans="1:18" x14ac:dyDescent="0.35">
      <c r="A2529" s="73">
        <v>3874</v>
      </c>
      <c r="B2529" s="42">
        <v>0.1181</v>
      </c>
      <c r="C2529" s="42">
        <v>0.1055</v>
      </c>
      <c r="D2529" s="42">
        <v>8.77E-2</v>
      </c>
      <c r="E2529" s="42">
        <v>0.17530000000000001</v>
      </c>
      <c r="F2529" s="42">
        <v>0.1055</v>
      </c>
      <c r="G2529" s="42">
        <v>4.1099999999999998E-2</v>
      </c>
      <c r="H2529" s="42">
        <v>5.4000000000000003E-3</v>
      </c>
      <c r="I2529" s="42">
        <v>0.1002</v>
      </c>
      <c r="J2529" s="42">
        <v>0.1038</v>
      </c>
      <c r="K2529" s="42">
        <v>0.15740000000000001</v>
      </c>
      <c r="L2529" s="93">
        <f t="shared" si="195"/>
        <v>1</v>
      </c>
      <c r="M2529" s="42">
        <v>0.13974</v>
      </c>
      <c r="N2529" s="93">
        <f t="array" ref="N2529">SQRT(MMULT(MMULT(B2529:K2529, '2. Correlation Matrix'!$B$34:$K$43), TRANSPOSE(B2529:K2529)))</f>
        <v>0.11934649815472929</v>
      </c>
      <c r="O2529" s="92">
        <f t="shared" si="196"/>
        <v>0.54245412308676588</v>
      </c>
      <c r="P2529" s="42">
        <f t="shared" si="197"/>
        <v>0.1326182066891016</v>
      </c>
      <c r="Q2529" s="42">
        <f t="shared" si="198"/>
        <v>0.122773215429927</v>
      </c>
      <c r="R2529" s="43">
        <f t="shared" si="199"/>
        <v>0.118137620573236</v>
      </c>
    </row>
    <row r="2530" spans="1:18" x14ac:dyDescent="0.35">
      <c r="A2530" s="73">
        <v>3907</v>
      </c>
      <c r="B2530" s="42">
        <v>5.0999999999999997E-2</v>
      </c>
      <c r="C2530" s="42">
        <v>0.1244</v>
      </c>
      <c r="D2530" s="42">
        <v>0.126</v>
      </c>
      <c r="E2530" s="42">
        <v>0.1212</v>
      </c>
      <c r="F2530" s="42">
        <v>0.1196</v>
      </c>
      <c r="G2530" s="42">
        <v>0.11</v>
      </c>
      <c r="H2530" s="42">
        <v>1.7500000000000002E-2</v>
      </c>
      <c r="I2530" s="42">
        <v>0.15629999999999999</v>
      </c>
      <c r="J2530" s="42">
        <v>0.13239999999999999</v>
      </c>
      <c r="K2530" s="42">
        <v>4.1500000000000002E-2</v>
      </c>
      <c r="L2530" s="93">
        <f t="shared" si="195"/>
        <v>0.9998999999999999</v>
      </c>
      <c r="M2530" s="42">
        <v>0.13274</v>
      </c>
      <c r="N2530" s="93">
        <f t="array" ref="N2530">SQRT(MMULT(MMULT(B2530:K2530, '2. Correlation Matrix'!$B$34:$K$43), TRANSPOSE(B2530:K2530)))</f>
        <v>0.10644286944220925</v>
      </c>
      <c r="O2530" s="92">
        <f t="shared" si="196"/>
        <v>0.54245061508181747</v>
      </c>
      <c r="P2530" s="42">
        <f t="shared" si="197"/>
        <v>0.12707495777245439</v>
      </c>
      <c r="Q2530" s="42">
        <f t="shared" si="198"/>
        <v>0.122773215429927</v>
      </c>
      <c r="R2530" s="43">
        <f t="shared" si="199"/>
        <v>0.118137620573236</v>
      </c>
    </row>
    <row r="2531" spans="1:18" x14ac:dyDescent="0.35">
      <c r="A2531" s="73">
        <v>2193</v>
      </c>
      <c r="B2531" s="42">
        <v>5.4000000000000003E-3</v>
      </c>
      <c r="C2531" s="42">
        <v>9.6199999999999994E-2</v>
      </c>
      <c r="D2531" s="42">
        <v>0.16700000000000001</v>
      </c>
      <c r="E2531" s="42">
        <v>6.9000000000000006E-2</v>
      </c>
      <c r="F2531" s="42">
        <v>9.2600000000000002E-2</v>
      </c>
      <c r="G2531" s="42">
        <v>2.7199999999999998E-2</v>
      </c>
      <c r="H2531" s="42">
        <v>0.18149999999999999</v>
      </c>
      <c r="I2531" s="42">
        <v>0.1216</v>
      </c>
      <c r="J2531" s="42">
        <v>0.1162</v>
      </c>
      <c r="K2531" s="42">
        <v>0.1234</v>
      </c>
      <c r="L2531" s="93">
        <f t="shared" si="195"/>
        <v>1.0001</v>
      </c>
      <c r="M2531" s="42">
        <v>0.14901</v>
      </c>
      <c r="N2531" s="93">
        <f t="array" ref="N2531">SQRT(MMULT(MMULT(B2531:K2531, '2. Correlation Matrix'!$B$34:$K$43), TRANSPOSE(B2531:K2531)))</f>
        <v>0.13643654884663714</v>
      </c>
      <c r="O2531" s="92">
        <f t="shared" si="196"/>
        <v>0.54244995659624673</v>
      </c>
      <c r="P2531" s="42">
        <f t="shared" si="197"/>
        <v>0.13970253406940961</v>
      </c>
      <c r="Q2531" s="42">
        <f t="shared" si="198"/>
        <v>0.122773215429927</v>
      </c>
      <c r="R2531" s="43">
        <f t="shared" si="199"/>
        <v>0.118137620573236</v>
      </c>
    </row>
    <row r="2532" spans="1:18" x14ac:dyDescent="0.35">
      <c r="A2532" s="73">
        <v>807</v>
      </c>
      <c r="B2532" s="42">
        <v>0.1062</v>
      </c>
      <c r="C2532" s="42">
        <v>3.1800000000000002E-2</v>
      </c>
      <c r="D2532" s="42">
        <v>1.49E-2</v>
      </c>
      <c r="E2532" s="42">
        <v>8.4900000000000003E-2</v>
      </c>
      <c r="F2532" s="42">
        <v>5.9400000000000001E-2</v>
      </c>
      <c r="G2532" s="42">
        <v>6.7900000000000002E-2</v>
      </c>
      <c r="H2532" s="42">
        <v>0.2102</v>
      </c>
      <c r="I2532" s="42">
        <v>3.1800000000000002E-2</v>
      </c>
      <c r="J2532" s="42">
        <v>0.21229999999999999</v>
      </c>
      <c r="K2532" s="42">
        <v>0.18049999999999999</v>
      </c>
      <c r="L2532" s="93">
        <f t="shared" si="195"/>
        <v>0.99990000000000012</v>
      </c>
      <c r="M2532" s="42">
        <v>0.15867999999999999</v>
      </c>
      <c r="N2532" s="93">
        <f t="array" ref="N2532">SQRT(MMULT(MMULT(B2532:K2532, '2. Correlation Matrix'!$B$34:$K$43), TRANSPOSE(B2532:K2532)))</f>
        <v>0.15426698229154742</v>
      </c>
      <c r="O2532" s="92">
        <f t="shared" si="196"/>
        <v>0.54243622813502701</v>
      </c>
      <c r="P2532" s="42">
        <f t="shared" si="197"/>
        <v>0.14678084908732969</v>
      </c>
      <c r="Q2532" s="42">
        <f t="shared" si="198"/>
        <v>0.122773215429927</v>
      </c>
      <c r="R2532" s="43">
        <f t="shared" si="199"/>
        <v>0.118137620573236</v>
      </c>
    </row>
    <row r="2533" spans="1:18" x14ac:dyDescent="0.35">
      <c r="A2533" s="73">
        <v>3713</v>
      </c>
      <c r="B2533" s="42">
        <v>0.1079</v>
      </c>
      <c r="C2533" s="42">
        <v>7.3999999999999996E-2</v>
      </c>
      <c r="D2533" s="42">
        <v>0.1263</v>
      </c>
      <c r="E2533" s="42">
        <v>1.0800000000000001E-2</v>
      </c>
      <c r="F2533" s="42">
        <v>0.1525</v>
      </c>
      <c r="G2533" s="42">
        <v>4.7800000000000002E-2</v>
      </c>
      <c r="H2533" s="42">
        <v>8.6300000000000002E-2</v>
      </c>
      <c r="I2533" s="42">
        <v>0.1479</v>
      </c>
      <c r="J2533" s="42">
        <v>0.1525</v>
      </c>
      <c r="K2533" s="42">
        <v>9.4E-2</v>
      </c>
      <c r="L2533" s="93">
        <f t="shared" si="195"/>
        <v>1</v>
      </c>
      <c r="M2533" s="42">
        <v>0.13528999999999999</v>
      </c>
      <c r="N2533" s="93">
        <f t="array" ref="N2533">SQRT(MMULT(MMULT(B2533:K2533, '2. Correlation Matrix'!$B$34:$K$43), TRANSPOSE(B2533:K2533)))</f>
        <v>0.11115231752427747</v>
      </c>
      <c r="O2533" s="92">
        <f t="shared" si="196"/>
        <v>0.54240884349380913</v>
      </c>
      <c r="P2533" s="42">
        <f t="shared" si="197"/>
        <v>0.12911258115449109</v>
      </c>
      <c r="Q2533" s="42">
        <f t="shared" si="198"/>
        <v>0.122773215429927</v>
      </c>
      <c r="R2533" s="43">
        <f t="shared" si="199"/>
        <v>0.118137620573236</v>
      </c>
    </row>
    <row r="2534" spans="1:18" x14ac:dyDescent="0.35">
      <c r="A2534" s="73">
        <v>3032</v>
      </c>
      <c r="B2534" s="42">
        <v>9.7999999999999997E-3</v>
      </c>
      <c r="C2534" s="42">
        <v>0.1588</v>
      </c>
      <c r="D2534" s="42">
        <v>2E-3</v>
      </c>
      <c r="E2534" s="42">
        <v>0.15690000000000001</v>
      </c>
      <c r="F2534" s="42">
        <v>0.1588</v>
      </c>
      <c r="G2534" s="42">
        <v>0.18429999999999999</v>
      </c>
      <c r="H2534" s="42">
        <v>6.08E-2</v>
      </c>
      <c r="I2534" s="42">
        <v>6.8599999999999994E-2</v>
      </c>
      <c r="J2534" s="42">
        <v>0.14119999999999999</v>
      </c>
      <c r="K2534" s="42">
        <v>5.8799999999999998E-2</v>
      </c>
      <c r="L2534" s="93">
        <f t="shared" si="195"/>
        <v>0.99999999999999989</v>
      </c>
      <c r="M2534" s="42">
        <v>0.14349999999999999</v>
      </c>
      <c r="N2534" s="93">
        <f t="array" ref="N2534">SQRT(MMULT(MMULT(B2534:K2534, '2. Correlation Matrix'!$B$34:$K$43), TRANSPOSE(B2534:K2534)))</f>
        <v>0.12628950265190611</v>
      </c>
      <c r="O2534" s="92">
        <f t="shared" si="196"/>
        <v>0.5424045432248451</v>
      </c>
      <c r="P2534" s="42">
        <f t="shared" si="197"/>
        <v>0.13552548075996709</v>
      </c>
      <c r="Q2534" s="42">
        <f t="shared" si="198"/>
        <v>0.122773215429927</v>
      </c>
      <c r="R2534" s="43">
        <f t="shared" si="199"/>
        <v>0.118137620573236</v>
      </c>
    </row>
    <row r="2535" spans="1:18" x14ac:dyDescent="0.35">
      <c r="A2535" s="73">
        <v>924</v>
      </c>
      <c r="B2535" s="42">
        <v>0.2114</v>
      </c>
      <c r="C2535" s="42">
        <v>5.96E-2</v>
      </c>
      <c r="D2535" s="42">
        <v>1.6299999999999999E-2</v>
      </c>
      <c r="E2535" s="42">
        <v>7.0499999999999993E-2</v>
      </c>
      <c r="F2535" s="42">
        <v>0.1057</v>
      </c>
      <c r="G2535" s="42">
        <v>3.2500000000000001E-2</v>
      </c>
      <c r="H2535" s="42">
        <v>0.26829999999999998</v>
      </c>
      <c r="I2535" s="42">
        <v>3.7900000000000003E-2</v>
      </c>
      <c r="J2535" s="42">
        <v>5.96E-2</v>
      </c>
      <c r="K2535" s="42">
        <v>0.13819999999999999</v>
      </c>
      <c r="L2535" s="93">
        <f t="shared" si="195"/>
        <v>1</v>
      </c>
      <c r="M2535" s="42">
        <v>0.14635000000000001</v>
      </c>
      <c r="N2535" s="93">
        <f t="array" ref="N2535">SQRT(MMULT(MMULT(B2535:K2535, '2. Correlation Matrix'!$B$34:$K$43), TRANSPOSE(B2535:K2535)))</f>
        <v>0.13154584227289665</v>
      </c>
      <c r="O2535" s="92">
        <f t="shared" si="196"/>
        <v>0.54239646625989013</v>
      </c>
      <c r="P2535" s="42">
        <f t="shared" si="197"/>
        <v>0.13769784569035712</v>
      </c>
      <c r="Q2535" s="42">
        <f t="shared" si="198"/>
        <v>0.122773215429927</v>
      </c>
      <c r="R2535" s="43">
        <f t="shared" si="199"/>
        <v>0.118137620573236</v>
      </c>
    </row>
    <row r="2536" spans="1:18" x14ac:dyDescent="0.35">
      <c r="A2536" s="73">
        <v>3403</v>
      </c>
      <c r="B2536" s="42">
        <v>0.1908</v>
      </c>
      <c r="C2536" s="42">
        <v>0.13100000000000001</v>
      </c>
      <c r="D2536" s="42">
        <v>6.3600000000000004E-2</v>
      </c>
      <c r="E2536" s="42">
        <v>4.24E-2</v>
      </c>
      <c r="F2536" s="42">
        <v>0.12520000000000001</v>
      </c>
      <c r="G2536" s="42">
        <v>2.12E-2</v>
      </c>
      <c r="H2536" s="42">
        <v>3.0800000000000001E-2</v>
      </c>
      <c r="I2536" s="42">
        <v>0.13100000000000001</v>
      </c>
      <c r="J2536" s="42">
        <v>0.1792</v>
      </c>
      <c r="K2536" s="42">
        <v>8.48E-2</v>
      </c>
      <c r="L2536" s="93">
        <f t="shared" si="195"/>
        <v>1</v>
      </c>
      <c r="M2536" s="42">
        <v>0.12368</v>
      </c>
      <c r="N2536" s="93">
        <f t="array" ref="N2536">SQRT(MMULT(MMULT(B2536:K2536, '2. Correlation Matrix'!$B$34:$K$43), TRANSPOSE(B2536:K2536)))</f>
        <v>8.9751076281805106E-2</v>
      </c>
      <c r="O2536" s="92">
        <f t="shared" si="196"/>
        <v>0.54238903884731138</v>
      </c>
      <c r="P2536" s="42">
        <f t="shared" si="197"/>
        <v>0.11965237215312879</v>
      </c>
      <c r="Q2536" s="42">
        <f t="shared" si="198"/>
        <v>0.122773215429927</v>
      </c>
      <c r="R2536" s="43">
        <f t="shared" si="199"/>
        <v>0.118137620573236</v>
      </c>
    </row>
    <row r="2537" spans="1:18" x14ac:dyDescent="0.35">
      <c r="A2537" s="73">
        <v>1246</v>
      </c>
      <c r="B2537" s="42">
        <v>0.21390000000000001</v>
      </c>
      <c r="C2537" s="42">
        <v>0.159</v>
      </c>
      <c r="D2537" s="42">
        <v>5.4899999999999997E-2</v>
      </c>
      <c r="E2537" s="42">
        <v>8.3799999999999999E-2</v>
      </c>
      <c r="F2537" s="42">
        <v>5.7999999999999996E-3</v>
      </c>
      <c r="G2537" s="42">
        <v>0.104</v>
      </c>
      <c r="H2537" s="42">
        <v>5.4899999999999997E-2</v>
      </c>
      <c r="I2537" s="42">
        <v>2.0199999999999999E-2</v>
      </c>
      <c r="J2537" s="42">
        <v>7.51E-2</v>
      </c>
      <c r="K2537" s="42">
        <v>0.2283</v>
      </c>
      <c r="L2537" s="93">
        <f t="shared" si="195"/>
        <v>0.99990000000000001</v>
      </c>
      <c r="M2537" s="42">
        <v>0.14965999999999999</v>
      </c>
      <c r="N2537" s="93">
        <f t="array" ref="N2537">SQRT(MMULT(MMULT(B2537:K2537, '2. Correlation Matrix'!$B$34:$K$43), TRANSPOSE(B2537:K2537)))</f>
        <v>0.13765031032294478</v>
      </c>
      <c r="O2537" s="92">
        <f t="shared" si="196"/>
        <v>0.54238889708885019</v>
      </c>
      <c r="P2537" s="42">
        <f t="shared" si="197"/>
        <v>0.14018619603399848</v>
      </c>
      <c r="Q2537" s="42">
        <f t="shared" si="198"/>
        <v>0.122773215429927</v>
      </c>
      <c r="R2537" s="43">
        <f t="shared" si="199"/>
        <v>0.118137620573236</v>
      </c>
    </row>
    <row r="2538" spans="1:18" x14ac:dyDescent="0.35">
      <c r="A2538" s="73">
        <v>4251</v>
      </c>
      <c r="B2538" s="42">
        <v>6.7400000000000002E-2</v>
      </c>
      <c r="C2538" s="42">
        <v>0.156</v>
      </c>
      <c r="D2538" s="42">
        <v>6.7400000000000002E-2</v>
      </c>
      <c r="E2538" s="42">
        <v>1.95E-2</v>
      </c>
      <c r="F2538" s="42">
        <v>0.16489999999999999</v>
      </c>
      <c r="G2538" s="42">
        <v>7.9799999999999996E-2</v>
      </c>
      <c r="H2538" s="42">
        <v>0.1135</v>
      </c>
      <c r="I2538" s="42">
        <v>7.8E-2</v>
      </c>
      <c r="J2538" s="42">
        <v>0.14360000000000001</v>
      </c>
      <c r="K2538" s="42">
        <v>0.1099</v>
      </c>
      <c r="L2538" s="93">
        <f t="shared" si="195"/>
        <v>1</v>
      </c>
      <c r="M2538" s="42">
        <v>0.14030000000000001</v>
      </c>
      <c r="N2538" s="93">
        <f t="array" ref="N2538">SQRT(MMULT(MMULT(B2538:K2538, '2. Correlation Matrix'!$B$34:$K$43), TRANSPOSE(B2538:K2538)))</f>
        <v>0.12039467886489336</v>
      </c>
      <c r="O2538" s="92">
        <f t="shared" si="196"/>
        <v>0.54238277485070185</v>
      </c>
      <c r="P2538" s="42">
        <f t="shared" si="197"/>
        <v>0.1330525606505096</v>
      </c>
      <c r="Q2538" s="42">
        <f t="shared" si="198"/>
        <v>0.122773215429927</v>
      </c>
      <c r="R2538" s="43">
        <f t="shared" si="199"/>
        <v>0.118137620573236</v>
      </c>
    </row>
    <row r="2539" spans="1:18" x14ac:dyDescent="0.35">
      <c r="A2539" s="73">
        <v>3589</v>
      </c>
      <c r="B2539" s="42">
        <v>0.1236</v>
      </c>
      <c r="C2539" s="42">
        <v>9.0899999999999995E-2</v>
      </c>
      <c r="D2539" s="42">
        <v>0.1091</v>
      </c>
      <c r="E2539" s="42">
        <v>2.3599999999999999E-2</v>
      </c>
      <c r="F2539" s="42">
        <v>0.18</v>
      </c>
      <c r="G2539" s="42">
        <v>0.1709</v>
      </c>
      <c r="H2539" s="42">
        <v>7.6399999999999996E-2</v>
      </c>
      <c r="I2539" s="42">
        <v>0.1236</v>
      </c>
      <c r="J2539" s="42">
        <v>4.5499999999999999E-2</v>
      </c>
      <c r="K2539" s="42">
        <v>5.6399999999999999E-2</v>
      </c>
      <c r="L2539" s="93">
        <f t="shared" si="195"/>
        <v>1</v>
      </c>
      <c r="M2539" s="42">
        <v>0.13741</v>
      </c>
      <c r="N2539" s="93">
        <f t="array" ref="N2539">SQRT(MMULT(MMULT(B2539:K2539, '2. Correlation Matrix'!$B$34:$K$43), TRANSPOSE(B2539:K2539)))</f>
        <v>0.11506888114038738</v>
      </c>
      <c r="O2539" s="92">
        <f t="shared" si="196"/>
        <v>0.54237079027350577</v>
      </c>
      <c r="P2539" s="42">
        <f t="shared" si="197"/>
        <v>0.13078957629654969</v>
      </c>
      <c r="Q2539" s="42">
        <f t="shared" si="198"/>
        <v>0.122773215429927</v>
      </c>
      <c r="R2539" s="43">
        <f t="shared" si="199"/>
        <v>0.118137620573236</v>
      </c>
    </row>
    <row r="2540" spans="1:18" x14ac:dyDescent="0.35">
      <c r="A2540" s="73">
        <v>735</v>
      </c>
      <c r="B2540" s="42">
        <v>0.15890000000000001</v>
      </c>
      <c r="C2540" s="42">
        <v>5.7299999999999997E-2</v>
      </c>
      <c r="D2540" s="42">
        <v>9.11E-2</v>
      </c>
      <c r="E2540" s="42">
        <v>4.1700000000000001E-2</v>
      </c>
      <c r="F2540" s="42">
        <v>0.13020000000000001</v>
      </c>
      <c r="G2540" s="42">
        <v>0.112</v>
      </c>
      <c r="H2540" s="42">
        <v>4.4299999999999999E-2</v>
      </c>
      <c r="I2540" s="42">
        <v>0.20830000000000001</v>
      </c>
      <c r="J2540" s="42">
        <v>0.151</v>
      </c>
      <c r="K2540" s="42">
        <v>5.1999999999999998E-3</v>
      </c>
      <c r="L2540" s="93">
        <f t="shared" si="195"/>
        <v>1.0000000000000002</v>
      </c>
      <c r="M2540" s="42">
        <v>0.12504999999999999</v>
      </c>
      <c r="N2540" s="93">
        <f t="array" ref="N2540">SQRT(MMULT(MMULT(B2540:K2540, '2. Correlation Matrix'!$B$34:$K$43), TRANSPOSE(B2540:K2540)))</f>
        <v>9.2284036319146764E-2</v>
      </c>
      <c r="O2540" s="92">
        <f t="shared" si="196"/>
        <v>0.54234732242217498</v>
      </c>
      <c r="P2540" s="42">
        <f t="shared" si="197"/>
        <v>0.12079182832032319</v>
      </c>
      <c r="Q2540" s="42">
        <f t="shared" si="198"/>
        <v>0.122773215429927</v>
      </c>
      <c r="R2540" s="43">
        <f t="shared" si="199"/>
        <v>0.118137620573236</v>
      </c>
    </row>
    <row r="2541" spans="1:18" x14ac:dyDescent="0.35">
      <c r="A2541" s="73">
        <v>4929</v>
      </c>
      <c r="B2541" s="42">
        <v>5.6099999999999997E-2</v>
      </c>
      <c r="C2541" s="42">
        <v>3.3599999999999998E-2</v>
      </c>
      <c r="D2541" s="42">
        <v>0.1883</v>
      </c>
      <c r="E2541" s="42">
        <v>0.21079999999999999</v>
      </c>
      <c r="F2541" s="42">
        <v>4.7100000000000003E-2</v>
      </c>
      <c r="G2541" s="42">
        <v>0.10539999999999999</v>
      </c>
      <c r="H2541" s="42">
        <v>7.85E-2</v>
      </c>
      <c r="I2541" s="42">
        <v>9.8699999999999996E-2</v>
      </c>
      <c r="J2541" s="42">
        <v>1.35E-2</v>
      </c>
      <c r="K2541" s="42">
        <v>0.16819999999999999</v>
      </c>
      <c r="L2541" s="93">
        <f t="shared" si="195"/>
        <v>1.0002</v>
      </c>
      <c r="M2541" s="42">
        <v>0.15720000000000001</v>
      </c>
      <c r="N2541" s="93">
        <f t="array" ref="N2541">SQRT(MMULT(MMULT(B2541:K2541, '2. Correlation Matrix'!$B$34:$K$43), TRANSPOSE(B2541:K2541)))</f>
        <v>0.15156576915194209</v>
      </c>
      <c r="O2541" s="92">
        <f t="shared" si="196"/>
        <v>0.54233881739877499</v>
      </c>
      <c r="P2541" s="42">
        <f t="shared" si="197"/>
        <v>0.1457139088106901</v>
      </c>
      <c r="Q2541" s="42">
        <f t="shared" si="198"/>
        <v>0.122773215429927</v>
      </c>
      <c r="R2541" s="43">
        <f t="shared" si="199"/>
        <v>0.118137620573236</v>
      </c>
    </row>
    <row r="2542" spans="1:18" x14ac:dyDescent="0.35">
      <c r="A2542" s="73">
        <v>2617</v>
      </c>
      <c r="B2542" s="42">
        <v>0.1384</v>
      </c>
      <c r="C2542" s="42">
        <v>3.5099999999999999E-2</v>
      </c>
      <c r="D2542" s="42">
        <v>0.1326</v>
      </c>
      <c r="E2542" s="42">
        <v>0.11890000000000001</v>
      </c>
      <c r="F2542" s="42">
        <v>0.1462</v>
      </c>
      <c r="G2542" s="42">
        <v>3.9E-2</v>
      </c>
      <c r="H2542" s="42">
        <v>2.1399999999999999E-2</v>
      </c>
      <c r="I2542" s="42">
        <v>0.154</v>
      </c>
      <c r="J2542" s="42">
        <v>8.9700000000000002E-2</v>
      </c>
      <c r="K2542" s="42">
        <v>0.12479999999999999</v>
      </c>
      <c r="L2542" s="93">
        <f t="shared" si="195"/>
        <v>1.0001</v>
      </c>
      <c r="M2542" s="42">
        <v>0.13628000000000001</v>
      </c>
      <c r="N2542" s="93">
        <f t="array" ref="N2542">SQRT(MMULT(MMULT(B2542:K2542, '2. Correlation Matrix'!$B$34:$K$43), TRANSPOSE(B2542:K2542)))</f>
        <v>0.11299237110691678</v>
      </c>
      <c r="O2542" s="92">
        <f t="shared" si="196"/>
        <v>0.54233749942299236</v>
      </c>
      <c r="P2542" s="42">
        <f t="shared" si="197"/>
        <v>0.12989636203581842</v>
      </c>
      <c r="Q2542" s="42">
        <f t="shared" si="198"/>
        <v>0.122773215429927</v>
      </c>
      <c r="R2542" s="43">
        <f t="shared" si="199"/>
        <v>0.118137620573236</v>
      </c>
    </row>
    <row r="2543" spans="1:18" x14ac:dyDescent="0.35">
      <c r="A2543" s="73">
        <v>3481</v>
      </c>
      <c r="B2543" s="42">
        <v>0.1043</v>
      </c>
      <c r="C2543" s="42">
        <v>0.1125</v>
      </c>
      <c r="D2543" s="42">
        <v>0.1595</v>
      </c>
      <c r="E2543" s="42">
        <v>7.9799999999999996E-2</v>
      </c>
      <c r="F2543" s="42">
        <v>2.86E-2</v>
      </c>
      <c r="G2543" s="42">
        <v>0.1411</v>
      </c>
      <c r="H2543" s="42">
        <v>9.6100000000000005E-2</v>
      </c>
      <c r="I2543" s="42">
        <v>4.2900000000000001E-2</v>
      </c>
      <c r="J2543" s="42">
        <v>3.0700000000000002E-2</v>
      </c>
      <c r="K2543" s="42">
        <v>0.20449999999999999</v>
      </c>
      <c r="L2543" s="93">
        <f t="shared" si="195"/>
        <v>0.99999999999999989</v>
      </c>
      <c r="M2543" s="42">
        <v>0.15872</v>
      </c>
      <c r="N2543" s="93">
        <f t="array" ref="N2543">SQRT(MMULT(MMULT(B2543:K2543, '2. Correlation Matrix'!$B$34:$K$43), TRANSPOSE(B2543:K2543)))</f>
        <v>0.15437310805310556</v>
      </c>
      <c r="O2543" s="92">
        <f t="shared" si="196"/>
        <v>0.54232243592063756</v>
      </c>
      <c r="P2543" s="42">
        <f t="shared" si="197"/>
        <v>0.1468044717550121</v>
      </c>
      <c r="Q2543" s="42">
        <f t="shared" si="198"/>
        <v>0.122773215429927</v>
      </c>
      <c r="R2543" s="43">
        <f t="shared" si="199"/>
        <v>0.118137620573236</v>
      </c>
    </row>
    <row r="2544" spans="1:18" x14ac:dyDescent="0.35">
      <c r="A2544" s="73">
        <v>3336</v>
      </c>
      <c r="B2544" s="42">
        <v>5.9799999999999999E-2</v>
      </c>
      <c r="C2544" s="42">
        <v>0.14019999999999999</v>
      </c>
      <c r="D2544" s="42">
        <v>2.06E-2</v>
      </c>
      <c r="E2544" s="42">
        <v>0.11210000000000001</v>
      </c>
      <c r="F2544" s="42">
        <v>0.12709999999999999</v>
      </c>
      <c r="G2544" s="42">
        <v>0.114</v>
      </c>
      <c r="H2544" s="42">
        <v>0.16819999999999999</v>
      </c>
      <c r="I2544" s="42">
        <v>9.2999999999999992E-3</v>
      </c>
      <c r="J2544" s="42">
        <v>6.7299999999999999E-2</v>
      </c>
      <c r="K2544" s="42">
        <v>0.18129999999999999</v>
      </c>
      <c r="L2544" s="93">
        <f t="shared" si="195"/>
        <v>0.99990000000000001</v>
      </c>
      <c r="M2544" s="42">
        <v>0.15759000000000001</v>
      </c>
      <c r="N2544" s="93">
        <f t="array" ref="N2544">SQRT(MMULT(MMULT(B2544:K2544, '2. Correlation Matrix'!$B$34:$K$43), TRANSPOSE(B2544:K2544)))</f>
        <v>0.15229182372485137</v>
      </c>
      <c r="O2544" s="92">
        <f t="shared" si="196"/>
        <v>0.54231407819514321</v>
      </c>
      <c r="P2544" s="42">
        <f t="shared" si="197"/>
        <v>0.1459936002132794</v>
      </c>
      <c r="Q2544" s="42">
        <f t="shared" si="198"/>
        <v>0.122773215429927</v>
      </c>
      <c r="R2544" s="43">
        <f t="shared" si="199"/>
        <v>0.118137620573236</v>
      </c>
    </row>
    <row r="2545" spans="1:18" x14ac:dyDescent="0.35">
      <c r="A2545" s="73">
        <v>4781</v>
      </c>
      <c r="B2545" s="42">
        <v>0.20269999999999999</v>
      </c>
      <c r="C2545" s="42">
        <v>8.6900000000000005E-2</v>
      </c>
      <c r="D2545" s="42">
        <v>0.12920000000000001</v>
      </c>
      <c r="E2545" s="42">
        <v>2.6700000000000002E-2</v>
      </c>
      <c r="F2545" s="42">
        <v>9.8000000000000004E-2</v>
      </c>
      <c r="G2545" s="42">
        <v>8.8999999999999999E-3</v>
      </c>
      <c r="H2545" s="42">
        <v>5.57E-2</v>
      </c>
      <c r="I2545" s="42">
        <v>0.15590000000000001</v>
      </c>
      <c r="J2545" s="42">
        <v>0.1492</v>
      </c>
      <c r="K2545" s="42">
        <v>8.6900000000000005E-2</v>
      </c>
      <c r="L2545" s="93">
        <f t="shared" si="195"/>
        <v>1.0001</v>
      </c>
      <c r="M2545" s="42">
        <v>0.12562999999999999</v>
      </c>
      <c r="N2545" s="93">
        <f t="array" ref="N2545">SQRT(MMULT(MMULT(B2545:K2545, '2. Correlation Matrix'!$B$34:$K$43), TRANSPOSE(B2545:K2545)))</f>
        <v>9.3364797600358998E-2</v>
      </c>
      <c r="O2545" s="92">
        <f t="shared" si="196"/>
        <v>0.54228147333128607</v>
      </c>
      <c r="P2545" s="42">
        <f t="shared" si="197"/>
        <v>0.12127150728452199</v>
      </c>
      <c r="Q2545" s="42">
        <f t="shared" si="198"/>
        <v>0.122773215429927</v>
      </c>
      <c r="R2545" s="43">
        <f t="shared" si="199"/>
        <v>0.118137620573236</v>
      </c>
    </row>
    <row r="2546" spans="1:18" x14ac:dyDescent="0.35">
      <c r="A2546" s="73">
        <v>365</v>
      </c>
      <c r="B2546" s="42">
        <v>0.14000000000000001</v>
      </c>
      <c r="C2546" s="42">
        <v>7.0800000000000002E-2</v>
      </c>
      <c r="D2546" s="42">
        <v>0.1338</v>
      </c>
      <c r="E2546" s="42">
        <v>4.6199999999999998E-2</v>
      </c>
      <c r="F2546" s="42">
        <v>7.2300000000000003E-2</v>
      </c>
      <c r="G2546" s="42">
        <v>0.1338</v>
      </c>
      <c r="H2546" s="42">
        <v>7.5399999999999995E-2</v>
      </c>
      <c r="I2546" s="42">
        <v>7.2300000000000003E-2</v>
      </c>
      <c r="J2546" s="42">
        <v>0.12920000000000001</v>
      </c>
      <c r="K2546" s="42">
        <v>0.12620000000000001</v>
      </c>
      <c r="L2546" s="93">
        <f t="shared" si="195"/>
        <v>1.0000000000000002</v>
      </c>
      <c r="M2546" s="42">
        <v>0.14574999999999999</v>
      </c>
      <c r="N2546" s="93">
        <f t="array" ref="N2546">SQRT(MMULT(MMULT(B2546:K2546, '2. Correlation Matrix'!$B$34:$K$43), TRANSPOSE(B2546:K2546)))</f>
        <v>0.13046888942468085</v>
      </c>
      <c r="O2546" s="92">
        <f t="shared" si="196"/>
        <v>0.54227486960286941</v>
      </c>
      <c r="P2546" s="42">
        <f t="shared" si="197"/>
        <v>0.13723893444614518</v>
      </c>
      <c r="Q2546" s="42">
        <f t="shared" si="198"/>
        <v>0.122773215429927</v>
      </c>
      <c r="R2546" s="43">
        <f t="shared" si="199"/>
        <v>0.118137620573236</v>
      </c>
    </row>
    <row r="2547" spans="1:18" x14ac:dyDescent="0.35">
      <c r="A2547" s="73">
        <v>449</v>
      </c>
      <c r="B2547" s="42">
        <v>0.1414</v>
      </c>
      <c r="C2547" s="42">
        <v>2.2499999999999999E-2</v>
      </c>
      <c r="D2547" s="42">
        <v>0.1148</v>
      </c>
      <c r="E2547" s="42">
        <v>0.1045</v>
      </c>
      <c r="F2547" s="42">
        <v>4.2999999999999997E-2</v>
      </c>
      <c r="G2547" s="42">
        <v>0.2029</v>
      </c>
      <c r="H2547" s="42">
        <v>0.15570000000000001</v>
      </c>
      <c r="I2547" s="42">
        <v>5.33E-2</v>
      </c>
      <c r="J2547" s="42">
        <v>3.8899999999999997E-2</v>
      </c>
      <c r="K2547" s="42">
        <v>0.123</v>
      </c>
      <c r="L2547" s="93">
        <f t="shared" si="195"/>
        <v>1</v>
      </c>
      <c r="M2547" s="42">
        <v>0.15762999999999999</v>
      </c>
      <c r="N2547" s="93">
        <f t="array" ref="N2547">SQRT(MMULT(MMULT(B2547:K2547, '2. Correlation Matrix'!$B$34:$K$43), TRANSPOSE(B2547:K2547)))</f>
        <v>0.15237949776349113</v>
      </c>
      <c r="O2547" s="92">
        <f t="shared" si="196"/>
        <v>0.542264551417871</v>
      </c>
      <c r="P2547" s="42">
        <f t="shared" si="197"/>
        <v>0.14602024433067309</v>
      </c>
      <c r="Q2547" s="42">
        <f t="shared" si="198"/>
        <v>0.122773215429927</v>
      </c>
      <c r="R2547" s="43">
        <f t="shared" si="199"/>
        <v>0.118137620573236</v>
      </c>
    </row>
    <row r="2548" spans="1:18" x14ac:dyDescent="0.35">
      <c r="A2548" s="73">
        <v>2926</v>
      </c>
      <c r="B2548" s="42">
        <v>4.9099999999999998E-2</v>
      </c>
      <c r="C2548" s="42">
        <v>0.1449</v>
      </c>
      <c r="D2548" s="42">
        <v>0.19389999999999999</v>
      </c>
      <c r="E2548" s="42">
        <v>6.54E-2</v>
      </c>
      <c r="F2548" s="42">
        <v>9.2999999999999992E-3</v>
      </c>
      <c r="G2548" s="42">
        <v>3.04E-2</v>
      </c>
      <c r="H2548" s="42">
        <v>0.18459999999999999</v>
      </c>
      <c r="I2548" s="42">
        <v>0.1192</v>
      </c>
      <c r="J2548" s="42">
        <v>0.11210000000000001</v>
      </c>
      <c r="K2548" s="42">
        <v>9.11E-2</v>
      </c>
      <c r="L2548" s="93">
        <f t="shared" si="195"/>
        <v>0.99999999999999989</v>
      </c>
      <c r="M2548" s="42">
        <v>0.14283000000000001</v>
      </c>
      <c r="N2548" s="93">
        <f t="array" ref="N2548">SQRT(MMULT(MMULT(B2548:K2548, '2. Correlation Matrix'!$B$34:$K$43), TRANSPOSE(B2548:K2548)))</f>
        <v>0.12509355485851301</v>
      </c>
      <c r="O2548" s="92">
        <f t="shared" si="196"/>
        <v>0.5422341708709062</v>
      </c>
      <c r="P2548" s="42">
        <f t="shared" si="197"/>
        <v>0.13500580126643011</v>
      </c>
      <c r="Q2548" s="42">
        <f t="shared" si="198"/>
        <v>0.122773215429927</v>
      </c>
      <c r="R2548" s="43">
        <f t="shared" si="199"/>
        <v>0.118137620573236</v>
      </c>
    </row>
    <row r="2549" spans="1:18" x14ac:dyDescent="0.35">
      <c r="A2549" s="73">
        <v>3603</v>
      </c>
      <c r="B2549" s="42">
        <v>0.14249999999999999</v>
      </c>
      <c r="C2549" s="42">
        <v>8.5000000000000006E-2</v>
      </c>
      <c r="D2549" s="42">
        <v>4.7500000000000001E-2</v>
      </c>
      <c r="E2549" s="42">
        <v>2.2499999999999999E-2</v>
      </c>
      <c r="F2549" s="42">
        <v>0.23749999999999999</v>
      </c>
      <c r="G2549" s="42">
        <v>8.2500000000000004E-2</v>
      </c>
      <c r="H2549" s="42">
        <v>6.7500000000000004E-2</v>
      </c>
      <c r="I2549" s="42">
        <v>0.1125</v>
      </c>
      <c r="J2549" s="42">
        <v>5.0000000000000001E-3</v>
      </c>
      <c r="K2549" s="42">
        <v>0.19750000000000001</v>
      </c>
      <c r="L2549" s="93">
        <f t="shared" si="195"/>
        <v>1</v>
      </c>
      <c r="M2549" s="42">
        <v>0.14595</v>
      </c>
      <c r="N2549" s="93">
        <f t="array" ref="N2549">SQRT(MMULT(MMULT(B2549:K2549, '2. Correlation Matrix'!$B$34:$K$43), TRANSPOSE(B2549:K2549)))</f>
        <v>0.1308545234234377</v>
      </c>
      <c r="O2549" s="92">
        <f t="shared" si="196"/>
        <v>0.54220517673974389</v>
      </c>
      <c r="P2549" s="42">
        <f t="shared" si="197"/>
        <v>0.1373885468498125</v>
      </c>
      <c r="Q2549" s="42">
        <f t="shared" si="198"/>
        <v>0.122773215429927</v>
      </c>
      <c r="R2549" s="43">
        <f t="shared" si="199"/>
        <v>0.118137620573236</v>
      </c>
    </row>
    <row r="2550" spans="1:18" x14ac:dyDescent="0.35">
      <c r="A2550" s="73">
        <v>1415</v>
      </c>
      <c r="B2550" s="42">
        <v>0.12720000000000001</v>
      </c>
      <c r="C2550" s="42">
        <v>0.1323</v>
      </c>
      <c r="D2550" s="42">
        <v>6.6199999999999995E-2</v>
      </c>
      <c r="E2550" s="42">
        <v>6.6199999999999995E-2</v>
      </c>
      <c r="F2550" s="42">
        <v>4.8300000000000003E-2</v>
      </c>
      <c r="G2550" s="42">
        <v>2.29E-2</v>
      </c>
      <c r="H2550" s="42">
        <v>0.1552</v>
      </c>
      <c r="I2550" s="42">
        <v>5.0900000000000001E-2</v>
      </c>
      <c r="J2550" s="42">
        <v>0.12720000000000001</v>
      </c>
      <c r="K2550" s="42">
        <v>0.2036</v>
      </c>
      <c r="L2550" s="93">
        <f t="shared" si="195"/>
        <v>1</v>
      </c>
      <c r="M2550" s="42">
        <v>0.15040999999999999</v>
      </c>
      <c r="N2550" s="93">
        <f t="array" ref="N2550">SQRT(MMULT(MMULT(B2550:K2550, '2. Correlation Matrix'!$B$34:$K$43), TRANSPOSE(B2550:K2550)))</f>
        <v>0.13908459110279112</v>
      </c>
      <c r="O2550" s="92">
        <f t="shared" si="196"/>
        <v>0.54218802674027256</v>
      </c>
      <c r="P2550" s="42">
        <f t="shared" si="197"/>
        <v>0.14073773825888469</v>
      </c>
      <c r="Q2550" s="42">
        <f t="shared" si="198"/>
        <v>0.122773215429927</v>
      </c>
      <c r="R2550" s="43">
        <f t="shared" si="199"/>
        <v>0.118137620573236</v>
      </c>
    </row>
    <row r="2551" spans="1:18" x14ac:dyDescent="0.35">
      <c r="A2551" s="73">
        <v>4151</v>
      </c>
      <c r="B2551" s="42">
        <v>0.15329999999999999</v>
      </c>
      <c r="C2551" s="42">
        <v>2.2200000000000001E-2</v>
      </c>
      <c r="D2551" s="42">
        <v>6.2199999999999998E-2</v>
      </c>
      <c r="E2551" s="42">
        <v>6.7000000000000002E-3</v>
      </c>
      <c r="F2551" s="42">
        <v>0.1711</v>
      </c>
      <c r="G2551" s="42">
        <v>0.1067</v>
      </c>
      <c r="H2551" s="42">
        <v>0.1467</v>
      </c>
      <c r="I2551" s="42">
        <v>7.7799999999999994E-2</v>
      </c>
      <c r="J2551" s="42">
        <v>0.11559999999999999</v>
      </c>
      <c r="K2551" s="42">
        <v>0.13780000000000001</v>
      </c>
      <c r="L2551" s="93">
        <f t="shared" si="195"/>
        <v>1.0001</v>
      </c>
      <c r="M2551" s="42">
        <v>0.14762</v>
      </c>
      <c r="N2551" s="93">
        <f t="array" ref="N2551">SQRT(MMULT(MMULT(B2551:K2551, '2. Correlation Matrix'!$B$34:$K$43), TRANSPOSE(B2551:K2551)))</f>
        <v>0.13394088302055129</v>
      </c>
      <c r="O2551" s="92">
        <f t="shared" si="196"/>
        <v>0.54217949264122378</v>
      </c>
      <c r="P2551" s="42">
        <f t="shared" si="197"/>
        <v>0.13864991992783748</v>
      </c>
      <c r="Q2551" s="42">
        <f t="shared" si="198"/>
        <v>0.122773215429927</v>
      </c>
      <c r="R2551" s="43">
        <f t="shared" si="199"/>
        <v>0.118137620573236</v>
      </c>
    </row>
    <row r="2552" spans="1:18" x14ac:dyDescent="0.35">
      <c r="A2552" s="73">
        <v>2261</v>
      </c>
      <c r="B2552" s="42">
        <v>0.12130000000000001</v>
      </c>
      <c r="C2552" s="42">
        <v>9.9299999999999999E-2</v>
      </c>
      <c r="D2552" s="42">
        <v>7.17E-2</v>
      </c>
      <c r="E2552" s="42">
        <v>0.13969999999999999</v>
      </c>
      <c r="F2552" s="42">
        <v>7.17E-2</v>
      </c>
      <c r="G2552" s="42">
        <v>0.1434</v>
      </c>
      <c r="H2552" s="42">
        <v>5.5100000000000003E-2</v>
      </c>
      <c r="I2552" s="42">
        <v>8.8200000000000001E-2</v>
      </c>
      <c r="J2552" s="42">
        <v>0.15260000000000001</v>
      </c>
      <c r="K2552" s="42">
        <v>5.7000000000000002E-2</v>
      </c>
      <c r="L2552" s="93">
        <f t="shared" si="195"/>
        <v>1</v>
      </c>
      <c r="M2552" s="42">
        <v>0.13772999999999999</v>
      </c>
      <c r="N2552" s="93">
        <f t="array" ref="N2552">SQRT(MMULT(MMULT(B2552:K2552, '2. Correlation Matrix'!$B$34:$K$43), TRANSPOSE(B2552:K2552)))</f>
        <v>0.11571737556670389</v>
      </c>
      <c r="O2552" s="92">
        <f t="shared" si="196"/>
        <v>0.54209663581455869</v>
      </c>
      <c r="P2552" s="42">
        <f t="shared" si="197"/>
        <v>0.13103474449597718</v>
      </c>
      <c r="Q2552" s="42">
        <f t="shared" si="198"/>
        <v>0.122773215429927</v>
      </c>
      <c r="R2552" s="43">
        <f t="shared" si="199"/>
        <v>0.118137620573236</v>
      </c>
    </row>
    <row r="2553" spans="1:18" x14ac:dyDescent="0.35">
      <c r="A2553" s="73">
        <v>2974</v>
      </c>
      <c r="B2553" s="42">
        <v>0.1618</v>
      </c>
      <c r="C2553" s="42">
        <v>0.13789999999999999</v>
      </c>
      <c r="D2553" s="42">
        <v>0.1158</v>
      </c>
      <c r="E2553" s="42">
        <v>3.8600000000000002E-2</v>
      </c>
      <c r="F2553" s="42">
        <v>0.1452</v>
      </c>
      <c r="G2553" s="42">
        <v>0.1452</v>
      </c>
      <c r="H2553" s="42">
        <v>6.8000000000000005E-2</v>
      </c>
      <c r="I2553" s="42">
        <v>8.2699999999999996E-2</v>
      </c>
      <c r="J2553" s="42">
        <v>2.5700000000000001E-2</v>
      </c>
      <c r="K2553" s="42">
        <v>7.9000000000000001E-2</v>
      </c>
      <c r="L2553" s="93">
        <f t="shared" si="195"/>
        <v>0.99990000000000001</v>
      </c>
      <c r="M2553" s="42">
        <v>0.13524</v>
      </c>
      <c r="N2553" s="93">
        <f t="array" ref="N2553">SQRT(MMULT(MMULT(B2553:K2553, '2. Correlation Matrix'!$B$34:$K$43), TRANSPOSE(B2553:K2553)))</f>
        <v>0.11112440865638476</v>
      </c>
      <c r="O2553" s="92">
        <f t="shared" si="196"/>
        <v>0.54209512319001085</v>
      </c>
      <c r="P2553" s="42">
        <f t="shared" si="197"/>
        <v>0.12906568290038439</v>
      </c>
      <c r="Q2553" s="42">
        <f t="shared" si="198"/>
        <v>0.122773215429927</v>
      </c>
      <c r="R2553" s="43">
        <f t="shared" si="199"/>
        <v>0.118137620573236</v>
      </c>
    </row>
    <row r="2554" spans="1:18" x14ac:dyDescent="0.35">
      <c r="A2554" s="73">
        <v>10</v>
      </c>
      <c r="B2554" s="42">
        <v>0.1086</v>
      </c>
      <c r="C2554" s="42">
        <v>0.1176</v>
      </c>
      <c r="D2554" s="42">
        <v>0.13120000000000001</v>
      </c>
      <c r="E2554" s="42">
        <v>9.35E-2</v>
      </c>
      <c r="F2554" s="42">
        <v>6.0299999999999999E-2</v>
      </c>
      <c r="G2554" s="42">
        <v>0.12820000000000001</v>
      </c>
      <c r="H2554" s="42">
        <v>0.1207</v>
      </c>
      <c r="I2554" s="42">
        <v>0.1237</v>
      </c>
      <c r="J2554" s="42">
        <v>7.9899999999999999E-2</v>
      </c>
      <c r="K2554" s="42">
        <v>3.6200000000000003E-2</v>
      </c>
      <c r="L2554" s="93">
        <f t="shared" si="195"/>
        <v>0.99990000000000012</v>
      </c>
      <c r="M2554" s="42">
        <v>0.13699</v>
      </c>
      <c r="N2554" s="93">
        <f t="array" ref="N2554">SQRT(MMULT(MMULT(B2554:K2554, '2. Correlation Matrix'!$B$34:$K$43), TRANSPOSE(B2554:K2554)))</f>
        <v>0.11435484333984461</v>
      </c>
      <c r="O2554" s="92">
        <f t="shared" si="196"/>
        <v>0.5420846042854125</v>
      </c>
      <c r="P2554" s="42">
        <f t="shared" si="197"/>
        <v>0.1304514849023598</v>
      </c>
      <c r="Q2554" s="42">
        <f t="shared" si="198"/>
        <v>0.122773215429927</v>
      </c>
      <c r="R2554" s="43">
        <f t="shared" si="199"/>
        <v>0.118137620573236</v>
      </c>
    </row>
    <row r="2555" spans="1:18" x14ac:dyDescent="0.35">
      <c r="A2555" s="73">
        <v>616</v>
      </c>
      <c r="B2555" s="42">
        <v>3.9800000000000002E-2</v>
      </c>
      <c r="C2555" s="42">
        <v>0.1242</v>
      </c>
      <c r="D2555" s="42">
        <v>0.15759999999999999</v>
      </c>
      <c r="E2555" s="42">
        <v>7.6399999999999996E-2</v>
      </c>
      <c r="F2555" s="42">
        <v>0.15609999999999999</v>
      </c>
      <c r="G2555" s="42">
        <v>1.5900000000000001E-2</v>
      </c>
      <c r="H2555" s="42">
        <v>0.15759999999999999</v>
      </c>
      <c r="I2555" s="42">
        <v>0.11940000000000001</v>
      </c>
      <c r="J2555" s="42">
        <v>1.7500000000000002E-2</v>
      </c>
      <c r="K2555" s="42">
        <v>0.13539999999999999</v>
      </c>
      <c r="L2555" s="93">
        <f t="shared" si="195"/>
        <v>0.9998999999999999</v>
      </c>
      <c r="M2555" s="42">
        <v>0.14449000000000001</v>
      </c>
      <c r="N2555" s="93">
        <f t="array" ref="N2555">SQRT(MMULT(MMULT(B2555:K2555, '2. Correlation Matrix'!$B$34:$K$43), TRANSPOSE(B2555:K2555)))</f>
        <v>0.1281938338098389</v>
      </c>
      <c r="O2555" s="92">
        <f t="shared" si="196"/>
        <v>0.54206975433062243</v>
      </c>
      <c r="P2555" s="42">
        <f t="shared" si="197"/>
        <v>0.1362731704865677</v>
      </c>
      <c r="Q2555" s="42">
        <f t="shared" si="198"/>
        <v>0.122773215429927</v>
      </c>
      <c r="R2555" s="43">
        <f t="shared" si="199"/>
        <v>0.118137620573236</v>
      </c>
    </row>
    <row r="2556" spans="1:18" x14ac:dyDescent="0.35">
      <c r="A2556" s="73">
        <v>354</v>
      </c>
      <c r="B2556" s="42">
        <v>0.12239999999999999</v>
      </c>
      <c r="C2556" s="42">
        <v>3.9100000000000003E-2</v>
      </c>
      <c r="D2556" s="42">
        <v>4.9500000000000002E-2</v>
      </c>
      <c r="E2556" s="42">
        <v>6.7699999999999996E-2</v>
      </c>
      <c r="F2556" s="42">
        <v>0.13539999999999999</v>
      </c>
      <c r="G2556" s="42">
        <v>0.2422</v>
      </c>
      <c r="H2556" s="42">
        <v>5.7299999999999997E-2</v>
      </c>
      <c r="I2556" s="42">
        <v>5.4699999999999999E-2</v>
      </c>
      <c r="J2556" s="42">
        <v>0.1328</v>
      </c>
      <c r="K2556" s="42">
        <v>9.9000000000000005E-2</v>
      </c>
      <c r="L2556" s="93">
        <f t="shared" si="195"/>
        <v>1.0001</v>
      </c>
      <c r="M2556" s="42">
        <v>0.15053</v>
      </c>
      <c r="N2556" s="93">
        <f t="array" ref="N2556">SQRT(MMULT(MMULT(B2556:K2556, '2. Correlation Matrix'!$B$34:$K$43), TRANSPOSE(B2556:K2556)))</f>
        <v>0.13934117994971337</v>
      </c>
      <c r="O2556" s="92">
        <f t="shared" si="196"/>
        <v>0.54205081388903054</v>
      </c>
      <c r="P2556" s="42">
        <f t="shared" si="197"/>
        <v>0.1408220177851108</v>
      </c>
      <c r="Q2556" s="42">
        <f t="shared" si="198"/>
        <v>0.122773215429927</v>
      </c>
      <c r="R2556" s="43">
        <f t="shared" si="199"/>
        <v>0.118137620573236</v>
      </c>
    </row>
    <row r="2557" spans="1:18" x14ac:dyDescent="0.35">
      <c r="A2557" s="73">
        <v>1652</v>
      </c>
      <c r="B2557" s="42">
        <v>8.5000000000000006E-2</v>
      </c>
      <c r="C2557" s="42">
        <v>2.9399999999999999E-2</v>
      </c>
      <c r="D2557" s="42">
        <v>9.5799999999999996E-2</v>
      </c>
      <c r="E2557" s="42">
        <v>0.13450000000000001</v>
      </c>
      <c r="F2557" s="42">
        <v>0.1406</v>
      </c>
      <c r="G2557" s="42">
        <v>0.1406</v>
      </c>
      <c r="H2557" s="42">
        <v>6.0299999999999999E-2</v>
      </c>
      <c r="I2557" s="42">
        <v>0.15459999999999999</v>
      </c>
      <c r="J2557" s="42">
        <v>0.11749999999999999</v>
      </c>
      <c r="K2557" s="42">
        <v>4.1700000000000001E-2</v>
      </c>
      <c r="L2557" s="93">
        <f t="shared" si="195"/>
        <v>0.99999999999999989</v>
      </c>
      <c r="M2557" s="42">
        <v>0.13874</v>
      </c>
      <c r="N2557" s="93">
        <f t="array" ref="N2557">SQRT(MMULT(MMULT(B2557:K2557, '2. Correlation Matrix'!$B$34:$K$43), TRANSPOSE(B2557:K2557)))</f>
        <v>0.11759304032884939</v>
      </c>
      <c r="O2557" s="92">
        <f t="shared" si="196"/>
        <v>0.54203888105750864</v>
      </c>
      <c r="P2557" s="42">
        <f t="shared" si="197"/>
        <v>0.1318259384331088</v>
      </c>
      <c r="Q2557" s="42">
        <f t="shared" si="198"/>
        <v>0.122773215429927</v>
      </c>
      <c r="R2557" s="43">
        <f t="shared" si="199"/>
        <v>0.118137620573236</v>
      </c>
    </row>
    <row r="2558" spans="1:18" x14ac:dyDescent="0.35">
      <c r="A2558" s="73">
        <v>1255</v>
      </c>
      <c r="B2558" s="42">
        <v>0.21879999999999999</v>
      </c>
      <c r="C2558" s="42">
        <v>0.04</v>
      </c>
      <c r="D2558" s="42">
        <v>6.1199999999999997E-2</v>
      </c>
      <c r="E2558" s="42">
        <v>5.4100000000000002E-2</v>
      </c>
      <c r="F2558" s="42">
        <v>0.1318</v>
      </c>
      <c r="G2558" s="42">
        <v>0.12239999999999999</v>
      </c>
      <c r="H2558" s="42">
        <v>0.1129</v>
      </c>
      <c r="I2558" s="42">
        <v>4.7100000000000003E-2</v>
      </c>
      <c r="J2558" s="42">
        <v>4.7000000000000002E-3</v>
      </c>
      <c r="K2558" s="42">
        <v>0.20710000000000001</v>
      </c>
      <c r="L2558" s="93">
        <f t="shared" si="195"/>
        <v>1.0001</v>
      </c>
      <c r="M2558" s="42">
        <v>0.15285000000000001</v>
      </c>
      <c r="N2558" s="93">
        <f t="array" ref="N2558">SQRT(MMULT(MMULT(B2558:K2558, '2. Correlation Matrix'!$B$34:$K$43), TRANSPOSE(B2558:K2558)))</f>
        <v>0.14362461948419428</v>
      </c>
      <c r="O2558" s="92">
        <f t="shared" si="196"/>
        <v>0.54203798958414173</v>
      </c>
      <c r="P2558" s="42">
        <f t="shared" si="197"/>
        <v>0.14253598433901021</v>
      </c>
      <c r="Q2558" s="42">
        <f t="shared" si="198"/>
        <v>0.122773215429927</v>
      </c>
      <c r="R2558" s="43">
        <f t="shared" si="199"/>
        <v>0.118137620573236</v>
      </c>
    </row>
    <row r="2559" spans="1:18" x14ac:dyDescent="0.35">
      <c r="A2559" s="73">
        <v>843</v>
      </c>
      <c r="B2559" s="42">
        <v>4.0500000000000001E-2</v>
      </c>
      <c r="C2559" s="42">
        <v>0.13159999999999999</v>
      </c>
      <c r="D2559" s="42">
        <v>0.1721</v>
      </c>
      <c r="E2559" s="42">
        <v>9.9199999999999997E-2</v>
      </c>
      <c r="F2559" s="42">
        <v>2E-3</v>
      </c>
      <c r="G2559" s="42">
        <v>2.0199999999999999E-2</v>
      </c>
      <c r="H2559" s="42">
        <v>9.5100000000000004E-2</v>
      </c>
      <c r="I2559" s="42">
        <v>0.11940000000000001</v>
      </c>
      <c r="J2559" s="42">
        <v>0.1943</v>
      </c>
      <c r="K2559" s="42">
        <v>0.1255</v>
      </c>
      <c r="L2559" s="93">
        <f t="shared" si="195"/>
        <v>0.99990000000000001</v>
      </c>
      <c r="M2559" s="42">
        <v>0.14307</v>
      </c>
      <c r="N2559" s="93">
        <f t="array" ref="N2559">SQRT(MMULT(MMULT(B2559:K2559, '2. Correlation Matrix'!$B$34:$K$43), TRANSPOSE(B2559:K2559)))</f>
        <v>0.1255864326087249</v>
      </c>
      <c r="O2559" s="92">
        <f t="shared" si="196"/>
        <v>0.54201714776052135</v>
      </c>
      <c r="P2559" s="42">
        <f t="shared" si="197"/>
        <v>0.13518402397230711</v>
      </c>
      <c r="Q2559" s="42">
        <f t="shared" si="198"/>
        <v>0.122773215429927</v>
      </c>
      <c r="R2559" s="43">
        <f t="shared" si="199"/>
        <v>0.118137620573236</v>
      </c>
    </row>
    <row r="2560" spans="1:18" x14ac:dyDescent="0.35">
      <c r="A2560" s="73">
        <v>3374</v>
      </c>
      <c r="B2560" s="42">
        <v>6.2199999999999998E-2</v>
      </c>
      <c r="C2560" s="42">
        <v>3.9899999999999998E-2</v>
      </c>
      <c r="D2560" s="42">
        <v>9.5699999999999993E-2</v>
      </c>
      <c r="E2560" s="42">
        <v>0.13719999999999999</v>
      </c>
      <c r="F2560" s="42">
        <v>7.4999999999999997E-2</v>
      </c>
      <c r="G2560" s="42">
        <v>0.15629999999999999</v>
      </c>
      <c r="H2560" s="42">
        <v>9.7299999999999998E-2</v>
      </c>
      <c r="I2560" s="42">
        <v>0.13400000000000001</v>
      </c>
      <c r="J2560" s="42">
        <v>0.1595</v>
      </c>
      <c r="K2560" s="42">
        <v>4.3099999999999999E-2</v>
      </c>
      <c r="L2560" s="93">
        <f t="shared" si="195"/>
        <v>1.0002</v>
      </c>
      <c r="M2560" s="42">
        <v>0.14413999999999999</v>
      </c>
      <c r="N2560" s="93">
        <f t="array" ref="N2560">SQRT(MMULT(MMULT(B2560:K2560, '2. Correlation Matrix'!$B$34:$K$43), TRANSPOSE(B2560:K2560)))</f>
        <v>0.12757167801558855</v>
      </c>
      <c r="O2560" s="92">
        <f t="shared" si="196"/>
        <v>0.54196982492894286</v>
      </c>
      <c r="P2560" s="42">
        <f t="shared" si="197"/>
        <v>0.13600273348414349</v>
      </c>
      <c r="Q2560" s="42">
        <f t="shared" si="198"/>
        <v>0.122773215429927</v>
      </c>
      <c r="R2560" s="43">
        <f t="shared" si="199"/>
        <v>0.118137620573236</v>
      </c>
    </row>
    <row r="2561" spans="1:18" x14ac:dyDescent="0.35">
      <c r="A2561" s="73">
        <v>4139</v>
      </c>
      <c r="B2561" s="42">
        <v>5.7299999999999997E-2</v>
      </c>
      <c r="C2561" s="42">
        <v>9.9000000000000005E-2</v>
      </c>
      <c r="D2561" s="42">
        <v>0.13020000000000001</v>
      </c>
      <c r="E2561" s="42">
        <v>0.1719</v>
      </c>
      <c r="F2561" s="42">
        <v>0.1172</v>
      </c>
      <c r="G2561" s="42">
        <v>2.0799999999999999E-2</v>
      </c>
      <c r="H2561" s="42">
        <v>0.16930000000000001</v>
      </c>
      <c r="I2561" s="42">
        <v>0.1042</v>
      </c>
      <c r="J2561" s="42">
        <v>1.2999999999999999E-2</v>
      </c>
      <c r="K2561" s="42">
        <v>0.1172</v>
      </c>
      <c r="L2561" s="93">
        <f t="shared" si="195"/>
        <v>1.0001</v>
      </c>
      <c r="M2561" s="42">
        <v>0.14518</v>
      </c>
      <c r="N2561" s="93">
        <f t="array" ref="N2561">SQRT(MMULT(MMULT(B2561:K2561, '2. Correlation Matrix'!$B$34:$K$43), TRANSPOSE(B2561:K2561)))</f>
        <v>0.12949417407782021</v>
      </c>
      <c r="O2561" s="92">
        <f t="shared" si="196"/>
        <v>0.54195488329710462</v>
      </c>
      <c r="P2561" s="42">
        <f t="shared" si="197"/>
        <v>0.1367956294399516</v>
      </c>
      <c r="Q2561" s="42">
        <f t="shared" si="198"/>
        <v>0.122773215429927</v>
      </c>
      <c r="R2561" s="43">
        <f t="shared" si="199"/>
        <v>0.118137620573236</v>
      </c>
    </row>
    <row r="2562" spans="1:18" x14ac:dyDescent="0.35">
      <c r="A2562" s="73">
        <v>2376</v>
      </c>
      <c r="B2562" s="42">
        <v>8.5099999999999995E-2</v>
      </c>
      <c r="C2562" s="42">
        <v>3.4000000000000002E-2</v>
      </c>
      <c r="D2562" s="42">
        <v>0.18709999999999999</v>
      </c>
      <c r="E2562" s="42">
        <v>8.5099999999999995E-2</v>
      </c>
      <c r="F2562" s="42">
        <v>3.5900000000000001E-2</v>
      </c>
      <c r="G2562" s="42">
        <v>0.14560000000000001</v>
      </c>
      <c r="H2562" s="42">
        <v>0.1285</v>
      </c>
      <c r="I2562" s="42">
        <v>0.15690000000000001</v>
      </c>
      <c r="J2562" s="42">
        <v>9.4500000000000001E-2</v>
      </c>
      <c r="K2562" s="42">
        <v>4.7300000000000002E-2</v>
      </c>
      <c r="L2562" s="93">
        <f t="shared" si="195"/>
        <v>1</v>
      </c>
      <c r="M2562" s="42">
        <v>0.14460000000000001</v>
      </c>
      <c r="N2562" s="93">
        <f t="array" ref="N2562">SQRT(MMULT(MMULT(B2562:K2562, '2. Correlation Matrix'!$B$34:$K$43), TRANSPOSE(B2562:K2562)))</f>
        <v>0.1284250998499164</v>
      </c>
      <c r="O2562" s="92">
        <f t="shared" si="196"/>
        <v>0.54195013343449083</v>
      </c>
      <c r="P2562" s="42">
        <f t="shared" si="197"/>
        <v>0.13635349686426951</v>
      </c>
      <c r="Q2562" s="42">
        <f t="shared" si="198"/>
        <v>0.122773215429927</v>
      </c>
      <c r="R2562" s="43">
        <f t="shared" si="199"/>
        <v>0.118137620573236</v>
      </c>
    </row>
    <row r="2563" spans="1:18" x14ac:dyDescent="0.35">
      <c r="A2563" s="73">
        <v>3841</v>
      </c>
      <c r="B2563" s="42">
        <v>4.3700000000000003E-2</v>
      </c>
      <c r="C2563" s="42">
        <v>0.1366</v>
      </c>
      <c r="D2563" s="42">
        <v>8.0100000000000005E-2</v>
      </c>
      <c r="E2563" s="42">
        <v>9.2899999999999996E-2</v>
      </c>
      <c r="F2563" s="42">
        <v>3.1E-2</v>
      </c>
      <c r="G2563" s="42">
        <v>0.1275</v>
      </c>
      <c r="H2563" s="42">
        <v>0.15479999999999999</v>
      </c>
      <c r="I2563" s="42">
        <v>1.46E-2</v>
      </c>
      <c r="J2563" s="42">
        <v>0.1439</v>
      </c>
      <c r="K2563" s="42">
        <v>0.1749</v>
      </c>
      <c r="L2563" s="93">
        <f t="shared" si="195"/>
        <v>1</v>
      </c>
      <c r="M2563" s="42">
        <v>0.15962999999999999</v>
      </c>
      <c r="N2563" s="93">
        <f t="array" ref="N2563">SQRT(MMULT(MMULT(B2563:K2563, '2. Correlation Matrix'!$B$34:$K$43), TRANSPOSE(B2563:K2563)))</f>
        <v>0.15615930162024996</v>
      </c>
      <c r="O2563" s="92">
        <f t="shared" si="196"/>
        <v>0.54194658353304004</v>
      </c>
      <c r="P2563" s="42">
        <f t="shared" si="197"/>
        <v>0.14743713625873789</v>
      </c>
      <c r="Q2563" s="42">
        <f t="shared" si="198"/>
        <v>0.122773215429927</v>
      </c>
      <c r="R2563" s="43">
        <f t="shared" si="199"/>
        <v>0.118137620573236</v>
      </c>
    </row>
    <row r="2564" spans="1:18" x14ac:dyDescent="0.35">
      <c r="A2564" s="73">
        <v>1363</v>
      </c>
      <c r="B2564" s="42">
        <v>3.8399999999999997E-2</v>
      </c>
      <c r="C2564" s="42">
        <v>0.10150000000000001</v>
      </c>
      <c r="D2564" s="42">
        <v>0.11799999999999999</v>
      </c>
      <c r="E2564" s="42">
        <v>0.1111</v>
      </c>
      <c r="F2564" s="42">
        <v>0.1235</v>
      </c>
      <c r="G2564" s="42">
        <v>9.1899999999999996E-2</v>
      </c>
      <c r="H2564" s="42">
        <v>9.74E-2</v>
      </c>
      <c r="I2564" s="42">
        <v>9.8799999999999999E-2</v>
      </c>
      <c r="J2564" s="42">
        <v>0.1152</v>
      </c>
      <c r="K2564" s="42">
        <v>0.1043</v>
      </c>
      <c r="L2564" s="93">
        <f t="shared" si="195"/>
        <v>1.0001</v>
      </c>
      <c r="M2564" s="42">
        <v>0.14504</v>
      </c>
      <c r="N2564" s="93">
        <f t="array" ref="N2564">SQRT(MMULT(MMULT(B2564:K2564, '2. Correlation Matrix'!$B$34:$K$43), TRANSPOSE(B2564:K2564)))</f>
        <v>0.12923825091953078</v>
      </c>
      <c r="O2564" s="92">
        <f t="shared" si="196"/>
        <v>0.54194481511212866</v>
      </c>
      <c r="P2564" s="42">
        <f t="shared" si="197"/>
        <v>0.13668873724963021</v>
      </c>
      <c r="Q2564" s="42">
        <f t="shared" si="198"/>
        <v>0.122773215429927</v>
      </c>
      <c r="R2564" s="43">
        <f t="shared" si="199"/>
        <v>0.118137620573236</v>
      </c>
    </row>
    <row r="2565" spans="1:18" x14ac:dyDescent="0.35">
      <c r="A2565" s="73">
        <v>4331</v>
      </c>
      <c r="B2565" s="42">
        <v>4.24E-2</v>
      </c>
      <c r="C2565" s="42">
        <v>8.9300000000000004E-2</v>
      </c>
      <c r="D2565" s="42">
        <v>0.154</v>
      </c>
      <c r="E2565" s="42">
        <v>6.0299999999999999E-2</v>
      </c>
      <c r="F2565" s="42">
        <v>0.16520000000000001</v>
      </c>
      <c r="G2565" s="42">
        <v>9.6000000000000002E-2</v>
      </c>
      <c r="H2565" s="42">
        <v>0.11609999999999999</v>
      </c>
      <c r="I2565" s="42">
        <v>0.1027</v>
      </c>
      <c r="J2565" s="42">
        <v>3.1199999999999999E-2</v>
      </c>
      <c r="K2565" s="42">
        <v>0.1429</v>
      </c>
      <c r="L2565" s="93">
        <f t="shared" ref="L2565:L2628" si="200">SUM(B2565:K2565)</f>
        <v>1.0001</v>
      </c>
      <c r="M2565" s="42">
        <v>0.14996000000000001</v>
      </c>
      <c r="N2565" s="93">
        <f t="array" ref="N2565">SQRT(MMULT(MMULT(B2565:K2565, '2. Correlation Matrix'!$B$34:$K$43), TRANSPOSE(B2565:K2565)))</f>
        <v>0.13831889974524234</v>
      </c>
      <c r="O2565" s="92">
        <f t="shared" ref="O2565:O2628" si="201">(M2565-0.075)/N2565</f>
        <v>0.54193606324271215</v>
      </c>
      <c r="P2565" s="42">
        <f t="shared" ref="P2565:P2628" si="202">M2565-((1/2)*1*N2565^2)</f>
        <v>0.1403939409866328</v>
      </c>
      <c r="Q2565" s="42">
        <f t="shared" ref="Q2565:Q2628" si="203">$M$5-((1/2)*3*$N$5^2)</f>
        <v>0.122773215429927</v>
      </c>
      <c r="R2565" s="43">
        <f t="shared" ref="R2565:R2628" si="204">$M$5-((1/2)*4*$N$5^2)</f>
        <v>0.118137620573236</v>
      </c>
    </row>
    <row r="2566" spans="1:18" x14ac:dyDescent="0.35">
      <c r="A2566" s="73">
        <v>3070</v>
      </c>
      <c r="B2566" s="42">
        <v>0.1343</v>
      </c>
      <c r="C2566" s="42">
        <v>0.15970000000000001</v>
      </c>
      <c r="D2566" s="42">
        <v>4.36E-2</v>
      </c>
      <c r="E2566" s="42">
        <v>9.2600000000000002E-2</v>
      </c>
      <c r="F2566" s="42">
        <v>6.9000000000000006E-2</v>
      </c>
      <c r="G2566" s="42">
        <v>8.3500000000000005E-2</v>
      </c>
      <c r="H2566" s="42">
        <v>0.1615</v>
      </c>
      <c r="I2566" s="42">
        <v>1.4500000000000001E-2</v>
      </c>
      <c r="J2566" s="42">
        <v>9.98E-2</v>
      </c>
      <c r="K2566" s="42">
        <v>0.1416</v>
      </c>
      <c r="L2566" s="93">
        <f t="shared" si="200"/>
        <v>1.0001</v>
      </c>
      <c r="M2566" s="42">
        <v>0.14631</v>
      </c>
      <c r="N2566" s="93">
        <f t="array" ref="N2566">SQRT(MMULT(MMULT(B2566:K2566, '2. Correlation Matrix'!$B$34:$K$43), TRANSPOSE(B2566:K2566)))</f>
        <v>0.1315846782234581</v>
      </c>
      <c r="O2566" s="92">
        <f t="shared" si="201"/>
        <v>0.54193239640637203</v>
      </c>
      <c r="P2566" s="42">
        <f t="shared" si="202"/>
        <v>0.13765273622841448</v>
      </c>
      <c r="Q2566" s="42">
        <f t="shared" si="203"/>
        <v>0.122773215429927</v>
      </c>
      <c r="R2566" s="43">
        <f t="shared" si="204"/>
        <v>0.118137620573236</v>
      </c>
    </row>
    <row r="2567" spans="1:18" x14ac:dyDescent="0.35">
      <c r="A2567" s="73">
        <v>2246</v>
      </c>
      <c r="B2567" s="42">
        <v>2.2000000000000001E-3</v>
      </c>
      <c r="C2567" s="42">
        <v>0.1736</v>
      </c>
      <c r="D2567" s="42">
        <v>0.14729999999999999</v>
      </c>
      <c r="E2567" s="42">
        <v>1.32E-2</v>
      </c>
      <c r="F2567" s="42">
        <v>0.1714</v>
      </c>
      <c r="G2567" s="42">
        <v>0.12089999999999999</v>
      </c>
      <c r="H2567" s="42">
        <v>8.3500000000000005E-2</v>
      </c>
      <c r="I2567" s="42">
        <v>7.2499999999999995E-2</v>
      </c>
      <c r="J2567" s="42">
        <v>1.7600000000000001E-2</v>
      </c>
      <c r="K2567" s="42">
        <v>0.1978</v>
      </c>
      <c r="L2567" s="93">
        <f t="shared" si="200"/>
        <v>1</v>
      </c>
      <c r="M2567" s="42">
        <v>0.15525</v>
      </c>
      <c r="N2567" s="93">
        <f t="array" ref="N2567">SQRT(MMULT(MMULT(B2567:K2567, '2. Correlation Matrix'!$B$34:$K$43), TRANSPOSE(B2567:K2567)))</f>
        <v>0.14808561916393231</v>
      </c>
      <c r="O2567" s="92">
        <f t="shared" si="201"/>
        <v>0.54191622693060038</v>
      </c>
      <c r="P2567" s="42">
        <f t="shared" si="202"/>
        <v>0.1442853246984174</v>
      </c>
      <c r="Q2567" s="42">
        <f t="shared" si="203"/>
        <v>0.122773215429927</v>
      </c>
      <c r="R2567" s="43">
        <f t="shared" si="204"/>
        <v>0.118137620573236</v>
      </c>
    </row>
    <row r="2568" spans="1:18" x14ac:dyDescent="0.35">
      <c r="A2568" s="73">
        <v>2648</v>
      </c>
      <c r="B2568" s="42">
        <v>9.4E-2</v>
      </c>
      <c r="C2568" s="42">
        <v>0.1239</v>
      </c>
      <c r="D2568" s="42">
        <v>0.12820000000000001</v>
      </c>
      <c r="E2568" s="42">
        <v>3.6999999999999998E-2</v>
      </c>
      <c r="F2568" s="42">
        <v>0.1011</v>
      </c>
      <c r="G2568" s="42">
        <v>0.10539999999999999</v>
      </c>
      <c r="H2568" s="42">
        <v>9.8299999999999998E-2</v>
      </c>
      <c r="I2568" s="42">
        <v>6.7000000000000004E-2</v>
      </c>
      <c r="J2568" s="42">
        <v>0.10829999999999999</v>
      </c>
      <c r="K2568" s="42">
        <v>0.1368</v>
      </c>
      <c r="L2568" s="93">
        <f t="shared" si="200"/>
        <v>0.99999999999999989</v>
      </c>
      <c r="M2568" s="42">
        <v>0.14602000000000001</v>
      </c>
      <c r="N2568" s="93">
        <f t="array" ref="N2568">SQRT(MMULT(MMULT(B2568:K2568, '2. Correlation Matrix'!$B$34:$K$43), TRANSPOSE(B2568:K2568)))</f>
        <v>0.13105752077830865</v>
      </c>
      <c r="O2568" s="92">
        <f t="shared" si="201"/>
        <v>0.54189946199374883</v>
      </c>
      <c r="P2568" s="42">
        <f t="shared" si="202"/>
        <v>0.13743196312372161</v>
      </c>
      <c r="Q2568" s="42">
        <f t="shared" si="203"/>
        <v>0.122773215429927</v>
      </c>
      <c r="R2568" s="43">
        <f t="shared" si="204"/>
        <v>0.118137620573236</v>
      </c>
    </row>
    <row r="2569" spans="1:18" x14ac:dyDescent="0.35">
      <c r="A2569" s="73">
        <v>1338</v>
      </c>
      <c r="B2569" s="42">
        <v>0.1149</v>
      </c>
      <c r="C2569" s="42">
        <v>2.64E-2</v>
      </c>
      <c r="D2569" s="42">
        <v>0.12809999999999999</v>
      </c>
      <c r="E2569" s="42">
        <v>9.98E-2</v>
      </c>
      <c r="F2569" s="42">
        <v>0.15820000000000001</v>
      </c>
      <c r="G2569" s="42">
        <v>6.4000000000000001E-2</v>
      </c>
      <c r="H2569" s="42">
        <v>0.1431</v>
      </c>
      <c r="I2569" s="42">
        <v>0.1827</v>
      </c>
      <c r="J2569" s="42">
        <v>4.5199999999999997E-2</v>
      </c>
      <c r="K2569" s="42">
        <v>3.7699999999999997E-2</v>
      </c>
      <c r="L2569" s="93">
        <f t="shared" si="200"/>
        <v>1.0001</v>
      </c>
      <c r="M2569" s="42">
        <v>0.13469</v>
      </c>
      <c r="N2569" s="93">
        <f t="array" ref="N2569">SQRT(MMULT(MMULT(B2569:K2569, '2. Correlation Matrix'!$B$34:$K$43), TRANSPOSE(B2569:K2569)))</f>
        <v>0.11015342964019958</v>
      </c>
      <c r="O2569" s="92">
        <f t="shared" si="201"/>
        <v>0.54188054057843549</v>
      </c>
      <c r="P2569" s="42">
        <f t="shared" si="202"/>
        <v>0.1286231109692508</v>
      </c>
      <c r="Q2569" s="42">
        <f t="shared" si="203"/>
        <v>0.122773215429927</v>
      </c>
      <c r="R2569" s="43">
        <f t="shared" si="204"/>
        <v>0.118137620573236</v>
      </c>
    </row>
    <row r="2570" spans="1:18" x14ac:dyDescent="0.35">
      <c r="A2570" s="73">
        <v>2188</v>
      </c>
      <c r="B2570" s="42">
        <v>5.8200000000000002E-2</v>
      </c>
      <c r="C2570" s="42">
        <v>0.18990000000000001</v>
      </c>
      <c r="D2570" s="42">
        <v>8.3500000000000005E-2</v>
      </c>
      <c r="E2570" s="42">
        <v>5.0599999999999999E-2</v>
      </c>
      <c r="F2570" s="42">
        <v>6.3299999999999995E-2</v>
      </c>
      <c r="G2570" s="42">
        <v>0.2278</v>
      </c>
      <c r="H2570" s="42">
        <v>0.13159999999999999</v>
      </c>
      <c r="I2570" s="42">
        <v>3.04E-2</v>
      </c>
      <c r="J2570" s="42">
        <v>8.1000000000000003E-2</v>
      </c>
      <c r="K2570" s="42">
        <v>8.3500000000000005E-2</v>
      </c>
      <c r="L2570" s="93">
        <f t="shared" si="200"/>
        <v>0.99979999999999991</v>
      </c>
      <c r="M2570" s="42">
        <v>0.15051999999999999</v>
      </c>
      <c r="N2570" s="93">
        <f t="array" ref="N2570">SQRT(MMULT(MMULT(B2570:K2570, '2. Correlation Matrix'!$B$34:$K$43), TRANSPOSE(B2570:K2570)))</f>
        <v>0.13937349410788408</v>
      </c>
      <c r="O2570" s="92">
        <f t="shared" si="201"/>
        <v>0.54185338814525696</v>
      </c>
      <c r="P2570" s="42">
        <f t="shared" si="202"/>
        <v>0.14080751457007978</v>
      </c>
      <c r="Q2570" s="42">
        <f t="shared" si="203"/>
        <v>0.122773215429927</v>
      </c>
      <c r="R2570" s="43">
        <f t="shared" si="204"/>
        <v>0.118137620573236</v>
      </c>
    </row>
    <row r="2571" spans="1:18" x14ac:dyDescent="0.35">
      <c r="A2571" s="73">
        <v>1545</v>
      </c>
      <c r="B2571" s="42">
        <v>2.5100000000000001E-2</v>
      </c>
      <c r="C2571" s="42">
        <v>7.7399999999999997E-2</v>
      </c>
      <c r="D2571" s="42">
        <v>0.1779</v>
      </c>
      <c r="E2571" s="42">
        <v>0.11219999999999999</v>
      </c>
      <c r="F2571" s="42">
        <v>3.4799999999999998E-2</v>
      </c>
      <c r="G2571" s="42">
        <v>0.1103</v>
      </c>
      <c r="H2571" s="42">
        <v>0.1605</v>
      </c>
      <c r="I2571" s="42">
        <v>7.3499999999999996E-2</v>
      </c>
      <c r="J2571" s="42">
        <v>6.1899999999999997E-2</v>
      </c>
      <c r="K2571" s="42">
        <v>0.1663</v>
      </c>
      <c r="L2571" s="93">
        <f t="shared" si="200"/>
        <v>0.9998999999999999</v>
      </c>
      <c r="M2571" s="42">
        <v>0.16078000000000001</v>
      </c>
      <c r="N2571" s="93">
        <f t="array" ref="N2571">SQRT(MMULT(MMULT(B2571:K2571, '2. Correlation Matrix'!$B$34:$K$43), TRANSPOSE(B2571:K2571)))</f>
        <v>0.1583090851785898</v>
      </c>
      <c r="O2571" s="92">
        <f t="shared" si="201"/>
        <v>0.54185140355798833</v>
      </c>
      <c r="P2571" s="42">
        <f t="shared" si="202"/>
        <v>0.148249116774959</v>
      </c>
      <c r="Q2571" s="42">
        <f t="shared" si="203"/>
        <v>0.122773215429927</v>
      </c>
      <c r="R2571" s="43">
        <f t="shared" si="204"/>
        <v>0.118137620573236</v>
      </c>
    </row>
    <row r="2572" spans="1:18" x14ac:dyDescent="0.35">
      <c r="A2572" s="73">
        <v>336</v>
      </c>
      <c r="B2572" s="42">
        <v>0.15959999999999999</v>
      </c>
      <c r="C2572" s="42">
        <v>0.1401</v>
      </c>
      <c r="D2572" s="42">
        <v>4.8999999999999998E-3</v>
      </c>
      <c r="E2572" s="42">
        <v>0.12379999999999999</v>
      </c>
      <c r="F2572" s="42">
        <v>0.14979999999999999</v>
      </c>
      <c r="G2572" s="42">
        <v>4.8899999999999999E-2</v>
      </c>
      <c r="H2572" s="42">
        <v>0.14660000000000001</v>
      </c>
      <c r="I2572" s="42">
        <v>3.4200000000000001E-2</v>
      </c>
      <c r="J2572" s="42">
        <v>4.5600000000000002E-2</v>
      </c>
      <c r="K2572" s="42">
        <v>0.14660000000000001</v>
      </c>
      <c r="L2572" s="93">
        <f t="shared" si="200"/>
        <v>1.0001</v>
      </c>
      <c r="M2572" s="42">
        <v>0.14176</v>
      </c>
      <c r="N2572" s="93">
        <f t="array" ref="N2572">SQRT(MMULT(MMULT(B2572:K2572, '2. Correlation Matrix'!$B$34:$K$43), TRANSPOSE(B2572:K2572)))</f>
        <v>0.12320963824043069</v>
      </c>
      <c r="O2572" s="92">
        <f t="shared" si="201"/>
        <v>0.54184072734411304</v>
      </c>
      <c r="P2572" s="42">
        <f t="shared" si="202"/>
        <v>0.1341696925223311</v>
      </c>
      <c r="Q2572" s="42">
        <f t="shared" si="203"/>
        <v>0.122773215429927</v>
      </c>
      <c r="R2572" s="43">
        <f t="shared" si="204"/>
        <v>0.118137620573236</v>
      </c>
    </row>
    <row r="2573" spans="1:18" x14ac:dyDescent="0.35">
      <c r="A2573" s="73">
        <v>2459</v>
      </c>
      <c r="B2573" s="42">
        <v>0.17430000000000001</v>
      </c>
      <c r="C2573" s="42">
        <v>0.18079999999999999</v>
      </c>
      <c r="D2573" s="42">
        <v>0.1285</v>
      </c>
      <c r="E2573" s="42">
        <v>6.7500000000000004E-2</v>
      </c>
      <c r="F2573" s="42">
        <v>2.4E-2</v>
      </c>
      <c r="G2573" s="42">
        <v>1.3100000000000001E-2</v>
      </c>
      <c r="H2573" s="42">
        <v>0.1525</v>
      </c>
      <c r="I2573" s="42">
        <v>6.9699999999999998E-2</v>
      </c>
      <c r="J2573" s="42">
        <v>8.5000000000000006E-2</v>
      </c>
      <c r="K2573" s="42">
        <v>0.1046</v>
      </c>
      <c r="L2573" s="93">
        <f t="shared" si="200"/>
        <v>0.99999999999999989</v>
      </c>
      <c r="M2573" s="42">
        <v>0.13358</v>
      </c>
      <c r="N2573" s="93">
        <f t="array" ref="N2573">SQRT(MMULT(MMULT(B2573:K2573, '2. Correlation Matrix'!$B$34:$K$43), TRANSPOSE(B2573:K2573)))</f>
        <v>0.10811805592944872</v>
      </c>
      <c r="O2573" s="92">
        <f t="shared" si="201"/>
        <v>0.54181514360770378</v>
      </c>
      <c r="P2573" s="42">
        <f t="shared" si="202"/>
        <v>0.12773524299101829</v>
      </c>
      <c r="Q2573" s="42">
        <f t="shared" si="203"/>
        <v>0.122773215429927</v>
      </c>
      <c r="R2573" s="43">
        <f t="shared" si="204"/>
        <v>0.118137620573236</v>
      </c>
    </row>
    <row r="2574" spans="1:18" x14ac:dyDescent="0.35">
      <c r="A2574" s="73">
        <v>4950</v>
      </c>
      <c r="B2574" s="42">
        <v>4.2299999999999997E-2</v>
      </c>
      <c r="C2574" s="42">
        <v>5.04E-2</v>
      </c>
      <c r="D2574" s="42">
        <v>0.1472</v>
      </c>
      <c r="E2574" s="42">
        <v>0.1452</v>
      </c>
      <c r="F2574" s="42">
        <v>1.01E-2</v>
      </c>
      <c r="G2574" s="42">
        <v>0.1855</v>
      </c>
      <c r="H2574" s="42">
        <v>0.1331</v>
      </c>
      <c r="I2574" s="42">
        <v>0.1714</v>
      </c>
      <c r="J2574" s="42">
        <v>9.8799999999999999E-2</v>
      </c>
      <c r="K2574" s="42">
        <v>1.61E-2</v>
      </c>
      <c r="L2574" s="93">
        <f t="shared" si="200"/>
        <v>1.0001</v>
      </c>
      <c r="M2574" s="42">
        <v>0.14655000000000001</v>
      </c>
      <c r="N2574" s="93">
        <f t="array" ref="N2574">SQRT(MMULT(MMULT(B2574:K2574, '2. Correlation Matrix'!$B$34:$K$43), TRANSPOSE(B2574:K2574)))</f>
        <v>0.13205721417705585</v>
      </c>
      <c r="O2574" s="92">
        <f t="shared" si="201"/>
        <v>0.54181061175551737</v>
      </c>
      <c r="P2574" s="42">
        <f t="shared" si="202"/>
        <v>0.13783044609189762</v>
      </c>
      <c r="Q2574" s="42">
        <f t="shared" si="203"/>
        <v>0.122773215429927</v>
      </c>
      <c r="R2574" s="43">
        <f t="shared" si="204"/>
        <v>0.118137620573236</v>
      </c>
    </row>
    <row r="2575" spans="1:18" x14ac:dyDescent="0.35">
      <c r="A2575" s="73">
        <v>3717</v>
      </c>
      <c r="B2575" s="42">
        <v>0.18509999999999999</v>
      </c>
      <c r="C2575" s="42">
        <v>4.3E-3</v>
      </c>
      <c r="D2575" s="42">
        <v>5.5300000000000002E-2</v>
      </c>
      <c r="E2575" s="42">
        <v>2.98E-2</v>
      </c>
      <c r="F2575" s="42">
        <v>0.17449999999999999</v>
      </c>
      <c r="G2575" s="42">
        <v>0.12130000000000001</v>
      </c>
      <c r="H2575" s="42">
        <v>6.8099999999999994E-2</v>
      </c>
      <c r="I2575" s="42">
        <v>0.13189999999999999</v>
      </c>
      <c r="J2575" s="42">
        <v>0.16600000000000001</v>
      </c>
      <c r="K2575" s="42">
        <v>6.3799999999999996E-2</v>
      </c>
      <c r="L2575" s="93">
        <f t="shared" si="200"/>
        <v>1.0001</v>
      </c>
      <c r="M2575" s="42">
        <v>0.13433</v>
      </c>
      <c r="N2575" s="93">
        <f t="array" ref="N2575">SQRT(MMULT(MMULT(B2575:K2575, '2. Correlation Matrix'!$B$34:$K$43), TRANSPOSE(B2575:K2575)))</f>
        <v>0.10950566894598929</v>
      </c>
      <c r="O2575" s="92">
        <f t="shared" si="201"/>
        <v>0.54179843446518672</v>
      </c>
      <c r="P2575" s="42">
        <f t="shared" si="202"/>
        <v>0.12833425423434569</v>
      </c>
      <c r="Q2575" s="42">
        <f t="shared" si="203"/>
        <v>0.122773215429927</v>
      </c>
      <c r="R2575" s="43">
        <f t="shared" si="204"/>
        <v>0.118137620573236</v>
      </c>
    </row>
    <row r="2576" spans="1:18" x14ac:dyDescent="0.35">
      <c r="A2576" s="73">
        <v>648</v>
      </c>
      <c r="B2576" s="42">
        <v>3.2099999999999997E-2</v>
      </c>
      <c r="C2576" s="42">
        <v>7.7399999999999997E-2</v>
      </c>
      <c r="D2576" s="42">
        <v>0.1019</v>
      </c>
      <c r="E2576" s="42">
        <v>8.3000000000000004E-2</v>
      </c>
      <c r="F2576" s="42">
        <v>0.18490000000000001</v>
      </c>
      <c r="G2576" s="42">
        <v>9.4000000000000004E-3</v>
      </c>
      <c r="H2576" s="42">
        <v>5.0900000000000001E-2</v>
      </c>
      <c r="I2576" s="42">
        <v>0.16420000000000001</v>
      </c>
      <c r="J2576" s="42">
        <v>0.1472</v>
      </c>
      <c r="K2576" s="42">
        <v>0.14910000000000001</v>
      </c>
      <c r="L2576" s="93">
        <f t="shared" si="200"/>
        <v>1.0001000000000002</v>
      </c>
      <c r="M2576" s="42">
        <v>0.1414</v>
      </c>
      <c r="N2576" s="93">
        <f t="array" ref="N2576">SQRT(MMULT(MMULT(B2576:K2576, '2. Correlation Matrix'!$B$34:$K$43), TRANSPOSE(B2576:K2576)))</f>
        <v>0.12255608943117596</v>
      </c>
      <c r="O2576" s="92">
        <f t="shared" si="201"/>
        <v>0.54179274410749179</v>
      </c>
      <c r="P2576" s="42">
        <f t="shared" si="202"/>
        <v>0.1338900024716688</v>
      </c>
      <c r="Q2576" s="42">
        <f t="shared" si="203"/>
        <v>0.122773215429927</v>
      </c>
      <c r="R2576" s="43">
        <f t="shared" si="204"/>
        <v>0.118137620573236</v>
      </c>
    </row>
    <row r="2577" spans="1:18" x14ac:dyDescent="0.35">
      <c r="A2577" s="73">
        <v>1043</v>
      </c>
      <c r="B2577" s="42">
        <v>6.0499999999999998E-2</v>
      </c>
      <c r="C2577" s="42">
        <v>0.11600000000000001</v>
      </c>
      <c r="D2577" s="42">
        <v>0.12609999999999999</v>
      </c>
      <c r="E2577" s="42">
        <v>4.0300000000000002E-2</v>
      </c>
      <c r="F2577" s="42">
        <v>0.1008</v>
      </c>
      <c r="G2577" s="42">
        <v>0.15970000000000001</v>
      </c>
      <c r="H2577" s="42">
        <v>9.2399999999999996E-2</v>
      </c>
      <c r="I2577" s="42">
        <v>0.12939999999999999</v>
      </c>
      <c r="J2577" s="42">
        <v>0.13450000000000001</v>
      </c>
      <c r="K2577" s="42">
        <v>4.0300000000000002E-2</v>
      </c>
      <c r="L2577" s="93">
        <f t="shared" si="200"/>
        <v>1</v>
      </c>
      <c r="M2577" s="42">
        <v>0.13947000000000001</v>
      </c>
      <c r="N2577" s="93">
        <f t="array" ref="N2577">SQRT(MMULT(MMULT(B2577:K2577, '2. Correlation Matrix'!$B$34:$K$43), TRANSPOSE(B2577:K2577)))</f>
        <v>0.11899802979912316</v>
      </c>
      <c r="O2577" s="92">
        <f t="shared" si="201"/>
        <v>0.54177367565521717</v>
      </c>
      <c r="P2577" s="42">
        <f t="shared" si="202"/>
        <v>0.1323897344519635</v>
      </c>
      <c r="Q2577" s="42">
        <f t="shared" si="203"/>
        <v>0.122773215429927</v>
      </c>
      <c r="R2577" s="43">
        <f t="shared" si="204"/>
        <v>0.118137620573236</v>
      </c>
    </row>
    <row r="2578" spans="1:18" x14ac:dyDescent="0.35">
      <c r="A2578" s="73">
        <v>4852</v>
      </c>
      <c r="B2578" s="42">
        <v>8.5699999999999998E-2</v>
      </c>
      <c r="C2578" s="42">
        <v>0.12859999999999999</v>
      </c>
      <c r="D2578" s="42">
        <v>0.16250000000000001</v>
      </c>
      <c r="E2578" s="42">
        <v>0.1179</v>
      </c>
      <c r="F2578" s="42">
        <v>4.1099999999999998E-2</v>
      </c>
      <c r="G2578" s="42">
        <v>0.15179999999999999</v>
      </c>
      <c r="H2578" s="42">
        <v>1.7899999999999999E-2</v>
      </c>
      <c r="I2578" s="42">
        <v>6.7900000000000002E-2</v>
      </c>
      <c r="J2578" s="42">
        <v>0.10539999999999999</v>
      </c>
      <c r="K2578" s="42">
        <v>0.12139999999999999</v>
      </c>
      <c r="L2578" s="93">
        <f t="shared" si="200"/>
        <v>1.0002</v>
      </c>
      <c r="M2578" s="42">
        <v>0.14568</v>
      </c>
      <c r="N2578" s="93">
        <f t="array" ref="N2578">SQRT(MMULT(MMULT(B2578:K2578, '2. Correlation Matrix'!$B$34:$K$43), TRANSPOSE(B2578:K2578)))</f>
        <v>0.13046412715076738</v>
      </c>
      <c r="O2578" s="92">
        <f t="shared" si="201"/>
        <v>0.5417581180635237</v>
      </c>
      <c r="P2578" s="42">
        <f t="shared" si="202"/>
        <v>0.13716955576339421</v>
      </c>
      <c r="Q2578" s="42">
        <f t="shared" si="203"/>
        <v>0.122773215429927</v>
      </c>
      <c r="R2578" s="43">
        <f t="shared" si="204"/>
        <v>0.118137620573236</v>
      </c>
    </row>
    <row r="2579" spans="1:18" x14ac:dyDescent="0.35">
      <c r="A2579" s="73">
        <v>3180</v>
      </c>
      <c r="B2579" s="42">
        <v>0.17780000000000001</v>
      </c>
      <c r="C2579" s="42">
        <v>0.13189999999999999</v>
      </c>
      <c r="D2579" s="42">
        <v>9.3700000000000006E-2</v>
      </c>
      <c r="E2579" s="42">
        <v>3.44E-2</v>
      </c>
      <c r="F2579" s="42">
        <v>9.7500000000000003E-2</v>
      </c>
      <c r="G2579" s="42">
        <v>1.9E-3</v>
      </c>
      <c r="H2579" s="42">
        <v>5.16E-2</v>
      </c>
      <c r="I2579" s="42">
        <v>0.12239999999999999</v>
      </c>
      <c r="J2579" s="42">
        <v>0.1147</v>
      </c>
      <c r="K2579" s="42">
        <v>0.17399999999999999</v>
      </c>
      <c r="L2579" s="93">
        <f t="shared" si="200"/>
        <v>0.99990000000000001</v>
      </c>
      <c r="M2579" s="42">
        <v>0.13546</v>
      </c>
      <c r="N2579" s="93">
        <f t="array" ref="N2579">SQRT(MMULT(MMULT(B2579:K2579, '2. Correlation Matrix'!$B$34:$K$43), TRANSPOSE(B2579:K2579)))</f>
        <v>0.11160145006605157</v>
      </c>
      <c r="O2579" s="92">
        <f t="shared" si="201"/>
        <v>0.54174923322426916</v>
      </c>
      <c r="P2579" s="42">
        <f t="shared" si="202"/>
        <v>0.12923255817157731</v>
      </c>
      <c r="Q2579" s="42">
        <f t="shared" si="203"/>
        <v>0.122773215429927</v>
      </c>
      <c r="R2579" s="43">
        <f t="shared" si="204"/>
        <v>0.118137620573236</v>
      </c>
    </row>
    <row r="2580" spans="1:18" x14ac:dyDescent="0.35">
      <c r="A2580" s="73">
        <v>899</v>
      </c>
      <c r="B2580" s="42">
        <v>6.9900000000000004E-2</v>
      </c>
      <c r="C2580" s="42">
        <v>5.1999999999999998E-2</v>
      </c>
      <c r="D2580" s="42">
        <v>9.6799999999999997E-2</v>
      </c>
      <c r="E2580" s="42">
        <v>0.1613</v>
      </c>
      <c r="F2580" s="42">
        <v>0.15229999999999999</v>
      </c>
      <c r="G2580" s="42">
        <v>3.0499999999999999E-2</v>
      </c>
      <c r="H2580" s="42">
        <v>0.1434</v>
      </c>
      <c r="I2580" s="42">
        <v>0.1075</v>
      </c>
      <c r="J2580" s="42">
        <v>5.5599999999999997E-2</v>
      </c>
      <c r="K2580" s="42">
        <v>0.1308</v>
      </c>
      <c r="L2580" s="93">
        <f t="shared" si="200"/>
        <v>1.0001</v>
      </c>
      <c r="M2580" s="42">
        <v>0.14645</v>
      </c>
      <c r="N2580" s="93">
        <f t="array" ref="N2580">SQRT(MMULT(MMULT(B2580:K2580, '2. Correlation Matrix'!$B$34:$K$43), TRANSPOSE(B2580:K2580)))</f>
        <v>0.13189332554137453</v>
      </c>
      <c r="O2580" s="92">
        <f t="shared" si="201"/>
        <v>0.54172566888220852</v>
      </c>
      <c r="P2580" s="42">
        <f t="shared" si="202"/>
        <v>0.1377520753388185</v>
      </c>
      <c r="Q2580" s="42">
        <f t="shared" si="203"/>
        <v>0.122773215429927</v>
      </c>
      <c r="R2580" s="43">
        <f t="shared" si="204"/>
        <v>0.118137620573236</v>
      </c>
    </row>
    <row r="2581" spans="1:18" x14ac:dyDescent="0.35">
      <c r="A2581" s="73">
        <v>3927</v>
      </c>
      <c r="B2581" s="42">
        <v>0.1525</v>
      </c>
      <c r="C2581" s="42">
        <v>5.0799999999999998E-2</v>
      </c>
      <c r="D2581" s="42">
        <v>0.1623</v>
      </c>
      <c r="E2581" s="42">
        <v>0.15079999999999999</v>
      </c>
      <c r="F2581" s="42">
        <v>6.2300000000000001E-2</v>
      </c>
      <c r="G2581" s="42">
        <v>9.5100000000000004E-2</v>
      </c>
      <c r="H2581" s="42">
        <v>8.6900000000000005E-2</v>
      </c>
      <c r="I2581" s="42">
        <v>8.2000000000000003E-2</v>
      </c>
      <c r="J2581" s="42">
        <v>6.6E-3</v>
      </c>
      <c r="K2581" s="42">
        <v>0.15079999999999999</v>
      </c>
      <c r="L2581" s="93">
        <f t="shared" si="200"/>
        <v>1.0001</v>
      </c>
      <c r="M2581" s="42">
        <v>0.14810999999999999</v>
      </c>
      <c r="N2581" s="93">
        <f t="array" ref="N2581">SQRT(MMULT(MMULT(B2581:K2581, '2. Correlation Matrix'!$B$34:$K$43), TRANSPOSE(B2581:K2581)))</f>
        <v>0.13495959557032169</v>
      </c>
      <c r="O2581" s="92">
        <f t="shared" si="201"/>
        <v>0.54171768736447856</v>
      </c>
      <c r="P2581" s="42">
        <f t="shared" si="202"/>
        <v>0.1390029537817476</v>
      </c>
      <c r="Q2581" s="42">
        <f t="shared" si="203"/>
        <v>0.122773215429927</v>
      </c>
      <c r="R2581" s="43">
        <f t="shared" si="204"/>
        <v>0.118137620573236</v>
      </c>
    </row>
    <row r="2582" spans="1:18" x14ac:dyDescent="0.35">
      <c r="A2582" s="73">
        <v>3563</v>
      </c>
      <c r="B2582" s="42">
        <v>7.17E-2</v>
      </c>
      <c r="C2582" s="42">
        <v>3.0499999999999999E-2</v>
      </c>
      <c r="D2582" s="42">
        <v>0.1416</v>
      </c>
      <c r="E2582" s="42">
        <v>0.1308</v>
      </c>
      <c r="F2582" s="42">
        <v>5.7299999999999997E-2</v>
      </c>
      <c r="G2582" s="42">
        <v>4.1200000000000001E-2</v>
      </c>
      <c r="H2582" s="42">
        <v>0.13439999999999999</v>
      </c>
      <c r="I2582" s="42">
        <v>0.1075</v>
      </c>
      <c r="J2582" s="42">
        <v>0.13800000000000001</v>
      </c>
      <c r="K2582" s="42">
        <v>0.14699999999999999</v>
      </c>
      <c r="L2582" s="93">
        <f t="shared" si="200"/>
        <v>1</v>
      </c>
      <c r="M2582" s="42">
        <v>0.15085999999999999</v>
      </c>
      <c r="N2582" s="93">
        <f t="array" ref="N2582">SQRT(MMULT(MMULT(B2582:K2582, '2. Correlation Matrix'!$B$34:$K$43), TRANSPOSE(B2582:K2582)))</f>
        <v>0.14003987781688473</v>
      </c>
      <c r="O2582" s="92">
        <f t="shared" si="201"/>
        <v>0.54170284338004104</v>
      </c>
      <c r="P2582" s="42">
        <f t="shared" si="202"/>
        <v>0.14105441631051599</v>
      </c>
      <c r="Q2582" s="42">
        <f t="shared" si="203"/>
        <v>0.122773215429927</v>
      </c>
      <c r="R2582" s="43">
        <f t="shared" si="204"/>
        <v>0.118137620573236</v>
      </c>
    </row>
    <row r="2583" spans="1:18" x14ac:dyDescent="0.35">
      <c r="A2583" s="73">
        <v>4298</v>
      </c>
      <c r="B2583" s="42">
        <v>3.0200000000000001E-2</v>
      </c>
      <c r="C2583" s="42">
        <v>7.0000000000000001E-3</v>
      </c>
      <c r="D2583" s="42">
        <v>5.57E-2</v>
      </c>
      <c r="E2583" s="42">
        <v>5.3400000000000003E-2</v>
      </c>
      <c r="F2583" s="42">
        <v>0.13689999999999999</v>
      </c>
      <c r="G2583" s="42">
        <v>0.12759999999999999</v>
      </c>
      <c r="H2583" s="42">
        <v>0.15079999999999999</v>
      </c>
      <c r="I2583" s="42">
        <v>7.4200000000000002E-2</v>
      </c>
      <c r="J2583" s="42">
        <v>0.22509999999999999</v>
      </c>
      <c r="K2583" s="42">
        <v>0.13919999999999999</v>
      </c>
      <c r="L2583" s="93">
        <f t="shared" si="200"/>
        <v>1.0001</v>
      </c>
      <c r="M2583" s="42">
        <v>0.1578</v>
      </c>
      <c r="N2583" s="93">
        <f t="array" ref="N2583">SQRT(MMULT(MMULT(B2583:K2583, '2. Correlation Matrix'!$B$34:$K$43), TRANSPOSE(B2583:K2583)))</f>
        <v>0.15285137016812181</v>
      </c>
      <c r="O2583" s="92">
        <f t="shared" si="201"/>
        <v>0.54170270053142444</v>
      </c>
      <c r="P2583" s="42">
        <f t="shared" si="202"/>
        <v>0.1461182293188639</v>
      </c>
      <c r="Q2583" s="42">
        <f t="shared" si="203"/>
        <v>0.122773215429927</v>
      </c>
      <c r="R2583" s="43">
        <f t="shared" si="204"/>
        <v>0.118137620573236</v>
      </c>
    </row>
    <row r="2584" spans="1:18" x14ac:dyDescent="0.35">
      <c r="A2584" s="73">
        <v>663</v>
      </c>
      <c r="B2584" s="42">
        <v>2.86E-2</v>
      </c>
      <c r="C2584" s="42">
        <v>0.1956</v>
      </c>
      <c r="D2584" s="42">
        <v>0.1187</v>
      </c>
      <c r="E2584" s="42">
        <v>0.12529999999999999</v>
      </c>
      <c r="F2584" s="42">
        <v>8.8000000000000005E-3</v>
      </c>
      <c r="G2584" s="42">
        <v>0.1648</v>
      </c>
      <c r="H2584" s="42">
        <v>0.21099999999999999</v>
      </c>
      <c r="I2584" s="42">
        <v>0.1077</v>
      </c>
      <c r="J2584" s="42">
        <v>1.54E-2</v>
      </c>
      <c r="K2584" s="42">
        <v>2.4199999999999999E-2</v>
      </c>
      <c r="L2584" s="93">
        <f t="shared" si="200"/>
        <v>1.0000999999999998</v>
      </c>
      <c r="M2584" s="42">
        <v>0.14555999999999999</v>
      </c>
      <c r="N2584" s="93">
        <f t="array" ref="N2584">SQRT(MMULT(MMULT(B2584:K2584, '2. Correlation Matrix'!$B$34:$K$43), TRANSPOSE(B2584:K2584)))</f>
        <v>0.13025791672528161</v>
      </c>
      <c r="O2584" s="92">
        <f t="shared" si="201"/>
        <v>0.54169452248198813</v>
      </c>
      <c r="P2584" s="42">
        <f t="shared" si="202"/>
        <v>0.1370764375651948</v>
      </c>
      <c r="Q2584" s="42">
        <f t="shared" si="203"/>
        <v>0.122773215429927</v>
      </c>
      <c r="R2584" s="43">
        <f t="shared" si="204"/>
        <v>0.118137620573236</v>
      </c>
    </row>
    <row r="2585" spans="1:18" x14ac:dyDescent="0.35">
      <c r="A2585" s="73">
        <v>4725</v>
      </c>
      <c r="B2585" s="42">
        <v>9.4299999999999995E-2</v>
      </c>
      <c r="C2585" s="42">
        <v>0.20519999999999999</v>
      </c>
      <c r="D2585" s="42">
        <v>0.20519999999999999</v>
      </c>
      <c r="E2585" s="42">
        <v>4.7000000000000002E-3</v>
      </c>
      <c r="F2585" s="42">
        <v>4.9500000000000002E-2</v>
      </c>
      <c r="G2585" s="42">
        <v>0.1226</v>
      </c>
      <c r="H2585" s="42">
        <v>5.6599999999999998E-2</v>
      </c>
      <c r="I2585" s="42">
        <v>0.125</v>
      </c>
      <c r="J2585" s="42">
        <v>8.9599999999999999E-2</v>
      </c>
      <c r="K2585" s="42">
        <v>4.7199999999999999E-2</v>
      </c>
      <c r="L2585" s="93">
        <f t="shared" si="200"/>
        <v>0.99990000000000001</v>
      </c>
      <c r="M2585" s="42">
        <v>0.13128999999999999</v>
      </c>
      <c r="N2585" s="93">
        <f t="array" ref="N2585">SQRT(MMULT(MMULT(B2585:K2585, '2. Correlation Matrix'!$B$34:$K$43), TRANSPOSE(B2585:K2585)))</f>
        <v>0.1039148426878278</v>
      </c>
      <c r="O2585" s="92">
        <f t="shared" si="201"/>
        <v>0.54169354967992067</v>
      </c>
      <c r="P2585" s="42">
        <f t="shared" si="202"/>
        <v>0.125890852734582</v>
      </c>
      <c r="Q2585" s="42">
        <f t="shared" si="203"/>
        <v>0.122773215429927</v>
      </c>
      <c r="R2585" s="43">
        <f t="shared" si="204"/>
        <v>0.118137620573236</v>
      </c>
    </row>
    <row r="2586" spans="1:18" x14ac:dyDescent="0.35">
      <c r="A2586" s="73">
        <v>276</v>
      </c>
      <c r="B2586" s="42">
        <v>0.14549999999999999</v>
      </c>
      <c r="C2586" s="42">
        <v>9.0800000000000006E-2</v>
      </c>
      <c r="D2586" s="42">
        <v>0.1404</v>
      </c>
      <c r="E2586" s="42">
        <v>7.7100000000000002E-2</v>
      </c>
      <c r="F2586" s="42">
        <v>5.4800000000000001E-2</v>
      </c>
      <c r="G2586" s="42">
        <v>6.1600000000000002E-2</v>
      </c>
      <c r="H2586" s="42">
        <v>0.13869999999999999</v>
      </c>
      <c r="I2586" s="42">
        <v>0.16950000000000001</v>
      </c>
      <c r="J2586" s="42">
        <v>0.1027</v>
      </c>
      <c r="K2586" s="42">
        <v>1.8800000000000001E-2</v>
      </c>
      <c r="L2586" s="93">
        <f t="shared" si="200"/>
        <v>0.99990000000000012</v>
      </c>
      <c r="M2586" s="42">
        <v>0.12963</v>
      </c>
      <c r="N2586" s="93">
        <f t="array" ref="N2586">SQRT(MMULT(MMULT(B2586:K2586, '2. Correlation Matrix'!$B$34:$K$43), TRANSPOSE(B2586:K2586)))</f>
        <v>0.10085699551293208</v>
      </c>
      <c r="O2586" s="92">
        <f t="shared" si="201"/>
        <v>0.5416580151150272</v>
      </c>
      <c r="P2586" s="42">
        <f t="shared" si="202"/>
        <v>0.1245439332280522</v>
      </c>
      <c r="Q2586" s="42">
        <f t="shared" si="203"/>
        <v>0.122773215429927</v>
      </c>
      <c r="R2586" s="43">
        <f t="shared" si="204"/>
        <v>0.118137620573236</v>
      </c>
    </row>
    <row r="2587" spans="1:18" x14ac:dyDescent="0.35">
      <c r="A2587" s="73">
        <v>2582</v>
      </c>
      <c r="B2587" s="42">
        <v>0.1429</v>
      </c>
      <c r="C2587" s="42">
        <v>7.1000000000000004E-3</v>
      </c>
      <c r="D2587" s="42">
        <v>1.1900000000000001E-2</v>
      </c>
      <c r="E2587" s="42">
        <v>6.6699999999999995E-2</v>
      </c>
      <c r="F2587" s="42">
        <v>0.1857</v>
      </c>
      <c r="G2587" s="42">
        <v>2.6200000000000001E-2</v>
      </c>
      <c r="H2587" s="42">
        <v>0.1714</v>
      </c>
      <c r="I2587" s="42">
        <v>0.1714</v>
      </c>
      <c r="J2587" s="42">
        <v>0.18099999999999999</v>
      </c>
      <c r="K2587" s="42">
        <v>3.5700000000000003E-2</v>
      </c>
      <c r="L2587" s="93">
        <f t="shared" si="200"/>
        <v>0.99999999999999989</v>
      </c>
      <c r="M2587" s="42">
        <v>0.13139000000000001</v>
      </c>
      <c r="N2587" s="93">
        <f t="array" ref="N2587">SQRT(MMULT(MMULT(B2587:K2587, '2. Correlation Matrix'!$B$34:$K$43), TRANSPOSE(B2587:K2587)))</f>
        <v>0.10410716171050483</v>
      </c>
      <c r="O2587" s="92">
        <f t="shared" si="201"/>
        <v>0.54165341820388935</v>
      </c>
      <c r="P2587" s="42">
        <f t="shared" si="202"/>
        <v>0.12597084944029141</v>
      </c>
      <c r="Q2587" s="42">
        <f t="shared" si="203"/>
        <v>0.122773215429927</v>
      </c>
      <c r="R2587" s="43">
        <f t="shared" si="204"/>
        <v>0.118137620573236</v>
      </c>
    </row>
    <row r="2588" spans="1:18" x14ac:dyDescent="0.35">
      <c r="A2588" s="73">
        <v>2410</v>
      </c>
      <c r="B2588" s="42">
        <v>2.23E-2</v>
      </c>
      <c r="C2588" s="42">
        <v>4.24E-2</v>
      </c>
      <c r="D2588" s="42">
        <v>0.14960000000000001</v>
      </c>
      <c r="E2588" s="42">
        <v>8.0399999999999999E-2</v>
      </c>
      <c r="F2588" s="42">
        <v>8.8999999999999999E-3</v>
      </c>
      <c r="G2588" s="42">
        <v>0.16739999999999999</v>
      </c>
      <c r="H2588" s="42">
        <v>7.3700000000000002E-2</v>
      </c>
      <c r="I2588" s="42">
        <v>6.25E-2</v>
      </c>
      <c r="J2588" s="42">
        <v>0.21429999999999999</v>
      </c>
      <c r="K2588" s="42">
        <v>0.17860000000000001</v>
      </c>
      <c r="L2588" s="93">
        <f t="shared" si="200"/>
        <v>1.0001000000000002</v>
      </c>
      <c r="M2588" s="42">
        <v>0.16342999999999999</v>
      </c>
      <c r="N2588" s="93">
        <f t="array" ref="N2588">SQRT(MMULT(MMULT(B2588:K2588, '2. Correlation Matrix'!$B$34:$K$43), TRANSPOSE(B2588:K2588)))</f>
        <v>0.16326609378713514</v>
      </c>
      <c r="O2588" s="92">
        <f t="shared" si="201"/>
        <v>0.54163113692971809</v>
      </c>
      <c r="P2588" s="42">
        <f t="shared" si="202"/>
        <v>0.15010209130974519</v>
      </c>
      <c r="Q2588" s="42">
        <f t="shared" si="203"/>
        <v>0.122773215429927</v>
      </c>
      <c r="R2588" s="43">
        <f t="shared" si="204"/>
        <v>0.118137620573236</v>
      </c>
    </row>
    <row r="2589" spans="1:18" x14ac:dyDescent="0.35">
      <c r="A2589" s="73">
        <v>4783</v>
      </c>
      <c r="B2589" s="42">
        <v>6.6799999999999998E-2</v>
      </c>
      <c r="C2589" s="42">
        <v>9.35E-2</v>
      </c>
      <c r="D2589" s="42">
        <v>0.1469</v>
      </c>
      <c r="E2589" s="42">
        <v>3.5099999999999999E-2</v>
      </c>
      <c r="F2589" s="42">
        <v>0.13689999999999999</v>
      </c>
      <c r="G2589" s="42">
        <v>5.8400000000000001E-2</v>
      </c>
      <c r="H2589" s="42">
        <v>0.12520000000000001</v>
      </c>
      <c r="I2589" s="42">
        <v>0.12520000000000001</v>
      </c>
      <c r="J2589" s="42">
        <v>0.1119</v>
      </c>
      <c r="K2589" s="42">
        <v>0.1002</v>
      </c>
      <c r="L2589" s="93">
        <f t="shared" si="200"/>
        <v>1.0001</v>
      </c>
      <c r="M2589" s="42">
        <v>0.14107</v>
      </c>
      <c r="N2589" s="93">
        <f t="array" ref="N2589">SQRT(MMULT(MMULT(B2589:K2589, '2. Correlation Matrix'!$B$34:$K$43), TRANSPOSE(B2589:K2589)))</f>
        <v>0.12198790059345804</v>
      </c>
      <c r="O2589" s="92">
        <f t="shared" si="201"/>
        <v>0.54161109158020215</v>
      </c>
      <c r="P2589" s="42">
        <f t="shared" si="202"/>
        <v>0.13362947605440029</v>
      </c>
      <c r="Q2589" s="42">
        <f t="shared" si="203"/>
        <v>0.122773215429927</v>
      </c>
      <c r="R2589" s="43">
        <f t="shared" si="204"/>
        <v>0.118137620573236</v>
      </c>
    </row>
    <row r="2590" spans="1:18" x14ac:dyDescent="0.35">
      <c r="A2590" s="73">
        <v>3192</v>
      </c>
      <c r="B2590" s="42">
        <v>2.18E-2</v>
      </c>
      <c r="C2590" s="42">
        <v>2.6599999999999999E-2</v>
      </c>
      <c r="D2590" s="42">
        <v>4.8399999999999999E-2</v>
      </c>
      <c r="E2590" s="42">
        <v>0.1041</v>
      </c>
      <c r="F2590" s="42">
        <v>0.1404</v>
      </c>
      <c r="G2590" s="42">
        <v>0.18890000000000001</v>
      </c>
      <c r="H2590" s="42">
        <v>6.3E-2</v>
      </c>
      <c r="I2590" s="42">
        <v>9.1999999999999998E-2</v>
      </c>
      <c r="J2590" s="42">
        <v>0.2276</v>
      </c>
      <c r="K2590" s="42">
        <v>8.72E-2</v>
      </c>
      <c r="L2590" s="93">
        <f t="shared" si="200"/>
        <v>1</v>
      </c>
      <c r="M2590" s="42">
        <v>0.15137999999999999</v>
      </c>
      <c r="N2590" s="93">
        <f t="array" ref="N2590">SQRT(MMULT(MMULT(B2590:K2590, '2. Correlation Matrix'!$B$34:$K$43), TRANSPOSE(B2590:K2590)))</f>
        <v>0.14102612610673598</v>
      </c>
      <c r="O2590" s="92">
        <f t="shared" si="201"/>
        <v>0.54160177343445992</v>
      </c>
      <c r="P2590" s="42">
        <f t="shared" si="202"/>
        <v>0.14143581587766349</v>
      </c>
      <c r="Q2590" s="42">
        <f t="shared" si="203"/>
        <v>0.122773215429927</v>
      </c>
      <c r="R2590" s="43">
        <f t="shared" si="204"/>
        <v>0.118137620573236</v>
      </c>
    </row>
    <row r="2591" spans="1:18" x14ac:dyDescent="0.35">
      <c r="A2591" s="73">
        <v>3237</v>
      </c>
      <c r="B2591" s="42">
        <v>0.15759999999999999</v>
      </c>
      <c r="C2591" s="42">
        <v>0.1099</v>
      </c>
      <c r="D2591" s="42">
        <v>0.11310000000000001</v>
      </c>
      <c r="E2591" s="42">
        <v>3.6600000000000001E-2</v>
      </c>
      <c r="F2591" s="42">
        <v>0.14169999999999999</v>
      </c>
      <c r="G2591" s="42">
        <v>0.10349999999999999</v>
      </c>
      <c r="H2591" s="42">
        <v>3.5000000000000003E-2</v>
      </c>
      <c r="I2591" s="42">
        <v>0.1019</v>
      </c>
      <c r="J2591" s="42">
        <v>0.10829999999999999</v>
      </c>
      <c r="K2591" s="42">
        <v>9.2399999999999996E-2</v>
      </c>
      <c r="L2591" s="93">
        <f t="shared" si="200"/>
        <v>1</v>
      </c>
      <c r="M2591" s="42">
        <v>0.13328999999999999</v>
      </c>
      <c r="N2591" s="93">
        <f t="array" ref="N2591">SQRT(MMULT(MMULT(B2591:K2591, '2. Correlation Matrix'!$B$34:$K$43), TRANSPOSE(B2591:K2591)))</f>
        <v>0.10762751795745827</v>
      </c>
      <c r="O2591" s="92">
        <f t="shared" si="201"/>
        <v>0.54159011660047918</v>
      </c>
      <c r="P2591" s="42">
        <f t="shared" si="202"/>
        <v>0.12749815868915848</v>
      </c>
      <c r="Q2591" s="42">
        <f t="shared" si="203"/>
        <v>0.122773215429927</v>
      </c>
      <c r="R2591" s="43">
        <f t="shared" si="204"/>
        <v>0.118137620573236</v>
      </c>
    </row>
    <row r="2592" spans="1:18" x14ac:dyDescent="0.35">
      <c r="A2592" s="73">
        <v>1730</v>
      </c>
      <c r="B2592" s="42">
        <v>8.1900000000000001E-2</v>
      </c>
      <c r="C2592" s="42">
        <v>0.1014</v>
      </c>
      <c r="D2592" s="42">
        <v>0.12280000000000001</v>
      </c>
      <c r="E2592" s="42">
        <v>0.11890000000000001</v>
      </c>
      <c r="F2592" s="42">
        <v>6.6299999999999998E-2</v>
      </c>
      <c r="G2592" s="42">
        <v>7.5999999999999998E-2</v>
      </c>
      <c r="H2592" s="42">
        <v>7.9899999999999999E-2</v>
      </c>
      <c r="I2592" s="42">
        <v>7.2099999999999997E-2</v>
      </c>
      <c r="J2592" s="42">
        <v>0.12670000000000001</v>
      </c>
      <c r="K2592" s="42">
        <v>0.154</v>
      </c>
      <c r="L2592" s="93">
        <f t="shared" si="200"/>
        <v>1</v>
      </c>
      <c r="M2592" s="42">
        <v>0.14810000000000001</v>
      </c>
      <c r="N2592" s="93">
        <f t="array" ref="N2592">SQRT(MMULT(MMULT(B2592:K2592, '2. Correlation Matrix'!$B$34:$K$43), TRANSPOSE(B2592:K2592)))</f>
        <v>0.13498072024806951</v>
      </c>
      <c r="O2592" s="92">
        <f t="shared" si="201"/>
        <v>0.54155882310937287</v>
      </c>
      <c r="P2592" s="42">
        <f t="shared" si="202"/>
        <v>0.13899010258065619</v>
      </c>
      <c r="Q2592" s="42">
        <f t="shared" si="203"/>
        <v>0.122773215429927</v>
      </c>
      <c r="R2592" s="43">
        <f t="shared" si="204"/>
        <v>0.118137620573236</v>
      </c>
    </row>
    <row r="2593" spans="1:18" x14ac:dyDescent="0.35">
      <c r="A2593" s="73">
        <v>2367</v>
      </c>
      <c r="B2593" s="42">
        <v>0.14630000000000001</v>
      </c>
      <c r="C2593" s="42">
        <v>0.1419</v>
      </c>
      <c r="D2593" s="42">
        <v>6.2100000000000002E-2</v>
      </c>
      <c r="E2593" s="42">
        <v>0.19289999999999999</v>
      </c>
      <c r="F2593" s="42">
        <v>7.9799999999999996E-2</v>
      </c>
      <c r="G2593" s="42">
        <v>1.3299999999999999E-2</v>
      </c>
      <c r="H2593" s="42">
        <v>2.4400000000000002E-2</v>
      </c>
      <c r="I2593" s="42">
        <v>8.43E-2</v>
      </c>
      <c r="J2593" s="42">
        <v>7.5399999999999995E-2</v>
      </c>
      <c r="K2593" s="42">
        <v>0.17960000000000001</v>
      </c>
      <c r="L2593" s="93">
        <f t="shared" si="200"/>
        <v>1</v>
      </c>
      <c r="M2593" s="42">
        <v>0.13930000000000001</v>
      </c>
      <c r="N2593" s="93">
        <f t="array" ref="N2593">SQRT(MMULT(MMULT(B2593:K2593, '2. Correlation Matrix'!$B$34:$K$43), TRANSPOSE(B2593:K2593)))</f>
        <v>0.11873380512631776</v>
      </c>
      <c r="O2593" s="92">
        <f t="shared" si="201"/>
        <v>0.54154753931782895</v>
      </c>
      <c r="P2593" s="42">
        <f t="shared" si="202"/>
        <v>0.13225114176011279</v>
      </c>
      <c r="Q2593" s="42">
        <f t="shared" si="203"/>
        <v>0.122773215429927</v>
      </c>
      <c r="R2593" s="43">
        <f t="shared" si="204"/>
        <v>0.118137620573236</v>
      </c>
    </row>
    <row r="2594" spans="1:18" x14ac:dyDescent="0.35">
      <c r="A2594" s="73">
        <v>2350</v>
      </c>
      <c r="B2594" s="42">
        <v>2.6800000000000001E-2</v>
      </c>
      <c r="C2594" s="42">
        <v>2.1700000000000001E-2</v>
      </c>
      <c r="D2594" s="42">
        <v>0.16719999999999999</v>
      </c>
      <c r="E2594" s="42">
        <v>0.16719999999999999</v>
      </c>
      <c r="F2594" s="42">
        <v>0.1037</v>
      </c>
      <c r="G2594" s="42">
        <v>7.1900000000000006E-2</v>
      </c>
      <c r="H2594" s="42">
        <v>0.14549999999999999</v>
      </c>
      <c r="I2594" s="42">
        <v>0.13039999999999999</v>
      </c>
      <c r="J2594" s="42">
        <v>5.3499999999999999E-2</v>
      </c>
      <c r="K2594" s="42">
        <v>0.112</v>
      </c>
      <c r="L2594" s="93">
        <f t="shared" si="200"/>
        <v>0.9998999999999999</v>
      </c>
      <c r="M2594" s="42">
        <v>0.15159</v>
      </c>
      <c r="N2594" s="93">
        <f t="array" ref="N2594">SQRT(MMULT(MMULT(B2594:K2594, '2. Correlation Matrix'!$B$34:$K$43), TRANSPOSE(B2594:K2594)))</f>
        <v>0.1414287440292899</v>
      </c>
      <c r="O2594" s="92">
        <f t="shared" si="201"/>
        <v>0.54154479363924923</v>
      </c>
      <c r="P2594" s="42">
        <f t="shared" si="202"/>
        <v>0.14158895518114881</v>
      </c>
      <c r="Q2594" s="42">
        <f t="shared" si="203"/>
        <v>0.122773215429927</v>
      </c>
      <c r="R2594" s="43">
        <f t="shared" si="204"/>
        <v>0.118137620573236</v>
      </c>
    </row>
    <row r="2595" spans="1:18" x14ac:dyDescent="0.35">
      <c r="A2595" s="73">
        <v>3250</v>
      </c>
      <c r="B2595" s="42">
        <v>4.82E-2</v>
      </c>
      <c r="C2595" s="42">
        <v>2.1000000000000001E-2</v>
      </c>
      <c r="D2595" s="42">
        <v>0.153</v>
      </c>
      <c r="E2595" s="42">
        <v>0.16139999999999999</v>
      </c>
      <c r="F2595" s="42">
        <v>6.7100000000000007E-2</v>
      </c>
      <c r="G2595" s="42">
        <v>0.1069</v>
      </c>
      <c r="H2595" s="42">
        <v>8.5999999999999993E-2</v>
      </c>
      <c r="I2595" s="42">
        <v>0.1363</v>
      </c>
      <c r="J2595" s="42">
        <v>0.1363</v>
      </c>
      <c r="K2595" s="42">
        <v>8.3900000000000002E-2</v>
      </c>
      <c r="L2595" s="93">
        <f t="shared" si="200"/>
        <v>1.0001</v>
      </c>
      <c r="M2595" s="42">
        <v>0.14696000000000001</v>
      </c>
      <c r="N2595" s="93">
        <f t="array" ref="N2595">SQRT(MMULT(MMULT(B2595:K2595, '2. Correlation Matrix'!$B$34:$K$43), TRANSPOSE(B2595:K2595)))</f>
        <v>0.13287917936435414</v>
      </c>
      <c r="O2595" s="92">
        <f t="shared" si="201"/>
        <v>0.54154458466879896</v>
      </c>
      <c r="P2595" s="42">
        <f t="shared" si="202"/>
        <v>0.13813156184572792</v>
      </c>
      <c r="Q2595" s="42">
        <f t="shared" si="203"/>
        <v>0.122773215429927</v>
      </c>
      <c r="R2595" s="43">
        <f t="shared" si="204"/>
        <v>0.118137620573236</v>
      </c>
    </row>
    <row r="2596" spans="1:18" x14ac:dyDescent="0.35">
      <c r="A2596" s="73">
        <v>286</v>
      </c>
      <c r="B2596" s="42">
        <v>4.2299999999999997E-2</v>
      </c>
      <c r="C2596" s="42">
        <v>0.1235</v>
      </c>
      <c r="D2596" s="42">
        <v>0.11169999999999999</v>
      </c>
      <c r="E2596" s="42">
        <v>0.13370000000000001</v>
      </c>
      <c r="F2596" s="42">
        <v>8.4599999999999995E-2</v>
      </c>
      <c r="G2596" s="42">
        <v>0.1134</v>
      </c>
      <c r="H2596" s="42">
        <v>8.2900000000000001E-2</v>
      </c>
      <c r="I2596" s="42">
        <v>6.0900000000000003E-2</v>
      </c>
      <c r="J2596" s="42">
        <v>0.11509999999999999</v>
      </c>
      <c r="K2596" s="42">
        <v>0.13200000000000001</v>
      </c>
      <c r="L2596" s="93">
        <f t="shared" si="200"/>
        <v>1.0000999999999998</v>
      </c>
      <c r="M2596" s="42">
        <v>0.14943000000000001</v>
      </c>
      <c r="N2596" s="93">
        <f t="array" ref="N2596">SQRT(MMULT(MMULT(B2596:K2596, '2. Correlation Matrix'!$B$34:$K$43), TRANSPOSE(B2596:K2596)))</f>
        <v>0.13744216559605935</v>
      </c>
      <c r="O2596" s="92">
        <f t="shared" si="201"/>
        <v>0.54153686881468943</v>
      </c>
      <c r="P2596" s="42">
        <f t="shared" si="202"/>
        <v>0.13998482555813271</v>
      </c>
      <c r="Q2596" s="42">
        <f t="shared" si="203"/>
        <v>0.122773215429927</v>
      </c>
      <c r="R2596" s="43">
        <f t="shared" si="204"/>
        <v>0.118137620573236</v>
      </c>
    </row>
    <row r="2597" spans="1:18" x14ac:dyDescent="0.35">
      <c r="A2597" s="73">
        <v>1674</v>
      </c>
      <c r="B2597" s="42">
        <v>1.77E-2</v>
      </c>
      <c r="C2597" s="42">
        <v>9.9599999999999994E-2</v>
      </c>
      <c r="D2597" s="42">
        <v>3.9800000000000002E-2</v>
      </c>
      <c r="E2597" s="42">
        <v>0.19470000000000001</v>
      </c>
      <c r="F2597" s="42">
        <v>0.13270000000000001</v>
      </c>
      <c r="G2597" s="42">
        <v>0.13270000000000001</v>
      </c>
      <c r="H2597" s="42">
        <v>4.4000000000000003E-3</v>
      </c>
      <c r="I2597" s="42">
        <v>0.14599999999999999</v>
      </c>
      <c r="J2597" s="42">
        <v>0.20130000000000001</v>
      </c>
      <c r="K2597" s="42">
        <v>3.1E-2</v>
      </c>
      <c r="L2597" s="93">
        <f t="shared" si="200"/>
        <v>0.99990000000000012</v>
      </c>
      <c r="M2597" s="42">
        <v>0.13566</v>
      </c>
      <c r="N2597" s="93">
        <f t="array" ref="N2597">SQRT(MMULT(MMULT(B2597:K2597, '2. Correlation Matrix'!$B$34:$K$43), TRANSPOSE(B2597:K2597)))</f>
        <v>0.11201914449167519</v>
      </c>
      <c r="O2597" s="92">
        <f t="shared" si="201"/>
        <v>0.54151458016632159</v>
      </c>
      <c r="P2597" s="42">
        <f t="shared" si="202"/>
        <v>0.12938585563367661</v>
      </c>
      <c r="Q2597" s="42">
        <f t="shared" si="203"/>
        <v>0.122773215429927</v>
      </c>
      <c r="R2597" s="43">
        <f t="shared" si="204"/>
        <v>0.118137620573236</v>
      </c>
    </row>
    <row r="2598" spans="1:18" x14ac:dyDescent="0.35">
      <c r="A2598" s="73">
        <v>4075</v>
      </c>
      <c r="B2598" s="42">
        <v>0.17469999999999999</v>
      </c>
      <c r="C2598" s="42">
        <v>5.57E-2</v>
      </c>
      <c r="D2598" s="42">
        <v>6.3299999999999995E-2</v>
      </c>
      <c r="E2598" s="42">
        <v>5.3699999999999998E-2</v>
      </c>
      <c r="F2598" s="42">
        <v>0.18229999999999999</v>
      </c>
      <c r="G2598" s="42">
        <v>0.1593</v>
      </c>
      <c r="H2598" s="42">
        <v>4.99E-2</v>
      </c>
      <c r="I2598" s="42">
        <v>5.57E-2</v>
      </c>
      <c r="J2598" s="42">
        <v>2.1100000000000001E-2</v>
      </c>
      <c r="K2598" s="42">
        <v>0.18429999999999999</v>
      </c>
      <c r="L2598" s="93">
        <f t="shared" si="200"/>
        <v>0.99999999999999989</v>
      </c>
      <c r="M2598" s="42">
        <v>0.15021000000000001</v>
      </c>
      <c r="N2598" s="93">
        <f t="array" ref="N2598">SQRT(MMULT(MMULT(B2598:K2598, '2. Correlation Matrix'!$B$34:$K$43), TRANSPOSE(B2598:K2598)))</f>
        <v>0.13889020503627894</v>
      </c>
      <c r="O2598" s="92">
        <f t="shared" si="201"/>
        <v>0.54150686853946772</v>
      </c>
      <c r="P2598" s="42">
        <f t="shared" si="202"/>
        <v>0.1405647554724902</v>
      </c>
      <c r="Q2598" s="42">
        <f t="shared" si="203"/>
        <v>0.122773215429927</v>
      </c>
      <c r="R2598" s="43">
        <f t="shared" si="204"/>
        <v>0.118137620573236</v>
      </c>
    </row>
    <row r="2599" spans="1:18" x14ac:dyDescent="0.35">
      <c r="A2599" s="73">
        <v>815</v>
      </c>
      <c r="B2599" s="42">
        <v>0.1532</v>
      </c>
      <c r="C2599" s="42">
        <v>0.1976</v>
      </c>
      <c r="D2599" s="42">
        <v>7.2599999999999998E-2</v>
      </c>
      <c r="E2599" s="42">
        <v>0.1351</v>
      </c>
      <c r="F2599" s="42">
        <v>1.8100000000000002E-2</v>
      </c>
      <c r="G2599" s="42">
        <v>0.123</v>
      </c>
      <c r="H2599" s="42">
        <v>0.1069</v>
      </c>
      <c r="I2599" s="42">
        <v>3.6299999999999999E-2</v>
      </c>
      <c r="J2599" s="42">
        <v>8.6699999999999999E-2</v>
      </c>
      <c r="K2599" s="42">
        <v>7.0599999999999996E-2</v>
      </c>
      <c r="L2599" s="93">
        <f t="shared" si="200"/>
        <v>1.0001</v>
      </c>
      <c r="M2599" s="42">
        <v>0.13652</v>
      </c>
      <c r="N2599" s="93">
        <f t="array" ref="N2599">SQRT(MMULT(MMULT(B2599:K2599, '2. Correlation Matrix'!$B$34:$K$43), TRANSPOSE(B2599:K2599)))</f>
        <v>0.11361136526155119</v>
      </c>
      <c r="O2599" s="92">
        <f t="shared" si="201"/>
        <v>0.54149512118238619</v>
      </c>
      <c r="P2599" s="42">
        <f t="shared" si="202"/>
        <v>0.13006622884170321</v>
      </c>
      <c r="Q2599" s="42">
        <f t="shared" si="203"/>
        <v>0.122773215429927</v>
      </c>
      <c r="R2599" s="43">
        <f t="shared" si="204"/>
        <v>0.118137620573236</v>
      </c>
    </row>
    <row r="2600" spans="1:18" x14ac:dyDescent="0.35">
      <c r="A2600" s="73">
        <v>2689</v>
      </c>
      <c r="B2600" s="42">
        <v>6.2E-2</v>
      </c>
      <c r="C2600" s="42">
        <v>5.3499999999999999E-2</v>
      </c>
      <c r="D2600" s="42">
        <v>8.7300000000000003E-2</v>
      </c>
      <c r="E2600" s="42">
        <v>5.6300000000000003E-2</v>
      </c>
      <c r="F2600" s="42">
        <v>5.3499999999999999E-2</v>
      </c>
      <c r="G2600" s="42">
        <v>5.5999999999999999E-3</v>
      </c>
      <c r="H2600" s="42">
        <v>0.11269999999999999</v>
      </c>
      <c r="I2600" s="42">
        <v>0.1099</v>
      </c>
      <c r="J2600" s="42">
        <v>0.25629999999999997</v>
      </c>
      <c r="K2600" s="42">
        <v>0.20280000000000001</v>
      </c>
      <c r="L2600" s="93">
        <f t="shared" si="200"/>
        <v>0.9998999999999999</v>
      </c>
      <c r="M2600" s="42">
        <v>0.15265000000000001</v>
      </c>
      <c r="N2600" s="93">
        <f t="array" ref="N2600">SQRT(MMULT(MMULT(B2600:K2600, '2. Correlation Matrix'!$B$34:$K$43), TRANSPOSE(B2600:K2600)))</f>
        <v>0.14340120176950191</v>
      </c>
      <c r="O2600" s="92">
        <f t="shared" si="201"/>
        <v>0.54148779118889057</v>
      </c>
      <c r="P2600" s="42">
        <f t="shared" si="202"/>
        <v>0.14236804766553129</v>
      </c>
      <c r="Q2600" s="42">
        <f t="shared" si="203"/>
        <v>0.122773215429927</v>
      </c>
      <c r="R2600" s="43">
        <f t="shared" si="204"/>
        <v>0.118137620573236</v>
      </c>
    </row>
    <row r="2601" spans="1:18" x14ac:dyDescent="0.35">
      <c r="A2601" s="73">
        <v>1459</v>
      </c>
      <c r="B2601" s="42">
        <v>0.1111</v>
      </c>
      <c r="C2601" s="42">
        <v>5.1299999999999998E-2</v>
      </c>
      <c r="D2601" s="42">
        <v>0.1132</v>
      </c>
      <c r="E2601" s="42">
        <v>0.1197</v>
      </c>
      <c r="F2601" s="42">
        <v>0.1346</v>
      </c>
      <c r="G2601" s="42">
        <v>0.1731</v>
      </c>
      <c r="H2601" s="42">
        <v>1.7100000000000001E-2</v>
      </c>
      <c r="I2601" s="42">
        <v>0.12609999999999999</v>
      </c>
      <c r="J2601" s="42">
        <v>9.6199999999999994E-2</v>
      </c>
      <c r="K2601" s="42">
        <v>5.7700000000000001E-2</v>
      </c>
      <c r="L2601" s="93">
        <f t="shared" si="200"/>
        <v>1.0001</v>
      </c>
      <c r="M2601" s="42">
        <v>0.13875999999999999</v>
      </c>
      <c r="N2601" s="93">
        <f t="array" ref="N2601">SQRT(MMULT(MMULT(B2601:K2601, '2. Correlation Matrix'!$B$34:$K$43), TRANSPOSE(B2601:K2601)))</f>
        <v>0.11775214172391431</v>
      </c>
      <c r="O2601" s="92">
        <f t="shared" si="201"/>
        <v>0.5414763508038255</v>
      </c>
      <c r="P2601" s="42">
        <f t="shared" si="202"/>
        <v>0.1318272165597156</v>
      </c>
      <c r="Q2601" s="42">
        <f t="shared" si="203"/>
        <v>0.122773215429927</v>
      </c>
      <c r="R2601" s="43">
        <f t="shared" si="204"/>
        <v>0.118137620573236</v>
      </c>
    </row>
    <row r="2602" spans="1:18" x14ac:dyDescent="0.35">
      <c r="A2602" s="73">
        <v>89</v>
      </c>
      <c r="B2602" s="42">
        <v>0.14829999999999999</v>
      </c>
      <c r="C2602" s="42">
        <v>0.23549999999999999</v>
      </c>
      <c r="D2602" s="42">
        <v>1.4500000000000001E-2</v>
      </c>
      <c r="E2602" s="42">
        <v>8.43E-2</v>
      </c>
      <c r="F2602" s="42">
        <v>1.1599999999999999E-2</v>
      </c>
      <c r="G2602" s="42">
        <v>2.9100000000000001E-2</v>
      </c>
      <c r="H2602" s="42">
        <v>0.1628</v>
      </c>
      <c r="I2602" s="42">
        <v>4.9399999999999999E-2</v>
      </c>
      <c r="J2602" s="42">
        <v>0.21510000000000001</v>
      </c>
      <c r="K2602" s="42">
        <v>4.9399999999999999E-2</v>
      </c>
      <c r="L2602" s="93">
        <f t="shared" si="200"/>
        <v>0.99999999999999989</v>
      </c>
      <c r="M2602" s="42">
        <v>0.12817999999999999</v>
      </c>
      <c r="N2602" s="93">
        <f t="array" ref="N2602">SQRT(MMULT(MMULT(B2602:K2602, '2. Correlation Matrix'!$B$34:$K$43), TRANSPOSE(B2602:K2602)))</f>
        <v>9.8218583192941661E-2</v>
      </c>
      <c r="O2602" s="92">
        <f t="shared" si="201"/>
        <v>0.54144539934497549</v>
      </c>
      <c r="P2602" s="42">
        <f t="shared" si="202"/>
        <v>0.12335655495778558</v>
      </c>
      <c r="Q2602" s="42">
        <f t="shared" si="203"/>
        <v>0.122773215429927</v>
      </c>
      <c r="R2602" s="43">
        <f t="shared" si="204"/>
        <v>0.118137620573236</v>
      </c>
    </row>
    <row r="2603" spans="1:18" x14ac:dyDescent="0.35">
      <c r="A2603" s="73">
        <v>4457</v>
      </c>
      <c r="B2603" s="42">
        <v>0.14000000000000001</v>
      </c>
      <c r="C2603" s="42">
        <v>5.1299999999999998E-2</v>
      </c>
      <c r="D2603" s="42">
        <v>0.1229</v>
      </c>
      <c r="E2603" s="42">
        <v>9.64E-2</v>
      </c>
      <c r="F2603" s="42">
        <v>9.8000000000000004E-2</v>
      </c>
      <c r="G2603" s="42">
        <v>8.7099999999999997E-2</v>
      </c>
      <c r="H2603" s="42">
        <v>6.0699999999999997E-2</v>
      </c>
      <c r="I2603" s="42">
        <v>9.3299999999999994E-2</v>
      </c>
      <c r="J2603" s="42">
        <v>0.12130000000000001</v>
      </c>
      <c r="K2603" s="42">
        <v>0.12909999999999999</v>
      </c>
      <c r="L2603" s="93">
        <f t="shared" si="200"/>
        <v>1.0001</v>
      </c>
      <c r="M2603" s="42">
        <v>0.14266999999999999</v>
      </c>
      <c r="N2603" s="93">
        <f t="array" ref="N2603">SQRT(MMULT(MMULT(B2603:K2603, '2. Correlation Matrix'!$B$34:$K$43), TRANSPOSE(B2603:K2603)))</f>
        <v>0.12498297935654999</v>
      </c>
      <c r="O2603" s="92">
        <f t="shared" si="201"/>
        <v>0.54143372440299897</v>
      </c>
      <c r="P2603" s="42">
        <f t="shared" si="202"/>
        <v>0.13485962743558008</v>
      </c>
      <c r="Q2603" s="42">
        <f t="shared" si="203"/>
        <v>0.122773215429927</v>
      </c>
      <c r="R2603" s="43">
        <f t="shared" si="204"/>
        <v>0.118137620573236</v>
      </c>
    </row>
    <row r="2604" spans="1:18" x14ac:dyDescent="0.35">
      <c r="A2604" s="73">
        <v>1857</v>
      </c>
      <c r="B2604" s="42">
        <v>0.1278</v>
      </c>
      <c r="C2604" s="42">
        <v>1.6199999999999999E-2</v>
      </c>
      <c r="D2604" s="42">
        <v>0.19270000000000001</v>
      </c>
      <c r="E2604" s="42">
        <v>6.4899999999999999E-2</v>
      </c>
      <c r="F2604" s="42">
        <v>9.1300000000000006E-2</v>
      </c>
      <c r="G2604" s="42">
        <v>0.1055</v>
      </c>
      <c r="H2604" s="42">
        <v>0.16020000000000001</v>
      </c>
      <c r="I2604" s="42">
        <v>0.1663</v>
      </c>
      <c r="J2604" s="42">
        <v>2.64E-2</v>
      </c>
      <c r="K2604" s="42">
        <v>4.87E-2</v>
      </c>
      <c r="L2604" s="93">
        <f t="shared" si="200"/>
        <v>1</v>
      </c>
      <c r="M2604" s="42">
        <v>0.14066000000000001</v>
      </c>
      <c r="N2604" s="93">
        <f t="array" ref="N2604">SQRT(MMULT(MMULT(B2604:K2604, '2. Correlation Matrix'!$B$34:$K$43), TRANSPOSE(B2604:K2604)))</f>
        <v>0.12128435541317685</v>
      </c>
      <c r="O2604" s="92">
        <f t="shared" si="201"/>
        <v>0.54137237878964251</v>
      </c>
      <c r="P2604" s="42">
        <f t="shared" si="202"/>
        <v>0.13330505256600511</v>
      </c>
      <c r="Q2604" s="42">
        <f t="shared" si="203"/>
        <v>0.122773215429927</v>
      </c>
      <c r="R2604" s="43">
        <f t="shared" si="204"/>
        <v>0.118137620573236</v>
      </c>
    </row>
    <row r="2605" spans="1:18" x14ac:dyDescent="0.35">
      <c r="A2605" s="73">
        <v>4764</v>
      </c>
      <c r="B2605" s="42">
        <v>9.1499999999999998E-2</v>
      </c>
      <c r="C2605" s="42">
        <v>0.1419</v>
      </c>
      <c r="D2605" s="42">
        <v>5.4899999999999997E-2</v>
      </c>
      <c r="E2605" s="42">
        <v>1.37E-2</v>
      </c>
      <c r="F2605" s="42">
        <v>9.1499999999999998E-2</v>
      </c>
      <c r="G2605" s="42">
        <v>0.16020000000000001</v>
      </c>
      <c r="H2605" s="42">
        <v>0.13270000000000001</v>
      </c>
      <c r="I2605" s="42">
        <v>3.2000000000000001E-2</v>
      </c>
      <c r="J2605" s="42">
        <v>0.17849999999999999</v>
      </c>
      <c r="K2605" s="42">
        <v>0.10299999999999999</v>
      </c>
      <c r="L2605" s="93">
        <f t="shared" si="200"/>
        <v>0.99990000000000001</v>
      </c>
      <c r="M2605" s="42">
        <v>0.14709</v>
      </c>
      <c r="N2605" s="93">
        <f t="array" ref="N2605">SQRT(MMULT(MMULT(B2605:K2605, '2. Correlation Matrix'!$B$34:$K$43), TRANSPOSE(B2605:K2605)))</f>
        <v>0.1331626682746114</v>
      </c>
      <c r="O2605" s="92">
        <f t="shared" si="201"/>
        <v>0.54136794444021041</v>
      </c>
      <c r="P2605" s="42">
        <f t="shared" si="202"/>
        <v>0.13822385188899289</v>
      </c>
      <c r="Q2605" s="42">
        <f t="shared" si="203"/>
        <v>0.122773215429927</v>
      </c>
      <c r="R2605" s="43">
        <f t="shared" si="204"/>
        <v>0.118137620573236</v>
      </c>
    </row>
    <row r="2606" spans="1:18" x14ac:dyDescent="0.35">
      <c r="A2606" s="73">
        <v>1869</v>
      </c>
      <c r="B2606" s="42">
        <v>4.8399999999999999E-2</v>
      </c>
      <c r="C2606" s="42">
        <v>0.11990000000000001</v>
      </c>
      <c r="D2606" s="42">
        <v>7.7000000000000002E-3</v>
      </c>
      <c r="E2606" s="42">
        <v>0.18179999999999999</v>
      </c>
      <c r="F2606" s="42">
        <v>0.18179999999999999</v>
      </c>
      <c r="G2606" s="42">
        <v>2.5100000000000001E-2</v>
      </c>
      <c r="H2606" s="42">
        <v>8.1199999999999994E-2</v>
      </c>
      <c r="I2606" s="42">
        <v>9.4799999999999995E-2</v>
      </c>
      <c r="J2606" s="42">
        <v>0.15090000000000001</v>
      </c>
      <c r="K2606" s="42">
        <v>0.10829999999999999</v>
      </c>
      <c r="L2606" s="93">
        <f t="shared" si="200"/>
        <v>0.9998999999999999</v>
      </c>
      <c r="M2606" s="42">
        <v>0.13827</v>
      </c>
      <c r="N2606" s="93">
        <f t="array" ref="N2606">SQRT(MMULT(MMULT(B2606:K2606, '2. Correlation Matrix'!$B$34:$K$43), TRANSPOSE(B2606:K2606)))</f>
        <v>0.11687544212985121</v>
      </c>
      <c r="O2606" s="92">
        <f t="shared" si="201"/>
        <v>0.54134554571101112</v>
      </c>
      <c r="P2606" s="42">
        <f t="shared" si="202"/>
        <v>0.1314400655134759</v>
      </c>
      <c r="Q2606" s="42">
        <f t="shared" si="203"/>
        <v>0.122773215429927</v>
      </c>
      <c r="R2606" s="43">
        <f t="shared" si="204"/>
        <v>0.118137620573236</v>
      </c>
    </row>
    <row r="2607" spans="1:18" x14ac:dyDescent="0.35">
      <c r="A2607" s="73">
        <v>884</v>
      </c>
      <c r="B2607" s="42">
        <v>0.12959999999999999</v>
      </c>
      <c r="C2607" s="42">
        <v>0.12540000000000001</v>
      </c>
      <c r="D2607" s="42">
        <v>0.10970000000000001</v>
      </c>
      <c r="E2607" s="42">
        <v>0.12820000000000001</v>
      </c>
      <c r="F2607" s="42">
        <v>4.1300000000000003E-2</v>
      </c>
      <c r="G2607" s="42">
        <v>7.2599999999999998E-2</v>
      </c>
      <c r="H2607" s="42">
        <v>6.9800000000000001E-2</v>
      </c>
      <c r="I2607" s="42">
        <v>6.13E-2</v>
      </c>
      <c r="J2607" s="42">
        <v>0.13109999999999999</v>
      </c>
      <c r="K2607" s="42">
        <v>0.13109999999999999</v>
      </c>
      <c r="L2607" s="93">
        <f t="shared" si="200"/>
        <v>1.0001</v>
      </c>
      <c r="M2607" s="42">
        <v>0.14171</v>
      </c>
      <c r="N2607" s="93">
        <f t="array" ref="N2607">SQRT(MMULT(MMULT(B2607:K2607, '2. Correlation Matrix'!$B$34:$K$43), TRANSPOSE(B2607:K2607)))</f>
        <v>0.12323020046539809</v>
      </c>
      <c r="O2607" s="92">
        <f t="shared" si="201"/>
        <v>0.54134457095792488</v>
      </c>
      <c r="P2607" s="42">
        <f t="shared" si="202"/>
        <v>0.13411715884662889</v>
      </c>
      <c r="Q2607" s="42">
        <f t="shared" si="203"/>
        <v>0.122773215429927</v>
      </c>
      <c r="R2607" s="43">
        <f t="shared" si="204"/>
        <v>0.118137620573236</v>
      </c>
    </row>
    <row r="2608" spans="1:18" x14ac:dyDescent="0.35">
      <c r="A2608" s="73">
        <v>543</v>
      </c>
      <c r="B2608" s="42">
        <v>4.3200000000000002E-2</v>
      </c>
      <c r="C2608" s="42">
        <v>0.16900000000000001</v>
      </c>
      <c r="D2608" s="42">
        <v>9.2299999999999993E-2</v>
      </c>
      <c r="E2608" s="42">
        <v>0.15909999999999999</v>
      </c>
      <c r="F2608" s="42">
        <v>0.1827</v>
      </c>
      <c r="G2608" s="42">
        <v>9.0399999999999994E-2</v>
      </c>
      <c r="H2608" s="42">
        <v>2.75E-2</v>
      </c>
      <c r="I2608" s="42">
        <v>9.8199999999999996E-2</v>
      </c>
      <c r="J2608" s="42">
        <v>3.9300000000000002E-2</v>
      </c>
      <c r="K2608" s="42">
        <v>9.8199999999999996E-2</v>
      </c>
      <c r="L2608" s="93">
        <f t="shared" si="200"/>
        <v>0.9998999999999999</v>
      </c>
      <c r="M2608" s="42">
        <v>0.13722000000000001</v>
      </c>
      <c r="N2608" s="93">
        <f t="array" ref="N2608">SQRT(MMULT(MMULT(B2608:K2608, '2. Correlation Matrix'!$B$34:$K$43), TRANSPOSE(B2608:K2608)))</f>
        <v>0.11493945376455642</v>
      </c>
      <c r="O2608" s="92">
        <f t="shared" si="201"/>
        <v>0.54132848175398784</v>
      </c>
      <c r="P2608" s="42">
        <f t="shared" si="202"/>
        <v>0.13061446098415272</v>
      </c>
      <c r="Q2608" s="42">
        <f t="shared" si="203"/>
        <v>0.122773215429927</v>
      </c>
      <c r="R2608" s="43">
        <f t="shared" si="204"/>
        <v>0.118137620573236</v>
      </c>
    </row>
    <row r="2609" spans="1:18" x14ac:dyDescent="0.35">
      <c r="A2609" s="73">
        <v>2680</v>
      </c>
      <c r="B2609" s="42">
        <v>0.1426</v>
      </c>
      <c r="C2609" s="42">
        <v>5.5999999999999999E-3</v>
      </c>
      <c r="D2609" s="42">
        <v>6.8500000000000005E-2</v>
      </c>
      <c r="E2609" s="42">
        <v>8.8900000000000007E-2</v>
      </c>
      <c r="F2609" s="42">
        <v>3.5200000000000002E-2</v>
      </c>
      <c r="G2609" s="42">
        <v>0.1704</v>
      </c>
      <c r="H2609" s="42">
        <v>0.1537</v>
      </c>
      <c r="I2609" s="42">
        <v>3.15E-2</v>
      </c>
      <c r="J2609" s="42">
        <v>0.15190000000000001</v>
      </c>
      <c r="K2609" s="42">
        <v>0.15190000000000001</v>
      </c>
      <c r="L2609" s="93">
        <f t="shared" si="200"/>
        <v>1.0002</v>
      </c>
      <c r="M2609" s="42">
        <v>0.1593</v>
      </c>
      <c r="N2609" s="93">
        <f t="array" ref="N2609">SQRT(MMULT(MMULT(B2609:K2609, '2. Correlation Matrix'!$B$34:$K$43), TRANSPOSE(B2609:K2609)))</f>
        <v>0.1557352187185834</v>
      </c>
      <c r="O2609" s="92">
        <f t="shared" si="201"/>
        <v>0.54130337821871721</v>
      </c>
      <c r="P2609" s="42">
        <f t="shared" si="202"/>
        <v>0.14717327082533749</v>
      </c>
      <c r="Q2609" s="42">
        <f t="shared" si="203"/>
        <v>0.122773215429927</v>
      </c>
      <c r="R2609" s="43">
        <f t="shared" si="204"/>
        <v>0.118137620573236</v>
      </c>
    </row>
    <row r="2610" spans="1:18" x14ac:dyDescent="0.35">
      <c r="A2610" s="73">
        <v>344</v>
      </c>
      <c r="B2610" s="42">
        <v>9.3100000000000002E-2</v>
      </c>
      <c r="C2610" s="42">
        <v>7.6899999999999996E-2</v>
      </c>
      <c r="D2610" s="42">
        <v>2.8299999999999999E-2</v>
      </c>
      <c r="E2610" s="42">
        <v>0.2024</v>
      </c>
      <c r="F2610" s="42">
        <v>0.1457</v>
      </c>
      <c r="G2610" s="42">
        <v>0.1255</v>
      </c>
      <c r="H2610" s="42">
        <v>7.0900000000000005E-2</v>
      </c>
      <c r="I2610" s="42">
        <v>3.85E-2</v>
      </c>
      <c r="J2610" s="42">
        <v>6.0699999999999997E-2</v>
      </c>
      <c r="K2610" s="42">
        <v>0.15790000000000001</v>
      </c>
      <c r="L2610" s="93">
        <f t="shared" si="200"/>
        <v>0.9998999999999999</v>
      </c>
      <c r="M2610" s="42">
        <v>0.15167</v>
      </c>
      <c r="N2610" s="93">
        <f t="array" ref="N2610">SQRT(MMULT(MMULT(B2610:K2610, '2. Correlation Matrix'!$B$34:$K$43), TRANSPOSE(B2610:K2610)))</f>
        <v>0.14163964117138184</v>
      </c>
      <c r="O2610" s="92">
        <f t="shared" si="201"/>
        <v>0.54130326345031088</v>
      </c>
      <c r="P2610" s="42">
        <f t="shared" si="202"/>
        <v>0.14163910602442109</v>
      </c>
      <c r="Q2610" s="42">
        <f t="shared" si="203"/>
        <v>0.122773215429927</v>
      </c>
      <c r="R2610" s="43">
        <f t="shared" si="204"/>
        <v>0.118137620573236</v>
      </c>
    </row>
    <row r="2611" spans="1:18" x14ac:dyDescent="0.35">
      <c r="A2611" s="73">
        <v>4414</v>
      </c>
      <c r="B2611" s="42">
        <v>4.8000000000000001E-2</v>
      </c>
      <c r="C2611" s="42">
        <v>0.1474</v>
      </c>
      <c r="D2611" s="42">
        <v>0.13139999999999999</v>
      </c>
      <c r="E2611" s="42">
        <v>9.7699999999999995E-2</v>
      </c>
      <c r="F2611" s="42">
        <v>0.12429999999999999</v>
      </c>
      <c r="G2611" s="42">
        <v>4.6199999999999998E-2</v>
      </c>
      <c r="H2611" s="42">
        <v>7.46E-2</v>
      </c>
      <c r="I2611" s="42">
        <v>0.11899999999999999</v>
      </c>
      <c r="J2611" s="42">
        <v>0.11899999999999999</v>
      </c>
      <c r="K2611" s="42">
        <v>9.2399999999999996E-2</v>
      </c>
      <c r="L2611" s="93">
        <f t="shared" si="200"/>
        <v>1</v>
      </c>
      <c r="M2611" s="42">
        <v>0.13655</v>
      </c>
      <c r="N2611" s="93">
        <f t="array" ref="N2611">SQRT(MMULT(MMULT(B2611:K2611, '2. Correlation Matrix'!$B$34:$K$43), TRANSPOSE(B2611:K2611)))</f>
        <v>0.11371623275564664</v>
      </c>
      <c r="O2611" s="92">
        <f t="shared" si="201"/>
        <v>0.54125957665392066</v>
      </c>
      <c r="P2611" s="42">
        <f t="shared" si="202"/>
        <v>0.1300843092039318</v>
      </c>
      <c r="Q2611" s="42">
        <f t="shared" si="203"/>
        <v>0.122773215429927</v>
      </c>
      <c r="R2611" s="43">
        <f t="shared" si="204"/>
        <v>0.118137620573236</v>
      </c>
    </row>
    <row r="2612" spans="1:18" x14ac:dyDescent="0.35">
      <c r="A2612" s="73">
        <v>4926</v>
      </c>
      <c r="B2612" s="42">
        <v>4.5199999999999997E-2</v>
      </c>
      <c r="C2612" s="42">
        <v>3.2500000000000001E-2</v>
      </c>
      <c r="D2612" s="42">
        <v>0.1157</v>
      </c>
      <c r="E2612" s="42">
        <v>0.1429</v>
      </c>
      <c r="F2612" s="42">
        <v>0.1067</v>
      </c>
      <c r="G2612" s="42">
        <v>4.8800000000000003E-2</v>
      </c>
      <c r="H2612" s="42">
        <v>0.10489999999999999</v>
      </c>
      <c r="I2612" s="42">
        <v>0.1103</v>
      </c>
      <c r="J2612" s="42">
        <v>0.15010000000000001</v>
      </c>
      <c r="K2612" s="42">
        <v>0.1429</v>
      </c>
      <c r="L2612" s="93">
        <f t="shared" si="200"/>
        <v>1</v>
      </c>
      <c r="M2612" s="42">
        <v>0.14988000000000001</v>
      </c>
      <c r="N2612" s="93">
        <f t="array" ref="N2612">SQRT(MMULT(MMULT(B2612:K2612, '2. Correlation Matrix'!$B$34:$K$43), TRANSPOSE(B2612:K2612)))</f>
        <v>0.13834426979674799</v>
      </c>
      <c r="O2612" s="92">
        <f t="shared" si="201"/>
        <v>0.54125841359394122</v>
      </c>
      <c r="P2612" s="42">
        <f t="shared" si="202"/>
        <v>0.14031043150720232</v>
      </c>
      <c r="Q2612" s="42">
        <f t="shared" si="203"/>
        <v>0.122773215429927</v>
      </c>
      <c r="R2612" s="43">
        <f t="shared" si="204"/>
        <v>0.118137620573236</v>
      </c>
    </row>
    <row r="2613" spans="1:18" x14ac:dyDescent="0.35">
      <c r="A2613" s="73">
        <v>3390</v>
      </c>
      <c r="B2613" s="42">
        <v>5.3600000000000002E-2</v>
      </c>
      <c r="C2613" s="42">
        <v>1.26E-2</v>
      </c>
      <c r="D2613" s="42">
        <v>4.4200000000000003E-2</v>
      </c>
      <c r="E2613" s="42">
        <v>2.2100000000000002E-2</v>
      </c>
      <c r="F2613" s="42">
        <v>0.2492</v>
      </c>
      <c r="G2613" s="42">
        <v>0.29649999999999999</v>
      </c>
      <c r="H2613" s="42">
        <v>5.0500000000000003E-2</v>
      </c>
      <c r="I2613" s="42">
        <v>0.2082</v>
      </c>
      <c r="J2613" s="42">
        <v>5.9900000000000002E-2</v>
      </c>
      <c r="K2613" s="42">
        <v>3.2000000000000002E-3</v>
      </c>
      <c r="L2613" s="93">
        <f t="shared" si="200"/>
        <v>1</v>
      </c>
      <c r="M2613" s="42">
        <v>0.14323</v>
      </c>
      <c r="N2613" s="93">
        <f t="array" ref="N2613">SQRT(MMULT(MMULT(B2613:K2613, '2. Correlation Matrix'!$B$34:$K$43), TRANSPOSE(B2613:K2613)))</f>
        <v>0.12606910007384522</v>
      </c>
      <c r="O2613" s="92">
        <f t="shared" si="201"/>
        <v>0.54121112913500724</v>
      </c>
      <c r="P2613" s="42">
        <f t="shared" si="202"/>
        <v>0.1352832910032854</v>
      </c>
      <c r="Q2613" s="42">
        <f t="shared" si="203"/>
        <v>0.122773215429927</v>
      </c>
      <c r="R2613" s="43">
        <f t="shared" si="204"/>
        <v>0.118137620573236</v>
      </c>
    </row>
    <row r="2614" spans="1:18" x14ac:dyDescent="0.35">
      <c r="A2614" s="73">
        <v>602</v>
      </c>
      <c r="B2614" s="42">
        <v>1.46E-2</v>
      </c>
      <c r="C2614" s="42">
        <v>6.2E-2</v>
      </c>
      <c r="D2614" s="42">
        <v>5.11E-2</v>
      </c>
      <c r="E2614" s="42">
        <v>0.28470000000000001</v>
      </c>
      <c r="F2614" s="42">
        <v>4.7399999999999998E-2</v>
      </c>
      <c r="G2614" s="42">
        <v>2.5499999999999998E-2</v>
      </c>
      <c r="H2614" s="42">
        <v>0.16059999999999999</v>
      </c>
      <c r="I2614" s="42">
        <v>5.4699999999999999E-2</v>
      </c>
      <c r="J2614" s="42">
        <v>6.93E-2</v>
      </c>
      <c r="K2614" s="42">
        <v>0.22989999999999999</v>
      </c>
      <c r="L2614" s="93">
        <f t="shared" si="200"/>
        <v>0.99980000000000002</v>
      </c>
      <c r="M2614" s="42">
        <v>0.16531999999999999</v>
      </c>
      <c r="N2614" s="93">
        <f t="array" ref="N2614">SQRT(MMULT(MMULT(B2614:K2614, '2. Correlation Matrix'!$B$34:$K$43), TRANSPOSE(B2614:K2614)))</f>
        <v>0.16688855742526448</v>
      </c>
      <c r="O2614" s="92">
        <f t="shared" si="201"/>
        <v>0.5411994770249412</v>
      </c>
      <c r="P2614" s="42">
        <f t="shared" si="202"/>
        <v>0.1513941047002571</v>
      </c>
      <c r="Q2614" s="42">
        <f t="shared" si="203"/>
        <v>0.122773215429927</v>
      </c>
      <c r="R2614" s="43">
        <f t="shared" si="204"/>
        <v>0.118137620573236</v>
      </c>
    </row>
    <row r="2615" spans="1:18" x14ac:dyDescent="0.35">
      <c r="A2615" s="73">
        <v>1391</v>
      </c>
      <c r="B2615" s="42">
        <v>9.1800000000000007E-2</v>
      </c>
      <c r="C2615" s="42">
        <v>0.1166</v>
      </c>
      <c r="D2615" s="42">
        <v>9.1800000000000007E-2</v>
      </c>
      <c r="E2615" s="42">
        <v>7.3099999999999998E-2</v>
      </c>
      <c r="F2615" s="42">
        <v>0.1477</v>
      </c>
      <c r="G2615" s="42">
        <v>0.1477</v>
      </c>
      <c r="H2615" s="42">
        <v>2.0199999999999999E-2</v>
      </c>
      <c r="I2615" s="42">
        <v>0.12130000000000001</v>
      </c>
      <c r="J2615" s="42">
        <v>0.1384</v>
      </c>
      <c r="K2615" s="42">
        <v>5.1299999999999998E-2</v>
      </c>
      <c r="L2615" s="93">
        <f t="shared" si="200"/>
        <v>0.99990000000000001</v>
      </c>
      <c r="M2615" s="42">
        <v>0.13406000000000001</v>
      </c>
      <c r="N2615" s="93">
        <f t="array" ref="N2615">SQRT(MMULT(MMULT(B2615:K2615, '2. Correlation Matrix'!$B$34:$K$43), TRANSPOSE(B2615:K2615)))</f>
        <v>0.10913525669674214</v>
      </c>
      <c r="O2615" s="92">
        <f t="shared" si="201"/>
        <v>0.54116333976390463</v>
      </c>
      <c r="P2615" s="42">
        <f t="shared" si="202"/>
        <v>0.1281047478728681</v>
      </c>
      <c r="Q2615" s="42">
        <f t="shared" si="203"/>
        <v>0.122773215429927</v>
      </c>
      <c r="R2615" s="43">
        <f t="shared" si="204"/>
        <v>0.118137620573236</v>
      </c>
    </row>
    <row r="2616" spans="1:18" x14ac:dyDescent="0.35">
      <c r="A2616" s="73">
        <v>4722</v>
      </c>
      <c r="B2616" s="42">
        <v>0.11360000000000001</v>
      </c>
      <c r="C2616" s="42">
        <v>0.19070000000000001</v>
      </c>
      <c r="D2616" s="42">
        <v>0.1318</v>
      </c>
      <c r="E2616" s="42">
        <v>8.3199999999999996E-2</v>
      </c>
      <c r="F2616" s="42">
        <v>5.0700000000000002E-2</v>
      </c>
      <c r="G2616" s="42">
        <v>6.9000000000000006E-2</v>
      </c>
      <c r="H2616" s="42">
        <v>1.6199999999999999E-2</v>
      </c>
      <c r="I2616" s="42">
        <v>0.11360000000000001</v>
      </c>
      <c r="J2616" s="42">
        <v>0.1704</v>
      </c>
      <c r="K2616" s="42">
        <v>6.0900000000000003E-2</v>
      </c>
      <c r="L2616" s="93">
        <f t="shared" si="200"/>
        <v>1.0001</v>
      </c>
      <c r="M2616" s="42">
        <v>0.12737000000000001</v>
      </c>
      <c r="N2616" s="93">
        <f t="array" ref="N2616">SQRT(MMULT(MMULT(B2616:K2616, '2. Correlation Matrix'!$B$34:$K$43), TRANSPOSE(B2616:K2616)))</f>
        <v>9.6773184843953544E-2</v>
      </c>
      <c r="O2616" s="92">
        <f t="shared" si="201"/>
        <v>0.54116230735246007</v>
      </c>
      <c r="P2616" s="42">
        <f t="shared" si="202"/>
        <v>0.12268747534757901</v>
      </c>
      <c r="Q2616" s="42">
        <f t="shared" si="203"/>
        <v>0.122773215429927</v>
      </c>
      <c r="R2616" s="43">
        <f t="shared" si="204"/>
        <v>0.118137620573236</v>
      </c>
    </row>
    <row r="2617" spans="1:18" x14ac:dyDescent="0.35">
      <c r="A2617" s="73">
        <v>1692</v>
      </c>
      <c r="B2617" s="42">
        <v>0.1663</v>
      </c>
      <c r="C2617" s="42">
        <v>7.5999999999999998E-2</v>
      </c>
      <c r="D2617" s="42">
        <v>2.6100000000000002E-2</v>
      </c>
      <c r="E2617" s="42">
        <v>2.3800000000000002E-2</v>
      </c>
      <c r="F2617" s="42">
        <v>9.2600000000000002E-2</v>
      </c>
      <c r="G2617" s="42">
        <v>0.23280000000000001</v>
      </c>
      <c r="H2617" s="42">
        <v>7.3599999999999999E-2</v>
      </c>
      <c r="I2617" s="42">
        <v>2.8500000000000001E-2</v>
      </c>
      <c r="J2617" s="42">
        <v>0.19</v>
      </c>
      <c r="K2617" s="42">
        <v>9.0300000000000005E-2</v>
      </c>
      <c r="L2617" s="93">
        <f t="shared" si="200"/>
        <v>1</v>
      </c>
      <c r="M2617" s="42">
        <v>0.14630000000000001</v>
      </c>
      <c r="N2617" s="93">
        <f t="array" ref="N2617">SQRT(MMULT(MMULT(B2617:K2617, '2. Correlation Matrix'!$B$34:$K$43), TRANSPOSE(B2617:K2617)))</f>
        <v>0.131763939571936</v>
      </c>
      <c r="O2617" s="92">
        <f t="shared" si="201"/>
        <v>0.54111921844196276</v>
      </c>
      <c r="P2617" s="42">
        <f t="shared" si="202"/>
        <v>0.13761913211424162</v>
      </c>
      <c r="Q2617" s="42">
        <f t="shared" si="203"/>
        <v>0.122773215429927</v>
      </c>
      <c r="R2617" s="43">
        <f t="shared" si="204"/>
        <v>0.118137620573236</v>
      </c>
    </row>
    <row r="2618" spans="1:18" x14ac:dyDescent="0.35">
      <c r="A2618" s="73">
        <v>45</v>
      </c>
      <c r="B2618" s="42">
        <v>0.1055</v>
      </c>
      <c r="C2618" s="42">
        <v>0.1145</v>
      </c>
      <c r="D2618" s="42">
        <v>0.11269999999999999</v>
      </c>
      <c r="E2618" s="42">
        <v>0.04</v>
      </c>
      <c r="F2618" s="42">
        <v>0.1055</v>
      </c>
      <c r="G2618" s="42">
        <v>0.1055</v>
      </c>
      <c r="H2618" s="42">
        <v>0.15640000000000001</v>
      </c>
      <c r="I2618" s="42">
        <v>8.9099999999999999E-2</v>
      </c>
      <c r="J2618" s="42">
        <v>9.4500000000000001E-2</v>
      </c>
      <c r="K2618" s="42">
        <v>7.6399999999999996E-2</v>
      </c>
      <c r="L2618" s="93">
        <f t="shared" si="200"/>
        <v>1.0001</v>
      </c>
      <c r="M2618" s="42">
        <v>0.14116999999999999</v>
      </c>
      <c r="N2618" s="93">
        <f t="array" ref="N2618">SQRT(MMULT(MMULT(B2618:K2618, '2. Correlation Matrix'!$B$34:$K$43), TRANSPOSE(B2618:K2618)))</f>
        <v>0.12228473016748004</v>
      </c>
      <c r="O2618" s="92">
        <f t="shared" si="201"/>
        <v>0.5411141678063498</v>
      </c>
      <c r="P2618" s="42">
        <f t="shared" si="202"/>
        <v>0.13369322238393327</v>
      </c>
      <c r="Q2618" s="42">
        <f t="shared" si="203"/>
        <v>0.122773215429927</v>
      </c>
      <c r="R2618" s="43">
        <f t="shared" si="204"/>
        <v>0.118137620573236</v>
      </c>
    </row>
    <row r="2619" spans="1:18" x14ac:dyDescent="0.35">
      <c r="A2619" s="73">
        <v>3818</v>
      </c>
      <c r="B2619" s="42">
        <v>5.5999999999999999E-3</v>
      </c>
      <c r="C2619" s="42">
        <v>2.98E-2</v>
      </c>
      <c r="D2619" s="42">
        <v>0.14710000000000001</v>
      </c>
      <c r="E2619" s="42">
        <v>0.16569999999999999</v>
      </c>
      <c r="F2619" s="42">
        <v>0.18060000000000001</v>
      </c>
      <c r="G2619" s="42">
        <v>2.6100000000000002E-2</v>
      </c>
      <c r="H2619" s="42">
        <v>0.16389999999999999</v>
      </c>
      <c r="I2619" s="42">
        <v>0.13969999999999999</v>
      </c>
      <c r="J2619" s="42">
        <v>5.5999999999999999E-3</v>
      </c>
      <c r="K2619" s="42">
        <v>0.13589999999999999</v>
      </c>
      <c r="L2619" s="93">
        <f t="shared" si="200"/>
        <v>0.99999999999999989</v>
      </c>
      <c r="M2619" s="42">
        <v>0.15146999999999999</v>
      </c>
      <c r="N2619" s="93">
        <f t="array" ref="N2619">SQRT(MMULT(MMULT(B2619:K2619, '2. Correlation Matrix'!$B$34:$K$43), TRANSPOSE(B2619:K2619)))</f>
        <v>0.14132915634112234</v>
      </c>
      <c r="O2619" s="92">
        <f t="shared" si="201"/>
        <v>0.54107731185648944</v>
      </c>
      <c r="P2619" s="42">
        <f t="shared" si="202"/>
        <v>0.1414830347839533</v>
      </c>
      <c r="Q2619" s="42">
        <f t="shared" si="203"/>
        <v>0.122773215429927</v>
      </c>
      <c r="R2619" s="43">
        <f t="shared" si="204"/>
        <v>0.118137620573236</v>
      </c>
    </row>
    <row r="2620" spans="1:18" x14ac:dyDescent="0.35">
      <c r="A2620" s="73">
        <v>1298</v>
      </c>
      <c r="B2620" s="42">
        <v>0.1331</v>
      </c>
      <c r="C2620" s="42">
        <v>0.26040000000000002</v>
      </c>
      <c r="D2620" s="42">
        <v>2.6599999999999999E-2</v>
      </c>
      <c r="E2620" s="42">
        <v>2.07E-2</v>
      </c>
      <c r="F2620" s="42">
        <v>4.7300000000000002E-2</v>
      </c>
      <c r="G2620" s="42">
        <v>5.62E-2</v>
      </c>
      <c r="H2620" s="42">
        <v>1.78E-2</v>
      </c>
      <c r="I2620" s="42">
        <v>3.2500000000000001E-2</v>
      </c>
      <c r="J2620" s="42">
        <v>0.22489999999999999</v>
      </c>
      <c r="K2620" s="42">
        <v>0.18049999999999999</v>
      </c>
      <c r="L2620" s="93">
        <f t="shared" si="200"/>
        <v>1</v>
      </c>
      <c r="M2620" s="42">
        <v>0.13718</v>
      </c>
      <c r="N2620" s="93">
        <f t="array" ref="N2620">SQRT(MMULT(MMULT(B2620:K2620, '2. Correlation Matrix'!$B$34:$K$43), TRANSPOSE(B2620:K2620)))</f>
        <v>0.11492146862329772</v>
      </c>
      <c r="O2620" s="92">
        <f t="shared" si="201"/>
        <v>0.54106513556505675</v>
      </c>
      <c r="P2620" s="42">
        <f t="shared" si="202"/>
        <v>0.13057652802473219</v>
      </c>
      <c r="Q2620" s="42">
        <f t="shared" si="203"/>
        <v>0.122773215429927</v>
      </c>
      <c r="R2620" s="43">
        <f t="shared" si="204"/>
        <v>0.118137620573236</v>
      </c>
    </row>
    <row r="2621" spans="1:18" x14ac:dyDescent="0.35">
      <c r="A2621" s="73">
        <v>3745</v>
      </c>
      <c r="B2621" s="42">
        <v>0.1212</v>
      </c>
      <c r="C2621" s="42">
        <v>0.14699999999999999</v>
      </c>
      <c r="D2621" s="42">
        <v>5.2999999999999999E-2</v>
      </c>
      <c r="E2621" s="42">
        <v>9.0899999999999995E-2</v>
      </c>
      <c r="F2621" s="42">
        <v>0.14549999999999999</v>
      </c>
      <c r="G2621" s="42">
        <v>4.4999999999999997E-3</v>
      </c>
      <c r="H2621" s="42">
        <v>0.10150000000000001</v>
      </c>
      <c r="I2621" s="42">
        <v>0.1091</v>
      </c>
      <c r="J2621" s="42">
        <v>0.1439</v>
      </c>
      <c r="K2621" s="42">
        <v>8.3299999999999999E-2</v>
      </c>
      <c r="L2621" s="93">
        <f t="shared" si="200"/>
        <v>0.99990000000000001</v>
      </c>
      <c r="M2621" s="42">
        <v>0.12944</v>
      </c>
      <c r="N2621" s="93">
        <f t="array" ref="N2621">SQRT(MMULT(MMULT(B2621:K2621, '2. Correlation Matrix'!$B$34:$K$43), TRANSPOSE(B2621:K2621)))</f>
        <v>0.10061824224803573</v>
      </c>
      <c r="O2621" s="92">
        <f t="shared" si="201"/>
        <v>0.54105496959288002</v>
      </c>
      <c r="P2621" s="42">
        <f t="shared" si="202"/>
        <v>0.1243779846634578</v>
      </c>
      <c r="Q2621" s="42">
        <f t="shared" si="203"/>
        <v>0.122773215429927</v>
      </c>
      <c r="R2621" s="43">
        <f t="shared" si="204"/>
        <v>0.118137620573236</v>
      </c>
    </row>
    <row r="2622" spans="1:18" x14ac:dyDescent="0.35">
      <c r="A2622" s="73">
        <v>4758</v>
      </c>
      <c r="B2622" s="42">
        <v>6.4699999999999994E-2</v>
      </c>
      <c r="C2622" s="42">
        <v>0.11990000000000001</v>
      </c>
      <c r="D2622" s="42">
        <v>0.14149999999999999</v>
      </c>
      <c r="E2622" s="42">
        <v>0.13669999999999999</v>
      </c>
      <c r="F2622" s="42">
        <v>7.1999999999999998E-3</v>
      </c>
      <c r="G2622" s="42">
        <v>6.4699999999999994E-2</v>
      </c>
      <c r="H2622" s="42">
        <v>0.22539999999999999</v>
      </c>
      <c r="I2622" s="42">
        <v>8.1500000000000003E-2</v>
      </c>
      <c r="J2622" s="42">
        <v>6.2399999999999997E-2</v>
      </c>
      <c r="K2622" s="42">
        <v>9.5899999999999999E-2</v>
      </c>
      <c r="L2622" s="93">
        <f t="shared" si="200"/>
        <v>0.99990000000000001</v>
      </c>
      <c r="M2622" s="42">
        <v>0.14923</v>
      </c>
      <c r="N2622" s="93">
        <f t="array" ref="N2622">SQRT(MMULT(MMULT(B2622:K2622, '2. Correlation Matrix'!$B$34:$K$43), TRANSPOSE(B2622:K2622)))</f>
        <v>0.13719667790861848</v>
      </c>
      <c r="O2622" s="92">
        <f t="shared" si="201"/>
        <v>0.54104808608734534</v>
      </c>
      <c r="P2622" s="42">
        <f t="shared" si="202"/>
        <v>0.13981853578541939</v>
      </c>
      <c r="Q2622" s="42">
        <f t="shared" si="203"/>
        <v>0.122773215429927</v>
      </c>
      <c r="R2622" s="43">
        <f t="shared" si="204"/>
        <v>0.118137620573236</v>
      </c>
    </row>
    <row r="2623" spans="1:18" x14ac:dyDescent="0.35">
      <c r="A2623" s="73">
        <v>838</v>
      </c>
      <c r="B2623" s="42">
        <v>3.2800000000000003E-2</v>
      </c>
      <c r="C2623" s="42">
        <v>0.13289999999999999</v>
      </c>
      <c r="D2623" s="42">
        <v>7.51E-2</v>
      </c>
      <c r="E2623" s="42">
        <v>0.158</v>
      </c>
      <c r="F2623" s="42">
        <v>0.1368</v>
      </c>
      <c r="G2623" s="42">
        <v>0.15609999999999999</v>
      </c>
      <c r="H2623" s="42">
        <v>7.51E-2</v>
      </c>
      <c r="I2623" s="42">
        <v>6.9400000000000003E-2</v>
      </c>
      <c r="J2623" s="42">
        <v>7.7100000000000002E-2</v>
      </c>
      <c r="K2623" s="42">
        <v>8.6699999999999999E-2</v>
      </c>
      <c r="L2623" s="93">
        <f t="shared" si="200"/>
        <v>1</v>
      </c>
      <c r="M2623" s="42">
        <v>0.14595</v>
      </c>
      <c r="N2623" s="93">
        <f t="array" ref="N2623">SQRT(MMULT(MMULT(B2623:K2623, '2. Correlation Matrix'!$B$34:$K$43), TRANSPOSE(B2623:K2623)))</f>
        <v>0.1311409786862924</v>
      </c>
      <c r="O2623" s="92">
        <f t="shared" si="201"/>
        <v>0.54102082133855611</v>
      </c>
      <c r="P2623" s="42">
        <f t="shared" si="202"/>
        <v>0.13735102185460069</v>
      </c>
      <c r="Q2623" s="42">
        <f t="shared" si="203"/>
        <v>0.122773215429927</v>
      </c>
      <c r="R2623" s="43">
        <f t="shared" si="204"/>
        <v>0.118137620573236</v>
      </c>
    </row>
    <row r="2624" spans="1:18" x14ac:dyDescent="0.35">
      <c r="A2624" s="73">
        <v>2145</v>
      </c>
      <c r="B2624" s="42">
        <v>9.1300000000000006E-2</v>
      </c>
      <c r="C2624" s="42">
        <v>0.192</v>
      </c>
      <c r="D2624" s="42">
        <v>3.04E-2</v>
      </c>
      <c r="E2624" s="42">
        <v>1.17E-2</v>
      </c>
      <c r="F2624" s="42">
        <v>0.1171</v>
      </c>
      <c r="G2624" s="42">
        <v>5.3900000000000003E-2</v>
      </c>
      <c r="H2624" s="42">
        <v>0.20610000000000001</v>
      </c>
      <c r="I2624" s="42">
        <v>6.7900000000000002E-2</v>
      </c>
      <c r="J2624" s="42">
        <v>0.1686</v>
      </c>
      <c r="K2624" s="42">
        <v>6.0900000000000003E-2</v>
      </c>
      <c r="L2624" s="93">
        <f t="shared" si="200"/>
        <v>0.99989999999999979</v>
      </c>
      <c r="M2624" s="42">
        <v>0.13539999999999999</v>
      </c>
      <c r="N2624" s="93">
        <f t="array" ref="N2624">SQRT(MMULT(MMULT(B2624:K2624, '2. Correlation Matrix'!$B$34:$K$43), TRANSPOSE(B2624:K2624)))</f>
        <v>0.11164286562476172</v>
      </c>
      <c r="O2624" s="92">
        <f t="shared" si="201"/>
        <v>0.54101083541699801</v>
      </c>
      <c r="P2624" s="42">
        <f t="shared" si="202"/>
        <v>0.12916793527754569</v>
      </c>
      <c r="Q2624" s="42">
        <f t="shared" si="203"/>
        <v>0.122773215429927</v>
      </c>
      <c r="R2624" s="43">
        <f t="shared" si="204"/>
        <v>0.118137620573236</v>
      </c>
    </row>
    <row r="2625" spans="1:18" x14ac:dyDescent="0.35">
      <c r="A2625" s="73">
        <v>3611</v>
      </c>
      <c r="B2625" s="42">
        <v>1.8200000000000001E-2</v>
      </c>
      <c r="C2625" s="42">
        <v>8.2100000000000006E-2</v>
      </c>
      <c r="D2625" s="42">
        <v>0.14960000000000001</v>
      </c>
      <c r="E2625" s="42">
        <v>2.7400000000000001E-2</v>
      </c>
      <c r="F2625" s="42">
        <v>5.4699999999999999E-2</v>
      </c>
      <c r="G2625" s="42">
        <v>8.7599999999999997E-2</v>
      </c>
      <c r="H2625" s="42">
        <v>0.17519999999999999</v>
      </c>
      <c r="I2625" s="42">
        <v>7.2999999999999995E-2</v>
      </c>
      <c r="J2625" s="42">
        <v>0.1661</v>
      </c>
      <c r="K2625" s="42">
        <v>0.1661</v>
      </c>
      <c r="L2625" s="93">
        <f t="shared" si="200"/>
        <v>1</v>
      </c>
      <c r="M2625" s="42">
        <v>0.15861</v>
      </c>
      <c r="N2625" s="93">
        <f t="array" ref="N2625">SQRT(MMULT(MMULT(B2625:K2625, '2. Correlation Matrix'!$B$34:$K$43), TRANSPOSE(B2625:K2625)))</f>
        <v>0.15454942906554267</v>
      </c>
      <c r="O2625" s="92">
        <f t="shared" si="201"/>
        <v>0.54099196940120653</v>
      </c>
      <c r="P2625" s="42">
        <f t="shared" si="202"/>
        <v>0.14666723698775741</v>
      </c>
      <c r="Q2625" s="42">
        <f t="shared" si="203"/>
        <v>0.122773215429927</v>
      </c>
      <c r="R2625" s="43">
        <f t="shared" si="204"/>
        <v>0.118137620573236</v>
      </c>
    </row>
    <row r="2626" spans="1:18" x14ac:dyDescent="0.35">
      <c r="A2626" s="73">
        <v>3906</v>
      </c>
      <c r="B2626" s="42">
        <v>0.1135</v>
      </c>
      <c r="C2626" s="42">
        <v>1.9300000000000001E-2</v>
      </c>
      <c r="D2626" s="42">
        <v>9.4200000000000006E-2</v>
      </c>
      <c r="E2626" s="42">
        <v>5.57E-2</v>
      </c>
      <c r="F2626" s="42">
        <v>0.16489999999999999</v>
      </c>
      <c r="G2626" s="42">
        <v>4.07E-2</v>
      </c>
      <c r="H2626" s="42">
        <v>0.1028</v>
      </c>
      <c r="I2626" s="42">
        <v>0.1734</v>
      </c>
      <c r="J2626" s="42">
        <v>0.17130000000000001</v>
      </c>
      <c r="K2626" s="42">
        <v>6.4199999999999993E-2</v>
      </c>
      <c r="L2626" s="93">
        <f t="shared" si="200"/>
        <v>1</v>
      </c>
      <c r="M2626" s="42">
        <v>0.13383</v>
      </c>
      <c r="N2626" s="93">
        <f t="array" ref="N2626">SQRT(MMULT(MMULT(B2626:K2626, '2. Correlation Matrix'!$B$34:$K$43), TRANSPOSE(B2626:K2626)))</f>
        <v>0.10874483490572139</v>
      </c>
      <c r="O2626" s="92">
        <f t="shared" si="201"/>
        <v>0.54099121168379083</v>
      </c>
      <c r="P2626" s="42">
        <f t="shared" si="202"/>
        <v>0.12791728044066369</v>
      </c>
      <c r="Q2626" s="42">
        <f t="shared" si="203"/>
        <v>0.122773215429927</v>
      </c>
      <c r="R2626" s="43">
        <f t="shared" si="204"/>
        <v>0.118137620573236</v>
      </c>
    </row>
    <row r="2627" spans="1:18" x14ac:dyDescent="0.35">
      <c r="A2627" s="73">
        <v>3045</v>
      </c>
      <c r="B2627" s="42">
        <v>0.14799999999999999</v>
      </c>
      <c r="C2627" s="42">
        <v>0.12089999999999999</v>
      </c>
      <c r="D2627" s="42">
        <v>8.9999999999999993E-3</v>
      </c>
      <c r="E2627" s="42">
        <v>0.10829999999999999</v>
      </c>
      <c r="F2627" s="42">
        <v>9.5699999999999993E-2</v>
      </c>
      <c r="G2627" s="42">
        <v>9.3899999999999997E-2</v>
      </c>
      <c r="H2627" s="42">
        <v>0.14080000000000001</v>
      </c>
      <c r="I2627" s="42">
        <v>8.6599999999999996E-2</v>
      </c>
      <c r="J2627" s="42">
        <v>0.16250000000000001</v>
      </c>
      <c r="K2627" s="42">
        <v>3.4299999999999997E-2</v>
      </c>
      <c r="L2627" s="93">
        <f t="shared" si="200"/>
        <v>1</v>
      </c>
      <c r="M2627" s="42">
        <v>0.13269</v>
      </c>
      <c r="N2627" s="93">
        <f t="array" ref="N2627">SQRT(MMULT(MMULT(B2627:K2627, '2. Correlation Matrix'!$B$34:$K$43), TRANSPOSE(B2627:K2627)))</f>
        <v>0.1066414796438037</v>
      </c>
      <c r="O2627" s="92">
        <f t="shared" si="201"/>
        <v>0.54097148869925704</v>
      </c>
      <c r="P2627" s="42">
        <f t="shared" si="202"/>
        <v>0.12700379740969009</v>
      </c>
      <c r="Q2627" s="42">
        <f t="shared" si="203"/>
        <v>0.122773215429927</v>
      </c>
      <c r="R2627" s="43">
        <f t="shared" si="204"/>
        <v>0.118137620573236</v>
      </c>
    </row>
    <row r="2628" spans="1:18" x14ac:dyDescent="0.35">
      <c r="A2628" s="73">
        <v>1505</v>
      </c>
      <c r="B2628" s="42">
        <v>0.1096</v>
      </c>
      <c r="C2628" s="42">
        <v>1.34E-2</v>
      </c>
      <c r="D2628" s="42">
        <v>0.2112</v>
      </c>
      <c r="E2628" s="42">
        <v>0.13370000000000001</v>
      </c>
      <c r="F2628" s="42">
        <v>1.0699999999999999E-2</v>
      </c>
      <c r="G2628" s="42">
        <v>0.13639999999999999</v>
      </c>
      <c r="H2628" s="42">
        <v>0.13900000000000001</v>
      </c>
      <c r="I2628" s="42">
        <v>0.1043</v>
      </c>
      <c r="J2628" s="42">
        <v>2.1399999999999999E-2</v>
      </c>
      <c r="K2628" s="42">
        <v>0.1203</v>
      </c>
      <c r="L2628" s="93">
        <f t="shared" si="200"/>
        <v>1</v>
      </c>
      <c r="M2628" s="42">
        <v>0.15440000000000001</v>
      </c>
      <c r="N2628" s="93">
        <f t="array" ref="N2628">SQRT(MMULT(MMULT(B2628:K2628, '2. Correlation Matrix'!$B$34:$K$43), TRANSPOSE(B2628:K2628)))</f>
        <v>0.14677490041836175</v>
      </c>
      <c r="O2628" s="92">
        <f t="shared" si="201"/>
        <v>0.54096442766223096</v>
      </c>
      <c r="P2628" s="42">
        <f t="shared" si="202"/>
        <v>0.14362856430359</v>
      </c>
      <c r="Q2628" s="42">
        <f t="shared" si="203"/>
        <v>0.122773215429927</v>
      </c>
      <c r="R2628" s="43">
        <f t="shared" si="204"/>
        <v>0.118137620573236</v>
      </c>
    </row>
    <row r="2629" spans="1:18" x14ac:dyDescent="0.35">
      <c r="A2629" s="73">
        <v>4046</v>
      </c>
      <c r="B2629" s="42">
        <v>0.1144</v>
      </c>
      <c r="C2629" s="42">
        <v>2.3199999999999998E-2</v>
      </c>
      <c r="D2629" s="42">
        <v>0.12939999999999999</v>
      </c>
      <c r="E2629" s="42">
        <v>7.6300000000000007E-2</v>
      </c>
      <c r="F2629" s="42">
        <v>0.1144</v>
      </c>
      <c r="G2629" s="42">
        <v>0.1244</v>
      </c>
      <c r="H2629" s="42">
        <v>5.3100000000000001E-2</v>
      </c>
      <c r="I2629" s="42">
        <v>8.4599999999999995E-2</v>
      </c>
      <c r="J2629" s="42">
        <v>0.1144</v>
      </c>
      <c r="K2629" s="42">
        <v>0.1658</v>
      </c>
      <c r="L2629" s="93">
        <f t="shared" ref="L2629:L2692" si="205">SUM(B2629:K2629)</f>
        <v>1</v>
      </c>
      <c r="M2629" s="42">
        <v>0.15140999999999999</v>
      </c>
      <c r="N2629" s="93">
        <f t="array" ref="N2629">SQRT(MMULT(MMULT(B2629:K2629, '2. Correlation Matrix'!$B$34:$K$43), TRANSPOSE(B2629:K2629)))</f>
        <v>0.14124923774813794</v>
      </c>
      <c r="O2629" s="92">
        <f t="shared" ref="O2629:O2692" si="206">(M2629-0.075)/N2629</f>
        <v>0.54095867148144872</v>
      </c>
      <c r="P2629" s="42">
        <f t="shared" ref="P2629:P2692" si="207">M2629-((1/2)*1*N2629^2)</f>
        <v>0.141434326417785</v>
      </c>
      <c r="Q2629" s="42">
        <f t="shared" ref="Q2629:Q2692" si="208">$M$5-((1/2)*3*$N$5^2)</f>
        <v>0.122773215429927</v>
      </c>
      <c r="R2629" s="43">
        <f t="shared" ref="R2629:R2692" si="209">$M$5-((1/2)*4*$N$5^2)</f>
        <v>0.118137620573236</v>
      </c>
    </row>
    <row r="2630" spans="1:18" x14ac:dyDescent="0.35">
      <c r="A2630" s="73">
        <v>3678</v>
      </c>
      <c r="B2630" s="42">
        <v>1.7500000000000002E-2</v>
      </c>
      <c r="C2630" s="42">
        <v>6.1100000000000002E-2</v>
      </c>
      <c r="D2630" s="42">
        <v>0.18779999999999999</v>
      </c>
      <c r="E2630" s="42">
        <v>0.13100000000000001</v>
      </c>
      <c r="F2630" s="42">
        <v>0.107</v>
      </c>
      <c r="G2630" s="42">
        <v>8.3000000000000004E-2</v>
      </c>
      <c r="H2630" s="42">
        <v>0.17469999999999999</v>
      </c>
      <c r="I2630" s="42">
        <v>0.12659999999999999</v>
      </c>
      <c r="J2630" s="42">
        <v>1.09E-2</v>
      </c>
      <c r="K2630" s="42">
        <v>0.1004</v>
      </c>
      <c r="L2630" s="93">
        <f t="shared" si="205"/>
        <v>0.99999999999999989</v>
      </c>
      <c r="M2630" s="42">
        <v>0.15107000000000001</v>
      </c>
      <c r="N2630" s="93">
        <f t="array" ref="N2630">SQRT(MMULT(MMULT(B2630:K2630, '2. Correlation Matrix'!$B$34:$K$43), TRANSPOSE(B2630:K2630)))</f>
        <v>0.14062186126522008</v>
      </c>
      <c r="O2630" s="92">
        <f t="shared" si="206"/>
        <v>0.5409542962635665</v>
      </c>
      <c r="P2630" s="42">
        <f t="shared" si="207"/>
        <v>0.14118274606715261</v>
      </c>
      <c r="Q2630" s="42">
        <f t="shared" si="208"/>
        <v>0.122773215429927</v>
      </c>
      <c r="R2630" s="43">
        <f t="shared" si="209"/>
        <v>0.118137620573236</v>
      </c>
    </row>
    <row r="2631" spans="1:18" x14ac:dyDescent="0.35">
      <c r="A2631" s="73">
        <v>2695</v>
      </c>
      <c r="B2631" s="42">
        <v>0.1431</v>
      </c>
      <c r="C2631" s="42">
        <v>1.5299999999999999E-2</v>
      </c>
      <c r="D2631" s="42">
        <v>0.10879999999999999</v>
      </c>
      <c r="E2631" s="42">
        <v>9.5399999999999999E-2</v>
      </c>
      <c r="F2631" s="42">
        <v>9.35E-2</v>
      </c>
      <c r="G2631" s="42">
        <v>0.16789999999999999</v>
      </c>
      <c r="H2631" s="42">
        <v>4.0099999999999997E-2</v>
      </c>
      <c r="I2631" s="42">
        <v>6.8699999999999997E-2</v>
      </c>
      <c r="J2631" s="42">
        <v>0.13550000000000001</v>
      </c>
      <c r="K2631" s="42">
        <v>0.13170000000000001</v>
      </c>
      <c r="L2631" s="93">
        <f t="shared" si="205"/>
        <v>0.99999999999999989</v>
      </c>
      <c r="M2631" s="42">
        <v>0.14918000000000001</v>
      </c>
      <c r="N2631" s="93">
        <f t="array" ref="N2631">SQRT(MMULT(MMULT(B2631:K2631, '2. Correlation Matrix'!$B$34:$K$43), TRANSPOSE(B2631:K2631)))</f>
        <v>0.13712952925797275</v>
      </c>
      <c r="O2631" s="92">
        <f t="shared" si="206"/>
        <v>0.54094840404833633</v>
      </c>
      <c r="P2631" s="42">
        <f t="shared" si="207"/>
        <v>0.13977774610274341</v>
      </c>
      <c r="Q2631" s="42">
        <f t="shared" si="208"/>
        <v>0.122773215429927</v>
      </c>
      <c r="R2631" s="43">
        <f t="shared" si="209"/>
        <v>0.118137620573236</v>
      </c>
    </row>
    <row r="2632" spans="1:18" x14ac:dyDescent="0.35">
      <c r="A2632" s="73">
        <v>3705</v>
      </c>
      <c r="B2632" s="42">
        <v>7.9699999999999993E-2</v>
      </c>
      <c r="C2632" s="42">
        <v>0.1293</v>
      </c>
      <c r="D2632" s="42">
        <v>6.9000000000000006E-2</v>
      </c>
      <c r="E2632" s="42">
        <v>9.7000000000000003E-2</v>
      </c>
      <c r="F2632" s="42">
        <v>3.8800000000000001E-2</v>
      </c>
      <c r="G2632" s="42">
        <v>0.20039999999999999</v>
      </c>
      <c r="H2632" s="42">
        <v>0.17030000000000001</v>
      </c>
      <c r="I2632" s="42">
        <v>4.3099999999999999E-2</v>
      </c>
      <c r="J2632" s="42">
        <v>9.4799999999999995E-2</v>
      </c>
      <c r="K2632" s="42">
        <v>7.7600000000000002E-2</v>
      </c>
      <c r="L2632" s="93">
        <f t="shared" si="205"/>
        <v>1</v>
      </c>
      <c r="M2632" s="42">
        <v>0.15185000000000001</v>
      </c>
      <c r="N2632" s="93">
        <f t="array" ref="N2632">SQRT(MMULT(MMULT(B2632:K2632, '2. Correlation Matrix'!$B$34:$K$43), TRANSPOSE(B2632:K2632)))</f>
        <v>0.14206815189722716</v>
      </c>
      <c r="O2632" s="92">
        <f t="shared" si="206"/>
        <v>0.54093756393476355</v>
      </c>
      <c r="P2632" s="42">
        <f t="shared" si="207"/>
        <v>0.14175832010825321</v>
      </c>
      <c r="Q2632" s="42">
        <f t="shared" si="208"/>
        <v>0.122773215429927</v>
      </c>
      <c r="R2632" s="43">
        <f t="shared" si="209"/>
        <v>0.118137620573236</v>
      </c>
    </row>
    <row r="2633" spans="1:18" x14ac:dyDescent="0.35">
      <c r="A2633" s="73">
        <v>4643</v>
      </c>
      <c r="B2633" s="42">
        <v>9.1600000000000001E-2</v>
      </c>
      <c r="C2633" s="42">
        <v>0.14230000000000001</v>
      </c>
      <c r="D2633" s="42">
        <v>8.9700000000000002E-2</v>
      </c>
      <c r="E2633" s="42">
        <v>5.8500000000000003E-2</v>
      </c>
      <c r="F2633" s="42">
        <v>0.154</v>
      </c>
      <c r="G2633" s="42">
        <v>3.9E-2</v>
      </c>
      <c r="H2633" s="42">
        <v>0.1111</v>
      </c>
      <c r="I2633" s="42">
        <v>9.5500000000000002E-2</v>
      </c>
      <c r="J2633" s="42">
        <v>0.10920000000000001</v>
      </c>
      <c r="K2633" s="42">
        <v>0.10920000000000001</v>
      </c>
      <c r="L2633" s="93">
        <f t="shared" si="205"/>
        <v>1.0001</v>
      </c>
      <c r="M2633" s="42">
        <v>0.13696</v>
      </c>
      <c r="N2633" s="93">
        <f t="array" ref="N2633">SQRT(MMULT(MMULT(B2633:K2633, '2. Correlation Matrix'!$B$34:$K$43), TRANSPOSE(B2633:K2633)))</f>
        <v>0.11454256411016125</v>
      </c>
      <c r="O2633" s="92">
        <f t="shared" si="206"/>
        <v>0.54093428483415129</v>
      </c>
      <c r="P2633" s="42">
        <f t="shared" si="207"/>
        <v>0.13040000050353479</v>
      </c>
      <c r="Q2633" s="42">
        <f t="shared" si="208"/>
        <v>0.122773215429927</v>
      </c>
      <c r="R2633" s="43">
        <f t="shared" si="209"/>
        <v>0.118137620573236</v>
      </c>
    </row>
    <row r="2634" spans="1:18" x14ac:dyDescent="0.35">
      <c r="A2634" s="73">
        <v>88</v>
      </c>
      <c r="B2634" s="42">
        <v>0.13250000000000001</v>
      </c>
      <c r="C2634" s="42">
        <v>7.4200000000000002E-2</v>
      </c>
      <c r="D2634" s="42">
        <v>9.1700000000000004E-2</v>
      </c>
      <c r="E2634" s="42">
        <v>0.1426</v>
      </c>
      <c r="F2634" s="42">
        <v>7.5700000000000003E-2</v>
      </c>
      <c r="G2634" s="42">
        <v>5.5300000000000002E-2</v>
      </c>
      <c r="H2634" s="42">
        <v>0.14119999999999999</v>
      </c>
      <c r="I2634" s="42">
        <v>0.12809999999999999</v>
      </c>
      <c r="J2634" s="42">
        <v>0.115</v>
      </c>
      <c r="K2634" s="42">
        <v>4.3700000000000003E-2</v>
      </c>
      <c r="L2634" s="93">
        <f t="shared" si="205"/>
        <v>1</v>
      </c>
      <c r="M2634" s="42">
        <v>0.1343</v>
      </c>
      <c r="N2634" s="93">
        <f t="array" ref="N2634">SQRT(MMULT(MMULT(B2634:K2634, '2. Correlation Matrix'!$B$34:$K$43), TRANSPOSE(B2634:K2634)))</f>
        <v>0.10963031716933597</v>
      </c>
      <c r="O2634" s="92">
        <f t="shared" si="206"/>
        <v>0.54090876986522529</v>
      </c>
      <c r="P2634" s="42">
        <f t="shared" si="207"/>
        <v>0.12829059677867541</v>
      </c>
      <c r="Q2634" s="42">
        <f t="shared" si="208"/>
        <v>0.122773215429927</v>
      </c>
      <c r="R2634" s="43">
        <f t="shared" si="209"/>
        <v>0.118137620573236</v>
      </c>
    </row>
    <row r="2635" spans="1:18" x14ac:dyDescent="0.35">
      <c r="A2635" s="73">
        <v>4819</v>
      </c>
      <c r="B2635" s="42">
        <v>0.18959999999999999</v>
      </c>
      <c r="C2635" s="42">
        <v>1.67E-2</v>
      </c>
      <c r="D2635" s="42">
        <v>9.5799999999999996E-2</v>
      </c>
      <c r="E2635" s="42">
        <v>0.05</v>
      </c>
      <c r="F2635" s="42">
        <v>8.3299999999999999E-2</v>
      </c>
      <c r="G2635" s="42">
        <v>0.1062</v>
      </c>
      <c r="H2635" s="42">
        <v>0.20830000000000001</v>
      </c>
      <c r="I2635" s="42">
        <v>0.05</v>
      </c>
      <c r="J2635" s="42">
        <v>4.58E-2</v>
      </c>
      <c r="K2635" s="42">
        <v>0.1542</v>
      </c>
      <c r="L2635" s="93">
        <f t="shared" si="205"/>
        <v>0.99990000000000001</v>
      </c>
      <c r="M2635" s="42">
        <v>0.15348999999999999</v>
      </c>
      <c r="N2635" s="93">
        <f t="array" ref="N2635">SQRT(MMULT(MMULT(B2635:K2635, '2. Correlation Matrix'!$B$34:$K$43), TRANSPOSE(B2635:K2635)))</f>
        <v>0.14510847632376961</v>
      </c>
      <c r="O2635" s="92">
        <f t="shared" si="206"/>
        <v>0.54090568648016923</v>
      </c>
      <c r="P2635" s="42">
        <f t="shared" si="207"/>
        <v>0.14296176504949698</v>
      </c>
      <c r="Q2635" s="42">
        <f t="shared" si="208"/>
        <v>0.122773215429927</v>
      </c>
      <c r="R2635" s="43">
        <f t="shared" si="209"/>
        <v>0.118137620573236</v>
      </c>
    </row>
    <row r="2636" spans="1:18" x14ac:dyDescent="0.35">
      <c r="A2636" s="73">
        <v>942</v>
      </c>
      <c r="B2636" s="42">
        <v>9.3899999999999997E-2</v>
      </c>
      <c r="C2636" s="42">
        <v>5.1999999999999998E-3</v>
      </c>
      <c r="D2636" s="42">
        <v>9.2200000000000004E-2</v>
      </c>
      <c r="E2636" s="42">
        <v>0.14610000000000001</v>
      </c>
      <c r="F2636" s="42">
        <v>5.3900000000000003E-2</v>
      </c>
      <c r="G2636" s="42">
        <v>0.12</v>
      </c>
      <c r="H2636" s="42">
        <v>0.153</v>
      </c>
      <c r="I2636" s="42">
        <v>5.74E-2</v>
      </c>
      <c r="J2636" s="42">
        <v>0.12520000000000001</v>
      </c>
      <c r="K2636" s="42">
        <v>0.153</v>
      </c>
      <c r="L2636" s="93">
        <f t="shared" si="205"/>
        <v>0.99990000000000012</v>
      </c>
      <c r="M2636" s="42">
        <v>0.15858</v>
      </c>
      <c r="N2636" s="93">
        <f t="array" ref="N2636">SQRT(MMULT(MMULT(B2636:K2636, '2. Correlation Matrix'!$B$34:$K$43), TRANSPOSE(B2636:K2636)))</f>
        <v>0.1545211297923737</v>
      </c>
      <c r="O2636" s="92">
        <f t="shared" si="206"/>
        <v>0.54089689942278074</v>
      </c>
      <c r="P2636" s="42">
        <f t="shared" si="207"/>
        <v>0.1466416102238442</v>
      </c>
      <c r="Q2636" s="42">
        <f t="shared" si="208"/>
        <v>0.122773215429927</v>
      </c>
      <c r="R2636" s="43">
        <f t="shared" si="209"/>
        <v>0.118137620573236</v>
      </c>
    </row>
    <row r="2637" spans="1:18" x14ac:dyDescent="0.35">
      <c r="A2637" s="73">
        <v>4229</v>
      </c>
      <c r="B2637" s="42">
        <v>7.0000000000000007E-2</v>
      </c>
      <c r="C2637" s="42">
        <v>3.7199999999999997E-2</v>
      </c>
      <c r="D2637" s="42">
        <v>9.8500000000000004E-2</v>
      </c>
      <c r="E2637" s="42">
        <v>0.1072</v>
      </c>
      <c r="F2637" s="42">
        <v>0.19040000000000001</v>
      </c>
      <c r="G2637" s="42">
        <v>3.9399999999999998E-2</v>
      </c>
      <c r="H2637" s="42">
        <v>0.1641</v>
      </c>
      <c r="I2637" s="42">
        <v>0.1138</v>
      </c>
      <c r="J2637" s="42">
        <v>4.3799999999999999E-2</v>
      </c>
      <c r="K2637" s="42">
        <v>0.13569999999999999</v>
      </c>
      <c r="L2637" s="93">
        <f t="shared" si="205"/>
        <v>1.0001</v>
      </c>
      <c r="M2637" s="42">
        <v>0.14793000000000001</v>
      </c>
      <c r="N2637" s="93">
        <f t="array" ref="N2637">SQRT(MMULT(MMULT(B2637:K2637, '2. Correlation Matrix'!$B$34:$K$43), TRANSPOSE(B2637:K2637)))</f>
        <v>0.13483482771064603</v>
      </c>
      <c r="O2637" s="92">
        <f t="shared" si="206"/>
        <v>0.54088399294362532</v>
      </c>
      <c r="P2637" s="42">
        <f t="shared" si="207"/>
        <v>0.13883978461812022</v>
      </c>
      <c r="Q2637" s="42">
        <f t="shared" si="208"/>
        <v>0.122773215429927</v>
      </c>
      <c r="R2637" s="43">
        <f t="shared" si="209"/>
        <v>0.118137620573236</v>
      </c>
    </row>
    <row r="2638" spans="1:18" x14ac:dyDescent="0.35">
      <c r="A2638" s="73">
        <v>4305</v>
      </c>
      <c r="B2638" s="42">
        <v>0.13200000000000001</v>
      </c>
      <c r="C2638" s="42">
        <v>0.1353</v>
      </c>
      <c r="D2638" s="42">
        <v>0.1386</v>
      </c>
      <c r="E2638" s="42">
        <v>2.9700000000000001E-2</v>
      </c>
      <c r="F2638" s="42">
        <v>5.9400000000000001E-2</v>
      </c>
      <c r="G2638" s="42">
        <v>4.9500000000000002E-2</v>
      </c>
      <c r="H2638" s="42">
        <v>1.32E-2</v>
      </c>
      <c r="I2638" s="42">
        <v>0.11219999999999999</v>
      </c>
      <c r="J2638" s="42">
        <v>0.2046</v>
      </c>
      <c r="K2638" s="42">
        <v>0.12540000000000001</v>
      </c>
      <c r="L2638" s="93">
        <f t="shared" si="205"/>
        <v>0.99990000000000001</v>
      </c>
      <c r="M2638" s="42">
        <v>0.13403999999999999</v>
      </c>
      <c r="N2638" s="93">
        <f t="array" ref="N2638">SQRT(MMULT(MMULT(B2638:K2638, '2. Correlation Matrix'!$B$34:$K$43), TRANSPOSE(B2638:K2638)))</f>
        <v>0.10915841787336057</v>
      </c>
      <c r="O2638" s="92">
        <f t="shared" si="206"/>
        <v>0.54086529605526956</v>
      </c>
      <c r="P2638" s="42">
        <f t="shared" si="207"/>
        <v>0.1280822199036924</v>
      </c>
      <c r="Q2638" s="42">
        <f t="shared" si="208"/>
        <v>0.122773215429927</v>
      </c>
      <c r="R2638" s="43">
        <f t="shared" si="209"/>
        <v>0.118137620573236</v>
      </c>
    </row>
    <row r="2639" spans="1:18" x14ac:dyDescent="0.35">
      <c r="A2639" s="73">
        <v>1465</v>
      </c>
      <c r="B2639" s="42">
        <v>0.12859999999999999</v>
      </c>
      <c r="C2639" s="42">
        <v>0.15440000000000001</v>
      </c>
      <c r="D2639" s="42">
        <v>9.4299999999999995E-2</v>
      </c>
      <c r="E2639" s="42">
        <v>1.6999999999999999E-3</v>
      </c>
      <c r="F2639" s="42">
        <v>0.15440000000000001</v>
      </c>
      <c r="G2639" s="42">
        <v>4.8000000000000001E-2</v>
      </c>
      <c r="H2639" s="42">
        <v>9.0899999999999995E-2</v>
      </c>
      <c r="I2639" s="42">
        <v>9.9500000000000005E-2</v>
      </c>
      <c r="J2639" s="42">
        <v>0.12520000000000001</v>
      </c>
      <c r="K2639" s="42">
        <v>0.10290000000000001</v>
      </c>
      <c r="L2639" s="93">
        <f t="shared" si="205"/>
        <v>0.99990000000000001</v>
      </c>
      <c r="M2639" s="42">
        <v>0.13267000000000001</v>
      </c>
      <c r="N2639" s="93">
        <f t="array" ref="N2639">SQRT(MMULT(MMULT(B2639:K2639, '2. Correlation Matrix'!$B$34:$K$43), TRANSPOSE(B2639:K2639)))</f>
        <v>0.10662721650223081</v>
      </c>
      <c r="O2639" s="92">
        <f t="shared" si="206"/>
        <v>0.54085628314974787</v>
      </c>
      <c r="P2639" s="42">
        <f t="shared" si="207"/>
        <v>0.1269853183504932</v>
      </c>
      <c r="Q2639" s="42">
        <f t="shared" si="208"/>
        <v>0.122773215429927</v>
      </c>
      <c r="R2639" s="43">
        <f t="shared" si="209"/>
        <v>0.118137620573236</v>
      </c>
    </row>
    <row r="2640" spans="1:18" x14ac:dyDescent="0.35">
      <c r="A2640" s="73">
        <v>3298</v>
      </c>
      <c r="B2640" s="42">
        <v>0.16339999999999999</v>
      </c>
      <c r="C2640" s="42">
        <v>5.2499999999999998E-2</v>
      </c>
      <c r="D2640" s="42">
        <v>8.7499999999999994E-2</v>
      </c>
      <c r="E2640" s="42">
        <v>4.4699999999999997E-2</v>
      </c>
      <c r="F2640" s="42">
        <v>0.15759999999999999</v>
      </c>
      <c r="G2640" s="42">
        <v>2.53E-2</v>
      </c>
      <c r="H2640" s="42">
        <v>0.1323</v>
      </c>
      <c r="I2640" s="42">
        <v>0.16339999999999999</v>
      </c>
      <c r="J2640" s="42">
        <v>0.1245</v>
      </c>
      <c r="K2640" s="42">
        <v>4.8599999999999997E-2</v>
      </c>
      <c r="L2640" s="93">
        <f t="shared" si="205"/>
        <v>0.99980000000000002</v>
      </c>
      <c r="M2640" s="42">
        <v>0.12852</v>
      </c>
      <c r="N2640" s="93">
        <f t="array" ref="N2640">SQRT(MMULT(MMULT(B2640:K2640, '2. Correlation Matrix'!$B$34:$K$43), TRANSPOSE(B2640:K2640)))</f>
        <v>9.8956239602511167E-2</v>
      </c>
      <c r="O2640" s="92">
        <f t="shared" si="206"/>
        <v>0.54084512724998335</v>
      </c>
      <c r="P2640" s="42">
        <f t="shared" si="207"/>
        <v>0.12362383132186519</v>
      </c>
      <c r="Q2640" s="42">
        <f t="shared" si="208"/>
        <v>0.122773215429927</v>
      </c>
      <c r="R2640" s="43">
        <f t="shared" si="209"/>
        <v>0.118137620573236</v>
      </c>
    </row>
    <row r="2641" spans="1:18" x14ac:dyDescent="0.35">
      <c r="A2641" s="73">
        <v>1823</v>
      </c>
      <c r="B2641" s="42">
        <v>3.4599999999999999E-2</v>
      </c>
      <c r="C2641" s="42">
        <v>1.54E-2</v>
      </c>
      <c r="D2641" s="42">
        <v>0.15379999999999999</v>
      </c>
      <c r="E2641" s="42">
        <v>0.14419999999999999</v>
      </c>
      <c r="F2641" s="42">
        <v>0.1346</v>
      </c>
      <c r="G2641" s="42">
        <v>1.9E-3</v>
      </c>
      <c r="H2641" s="42">
        <v>0.1192</v>
      </c>
      <c r="I2641" s="42">
        <v>0.1462</v>
      </c>
      <c r="J2641" s="42">
        <v>7.3099999999999998E-2</v>
      </c>
      <c r="K2641" s="42">
        <v>0.1769</v>
      </c>
      <c r="L2641" s="93">
        <f t="shared" si="205"/>
        <v>0.99990000000000001</v>
      </c>
      <c r="M2641" s="42">
        <v>0.15193999999999999</v>
      </c>
      <c r="N2641" s="93">
        <f t="array" ref="N2641">SQRT(MMULT(MMULT(B2641:K2641, '2. Correlation Matrix'!$B$34:$K$43), TRANSPOSE(B2641:K2641)))</f>
        <v>0.14226364787907486</v>
      </c>
      <c r="O2641" s="92">
        <f t="shared" si="206"/>
        <v>0.5408268461202369</v>
      </c>
      <c r="P2641" s="42">
        <f t="shared" si="207"/>
        <v>0.14182052724606931</v>
      </c>
      <c r="Q2641" s="42">
        <f t="shared" si="208"/>
        <v>0.122773215429927</v>
      </c>
      <c r="R2641" s="43">
        <f t="shared" si="209"/>
        <v>0.118137620573236</v>
      </c>
    </row>
    <row r="2642" spans="1:18" x14ac:dyDescent="0.35">
      <c r="A2642" s="73">
        <v>2419</v>
      </c>
      <c r="B2642" s="42">
        <v>2.0899999999999998E-2</v>
      </c>
      <c r="C2642" s="42">
        <v>4.8800000000000003E-2</v>
      </c>
      <c r="D2642" s="42">
        <v>0.16739999999999999</v>
      </c>
      <c r="E2642" s="42">
        <v>0.18840000000000001</v>
      </c>
      <c r="F2642" s="42">
        <v>3.7199999999999997E-2</v>
      </c>
      <c r="G2642" s="42">
        <v>3.7199999999999997E-2</v>
      </c>
      <c r="H2642" s="42">
        <v>6.5100000000000005E-2</v>
      </c>
      <c r="I2642" s="42">
        <v>0.1186</v>
      </c>
      <c r="J2642" s="42">
        <v>0.13020000000000001</v>
      </c>
      <c r="K2642" s="42">
        <v>0.186</v>
      </c>
      <c r="L2642" s="93">
        <f t="shared" si="205"/>
        <v>0.99980000000000002</v>
      </c>
      <c r="M2642" s="42">
        <v>0.15475</v>
      </c>
      <c r="N2642" s="93">
        <f t="array" ref="N2642">SQRT(MMULT(MMULT(B2642:K2642, '2. Correlation Matrix'!$B$34:$K$43), TRANSPOSE(B2642:K2642)))</f>
        <v>0.14747384511216083</v>
      </c>
      <c r="O2642" s="92">
        <f t="shared" si="206"/>
        <v>0.54077385681065249</v>
      </c>
      <c r="P2642" s="42">
        <f t="shared" si="207"/>
        <v>0.14387573250391719</v>
      </c>
      <c r="Q2642" s="42">
        <f t="shared" si="208"/>
        <v>0.122773215429927</v>
      </c>
      <c r="R2642" s="43">
        <f t="shared" si="209"/>
        <v>0.118137620573236</v>
      </c>
    </row>
    <row r="2643" spans="1:18" x14ac:dyDescent="0.35">
      <c r="A2643" s="73">
        <v>1040</v>
      </c>
      <c r="B2643" s="42">
        <v>0.1988</v>
      </c>
      <c r="C2643" s="42">
        <v>8.72E-2</v>
      </c>
      <c r="D2643" s="42">
        <v>5.2699999999999997E-2</v>
      </c>
      <c r="E2643" s="42">
        <v>0.14399999999999999</v>
      </c>
      <c r="F2643" s="42">
        <v>7.7100000000000002E-2</v>
      </c>
      <c r="G2643" s="42">
        <v>0.19070000000000001</v>
      </c>
      <c r="H2643" s="42">
        <v>8.5199999999999998E-2</v>
      </c>
      <c r="I2643" s="42">
        <v>1.01E-2</v>
      </c>
      <c r="J2643" s="42">
        <v>2.23E-2</v>
      </c>
      <c r="K2643" s="42">
        <v>0.1318</v>
      </c>
      <c r="L2643" s="93">
        <f t="shared" si="205"/>
        <v>0.99990000000000012</v>
      </c>
      <c r="M2643" s="42">
        <v>0.14874999999999999</v>
      </c>
      <c r="N2643" s="93">
        <f t="array" ref="N2643">SQRT(MMULT(MMULT(B2643:K2643, '2. Correlation Matrix'!$B$34:$K$43), TRANSPOSE(B2643:K2643)))</f>
        <v>0.1363826750381206</v>
      </c>
      <c r="O2643" s="92">
        <f t="shared" si="206"/>
        <v>0.54075783437585445</v>
      </c>
      <c r="P2643" s="42">
        <f t="shared" si="207"/>
        <v>0.13944988297472319</v>
      </c>
      <c r="Q2643" s="42">
        <f t="shared" si="208"/>
        <v>0.122773215429927</v>
      </c>
      <c r="R2643" s="43">
        <f t="shared" si="209"/>
        <v>0.118137620573236</v>
      </c>
    </row>
    <row r="2644" spans="1:18" x14ac:dyDescent="0.35">
      <c r="A2644" s="73">
        <v>4941</v>
      </c>
      <c r="B2644" s="42">
        <v>0.18179999999999999</v>
      </c>
      <c r="C2644" s="42">
        <v>0.12180000000000001</v>
      </c>
      <c r="D2644" s="42">
        <v>5.6399999999999999E-2</v>
      </c>
      <c r="E2644" s="42">
        <v>2.18E-2</v>
      </c>
      <c r="F2644" s="42">
        <v>0.1</v>
      </c>
      <c r="G2644" s="42">
        <v>7.3000000000000001E-3</v>
      </c>
      <c r="H2644" s="42">
        <v>0.1709</v>
      </c>
      <c r="I2644" s="42">
        <v>7.6399999999999996E-2</v>
      </c>
      <c r="J2644" s="42">
        <v>0.16550000000000001</v>
      </c>
      <c r="K2644" s="42">
        <v>9.8199999999999996E-2</v>
      </c>
      <c r="L2644" s="93">
        <f t="shared" si="205"/>
        <v>1.0001</v>
      </c>
      <c r="M2644" s="42">
        <v>0.13305</v>
      </c>
      <c r="N2644" s="93">
        <f t="array" ref="N2644">SQRT(MMULT(MMULT(B2644:K2644, '2. Correlation Matrix'!$B$34:$K$43), TRANSPOSE(B2644:K2644)))</f>
        <v>0.10735331776123271</v>
      </c>
      <c r="O2644" s="92">
        <f t="shared" si="206"/>
        <v>0.54073782916621649</v>
      </c>
      <c r="P2644" s="42">
        <f t="shared" si="207"/>
        <v>0.12728763258282791</v>
      </c>
      <c r="Q2644" s="42">
        <f t="shared" si="208"/>
        <v>0.122773215429927</v>
      </c>
      <c r="R2644" s="43">
        <f t="shared" si="209"/>
        <v>0.118137620573236</v>
      </c>
    </row>
    <row r="2645" spans="1:18" x14ac:dyDescent="0.35">
      <c r="A2645" s="73">
        <v>2576</v>
      </c>
      <c r="B2645" s="42">
        <v>5.2299999999999999E-2</v>
      </c>
      <c r="C2645" s="42">
        <v>0.1686</v>
      </c>
      <c r="D2645" s="42">
        <v>0.1231</v>
      </c>
      <c r="E2645" s="42">
        <v>7.7600000000000002E-2</v>
      </c>
      <c r="F2645" s="42">
        <v>0.113</v>
      </c>
      <c r="G2645" s="42">
        <v>0.1636</v>
      </c>
      <c r="H2645" s="42">
        <v>0.1535</v>
      </c>
      <c r="I2645" s="42">
        <v>7.2499999999999995E-2</v>
      </c>
      <c r="J2645" s="42">
        <v>1.6999999999999999E-3</v>
      </c>
      <c r="K2645" s="42">
        <v>7.4200000000000002E-2</v>
      </c>
      <c r="L2645" s="93">
        <f t="shared" si="205"/>
        <v>1.0001</v>
      </c>
      <c r="M2645" s="42">
        <v>0.14618999999999999</v>
      </c>
      <c r="N2645" s="93">
        <f t="array" ref="N2645">SQRT(MMULT(MMULT(B2645:K2645, '2. Correlation Matrix'!$B$34:$K$43), TRANSPOSE(B2645:K2645)))</f>
        <v>0.13165619501953943</v>
      </c>
      <c r="O2645" s="92">
        <f t="shared" si="206"/>
        <v>0.54072654909580598</v>
      </c>
      <c r="P2645" s="42">
        <f t="shared" si="207"/>
        <v>0.13752332315648849</v>
      </c>
      <c r="Q2645" s="42">
        <f t="shared" si="208"/>
        <v>0.122773215429927</v>
      </c>
      <c r="R2645" s="43">
        <f t="shared" si="209"/>
        <v>0.118137620573236</v>
      </c>
    </row>
    <row r="2646" spans="1:18" x14ac:dyDescent="0.35">
      <c r="A2646" s="73">
        <v>3777</v>
      </c>
      <c r="B2646" s="42">
        <v>0.1014</v>
      </c>
      <c r="C2646" s="42">
        <v>3.32E-2</v>
      </c>
      <c r="D2646" s="42">
        <v>5.5899999999999998E-2</v>
      </c>
      <c r="E2646" s="42">
        <v>8.7400000000000005E-2</v>
      </c>
      <c r="F2646" s="42">
        <v>0.12590000000000001</v>
      </c>
      <c r="G2646" s="42">
        <v>9.6199999999999994E-2</v>
      </c>
      <c r="H2646" s="42">
        <v>0.13289999999999999</v>
      </c>
      <c r="I2646" s="42">
        <v>7.17E-2</v>
      </c>
      <c r="J2646" s="42">
        <v>0.1731</v>
      </c>
      <c r="K2646" s="42">
        <v>0.12239999999999999</v>
      </c>
      <c r="L2646" s="93">
        <f t="shared" si="205"/>
        <v>1.0001</v>
      </c>
      <c r="M2646" s="42">
        <v>0.14840999999999999</v>
      </c>
      <c r="N2646" s="93">
        <f t="array" ref="N2646">SQRT(MMULT(MMULT(B2646:K2646, '2. Correlation Matrix'!$B$34:$K$43), TRANSPOSE(B2646:K2646)))</f>
        <v>0.13576247120370563</v>
      </c>
      <c r="O2646" s="92">
        <f t="shared" si="206"/>
        <v>0.54072380495970429</v>
      </c>
      <c r="P2646" s="42">
        <f t="shared" si="207"/>
        <v>0.13919427570633147</v>
      </c>
      <c r="Q2646" s="42">
        <f t="shared" si="208"/>
        <v>0.122773215429927</v>
      </c>
      <c r="R2646" s="43">
        <f t="shared" si="209"/>
        <v>0.118137620573236</v>
      </c>
    </row>
    <row r="2647" spans="1:18" x14ac:dyDescent="0.35">
      <c r="A2647" s="73">
        <v>1991</v>
      </c>
      <c r="B2647" s="42">
        <v>5.1200000000000002E-2</v>
      </c>
      <c r="C2647" s="42">
        <v>4.3099999999999999E-2</v>
      </c>
      <c r="D2647" s="42">
        <v>0.20219999999999999</v>
      </c>
      <c r="E2647" s="42">
        <v>2.1600000000000001E-2</v>
      </c>
      <c r="F2647" s="42">
        <v>8.8900000000000007E-2</v>
      </c>
      <c r="G2647" s="42">
        <v>0.19950000000000001</v>
      </c>
      <c r="H2647" s="42">
        <v>4.8500000000000001E-2</v>
      </c>
      <c r="I2647" s="42">
        <v>9.4299999999999995E-2</v>
      </c>
      <c r="J2647" s="42">
        <v>0.1159</v>
      </c>
      <c r="K2647" s="42">
        <v>0.1348</v>
      </c>
      <c r="L2647" s="93">
        <f t="shared" si="205"/>
        <v>1</v>
      </c>
      <c r="M2647" s="42">
        <v>0.15526000000000001</v>
      </c>
      <c r="N2647" s="93">
        <f t="array" ref="N2647">SQRT(MMULT(MMULT(B2647:K2647, '2. Correlation Matrix'!$B$34:$K$43), TRANSPOSE(B2647:K2647)))</f>
        <v>0.14843102831162494</v>
      </c>
      <c r="O2647" s="92">
        <f t="shared" si="206"/>
        <v>0.54072252219055839</v>
      </c>
      <c r="P2647" s="42">
        <f t="shared" si="207"/>
        <v>0.14424411491717681</v>
      </c>
      <c r="Q2647" s="42">
        <f t="shared" si="208"/>
        <v>0.122773215429927</v>
      </c>
      <c r="R2647" s="43">
        <f t="shared" si="209"/>
        <v>0.118137620573236</v>
      </c>
    </row>
    <row r="2648" spans="1:18" x14ac:dyDescent="0.35">
      <c r="A2648" s="73">
        <v>1577</v>
      </c>
      <c r="B2648" s="42">
        <v>0.10340000000000001</v>
      </c>
      <c r="C2648" s="42">
        <v>8.5099999999999995E-2</v>
      </c>
      <c r="D2648" s="42">
        <v>0.1241</v>
      </c>
      <c r="E2648" s="42">
        <v>1.38E-2</v>
      </c>
      <c r="F2648" s="42">
        <v>3.2199999999999999E-2</v>
      </c>
      <c r="G2648" s="42">
        <v>9.1999999999999998E-3</v>
      </c>
      <c r="H2648" s="42">
        <v>0.19769999999999999</v>
      </c>
      <c r="I2648" s="42">
        <v>0.12640000000000001</v>
      </c>
      <c r="J2648" s="42">
        <v>0.22989999999999999</v>
      </c>
      <c r="K2648" s="42">
        <v>7.8200000000000006E-2</v>
      </c>
      <c r="L2648" s="93">
        <f t="shared" si="205"/>
        <v>1</v>
      </c>
      <c r="M2648" s="42">
        <v>0.13854</v>
      </c>
      <c r="N2648" s="93">
        <f t="array" ref="N2648">SQRT(MMULT(MMULT(B2648:K2648, '2. Correlation Matrix'!$B$34:$K$43), TRANSPOSE(B2648:K2648)))</f>
        <v>0.11750982553770133</v>
      </c>
      <c r="O2648" s="92">
        <f t="shared" si="206"/>
        <v>0.54072074151462435</v>
      </c>
      <c r="P2648" s="42">
        <f t="shared" si="207"/>
        <v>0.13163572045104949</v>
      </c>
      <c r="Q2648" s="42">
        <f t="shared" si="208"/>
        <v>0.122773215429927</v>
      </c>
      <c r="R2648" s="43">
        <f t="shared" si="209"/>
        <v>0.118137620573236</v>
      </c>
    </row>
    <row r="2649" spans="1:18" x14ac:dyDescent="0.35">
      <c r="A2649" s="73">
        <v>4931</v>
      </c>
      <c r="B2649" s="42">
        <v>0.188</v>
      </c>
      <c r="C2649" s="42">
        <v>0.11600000000000001</v>
      </c>
      <c r="D2649" s="42">
        <v>7.5999999999999998E-2</v>
      </c>
      <c r="E2649" s="42">
        <v>0.158</v>
      </c>
      <c r="F2649" s="42">
        <v>8.7999999999999995E-2</v>
      </c>
      <c r="G2649" s="42">
        <v>0.152</v>
      </c>
      <c r="H2649" s="42">
        <v>4.0000000000000001E-3</v>
      </c>
      <c r="I2649" s="42">
        <v>0.14599999999999999</v>
      </c>
      <c r="J2649" s="42">
        <v>7.0000000000000007E-2</v>
      </c>
      <c r="K2649" s="42">
        <v>2E-3</v>
      </c>
      <c r="L2649" s="93">
        <f t="shared" si="205"/>
        <v>1</v>
      </c>
      <c r="M2649" s="42">
        <v>0.12431</v>
      </c>
      <c r="N2649" s="93">
        <f t="array" ref="N2649">SQRT(MMULT(MMULT(B2649:K2649, '2. Correlation Matrix'!$B$34:$K$43), TRANSPOSE(B2649:K2649)))</f>
        <v>9.1193947238618844E-2</v>
      </c>
      <c r="O2649" s="92">
        <f t="shared" si="206"/>
        <v>0.54071571078039915</v>
      </c>
      <c r="P2649" s="42">
        <f t="shared" si="207"/>
        <v>0.12015183199352</v>
      </c>
      <c r="Q2649" s="42">
        <f t="shared" si="208"/>
        <v>0.122773215429927</v>
      </c>
      <c r="R2649" s="43">
        <f t="shared" si="209"/>
        <v>0.118137620573236</v>
      </c>
    </row>
    <row r="2650" spans="1:18" x14ac:dyDescent="0.35">
      <c r="A2650" s="73">
        <v>2636</v>
      </c>
      <c r="B2650" s="42">
        <v>0.10390000000000001</v>
      </c>
      <c r="C2650" s="42">
        <v>1.6299999999999999E-2</v>
      </c>
      <c r="D2650" s="42">
        <v>0.1426</v>
      </c>
      <c r="E2650" s="42">
        <v>0.1202</v>
      </c>
      <c r="F2650" s="42">
        <v>0.1242</v>
      </c>
      <c r="G2650" s="42">
        <v>0.1181</v>
      </c>
      <c r="H2650" s="42">
        <v>0.1426</v>
      </c>
      <c r="I2650" s="42">
        <v>0.18940000000000001</v>
      </c>
      <c r="J2650" s="42">
        <v>2.4400000000000002E-2</v>
      </c>
      <c r="K2650" s="42">
        <v>1.83E-2</v>
      </c>
      <c r="L2650" s="93">
        <f t="shared" si="205"/>
        <v>1</v>
      </c>
      <c r="M2650" s="42">
        <v>0.13800000000000001</v>
      </c>
      <c r="N2650" s="93">
        <f t="array" ref="N2650">SQRT(MMULT(MMULT(B2650:K2650, '2. Correlation Matrix'!$B$34:$K$43), TRANSPOSE(B2650:K2650)))</f>
        <v>0.11651829859698005</v>
      </c>
      <c r="O2650" s="92">
        <f t="shared" si="206"/>
        <v>0.54068760665574001</v>
      </c>
      <c r="P2650" s="42">
        <f t="shared" si="207"/>
        <v>0.1312117430460325</v>
      </c>
      <c r="Q2650" s="42">
        <f t="shared" si="208"/>
        <v>0.122773215429927</v>
      </c>
      <c r="R2650" s="43">
        <f t="shared" si="209"/>
        <v>0.118137620573236</v>
      </c>
    </row>
    <row r="2651" spans="1:18" x14ac:dyDescent="0.35">
      <c r="A2651" s="73">
        <v>2180</v>
      </c>
      <c r="B2651" s="42">
        <v>6.7799999999999999E-2</v>
      </c>
      <c r="C2651" s="42">
        <v>3.3999999999999998E-3</v>
      </c>
      <c r="D2651" s="42">
        <v>0.14069999999999999</v>
      </c>
      <c r="E2651" s="42">
        <v>0.11020000000000001</v>
      </c>
      <c r="F2651" s="42">
        <v>0.1051</v>
      </c>
      <c r="G2651" s="42">
        <v>0.1542</v>
      </c>
      <c r="H2651" s="42">
        <v>9.1499999999999998E-2</v>
      </c>
      <c r="I2651" s="42">
        <v>7.6300000000000007E-2</v>
      </c>
      <c r="J2651" s="42">
        <v>8.3099999999999993E-2</v>
      </c>
      <c r="K2651" s="42">
        <v>0.1678</v>
      </c>
      <c r="L2651" s="93">
        <f t="shared" si="205"/>
        <v>1.0001</v>
      </c>
      <c r="M2651" s="42">
        <v>0.15970000000000001</v>
      </c>
      <c r="N2651" s="93">
        <f t="array" ref="N2651">SQRT(MMULT(MMULT(B2651:K2651, '2. Correlation Matrix'!$B$34:$K$43), TRANSPOSE(B2651:K2651)))</f>
        <v>0.15665766010149967</v>
      </c>
      <c r="O2651" s="92">
        <f t="shared" si="206"/>
        <v>0.54066938025961986</v>
      </c>
      <c r="P2651" s="42">
        <f t="shared" si="207"/>
        <v>0.1474291887657615</v>
      </c>
      <c r="Q2651" s="42">
        <f t="shared" si="208"/>
        <v>0.122773215429927</v>
      </c>
      <c r="R2651" s="43">
        <f t="shared" si="209"/>
        <v>0.118137620573236</v>
      </c>
    </row>
    <row r="2652" spans="1:18" x14ac:dyDescent="0.35">
      <c r="A2652" s="73">
        <v>1199</v>
      </c>
      <c r="B2652" s="42">
        <v>8.8800000000000004E-2</v>
      </c>
      <c r="C2652" s="42">
        <v>0.12520000000000001</v>
      </c>
      <c r="D2652" s="42">
        <v>0.1179</v>
      </c>
      <c r="E2652" s="42">
        <v>0.12659999999999999</v>
      </c>
      <c r="F2652" s="42">
        <v>0.14560000000000001</v>
      </c>
      <c r="G2652" s="42">
        <v>7.1300000000000002E-2</v>
      </c>
      <c r="H2652" s="42">
        <v>0.10630000000000001</v>
      </c>
      <c r="I2652" s="42">
        <v>7.5700000000000003E-2</v>
      </c>
      <c r="J2652" s="42">
        <v>2.8999999999999998E-3</v>
      </c>
      <c r="K2652" s="42">
        <v>0.13969999999999999</v>
      </c>
      <c r="L2652" s="93">
        <f t="shared" si="205"/>
        <v>1</v>
      </c>
      <c r="M2652" s="42">
        <v>0.14477999999999999</v>
      </c>
      <c r="N2652" s="93">
        <f t="array" ref="N2652">SQRT(MMULT(MMULT(B2652:K2652, '2. Correlation Matrix'!$B$34:$K$43), TRANSPOSE(B2652:K2652)))</f>
        <v>0.12907379093302407</v>
      </c>
      <c r="O2652" s="92">
        <f t="shared" si="206"/>
        <v>0.54062098506278933</v>
      </c>
      <c r="P2652" s="42">
        <f t="shared" si="207"/>
        <v>0.13644997824708899</v>
      </c>
      <c r="Q2652" s="42">
        <f t="shared" si="208"/>
        <v>0.122773215429927</v>
      </c>
      <c r="R2652" s="43">
        <f t="shared" si="209"/>
        <v>0.118137620573236</v>
      </c>
    </row>
    <row r="2653" spans="1:18" x14ac:dyDescent="0.35">
      <c r="A2653" s="73">
        <v>2402</v>
      </c>
      <c r="B2653" s="42">
        <v>7.9500000000000001E-2</v>
      </c>
      <c r="C2653" s="42">
        <v>0.2097</v>
      </c>
      <c r="D2653" s="42">
        <v>0.1832</v>
      </c>
      <c r="E2653" s="42">
        <v>3.9699999999999999E-2</v>
      </c>
      <c r="F2653" s="42">
        <v>1.32E-2</v>
      </c>
      <c r="G2653" s="42">
        <v>0.2031</v>
      </c>
      <c r="H2653" s="42">
        <v>1.55E-2</v>
      </c>
      <c r="I2653" s="42">
        <v>2.6499999999999999E-2</v>
      </c>
      <c r="J2653" s="42">
        <v>9.0499999999999997E-2</v>
      </c>
      <c r="K2653" s="42">
        <v>0.1391</v>
      </c>
      <c r="L2653" s="93">
        <f t="shared" si="205"/>
        <v>0.99999999999999989</v>
      </c>
      <c r="M2653" s="42">
        <v>0.14859</v>
      </c>
      <c r="N2653" s="93">
        <f t="array" ref="N2653">SQRT(MMULT(MMULT(B2653:K2653, '2. Correlation Matrix'!$B$34:$K$43), TRANSPOSE(B2653:K2653)))</f>
        <v>0.13612588673037396</v>
      </c>
      <c r="O2653" s="92">
        <f t="shared" si="206"/>
        <v>0.5406025390729724</v>
      </c>
      <c r="P2653" s="42">
        <f t="shared" si="207"/>
        <v>0.1393248714809347</v>
      </c>
      <c r="Q2653" s="42">
        <f t="shared" si="208"/>
        <v>0.122773215429927</v>
      </c>
      <c r="R2653" s="43">
        <f t="shared" si="209"/>
        <v>0.118137620573236</v>
      </c>
    </row>
    <row r="2654" spans="1:18" x14ac:dyDescent="0.35">
      <c r="A2654" s="73">
        <v>4566</v>
      </c>
      <c r="B2654" s="42">
        <v>1.89E-2</v>
      </c>
      <c r="C2654" s="42">
        <v>0.1283</v>
      </c>
      <c r="D2654" s="42">
        <v>8.1100000000000005E-2</v>
      </c>
      <c r="E2654" s="42">
        <v>0.16980000000000001</v>
      </c>
      <c r="F2654" s="42">
        <v>0.1094</v>
      </c>
      <c r="G2654" s="42">
        <v>0.1132</v>
      </c>
      <c r="H2654" s="42">
        <v>4.53E-2</v>
      </c>
      <c r="I2654" s="42">
        <v>0.1434</v>
      </c>
      <c r="J2654" s="42">
        <v>0.16039999999999999</v>
      </c>
      <c r="K2654" s="42">
        <v>3.0200000000000001E-2</v>
      </c>
      <c r="L2654" s="93">
        <f t="shared" si="205"/>
        <v>1</v>
      </c>
      <c r="M2654" s="42">
        <v>0.13536000000000001</v>
      </c>
      <c r="N2654" s="93">
        <f t="array" ref="N2654">SQRT(MMULT(MMULT(B2654:K2654, '2. Correlation Matrix'!$B$34:$K$43), TRANSPOSE(B2654:K2654)))</f>
        <v>0.11165674887010996</v>
      </c>
      <c r="O2654" s="92">
        <f t="shared" si="206"/>
        <v>0.5405853261070378</v>
      </c>
      <c r="P2654" s="42">
        <f t="shared" si="207"/>
        <v>0.1291263852158786</v>
      </c>
      <c r="Q2654" s="42">
        <f t="shared" si="208"/>
        <v>0.122773215429927</v>
      </c>
      <c r="R2654" s="43">
        <f t="shared" si="209"/>
        <v>0.118137620573236</v>
      </c>
    </row>
    <row r="2655" spans="1:18" x14ac:dyDescent="0.35">
      <c r="A2655" s="73">
        <v>1028</v>
      </c>
      <c r="B2655" s="42">
        <v>0.1348</v>
      </c>
      <c r="C2655" s="42">
        <v>2.8799999999999999E-2</v>
      </c>
      <c r="D2655" s="42">
        <v>0.14699999999999999</v>
      </c>
      <c r="E2655" s="42">
        <v>0.1</v>
      </c>
      <c r="F2655" s="42">
        <v>0.1197</v>
      </c>
      <c r="G2655" s="42">
        <v>0.1303</v>
      </c>
      <c r="H2655" s="42">
        <v>0.11210000000000001</v>
      </c>
      <c r="I2655" s="42">
        <v>0.1242</v>
      </c>
      <c r="J2655" s="42">
        <v>3.3300000000000003E-2</v>
      </c>
      <c r="K2655" s="42">
        <v>6.9699999999999998E-2</v>
      </c>
      <c r="L2655" s="93">
        <f t="shared" si="205"/>
        <v>0.9998999999999999</v>
      </c>
      <c r="M2655" s="42">
        <v>0.14180999999999999</v>
      </c>
      <c r="N2655" s="93">
        <f t="array" ref="N2655">SQRT(MMULT(MMULT(B2655:K2655, '2. Correlation Matrix'!$B$34:$K$43), TRANSPOSE(B2655:K2655)))</f>
        <v>0.12359557568261981</v>
      </c>
      <c r="O2655" s="92">
        <f t="shared" si="206"/>
        <v>0.54055332993116934</v>
      </c>
      <c r="P2655" s="42">
        <f t="shared" si="207"/>
        <v>0.1341720668358409</v>
      </c>
      <c r="Q2655" s="42">
        <f t="shared" si="208"/>
        <v>0.122773215429927</v>
      </c>
      <c r="R2655" s="43">
        <f t="shared" si="209"/>
        <v>0.118137620573236</v>
      </c>
    </row>
    <row r="2656" spans="1:18" x14ac:dyDescent="0.35">
      <c r="A2656" s="73">
        <v>155</v>
      </c>
      <c r="B2656" s="42">
        <v>9.2600000000000002E-2</v>
      </c>
      <c r="C2656" s="42">
        <v>0.1242</v>
      </c>
      <c r="D2656" s="42">
        <v>0.1032</v>
      </c>
      <c r="E2656" s="42">
        <v>0.12839999999999999</v>
      </c>
      <c r="F2656" s="42">
        <v>3.5799999999999998E-2</v>
      </c>
      <c r="G2656" s="42">
        <v>0.15579999999999999</v>
      </c>
      <c r="H2656" s="42">
        <v>0.12</v>
      </c>
      <c r="I2656" s="42">
        <v>0.1158</v>
      </c>
      <c r="J2656" s="42">
        <v>9.8900000000000002E-2</v>
      </c>
      <c r="K2656" s="42">
        <v>2.53E-2</v>
      </c>
      <c r="L2656" s="93">
        <f t="shared" si="205"/>
        <v>1</v>
      </c>
      <c r="M2656" s="42">
        <v>0.13907</v>
      </c>
      <c r="N2656" s="93">
        <f t="array" ref="N2656">SQRT(MMULT(MMULT(B2656:K2656, '2. Correlation Matrix'!$B$34:$K$43), TRANSPOSE(B2656:K2656)))</f>
        <v>0.11852909555281521</v>
      </c>
      <c r="O2656" s="92">
        <f t="shared" si="206"/>
        <v>0.54054238498302842</v>
      </c>
      <c r="P2656" s="42">
        <f t="shared" si="207"/>
        <v>0.13204542675371581</v>
      </c>
      <c r="Q2656" s="42">
        <f t="shared" si="208"/>
        <v>0.122773215429927</v>
      </c>
      <c r="R2656" s="43">
        <f t="shared" si="209"/>
        <v>0.118137620573236</v>
      </c>
    </row>
    <row r="2657" spans="1:18" x14ac:dyDescent="0.35">
      <c r="A2657" s="73">
        <v>1952</v>
      </c>
      <c r="B2657" s="42">
        <v>9.6500000000000002E-2</v>
      </c>
      <c r="C2657" s="42">
        <v>3.8600000000000002E-2</v>
      </c>
      <c r="D2657" s="42">
        <v>0.12740000000000001</v>
      </c>
      <c r="E2657" s="42">
        <v>6.9500000000000006E-2</v>
      </c>
      <c r="F2657" s="42">
        <v>0.1525</v>
      </c>
      <c r="G2657" s="42">
        <v>7.3400000000000007E-2</v>
      </c>
      <c r="H2657" s="42">
        <v>4.2500000000000003E-2</v>
      </c>
      <c r="I2657" s="42">
        <v>0.1178</v>
      </c>
      <c r="J2657" s="42">
        <v>9.6500000000000002E-2</v>
      </c>
      <c r="K2657" s="42">
        <v>0.18529999999999999</v>
      </c>
      <c r="L2657" s="93">
        <f t="shared" si="205"/>
        <v>1</v>
      </c>
      <c r="M2657" s="42">
        <v>0.1489</v>
      </c>
      <c r="N2657" s="93">
        <f t="array" ref="N2657">SQRT(MMULT(MMULT(B2657:K2657, '2. Correlation Matrix'!$B$34:$K$43), TRANSPOSE(B2657:K2657)))</f>
        <v>0.13671577528702386</v>
      </c>
      <c r="O2657" s="92">
        <f t="shared" si="206"/>
        <v>0.54053747524638507</v>
      </c>
      <c r="P2657" s="42">
        <f t="shared" si="207"/>
        <v>0.13955439839383399</v>
      </c>
      <c r="Q2657" s="42">
        <f t="shared" si="208"/>
        <v>0.122773215429927</v>
      </c>
      <c r="R2657" s="43">
        <f t="shared" si="209"/>
        <v>0.118137620573236</v>
      </c>
    </row>
    <row r="2658" spans="1:18" x14ac:dyDescent="0.35">
      <c r="A2658" s="73">
        <v>2227</v>
      </c>
      <c r="B2658" s="42">
        <v>4.3999999999999997E-2</v>
      </c>
      <c r="C2658" s="42">
        <v>3.1099999999999999E-2</v>
      </c>
      <c r="D2658" s="42">
        <v>5.7000000000000002E-2</v>
      </c>
      <c r="E2658" s="42">
        <v>5.96E-2</v>
      </c>
      <c r="F2658" s="42">
        <v>0.23319999999999999</v>
      </c>
      <c r="G2658" s="42">
        <v>0.2021</v>
      </c>
      <c r="H2658" s="42">
        <v>3.1099999999999999E-2</v>
      </c>
      <c r="I2658" s="42">
        <v>0.1762</v>
      </c>
      <c r="J2658" s="42">
        <v>0.1321</v>
      </c>
      <c r="K2658" s="42">
        <v>3.3700000000000001E-2</v>
      </c>
      <c r="L2658" s="93">
        <f t="shared" si="205"/>
        <v>1.0001</v>
      </c>
      <c r="M2658" s="42">
        <v>0.13996</v>
      </c>
      <c r="N2658" s="93">
        <f t="array" ref="N2658">SQRT(MMULT(MMULT(B2658:K2658, '2. Correlation Matrix'!$B$34:$K$43), TRANSPOSE(B2658:K2658)))</f>
        <v>0.12017968270318075</v>
      </c>
      <c r="O2658" s="92">
        <f t="shared" si="206"/>
        <v>0.54052397658960316</v>
      </c>
      <c r="P2658" s="42">
        <f t="shared" si="207"/>
        <v>0.1327384219326814</v>
      </c>
      <c r="Q2658" s="42">
        <f t="shared" si="208"/>
        <v>0.122773215429927</v>
      </c>
      <c r="R2658" s="43">
        <f t="shared" si="209"/>
        <v>0.118137620573236</v>
      </c>
    </row>
    <row r="2659" spans="1:18" x14ac:dyDescent="0.35">
      <c r="A2659" s="73">
        <v>1235</v>
      </c>
      <c r="B2659" s="42">
        <v>9.8299999999999998E-2</v>
      </c>
      <c r="C2659" s="42">
        <v>9.5899999999999999E-2</v>
      </c>
      <c r="D2659" s="42">
        <v>7.1999999999999998E-3</v>
      </c>
      <c r="E2659" s="42">
        <v>4.0800000000000003E-2</v>
      </c>
      <c r="F2659" s="42">
        <v>0.1583</v>
      </c>
      <c r="G2659" s="42">
        <v>0.18940000000000001</v>
      </c>
      <c r="H2659" s="42">
        <v>0.223</v>
      </c>
      <c r="I2659" s="42">
        <v>0.12470000000000001</v>
      </c>
      <c r="J2659" s="42">
        <v>5.28E-2</v>
      </c>
      <c r="K2659" s="42">
        <v>9.5999999999999992E-3</v>
      </c>
      <c r="L2659" s="93">
        <f t="shared" si="205"/>
        <v>1</v>
      </c>
      <c r="M2659" s="42">
        <v>0.14219999999999999</v>
      </c>
      <c r="N2659" s="93">
        <f t="array" ref="N2659">SQRT(MMULT(MMULT(B2659:K2659, '2. Correlation Matrix'!$B$34:$K$43), TRANSPOSE(B2659:K2659)))</f>
        <v>0.12432432223493679</v>
      </c>
      <c r="O2659" s="92">
        <f t="shared" si="206"/>
        <v>0.54052174821441257</v>
      </c>
      <c r="P2659" s="42">
        <f t="shared" si="207"/>
        <v>0.1344717314504118</v>
      </c>
      <c r="Q2659" s="42">
        <f t="shared" si="208"/>
        <v>0.122773215429927</v>
      </c>
      <c r="R2659" s="43">
        <f t="shared" si="209"/>
        <v>0.118137620573236</v>
      </c>
    </row>
    <row r="2660" spans="1:18" x14ac:dyDescent="0.35">
      <c r="A2660" s="73">
        <v>339</v>
      </c>
      <c r="B2660" s="42">
        <v>2.92E-2</v>
      </c>
      <c r="C2660" s="42">
        <v>0.1774</v>
      </c>
      <c r="D2660" s="42">
        <v>6.8199999999999997E-2</v>
      </c>
      <c r="E2660" s="42">
        <v>6.4299999999999996E-2</v>
      </c>
      <c r="F2660" s="42">
        <v>0.16370000000000001</v>
      </c>
      <c r="G2660" s="42">
        <v>3.1199999999999999E-2</v>
      </c>
      <c r="H2660" s="42">
        <v>6.6299999999999998E-2</v>
      </c>
      <c r="I2660" s="42">
        <v>0.12870000000000001</v>
      </c>
      <c r="J2660" s="42">
        <v>0.193</v>
      </c>
      <c r="K2660" s="42">
        <v>7.8E-2</v>
      </c>
      <c r="L2660" s="93">
        <f t="shared" si="205"/>
        <v>0.99999999999999989</v>
      </c>
      <c r="M2660" s="42">
        <v>0.13181000000000001</v>
      </c>
      <c r="N2660" s="93">
        <f t="array" ref="N2660">SQRT(MMULT(MMULT(B2660:K2660, '2. Correlation Matrix'!$B$34:$K$43), TRANSPOSE(B2660:K2660)))</f>
        <v>0.10510735153280384</v>
      </c>
      <c r="O2660" s="92">
        <f t="shared" si="206"/>
        <v>0.54049501934476674</v>
      </c>
      <c r="P2660" s="42">
        <f t="shared" si="207"/>
        <v>0.1262862223268798</v>
      </c>
      <c r="Q2660" s="42">
        <f t="shared" si="208"/>
        <v>0.122773215429927</v>
      </c>
      <c r="R2660" s="43">
        <f t="shared" si="209"/>
        <v>0.118137620573236</v>
      </c>
    </row>
    <row r="2661" spans="1:18" x14ac:dyDescent="0.35">
      <c r="A2661" s="73">
        <v>930</v>
      </c>
      <c r="B2661" s="42">
        <v>5.4699999999999999E-2</v>
      </c>
      <c r="C2661" s="42">
        <v>0.22550000000000001</v>
      </c>
      <c r="D2661" s="42">
        <v>5.0099999999999999E-2</v>
      </c>
      <c r="E2661" s="42">
        <v>0.2278</v>
      </c>
      <c r="F2661" s="42">
        <v>2.5100000000000001E-2</v>
      </c>
      <c r="G2661" s="42">
        <v>0.1321</v>
      </c>
      <c r="H2661" s="42">
        <v>0.1048</v>
      </c>
      <c r="I2661" s="42">
        <v>6.6100000000000006E-2</v>
      </c>
      <c r="J2661" s="42">
        <v>7.9699999999999993E-2</v>
      </c>
      <c r="K2661" s="42">
        <v>3.4200000000000001E-2</v>
      </c>
      <c r="L2661" s="93">
        <f t="shared" si="205"/>
        <v>1.0001</v>
      </c>
      <c r="M2661" s="42">
        <v>0.13750000000000001</v>
      </c>
      <c r="N2661" s="93">
        <f t="array" ref="N2661">SQRT(MMULT(MMULT(B2661:K2661, '2. Correlation Matrix'!$B$34:$K$43), TRANSPOSE(B2661:K2661)))</f>
        <v>0.11563645140161384</v>
      </c>
      <c r="O2661" s="92">
        <f t="shared" si="206"/>
        <v>0.54048701116685904</v>
      </c>
      <c r="P2661" s="42">
        <f t="shared" si="207"/>
        <v>0.13081410555362111</v>
      </c>
      <c r="Q2661" s="42">
        <f t="shared" si="208"/>
        <v>0.122773215429927</v>
      </c>
      <c r="R2661" s="43">
        <f t="shared" si="209"/>
        <v>0.118137620573236</v>
      </c>
    </row>
    <row r="2662" spans="1:18" x14ac:dyDescent="0.35">
      <c r="A2662" s="73">
        <v>3968</v>
      </c>
      <c r="B2662" s="42">
        <v>0.1547</v>
      </c>
      <c r="C2662" s="42">
        <v>3.7000000000000002E-3</v>
      </c>
      <c r="D2662" s="42">
        <v>0.10680000000000001</v>
      </c>
      <c r="E2662" s="42">
        <v>3.3099999999999997E-2</v>
      </c>
      <c r="F2662" s="42">
        <v>0.1731</v>
      </c>
      <c r="G2662" s="42">
        <v>0.1031</v>
      </c>
      <c r="H2662" s="42">
        <v>0.1179</v>
      </c>
      <c r="I2662" s="42">
        <v>0.17130000000000001</v>
      </c>
      <c r="J2662" s="42">
        <v>9.5799999999999996E-2</v>
      </c>
      <c r="K2662" s="42">
        <v>4.0500000000000001E-2</v>
      </c>
      <c r="L2662" s="93">
        <f t="shared" si="205"/>
        <v>1</v>
      </c>
      <c r="M2662" s="42">
        <v>0.13425999999999999</v>
      </c>
      <c r="N2662" s="93">
        <f t="array" ref="N2662">SQRT(MMULT(MMULT(B2662:K2662, '2. Correlation Matrix'!$B$34:$K$43), TRANSPOSE(B2662:K2662)))</f>
        <v>0.10964546217445208</v>
      </c>
      <c r="O2662" s="92">
        <f t="shared" si="206"/>
        <v>0.54046924354893966</v>
      </c>
      <c r="P2662" s="42">
        <f t="shared" si="207"/>
        <v>0.12824893631227538</v>
      </c>
      <c r="Q2662" s="42">
        <f t="shared" si="208"/>
        <v>0.122773215429927</v>
      </c>
      <c r="R2662" s="43">
        <f t="shared" si="209"/>
        <v>0.118137620573236</v>
      </c>
    </row>
    <row r="2663" spans="1:18" x14ac:dyDescent="0.35">
      <c r="A2663" s="73">
        <v>454</v>
      </c>
      <c r="B2663" s="42">
        <v>0.14499999999999999</v>
      </c>
      <c r="C2663" s="42">
        <v>8.8300000000000003E-2</v>
      </c>
      <c r="D2663" s="42">
        <v>3.8300000000000001E-2</v>
      </c>
      <c r="E2663" s="42">
        <v>0.115</v>
      </c>
      <c r="F2663" s="42">
        <v>0.1583</v>
      </c>
      <c r="G2663" s="42">
        <v>8.8300000000000003E-2</v>
      </c>
      <c r="H2663" s="42">
        <v>0.1033</v>
      </c>
      <c r="I2663" s="42">
        <v>6.83E-2</v>
      </c>
      <c r="J2663" s="42">
        <v>9.5000000000000001E-2</v>
      </c>
      <c r="K2663" s="42">
        <v>0.1</v>
      </c>
      <c r="L2663" s="93">
        <f t="shared" si="205"/>
        <v>0.99979999999999991</v>
      </c>
      <c r="M2663" s="42">
        <v>0.13893</v>
      </c>
      <c r="N2663" s="93">
        <f t="array" ref="N2663">SQRT(MMULT(MMULT(B2663:K2663, '2. Correlation Matrix'!$B$34:$K$43), TRANSPOSE(B2663:K2663)))</f>
        <v>0.11829923439976356</v>
      </c>
      <c r="O2663" s="92">
        <f t="shared" si="206"/>
        <v>0.54040924545601099</v>
      </c>
      <c r="P2663" s="42">
        <f t="shared" si="207"/>
        <v>0.13193264557021489</v>
      </c>
      <c r="Q2663" s="42">
        <f t="shared" si="208"/>
        <v>0.122773215429927</v>
      </c>
      <c r="R2663" s="43">
        <f t="shared" si="209"/>
        <v>0.118137620573236</v>
      </c>
    </row>
    <row r="2664" spans="1:18" x14ac:dyDescent="0.35">
      <c r="A2664" s="73">
        <v>2380</v>
      </c>
      <c r="B2664" s="42">
        <v>8.5000000000000006E-3</v>
      </c>
      <c r="C2664" s="42">
        <v>5.9299999999999999E-2</v>
      </c>
      <c r="D2664" s="42">
        <v>8.4699999999999998E-2</v>
      </c>
      <c r="E2664" s="42">
        <v>3.1099999999999999E-2</v>
      </c>
      <c r="F2664" s="42">
        <v>6.2100000000000002E-2</v>
      </c>
      <c r="G2664" s="42">
        <v>0.161</v>
      </c>
      <c r="H2664" s="42">
        <v>0.25140000000000001</v>
      </c>
      <c r="I2664" s="42">
        <v>8.5000000000000006E-3</v>
      </c>
      <c r="J2664" s="42">
        <v>8.4699999999999998E-2</v>
      </c>
      <c r="K2664" s="42">
        <v>0.24859999999999999</v>
      </c>
      <c r="L2664" s="93">
        <f t="shared" si="205"/>
        <v>0.99989999999999979</v>
      </c>
      <c r="M2664" s="42">
        <v>0.17963000000000001</v>
      </c>
      <c r="N2664" s="93">
        <f t="array" ref="N2664">SQRT(MMULT(MMULT(B2664:K2664, '2. Correlation Matrix'!$B$34:$K$43), TRANSPOSE(B2664:K2664)))</f>
        <v>0.19361891033458331</v>
      </c>
      <c r="O2664" s="92">
        <f t="shared" si="206"/>
        <v>0.54039143087415409</v>
      </c>
      <c r="P2664" s="42">
        <f t="shared" si="207"/>
        <v>0.1608858587804243</v>
      </c>
      <c r="Q2664" s="42">
        <f t="shared" si="208"/>
        <v>0.122773215429927</v>
      </c>
      <c r="R2664" s="43">
        <f t="shared" si="209"/>
        <v>0.118137620573236</v>
      </c>
    </row>
    <row r="2665" spans="1:18" x14ac:dyDescent="0.35">
      <c r="A2665" s="73">
        <v>2029</v>
      </c>
      <c r="B2665" s="42">
        <v>8.0600000000000005E-2</v>
      </c>
      <c r="C2665" s="42">
        <v>0.13819999999999999</v>
      </c>
      <c r="D2665" s="42">
        <v>0.17660000000000001</v>
      </c>
      <c r="E2665" s="42">
        <v>0.1094</v>
      </c>
      <c r="F2665" s="42">
        <v>9.0200000000000002E-2</v>
      </c>
      <c r="G2665" s="42">
        <v>0.1459</v>
      </c>
      <c r="H2665" s="42">
        <v>4.8000000000000001E-2</v>
      </c>
      <c r="I2665" s="42">
        <v>8.4500000000000006E-2</v>
      </c>
      <c r="J2665" s="42">
        <v>2.8799999999999999E-2</v>
      </c>
      <c r="K2665" s="42">
        <v>9.7900000000000001E-2</v>
      </c>
      <c r="L2665" s="93">
        <f t="shared" si="205"/>
        <v>1.0001000000000002</v>
      </c>
      <c r="M2665" s="42">
        <v>0.14277999999999999</v>
      </c>
      <c r="N2665" s="93">
        <f t="array" ref="N2665">SQRT(MMULT(MMULT(B2665:K2665, '2. Correlation Matrix'!$B$34:$K$43), TRANSPOSE(B2665:K2665)))</f>
        <v>0.12543077799419408</v>
      </c>
      <c r="O2665" s="92">
        <f t="shared" si="206"/>
        <v>0.54037773729775784</v>
      </c>
      <c r="P2665" s="42">
        <f t="shared" si="207"/>
        <v>0.13491355996588558</v>
      </c>
      <c r="Q2665" s="42">
        <f t="shared" si="208"/>
        <v>0.122773215429927</v>
      </c>
      <c r="R2665" s="43">
        <f t="shared" si="209"/>
        <v>0.118137620573236</v>
      </c>
    </row>
    <row r="2666" spans="1:18" x14ac:dyDescent="0.35">
      <c r="A2666" s="73">
        <v>2101</v>
      </c>
      <c r="B2666" s="42">
        <v>6.7000000000000004E-2</v>
      </c>
      <c r="C2666" s="42">
        <v>6.5299999999999997E-2</v>
      </c>
      <c r="D2666" s="42">
        <v>7.5600000000000001E-2</v>
      </c>
      <c r="E2666" s="42">
        <v>8.7599999999999997E-2</v>
      </c>
      <c r="F2666" s="42">
        <v>0.16669999999999999</v>
      </c>
      <c r="G2666" s="42">
        <v>0.14599999999999999</v>
      </c>
      <c r="H2666" s="42">
        <v>4.4699999999999997E-2</v>
      </c>
      <c r="I2666" s="42">
        <v>6.1899999999999997E-2</v>
      </c>
      <c r="J2666" s="42">
        <v>0.1186</v>
      </c>
      <c r="K2666" s="42">
        <v>0.16669999999999999</v>
      </c>
      <c r="L2666" s="93">
        <f t="shared" si="205"/>
        <v>1.0001</v>
      </c>
      <c r="M2666" s="42">
        <v>0.15282000000000001</v>
      </c>
      <c r="N2666" s="93">
        <f t="array" ref="N2666">SQRT(MMULT(MMULT(B2666:K2666, '2. Correlation Matrix'!$B$34:$K$43), TRANSPOSE(B2666:K2666)))</f>
        <v>0.14401711077298004</v>
      </c>
      <c r="O2666" s="92">
        <f t="shared" si="206"/>
        <v>0.5403524593870711</v>
      </c>
      <c r="P2666" s="42">
        <f t="shared" si="207"/>
        <v>0.14244953590230161</v>
      </c>
      <c r="Q2666" s="42">
        <f t="shared" si="208"/>
        <v>0.122773215429927</v>
      </c>
      <c r="R2666" s="43">
        <f t="shared" si="209"/>
        <v>0.118137620573236</v>
      </c>
    </row>
    <row r="2667" spans="1:18" x14ac:dyDescent="0.35">
      <c r="A2667" s="73">
        <v>3327</v>
      </c>
      <c r="B2667" s="42">
        <v>0.1226</v>
      </c>
      <c r="C2667" s="42">
        <v>0.1399</v>
      </c>
      <c r="D2667" s="42">
        <v>0.15029999999999999</v>
      </c>
      <c r="E2667" s="42">
        <v>0.1295</v>
      </c>
      <c r="F2667" s="42">
        <v>3.7999999999999999E-2</v>
      </c>
      <c r="G2667" s="42">
        <v>0.1416</v>
      </c>
      <c r="H2667" s="42">
        <v>8.4599999999999995E-2</v>
      </c>
      <c r="I2667" s="42">
        <v>4.8399999999999999E-2</v>
      </c>
      <c r="J2667" s="42">
        <v>2.76E-2</v>
      </c>
      <c r="K2667" s="42">
        <v>0.1174</v>
      </c>
      <c r="L2667" s="93">
        <f t="shared" si="205"/>
        <v>0.99990000000000001</v>
      </c>
      <c r="M2667" s="42">
        <v>0.14588999999999999</v>
      </c>
      <c r="N2667" s="93">
        <f t="array" ref="N2667">SQRT(MMULT(MMULT(B2667:K2667, '2. Correlation Matrix'!$B$34:$K$43), TRANSPOSE(B2667:K2667)))</f>
        <v>0.13119279306105958</v>
      </c>
      <c r="O2667" s="92">
        <f t="shared" si="206"/>
        <v>0.54034980387227871</v>
      </c>
      <c r="P2667" s="42">
        <f t="shared" si="207"/>
        <v>0.13728422552441899</v>
      </c>
      <c r="Q2667" s="42">
        <f t="shared" si="208"/>
        <v>0.122773215429927</v>
      </c>
      <c r="R2667" s="43">
        <f t="shared" si="209"/>
        <v>0.118137620573236</v>
      </c>
    </row>
    <row r="2668" spans="1:18" x14ac:dyDescent="0.35">
      <c r="A2668" s="73">
        <v>2085</v>
      </c>
      <c r="B2668" s="42">
        <v>8.5699999999999998E-2</v>
      </c>
      <c r="C2668" s="42">
        <v>7.2999999999999995E-2</v>
      </c>
      <c r="D2668" s="42">
        <v>0.1079</v>
      </c>
      <c r="E2668" s="42">
        <v>6.3E-3</v>
      </c>
      <c r="F2668" s="42">
        <v>0.1492</v>
      </c>
      <c r="G2668" s="42">
        <v>0.1048</v>
      </c>
      <c r="H2668" s="42">
        <v>0.14760000000000001</v>
      </c>
      <c r="I2668" s="42">
        <v>6.83E-2</v>
      </c>
      <c r="J2668" s="42">
        <v>9.8400000000000001E-2</v>
      </c>
      <c r="K2668" s="42">
        <v>0.15870000000000001</v>
      </c>
      <c r="L2668" s="93">
        <f t="shared" si="205"/>
        <v>0.99990000000000023</v>
      </c>
      <c r="M2668" s="42">
        <v>0.15231</v>
      </c>
      <c r="N2668" s="93">
        <f t="array" ref="N2668">SQRT(MMULT(MMULT(B2668:K2668, '2. Correlation Matrix'!$B$34:$K$43), TRANSPOSE(B2668:K2668)))</f>
        <v>0.14307498619124448</v>
      </c>
      <c r="O2668" s="92">
        <f t="shared" si="206"/>
        <v>0.54034602454311487</v>
      </c>
      <c r="P2668" s="42">
        <f t="shared" si="207"/>
        <v>0.14207477416318759</v>
      </c>
      <c r="Q2668" s="42">
        <f t="shared" si="208"/>
        <v>0.122773215429927</v>
      </c>
      <c r="R2668" s="43">
        <f t="shared" si="209"/>
        <v>0.118137620573236</v>
      </c>
    </row>
    <row r="2669" spans="1:18" x14ac:dyDescent="0.35">
      <c r="A2669" s="73">
        <v>2460</v>
      </c>
      <c r="B2669" s="42">
        <v>2.53E-2</v>
      </c>
      <c r="C2669" s="42">
        <v>0.115</v>
      </c>
      <c r="D2669" s="42">
        <v>0.13059999999999999</v>
      </c>
      <c r="E2669" s="42">
        <v>0.10920000000000001</v>
      </c>
      <c r="F2669" s="42">
        <v>7.9899999999999999E-2</v>
      </c>
      <c r="G2669" s="42">
        <v>0.10920000000000001</v>
      </c>
      <c r="H2669" s="42">
        <v>6.8199999999999997E-2</v>
      </c>
      <c r="I2669" s="42">
        <v>7.4099999999999999E-2</v>
      </c>
      <c r="J2669" s="42">
        <v>0.15790000000000001</v>
      </c>
      <c r="K2669" s="42">
        <v>0.13059999999999999</v>
      </c>
      <c r="L2669" s="93">
        <f t="shared" si="205"/>
        <v>1</v>
      </c>
      <c r="M2669" s="42">
        <v>0.14913999999999999</v>
      </c>
      <c r="N2669" s="93">
        <f t="array" ref="N2669">SQRT(MMULT(MMULT(B2669:K2669, '2. Correlation Matrix'!$B$34:$K$43), TRANSPOSE(B2669:K2669)))</f>
        <v>0.13721297406665595</v>
      </c>
      <c r="O2669" s="92">
        <f t="shared" si="206"/>
        <v>0.54032791362705923</v>
      </c>
      <c r="P2669" s="42">
        <f t="shared" si="207"/>
        <v>0.1397262998738916</v>
      </c>
      <c r="Q2669" s="42">
        <f t="shared" si="208"/>
        <v>0.122773215429927</v>
      </c>
      <c r="R2669" s="43">
        <f t="shared" si="209"/>
        <v>0.118137620573236</v>
      </c>
    </row>
    <row r="2670" spans="1:18" x14ac:dyDescent="0.35">
      <c r="A2670" s="73">
        <v>3201</v>
      </c>
      <c r="B2670" s="42">
        <v>2.6100000000000002E-2</v>
      </c>
      <c r="C2670" s="42">
        <v>5.8700000000000002E-2</v>
      </c>
      <c r="D2670" s="42">
        <v>1.2999999999999999E-2</v>
      </c>
      <c r="E2670" s="42">
        <v>0.1913</v>
      </c>
      <c r="F2670" s="42">
        <v>7.17E-2</v>
      </c>
      <c r="G2670" s="42">
        <v>0.1739</v>
      </c>
      <c r="H2670" s="42">
        <v>0.1087</v>
      </c>
      <c r="I2670" s="42">
        <v>2.6100000000000002E-2</v>
      </c>
      <c r="J2670" s="42">
        <v>0.20649999999999999</v>
      </c>
      <c r="K2670" s="42">
        <v>0.1239</v>
      </c>
      <c r="L2670" s="93">
        <f t="shared" si="205"/>
        <v>0.99990000000000001</v>
      </c>
      <c r="M2670" s="42">
        <v>0.15845999999999999</v>
      </c>
      <c r="N2670" s="93">
        <f t="array" ref="N2670">SQRT(MMULT(MMULT(B2670:K2670, '2. Correlation Matrix'!$B$34:$K$43), TRANSPOSE(B2670:K2670)))</f>
        <v>0.1544667974267849</v>
      </c>
      <c r="O2670" s="92">
        <f t="shared" si="206"/>
        <v>0.54031028926820901</v>
      </c>
      <c r="P2670" s="42">
        <f t="shared" si="207"/>
        <v>0.14653000424635629</v>
      </c>
      <c r="Q2670" s="42">
        <f t="shared" si="208"/>
        <v>0.122773215429927</v>
      </c>
      <c r="R2670" s="43">
        <f t="shared" si="209"/>
        <v>0.118137620573236</v>
      </c>
    </row>
    <row r="2671" spans="1:18" x14ac:dyDescent="0.35">
      <c r="A2671" s="73">
        <v>346</v>
      </c>
      <c r="B2671" s="42">
        <v>0.1032</v>
      </c>
      <c r="C2671" s="42">
        <v>6.1000000000000004E-3</v>
      </c>
      <c r="D2671" s="42">
        <v>8.5000000000000006E-2</v>
      </c>
      <c r="E2671" s="42">
        <v>3.85E-2</v>
      </c>
      <c r="F2671" s="42">
        <v>0.14779999999999999</v>
      </c>
      <c r="G2671" s="42">
        <v>5.67E-2</v>
      </c>
      <c r="H2671" s="42">
        <v>0.17</v>
      </c>
      <c r="I2671" s="42">
        <v>9.11E-2</v>
      </c>
      <c r="J2671" s="42">
        <v>0.14369999999999999</v>
      </c>
      <c r="K2671" s="42">
        <v>0.15790000000000001</v>
      </c>
      <c r="L2671" s="93">
        <f t="shared" si="205"/>
        <v>1</v>
      </c>
      <c r="M2671" s="42">
        <v>0.1517</v>
      </c>
      <c r="N2671" s="93">
        <f t="array" ref="N2671">SQRT(MMULT(MMULT(B2671:K2671, '2. Correlation Matrix'!$B$34:$K$43), TRANSPOSE(B2671:K2671)))</f>
        <v>0.14195594090801908</v>
      </c>
      <c r="O2671" s="92">
        <f t="shared" si="206"/>
        <v>0.54030848944672261</v>
      </c>
      <c r="P2671" s="42">
        <f t="shared" si="207"/>
        <v>0.1416242554204595</v>
      </c>
      <c r="Q2671" s="42">
        <f t="shared" si="208"/>
        <v>0.122773215429927</v>
      </c>
      <c r="R2671" s="43">
        <f t="shared" si="209"/>
        <v>0.118137620573236</v>
      </c>
    </row>
    <row r="2672" spans="1:18" x14ac:dyDescent="0.35">
      <c r="A2672" s="73">
        <v>4436</v>
      </c>
      <c r="B2672" s="42">
        <v>0.12089999999999999</v>
      </c>
      <c r="C2672" s="42">
        <v>0.23699999999999999</v>
      </c>
      <c r="D2672" s="42">
        <v>0.15640000000000001</v>
      </c>
      <c r="E2672" s="42">
        <v>5.6899999999999999E-2</v>
      </c>
      <c r="F2672" s="42">
        <v>3.5499999999999997E-2</v>
      </c>
      <c r="G2672" s="42">
        <v>6.6400000000000001E-2</v>
      </c>
      <c r="H2672" s="42">
        <v>7.1000000000000004E-3</v>
      </c>
      <c r="I2672" s="42">
        <v>6.8699999999999997E-2</v>
      </c>
      <c r="J2672" s="42">
        <v>0.1232</v>
      </c>
      <c r="K2672" s="42">
        <v>0.128</v>
      </c>
      <c r="L2672" s="93">
        <f t="shared" si="205"/>
        <v>1.0000999999999998</v>
      </c>
      <c r="M2672" s="42">
        <v>0.13313</v>
      </c>
      <c r="N2672" s="93">
        <f t="array" ref="N2672">SQRT(MMULT(MMULT(B2672:K2672, '2. Correlation Matrix'!$B$34:$K$43), TRANSPOSE(B2672:K2672)))</f>
        <v>0.10759054069471721</v>
      </c>
      <c r="O2672" s="92">
        <f t="shared" si="206"/>
        <v>0.54028913345589524</v>
      </c>
      <c r="P2672" s="42">
        <f t="shared" si="207"/>
        <v>0.12734213777650921</v>
      </c>
      <c r="Q2672" s="42">
        <f t="shared" si="208"/>
        <v>0.122773215429927</v>
      </c>
      <c r="R2672" s="43">
        <f t="shared" si="209"/>
        <v>0.118137620573236</v>
      </c>
    </row>
    <row r="2673" spans="1:18" x14ac:dyDescent="0.35">
      <c r="A2673" s="73">
        <v>92</v>
      </c>
      <c r="B2673" s="42">
        <v>4.3900000000000002E-2</v>
      </c>
      <c r="C2673" s="42">
        <v>0.1178</v>
      </c>
      <c r="D2673" s="42">
        <v>0.16869999999999999</v>
      </c>
      <c r="E2673" s="42">
        <v>0.1178</v>
      </c>
      <c r="F2673" s="42">
        <v>4.7500000000000001E-2</v>
      </c>
      <c r="G2673" s="42">
        <v>0.16339999999999999</v>
      </c>
      <c r="H2673" s="42">
        <v>5.62E-2</v>
      </c>
      <c r="I2673" s="42">
        <v>8.7900000000000006E-2</v>
      </c>
      <c r="J2673" s="42">
        <v>0.1072</v>
      </c>
      <c r="K2673" s="42">
        <v>8.9599999999999999E-2</v>
      </c>
      <c r="L2673" s="93">
        <f t="shared" si="205"/>
        <v>1</v>
      </c>
      <c r="M2673" s="42">
        <v>0.14699999999999999</v>
      </c>
      <c r="N2673" s="93">
        <f t="array" ref="N2673">SQRT(MMULT(MMULT(B2673:K2673, '2. Correlation Matrix'!$B$34:$K$43), TRANSPOSE(B2673:K2673)))</f>
        <v>0.13326254689123421</v>
      </c>
      <c r="O2673" s="92">
        <f t="shared" si="206"/>
        <v>0.54028683737197913</v>
      </c>
      <c r="P2673" s="42">
        <f t="shared" si="207"/>
        <v>0.13812054679803079</v>
      </c>
      <c r="Q2673" s="42">
        <f t="shared" si="208"/>
        <v>0.122773215429927</v>
      </c>
      <c r="R2673" s="43">
        <f t="shared" si="209"/>
        <v>0.118137620573236</v>
      </c>
    </row>
    <row r="2674" spans="1:18" x14ac:dyDescent="0.35">
      <c r="A2674" s="73">
        <v>4514</v>
      </c>
      <c r="B2674" s="42">
        <v>9.7600000000000006E-2</v>
      </c>
      <c r="C2674" s="42">
        <v>0.16020000000000001</v>
      </c>
      <c r="D2674" s="42">
        <v>0.1308</v>
      </c>
      <c r="E2674" s="42">
        <v>0.14000000000000001</v>
      </c>
      <c r="F2674" s="42">
        <v>8.8400000000000006E-2</v>
      </c>
      <c r="G2674" s="42">
        <v>2.76E-2</v>
      </c>
      <c r="H2674" s="42">
        <v>1.29E-2</v>
      </c>
      <c r="I2674" s="42">
        <v>0.1326</v>
      </c>
      <c r="J2674" s="42">
        <v>0.1308</v>
      </c>
      <c r="K2674" s="42">
        <v>7.9200000000000007E-2</v>
      </c>
      <c r="L2674" s="93">
        <f t="shared" si="205"/>
        <v>1.0001</v>
      </c>
      <c r="M2674" s="42">
        <v>0.12831999999999999</v>
      </c>
      <c r="N2674" s="93">
        <f t="array" ref="N2674">SQRT(MMULT(MMULT(B2674:K2674, '2. Correlation Matrix'!$B$34:$K$43), TRANSPOSE(B2674:K2674)))</f>
        <v>9.8693004183518507E-2</v>
      </c>
      <c r="O2674" s="92">
        <f t="shared" si="206"/>
        <v>0.54026119116662075</v>
      </c>
      <c r="P2674" s="42">
        <f t="shared" si="207"/>
        <v>0.12344984546261599</v>
      </c>
      <c r="Q2674" s="42">
        <f t="shared" si="208"/>
        <v>0.122773215429927</v>
      </c>
      <c r="R2674" s="43">
        <f t="shared" si="209"/>
        <v>0.118137620573236</v>
      </c>
    </row>
    <row r="2675" spans="1:18" x14ac:dyDescent="0.35">
      <c r="A2675" s="73">
        <v>972</v>
      </c>
      <c r="B2675" s="42">
        <v>5.9499999999999997E-2</v>
      </c>
      <c r="C2675" s="42">
        <v>1.9300000000000001E-2</v>
      </c>
      <c r="D2675" s="42">
        <v>0.15060000000000001</v>
      </c>
      <c r="E2675" s="42">
        <v>6.13E-2</v>
      </c>
      <c r="F2675" s="42">
        <v>0.16289999999999999</v>
      </c>
      <c r="G2675" s="42">
        <v>7.3599999999999999E-2</v>
      </c>
      <c r="H2675" s="42">
        <v>4.9000000000000002E-2</v>
      </c>
      <c r="I2675" s="42">
        <v>0.14360000000000001</v>
      </c>
      <c r="J2675" s="42">
        <v>0.1366</v>
      </c>
      <c r="K2675" s="42">
        <v>0.14360000000000001</v>
      </c>
      <c r="L2675" s="93">
        <f t="shared" si="205"/>
        <v>1</v>
      </c>
      <c r="M2675" s="42">
        <v>0.14641000000000001</v>
      </c>
      <c r="N2675" s="93">
        <f t="array" ref="N2675">SQRT(MMULT(MMULT(B2675:K2675, '2. Correlation Matrix'!$B$34:$K$43), TRANSPOSE(B2675:K2675)))</f>
        <v>0.13218324482621238</v>
      </c>
      <c r="O2675" s="92">
        <f t="shared" si="206"/>
        <v>0.54023488448847012</v>
      </c>
      <c r="P2675" s="42">
        <f t="shared" si="207"/>
        <v>0.13767379489360682</v>
      </c>
      <c r="Q2675" s="42">
        <f t="shared" si="208"/>
        <v>0.122773215429927</v>
      </c>
      <c r="R2675" s="43">
        <f t="shared" si="209"/>
        <v>0.118137620573236</v>
      </c>
    </row>
    <row r="2676" spans="1:18" x14ac:dyDescent="0.35">
      <c r="A2676" s="73">
        <v>4702</v>
      </c>
      <c r="B2676" s="42">
        <v>0.15029999999999999</v>
      </c>
      <c r="C2676" s="42">
        <v>6.2199999999999998E-2</v>
      </c>
      <c r="D2676" s="42">
        <v>4.8399999999999999E-2</v>
      </c>
      <c r="E2676" s="42">
        <v>0.1123</v>
      </c>
      <c r="F2676" s="42">
        <v>0.1244</v>
      </c>
      <c r="G2676" s="42">
        <v>9.1499999999999998E-2</v>
      </c>
      <c r="H2676" s="42">
        <v>7.2499999999999995E-2</v>
      </c>
      <c r="I2676" s="42">
        <v>0.13639999999999999</v>
      </c>
      <c r="J2676" s="42">
        <v>0.16930000000000001</v>
      </c>
      <c r="K2676" s="42">
        <v>3.2800000000000003E-2</v>
      </c>
      <c r="L2676" s="93">
        <f t="shared" si="205"/>
        <v>1.0001</v>
      </c>
      <c r="M2676" s="42">
        <v>0.13012000000000001</v>
      </c>
      <c r="N2676" s="93">
        <f t="array" ref="N2676">SQRT(MMULT(MMULT(B2676:K2676, '2. Correlation Matrix'!$B$34:$K$43), TRANSPOSE(B2676:K2676)))</f>
        <v>0.10203164177638034</v>
      </c>
      <c r="O2676" s="92">
        <f t="shared" si="206"/>
        <v>0.54022457191078876</v>
      </c>
      <c r="P2676" s="42">
        <f t="shared" si="207"/>
        <v>0.12491477203820821</v>
      </c>
      <c r="Q2676" s="42">
        <f t="shared" si="208"/>
        <v>0.122773215429927</v>
      </c>
      <c r="R2676" s="43">
        <f t="shared" si="209"/>
        <v>0.118137620573236</v>
      </c>
    </row>
    <row r="2677" spans="1:18" x14ac:dyDescent="0.35">
      <c r="A2677" s="73">
        <v>819</v>
      </c>
      <c r="B2677" s="42">
        <v>5.0200000000000002E-2</v>
      </c>
      <c r="C2677" s="42">
        <v>4.8000000000000001E-2</v>
      </c>
      <c r="D2677" s="42">
        <v>8.6999999999999994E-3</v>
      </c>
      <c r="E2677" s="42">
        <v>0.107</v>
      </c>
      <c r="F2677" s="42">
        <v>0.1288</v>
      </c>
      <c r="G2677" s="42">
        <v>0.15939999999999999</v>
      </c>
      <c r="H2677" s="42">
        <v>0.14849999999999999</v>
      </c>
      <c r="I2677" s="42">
        <v>0.155</v>
      </c>
      <c r="J2677" s="42">
        <v>0.19</v>
      </c>
      <c r="K2677" s="42">
        <v>4.4000000000000003E-3</v>
      </c>
      <c r="L2677" s="93">
        <f t="shared" si="205"/>
        <v>1</v>
      </c>
      <c r="M2677" s="42">
        <v>0.14094999999999999</v>
      </c>
      <c r="N2677" s="93">
        <f t="array" ref="N2677">SQRT(MMULT(MMULT(B2677:K2677, '2. Correlation Matrix'!$B$34:$K$43), TRANSPOSE(B2677:K2677)))</f>
        <v>0.12208352208407489</v>
      </c>
      <c r="O2677" s="92">
        <f t="shared" si="206"/>
        <v>0.54020394295785801</v>
      </c>
      <c r="P2677" s="42">
        <f t="shared" si="207"/>
        <v>0.1334978068177736</v>
      </c>
      <c r="Q2677" s="42">
        <f t="shared" si="208"/>
        <v>0.122773215429927</v>
      </c>
      <c r="R2677" s="43">
        <f t="shared" si="209"/>
        <v>0.118137620573236</v>
      </c>
    </row>
    <row r="2678" spans="1:18" x14ac:dyDescent="0.35">
      <c r="A2678" s="73">
        <v>1015</v>
      </c>
      <c r="B2678" s="42">
        <v>0.16009999999999999</v>
      </c>
      <c r="C2678" s="42">
        <v>0.1618</v>
      </c>
      <c r="D2678" s="42">
        <v>0.1222</v>
      </c>
      <c r="E2678" s="42">
        <v>0.16700000000000001</v>
      </c>
      <c r="F2678" s="42">
        <v>0.1222</v>
      </c>
      <c r="G2678" s="42">
        <v>4.1300000000000003E-2</v>
      </c>
      <c r="H2678" s="42">
        <v>1.89E-2</v>
      </c>
      <c r="I2678" s="42">
        <v>0.12559999999999999</v>
      </c>
      <c r="J2678" s="42">
        <v>2.07E-2</v>
      </c>
      <c r="K2678" s="42">
        <v>6.0199999999999997E-2</v>
      </c>
      <c r="L2678" s="93">
        <f t="shared" si="205"/>
        <v>1</v>
      </c>
      <c r="M2678" s="42">
        <v>0.12372</v>
      </c>
      <c r="N2678" s="93">
        <f t="array" ref="N2678">SQRT(MMULT(MMULT(B2678:K2678, '2. Correlation Matrix'!$B$34:$K$43), TRANSPOSE(B2678:K2678)))</f>
        <v>9.0188519332432771E-2</v>
      </c>
      <c r="O2678" s="92">
        <f t="shared" si="206"/>
        <v>0.54020179464771145</v>
      </c>
      <c r="P2678" s="42">
        <f t="shared" si="207"/>
        <v>0.1196530154903117</v>
      </c>
      <c r="Q2678" s="42">
        <f t="shared" si="208"/>
        <v>0.122773215429927</v>
      </c>
      <c r="R2678" s="43">
        <f t="shared" si="209"/>
        <v>0.118137620573236</v>
      </c>
    </row>
    <row r="2679" spans="1:18" x14ac:dyDescent="0.35">
      <c r="A2679" s="73">
        <v>4897</v>
      </c>
      <c r="B2679" s="42">
        <v>4.0300000000000002E-2</v>
      </c>
      <c r="C2679" s="42">
        <v>6.6400000000000001E-2</v>
      </c>
      <c r="D2679" s="42">
        <v>7.5800000000000006E-2</v>
      </c>
      <c r="E2679" s="42">
        <v>0.22040000000000001</v>
      </c>
      <c r="F2679" s="42">
        <v>5.45E-2</v>
      </c>
      <c r="G2679" s="42">
        <v>3.7900000000000003E-2</v>
      </c>
      <c r="H2679" s="42">
        <v>0.22750000000000001</v>
      </c>
      <c r="I2679" s="42">
        <v>6.1600000000000002E-2</v>
      </c>
      <c r="J2679" s="42">
        <v>7.8200000000000006E-2</v>
      </c>
      <c r="K2679" s="42">
        <v>0.13739999999999999</v>
      </c>
      <c r="L2679" s="93">
        <f t="shared" si="205"/>
        <v>1</v>
      </c>
      <c r="M2679" s="42">
        <v>0.15598000000000001</v>
      </c>
      <c r="N2679" s="93">
        <f t="array" ref="N2679">SQRT(MMULT(MMULT(B2679:K2679, '2. Correlation Matrix'!$B$34:$K$43), TRANSPOSE(B2679:K2679)))</f>
        <v>0.14991129631649111</v>
      </c>
      <c r="O2679" s="92">
        <f t="shared" si="206"/>
        <v>0.54018610998490668</v>
      </c>
      <c r="P2679" s="42">
        <f t="shared" si="207"/>
        <v>0.14474330161835461</v>
      </c>
      <c r="Q2679" s="42">
        <f t="shared" si="208"/>
        <v>0.122773215429927</v>
      </c>
      <c r="R2679" s="43">
        <f t="shared" si="209"/>
        <v>0.118137620573236</v>
      </c>
    </row>
    <row r="2680" spans="1:18" x14ac:dyDescent="0.35">
      <c r="A2680" s="73">
        <v>4344</v>
      </c>
      <c r="B2680" s="42">
        <v>0.1434</v>
      </c>
      <c r="C2680" s="42">
        <v>0.13189999999999999</v>
      </c>
      <c r="D2680" s="42">
        <v>5.5399999999999998E-2</v>
      </c>
      <c r="E2680" s="42">
        <v>3.44E-2</v>
      </c>
      <c r="F2680" s="42">
        <v>0.13769999999999999</v>
      </c>
      <c r="G2680" s="42">
        <v>5.16E-2</v>
      </c>
      <c r="H2680" s="42">
        <v>8.0299999999999996E-2</v>
      </c>
      <c r="I2680" s="42">
        <v>0.12620000000000001</v>
      </c>
      <c r="J2680" s="42">
        <v>0.1893</v>
      </c>
      <c r="K2680" s="42">
        <v>4.9700000000000001E-2</v>
      </c>
      <c r="L2680" s="93">
        <f t="shared" si="205"/>
        <v>0.9998999999999999</v>
      </c>
      <c r="M2680" s="42">
        <v>0.12634000000000001</v>
      </c>
      <c r="N2680" s="93">
        <f t="array" ref="N2680">SQRT(MMULT(MMULT(B2680:K2680, '2. Correlation Matrix'!$B$34:$K$43), TRANSPOSE(B2680:K2680)))</f>
        <v>9.5044340239894345E-2</v>
      </c>
      <c r="O2680" s="92">
        <f t="shared" si="206"/>
        <v>0.54016893452483905</v>
      </c>
      <c r="P2680" s="42">
        <f t="shared" si="207"/>
        <v>0.1218232866941816</v>
      </c>
      <c r="Q2680" s="42">
        <f t="shared" si="208"/>
        <v>0.122773215429927</v>
      </c>
      <c r="R2680" s="43">
        <f t="shared" si="209"/>
        <v>0.118137620573236</v>
      </c>
    </row>
    <row r="2681" spans="1:18" x14ac:dyDescent="0.35">
      <c r="A2681" s="73">
        <v>2779</v>
      </c>
      <c r="B2681" s="42">
        <v>0.14849999999999999</v>
      </c>
      <c r="C2681" s="42">
        <v>1.32E-2</v>
      </c>
      <c r="D2681" s="42">
        <v>0.11840000000000001</v>
      </c>
      <c r="E2681" s="42">
        <v>2.8199999999999999E-2</v>
      </c>
      <c r="F2681" s="42">
        <v>0.1673</v>
      </c>
      <c r="G2681" s="42">
        <v>0.12590000000000001</v>
      </c>
      <c r="H2681" s="42">
        <v>5.6399999999999999E-2</v>
      </c>
      <c r="I2681" s="42">
        <v>0.14660000000000001</v>
      </c>
      <c r="J2681" s="42">
        <v>0.1278</v>
      </c>
      <c r="K2681" s="42">
        <v>6.7699999999999996E-2</v>
      </c>
      <c r="L2681" s="93">
        <f t="shared" si="205"/>
        <v>1</v>
      </c>
      <c r="M2681" s="42">
        <v>0.13625000000000001</v>
      </c>
      <c r="N2681" s="93">
        <f t="array" ref="N2681">SQRT(MMULT(MMULT(B2681:K2681, '2. Correlation Matrix'!$B$34:$K$43), TRANSPOSE(B2681:K2681)))</f>
        <v>0.11339228931207096</v>
      </c>
      <c r="O2681" s="92">
        <f t="shared" si="206"/>
        <v>0.54016018524356368</v>
      </c>
      <c r="P2681" s="42">
        <f t="shared" si="207"/>
        <v>0.12982109436228381</v>
      </c>
      <c r="Q2681" s="42">
        <f t="shared" si="208"/>
        <v>0.122773215429927</v>
      </c>
      <c r="R2681" s="43">
        <f t="shared" si="209"/>
        <v>0.118137620573236</v>
      </c>
    </row>
    <row r="2682" spans="1:18" x14ac:dyDescent="0.35">
      <c r="A2682" s="73">
        <v>1440</v>
      </c>
      <c r="B2682" s="42">
        <v>0.2089</v>
      </c>
      <c r="C2682" s="42">
        <v>0.1103</v>
      </c>
      <c r="D2682" s="42">
        <v>9.4000000000000004E-3</v>
      </c>
      <c r="E2682" s="42">
        <v>0.23469999999999999</v>
      </c>
      <c r="F2682" s="42">
        <v>0.1479</v>
      </c>
      <c r="G2682" s="42">
        <v>0.1221</v>
      </c>
      <c r="H2682" s="42">
        <v>2.35E-2</v>
      </c>
      <c r="I2682" s="42">
        <v>6.5699999999999995E-2</v>
      </c>
      <c r="J2682" s="42">
        <v>1.41E-2</v>
      </c>
      <c r="K2682" s="42">
        <v>6.3399999999999998E-2</v>
      </c>
      <c r="L2682" s="93">
        <f t="shared" si="205"/>
        <v>1</v>
      </c>
      <c r="M2682" s="42">
        <v>0.13012000000000001</v>
      </c>
      <c r="N2682" s="93">
        <f t="array" ref="N2682">SQRT(MMULT(MMULT(B2682:K2682, '2. Correlation Matrix'!$B$34:$K$43), TRANSPOSE(B2682:K2682)))</f>
        <v>0.10205537936786381</v>
      </c>
      <c r="O2682" s="92">
        <f t="shared" si="206"/>
        <v>0.54009891826786682</v>
      </c>
      <c r="P2682" s="42">
        <f t="shared" si="207"/>
        <v>0.12491234977104071</v>
      </c>
      <c r="Q2682" s="42">
        <f t="shared" si="208"/>
        <v>0.122773215429927</v>
      </c>
      <c r="R2682" s="43">
        <f t="shared" si="209"/>
        <v>0.118137620573236</v>
      </c>
    </row>
    <row r="2683" spans="1:18" x14ac:dyDescent="0.35">
      <c r="A2683" s="73">
        <v>4965</v>
      </c>
      <c r="B2683" s="42">
        <v>5.6300000000000003E-2</v>
      </c>
      <c r="C2683" s="42">
        <v>2.6599999999999999E-2</v>
      </c>
      <c r="D2683" s="42">
        <v>0.1406</v>
      </c>
      <c r="E2683" s="42">
        <v>0.14369999999999999</v>
      </c>
      <c r="F2683" s="42">
        <v>5.7799999999999997E-2</v>
      </c>
      <c r="G2683" s="42">
        <v>0.12659999999999999</v>
      </c>
      <c r="H2683" s="42">
        <v>9.3799999999999994E-2</v>
      </c>
      <c r="I2683" s="42">
        <v>7.6600000000000001E-2</v>
      </c>
      <c r="J2683" s="42">
        <v>0.12659999999999999</v>
      </c>
      <c r="K2683" s="42">
        <v>0.15160000000000001</v>
      </c>
      <c r="L2683" s="93">
        <f t="shared" si="205"/>
        <v>1.0002</v>
      </c>
      <c r="M2683" s="42">
        <v>0.15681999999999999</v>
      </c>
      <c r="N2683" s="93">
        <f t="array" ref="N2683">SQRT(MMULT(MMULT(B2683:K2683, '2. Correlation Matrix'!$B$34:$K$43), TRANSPOSE(B2683:K2683)))</f>
        <v>0.15149188964667648</v>
      </c>
      <c r="O2683" s="92">
        <f t="shared" si="206"/>
        <v>0.54009491987213454</v>
      </c>
      <c r="P2683" s="42">
        <f t="shared" si="207"/>
        <v>0.14534510368563958</v>
      </c>
      <c r="Q2683" s="42">
        <f t="shared" si="208"/>
        <v>0.122773215429927</v>
      </c>
      <c r="R2683" s="43">
        <f t="shared" si="209"/>
        <v>0.118137620573236</v>
      </c>
    </row>
    <row r="2684" spans="1:18" x14ac:dyDescent="0.35">
      <c r="A2684" s="73">
        <v>803</v>
      </c>
      <c r="B2684" s="42">
        <v>0.1462</v>
      </c>
      <c r="C2684" s="42">
        <v>1.2800000000000001E-2</v>
      </c>
      <c r="D2684" s="42">
        <v>6.6699999999999995E-2</v>
      </c>
      <c r="E2684" s="42">
        <v>7.6899999999999996E-2</v>
      </c>
      <c r="F2684" s="42">
        <v>0.13850000000000001</v>
      </c>
      <c r="G2684" s="42">
        <v>3.3300000000000003E-2</v>
      </c>
      <c r="H2684" s="42">
        <v>0.21279999999999999</v>
      </c>
      <c r="I2684" s="42">
        <v>7.4399999999999994E-2</v>
      </c>
      <c r="J2684" s="42">
        <v>7.7000000000000002E-3</v>
      </c>
      <c r="K2684" s="42">
        <v>0.23080000000000001</v>
      </c>
      <c r="L2684" s="93">
        <f t="shared" si="205"/>
        <v>1.0001000000000002</v>
      </c>
      <c r="M2684" s="42">
        <v>0.15934999999999999</v>
      </c>
      <c r="N2684" s="93">
        <f t="array" ref="N2684">SQRT(MMULT(MMULT(B2684:K2684, '2. Correlation Matrix'!$B$34:$K$43), TRANSPOSE(B2684:K2684)))</f>
        <v>0.15617906021961522</v>
      </c>
      <c r="O2684" s="92">
        <f t="shared" si="206"/>
        <v>0.54008520656603431</v>
      </c>
      <c r="P2684" s="42">
        <f t="shared" si="207"/>
        <v>0.14715405057445891</v>
      </c>
      <c r="Q2684" s="42">
        <f t="shared" si="208"/>
        <v>0.122773215429927</v>
      </c>
      <c r="R2684" s="43">
        <f t="shared" si="209"/>
        <v>0.118137620573236</v>
      </c>
    </row>
    <row r="2685" spans="1:18" x14ac:dyDescent="0.35">
      <c r="A2685" s="73">
        <v>3381</v>
      </c>
      <c r="B2685" s="42">
        <v>8.5000000000000006E-3</v>
      </c>
      <c r="C2685" s="42">
        <v>4.5499999999999999E-2</v>
      </c>
      <c r="D2685" s="42">
        <v>3.9800000000000002E-2</v>
      </c>
      <c r="E2685" s="42">
        <v>0.18179999999999999</v>
      </c>
      <c r="F2685" s="42">
        <v>0.11650000000000001</v>
      </c>
      <c r="G2685" s="42">
        <v>0.19320000000000001</v>
      </c>
      <c r="H2685" s="42">
        <v>0.1676</v>
      </c>
      <c r="I2685" s="42">
        <v>5.7000000000000002E-3</v>
      </c>
      <c r="J2685" s="42">
        <v>2.8400000000000002E-2</v>
      </c>
      <c r="K2685" s="42">
        <v>0.21310000000000001</v>
      </c>
      <c r="L2685" s="93">
        <f t="shared" si="205"/>
        <v>1.0001</v>
      </c>
      <c r="M2685" s="42">
        <v>0.17455000000000001</v>
      </c>
      <c r="N2685" s="93">
        <f t="array" ref="N2685">SQRT(MMULT(MMULT(B2685:K2685, '2. Correlation Matrix'!$B$34:$K$43), TRANSPOSE(B2685:K2685)))</f>
        <v>0.1843235242963133</v>
      </c>
      <c r="O2685" s="92">
        <f t="shared" si="206"/>
        <v>0.54008298929856746</v>
      </c>
      <c r="P2685" s="42">
        <f t="shared" si="207"/>
        <v>0.15756241919549321</v>
      </c>
      <c r="Q2685" s="42">
        <f t="shared" si="208"/>
        <v>0.122773215429927</v>
      </c>
      <c r="R2685" s="43">
        <f t="shared" si="209"/>
        <v>0.118137620573236</v>
      </c>
    </row>
    <row r="2686" spans="1:18" x14ac:dyDescent="0.35">
      <c r="A2686" s="73">
        <v>1100</v>
      </c>
      <c r="B2686" s="42">
        <v>0.14910000000000001</v>
      </c>
      <c r="C2686" s="42">
        <v>4.1300000000000003E-2</v>
      </c>
      <c r="D2686" s="42">
        <v>0.14449999999999999</v>
      </c>
      <c r="E2686" s="42">
        <v>0.11700000000000001</v>
      </c>
      <c r="F2686" s="42">
        <v>2.06E-2</v>
      </c>
      <c r="G2686" s="42">
        <v>2.98E-2</v>
      </c>
      <c r="H2686" s="42">
        <v>9.1700000000000004E-2</v>
      </c>
      <c r="I2686" s="42">
        <v>0.12609999999999999</v>
      </c>
      <c r="J2686" s="42">
        <v>0.1812</v>
      </c>
      <c r="K2686" s="42">
        <v>9.8599999999999993E-2</v>
      </c>
      <c r="L2686" s="93">
        <f t="shared" si="205"/>
        <v>0.99990000000000001</v>
      </c>
      <c r="M2686" s="42">
        <v>0.13775999999999999</v>
      </c>
      <c r="N2686" s="93">
        <f t="array" ref="N2686">SQRT(MMULT(MMULT(B2686:K2686, '2. Correlation Matrix'!$B$34:$K$43), TRANSPOSE(B2686:K2686)))</f>
        <v>0.11620453217507483</v>
      </c>
      <c r="O2686" s="92">
        <f t="shared" si="206"/>
        <v>0.54008220527444828</v>
      </c>
      <c r="P2686" s="42">
        <f t="shared" si="207"/>
        <v>0.13100825335098598</v>
      </c>
      <c r="Q2686" s="42">
        <f t="shared" si="208"/>
        <v>0.122773215429927</v>
      </c>
      <c r="R2686" s="43">
        <f t="shared" si="209"/>
        <v>0.118137620573236</v>
      </c>
    </row>
    <row r="2687" spans="1:18" x14ac:dyDescent="0.35">
      <c r="A2687" s="73">
        <v>1748</v>
      </c>
      <c r="B2687" s="42">
        <v>8.5699999999999998E-2</v>
      </c>
      <c r="C2687" s="42">
        <v>0.1714</v>
      </c>
      <c r="D2687" s="42">
        <v>0.1411</v>
      </c>
      <c r="E2687" s="42">
        <v>0.1232</v>
      </c>
      <c r="F2687" s="42">
        <v>1.9599999999999999E-2</v>
      </c>
      <c r="G2687" s="42">
        <v>0.1411</v>
      </c>
      <c r="H2687" s="42">
        <v>5.1799999999999999E-2</v>
      </c>
      <c r="I2687" s="42">
        <v>8.0399999999999999E-2</v>
      </c>
      <c r="J2687" s="42">
        <v>0.12139999999999999</v>
      </c>
      <c r="K2687" s="42">
        <v>6.4299999999999996E-2</v>
      </c>
      <c r="L2687" s="93">
        <f t="shared" si="205"/>
        <v>0.99999999999999989</v>
      </c>
      <c r="M2687" s="42">
        <v>0.13838</v>
      </c>
      <c r="N2687" s="93">
        <f t="array" ref="N2687">SQRT(MMULT(MMULT(B2687:K2687, '2. Correlation Matrix'!$B$34:$K$43), TRANSPOSE(B2687:K2687)))</f>
        <v>0.11735402695276545</v>
      </c>
      <c r="O2687" s="92">
        <f t="shared" si="206"/>
        <v>0.54007520360174954</v>
      </c>
      <c r="P2687" s="42">
        <f t="shared" si="207"/>
        <v>0.13149401617898479</v>
      </c>
      <c r="Q2687" s="42">
        <f t="shared" si="208"/>
        <v>0.122773215429927</v>
      </c>
      <c r="R2687" s="43">
        <f t="shared" si="209"/>
        <v>0.118137620573236</v>
      </c>
    </row>
    <row r="2688" spans="1:18" x14ac:dyDescent="0.35">
      <c r="A2688" s="73">
        <v>1794</v>
      </c>
      <c r="B2688" s="42">
        <v>4.1500000000000002E-2</v>
      </c>
      <c r="C2688" s="42">
        <v>5.1999999999999998E-3</v>
      </c>
      <c r="D2688" s="42">
        <v>0.1226</v>
      </c>
      <c r="E2688" s="42">
        <v>0.1537</v>
      </c>
      <c r="F2688" s="42">
        <v>0.1157</v>
      </c>
      <c r="G2688" s="42">
        <v>0.13639999999999999</v>
      </c>
      <c r="H2688" s="42">
        <v>0.16059999999999999</v>
      </c>
      <c r="I2688" s="42">
        <v>8.6400000000000005E-2</v>
      </c>
      <c r="J2688" s="42">
        <v>5.0099999999999999E-2</v>
      </c>
      <c r="K2688" s="42">
        <v>0.1278</v>
      </c>
      <c r="L2688" s="93">
        <f t="shared" si="205"/>
        <v>1</v>
      </c>
      <c r="M2688" s="42">
        <v>0.15867999999999999</v>
      </c>
      <c r="N2688" s="93">
        <f t="array" ref="N2688">SQRT(MMULT(MMULT(B2688:K2688, '2. Correlation Matrix'!$B$34:$K$43), TRANSPOSE(B2688:K2688)))</f>
        <v>0.15494506030341593</v>
      </c>
      <c r="O2688" s="92">
        <f t="shared" si="206"/>
        <v>0.54006239267090195</v>
      </c>
      <c r="P2688" s="42">
        <f t="shared" si="207"/>
        <v>0.14667601414378539</v>
      </c>
      <c r="Q2688" s="42">
        <f t="shared" si="208"/>
        <v>0.122773215429927</v>
      </c>
      <c r="R2688" s="43">
        <f t="shared" si="209"/>
        <v>0.118137620573236</v>
      </c>
    </row>
    <row r="2689" spans="1:18" x14ac:dyDescent="0.35">
      <c r="A2689" s="73">
        <v>4969</v>
      </c>
      <c r="B2689" s="42">
        <v>8.14E-2</v>
      </c>
      <c r="C2689" s="42">
        <v>9.8500000000000004E-2</v>
      </c>
      <c r="D2689" s="42">
        <v>0.14779999999999999</v>
      </c>
      <c r="E2689" s="42">
        <v>5.7799999999999997E-2</v>
      </c>
      <c r="F2689" s="42">
        <v>9.2100000000000001E-2</v>
      </c>
      <c r="G2689" s="42">
        <v>0.16700000000000001</v>
      </c>
      <c r="H2689" s="42">
        <v>0.152</v>
      </c>
      <c r="I2689" s="42">
        <v>9.64E-2</v>
      </c>
      <c r="J2689" s="42">
        <v>3.85E-2</v>
      </c>
      <c r="K2689" s="42">
        <v>6.8500000000000005E-2</v>
      </c>
      <c r="L2689" s="93">
        <f t="shared" si="205"/>
        <v>1</v>
      </c>
      <c r="M2689" s="42">
        <v>0.14679</v>
      </c>
      <c r="N2689" s="93">
        <f t="array" ref="N2689">SQRT(MMULT(MMULT(B2689:K2689, '2. Correlation Matrix'!$B$34:$K$43), TRANSPOSE(B2689:K2689)))</f>
        <v>0.13293523448591046</v>
      </c>
      <c r="O2689" s="92">
        <f t="shared" si="206"/>
        <v>0.54003741203472189</v>
      </c>
      <c r="P2689" s="42">
        <f t="shared" si="207"/>
        <v>0.13795411171608801</v>
      </c>
      <c r="Q2689" s="42">
        <f t="shared" si="208"/>
        <v>0.122773215429927</v>
      </c>
      <c r="R2689" s="43">
        <f t="shared" si="209"/>
        <v>0.118137620573236</v>
      </c>
    </row>
    <row r="2690" spans="1:18" x14ac:dyDescent="0.35">
      <c r="A2690" s="73">
        <v>1714</v>
      </c>
      <c r="B2690" s="42">
        <v>0.1109</v>
      </c>
      <c r="C2690" s="42">
        <v>1.8800000000000001E-2</v>
      </c>
      <c r="D2690" s="42">
        <v>0.15690000000000001</v>
      </c>
      <c r="E2690" s="42">
        <v>0.182</v>
      </c>
      <c r="F2690" s="42">
        <v>0.15690000000000001</v>
      </c>
      <c r="G2690" s="42">
        <v>0.10249999999999999</v>
      </c>
      <c r="H2690" s="42">
        <v>4.1999999999999997E-3</v>
      </c>
      <c r="I2690" s="42">
        <v>0.14019999999999999</v>
      </c>
      <c r="J2690" s="42">
        <v>2.3E-2</v>
      </c>
      <c r="K2690" s="42">
        <v>0.1046</v>
      </c>
      <c r="L2690" s="93">
        <f t="shared" si="205"/>
        <v>1</v>
      </c>
      <c r="M2690" s="42">
        <v>0.14032</v>
      </c>
      <c r="N2690" s="93">
        <f t="array" ref="N2690">SQRT(MMULT(MMULT(B2690:K2690, '2. Correlation Matrix'!$B$34:$K$43), TRANSPOSE(B2690:K2690)))</f>
        <v>0.12095823669359107</v>
      </c>
      <c r="O2690" s="92">
        <f t="shared" si="206"/>
        <v>0.54002109972442214</v>
      </c>
      <c r="P2690" s="42">
        <f t="shared" si="207"/>
        <v>0.13300455248798859</v>
      </c>
      <c r="Q2690" s="42">
        <f t="shared" si="208"/>
        <v>0.122773215429927</v>
      </c>
      <c r="R2690" s="43">
        <f t="shared" si="209"/>
        <v>0.118137620573236</v>
      </c>
    </row>
    <row r="2691" spans="1:18" x14ac:dyDescent="0.35">
      <c r="A2691" s="73">
        <v>2654</v>
      </c>
      <c r="B2691" s="42">
        <v>0.214</v>
      </c>
      <c r="C2691" s="42">
        <v>0.1769</v>
      </c>
      <c r="D2691" s="42">
        <v>2.18E-2</v>
      </c>
      <c r="E2691" s="42">
        <v>0.17899999999999999</v>
      </c>
      <c r="F2691" s="42">
        <v>1.7500000000000002E-2</v>
      </c>
      <c r="G2691" s="42">
        <v>5.6800000000000003E-2</v>
      </c>
      <c r="H2691" s="42">
        <v>6.6E-3</v>
      </c>
      <c r="I2691" s="42">
        <v>0.1288</v>
      </c>
      <c r="J2691" s="42">
        <v>0.19209999999999999</v>
      </c>
      <c r="K2691" s="42">
        <v>6.6E-3</v>
      </c>
      <c r="L2691" s="93">
        <f t="shared" si="205"/>
        <v>1.0001</v>
      </c>
      <c r="M2691" s="42">
        <v>0.11597</v>
      </c>
      <c r="N2691" s="93">
        <f t="array" ref="N2691">SQRT(MMULT(MMULT(B2691:K2691, '2. Correlation Matrix'!$B$34:$K$43), TRANSPOSE(B2691:K2691)))</f>
        <v>7.5867838232051926E-2</v>
      </c>
      <c r="O2691" s="92">
        <f t="shared" si="206"/>
        <v>0.5400180228503122</v>
      </c>
      <c r="P2691" s="42">
        <f t="shared" si="207"/>
        <v>0.1130920355609976</v>
      </c>
      <c r="Q2691" s="42">
        <f t="shared" si="208"/>
        <v>0.122773215429927</v>
      </c>
      <c r="R2691" s="43">
        <f t="shared" si="209"/>
        <v>0.118137620573236</v>
      </c>
    </row>
    <row r="2692" spans="1:18" x14ac:dyDescent="0.35">
      <c r="A2692" s="73">
        <v>3306</v>
      </c>
      <c r="B2692" s="42">
        <v>6.3E-2</v>
      </c>
      <c r="C2692" s="42">
        <v>0.1024</v>
      </c>
      <c r="D2692" s="42">
        <v>0.1772</v>
      </c>
      <c r="E2692" s="42">
        <v>7.2800000000000004E-2</v>
      </c>
      <c r="F2692" s="42">
        <v>2.9499999999999998E-2</v>
      </c>
      <c r="G2692" s="42">
        <v>8.0699999999999994E-2</v>
      </c>
      <c r="H2692" s="42">
        <v>7.9000000000000008E-3</v>
      </c>
      <c r="I2692" s="42">
        <v>0.1043</v>
      </c>
      <c r="J2692" s="42">
        <v>0.19689999999999999</v>
      </c>
      <c r="K2692" s="42">
        <v>0.16539999999999999</v>
      </c>
      <c r="L2692" s="93">
        <f t="shared" si="205"/>
        <v>1.0000999999999998</v>
      </c>
      <c r="M2692" s="42">
        <v>0.14699000000000001</v>
      </c>
      <c r="N2692" s="93">
        <f t="array" ref="N2692">SQRT(MMULT(MMULT(B2692:K2692, '2. Correlation Matrix'!$B$34:$K$43), TRANSPOSE(B2692:K2692)))</f>
        <v>0.1333110745293466</v>
      </c>
      <c r="O2692" s="92">
        <f t="shared" si="206"/>
        <v>0.54001515068541739</v>
      </c>
      <c r="P2692" s="42">
        <f t="shared" si="207"/>
        <v>0.1381040787039155</v>
      </c>
      <c r="Q2692" s="42">
        <f t="shared" si="208"/>
        <v>0.122773215429927</v>
      </c>
      <c r="R2692" s="43">
        <f t="shared" si="209"/>
        <v>0.118137620573236</v>
      </c>
    </row>
    <row r="2693" spans="1:18" x14ac:dyDescent="0.35">
      <c r="A2693" s="73">
        <v>4227</v>
      </c>
      <c r="B2693" s="42">
        <v>0.10589999999999999</v>
      </c>
      <c r="C2693" s="42">
        <v>0.11990000000000001</v>
      </c>
      <c r="D2693" s="42">
        <v>0.1173</v>
      </c>
      <c r="E2693" s="42">
        <v>0.12239999999999999</v>
      </c>
      <c r="F2693" s="42">
        <v>3.8300000000000001E-2</v>
      </c>
      <c r="G2693" s="42">
        <v>0.111</v>
      </c>
      <c r="H2693" s="42">
        <v>0.11609999999999999</v>
      </c>
      <c r="I2693" s="42">
        <v>7.5300000000000006E-2</v>
      </c>
      <c r="J2693" s="42">
        <v>0.1148</v>
      </c>
      <c r="K2693" s="42">
        <v>7.9100000000000004E-2</v>
      </c>
      <c r="L2693" s="93">
        <f t="shared" ref="L2693:L2756" si="210">SUM(B2693:K2693)</f>
        <v>1.0001</v>
      </c>
      <c r="M2693" s="42">
        <v>0.1419</v>
      </c>
      <c r="N2693" s="93">
        <f t="array" ref="N2693">SQRT(MMULT(MMULT(B2693:K2693, '2. Correlation Matrix'!$B$34:$K$43), TRANSPOSE(B2693:K2693)))</f>
        <v>0.12388618428421146</v>
      </c>
      <c r="O2693" s="92">
        <f t="shared" ref="O2693:O2756" si="211">(M2693-0.075)/N2693</f>
        <v>0.54001178893784041</v>
      </c>
      <c r="P2693" s="42">
        <f t="shared" ref="P2693:P2756" si="212">M2693-((1/2)*1*N2693^2)</f>
        <v>0.1342261066717492</v>
      </c>
      <c r="Q2693" s="42">
        <f t="shared" ref="Q2693:Q2756" si="213">$M$5-((1/2)*3*$N$5^2)</f>
        <v>0.122773215429927</v>
      </c>
      <c r="R2693" s="43">
        <f t="shared" ref="R2693:R2756" si="214">$M$5-((1/2)*4*$N$5^2)</f>
        <v>0.118137620573236</v>
      </c>
    </row>
    <row r="2694" spans="1:18" x14ac:dyDescent="0.35">
      <c r="A2694" s="73">
        <v>749</v>
      </c>
      <c r="B2694" s="42">
        <v>2.5600000000000001E-2</v>
      </c>
      <c r="C2694" s="42">
        <v>0.1593</v>
      </c>
      <c r="D2694" s="42">
        <v>0.16300000000000001</v>
      </c>
      <c r="E2694" s="42">
        <v>0.1447</v>
      </c>
      <c r="F2694" s="42">
        <v>0.1026</v>
      </c>
      <c r="G2694" s="42">
        <v>4.0300000000000002E-2</v>
      </c>
      <c r="H2694" s="42">
        <v>0.1227</v>
      </c>
      <c r="I2694" s="42">
        <v>0.1026</v>
      </c>
      <c r="J2694" s="42">
        <v>3.4799999999999998E-2</v>
      </c>
      <c r="K2694" s="42">
        <v>0.10440000000000001</v>
      </c>
      <c r="L2694" s="93">
        <f t="shared" si="210"/>
        <v>1</v>
      </c>
      <c r="M2694" s="42">
        <v>0.14199000000000001</v>
      </c>
      <c r="N2694" s="93">
        <f t="array" ref="N2694">SQRT(MMULT(MMULT(B2694:K2694, '2. Correlation Matrix'!$B$34:$K$43), TRANSPOSE(B2694:K2694)))</f>
        <v>0.12405556965094958</v>
      </c>
      <c r="O2694" s="92">
        <f t="shared" si="211"/>
        <v>0.5399999386443286</v>
      </c>
      <c r="P2694" s="42">
        <f t="shared" si="212"/>
        <v>0.13429510781928922</v>
      </c>
      <c r="Q2694" s="42">
        <f t="shared" si="213"/>
        <v>0.122773215429927</v>
      </c>
      <c r="R2694" s="43">
        <f t="shared" si="214"/>
        <v>0.118137620573236</v>
      </c>
    </row>
    <row r="2695" spans="1:18" x14ac:dyDescent="0.35">
      <c r="A2695" s="73">
        <v>3572</v>
      </c>
      <c r="B2695" s="42">
        <v>5.5300000000000002E-2</v>
      </c>
      <c r="C2695" s="42">
        <v>7.5800000000000006E-2</v>
      </c>
      <c r="D2695" s="42">
        <v>0.1578</v>
      </c>
      <c r="E2695" s="42">
        <v>8.8099999999999998E-2</v>
      </c>
      <c r="F2695" s="42">
        <v>7.5800000000000006E-2</v>
      </c>
      <c r="G2695" s="42">
        <v>0.17419999999999999</v>
      </c>
      <c r="H2695" s="42">
        <v>5.9400000000000001E-2</v>
      </c>
      <c r="I2695" s="42">
        <v>5.9400000000000001E-2</v>
      </c>
      <c r="J2695" s="42">
        <v>0.1004</v>
      </c>
      <c r="K2695" s="42">
        <v>0.1537</v>
      </c>
      <c r="L2695" s="93">
        <f t="shared" si="210"/>
        <v>0.99990000000000001</v>
      </c>
      <c r="M2695" s="42">
        <v>0.15608</v>
      </c>
      <c r="N2695" s="93">
        <f t="array" ref="N2695">SQRT(MMULT(MMULT(B2695:K2695, '2. Correlation Matrix'!$B$34:$K$43), TRANSPOSE(B2695:K2695)))</f>
        <v>0.15015367901577106</v>
      </c>
      <c r="O2695" s="92">
        <f t="shared" si="211"/>
        <v>0.53998010925515805</v>
      </c>
      <c r="P2695" s="42">
        <f t="shared" si="212"/>
        <v>0.1448069363390144</v>
      </c>
      <c r="Q2695" s="42">
        <f t="shared" si="213"/>
        <v>0.122773215429927</v>
      </c>
      <c r="R2695" s="43">
        <f t="shared" si="214"/>
        <v>0.118137620573236</v>
      </c>
    </row>
    <row r="2696" spans="1:18" x14ac:dyDescent="0.35">
      <c r="A2696" s="73">
        <v>3803</v>
      </c>
      <c r="B2696" s="42">
        <v>0.2417</v>
      </c>
      <c r="C2696" s="42">
        <v>2.7799999999999998E-2</v>
      </c>
      <c r="D2696" s="42">
        <v>0.2611</v>
      </c>
      <c r="E2696" s="42">
        <v>6.1100000000000002E-2</v>
      </c>
      <c r="F2696" s="42">
        <v>1.3899999999999999E-2</v>
      </c>
      <c r="G2696" s="42">
        <v>0.1222</v>
      </c>
      <c r="H2696" s="42">
        <v>2.5000000000000001E-2</v>
      </c>
      <c r="I2696" s="42">
        <v>0.11940000000000001</v>
      </c>
      <c r="J2696" s="42">
        <v>1.11E-2</v>
      </c>
      <c r="K2696" s="42">
        <v>0.1167</v>
      </c>
      <c r="L2696" s="93">
        <f t="shared" si="210"/>
        <v>1</v>
      </c>
      <c r="M2696" s="42">
        <v>0.13852</v>
      </c>
      <c r="N2696" s="93">
        <f t="array" ref="N2696">SQRT(MMULT(MMULT(B2696:K2696, '2. Correlation Matrix'!$B$34:$K$43), TRANSPOSE(B2696:K2696)))</f>
        <v>0.11764310626379516</v>
      </c>
      <c r="O2696" s="92">
        <f t="shared" si="211"/>
        <v>0.53993814017089059</v>
      </c>
      <c r="P2696" s="42">
        <f t="shared" si="212"/>
        <v>0.1316000497743027</v>
      </c>
      <c r="Q2696" s="42">
        <f t="shared" si="213"/>
        <v>0.122773215429927</v>
      </c>
      <c r="R2696" s="43">
        <f t="shared" si="214"/>
        <v>0.118137620573236</v>
      </c>
    </row>
    <row r="2697" spans="1:18" x14ac:dyDescent="0.35">
      <c r="A2697" s="73">
        <v>1834</v>
      </c>
      <c r="B2697" s="42">
        <v>2.5899999999999999E-2</v>
      </c>
      <c r="C2697" s="42">
        <v>0.16209999999999999</v>
      </c>
      <c r="D2697" s="42">
        <v>0.16900000000000001</v>
      </c>
      <c r="E2697" s="42">
        <v>2.24E-2</v>
      </c>
      <c r="F2697" s="42">
        <v>6.8999999999999999E-3</v>
      </c>
      <c r="G2697" s="42">
        <v>0.1414</v>
      </c>
      <c r="H2697" s="42">
        <v>9.6600000000000005E-2</v>
      </c>
      <c r="I2697" s="42">
        <v>3.9699999999999999E-2</v>
      </c>
      <c r="J2697" s="42">
        <v>0.16719999999999999</v>
      </c>
      <c r="K2697" s="42">
        <v>0.16900000000000001</v>
      </c>
      <c r="L2697" s="93">
        <f t="shared" si="210"/>
        <v>1.0002</v>
      </c>
      <c r="M2697" s="42">
        <v>0.15642</v>
      </c>
      <c r="N2697" s="93">
        <f t="array" ref="N2697">SQRT(MMULT(MMULT(B2697:K2697, '2. Correlation Matrix'!$B$34:$K$43), TRANSPOSE(B2697:K2697)))</f>
        <v>0.15079716341834154</v>
      </c>
      <c r="O2697" s="92">
        <f t="shared" si="211"/>
        <v>0.53993058061791666</v>
      </c>
      <c r="P2697" s="42">
        <f t="shared" si="212"/>
        <v>0.145050107752491</v>
      </c>
      <c r="Q2697" s="42">
        <f t="shared" si="213"/>
        <v>0.122773215429927</v>
      </c>
      <c r="R2697" s="43">
        <f t="shared" si="214"/>
        <v>0.118137620573236</v>
      </c>
    </row>
    <row r="2698" spans="1:18" x14ac:dyDescent="0.35">
      <c r="A2698" s="73">
        <v>514</v>
      </c>
      <c r="B2698" s="42">
        <v>0.12720000000000001</v>
      </c>
      <c r="C2698" s="42">
        <v>4.02E-2</v>
      </c>
      <c r="D2698" s="42">
        <v>0.1138</v>
      </c>
      <c r="E2698" s="42">
        <v>0.1071</v>
      </c>
      <c r="F2698" s="42">
        <v>0.14729999999999999</v>
      </c>
      <c r="G2698" s="42">
        <v>0.21429999999999999</v>
      </c>
      <c r="H2698" s="42">
        <v>1.7899999999999999E-2</v>
      </c>
      <c r="I2698" s="42">
        <v>4.9099999999999998E-2</v>
      </c>
      <c r="J2698" s="42">
        <v>1.34E-2</v>
      </c>
      <c r="K2698" s="42">
        <v>0.1696</v>
      </c>
      <c r="L2698" s="93">
        <f t="shared" si="210"/>
        <v>0.99990000000000001</v>
      </c>
      <c r="M2698" s="42">
        <v>0.15525</v>
      </c>
      <c r="N2698" s="93">
        <f t="array" ref="N2698">SQRT(MMULT(MMULT(B2698:K2698, '2. Correlation Matrix'!$B$34:$K$43), TRANSPOSE(B2698:K2698)))</f>
        <v>0.14863057275317687</v>
      </c>
      <c r="O2698" s="92">
        <f t="shared" si="211"/>
        <v>0.53992929256396693</v>
      </c>
      <c r="P2698" s="42">
        <f t="shared" si="212"/>
        <v>0.14420447642153131</v>
      </c>
      <c r="Q2698" s="42">
        <f t="shared" si="213"/>
        <v>0.122773215429927</v>
      </c>
      <c r="R2698" s="43">
        <f t="shared" si="214"/>
        <v>0.118137620573236</v>
      </c>
    </row>
    <row r="2699" spans="1:18" x14ac:dyDescent="0.35">
      <c r="A2699" s="73">
        <v>3373</v>
      </c>
      <c r="B2699" s="42">
        <v>1.9699999999999999E-2</v>
      </c>
      <c r="C2699" s="42">
        <v>5.2600000000000001E-2</v>
      </c>
      <c r="D2699" s="42">
        <v>0.13819999999999999</v>
      </c>
      <c r="E2699" s="42">
        <v>8.8000000000000005E-3</v>
      </c>
      <c r="F2699" s="42">
        <v>0.12280000000000001</v>
      </c>
      <c r="G2699" s="42">
        <v>8.9899999999999994E-2</v>
      </c>
      <c r="H2699" s="42">
        <v>0.1469</v>
      </c>
      <c r="I2699" s="42">
        <v>0.1053</v>
      </c>
      <c r="J2699" s="42">
        <v>0.18859999999999999</v>
      </c>
      <c r="K2699" s="42">
        <v>0.12720000000000001</v>
      </c>
      <c r="L2699" s="93">
        <f t="shared" si="210"/>
        <v>0.99999999999999989</v>
      </c>
      <c r="M2699" s="42">
        <v>0.15187999999999999</v>
      </c>
      <c r="N2699" s="93">
        <f t="array" ref="N2699">SQRT(MMULT(MMULT(B2699:K2699, '2. Correlation Matrix'!$B$34:$K$43), TRANSPOSE(B2699:K2699)))</f>
        <v>0.1423890357394417</v>
      </c>
      <c r="O2699" s="92">
        <f t="shared" si="211"/>
        <v>0.53992921295346807</v>
      </c>
      <c r="P2699" s="42">
        <f t="shared" si="212"/>
        <v>0.14174268125059597</v>
      </c>
      <c r="Q2699" s="42">
        <f t="shared" si="213"/>
        <v>0.122773215429927</v>
      </c>
      <c r="R2699" s="43">
        <f t="shared" si="214"/>
        <v>0.118137620573236</v>
      </c>
    </row>
    <row r="2700" spans="1:18" x14ac:dyDescent="0.35">
      <c r="A2700" s="73">
        <v>2213</v>
      </c>
      <c r="B2700" s="42">
        <v>8.3900000000000002E-2</v>
      </c>
      <c r="C2700" s="42">
        <v>0.1457</v>
      </c>
      <c r="D2700" s="42">
        <v>7.2800000000000004E-2</v>
      </c>
      <c r="E2700" s="42">
        <v>9.4899999999999998E-2</v>
      </c>
      <c r="F2700" s="42">
        <v>6.8400000000000002E-2</v>
      </c>
      <c r="G2700" s="42">
        <v>7.7299999999999994E-2</v>
      </c>
      <c r="H2700" s="42">
        <v>8.1699999999999995E-2</v>
      </c>
      <c r="I2700" s="42">
        <v>0.1038</v>
      </c>
      <c r="J2700" s="42">
        <v>0.2208</v>
      </c>
      <c r="K2700" s="42">
        <v>5.0799999999999998E-2</v>
      </c>
      <c r="L2700" s="93">
        <f t="shared" si="210"/>
        <v>1.0001</v>
      </c>
      <c r="M2700" s="42">
        <v>0.13320000000000001</v>
      </c>
      <c r="N2700" s="93">
        <f t="array" ref="N2700">SQRT(MMULT(MMULT(B2700:K2700, '2. Correlation Matrix'!$B$34:$K$43), TRANSPOSE(B2700:K2700)))</f>
        <v>0.10779729484096158</v>
      </c>
      <c r="O2700" s="92">
        <f t="shared" si="211"/>
        <v>0.53990223118182334</v>
      </c>
      <c r="P2700" s="42">
        <f t="shared" si="212"/>
        <v>0.12738987161248541</v>
      </c>
      <c r="Q2700" s="42">
        <f t="shared" si="213"/>
        <v>0.122773215429927</v>
      </c>
      <c r="R2700" s="43">
        <f t="shared" si="214"/>
        <v>0.118137620573236</v>
      </c>
    </row>
    <row r="2701" spans="1:18" x14ac:dyDescent="0.35">
      <c r="A2701" s="73">
        <v>1036</v>
      </c>
      <c r="B2701" s="42">
        <v>3.15E-2</v>
      </c>
      <c r="C2701" s="42">
        <v>0.1032</v>
      </c>
      <c r="D2701" s="42">
        <v>0.14899999999999999</v>
      </c>
      <c r="E2701" s="42">
        <v>8.8800000000000004E-2</v>
      </c>
      <c r="F2701" s="42">
        <v>9.4600000000000004E-2</v>
      </c>
      <c r="G2701" s="42">
        <v>3.7199999999999997E-2</v>
      </c>
      <c r="H2701" s="42">
        <v>5.16E-2</v>
      </c>
      <c r="I2701" s="42">
        <v>0.11749999999999999</v>
      </c>
      <c r="J2701" s="42">
        <v>0.16619999999999999</v>
      </c>
      <c r="K2701" s="42">
        <v>0.1605</v>
      </c>
      <c r="L2701" s="93">
        <f t="shared" si="210"/>
        <v>1.0001</v>
      </c>
      <c r="M2701" s="42">
        <v>0.14604</v>
      </c>
      <c r="N2701" s="93">
        <f t="array" ref="N2701">SQRT(MMULT(MMULT(B2701:K2701, '2. Correlation Matrix'!$B$34:$K$43), TRANSPOSE(B2701:K2701)))</f>
        <v>0.13157942418723684</v>
      </c>
      <c r="O2701" s="92">
        <f t="shared" si="211"/>
        <v>0.53990204349055715</v>
      </c>
      <c r="P2701" s="42">
        <f t="shared" si="212"/>
        <v>0.1373834275652776</v>
      </c>
      <c r="Q2701" s="42">
        <f t="shared" si="213"/>
        <v>0.122773215429927</v>
      </c>
      <c r="R2701" s="43">
        <f t="shared" si="214"/>
        <v>0.118137620573236</v>
      </c>
    </row>
    <row r="2702" spans="1:18" x14ac:dyDescent="0.35">
      <c r="A2702" s="73">
        <v>1951</v>
      </c>
      <c r="B2702" s="42">
        <v>0.03</v>
      </c>
      <c r="C2702" s="42">
        <v>0.18709999999999999</v>
      </c>
      <c r="D2702" s="42">
        <v>7.1599999999999997E-2</v>
      </c>
      <c r="E2702" s="42">
        <v>3.6999999999999998E-2</v>
      </c>
      <c r="F2702" s="42">
        <v>9.4700000000000006E-2</v>
      </c>
      <c r="G2702" s="42">
        <v>0.2079</v>
      </c>
      <c r="H2702" s="42">
        <v>0.21249999999999999</v>
      </c>
      <c r="I2702" s="42">
        <v>2.3E-3</v>
      </c>
      <c r="J2702" s="42">
        <v>2.7699999999999999E-2</v>
      </c>
      <c r="K2702" s="42">
        <v>0.1293</v>
      </c>
      <c r="L2702" s="93">
        <f t="shared" si="210"/>
        <v>1.0001</v>
      </c>
      <c r="M2702" s="42">
        <v>0.15995000000000001</v>
      </c>
      <c r="N2702" s="93">
        <f t="array" ref="N2702">SQRT(MMULT(MMULT(B2702:K2702, '2. Correlation Matrix'!$B$34:$K$43), TRANSPOSE(B2702:K2702)))</f>
        <v>0.15734612552342178</v>
      </c>
      <c r="O2702" s="92">
        <f t="shared" si="211"/>
        <v>0.53989254401662889</v>
      </c>
      <c r="P2702" s="42">
        <f t="shared" si="212"/>
        <v>0.1475710983913838</v>
      </c>
      <c r="Q2702" s="42">
        <f t="shared" si="213"/>
        <v>0.122773215429927</v>
      </c>
      <c r="R2702" s="43">
        <f t="shared" si="214"/>
        <v>0.118137620573236</v>
      </c>
    </row>
    <row r="2703" spans="1:18" x14ac:dyDescent="0.35">
      <c r="A2703" s="73">
        <v>1699</v>
      </c>
      <c r="B2703" s="42">
        <v>2.2599999999999999E-2</v>
      </c>
      <c r="C2703" s="42">
        <v>2.2599999999999999E-2</v>
      </c>
      <c r="D2703" s="42">
        <v>0.1613</v>
      </c>
      <c r="E2703" s="42">
        <v>6.4999999999999997E-3</v>
      </c>
      <c r="F2703" s="42">
        <v>0.15160000000000001</v>
      </c>
      <c r="G2703" s="42">
        <v>4.5199999999999997E-2</v>
      </c>
      <c r="H2703" s="42">
        <v>0.1</v>
      </c>
      <c r="I2703" s="42">
        <v>0.1613</v>
      </c>
      <c r="J2703" s="42">
        <v>0.1968</v>
      </c>
      <c r="K2703" s="42">
        <v>0.1323</v>
      </c>
      <c r="L2703" s="93">
        <f t="shared" si="210"/>
        <v>1.0002</v>
      </c>
      <c r="M2703" s="42">
        <v>0.14687</v>
      </c>
      <c r="N2703" s="93">
        <f t="array" ref="N2703">SQRT(MMULT(MMULT(B2703:K2703, '2. Correlation Matrix'!$B$34:$K$43), TRANSPOSE(B2703:K2703)))</f>
        <v>0.133123081360592</v>
      </c>
      <c r="O2703" s="92">
        <f t="shared" si="211"/>
        <v>0.53987632546849573</v>
      </c>
      <c r="P2703" s="42">
        <f t="shared" si="212"/>
        <v>0.1380091226045306</v>
      </c>
      <c r="Q2703" s="42">
        <f t="shared" si="213"/>
        <v>0.122773215429927</v>
      </c>
      <c r="R2703" s="43">
        <f t="shared" si="214"/>
        <v>0.118137620573236</v>
      </c>
    </row>
    <row r="2704" spans="1:18" x14ac:dyDescent="0.35">
      <c r="A2704" s="73">
        <v>509</v>
      </c>
      <c r="B2704" s="42">
        <v>8.3900000000000002E-2</v>
      </c>
      <c r="C2704" s="42">
        <v>0.18920000000000001</v>
      </c>
      <c r="D2704" s="42">
        <v>5.5899999999999998E-2</v>
      </c>
      <c r="E2704" s="42">
        <v>3.6600000000000001E-2</v>
      </c>
      <c r="F2704" s="42">
        <v>0.1527</v>
      </c>
      <c r="G2704" s="42">
        <v>2.8000000000000001E-2</v>
      </c>
      <c r="H2704" s="42">
        <v>0.1484</v>
      </c>
      <c r="I2704" s="42">
        <v>5.5899999999999998E-2</v>
      </c>
      <c r="J2704" s="42">
        <v>0.10539999999999999</v>
      </c>
      <c r="K2704" s="42">
        <v>0.14410000000000001</v>
      </c>
      <c r="L2704" s="93">
        <f t="shared" si="210"/>
        <v>1.0000999999999998</v>
      </c>
      <c r="M2704" s="42">
        <v>0.14099999999999999</v>
      </c>
      <c r="N2704" s="93">
        <f t="array" ref="N2704">SQRT(MMULT(MMULT(B2704:K2704, '2. Correlation Matrix'!$B$34:$K$43), TRANSPOSE(B2704:K2704)))</f>
        <v>0.12225363085879291</v>
      </c>
      <c r="O2704" s="92">
        <f t="shared" si="211"/>
        <v>0.53986126658464828</v>
      </c>
      <c r="P2704" s="42">
        <f t="shared" si="212"/>
        <v>0.133527024870921</v>
      </c>
      <c r="Q2704" s="42">
        <f t="shared" si="213"/>
        <v>0.122773215429927</v>
      </c>
      <c r="R2704" s="43">
        <f t="shared" si="214"/>
        <v>0.118137620573236</v>
      </c>
    </row>
    <row r="2705" spans="1:18" x14ac:dyDescent="0.35">
      <c r="A2705" s="73">
        <v>2030</v>
      </c>
      <c r="B2705" s="42">
        <v>9.7600000000000006E-2</v>
      </c>
      <c r="C2705" s="42">
        <v>6.2600000000000003E-2</v>
      </c>
      <c r="D2705" s="42">
        <v>0.14180000000000001</v>
      </c>
      <c r="E2705" s="42">
        <v>1.47E-2</v>
      </c>
      <c r="F2705" s="42">
        <v>0.14180000000000001</v>
      </c>
      <c r="G2705" s="42">
        <v>0.1842</v>
      </c>
      <c r="H2705" s="42">
        <v>0.12889999999999999</v>
      </c>
      <c r="I2705" s="42">
        <v>0.17680000000000001</v>
      </c>
      <c r="J2705" s="42">
        <v>3.8699999999999998E-2</v>
      </c>
      <c r="K2705" s="42">
        <v>1.29E-2</v>
      </c>
      <c r="L2705" s="93">
        <f t="shared" si="210"/>
        <v>1</v>
      </c>
      <c r="M2705" s="42">
        <v>0.13847000000000001</v>
      </c>
      <c r="N2705" s="93">
        <f t="array" ref="N2705">SQRT(MMULT(MMULT(B2705:K2705, '2. Correlation Matrix'!$B$34:$K$43), TRANSPOSE(B2705:K2705)))</f>
        <v>0.11757118346294214</v>
      </c>
      <c r="O2705" s="92">
        <f t="shared" si="211"/>
        <v>0.5398431667569753</v>
      </c>
      <c r="P2705" s="42">
        <f t="shared" si="212"/>
        <v>0.1315585084095616</v>
      </c>
      <c r="Q2705" s="42">
        <f t="shared" si="213"/>
        <v>0.122773215429927</v>
      </c>
      <c r="R2705" s="43">
        <f t="shared" si="214"/>
        <v>0.118137620573236</v>
      </c>
    </row>
    <row r="2706" spans="1:18" x14ac:dyDescent="0.35">
      <c r="A2706" s="73">
        <v>3655</v>
      </c>
      <c r="B2706" s="42">
        <v>7.8600000000000003E-2</v>
      </c>
      <c r="C2706" s="42">
        <v>9.2100000000000001E-2</v>
      </c>
      <c r="D2706" s="42">
        <v>0.1545</v>
      </c>
      <c r="E2706" s="42">
        <v>8.0999999999999996E-3</v>
      </c>
      <c r="F2706" s="42">
        <v>1.6299999999999999E-2</v>
      </c>
      <c r="G2706" s="42">
        <v>0.13009999999999999</v>
      </c>
      <c r="H2706" s="42">
        <v>0.1734</v>
      </c>
      <c r="I2706" s="42">
        <v>3.5200000000000002E-2</v>
      </c>
      <c r="J2706" s="42">
        <v>9.7600000000000006E-2</v>
      </c>
      <c r="K2706" s="42">
        <v>0.21410000000000001</v>
      </c>
      <c r="L2706" s="93">
        <f t="shared" si="210"/>
        <v>1</v>
      </c>
      <c r="M2706" s="42">
        <v>0.16464999999999999</v>
      </c>
      <c r="N2706" s="93">
        <f t="array" ref="N2706">SQRT(MMULT(MMULT(B2706:K2706, '2. Correlation Matrix'!$B$34:$K$43), TRANSPOSE(B2706:K2706)))</f>
        <v>0.16607572529568673</v>
      </c>
      <c r="O2706" s="92">
        <f t="shared" si="211"/>
        <v>0.53981399051778434</v>
      </c>
      <c r="P2706" s="42">
        <f t="shared" si="212"/>
        <v>0.1508594267337558</v>
      </c>
      <c r="Q2706" s="42">
        <f t="shared" si="213"/>
        <v>0.122773215429927</v>
      </c>
      <c r="R2706" s="43">
        <f t="shared" si="214"/>
        <v>0.118137620573236</v>
      </c>
    </row>
    <row r="2707" spans="1:18" x14ac:dyDescent="0.35">
      <c r="A2707" s="73">
        <v>3446</v>
      </c>
      <c r="B2707" s="42">
        <v>2.41E-2</v>
      </c>
      <c r="C2707" s="42">
        <v>0.125</v>
      </c>
      <c r="D2707" s="42">
        <v>6.6E-3</v>
      </c>
      <c r="E2707" s="42">
        <v>8.1100000000000005E-2</v>
      </c>
      <c r="F2707" s="42">
        <v>0.1842</v>
      </c>
      <c r="G2707" s="42">
        <v>0.21049999999999999</v>
      </c>
      <c r="H2707" s="42">
        <v>5.4800000000000001E-2</v>
      </c>
      <c r="I2707" s="42">
        <v>4.6100000000000002E-2</v>
      </c>
      <c r="J2707" s="42">
        <v>0.1754</v>
      </c>
      <c r="K2707" s="42">
        <v>9.2100000000000001E-2</v>
      </c>
      <c r="L2707" s="93">
        <f t="shared" si="210"/>
        <v>0.99990000000000001</v>
      </c>
      <c r="M2707" s="42">
        <v>0.14848</v>
      </c>
      <c r="N2707" s="93">
        <f t="array" ref="N2707">SQRT(MMULT(MMULT(B2707:K2707, '2. Correlation Matrix'!$B$34:$K$43), TRANSPOSE(B2707:K2707)))</f>
        <v>0.13612291024264578</v>
      </c>
      <c r="O2707" s="92">
        <f t="shared" si="211"/>
        <v>0.53980626677036436</v>
      </c>
      <c r="P2707" s="42">
        <f t="shared" si="212"/>
        <v>0.13921527665353631</v>
      </c>
      <c r="Q2707" s="42">
        <f t="shared" si="213"/>
        <v>0.122773215429927</v>
      </c>
      <c r="R2707" s="43">
        <f t="shared" si="214"/>
        <v>0.118137620573236</v>
      </c>
    </row>
    <row r="2708" spans="1:18" x14ac:dyDescent="0.35">
      <c r="A2708" s="73">
        <v>3882</v>
      </c>
      <c r="B2708" s="42">
        <v>0.1489</v>
      </c>
      <c r="C2708" s="42">
        <v>0.13739999999999999</v>
      </c>
      <c r="D2708" s="42">
        <v>0.13170000000000001</v>
      </c>
      <c r="E2708" s="42">
        <v>9.4999999999999998E-3</v>
      </c>
      <c r="F2708" s="42">
        <v>9.4999999999999998E-3</v>
      </c>
      <c r="G2708" s="42">
        <v>0.17369999999999999</v>
      </c>
      <c r="H2708" s="42">
        <v>0.13170000000000001</v>
      </c>
      <c r="I2708" s="42">
        <v>5.7000000000000002E-3</v>
      </c>
      <c r="J2708" s="42">
        <v>7.2499999999999995E-2</v>
      </c>
      <c r="K2708" s="42">
        <v>0.1794</v>
      </c>
      <c r="L2708" s="93">
        <f t="shared" si="210"/>
        <v>1</v>
      </c>
      <c r="M2708" s="42">
        <v>0.15626999999999999</v>
      </c>
      <c r="N2708" s="93">
        <f t="array" ref="N2708">SQRT(MMULT(MMULT(B2708:K2708, '2. Correlation Matrix'!$B$34:$K$43), TRANSPOSE(B2708:K2708)))</f>
        <v>0.15056064301416822</v>
      </c>
      <c r="O2708" s="92">
        <f t="shared" si="211"/>
        <v>0.53978249808850931</v>
      </c>
      <c r="P2708" s="42">
        <f t="shared" si="212"/>
        <v>0.14493574638758008</v>
      </c>
      <c r="Q2708" s="42">
        <f t="shared" si="213"/>
        <v>0.122773215429927</v>
      </c>
      <c r="R2708" s="43">
        <f t="shared" si="214"/>
        <v>0.118137620573236</v>
      </c>
    </row>
    <row r="2709" spans="1:18" x14ac:dyDescent="0.35">
      <c r="A2709" s="73">
        <v>4447</v>
      </c>
      <c r="B2709" s="42">
        <v>0.1527</v>
      </c>
      <c r="C2709" s="42">
        <v>3.5099999999999999E-2</v>
      </c>
      <c r="D2709" s="42">
        <v>0.11600000000000001</v>
      </c>
      <c r="E2709" s="42">
        <v>6.4100000000000004E-2</v>
      </c>
      <c r="F2709" s="42">
        <v>0.14499999999999999</v>
      </c>
      <c r="G2709" s="42">
        <v>1.83E-2</v>
      </c>
      <c r="H2709" s="42">
        <v>0.14660000000000001</v>
      </c>
      <c r="I2709" s="42">
        <v>0.13589999999999999</v>
      </c>
      <c r="J2709" s="42">
        <v>9.7699999999999995E-2</v>
      </c>
      <c r="K2709" s="42">
        <v>8.8499999999999995E-2</v>
      </c>
      <c r="L2709" s="93">
        <f t="shared" si="210"/>
        <v>0.99990000000000001</v>
      </c>
      <c r="M2709" s="42">
        <v>0.1356</v>
      </c>
      <c r="N2709" s="93">
        <f t="array" ref="N2709">SQRT(MMULT(MMULT(B2709:K2709, '2. Correlation Matrix'!$B$34:$K$43), TRANSPOSE(B2709:K2709)))</f>
        <v>0.11226864649989061</v>
      </c>
      <c r="O2709" s="92">
        <f t="shared" si="211"/>
        <v>0.53977670426497071</v>
      </c>
      <c r="P2709" s="42">
        <f t="shared" si="212"/>
        <v>0.12929787550654129</v>
      </c>
      <c r="Q2709" s="42">
        <f t="shared" si="213"/>
        <v>0.122773215429927</v>
      </c>
      <c r="R2709" s="43">
        <f t="shared" si="214"/>
        <v>0.118137620573236</v>
      </c>
    </row>
    <row r="2710" spans="1:18" x14ac:dyDescent="0.35">
      <c r="A2710" s="73">
        <v>1724</v>
      </c>
      <c r="B2710" s="42">
        <v>0.1273</v>
      </c>
      <c r="C2710" s="42">
        <v>6.2600000000000003E-2</v>
      </c>
      <c r="D2710" s="42">
        <v>0.1515</v>
      </c>
      <c r="E2710" s="42">
        <v>0.15959999999999999</v>
      </c>
      <c r="F2710" s="42">
        <v>2.0199999999999999E-2</v>
      </c>
      <c r="G2710" s="42">
        <v>0.17580000000000001</v>
      </c>
      <c r="H2710" s="42">
        <v>0.13539999999999999</v>
      </c>
      <c r="I2710" s="42">
        <v>0.12529999999999999</v>
      </c>
      <c r="J2710" s="42">
        <v>6.1000000000000004E-3</v>
      </c>
      <c r="K2710" s="42">
        <v>3.6400000000000002E-2</v>
      </c>
      <c r="L2710" s="93">
        <f t="shared" si="210"/>
        <v>1.0002</v>
      </c>
      <c r="M2710" s="42">
        <v>0.14385999999999999</v>
      </c>
      <c r="N2710" s="93">
        <f t="array" ref="N2710">SQRT(MMULT(MMULT(B2710:K2710, '2. Correlation Matrix'!$B$34:$K$43), TRANSPOSE(B2710:K2710)))</f>
        <v>0.12757327703185883</v>
      </c>
      <c r="O2710" s="92">
        <f t="shared" si="211"/>
        <v>0.53976821480256876</v>
      </c>
      <c r="P2710" s="42">
        <f t="shared" si="212"/>
        <v>0.13572252949367627</v>
      </c>
      <c r="Q2710" s="42">
        <f t="shared" si="213"/>
        <v>0.122773215429927</v>
      </c>
      <c r="R2710" s="43">
        <f t="shared" si="214"/>
        <v>0.118137620573236</v>
      </c>
    </row>
    <row r="2711" spans="1:18" x14ac:dyDescent="0.35">
      <c r="A2711" s="73">
        <v>4188</v>
      </c>
      <c r="B2711" s="42">
        <v>0.1193</v>
      </c>
      <c r="C2711" s="42">
        <v>6.7000000000000002E-3</v>
      </c>
      <c r="D2711" s="42">
        <v>0.13950000000000001</v>
      </c>
      <c r="E2711" s="42">
        <v>4.7100000000000003E-2</v>
      </c>
      <c r="F2711" s="42">
        <v>0.14119999999999999</v>
      </c>
      <c r="G2711" s="42">
        <v>0.158</v>
      </c>
      <c r="H2711" s="42">
        <v>6.3899999999999998E-2</v>
      </c>
      <c r="I2711" s="42">
        <v>0.1109</v>
      </c>
      <c r="J2711" s="42">
        <v>0.11260000000000001</v>
      </c>
      <c r="K2711" s="42">
        <v>0.1008</v>
      </c>
      <c r="L2711" s="93">
        <f t="shared" si="210"/>
        <v>1</v>
      </c>
      <c r="M2711" s="42">
        <v>0.14581</v>
      </c>
      <c r="N2711" s="93">
        <f t="array" ref="N2711">SQRT(MMULT(MMULT(B2711:K2711, '2. Correlation Matrix'!$B$34:$K$43), TRANSPOSE(B2711:K2711)))</f>
        <v>0.13119050423378667</v>
      </c>
      <c r="O2711" s="92">
        <f t="shared" si="211"/>
        <v>0.53974943090251237</v>
      </c>
      <c r="P2711" s="42">
        <f t="shared" si="212"/>
        <v>0.1372045257994424</v>
      </c>
      <c r="Q2711" s="42">
        <f t="shared" si="213"/>
        <v>0.122773215429927</v>
      </c>
      <c r="R2711" s="43">
        <f t="shared" si="214"/>
        <v>0.118137620573236</v>
      </c>
    </row>
    <row r="2712" spans="1:18" x14ac:dyDescent="0.35">
      <c r="A2712" s="73">
        <v>896</v>
      </c>
      <c r="B2712" s="42">
        <v>8.4400000000000003E-2</v>
      </c>
      <c r="C2712" s="42">
        <v>5.6300000000000003E-2</v>
      </c>
      <c r="D2712" s="42">
        <v>8.5900000000000004E-2</v>
      </c>
      <c r="E2712" s="42">
        <v>0.1391</v>
      </c>
      <c r="F2712" s="42">
        <v>0.125</v>
      </c>
      <c r="G2712" s="42">
        <v>9.06E-2</v>
      </c>
      <c r="H2712" s="42">
        <v>0.12970000000000001</v>
      </c>
      <c r="I2712" s="42">
        <v>0.1016</v>
      </c>
      <c r="J2712" s="42">
        <v>0.10780000000000001</v>
      </c>
      <c r="K2712" s="42">
        <v>7.9699999999999993E-2</v>
      </c>
      <c r="L2712" s="93">
        <f t="shared" si="210"/>
        <v>1.0001000000000002</v>
      </c>
      <c r="M2712" s="42">
        <v>0.14313999999999999</v>
      </c>
      <c r="N2712" s="93">
        <f t="array" ref="N2712">SQRT(MMULT(MMULT(B2712:K2712, '2. Correlation Matrix'!$B$34:$K$43), TRANSPOSE(B2712:K2712)))</f>
        <v>0.12624503442425133</v>
      </c>
      <c r="O2712" s="92">
        <f t="shared" si="211"/>
        <v>0.53974400110671183</v>
      </c>
      <c r="P2712" s="42">
        <f t="shared" si="212"/>
        <v>0.13517109564160978</v>
      </c>
      <c r="Q2712" s="42">
        <f t="shared" si="213"/>
        <v>0.122773215429927</v>
      </c>
      <c r="R2712" s="43">
        <f t="shared" si="214"/>
        <v>0.118137620573236</v>
      </c>
    </row>
    <row r="2713" spans="1:18" x14ac:dyDescent="0.35">
      <c r="A2713" s="73">
        <v>2798</v>
      </c>
      <c r="B2713" s="42">
        <v>0.105</v>
      </c>
      <c r="C2713" s="42">
        <v>0.1991</v>
      </c>
      <c r="D2713" s="42">
        <v>8.7499999999999994E-2</v>
      </c>
      <c r="E2713" s="42">
        <v>2.8400000000000002E-2</v>
      </c>
      <c r="F2713" s="42">
        <v>5.6899999999999999E-2</v>
      </c>
      <c r="G2713" s="42">
        <v>3.0599999999999999E-2</v>
      </c>
      <c r="H2713" s="42">
        <v>0.21010000000000001</v>
      </c>
      <c r="I2713" s="42">
        <v>2.41E-2</v>
      </c>
      <c r="J2713" s="42">
        <v>8.3199999999999996E-2</v>
      </c>
      <c r="K2713" s="42">
        <v>0.17510000000000001</v>
      </c>
      <c r="L2713" s="93">
        <f t="shared" si="210"/>
        <v>1</v>
      </c>
      <c r="M2713" s="42">
        <v>0.14863999999999999</v>
      </c>
      <c r="N2713" s="93">
        <f t="array" ref="N2713">SQRT(MMULT(MMULT(B2713:K2713, '2. Correlation Matrix'!$B$34:$K$43), TRANSPOSE(B2713:K2713)))</f>
        <v>0.13643809679042287</v>
      </c>
      <c r="O2713" s="92">
        <f t="shared" si="211"/>
        <v>0.53973194974359295</v>
      </c>
      <c r="P2713" s="42">
        <f t="shared" si="212"/>
        <v>0.13933232287210359</v>
      </c>
      <c r="Q2713" s="42">
        <f t="shared" si="213"/>
        <v>0.122773215429927</v>
      </c>
      <c r="R2713" s="43">
        <f t="shared" si="214"/>
        <v>0.118137620573236</v>
      </c>
    </row>
    <row r="2714" spans="1:18" x14ac:dyDescent="0.35">
      <c r="A2714" s="73">
        <v>895</v>
      </c>
      <c r="B2714" s="42">
        <v>5.33E-2</v>
      </c>
      <c r="C2714" s="42">
        <v>9.6000000000000002E-2</v>
      </c>
      <c r="D2714" s="42">
        <v>8.5300000000000001E-2</v>
      </c>
      <c r="E2714" s="42">
        <v>7.4700000000000003E-2</v>
      </c>
      <c r="F2714" s="42">
        <v>0.20530000000000001</v>
      </c>
      <c r="G2714" s="42">
        <v>2.7000000000000001E-3</v>
      </c>
      <c r="H2714" s="42">
        <v>0.16</v>
      </c>
      <c r="I2714" s="42">
        <v>0.14929999999999999</v>
      </c>
      <c r="J2714" s="42">
        <v>9.3299999999999994E-2</v>
      </c>
      <c r="K2714" s="42">
        <v>0.08</v>
      </c>
      <c r="L2714" s="93">
        <f t="shared" si="210"/>
        <v>0.9998999999999999</v>
      </c>
      <c r="M2714" s="42">
        <v>0.13594999999999999</v>
      </c>
      <c r="N2714" s="93">
        <f t="array" ref="N2714">SQRT(MMULT(MMULT(B2714:K2714, '2. Correlation Matrix'!$B$34:$K$43), TRANSPOSE(B2714:K2714)))</f>
        <v>0.11293325066797023</v>
      </c>
      <c r="O2714" s="92">
        <f t="shared" si="211"/>
        <v>0.53969933247734303</v>
      </c>
      <c r="P2714" s="42">
        <f t="shared" si="212"/>
        <v>0.12957304044678269</v>
      </c>
      <c r="Q2714" s="42">
        <f t="shared" si="213"/>
        <v>0.122773215429927</v>
      </c>
      <c r="R2714" s="43">
        <f t="shared" si="214"/>
        <v>0.118137620573236</v>
      </c>
    </row>
    <row r="2715" spans="1:18" x14ac:dyDescent="0.35">
      <c r="A2715" s="73">
        <v>3933</v>
      </c>
      <c r="B2715" s="42">
        <v>0.1633</v>
      </c>
      <c r="C2715" s="42">
        <v>0.1217</v>
      </c>
      <c r="D2715" s="42">
        <v>0.13500000000000001</v>
      </c>
      <c r="E2715" s="42">
        <v>6.83E-2</v>
      </c>
      <c r="F2715" s="42">
        <v>0.10829999999999999</v>
      </c>
      <c r="G2715" s="42">
        <v>6.6699999999999995E-2</v>
      </c>
      <c r="H2715" s="42">
        <v>8.3000000000000001E-3</v>
      </c>
      <c r="I2715" s="42">
        <v>0.15670000000000001</v>
      </c>
      <c r="J2715" s="42">
        <v>0.125</v>
      </c>
      <c r="K2715" s="42">
        <v>4.6699999999999998E-2</v>
      </c>
      <c r="L2715" s="93">
        <f t="shared" si="210"/>
        <v>1</v>
      </c>
      <c r="M2715" s="42">
        <v>0.12350999999999999</v>
      </c>
      <c r="N2715" s="93">
        <f t="array" ref="N2715">SQRT(MMULT(MMULT(B2715:K2715, '2. Correlation Matrix'!$B$34:$K$43), TRANSPOSE(B2715:K2715)))</f>
        <v>8.9883980236972152E-2</v>
      </c>
      <c r="O2715" s="92">
        <f t="shared" si="211"/>
        <v>0.53969572633640761</v>
      </c>
      <c r="P2715" s="42">
        <f t="shared" si="212"/>
        <v>0.1194704350483798</v>
      </c>
      <c r="Q2715" s="42">
        <f t="shared" si="213"/>
        <v>0.122773215429927</v>
      </c>
      <c r="R2715" s="43">
        <f t="shared" si="214"/>
        <v>0.118137620573236</v>
      </c>
    </row>
    <row r="2716" spans="1:18" x14ac:dyDescent="0.35">
      <c r="A2716" s="73">
        <v>1720</v>
      </c>
      <c r="B2716" s="42">
        <v>5.5899999999999998E-2</v>
      </c>
      <c r="C2716" s="42">
        <v>0.15570000000000001</v>
      </c>
      <c r="D2716" s="42">
        <v>0.1158</v>
      </c>
      <c r="E2716" s="42">
        <v>7.1900000000000006E-2</v>
      </c>
      <c r="F2716" s="42">
        <v>0.13969999999999999</v>
      </c>
      <c r="G2716" s="42">
        <v>1.7999999999999999E-2</v>
      </c>
      <c r="H2716" s="42">
        <v>4.19E-2</v>
      </c>
      <c r="I2716" s="42">
        <v>0.12770000000000001</v>
      </c>
      <c r="J2716" s="42">
        <v>0.1517</v>
      </c>
      <c r="K2716" s="42">
        <v>0.12180000000000001</v>
      </c>
      <c r="L2716" s="93">
        <f t="shared" si="210"/>
        <v>1.0001</v>
      </c>
      <c r="M2716" s="42">
        <v>0.13497999999999999</v>
      </c>
      <c r="N2716" s="93">
        <f t="array" ref="N2716">SQRT(MMULT(MMULT(B2716:K2716, '2. Correlation Matrix'!$B$34:$K$43), TRANSPOSE(B2716:K2716)))</f>
        <v>0.11113690722621357</v>
      </c>
      <c r="O2716" s="92">
        <f t="shared" si="211"/>
        <v>0.53969470176017875</v>
      </c>
      <c r="P2716" s="42">
        <f t="shared" si="212"/>
        <v>0.12880429392609599</v>
      </c>
      <c r="Q2716" s="42">
        <f t="shared" si="213"/>
        <v>0.122773215429927</v>
      </c>
      <c r="R2716" s="43">
        <f t="shared" si="214"/>
        <v>0.118137620573236</v>
      </c>
    </row>
    <row r="2717" spans="1:18" x14ac:dyDescent="0.35">
      <c r="A2717" s="73">
        <v>582</v>
      </c>
      <c r="B2717" s="42">
        <v>0.15459999999999999</v>
      </c>
      <c r="C2717" s="42">
        <v>0.108</v>
      </c>
      <c r="D2717" s="42">
        <v>0.18440000000000001</v>
      </c>
      <c r="E2717" s="42">
        <v>0.1043</v>
      </c>
      <c r="F2717" s="42">
        <v>5.21E-2</v>
      </c>
      <c r="G2717" s="42">
        <v>1.9E-3</v>
      </c>
      <c r="H2717" s="42">
        <v>7.8200000000000006E-2</v>
      </c>
      <c r="I2717" s="42">
        <v>0.1527</v>
      </c>
      <c r="J2717" s="42">
        <v>8.9399999999999993E-2</v>
      </c>
      <c r="K2717" s="42">
        <v>7.4499999999999997E-2</v>
      </c>
      <c r="L2717" s="93">
        <f t="shared" si="210"/>
        <v>1.0001</v>
      </c>
      <c r="M2717" s="42">
        <v>0.12842999999999999</v>
      </c>
      <c r="N2717" s="93">
        <f t="array" ref="N2717">SQRT(MMULT(MMULT(B2717:K2717, '2. Correlation Matrix'!$B$34:$K$43), TRANSPOSE(B2717:K2717)))</f>
        <v>9.9005458090383081E-2</v>
      </c>
      <c r="O2717" s="92">
        <f t="shared" si="211"/>
        <v>0.53966721664196737</v>
      </c>
      <c r="P2717" s="42">
        <f t="shared" si="212"/>
        <v>0.12352895963415669</v>
      </c>
      <c r="Q2717" s="42">
        <f t="shared" si="213"/>
        <v>0.122773215429927</v>
      </c>
      <c r="R2717" s="43">
        <f t="shared" si="214"/>
        <v>0.118137620573236</v>
      </c>
    </row>
    <row r="2718" spans="1:18" x14ac:dyDescent="0.35">
      <c r="A2718" s="73">
        <v>26</v>
      </c>
      <c r="B2718" s="42">
        <v>2.1100000000000001E-2</v>
      </c>
      <c r="C2718" s="42">
        <v>3.0700000000000002E-2</v>
      </c>
      <c r="D2718" s="42">
        <v>0.18579999999999999</v>
      </c>
      <c r="E2718" s="42">
        <v>0.13980000000000001</v>
      </c>
      <c r="F2718" s="42">
        <v>0.113</v>
      </c>
      <c r="G2718" s="42">
        <v>0.1341</v>
      </c>
      <c r="H2718" s="42">
        <v>0.15329999999999999</v>
      </c>
      <c r="I2718" s="42">
        <v>0.1782</v>
      </c>
      <c r="J2718" s="42">
        <v>5.7000000000000002E-3</v>
      </c>
      <c r="K2718" s="42">
        <v>3.8300000000000001E-2</v>
      </c>
      <c r="L2718" s="93">
        <f t="shared" si="210"/>
        <v>1</v>
      </c>
      <c r="M2718" s="42">
        <v>0.14660999999999999</v>
      </c>
      <c r="N2718" s="93">
        <f t="array" ref="N2718">SQRT(MMULT(MMULT(B2718:K2718, '2. Correlation Matrix'!$B$34:$K$43), TRANSPOSE(B2718:K2718)))</f>
        <v>0.13269777237673885</v>
      </c>
      <c r="O2718" s="92">
        <f t="shared" si="211"/>
        <v>0.53964734085131338</v>
      </c>
      <c r="P2718" s="42">
        <f t="shared" si="212"/>
        <v>0.13780565060312558</v>
      </c>
      <c r="Q2718" s="42">
        <f t="shared" si="213"/>
        <v>0.122773215429927</v>
      </c>
      <c r="R2718" s="43">
        <f t="shared" si="214"/>
        <v>0.118137620573236</v>
      </c>
    </row>
    <row r="2719" spans="1:18" x14ac:dyDescent="0.35">
      <c r="A2719" s="73">
        <v>800</v>
      </c>
      <c r="B2719" s="42">
        <v>0.16450000000000001</v>
      </c>
      <c r="C2719" s="42">
        <v>9.8299999999999998E-2</v>
      </c>
      <c r="D2719" s="42">
        <v>9.2600000000000002E-2</v>
      </c>
      <c r="E2719" s="42">
        <v>2.0799999999999999E-2</v>
      </c>
      <c r="F2719" s="42">
        <v>0.12479999999999999</v>
      </c>
      <c r="G2719" s="42">
        <v>0.1096</v>
      </c>
      <c r="H2719" s="42">
        <v>0.1701</v>
      </c>
      <c r="I2719" s="42">
        <v>6.8099999999999994E-2</v>
      </c>
      <c r="J2719" s="42">
        <v>6.2399999999999997E-2</v>
      </c>
      <c r="K2719" s="42">
        <v>8.8800000000000004E-2</v>
      </c>
      <c r="L2719" s="93">
        <f t="shared" si="210"/>
        <v>1</v>
      </c>
      <c r="M2719" s="42">
        <v>0.14076</v>
      </c>
      <c r="N2719" s="93">
        <f t="array" ref="N2719">SQRT(MMULT(MMULT(B2719:K2719, '2. Correlation Matrix'!$B$34:$K$43), TRANSPOSE(B2719:K2719)))</f>
        <v>0.12185958922334508</v>
      </c>
      <c r="O2719" s="92">
        <f t="shared" si="211"/>
        <v>0.53963746652284073</v>
      </c>
      <c r="P2719" s="42">
        <f t="shared" si="212"/>
        <v>0.1333351202571588</v>
      </c>
      <c r="Q2719" s="42">
        <f t="shared" si="213"/>
        <v>0.122773215429927</v>
      </c>
      <c r="R2719" s="43">
        <f t="shared" si="214"/>
        <v>0.118137620573236</v>
      </c>
    </row>
    <row r="2720" spans="1:18" x14ac:dyDescent="0.35">
      <c r="A2720" s="73">
        <v>1462</v>
      </c>
      <c r="B2720" s="42">
        <v>7.8799999999999995E-2</v>
      </c>
      <c r="C2720" s="42">
        <v>0.16669999999999999</v>
      </c>
      <c r="D2720" s="42">
        <v>5.3100000000000001E-2</v>
      </c>
      <c r="E2720" s="42">
        <v>0.10440000000000001</v>
      </c>
      <c r="F2720" s="42">
        <v>9.1999999999999998E-3</v>
      </c>
      <c r="G2720" s="42">
        <v>0.17030000000000001</v>
      </c>
      <c r="H2720" s="42">
        <v>0.17580000000000001</v>
      </c>
      <c r="I2720" s="42">
        <v>0.1099</v>
      </c>
      <c r="J2720" s="42">
        <v>0.12820000000000001</v>
      </c>
      <c r="K2720" s="42">
        <v>3.7000000000000002E-3</v>
      </c>
      <c r="L2720" s="93">
        <f t="shared" si="210"/>
        <v>1.0001</v>
      </c>
      <c r="M2720" s="42">
        <v>0.13963999999999999</v>
      </c>
      <c r="N2720" s="93">
        <f t="array" ref="N2720">SQRT(MMULT(MMULT(B2720:K2720, '2. Correlation Matrix'!$B$34:$K$43), TRANSPOSE(B2720:K2720)))</f>
        <v>0.11978427878821746</v>
      </c>
      <c r="O2720" s="92">
        <f t="shared" si="211"/>
        <v>0.53963675913001596</v>
      </c>
      <c r="P2720" s="42">
        <f t="shared" si="212"/>
        <v>0.1324658632775933</v>
      </c>
      <c r="Q2720" s="42">
        <f t="shared" si="213"/>
        <v>0.122773215429927</v>
      </c>
      <c r="R2720" s="43">
        <f t="shared" si="214"/>
        <v>0.118137620573236</v>
      </c>
    </row>
    <row r="2721" spans="1:18" x14ac:dyDescent="0.35">
      <c r="A2721" s="73">
        <v>2570</v>
      </c>
      <c r="B2721" s="42">
        <v>0.153</v>
      </c>
      <c r="C2721" s="42">
        <v>0.15509999999999999</v>
      </c>
      <c r="D2721" s="42">
        <v>0.1908</v>
      </c>
      <c r="E2721" s="42">
        <v>1.26E-2</v>
      </c>
      <c r="F2721" s="42">
        <v>3.1399999999999997E-2</v>
      </c>
      <c r="G2721" s="42">
        <v>8.8099999999999998E-2</v>
      </c>
      <c r="H2721" s="42">
        <v>6.5000000000000002E-2</v>
      </c>
      <c r="I2721" s="42">
        <v>0.18029999999999999</v>
      </c>
      <c r="J2721" s="42">
        <v>0.1111</v>
      </c>
      <c r="K2721" s="42">
        <v>1.26E-2</v>
      </c>
      <c r="L2721" s="93">
        <f t="shared" si="210"/>
        <v>1</v>
      </c>
      <c r="M2721" s="42">
        <v>0.12375</v>
      </c>
      <c r="N2721" s="93">
        <f t="array" ref="N2721">SQRT(MMULT(MMULT(B2721:K2721, '2. Correlation Matrix'!$B$34:$K$43), TRANSPOSE(B2721:K2721)))</f>
        <v>9.0339119600503087E-2</v>
      </c>
      <c r="O2721" s="92">
        <f t="shared" si="211"/>
        <v>0.53963333067204833</v>
      </c>
      <c r="P2721" s="42">
        <f t="shared" si="212"/>
        <v>0.119669421734903</v>
      </c>
      <c r="Q2721" s="42">
        <f t="shared" si="213"/>
        <v>0.122773215429927</v>
      </c>
      <c r="R2721" s="43">
        <f t="shared" si="214"/>
        <v>0.118137620573236</v>
      </c>
    </row>
    <row r="2722" spans="1:18" x14ac:dyDescent="0.35">
      <c r="A2722" s="73">
        <v>3942</v>
      </c>
      <c r="B2722" s="42">
        <v>0.17030000000000001</v>
      </c>
      <c r="C2722" s="42">
        <v>0.16850000000000001</v>
      </c>
      <c r="D2722" s="42">
        <v>1.6500000000000001E-2</v>
      </c>
      <c r="E2722" s="42">
        <v>9.1600000000000001E-2</v>
      </c>
      <c r="F2722" s="42">
        <v>0.13550000000000001</v>
      </c>
      <c r="G2722" s="42">
        <v>0.12089999999999999</v>
      </c>
      <c r="H2722" s="42">
        <v>0.14099999999999999</v>
      </c>
      <c r="I2722" s="42">
        <v>6.9599999999999995E-2</v>
      </c>
      <c r="J2722" s="42">
        <v>4.9500000000000002E-2</v>
      </c>
      <c r="K2722" s="42">
        <v>3.6600000000000001E-2</v>
      </c>
      <c r="L2722" s="93">
        <f t="shared" si="210"/>
        <v>1</v>
      </c>
      <c r="M2722" s="42">
        <v>0.13120000000000001</v>
      </c>
      <c r="N2722" s="93">
        <f t="array" ref="N2722">SQRT(MMULT(MMULT(B2722:K2722, '2. Correlation Matrix'!$B$34:$K$43), TRANSPOSE(B2722:K2722)))</f>
        <v>0.10414613992314933</v>
      </c>
      <c r="O2722" s="92">
        <f t="shared" si="211"/>
        <v>0.53962633700558327</v>
      </c>
      <c r="P2722" s="42">
        <f t="shared" si="212"/>
        <v>0.12577679076955392</v>
      </c>
      <c r="Q2722" s="42">
        <f t="shared" si="213"/>
        <v>0.122773215429927</v>
      </c>
      <c r="R2722" s="43">
        <f t="shared" si="214"/>
        <v>0.118137620573236</v>
      </c>
    </row>
    <row r="2723" spans="1:18" x14ac:dyDescent="0.35">
      <c r="A2723" s="73">
        <v>2181</v>
      </c>
      <c r="B2723" s="42">
        <v>0.1802</v>
      </c>
      <c r="C2723" s="42">
        <v>9.9199999999999997E-2</v>
      </c>
      <c r="D2723" s="42">
        <v>1.04E-2</v>
      </c>
      <c r="E2723" s="42">
        <v>4.4400000000000002E-2</v>
      </c>
      <c r="F2723" s="42">
        <v>0.1384</v>
      </c>
      <c r="G2723" s="42">
        <v>0.22189999999999999</v>
      </c>
      <c r="H2723" s="42">
        <v>0.1384</v>
      </c>
      <c r="I2723" s="42">
        <v>8.09E-2</v>
      </c>
      <c r="J2723" s="42">
        <v>5.74E-2</v>
      </c>
      <c r="K2723" s="42">
        <v>2.87E-2</v>
      </c>
      <c r="L2723" s="93">
        <f t="shared" si="210"/>
        <v>0.9998999999999999</v>
      </c>
      <c r="M2723" s="42">
        <v>0.13875999999999999</v>
      </c>
      <c r="N2723" s="93">
        <f t="array" ref="N2723">SQRT(MMULT(MMULT(B2723:K2723, '2. Correlation Matrix'!$B$34:$K$43), TRANSPOSE(B2723:K2723)))</f>
        <v>0.11815897188180166</v>
      </c>
      <c r="O2723" s="92">
        <f t="shared" si="211"/>
        <v>0.53961200731994552</v>
      </c>
      <c r="P2723" s="42">
        <f t="shared" si="212"/>
        <v>0.1317792286819178</v>
      </c>
      <c r="Q2723" s="42">
        <f t="shared" si="213"/>
        <v>0.122773215429927</v>
      </c>
      <c r="R2723" s="43">
        <f t="shared" si="214"/>
        <v>0.118137620573236</v>
      </c>
    </row>
    <row r="2724" spans="1:18" x14ac:dyDescent="0.35">
      <c r="A2724" s="73">
        <v>3073</v>
      </c>
      <c r="B2724" s="42">
        <v>9.5799999999999996E-2</v>
      </c>
      <c r="C2724" s="42">
        <v>2.1999999999999999E-2</v>
      </c>
      <c r="D2724" s="42">
        <v>0.1497</v>
      </c>
      <c r="E2724" s="42">
        <v>0.17369999999999999</v>
      </c>
      <c r="F2724" s="42">
        <v>6.1899999999999997E-2</v>
      </c>
      <c r="G2724" s="42">
        <v>8.7800000000000003E-2</v>
      </c>
      <c r="H2724" s="42">
        <v>8.9800000000000005E-2</v>
      </c>
      <c r="I2724" s="42">
        <v>0.14369999999999999</v>
      </c>
      <c r="J2724" s="42">
        <v>0.1118</v>
      </c>
      <c r="K2724" s="42">
        <v>6.3899999999999998E-2</v>
      </c>
      <c r="L2724" s="93">
        <f t="shared" si="210"/>
        <v>1.0000999999999998</v>
      </c>
      <c r="M2724" s="42">
        <v>0.14097000000000001</v>
      </c>
      <c r="N2724" s="93">
        <f t="array" ref="N2724">SQRT(MMULT(MMULT(B2724:K2724, '2. Correlation Matrix'!$B$34:$K$43), TRANSPOSE(B2724:K2724)))</f>
        <v>0.12225591373416503</v>
      </c>
      <c r="O2724" s="92">
        <f t="shared" si="211"/>
        <v>0.53960579889367244</v>
      </c>
      <c r="P2724" s="42">
        <f t="shared" si="212"/>
        <v>0.1334967457785122</v>
      </c>
      <c r="Q2724" s="42">
        <f t="shared" si="213"/>
        <v>0.122773215429927</v>
      </c>
      <c r="R2724" s="43">
        <f t="shared" si="214"/>
        <v>0.118137620573236</v>
      </c>
    </row>
    <row r="2725" spans="1:18" x14ac:dyDescent="0.35">
      <c r="A2725" s="73">
        <v>4832</v>
      </c>
      <c r="B2725" s="42">
        <v>0.1017</v>
      </c>
      <c r="C2725" s="42">
        <v>3.4599999999999999E-2</v>
      </c>
      <c r="D2725" s="42">
        <v>4.5499999999999999E-2</v>
      </c>
      <c r="E2725" s="42">
        <v>0.20349999999999999</v>
      </c>
      <c r="F2725" s="42">
        <v>0.14499999999999999</v>
      </c>
      <c r="G2725" s="42">
        <v>0.21</v>
      </c>
      <c r="H2725" s="42">
        <v>6.7100000000000007E-2</v>
      </c>
      <c r="I2725" s="42">
        <v>3.0300000000000001E-2</v>
      </c>
      <c r="J2725" s="42">
        <v>1.2999999999999999E-2</v>
      </c>
      <c r="K2725" s="42">
        <v>0.14940000000000001</v>
      </c>
      <c r="L2725" s="93">
        <f t="shared" si="210"/>
        <v>1.0001</v>
      </c>
      <c r="M2725" s="42">
        <v>0.1578</v>
      </c>
      <c r="N2725" s="93">
        <f t="array" ref="N2725">SQRT(MMULT(MMULT(B2725:K2725, '2. Correlation Matrix'!$B$34:$K$43), TRANSPOSE(B2725:K2725)))</f>
        <v>0.15344987703425508</v>
      </c>
      <c r="O2725" s="92">
        <f t="shared" si="211"/>
        <v>0.53958987521062851</v>
      </c>
      <c r="P2725" s="42">
        <f t="shared" si="212"/>
        <v>0.146026567619086</v>
      </c>
      <c r="Q2725" s="42">
        <f t="shared" si="213"/>
        <v>0.122773215429927</v>
      </c>
      <c r="R2725" s="43">
        <f t="shared" si="214"/>
        <v>0.118137620573236</v>
      </c>
    </row>
    <row r="2726" spans="1:18" x14ac:dyDescent="0.35">
      <c r="A2726" s="73">
        <v>881</v>
      </c>
      <c r="B2726" s="42">
        <v>0.14610000000000001</v>
      </c>
      <c r="C2726" s="42">
        <v>4.5699999999999998E-2</v>
      </c>
      <c r="D2726" s="42">
        <v>1.83E-2</v>
      </c>
      <c r="E2726" s="42">
        <v>0.13239999999999999</v>
      </c>
      <c r="F2726" s="42">
        <v>0.105</v>
      </c>
      <c r="G2726" s="42">
        <v>7.0800000000000002E-2</v>
      </c>
      <c r="H2726" s="42">
        <v>0.21229999999999999</v>
      </c>
      <c r="I2726" s="42">
        <v>2.0500000000000001E-2</v>
      </c>
      <c r="J2726" s="42">
        <v>3.4200000000000001E-2</v>
      </c>
      <c r="K2726" s="42">
        <v>0.21460000000000001</v>
      </c>
      <c r="L2726" s="93">
        <f t="shared" si="210"/>
        <v>0.9998999999999999</v>
      </c>
      <c r="M2726" s="42">
        <v>0.16039999999999999</v>
      </c>
      <c r="N2726" s="93">
        <f t="array" ref="N2726">SQRT(MMULT(MMULT(B2726:K2726, '2. Correlation Matrix'!$B$34:$K$43), TRANSPOSE(B2726:K2726)))</f>
        <v>0.15827401932194429</v>
      </c>
      <c r="O2726" s="92">
        <f t="shared" si="211"/>
        <v>0.5395705521718529</v>
      </c>
      <c r="P2726" s="42">
        <f t="shared" si="212"/>
        <v>0.14787466740383839</v>
      </c>
      <c r="Q2726" s="42">
        <f t="shared" si="213"/>
        <v>0.122773215429927</v>
      </c>
      <c r="R2726" s="43">
        <f t="shared" si="214"/>
        <v>0.118137620573236</v>
      </c>
    </row>
    <row r="2727" spans="1:18" x14ac:dyDescent="0.35">
      <c r="A2727" s="73">
        <v>4772</v>
      </c>
      <c r="B2727" s="42">
        <v>7.4899999999999994E-2</v>
      </c>
      <c r="C2727" s="42">
        <v>9.7199999999999995E-2</v>
      </c>
      <c r="D2727" s="42">
        <v>7.8899999999999998E-2</v>
      </c>
      <c r="E2727" s="42">
        <v>0.1862</v>
      </c>
      <c r="F2727" s="42">
        <v>0.1336</v>
      </c>
      <c r="G2727" s="42">
        <v>2.63E-2</v>
      </c>
      <c r="H2727" s="42">
        <v>0.1336</v>
      </c>
      <c r="I2727" s="42">
        <v>0.1215</v>
      </c>
      <c r="J2727" s="42">
        <v>8.3000000000000004E-2</v>
      </c>
      <c r="K2727" s="42">
        <v>6.4799999999999996E-2</v>
      </c>
      <c r="L2727" s="93">
        <f t="shared" si="210"/>
        <v>0.99999999999999978</v>
      </c>
      <c r="M2727" s="42">
        <v>0.13608000000000001</v>
      </c>
      <c r="N2727" s="93">
        <f t="array" ref="N2727">SQRT(MMULT(MMULT(B2727:K2727, '2. Correlation Matrix'!$B$34:$K$43), TRANSPOSE(B2727:K2727)))</f>
        <v>0.11320210607526346</v>
      </c>
      <c r="O2727" s="92">
        <f t="shared" si="211"/>
        <v>0.53956593315843793</v>
      </c>
      <c r="P2727" s="42">
        <f t="shared" si="212"/>
        <v>0.12967264159006242</v>
      </c>
      <c r="Q2727" s="42">
        <f t="shared" si="213"/>
        <v>0.122773215429927</v>
      </c>
      <c r="R2727" s="43">
        <f t="shared" si="214"/>
        <v>0.118137620573236</v>
      </c>
    </row>
    <row r="2728" spans="1:18" x14ac:dyDescent="0.35">
      <c r="A2728" s="73">
        <v>4876</v>
      </c>
      <c r="B2728" s="42">
        <v>0.1038</v>
      </c>
      <c r="C2728" s="42">
        <v>9.8000000000000004E-2</v>
      </c>
      <c r="D2728" s="42">
        <v>0.13159999999999999</v>
      </c>
      <c r="E2728" s="42">
        <v>0.11700000000000001</v>
      </c>
      <c r="F2728" s="42">
        <v>0.11700000000000001</v>
      </c>
      <c r="G2728" s="42">
        <v>6.4299999999999996E-2</v>
      </c>
      <c r="H2728" s="42">
        <v>2.0500000000000001E-2</v>
      </c>
      <c r="I2728" s="42">
        <v>0.13159999999999999</v>
      </c>
      <c r="J2728" s="42">
        <v>0.13300000000000001</v>
      </c>
      <c r="K2728" s="42">
        <v>8.3299999999999999E-2</v>
      </c>
      <c r="L2728" s="93">
        <f t="shared" si="210"/>
        <v>1.0001</v>
      </c>
      <c r="M2728" s="42">
        <v>0.13311999999999999</v>
      </c>
      <c r="N2728" s="93">
        <f t="array" ref="N2728">SQRT(MMULT(MMULT(B2728:K2728, '2. Correlation Matrix'!$B$34:$K$43), TRANSPOSE(B2728:K2728)))</f>
        <v>0.10771751027123305</v>
      </c>
      <c r="O2728" s="92">
        <f t="shared" si="211"/>
        <v>0.5395594444547932</v>
      </c>
      <c r="P2728" s="42">
        <f t="shared" si="212"/>
        <v>0.12731846899048338</v>
      </c>
      <c r="Q2728" s="42">
        <f t="shared" si="213"/>
        <v>0.122773215429927</v>
      </c>
      <c r="R2728" s="43">
        <f t="shared" si="214"/>
        <v>0.118137620573236</v>
      </c>
    </row>
    <row r="2729" spans="1:18" x14ac:dyDescent="0.35">
      <c r="A2729" s="73">
        <v>400</v>
      </c>
      <c r="B2729" s="42">
        <v>0.13289999999999999</v>
      </c>
      <c r="C2729" s="42">
        <v>0.18079999999999999</v>
      </c>
      <c r="D2729" s="42">
        <v>3.49E-2</v>
      </c>
      <c r="E2729" s="42">
        <v>0.14380000000000001</v>
      </c>
      <c r="F2729" s="42">
        <v>8.7099999999999997E-2</v>
      </c>
      <c r="G2729" s="42">
        <v>3.6999999999999998E-2</v>
      </c>
      <c r="H2729" s="42">
        <v>7.4099999999999999E-2</v>
      </c>
      <c r="I2729" s="42">
        <v>3.49E-2</v>
      </c>
      <c r="J2729" s="42">
        <v>0.13070000000000001</v>
      </c>
      <c r="K2729" s="42">
        <v>0.14380000000000001</v>
      </c>
      <c r="L2729" s="93">
        <f t="shared" si="210"/>
        <v>1</v>
      </c>
      <c r="M2729" s="42">
        <v>0.13807</v>
      </c>
      <c r="N2729" s="93">
        <f t="array" ref="N2729">SQRT(MMULT(MMULT(B2729:K2729, '2. Correlation Matrix'!$B$34:$K$43), TRANSPOSE(B2729:K2729)))</f>
        <v>0.11689180725842253</v>
      </c>
      <c r="O2729" s="92">
        <f t="shared" si="211"/>
        <v>0.53955877216070292</v>
      </c>
      <c r="P2729" s="42">
        <f t="shared" si="212"/>
        <v>0.13123815269792991</v>
      </c>
      <c r="Q2729" s="42">
        <f t="shared" si="213"/>
        <v>0.122773215429927</v>
      </c>
      <c r="R2729" s="43">
        <f t="shared" si="214"/>
        <v>0.118137620573236</v>
      </c>
    </row>
    <row r="2730" spans="1:18" x14ac:dyDescent="0.35">
      <c r="A2730" s="73">
        <v>4053</v>
      </c>
      <c r="B2730" s="42">
        <v>3.2099999999999997E-2</v>
      </c>
      <c r="C2730" s="42">
        <v>0.1351</v>
      </c>
      <c r="D2730" s="42">
        <v>0.1368</v>
      </c>
      <c r="E2730" s="42">
        <v>0.14530000000000001</v>
      </c>
      <c r="F2730" s="42">
        <v>0.14019999999999999</v>
      </c>
      <c r="G2730" s="42">
        <v>8.1100000000000005E-2</v>
      </c>
      <c r="H2730" s="42">
        <v>4.9000000000000002E-2</v>
      </c>
      <c r="I2730" s="42">
        <v>8.1100000000000005E-2</v>
      </c>
      <c r="J2730" s="42">
        <v>3.2099999999999997E-2</v>
      </c>
      <c r="K2730" s="42">
        <v>0.16719999999999999</v>
      </c>
      <c r="L2730" s="93">
        <f t="shared" si="210"/>
        <v>1.0000000000000002</v>
      </c>
      <c r="M2730" s="42">
        <v>0.14879000000000001</v>
      </c>
      <c r="N2730" s="93">
        <f t="array" ref="N2730">SQRT(MMULT(MMULT(B2730:K2730, '2. Correlation Matrix'!$B$34:$K$43), TRANSPOSE(B2730:K2730)))</f>
        <v>0.13676120866440966</v>
      </c>
      <c r="O2730" s="92">
        <f t="shared" si="211"/>
        <v>0.53955358190105629</v>
      </c>
      <c r="P2730" s="42">
        <f t="shared" si="212"/>
        <v>0.1394381859023249</v>
      </c>
      <c r="Q2730" s="42">
        <f t="shared" si="213"/>
        <v>0.122773215429927</v>
      </c>
      <c r="R2730" s="43">
        <f t="shared" si="214"/>
        <v>0.118137620573236</v>
      </c>
    </row>
    <row r="2731" spans="1:18" x14ac:dyDescent="0.35">
      <c r="A2731" s="73">
        <v>4626</v>
      </c>
      <c r="B2731" s="42">
        <v>0.1012</v>
      </c>
      <c r="C2731" s="42">
        <v>0.1636</v>
      </c>
      <c r="D2731" s="42">
        <v>0.15679999999999999</v>
      </c>
      <c r="E2731" s="42">
        <v>0.1113</v>
      </c>
      <c r="F2731" s="42">
        <v>4.3799999999999999E-2</v>
      </c>
      <c r="G2731" s="42">
        <v>0.1079</v>
      </c>
      <c r="H2731" s="42">
        <v>0.16189999999999999</v>
      </c>
      <c r="I2731" s="42">
        <v>9.7799999999999998E-2</v>
      </c>
      <c r="J2731" s="42">
        <v>5.1000000000000004E-3</v>
      </c>
      <c r="K2731" s="42">
        <v>5.0599999999999999E-2</v>
      </c>
      <c r="L2731" s="93">
        <f t="shared" si="210"/>
        <v>0.99999999999999978</v>
      </c>
      <c r="M2731" s="42">
        <v>0.13886000000000001</v>
      </c>
      <c r="N2731" s="93">
        <f t="array" ref="N2731">SQRT(MMULT(MMULT(B2731:K2731, '2. Correlation Matrix'!$B$34:$K$43), TRANSPOSE(B2731:K2731)))</f>
        <v>0.11836712413516348</v>
      </c>
      <c r="O2731" s="92">
        <f t="shared" si="211"/>
        <v>0.53950791207090787</v>
      </c>
      <c r="P2731" s="42">
        <f t="shared" si="212"/>
        <v>0.13185461196198542</v>
      </c>
      <c r="Q2731" s="42">
        <f t="shared" si="213"/>
        <v>0.122773215429927</v>
      </c>
      <c r="R2731" s="43">
        <f t="shared" si="214"/>
        <v>0.118137620573236</v>
      </c>
    </row>
    <row r="2732" spans="1:18" x14ac:dyDescent="0.35">
      <c r="A2732" s="73">
        <v>3606</v>
      </c>
      <c r="B2732" s="42">
        <v>8.43E-2</v>
      </c>
      <c r="C2732" s="42">
        <v>2.92E-2</v>
      </c>
      <c r="D2732" s="42">
        <v>8.5900000000000004E-2</v>
      </c>
      <c r="E2732" s="42">
        <v>9.5600000000000004E-2</v>
      </c>
      <c r="F2732" s="42">
        <v>0.1605</v>
      </c>
      <c r="G2732" s="42">
        <v>8.7499999999999994E-2</v>
      </c>
      <c r="H2732" s="42">
        <v>6.6500000000000004E-2</v>
      </c>
      <c r="I2732" s="42">
        <v>9.7199999999999995E-2</v>
      </c>
      <c r="J2732" s="42">
        <v>0.1507</v>
      </c>
      <c r="K2732" s="42">
        <v>0.1426</v>
      </c>
      <c r="L2732" s="93">
        <f t="shared" si="210"/>
        <v>1</v>
      </c>
      <c r="M2732" s="42">
        <v>0.1472</v>
      </c>
      <c r="N2732" s="93">
        <f t="array" ref="N2732">SQRT(MMULT(MMULT(B2732:K2732, '2. Correlation Matrix'!$B$34:$K$43), TRANSPOSE(B2732:K2732)))</f>
        <v>0.13382591979581088</v>
      </c>
      <c r="O2732" s="92">
        <f t="shared" si="211"/>
        <v>0.53950684673164528</v>
      </c>
      <c r="P2732" s="42">
        <f t="shared" si="212"/>
        <v>0.1382453115954026</v>
      </c>
      <c r="Q2732" s="42">
        <f t="shared" si="213"/>
        <v>0.122773215429927</v>
      </c>
      <c r="R2732" s="43">
        <f t="shared" si="214"/>
        <v>0.118137620573236</v>
      </c>
    </row>
    <row r="2733" spans="1:18" x14ac:dyDescent="0.35">
      <c r="A2733" s="73">
        <v>3894</v>
      </c>
      <c r="B2733" s="42">
        <v>1.5900000000000001E-2</v>
      </c>
      <c r="C2733" s="42">
        <v>8.4699999999999998E-2</v>
      </c>
      <c r="D2733" s="42">
        <v>6.88E-2</v>
      </c>
      <c r="E2733" s="42">
        <v>0.157</v>
      </c>
      <c r="F2733" s="42">
        <v>0.157</v>
      </c>
      <c r="G2733" s="42">
        <v>0.1552</v>
      </c>
      <c r="H2733" s="42">
        <v>1.06E-2</v>
      </c>
      <c r="I2733" s="42">
        <v>5.2900000000000003E-2</v>
      </c>
      <c r="J2733" s="42">
        <v>0.1305</v>
      </c>
      <c r="K2733" s="42">
        <v>0.16750000000000001</v>
      </c>
      <c r="L2733" s="93">
        <f t="shared" si="210"/>
        <v>1.0001000000000002</v>
      </c>
      <c r="M2733" s="42">
        <v>0.15484999999999999</v>
      </c>
      <c r="N2733" s="93">
        <f t="array" ref="N2733">SQRT(MMULT(MMULT(B2733:K2733, '2. Correlation Matrix'!$B$34:$K$43), TRANSPOSE(B2733:K2733)))</f>
        <v>0.14800731203942327</v>
      </c>
      <c r="O2733" s="92">
        <f t="shared" si="211"/>
        <v>0.53950037264869133</v>
      </c>
      <c r="P2733" s="42">
        <f t="shared" si="212"/>
        <v>0.14389691779143238</v>
      </c>
      <c r="Q2733" s="42">
        <f t="shared" si="213"/>
        <v>0.122773215429927</v>
      </c>
      <c r="R2733" s="43">
        <f t="shared" si="214"/>
        <v>0.118137620573236</v>
      </c>
    </row>
    <row r="2734" spans="1:18" x14ac:dyDescent="0.35">
      <c r="A2734" s="73">
        <v>436</v>
      </c>
      <c r="B2734" s="42">
        <v>0.1676</v>
      </c>
      <c r="C2734" s="42">
        <v>1.0699999999999999E-2</v>
      </c>
      <c r="D2734" s="42">
        <v>0.1658</v>
      </c>
      <c r="E2734" s="42">
        <v>1.43E-2</v>
      </c>
      <c r="F2734" s="42">
        <v>7.8399999999999997E-2</v>
      </c>
      <c r="G2734" s="42">
        <v>5.8799999999999998E-2</v>
      </c>
      <c r="H2734" s="42">
        <v>0.1444</v>
      </c>
      <c r="I2734" s="42">
        <v>0.13370000000000001</v>
      </c>
      <c r="J2734" s="42">
        <v>0.13730000000000001</v>
      </c>
      <c r="K2734" s="42">
        <v>8.9099999999999999E-2</v>
      </c>
      <c r="L2734" s="93">
        <f t="shared" si="210"/>
        <v>1.0001</v>
      </c>
      <c r="M2734" s="42">
        <v>0.13932</v>
      </c>
      <c r="N2734" s="93">
        <f t="array" ref="N2734">SQRT(MMULT(MMULT(B2734:K2734, '2. Correlation Matrix'!$B$34:$K$43), TRANSPOSE(B2734:K2734)))</f>
        <v>0.11922205843254176</v>
      </c>
      <c r="O2734" s="92">
        <f t="shared" si="211"/>
        <v>0.53949747928898206</v>
      </c>
      <c r="P2734" s="42">
        <f t="shared" si="212"/>
        <v>0.13221305039155379</v>
      </c>
      <c r="Q2734" s="42">
        <f t="shared" si="213"/>
        <v>0.122773215429927</v>
      </c>
      <c r="R2734" s="43">
        <f t="shared" si="214"/>
        <v>0.118137620573236</v>
      </c>
    </row>
    <row r="2735" spans="1:18" x14ac:dyDescent="0.35">
      <c r="A2735" s="73">
        <v>854</v>
      </c>
      <c r="B2735" s="42">
        <v>2.9600000000000001E-2</v>
      </c>
      <c r="C2735" s="42">
        <v>9.06E-2</v>
      </c>
      <c r="D2735" s="42">
        <v>1.0500000000000001E-2</v>
      </c>
      <c r="E2735" s="42">
        <v>0.14460000000000001</v>
      </c>
      <c r="F2735" s="42">
        <v>0.1202</v>
      </c>
      <c r="G2735" s="42">
        <v>0.16719999999999999</v>
      </c>
      <c r="H2735" s="42">
        <v>0.12889999999999999</v>
      </c>
      <c r="I2735" s="42">
        <v>1.5699999999999999E-2</v>
      </c>
      <c r="J2735" s="42">
        <v>0.1585</v>
      </c>
      <c r="K2735" s="42">
        <v>0.1341</v>
      </c>
      <c r="L2735" s="93">
        <f t="shared" si="210"/>
        <v>0.99990000000000001</v>
      </c>
      <c r="M2735" s="42">
        <v>0.15753</v>
      </c>
      <c r="N2735" s="93">
        <f t="array" ref="N2735">SQRT(MMULT(MMULT(B2735:K2735, '2. Correlation Matrix'!$B$34:$K$43), TRANSPOSE(B2735:K2735)))</f>
        <v>0.1529840039499496</v>
      </c>
      <c r="O2735" s="92">
        <f t="shared" si="211"/>
        <v>0.53946816575019574</v>
      </c>
      <c r="P2735" s="42">
        <f t="shared" si="212"/>
        <v>0.14582794726772091</v>
      </c>
      <c r="Q2735" s="42">
        <f t="shared" si="213"/>
        <v>0.122773215429927</v>
      </c>
      <c r="R2735" s="43">
        <f t="shared" si="214"/>
        <v>0.118137620573236</v>
      </c>
    </row>
    <row r="2736" spans="1:18" x14ac:dyDescent="0.35">
      <c r="A2736" s="73">
        <v>4974</v>
      </c>
      <c r="B2736" s="42">
        <v>0.15620000000000001</v>
      </c>
      <c r="C2736" s="42">
        <v>1.5299999999999999E-2</v>
      </c>
      <c r="D2736" s="42">
        <v>0.1053</v>
      </c>
      <c r="E2736" s="42">
        <v>9.6799999999999997E-2</v>
      </c>
      <c r="F2736" s="42">
        <v>8.1500000000000003E-2</v>
      </c>
      <c r="G2736" s="42">
        <v>7.2999999999999995E-2</v>
      </c>
      <c r="H2736" s="42">
        <v>0.1138</v>
      </c>
      <c r="I2736" s="42">
        <v>0.13750000000000001</v>
      </c>
      <c r="J2736" s="42">
        <v>0.16639999999999999</v>
      </c>
      <c r="K2736" s="42">
        <v>5.4300000000000001E-2</v>
      </c>
      <c r="L2736" s="93">
        <f t="shared" si="210"/>
        <v>1.0001</v>
      </c>
      <c r="M2736" s="42">
        <v>0.13571</v>
      </c>
      <c r="N2736" s="93">
        <f t="array" ref="N2736">SQRT(MMULT(MMULT(B2736:K2736, '2. Correlation Matrix'!$B$34:$K$43), TRANSPOSE(B2736:K2736)))</f>
        <v>0.11253924708364456</v>
      </c>
      <c r="O2736" s="92">
        <f t="shared" si="211"/>
        <v>0.53945624813783777</v>
      </c>
      <c r="P2736" s="42">
        <f t="shared" si="212"/>
        <v>0.12937745893292318</v>
      </c>
      <c r="Q2736" s="42">
        <f t="shared" si="213"/>
        <v>0.122773215429927</v>
      </c>
      <c r="R2736" s="43">
        <f t="shared" si="214"/>
        <v>0.118137620573236</v>
      </c>
    </row>
    <row r="2737" spans="1:18" x14ac:dyDescent="0.35">
      <c r="A2737" s="73">
        <v>4548</v>
      </c>
      <c r="B2737" s="42">
        <v>6.5299999999999997E-2</v>
      </c>
      <c r="C2737" s="42">
        <v>0.19839999999999999</v>
      </c>
      <c r="D2737" s="42">
        <v>0.16450000000000001</v>
      </c>
      <c r="E2737" s="42">
        <v>2.35E-2</v>
      </c>
      <c r="F2737" s="42">
        <v>0.18540000000000001</v>
      </c>
      <c r="G2737" s="42">
        <v>3.6600000000000001E-2</v>
      </c>
      <c r="H2737" s="42">
        <v>5.2200000000000003E-2</v>
      </c>
      <c r="I2737" s="42">
        <v>0.21929999999999999</v>
      </c>
      <c r="J2737" s="42">
        <v>2.6100000000000002E-2</v>
      </c>
      <c r="K2737" s="42">
        <v>2.87E-2</v>
      </c>
      <c r="L2737" s="93">
        <f t="shared" si="210"/>
        <v>1</v>
      </c>
      <c r="M2737" s="42">
        <v>0.12137000000000001</v>
      </c>
      <c r="N2737" s="93">
        <f t="array" ref="N2737">SQRT(MMULT(MMULT(B2737:K2737, '2. Correlation Matrix'!$B$34:$K$43), TRANSPOSE(B2737:K2737)))</f>
        <v>8.5966012257609109E-2</v>
      </c>
      <c r="O2737" s="92">
        <f t="shared" si="211"/>
        <v>0.53939922048548505</v>
      </c>
      <c r="P2737" s="42">
        <f t="shared" si="212"/>
        <v>0.11767492236826231</v>
      </c>
      <c r="Q2737" s="42">
        <f t="shared" si="213"/>
        <v>0.122773215429927</v>
      </c>
      <c r="R2737" s="43">
        <f t="shared" si="214"/>
        <v>0.118137620573236</v>
      </c>
    </row>
    <row r="2738" spans="1:18" x14ac:dyDescent="0.35">
      <c r="A2738" s="73">
        <v>1511</v>
      </c>
      <c r="B2738" s="42">
        <v>0.19950000000000001</v>
      </c>
      <c r="C2738" s="42">
        <v>0.1779</v>
      </c>
      <c r="D2738" s="42">
        <v>0.1186</v>
      </c>
      <c r="E2738" s="42">
        <v>6.2E-2</v>
      </c>
      <c r="F2738" s="42">
        <v>1.6199999999999999E-2</v>
      </c>
      <c r="G2738" s="42">
        <v>0.1779</v>
      </c>
      <c r="H2738" s="42">
        <v>5.6599999999999998E-2</v>
      </c>
      <c r="I2738" s="42">
        <v>9.4299999999999995E-2</v>
      </c>
      <c r="J2738" s="42">
        <v>7.8200000000000006E-2</v>
      </c>
      <c r="K2738" s="42">
        <v>1.89E-2</v>
      </c>
      <c r="L2738" s="93">
        <f t="shared" si="210"/>
        <v>1.0001</v>
      </c>
      <c r="M2738" s="42">
        <v>0.12864</v>
      </c>
      <c r="N2738" s="93">
        <f t="array" ref="N2738">SQRT(MMULT(MMULT(B2738:K2738, '2. Correlation Matrix'!$B$34:$K$43), TRANSPOSE(B2738:K2738)))</f>
        <v>9.9444409031921963E-2</v>
      </c>
      <c r="O2738" s="92">
        <f t="shared" si="211"/>
        <v>0.53939684012583755</v>
      </c>
      <c r="P2738" s="42">
        <f t="shared" si="212"/>
        <v>0.1236954047561459</v>
      </c>
      <c r="Q2738" s="42">
        <f t="shared" si="213"/>
        <v>0.122773215429927</v>
      </c>
      <c r="R2738" s="43">
        <f t="shared" si="214"/>
        <v>0.118137620573236</v>
      </c>
    </row>
    <row r="2739" spans="1:18" x14ac:dyDescent="0.35">
      <c r="A2739" s="73">
        <v>842</v>
      </c>
      <c r="B2739" s="42">
        <v>2.0299999999999999E-2</v>
      </c>
      <c r="C2739" s="42">
        <v>3.39E-2</v>
      </c>
      <c r="D2739" s="42">
        <v>6.3200000000000006E-2</v>
      </c>
      <c r="E2739" s="42">
        <v>5.4199999999999998E-2</v>
      </c>
      <c r="F2739" s="42">
        <v>0.13539999999999999</v>
      </c>
      <c r="G2739" s="42">
        <v>7.9000000000000001E-2</v>
      </c>
      <c r="H2739" s="42">
        <v>0.19409999999999999</v>
      </c>
      <c r="I2739" s="42">
        <v>6.0900000000000003E-2</v>
      </c>
      <c r="J2739" s="42">
        <v>0.18740000000000001</v>
      </c>
      <c r="K2739" s="42">
        <v>0.1716</v>
      </c>
      <c r="L2739" s="93">
        <f t="shared" si="210"/>
        <v>1</v>
      </c>
      <c r="M2739" s="42">
        <v>0.16016</v>
      </c>
      <c r="N2739" s="93">
        <f t="array" ref="N2739">SQRT(MMULT(MMULT(B2739:K2739, '2. Correlation Matrix'!$B$34:$K$43), TRANSPOSE(B2739:K2739)))</f>
        <v>0.15788436216209256</v>
      </c>
      <c r="O2739" s="92">
        <f t="shared" si="211"/>
        <v>0.53938210747287418</v>
      </c>
      <c r="P2739" s="42">
        <f t="shared" si="212"/>
        <v>0.14769626409233461</v>
      </c>
      <c r="Q2739" s="42">
        <f t="shared" si="213"/>
        <v>0.122773215429927</v>
      </c>
      <c r="R2739" s="43">
        <f t="shared" si="214"/>
        <v>0.118137620573236</v>
      </c>
    </row>
    <row r="2740" spans="1:18" x14ac:dyDescent="0.35">
      <c r="A2740" s="73">
        <v>1513</v>
      </c>
      <c r="B2740" s="42">
        <v>4.9399999999999999E-2</v>
      </c>
      <c r="C2740" s="42">
        <v>0.1852</v>
      </c>
      <c r="D2740" s="42">
        <v>9.6699999999999994E-2</v>
      </c>
      <c r="E2740" s="42">
        <v>0.1091</v>
      </c>
      <c r="F2740" s="42">
        <v>8.0199999999999994E-2</v>
      </c>
      <c r="G2740" s="42">
        <v>0.13789999999999999</v>
      </c>
      <c r="H2740" s="42">
        <v>0.1358</v>
      </c>
      <c r="I2740" s="42">
        <v>1.23E-2</v>
      </c>
      <c r="J2740" s="42">
        <v>4.3200000000000002E-2</v>
      </c>
      <c r="K2740" s="42">
        <v>0.1502</v>
      </c>
      <c r="L2740" s="93">
        <f t="shared" si="210"/>
        <v>1</v>
      </c>
      <c r="M2740" s="42">
        <v>0.15361</v>
      </c>
      <c r="N2740" s="93">
        <f t="array" ref="N2740">SQRT(MMULT(MMULT(B2740:K2740, '2. Correlation Matrix'!$B$34:$K$43), TRANSPOSE(B2740:K2740)))</f>
        <v>0.1457415663973439</v>
      </c>
      <c r="O2740" s="92">
        <f t="shared" si="211"/>
        <v>0.53937940934215622</v>
      </c>
      <c r="P2740" s="42">
        <f t="shared" si="212"/>
        <v>0.14298969791202429</v>
      </c>
      <c r="Q2740" s="42">
        <f t="shared" si="213"/>
        <v>0.122773215429927</v>
      </c>
      <c r="R2740" s="43">
        <f t="shared" si="214"/>
        <v>0.118137620573236</v>
      </c>
    </row>
    <row r="2741" spans="1:18" x14ac:dyDescent="0.35">
      <c r="A2741" s="73">
        <v>3654</v>
      </c>
      <c r="B2741" s="42">
        <v>4.8899999999999999E-2</v>
      </c>
      <c r="C2741" s="42">
        <v>4.1700000000000001E-2</v>
      </c>
      <c r="D2741" s="42">
        <v>5.9799999999999999E-2</v>
      </c>
      <c r="E2741" s="42">
        <v>0.1449</v>
      </c>
      <c r="F2741" s="42">
        <v>0.16669999999999999</v>
      </c>
      <c r="G2741" s="42">
        <v>0.16669999999999999</v>
      </c>
      <c r="H2741" s="42">
        <v>6.88E-2</v>
      </c>
      <c r="I2741" s="42">
        <v>9.9599999999999994E-2</v>
      </c>
      <c r="J2741" s="42">
        <v>0.1268</v>
      </c>
      <c r="K2741" s="42">
        <v>7.6100000000000001E-2</v>
      </c>
      <c r="L2741" s="93">
        <f t="shared" si="210"/>
        <v>1</v>
      </c>
      <c r="M2741" s="42">
        <v>0.14671999999999999</v>
      </c>
      <c r="N2741" s="93">
        <f t="array" ref="N2741">SQRT(MMULT(MMULT(B2741:K2741, '2. Correlation Matrix'!$B$34:$K$43), TRANSPOSE(B2741:K2741)))</f>
        <v>0.13297238868066258</v>
      </c>
      <c r="O2741" s="92">
        <f t="shared" si="211"/>
        <v>0.53936009356226466</v>
      </c>
      <c r="P2741" s="42">
        <f t="shared" si="212"/>
        <v>0.1378791719242794</v>
      </c>
      <c r="Q2741" s="42">
        <f t="shared" si="213"/>
        <v>0.122773215429927</v>
      </c>
      <c r="R2741" s="43">
        <f t="shared" si="214"/>
        <v>0.118137620573236</v>
      </c>
    </row>
    <row r="2742" spans="1:18" x14ac:dyDescent="0.35">
      <c r="A2742" s="73">
        <v>1137</v>
      </c>
      <c r="B2742" s="42">
        <v>0.1273</v>
      </c>
      <c r="C2742" s="42">
        <v>0.1188</v>
      </c>
      <c r="D2742" s="42">
        <v>1.6999999999999999E-3</v>
      </c>
      <c r="E2742" s="42">
        <v>0.1188</v>
      </c>
      <c r="F2742" s="42">
        <v>0.13070000000000001</v>
      </c>
      <c r="G2742" s="42">
        <v>0.14599999999999999</v>
      </c>
      <c r="H2742" s="42">
        <v>9.5100000000000004E-2</v>
      </c>
      <c r="I2742" s="42">
        <v>5.2600000000000001E-2</v>
      </c>
      <c r="J2742" s="42">
        <v>0.14599999999999999</v>
      </c>
      <c r="K2742" s="42">
        <v>6.2799999999999995E-2</v>
      </c>
      <c r="L2742" s="93">
        <f t="shared" si="210"/>
        <v>0.99979999999999991</v>
      </c>
      <c r="M2742" s="42">
        <v>0.13847999999999999</v>
      </c>
      <c r="N2742" s="93">
        <f t="array" ref="N2742">SQRT(MMULT(MMULT(B2742:K2742, '2. Correlation Matrix'!$B$34:$K$43), TRANSPOSE(B2742:K2742)))</f>
        <v>0.11770351924568781</v>
      </c>
      <c r="O2742" s="92">
        <f t="shared" si="211"/>
        <v>0.53932117244086264</v>
      </c>
      <c r="P2742" s="42">
        <f t="shared" si="212"/>
        <v>0.13155294077858998</v>
      </c>
      <c r="Q2742" s="42">
        <f t="shared" si="213"/>
        <v>0.122773215429927</v>
      </c>
      <c r="R2742" s="43">
        <f t="shared" si="214"/>
        <v>0.118137620573236</v>
      </c>
    </row>
    <row r="2743" spans="1:18" x14ac:dyDescent="0.35">
      <c r="A2743" s="73">
        <v>1052</v>
      </c>
      <c r="B2743" s="42">
        <v>0.13439999999999999</v>
      </c>
      <c r="C2743" s="42">
        <v>7.2700000000000001E-2</v>
      </c>
      <c r="D2743" s="42">
        <v>0.1454</v>
      </c>
      <c r="E2743" s="42">
        <v>6.6100000000000006E-2</v>
      </c>
      <c r="F2743" s="42">
        <v>4.41E-2</v>
      </c>
      <c r="G2743" s="42">
        <v>0.13220000000000001</v>
      </c>
      <c r="H2743" s="42">
        <v>0.18060000000000001</v>
      </c>
      <c r="I2743" s="42">
        <v>0.16300000000000001</v>
      </c>
      <c r="J2743" s="42">
        <v>5.2900000000000003E-2</v>
      </c>
      <c r="K2743" s="42">
        <v>8.8000000000000005E-3</v>
      </c>
      <c r="L2743" s="93">
        <f t="shared" si="210"/>
        <v>1.0002</v>
      </c>
      <c r="M2743" s="42">
        <v>0.13708000000000001</v>
      </c>
      <c r="N2743" s="93">
        <f t="array" ref="N2743">SQRT(MMULT(MMULT(B2743:K2743, '2. Correlation Matrix'!$B$34:$K$43), TRANSPOSE(B2743:K2743)))</f>
        <v>0.11510914418652586</v>
      </c>
      <c r="O2743" s="92">
        <f t="shared" si="211"/>
        <v>0.53931423466587469</v>
      </c>
      <c r="P2743" s="42">
        <f t="shared" si="212"/>
        <v>0.13045494246232281</v>
      </c>
      <c r="Q2743" s="42">
        <f t="shared" si="213"/>
        <v>0.122773215429927</v>
      </c>
      <c r="R2743" s="43">
        <f t="shared" si="214"/>
        <v>0.118137620573236</v>
      </c>
    </row>
    <row r="2744" spans="1:18" x14ac:dyDescent="0.35">
      <c r="A2744" s="73">
        <v>1824</v>
      </c>
      <c r="B2744" s="42">
        <v>9.5299999999999996E-2</v>
      </c>
      <c r="C2744" s="42">
        <v>0.1229</v>
      </c>
      <c r="D2744" s="42">
        <v>0.1716</v>
      </c>
      <c r="E2744" s="42">
        <v>2.0999999999999999E-3</v>
      </c>
      <c r="F2744" s="42">
        <v>6.7799999999999999E-2</v>
      </c>
      <c r="G2744" s="42">
        <v>1.6899999999999998E-2</v>
      </c>
      <c r="H2744" s="42">
        <v>8.4699999999999998E-2</v>
      </c>
      <c r="I2744" s="42">
        <v>0.1186</v>
      </c>
      <c r="J2744" s="42">
        <v>0.13350000000000001</v>
      </c>
      <c r="K2744" s="42">
        <v>0.18640000000000001</v>
      </c>
      <c r="L2744" s="93">
        <f t="shared" si="210"/>
        <v>0.99980000000000013</v>
      </c>
      <c r="M2744" s="42">
        <v>0.14482</v>
      </c>
      <c r="N2744" s="93">
        <f t="array" ref="N2744">SQRT(MMULT(MMULT(B2744:K2744, '2. Correlation Matrix'!$B$34:$K$43), TRANSPOSE(B2744:K2744)))</f>
        <v>0.12946112405964424</v>
      </c>
      <c r="O2744" s="92">
        <f t="shared" si="211"/>
        <v>0.53931248092541761</v>
      </c>
      <c r="P2744" s="42">
        <f t="shared" si="212"/>
        <v>0.1364399086786067</v>
      </c>
      <c r="Q2744" s="42">
        <f t="shared" si="213"/>
        <v>0.122773215429927</v>
      </c>
      <c r="R2744" s="43">
        <f t="shared" si="214"/>
        <v>0.118137620573236</v>
      </c>
    </row>
    <row r="2745" spans="1:18" x14ac:dyDescent="0.35">
      <c r="A2745" s="73">
        <v>3489</v>
      </c>
      <c r="B2745" s="42">
        <v>0.12740000000000001</v>
      </c>
      <c r="C2745" s="42">
        <v>6.1100000000000002E-2</v>
      </c>
      <c r="D2745" s="42">
        <v>0.17280000000000001</v>
      </c>
      <c r="E2745" s="42">
        <v>5.7599999999999998E-2</v>
      </c>
      <c r="F2745" s="42">
        <v>0.1012</v>
      </c>
      <c r="G2745" s="42">
        <v>6.1100000000000002E-2</v>
      </c>
      <c r="H2745" s="42">
        <v>8.0299999999999996E-2</v>
      </c>
      <c r="I2745" s="42">
        <v>0.14660000000000001</v>
      </c>
      <c r="J2745" s="42">
        <v>0.1152</v>
      </c>
      <c r="K2745" s="42">
        <v>7.6799999999999993E-2</v>
      </c>
      <c r="L2745" s="93">
        <f t="shared" si="210"/>
        <v>1.0001</v>
      </c>
      <c r="M2745" s="42">
        <v>0.13489000000000001</v>
      </c>
      <c r="N2745" s="93">
        <f t="array" ref="N2745">SQRT(MMULT(MMULT(B2745:K2745, '2. Correlation Matrix'!$B$34:$K$43), TRANSPOSE(B2745:K2745)))</f>
        <v>0.11104922772310216</v>
      </c>
      <c r="O2745" s="92">
        <f t="shared" si="211"/>
        <v>0.53931036917549657</v>
      </c>
      <c r="P2745" s="42">
        <f t="shared" si="212"/>
        <v>0.1287240345110513</v>
      </c>
      <c r="Q2745" s="42">
        <f t="shared" si="213"/>
        <v>0.122773215429927</v>
      </c>
      <c r="R2745" s="43">
        <f t="shared" si="214"/>
        <v>0.118137620573236</v>
      </c>
    </row>
    <row r="2746" spans="1:18" x14ac:dyDescent="0.35">
      <c r="A2746" s="73">
        <v>1512</v>
      </c>
      <c r="B2746" s="42">
        <v>0.17749999999999999</v>
      </c>
      <c r="C2746" s="42">
        <v>0.1011</v>
      </c>
      <c r="D2746" s="42">
        <v>7.0599999999999996E-2</v>
      </c>
      <c r="E2746" s="42">
        <v>4.3900000000000002E-2</v>
      </c>
      <c r="F2746" s="42">
        <v>0.18509999999999999</v>
      </c>
      <c r="G2746" s="42">
        <v>1.5299999999999999E-2</v>
      </c>
      <c r="H2746" s="42">
        <v>0.14499999999999999</v>
      </c>
      <c r="I2746" s="42">
        <v>9.1600000000000001E-2</v>
      </c>
      <c r="J2746" s="42">
        <v>1.9099999999999999E-2</v>
      </c>
      <c r="K2746" s="42">
        <v>0.15079999999999999</v>
      </c>
      <c r="L2746" s="93">
        <f t="shared" si="210"/>
        <v>1</v>
      </c>
      <c r="M2746" s="42">
        <v>0.13838</v>
      </c>
      <c r="N2746" s="93">
        <f t="array" ref="N2746">SQRT(MMULT(MMULT(B2746:K2746, '2. Correlation Matrix'!$B$34:$K$43), TRANSPOSE(B2746:K2746)))</f>
        <v>0.11752173832009719</v>
      </c>
      <c r="O2746" s="92">
        <f t="shared" si="211"/>
        <v>0.53930448022620425</v>
      </c>
      <c r="P2746" s="42">
        <f t="shared" si="212"/>
        <v>0.1314743205111113</v>
      </c>
      <c r="Q2746" s="42">
        <f t="shared" si="213"/>
        <v>0.122773215429927</v>
      </c>
      <c r="R2746" s="43">
        <f t="shared" si="214"/>
        <v>0.118137620573236</v>
      </c>
    </row>
    <row r="2747" spans="1:18" x14ac:dyDescent="0.35">
      <c r="A2747" s="73">
        <v>4551</v>
      </c>
      <c r="B2747" s="42">
        <v>0.14199999999999999</v>
      </c>
      <c r="C2747" s="42">
        <v>0.13289999999999999</v>
      </c>
      <c r="D2747" s="42">
        <v>9.9699999999999997E-2</v>
      </c>
      <c r="E2747" s="42">
        <v>5.74E-2</v>
      </c>
      <c r="F2747" s="42">
        <v>0.12989999999999999</v>
      </c>
      <c r="G2747" s="42">
        <v>0.14050000000000001</v>
      </c>
      <c r="H2747" s="42">
        <v>0.1178</v>
      </c>
      <c r="I2747" s="42">
        <v>0.1042</v>
      </c>
      <c r="J2747" s="42">
        <v>3.6299999999999999E-2</v>
      </c>
      <c r="K2747" s="42">
        <v>3.9300000000000002E-2</v>
      </c>
      <c r="L2747" s="93">
        <f t="shared" si="210"/>
        <v>0.99999999999999989</v>
      </c>
      <c r="M2747" s="42">
        <v>0.13416</v>
      </c>
      <c r="N2747" s="93">
        <f t="array" ref="N2747">SQRT(MMULT(MMULT(B2747:K2747, '2. Correlation Matrix'!$B$34:$K$43), TRANSPOSE(B2747:K2747)))</f>
        <v>0.10970711328934965</v>
      </c>
      <c r="O2747" s="92">
        <f t="shared" si="211"/>
        <v>0.53925400301042514</v>
      </c>
      <c r="P2747" s="42">
        <f t="shared" si="212"/>
        <v>0.1281421746468589</v>
      </c>
      <c r="Q2747" s="42">
        <f t="shared" si="213"/>
        <v>0.122773215429927</v>
      </c>
      <c r="R2747" s="43">
        <f t="shared" si="214"/>
        <v>0.118137620573236</v>
      </c>
    </row>
    <row r="2748" spans="1:18" x14ac:dyDescent="0.35">
      <c r="A2748" s="73">
        <v>3533</v>
      </c>
      <c r="B2748" s="42">
        <v>7.2400000000000006E-2</v>
      </c>
      <c r="C2748" s="42">
        <v>0.15240000000000001</v>
      </c>
      <c r="D2748" s="42">
        <v>6.8599999999999994E-2</v>
      </c>
      <c r="E2748" s="42">
        <v>8.7599999999999997E-2</v>
      </c>
      <c r="F2748" s="42">
        <v>0.17710000000000001</v>
      </c>
      <c r="G2748" s="42">
        <v>0.18859999999999999</v>
      </c>
      <c r="H2748" s="42">
        <v>7.0499999999999993E-2</v>
      </c>
      <c r="I2748" s="42">
        <v>0.10290000000000001</v>
      </c>
      <c r="J2748" s="42">
        <v>0.04</v>
      </c>
      <c r="K2748" s="42">
        <v>0.04</v>
      </c>
      <c r="L2748" s="93">
        <f t="shared" si="210"/>
        <v>1.0001</v>
      </c>
      <c r="M2748" s="42">
        <v>0.13766</v>
      </c>
      <c r="N2748" s="93">
        <f t="array" ref="N2748">SQRT(MMULT(MMULT(B2748:K2748, '2. Correlation Matrix'!$B$34:$K$43), TRANSPOSE(B2748:K2748)))</f>
        <v>0.11619814881093071</v>
      </c>
      <c r="O2748" s="92">
        <f t="shared" si="211"/>
        <v>0.53925127586977195</v>
      </c>
      <c r="P2748" s="42">
        <f t="shared" si="212"/>
        <v>0.1309089951064564</v>
      </c>
      <c r="Q2748" s="42">
        <f t="shared" si="213"/>
        <v>0.122773215429927</v>
      </c>
      <c r="R2748" s="43">
        <f t="shared" si="214"/>
        <v>0.118137620573236</v>
      </c>
    </row>
    <row r="2749" spans="1:18" x14ac:dyDescent="0.35">
      <c r="A2749" s="73">
        <v>3657</v>
      </c>
      <c r="B2749" s="42">
        <v>9.6799999999999997E-2</v>
      </c>
      <c r="C2749" s="42">
        <v>1.34E-2</v>
      </c>
      <c r="D2749" s="42">
        <v>6.7199999999999996E-2</v>
      </c>
      <c r="E2749" s="42">
        <v>0.2177</v>
      </c>
      <c r="F2749" s="42">
        <v>9.9500000000000005E-2</v>
      </c>
      <c r="G2749" s="42">
        <v>5.11E-2</v>
      </c>
      <c r="H2749" s="42">
        <v>9.4100000000000003E-2</v>
      </c>
      <c r="I2749" s="42">
        <v>9.1399999999999995E-2</v>
      </c>
      <c r="J2749" s="42">
        <v>0.1452</v>
      </c>
      <c r="K2749" s="42">
        <v>0.1237</v>
      </c>
      <c r="L2749" s="93">
        <f t="shared" si="210"/>
        <v>1.0001</v>
      </c>
      <c r="M2749" s="42">
        <v>0.14621000000000001</v>
      </c>
      <c r="N2749" s="93">
        <f t="array" ref="N2749">SQRT(MMULT(MMULT(B2749:K2749, '2. Correlation Matrix'!$B$34:$K$43), TRANSPOSE(B2749:K2749)))</f>
        <v>0.13205563763681352</v>
      </c>
      <c r="O2749" s="92">
        <f t="shared" si="211"/>
        <v>0.53924240777849686</v>
      </c>
      <c r="P2749" s="42">
        <f t="shared" si="212"/>
        <v>0.13749065428416732</v>
      </c>
      <c r="Q2749" s="42">
        <f t="shared" si="213"/>
        <v>0.122773215429927</v>
      </c>
      <c r="R2749" s="43">
        <f t="shared" si="214"/>
        <v>0.118137620573236</v>
      </c>
    </row>
    <row r="2750" spans="1:18" x14ac:dyDescent="0.35">
      <c r="A2750" s="73">
        <v>945</v>
      </c>
      <c r="B2750" s="42">
        <v>0.1075</v>
      </c>
      <c r="C2750" s="42">
        <v>0.1177</v>
      </c>
      <c r="D2750" s="42">
        <v>0.14680000000000001</v>
      </c>
      <c r="E2750" s="42">
        <v>0.13650000000000001</v>
      </c>
      <c r="F2750" s="42">
        <v>7.0000000000000007E-2</v>
      </c>
      <c r="G2750" s="42">
        <v>0.1263</v>
      </c>
      <c r="H2750" s="42">
        <v>4.1000000000000002E-2</v>
      </c>
      <c r="I2750" s="42">
        <v>0.1399</v>
      </c>
      <c r="J2750" s="42">
        <v>8.3599999999999994E-2</v>
      </c>
      <c r="K2750" s="42">
        <v>3.0700000000000002E-2</v>
      </c>
      <c r="L2750" s="93">
        <f t="shared" si="210"/>
        <v>1</v>
      </c>
      <c r="M2750" s="42">
        <v>0.13233</v>
      </c>
      <c r="N2750" s="93">
        <f t="array" ref="N2750">SQRT(MMULT(MMULT(B2750:K2750, '2. Correlation Matrix'!$B$34:$K$43), TRANSPOSE(B2750:K2750)))</f>
        <v>0.10631963791045003</v>
      </c>
      <c r="O2750" s="92">
        <f t="shared" si="211"/>
        <v>0.5392230553708941</v>
      </c>
      <c r="P2750" s="42">
        <f t="shared" si="212"/>
        <v>0.12667806729729542</v>
      </c>
      <c r="Q2750" s="42">
        <f t="shared" si="213"/>
        <v>0.122773215429927</v>
      </c>
      <c r="R2750" s="43">
        <f t="shared" si="214"/>
        <v>0.118137620573236</v>
      </c>
    </row>
    <row r="2751" spans="1:18" x14ac:dyDescent="0.35">
      <c r="A2751" s="73">
        <v>4363</v>
      </c>
      <c r="B2751" s="42">
        <v>0.1457</v>
      </c>
      <c r="C2751" s="42">
        <v>6.9500000000000006E-2</v>
      </c>
      <c r="D2751" s="42">
        <v>0.154</v>
      </c>
      <c r="E2751" s="42">
        <v>8.9399999999999993E-2</v>
      </c>
      <c r="F2751" s="42">
        <v>8.6099999999999996E-2</v>
      </c>
      <c r="G2751" s="42">
        <v>2.1499999999999998E-2</v>
      </c>
      <c r="H2751" s="42">
        <v>5.2999999999999999E-2</v>
      </c>
      <c r="I2751" s="42">
        <v>0.13739999999999999</v>
      </c>
      <c r="J2751" s="42">
        <v>0.1341</v>
      </c>
      <c r="K2751" s="42">
        <v>0.10929999999999999</v>
      </c>
      <c r="L2751" s="93">
        <f t="shared" si="210"/>
        <v>0.99999999999999989</v>
      </c>
      <c r="M2751" s="42">
        <v>0.13397999999999999</v>
      </c>
      <c r="N2751" s="93">
        <f t="array" ref="N2751">SQRT(MMULT(MMULT(B2751:K2751, '2. Correlation Matrix'!$B$34:$K$43), TRANSPOSE(B2751:K2751)))</f>
        <v>0.10938151569166336</v>
      </c>
      <c r="O2751" s="92">
        <f t="shared" si="211"/>
        <v>0.53921359223307253</v>
      </c>
      <c r="P2751" s="42">
        <f t="shared" si="212"/>
        <v>0.1279978420124972</v>
      </c>
      <c r="Q2751" s="42">
        <f t="shared" si="213"/>
        <v>0.122773215429927</v>
      </c>
      <c r="R2751" s="43">
        <f t="shared" si="214"/>
        <v>0.118137620573236</v>
      </c>
    </row>
    <row r="2752" spans="1:18" x14ac:dyDescent="0.35">
      <c r="A2752" s="73">
        <v>4539</v>
      </c>
      <c r="B2752" s="42">
        <v>0.10879999999999999</v>
      </c>
      <c r="C2752" s="42">
        <v>6.2100000000000002E-2</v>
      </c>
      <c r="D2752" s="42">
        <v>0.12709999999999999</v>
      </c>
      <c r="E2752" s="42">
        <v>7.9100000000000004E-2</v>
      </c>
      <c r="F2752" s="42">
        <v>0.1384</v>
      </c>
      <c r="G2752" s="42">
        <v>7.6300000000000007E-2</v>
      </c>
      <c r="H2752" s="42">
        <v>7.4899999999999994E-2</v>
      </c>
      <c r="I2752" s="42">
        <v>0.1045</v>
      </c>
      <c r="J2752" s="42">
        <v>0.10730000000000001</v>
      </c>
      <c r="K2752" s="42">
        <v>0.1215</v>
      </c>
      <c r="L2752" s="93">
        <f t="shared" si="210"/>
        <v>1</v>
      </c>
      <c r="M2752" s="42">
        <v>0.14193</v>
      </c>
      <c r="N2752" s="93">
        <f t="array" ref="N2752">SQRT(MMULT(MMULT(B2752:K2752, '2. Correlation Matrix'!$B$34:$K$43), TRANSPOSE(B2752:K2752)))</f>
        <v>0.12412762946842254</v>
      </c>
      <c r="O2752" s="92">
        <f t="shared" si="211"/>
        <v>0.53920307901333653</v>
      </c>
      <c r="P2752" s="42">
        <f t="shared" si="212"/>
        <v>0.134226165801275</v>
      </c>
      <c r="Q2752" s="42">
        <f t="shared" si="213"/>
        <v>0.122773215429927</v>
      </c>
      <c r="R2752" s="43">
        <f t="shared" si="214"/>
        <v>0.118137620573236</v>
      </c>
    </row>
    <row r="2753" spans="1:18" x14ac:dyDescent="0.35">
      <c r="A2753" s="73">
        <v>3868</v>
      </c>
      <c r="B2753" s="42">
        <v>9.4100000000000003E-2</v>
      </c>
      <c r="C2753" s="42">
        <v>6.93E-2</v>
      </c>
      <c r="D2753" s="42">
        <v>0.19550000000000001</v>
      </c>
      <c r="E2753" s="42">
        <v>4.7E-2</v>
      </c>
      <c r="F2753" s="42">
        <v>0.17080000000000001</v>
      </c>
      <c r="G2753" s="42">
        <v>0.15840000000000001</v>
      </c>
      <c r="H2753" s="42">
        <v>9.9000000000000008E-3</v>
      </c>
      <c r="I2753" s="42">
        <v>0.20050000000000001</v>
      </c>
      <c r="J2753" s="42">
        <v>2.4799999999999999E-2</v>
      </c>
      <c r="K2753" s="42">
        <v>2.9700000000000001E-2</v>
      </c>
      <c r="L2753" s="93">
        <f t="shared" si="210"/>
        <v>1</v>
      </c>
      <c r="M2753" s="42">
        <v>0.13220000000000001</v>
      </c>
      <c r="N2753" s="93">
        <f t="array" ref="N2753">SQRT(MMULT(MMULT(B2753:K2753, '2. Correlation Matrix'!$B$34:$K$43), TRANSPOSE(B2753:K2753)))</f>
        <v>0.10608371062395396</v>
      </c>
      <c r="O2753" s="92">
        <f t="shared" si="211"/>
        <v>0.5391968254463011</v>
      </c>
      <c r="P2753" s="42">
        <f t="shared" si="212"/>
        <v>0.12657312317012662</v>
      </c>
      <c r="Q2753" s="42">
        <f t="shared" si="213"/>
        <v>0.122773215429927</v>
      </c>
      <c r="R2753" s="43">
        <f t="shared" si="214"/>
        <v>0.118137620573236</v>
      </c>
    </row>
    <row r="2754" spans="1:18" x14ac:dyDescent="0.35">
      <c r="A2754" s="73">
        <v>1668</v>
      </c>
      <c r="B2754" s="42">
        <v>4.4200000000000003E-2</v>
      </c>
      <c r="C2754" s="42">
        <v>8.2299999999999998E-2</v>
      </c>
      <c r="D2754" s="42">
        <v>0.15260000000000001</v>
      </c>
      <c r="E2754" s="42">
        <v>3.8199999999999998E-2</v>
      </c>
      <c r="F2754" s="42">
        <v>0.1787</v>
      </c>
      <c r="G2754" s="42">
        <v>0.1004</v>
      </c>
      <c r="H2754" s="42">
        <v>0.11849999999999999</v>
      </c>
      <c r="I2754" s="42">
        <v>0.1386</v>
      </c>
      <c r="J2754" s="42">
        <v>6.83E-2</v>
      </c>
      <c r="K2754" s="42">
        <v>7.8299999999999995E-2</v>
      </c>
      <c r="L2754" s="93">
        <f t="shared" si="210"/>
        <v>1.0001000000000002</v>
      </c>
      <c r="M2754" s="42">
        <v>0.1419</v>
      </c>
      <c r="N2754" s="93">
        <f t="array" ref="N2754">SQRT(MMULT(MMULT(B2754:K2754, '2. Correlation Matrix'!$B$34:$K$43), TRANSPOSE(B2754:K2754)))</f>
        <v>0.12407382437205038</v>
      </c>
      <c r="O2754" s="92">
        <f t="shared" si="211"/>
        <v>0.53919511499373352</v>
      </c>
      <c r="P2754" s="42">
        <f t="shared" si="212"/>
        <v>0.1342028430528468</v>
      </c>
      <c r="Q2754" s="42">
        <f t="shared" si="213"/>
        <v>0.122773215429927</v>
      </c>
      <c r="R2754" s="43">
        <f t="shared" si="214"/>
        <v>0.118137620573236</v>
      </c>
    </row>
    <row r="2755" spans="1:18" x14ac:dyDescent="0.35">
      <c r="A2755" s="73">
        <v>3394</v>
      </c>
      <c r="B2755" s="42">
        <v>0.12039999999999999</v>
      </c>
      <c r="C2755" s="42">
        <v>0.13200000000000001</v>
      </c>
      <c r="D2755" s="42">
        <v>4.4699999999999997E-2</v>
      </c>
      <c r="E2755" s="42">
        <v>0.13980000000000001</v>
      </c>
      <c r="F2755" s="42">
        <v>2.52E-2</v>
      </c>
      <c r="G2755" s="42">
        <v>0.1709</v>
      </c>
      <c r="H2755" s="42">
        <v>7.7700000000000005E-2</v>
      </c>
      <c r="I2755" s="42">
        <v>5.8299999999999998E-2</v>
      </c>
      <c r="J2755" s="42">
        <v>0.1825</v>
      </c>
      <c r="K2755" s="42">
        <v>4.8500000000000001E-2</v>
      </c>
      <c r="L2755" s="93">
        <f t="shared" si="210"/>
        <v>1</v>
      </c>
      <c r="M2755" s="42">
        <v>0.13968</v>
      </c>
      <c r="N2755" s="93">
        <f t="array" ref="N2755">SQRT(MMULT(MMULT(B2755:K2755, '2. Correlation Matrix'!$B$34:$K$43), TRANSPOSE(B2755:K2755)))</f>
        <v>0.11995731703706115</v>
      </c>
      <c r="O2755" s="92">
        <f t="shared" si="211"/>
        <v>0.53919178585843941</v>
      </c>
      <c r="P2755" s="42">
        <f t="shared" si="212"/>
        <v>0.132485121044635</v>
      </c>
      <c r="Q2755" s="42">
        <f t="shared" si="213"/>
        <v>0.122773215429927</v>
      </c>
      <c r="R2755" s="43">
        <f t="shared" si="214"/>
        <v>0.118137620573236</v>
      </c>
    </row>
    <row r="2756" spans="1:18" x14ac:dyDescent="0.35">
      <c r="A2756" s="73">
        <v>3010</v>
      </c>
      <c r="B2756" s="42">
        <v>1.6899999999999998E-2</v>
      </c>
      <c r="C2756" s="42">
        <v>5.2499999999999998E-2</v>
      </c>
      <c r="D2756" s="42">
        <v>7.2800000000000004E-2</v>
      </c>
      <c r="E2756" s="42">
        <v>0.16750000000000001</v>
      </c>
      <c r="F2756" s="42">
        <v>0.1303</v>
      </c>
      <c r="G2756" s="42">
        <v>0.15909999999999999</v>
      </c>
      <c r="H2756" s="42">
        <v>0.1658</v>
      </c>
      <c r="I2756" s="42">
        <v>6.0900000000000003E-2</v>
      </c>
      <c r="J2756" s="42">
        <v>5.9200000000000003E-2</v>
      </c>
      <c r="K2756" s="42">
        <v>0.11509999999999999</v>
      </c>
      <c r="L2756" s="93">
        <f t="shared" si="210"/>
        <v>1.0001</v>
      </c>
      <c r="M2756" s="42">
        <v>0.15853</v>
      </c>
      <c r="N2756" s="93">
        <f t="array" ref="N2756">SQRT(MMULT(MMULT(B2756:K2756, '2. Correlation Matrix'!$B$34:$K$43), TRANSPOSE(B2756:K2756)))</f>
        <v>0.15492070842870553</v>
      </c>
      <c r="O2756" s="92">
        <f t="shared" si="211"/>
        <v>0.53917904744439304</v>
      </c>
      <c r="P2756" s="42">
        <f t="shared" si="212"/>
        <v>0.14652978704997402</v>
      </c>
      <c r="Q2756" s="42">
        <f t="shared" si="213"/>
        <v>0.122773215429927</v>
      </c>
      <c r="R2756" s="43">
        <f t="shared" si="214"/>
        <v>0.118137620573236</v>
      </c>
    </row>
    <row r="2757" spans="1:18" x14ac:dyDescent="0.35">
      <c r="A2757" s="73">
        <v>4013</v>
      </c>
      <c r="B2757" s="42">
        <v>0.1225</v>
      </c>
      <c r="C2757" s="42">
        <v>0.1988</v>
      </c>
      <c r="D2757" s="42">
        <v>0.1225</v>
      </c>
      <c r="E2757" s="42">
        <v>4.6199999999999998E-2</v>
      </c>
      <c r="F2757" s="42">
        <v>1.2E-2</v>
      </c>
      <c r="G2757" s="42">
        <v>0.15060000000000001</v>
      </c>
      <c r="H2757" s="42">
        <v>0.1205</v>
      </c>
      <c r="I2757" s="42">
        <v>5.4199999999999998E-2</v>
      </c>
      <c r="J2757" s="42">
        <v>0.1104</v>
      </c>
      <c r="K2757" s="42">
        <v>6.2199999999999998E-2</v>
      </c>
      <c r="L2757" s="93">
        <f t="shared" ref="L2757:L2820" si="215">SUM(B2757:K2757)</f>
        <v>0.99990000000000023</v>
      </c>
      <c r="M2757" s="42">
        <v>0.13877999999999999</v>
      </c>
      <c r="N2757" s="93">
        <f t="array" ref="N2757">SQRT(MMULT(MMULT(B2757:K2757, '2. Correlation Matrix'!$B$34:$K$43), TRANSPOSE(B2757:K2757)))</f>
        <v>0.11829443139198058</v>
      </c>
      <c r="O2757" s="92">
        <f t="shared" ref="O2757:O2820" si="216">(M2757-0.075)/N2757</f>
        <v>0.53916316473645742</v>
      </c>
      <c r="P2757" s="42">
        <f t="shared" ref="P2757:P2820" si="217">M2757-((1/2)*1*N2757^2)</f>
        <v>0.131783213750824</v>
      </c>
      <c r="Q2757" s="42">
        <f t="shared" ref="Q2757:Q2820" si="218">$M$5-((1/2)*3*$N$5^2)</f>
        <v>0.122773215429927</v>
      </c>
      <c r="R2757" s="43">
        <f t="shared" ref="R2757:R2820" si="219">$M$5-((1/2)*4*$N$5^2)</f>
        <v>0.118137620573236</v>
      </c>
    </row>
    <row r="2758" spans="1:18" x14ac:dyDescent="0.35">
      <c r="A2758" s="73">
        <v>4078</v>
      </c>
      <c r="B2758" s="42">
        <v>8.1100000000000005E-2</v>
      </c>
      <c r="C2758" s="42">
        <v>4.8599999999999997E-2</v>
      </c>
      <c r="D2758" s="42">
        <v>0.13150000000000001</v>
      </c>
      <c r="E2758" s="42">
        <v>8.9999999999999993E-3</v>
      </c>
      <c r="F2758" s="42">
        <v>0.10630000000000001</v>
      </c>
      <c r="G2758" s="42">
        <v>0.12970000000000001</v>
      </c>
      <c r="H2758" s="42">
        <v>0.1477</v>
      </c>
      <c r="I2758" s="42">
        <v>6.3100000000000003E-2</v>
      </c>
      <c r="J2758" s="42">
        <v>0.12609999999999999</v>
      </c>
      <c r="K2758" s="42">
        <v>0.15679999999999999</v>
      </c>
      <c r="L2758" s="93">
        <f t="shared" si="215"/>
        <v>0.99990000000000001</v>
      </c>
      <c r="M2758" s="42">
        <v>0.15593000000000001</v>
      </c>
      <c r="N2758" s="93">
        <f t="array" ref="N2758">SQRT(MMULT(MMULT(B2758:K2758, '2. Correlation Matrix'!$B$34:$K$43), TRANSPOSE(B2758:K2758)))</f>
        <v>0.15011198148059468</v>
      </c>
      <c r="O2758" s="92">
        <f t="shared" si="216"/>
        <v>0.53913084886206786</v>
      </c>
      <c r="P2758" s="42">
        <f t="shared" si="217"/>
        <v>0.14466319650798481</v>
      </c>
      <c r="Q2758" s="42">
        <f t="shared" si="218"/>
        <v>0.122773215429927</v>
      </c>
      <c r="R2758" s="43">
        <f t="shared" si="219"/>
        <v>0.118137620573236</v>
      </c>
    </row>
    <row r="2759" spans="1:18" x14ac:dyDescent="0.35">
      <c r="A2759" s="73">
        <v>4530</v>
      </c>
      <c r="B2759" s="42">
        <v>0.1552</v>
      </c>
      <c r="C2759" s="42">
        <v>0.1724</v>
      </c>
      <c r="D2759" s="42">
        <v>0.1017</v>
      </c>
      <c r="E2759" s="42">
        <v>9.1399999999999995E-2</v>
      </c>
      <c r="F2759" s="42">
        <v>6.9000000000000006E-2</v>
      </c>
      <c r="G2759" s="42">
        <v>0.1293</v>
      </c>
      <c r="H2759" s="42">
        <v>0.1069</v>
      </c>
      <c r="I2759" s="42">
        <v>1.03E-2</v>
      </c>
      <c r="J2759" s="42">
        <v>6.8999999999999999E-3</v>
      </c>
      <c r="K2759" s="42">
        <v>0.15690000000000001</v>
      </c>
      <c r="L2759" s="93">
        <f t="shared" si="215"/>
        <v>1</v>
      </c>
      <c r="M2759" s="42">
        <v>0.14721000000000001</v>
      </c>
      <c r="N2759" s="93">
        <f t="array" ref="N2759">SQRT(MMULT(MMULT(B2759:K2759, '2. Correlation Matrix'!$B$34:$K$43), TRANSPOSE(B2759:K2759)))</f>
        <v>0.13394268368479406</v>
      </c>
      <c r="O2759" s="92">
        <f t="shared" si="216"/>
        <v>0.53911119303784494</v>
      </c>
      <c r="P2759" s="42">
        <f t="shared" si="217"/>
        <v>0.13823967874365761</v>
      </c>
      <c r="Q2759" s="42">
        <f t="shared" si="218"/>
        <v>0.122773215429927</v>
      </c>
      <c r="R2759" s="43">
        <f t="shared" si="219"/>
        <v>0.118137620573236</v>
      </c>
    </row>
    <row r="2760" spans="1:18" x14ac:dyDescent="0.35">
      <c r="A2760" s="73">
        <v>3178</v>
      </c>
      <c r="B2760" s="42">
        <v>5.2900000000000003E-2</v>
      </c>
      <c r="C2760" s="42">
        <v>9.3100000000000002E-2</v>
      </c>
      <c r="D2760" s="42">
        <v>0.12590000000000001</v>
      </c>
      <c r="E2760" s="42">
        <v>4.2000000000000003E-2</v>
      </c>
      <c r="F2760" s="42">
        <v>0.1825</v>
      </c>
      <c r="G2760" s="42">
        <v>1.2800000000000001E-2</v>
      </c>
      <c r="H2760" s="42">
        <v>0.1022</v>
      </c>
      <c r="I2760" s="42">
        <v>0.14050000000000001</v>
      </c>
      <c r="J2760" s="42">
        <v>0.11310000000000001</v>
      </c>
      <c r="K2760" s="42">
        <v>0.13500000000000001</v>
      </c>
      <c r="L2760" s="93">
        <f t="shared" si="215"/>
        <v>1</v>
      </c>
      <c r="M2760" s="42">
        <v>0.14069000000000001</v>
      </c>
      <c r="N2760" s="93">
        <f t="array" ref="N2760">SQRT(MMULT(MMULT(B2760:K2760, '2. Correlation Matrix'!$B$34:$K$43), TRANSPOSE(B2760:K2760)))</f>
        <v>0.12184920945921399</v>
      </c>
      <c r="O2760" s="92">
        <f t="shared" si="216"/>
        <v>0.53910895517125301</v>
      </c>
      <c r="P2760" s="42">
        <f t="shared" si="217"/>
        <v>0.1332663850770823</v>
      </c>
      <c r="Q2760" s="42">
        <f t="shared" si="218"/>
        <v>0.122773215429927</v>
      </c>
      <c r="R2760" s="43">
        <f t="shared" si="219"/>
        <v>0.118137620573236</v>
      </c>
    </row>
    <row r="2761" spans="1:18" x14ac:dyDescent="0.35">
      <c r="A2761" s="73">
        <v>1490</v>
      </c>
      <c r="B2761" s="42">
        <v>0.1226</v>
      </c>
      <c r="C2761" s="42">
        <v>7.6399999999999996E-2</v>
      </c>
      <c r="D2761" s="42">
        <v>0.13059999999999999</v>
      </c>
      <c r="E2761" s="42">
        <v>0.129</v>
      </c>
      <c r="F2761" s="42">
        <v>0.129</v>
      </c>
      <c r="G2761" s="42">
        <v>9.7100000000000006E-2</v>
      </c>
      <c r="H2761" s="42">
        <v>0.11940000000000001</v>
      </c>
      <c r="I2761" s="42">
        <v>0.1338</v>
      </c>
      <c r="J2761" s="42">
        <v>1.5900000000000001E-2</v>
      </c>
      <c r="K2761" s="42">
        <v>4.6199999999999998E-2</v>
      </c>
      <c r="L2761" s="93">
        <f t="shared" si="215"/>
        <v>1</v>
      </c>
      <c r="M2761" s="42">
        <v>0.13585</v>
      </c>
      <c r="N2761" s="93">
        <f t="array" ref="N2761">SQRT(MMULT(MMULT(B2761:K2761, '2. Correlation Matrix'!$B$34:$K$43), TRANSPOSE(B2761:K2761)))</f>
        <v>0.11287418335865913</v>
      </c>
      <c r="O2761" s="92">
        <f t="shared" si="216"/>
        <v>0.53909581614999036</v>
      </c>
      <c r="P2761" s="42">
        <f t="shared" si="217"/>
        <v>0.12947970936555789</v>
      </c>
      <c r="Q2761" s="42">
        <f t="shared" si="218"/>
        <v>0.122773215429927</v>
      </c>
      <c r="R2761" s="43">
        <f t="shared" si="219"/>
        <v>0.118137620573236</v>
      </c>
    </row>
    <row r="2762" spans="1:18" x14ac:dyDescent="0.35">
      <c r="A2762" s="73">
        <v>2698</v>
      </c>
      <c r="B2762" s="42">
        <v>5.7099999999999998E-2</v>
      </c>
      <c r="C2762" s="42">
        <v>2.7000000000000001E-3</v>
      </c>
      <c r="D2762" s="42">
        <v>1.09E-2</v>
      </c>
      <c r="E2762" s="42">
        <v>0.26090000000000002</v>
      </c>
      <c r="F2762" s="42">
        <v>0.15759999999999999</v>
      </c>
      <c r="G2762" s="42">
        <v>2.7000000000000001E-3</v>
      </c>
      <c r="H2762" s="42">
        <v>3.5299999999999998E-2</v>
      </c>
      <c r="I2762" s="42">
        <v>0.125</v>
      </c>
      <c r="J2762" s="42">
        <v>0.12770000000000001</v>
      </c>
      <c r="K2762" s="42">
        <v>0.22009999999999999</v>
      </c>
      <c r="L2762" s="93">
        <f t="shared" si="215"/>
        <v>0.99999999999999989</v>
      </c>
      <c r="M2762" s="42">
        <v>0.15304999999999999</v>
      </c>
      <c r="N2762" s="93">
        <f t="array" ref="N2762">SQRT(MMULT(MMULT(B2762:K2762, '2. Correlation Matrix'!$B$34:$K$43), TRANSPOSE(B2762:K2762)))</f>
        <v>0.14478401302529917</v>
      </c>
      <c r="O2762" s="92">
        <f t="shared" si="216"/>
        <v>0.53907885524876109</v>
      </c>
      <c r="P2762" s="42">
        <f t="shared" si="217"/>
        <v>0.14256879478614498</v>
      </c>
      <c r="Q2762" s="42">
        <f t="shared" si="218"/>
        <v>0.122773215429927</v>
      </c>
      <c r="R2762" s="43">
        <f t="shared" si="219"/>
        <v>0.118137620573236</v>
      </c>
    </row>
    <row r="2763" spans="1:18" x14ac:dyDescent="0.35">
      <c r="A2763" s="73">
        <v>4994</v>
      </c>
      <c r="B2763" s="42">
        <v>7.0199999999999999E-2</v>
      </c>
      <c r="C2763" s="42">
        <v>0.1111</v>
      </c>
      <c r="D2763" s="42">
        <v>0.13650000000000001</v>
      </c>
      <c r="E2763" s="42">
        <v>7.7999999999999996E-3</v>
      </c>
      <c r="F2763" s="42">
        <v>9.5500000000000002E-2</v>
      </c>
      <c r="G2763" s="42">
        <v>0.1832</v>
      </c>
      <c r="H2763" s="42">
        <v>7.5999999999999998E-2</v>
      </c>
      <c r="I2763" s="42">
        <v>3.5099999999999999E-2</v>
      </c>
      <c r="J2763" s="42">
        <v>0.11700000000000001</v>
      </c>
      <c r="K2763" s="42">
        <v>0.1676</v>
      </c>
      <c r="L2763" s="93">
        <f t="shared" si="215"/>
        <v>1</v>
      </c>
      <c r="M2763" s="42">
        <v>0.156</v>
      </c>
      <c r="N2763" s="93">
        <f t="array" ref="N2763">SQRT(MMULT(MMULT(B2763:K2763, '2. Correlation Matrix'!$B$34:$K$43), TRANSPOSE(B2763:K2763)))</f>
        <v>0.15025657474600174</v>
      </c>
      <c r="O2763" s="92">
        <f t="shared" si="216"/>
        <v>0.53907790815094014</v>
      </c>
      <c r="P2763" s="42">
        <f t="shared" si="217"/>
        <v>0.14471148087279959</v>
      </c>
      <c r="Q2763" s="42">
        <f t="shared" si="218"/>
        <v>0.122773215429927</v>
      </c>
      <c r="R2763" s="43">
        <f t="shared" si="219"/>
        <v>0.118137620573236</v>
      </c>
    </row>
    <row r="2764" spans="1:18" x14ac:dyDescent="0.35">
      <c r="A2764" s="73">
        <v>4130</v>
      </c>
      <c r="B2764" s="42">
        <v>0.12089999999999999</v>
      </c>
      <c r="C2764" s="42">
        <v>0.11550000000000001</v>
      </c>
      <c r="D2764" s="42">
        <v>0.17510000000000001</v>
      </c>
      <c r="E2764" s="42">
        <v>8.48E-2</v>
      </c>
      <c r="F2764" s="42">
        <v>3.7900000000000003E-2</v>
      </c>
      <c r="G2764" s="42">
        <v>5.7799999999999997E-2</v>
      </c>
      <c r="H2764" s="42">
        <v>8.1199999999999994E-2</v>
      </c>
      <c r="I2764" s="42">
        <v>7.9399999999999998E-2</v>
      </c>
      <c r="J2764" s="42">
        <v>7.3999999999999996E-2</v>
      </c>
      <c r="K2764" s="42">
        <v>0.17330000000000001</v>
      </c>
      <c r="L2764" s="93">
        <f t="shared" si="215"/>
        <v>0.99990000000000001</v>
      </c>
      <c r="M2764" s="42">
        <v>0.14676</v>
      </c>
      <c r="N2764" s="93">
        <f t="array" ref="N2764">SQRT(MMULT(MMULT(B2764:K2764, '2. Correlation Matrix'!$B$34:$K$43), TRANSPOSE(B2764:K2764)))</f>
        <v>0.13311728822603622</v>
      </c>
      <c r="O2764" s="92">
        <f t="shared" si="216"/>
        <v>0.53907348141099354</v>
      </c>
      <c r="P2764" s="42">
        <f t="shared" si="217"/>
        <v>0.1378998937876732</v>
      </c>
      <c r="Q2764" s="42">
        <f t="shared" si="218"/>
        <v>0.122773215429927</v>
      </c>
      <c r="R2764" s="43">
        <f t="shared" si="219"/>
        <v>0.118137620573236</v>
      </c>
    </row>
    <row r="2765" spans="1:18" x14ac:dyDescent="0.35">
      <c r="A2765" s="73">
        <v>3411</v>
      </c>
      <c r="B2765" s="42">
        <v>0.14230000000000001</v>
      </c>
      <c r="C2765" s="42">
        <v>0.1898</v>
      </c>
      <c r="D2765" s="42">
        <v>4.7399999999999998E-2</v>
      </c>
      <c r="E2765" s="42">
        <v>3.7999999999999999E-2</v>
      </c>
      <c r="F2765" s="42">
        <v>1.9E-3</v>
      </c>
      <c r="G2765" s="42">
        <v>0.1784</v>
      </c>
      <c r="H2765" s="42">
        <v>0.129</v>
      </c>
      <c r="I2765" s="42">
        <v>4.36E-2</v>
      </c>
      <c r="J2765" s="42">
        <v>0.18790000000000001</v>
      </c>
      <c r="K2765" s="42">
        <v>4.1700000000000001E-2</v>
      </c>
      <c r="L2765" s="93">
        <f t="shared" si="215"/>
        <v>0.99999999999999989</v>
      </c>
      <c r="M2765" s="42">
        <v>0.13802</v>
      </c>
      <c r="N2765" s="93">
        <f t="array" ref="N2765">SQRT(MMULT(MMULT(B2765:K2765, '2. Correlation Matrix'!$B$34:$K$43), TRANSPOSE(B2765:K2765)))</f>
        <v>0.1169104223172699</v>
      </c>
      <c r="O2765" s="92">
        <f t="shared" si="216"/>
        <v>0.53904518306312499</v>
      </c>
      <c r="P2765" s="42">
        <f t="shared" si="217"/>
        <v>0.13118597657679881</v>
      </c>
      <c r="Q2765" s="42">
        <f t="shared" si="218"/>
        <v>0.122773215429927</v>
      </c>
      <c r="R2765" s="43">
        <f t="shared" si="219"/>
        <v>0.118137620573236</v>
      </c>
    </row>
    <row r="2766" spans="1:18" x14ac:dyDescent="0.35">
      <c r="A2766" s="73">
        <v>1245</v>
      </c>
      <c r="B2766" s="42">
        <v>6.2300000000000001E-2</v>
      </c>
      <c r="C2766" s="42">
        <v>2.7099999999999999E-2</v>
      </c>
      <c r="D2766" s="42">
        <v>0.14630000000000001</v>
      </c>
      <c r="E2766" s="42">
        <v>0.1111</v>
      </c>
      <c r="F2766" s="42">
        <v>0.1328</v>
      </c>
      <c r="G2766" s="42">
        <v>4.6100000000000002E-2</v>
      </c>
      <c r="H2766" s="42">
        <v>0.15179999999999999</v>
      </c>
      <c r="I2766" s="42">
        <v>0.122</v>
      </c>
      <c r="J2766" s="42">
        <v>8.1299999999999997E-2</v>
      </c>
      <c r="K2766" s="42">
        <v>0.1192</v>
      </c>
      <c r="L2766" s="93">
        <f t="shared" si="215"/>
        <v>1</v>
      </c>
      <c r="M2766" s="42">
        <v>0.14767</v>
      </c>
      <c r="N2766" s="93">
        <f t="array" ref="N2766">SQRT(MMULT(MMULT(B2766:K2766, '2. Correlation Matrix'!$B$34:$K$43), TRANSPOSE(B2766:K2766)))</f>
        <v>0.13481812823180422</v>
      </c>
      <c r="O2766" s="92">
        <f t="shared" si="216"/>
        <v>0.53902246643754259</v>
      </c>
      <c r="P2766" s="42">
        <f t="shared" si="217"/>
        <v>0.13858203615003639</v>
      </c>
      <c r="Q2766" s="42">
        <f t="shared" si="218"/>
        <v>0.122773215429927</v>
      </c>
      <c r="R2766" s="43">
        <f t="shared" si="219"/>
        <v>0.118137620573236</v>
      </c>
    </row>
    <row r="2767" spans="1:18" x14ac:dyDescent="0.35">
      <c r="A2767" s="73">
        <v>2253</v>
      </c>
      <c r="B2767" s="42">
        <v>0.1714</v>
      </c>
      <c r="C2767" s="42">
        <v>0.115</v>
      </c>
      <c r="D2767" s="42">
        <v>4.4600000000000001E-2</v>
      </c>
      <c r="E2767" s="42">
        <v>0.12909999999999999</v>
      </c>
      <c r="F2767" s="42">
        <v>9.3899999999999997E-2</v>
      </c>
      <c r="G2767" s="42">
        <v>1.6400000000000001E-2</v>
      </c>
      <c r="H2767" s="42">
        <v>1.17E-2</v>
      </c>
      <c r="I2767" s="42">
        <v>9.8599999999999993E-2</v>
      </c>
      <c r="J2767" s="42">
        <v>0.20660000000000001</v>
      </c>
      <c r="K2767" s="42">
        <v>0.11269999999999999</v>
      </c>
      <c r="L2767" s="93">
        <f t="shared" si="215"/>
        <v>1</v>
      </c>
      <c r="M2767" s="42">
        <v>0.12920999999999999</v>
      </c>
      <c r="N2767" s="93">
        <f t="array" ref="N2767">SQRT(MMULT(MMULT(B2767:K2767, '2. Correlation Matrix'!$B$34:$K$43), TRANSPOSE(B2767:K2767)))</f>
        <v>0.10057197490603632</v>
      </c>
      <c r="O2767" s="92">
        <f t="shared" si="216"/>
        <v>0.53901695825947549</v>
      </c>
      <c r="P2767" s="42">
        <f t="shared" si="217"/>
        <v>0.1241526389317498</v>
      </c>
      <c r="Q2767" s="42">
        <f t="shared" si="218"/>
        <v>0.122773215429927</v>
      </c>
      <c r="R2767" s="43">
        <f t="shared" si="219"/>
        <v>0.118137620573236</v>
      </c>
    </row>
    <row r="2768" spans="1:18" x14ac:dyDescent="0.35">
      <c r="A2768" s="73">
        <v>2994</v>
      </c>
      <c r="B2768" s="42">
        <v>0.14460000000000001</v>
      </c>
      <c r="C2768" s="42">
        <v>2.2100000000000002E-2</v>
      </c>
      <c r="D2768" s="42">
        <v>8.8400000000000006E-2</v>
      </c>
      <c r="E2768" s="42">
        <v>6.1199999999999997E-2</v>
      </c>
      <c r="F2768" s="42">
        <v>0.12239999999999999</v>
      </c>
      <c r="G2768" s="42">
        <v>7.4800000000000005E-2</v>
      </c>
      <c r="H2768" s="42">
        <v>0.14119999999999999</v>
      </c>
      <c r="I2768" s="42">
        <v>7.9899999999999999E-2</v>
      </c>
      <c r="J2768" s="42">
        <v>0.1361</v>
      </c>
      <c r="K2768" s="42">
        <v>0.1293</v>
      </c>
      <c r="L2768" s="93">
        <f t="shared" si="215"/>
        <v>0.99999999999999989</v>
      </c>
      <c r="M2768" s="42">
        <v>0.14604</v>
      </c>
      <c r="N2768" s="93">
        <f t="array" ref="N2768">SQRT(MMULT(MMULT(B2768:K2768, '2. Correlation Matrix'!$B$34:$K$43), TRANSPOSE(B2768:K2768)))</f>
        <v>0.13179775436081603</v>
      </c>
      <c r="O2768" s="92">
        <f t="shared" si="216"/>
        <v>0.53900766628782915</v>
      </c>
      <c r="P2768" s="42">
        <f t="shared" si="217"/>
        <v>0.13735467597272299</v>
      </c>
      <c r="Q2768" s="42">
        <f t="shared" si="218"/>
        <v>0.122773215429927</v>
      </c>
      <c r="R2768" s="43">
        <f t="shared" si="219"/>
        <v>0.118137620573236</v>
      </c>
    </row>
    <row r="2769" spans="1:18" x14ac:dyDescent="0.35">
      <c r="A2769" s="73">
        <v>1113</v>
      </c>
      <c r="B2769" s="42">
        <v>6.4100000000000004E-2</v>
      </c>
      <c r="C2769" s="42">
        <v>0.25319999999999998</v>
      </c>
      <c r="D2769" s="42">
        <v>9.9400000000000002E-2</v>
      </c>
      <c r="E2769" s="42">
        <v>2.24E-2</v>
      </c>
      <c r="F2769" s="42">
        <v>0.18590000000000001</v>
      </c>
      <c r="G2769" s="42">
        <v>3.2099999999999997E-2</v>
      </c>
      <c r="H2769" s="42">
        <v>3.2099999999999997E-2</v>
      </c>
      <c r="I2769" s="42">
        <v>0.125</v>
      </c>
      <c r="J2769" s="42">
        <v>8.9700000000000002E-2</v>
      </c>
      <c r="K2769" s="42">
        <v>9.6199999999999994E-2</v>
      </c>
      <c r="L2769" s="93">
        <f t="shared" si="215"/>
        <v>1.0001</v>
      </c>
      <c r="M2769" s="42">
        <v>0.12679000000000001</v>
      </c>
      <c r="N2769" s="93">
        <f t="array" ref="N2769">SQRT(MMULT(MMULT(B2769:K2769, '2. Correlation Matrix'!$B$34:$K$43), TRANSPOSE(B2769:K2769)))</f>
        <v>9.6084178955564786E-2</v>
      </c>
      <c r="O2769" s="92">
        <f t="shared" si="216"/>
        <v>0.53900653117877906</v>
      </c>
      <c r="P2769" s="42">
        <f t="shared" si="217"/>
        <v>0.12217391527721752</v>
      </c>
      <c r="Q2769" s="42">
        <f t="shared" si="218"/>
        <v>0.122773215429927</v>
      </c>
      <c r="R2769" s="43">
        <f t="shared" si="219"/>
        <v>0.118137620573236</v>
      </c>
    </row>
    <row r="2770" spans="1:18" x14ac:dyDescent="0.35">
      <c r="A2770" s="73">
        <v>1476</v>
      </c>
      <c r="B2770" s="42">
        <v>1.0800000000000001E-2</v>
      </c>
      <c r="C2770" s="42">
        <v>0.1207</v>
      </c>
      <c r="D2770" s="42">
        <v>0.153</v>
      </c>
      <c r="E2770" s="42">
        <v>0.2112</v>
      </c>
      <c r="F2770" s="42">
        <v>6.9000000000000006E-2</v>
      </c>
      <c r="G2770" s="42">
        <v>0.1056</v>
      </c>
      <c r="H2770" s="42">
        <v>2.8000000000000001E-2</v>
      </c>
      <c r="I2770" s="42">
        <v>6.4699999999999994E-2</v>
      </c>
      <c r="J2770" s="42">
        <v>5.3900000000000003E-2</v>
      </c>
      <c r="K2770" s="42">
        <v>0.1832</v>
      </c>
      <c r="L2770" s="93">
        <f t="shared" si="215"/>
        <v>1.0001</v>
      </c>
      <c r="M2770" s="42">
        <v>0.15532000000000001</v>
      </c>
      <c r="N2770" s="93">
        <f t="array" ref="N2770">SQRT(MMULT(MMULT(B2770:K2770, '2. Correlation Matrix'!$B$34:$K$43), TRANSPOSE(B2770:K2770)))</f>
        <v>0.14902147532880219</v>
      </c>
      <c r="O2770" s="92">
        <f t="shared" si="216"/>
        <v>0.538982719254264</v>
      </c>
      <c r="P2770" s="42">
        <f t="shared" si="217"/>
        <v>0.1442162999454136</v>
      </c>
      <c r="Q2770" s="42">
        <f t="shared" si="218"/>
        <v>0.122773215429927</v>
      </c>
      <c r="R2770" s="43">
        <f t="shared" si="219"/>
        <v>0.118137620573236</v>
      </c>
    </row>
    <row r="2771" spans="1:18" x14ac:dyDescent="0.35">
      <c r="A2771" s="73">
        <v>4240</v>
      </c>
      <c r="B2771" s="42">
        <v>0.1167</v>
      </c>
      <c r="C2771" s="42">
        <v>0.113</v>
      </c>
      <c r="D2771" s="42">
        <v>0.15</v>
      </c>
      <c r="E2771" s="42">
        <v>7.7799999999999994E-2</v>
      </c>
      <c r="F2771" s="42">
        <v>0.1444</v>
      </c>
      <c r="G2771" s="42">
        <v>0.11849999999999999</v>
      </c>
      <c r="H2771" s="42">
        <v>3.15E-2</v>
      </c>
      <c r="I2771" s="42">
        <v>0.113</v>
      </c>
      <c r="J2771" s="42">
        <v>5.5599999999999997E-2</v>
      </c>
      <c r="K2771" s="42">
        <v>7.9600000000000004E-2</v>
      </c>
      <c r="L2771" s="93">
        <f t="shared" si="215"/>
        <v>1.0000999999999998</v>
      </c>
      <c r="M2771" s="42">
        <v>0.13513</v>
      </c>
      <c r="N2771" s="93">
        <f t="array" ref="N2771">SQRT(MMULT(MMULT(B2771:K2771, '2. Correlation Matrix'!$B$34:$K$43), TRANSPOSE(B2771:K2771)))</f>
        <v>0.11156363738946126</v>
      </c>
      <c r="O2771" s="92">
        <f t="shared" si="216"/>
        <v>0.53897489726056669</v>
      </c>
      <c r="P2771" s="42">
        <f t="shared" si="217"/>
        <v>0.12890677740621639</v>
      </c>
      <c r="Q2771" s="42">
        <f t="shared" si="218"/>
        <v>0.122773215429927</v>
      </c>
      <c r="R2771" s="43">
        <f t="shared" si="219"/>
        <v>0.118137620573236</v>
      </c>
    </row>
    <row r="2772" spans="1:18" x14ac:dyDescent="0.35">
      <c r="A2772" s="73">
        <v>1536</v>
      </c>
      <c r="B2772" s="42">
        <v>0.16389999999999999</v>
      </c>
      <c r="C2772" s="42">
        <v>0.12520000000000001</v>
      </c>
      <c r="D2772" s="42">
        <v>4.5999999999999999E-2</v>
      </c>
      <c r="E2772" s="42">
        <v>0.1363</v>
      </c>
      <c r="F2772" s="42">
        <v>0.18229999999999999</v>
      </c>
      <c r="G2772" s="42">
        <v>1.29E-2</v>
      </c>
      <c r="H2772" s="42">
        <v>2.3900000000000001E-2</v>
      </c>
      <c r="I2772" s="42">
        <v>0.12520000000000001</v>
      </c>
      <c r="J2772" s="42">
        <v>7.9200000000000007E-2</v>
      </c>
      <c r="K2772" s="42">
        <v>0.105</v>
      </c>
      <c r="L2772" s="93">
        <f t="shared" si="215"/>
        <v>0.99990000000000012</v>
      </c>
      <c r="M2772" s="42">
        <v>0.12695999999999999</v>
      </c>
      <c r="N2772" s="93">
        <f t="array" ref="N2772">SQRT(MMULT(MMULT(B2772:K2772, '2. Correlation Matrix'!$B$34:$K$43), TRANSPOSE(B2772:K2772)))</f>
        <v>9.6405735306962947E-2</v>
      </c>
      <c r="O2772" s="92">
        <f t="shared" si="216"/>
        <v>0.53897208329520574</v>
      </c>
      <c r="P2772" s="42">
        <f t="shared" si="217"/>
        <v>0.12231296709996189</v>
      </c>
      <c r="Q2772" s="42">
        <f t="shared" si="218"/>
        <v>0.122773215429927</v>
      </c>
      <c r="R2772" s="43">
        <f t="shared" si="219"/>
        <v>0.118137620573236</v>
      </c>
    </row>
    <row r="2773" spans="1:18" x14ac:dyDescent="0.35">
      <c r="A2773" s="73">
        <v>625</v>
      </c>
      <c r="B2773" s="42">
        <v>0.06</v>
      </c>
      <c r="C2773" s="42">
        <v>0.16789999999999999</v>
      </c>
      <c r="D2773" s="42">
        <v>0.15110000000000001</v>
      </c>
      <c r="E2773" s="42">
        <v>8.6300000000000002E-2</v>
      </c>
      <c r="F2773" s="42">
        <v>4.7999999999999996E-3</v>
      </c>
      <c r="G2773" s="42">
        <v>5.28E-2</v>
      </c>
      <c r="H2773" s="42">
        <v>0.23019999999999999</v>
      </c>
      <c r="I2773" s="42">
        <v>3.8399999999999997E-2</v>
      </c>
      <c r="J2773" s="42">
        <v>4.3200000000000002E-2</v>
      </c>
      <c r="K2773" s="42">
        <v>0.16550000000000001</v>
      </c>
      <c r="L2773" s="93">
        <f t="shared" si="215"/>
        <v>1.0002</v>
      </c>
      <c r="M2773" s="42">
        <v>0.15534000000000001</v>
      </c>
      <c r="N2773" s="93">
        <f t="array" ref="N2773">SQRT(MMULT(MMULT(B2773:K2773, '2. Correlation Matrix'!$B$34:$K$43), TRANSPOSE(B2773:K2773)))</f>
        <v>0.14907458373217752</v>
      </c>
      <c r="O2773" s="92">
        <f t="shared" si="216"/>
        <v>0.53892486558497588</v>
      </c>
      <c r="P2773" s="42">
        <f t="shared" si="217"/>
        <v>0.144228384242539</v>
      </c>
      <c r="Q2773" s="42">
        <f t="shared" si="218"/>
        <v>0.122773215429927</v>
      </c>
      <c r="R2773" s="43">
        <f t="shared" si="219"/>
        <v>0.118137620573236</v>
      </c>
    </row>
    <row r="2774" spans="1:18" x14ac:dyDescent="0.35">
      <c r="A2774" s="73">
        <v>4058</v>
      </c>
      <c r="B2774" s="42">
        <v>3.27E-2</v>
      </c>
      <c r="C2774" s="42">
        <v>0.1656</v>
      </c>
      <c r="D2774" s="42">
        <v>0.16159999999999999</v>
      </c>
      <c r="E2774" s="42">
        <v>2.6599999999999999E-2</v>
      </c>
      <c r="F2774" s="42">
        <v>6.7500000000000004E-2</v>
      </c>
      <c r="G2774" s="42">
        <v>0.1104</v>
      </c>
      <c r="H2774" s="42">
        <v>0.1411</v>
      </c>
      <c r="I2774" s="42">
        <v>5.5199999999999999E-2</v>
      </c>
      <c r="J2774" s="42">
        <v>0.10630000000000001</v>
      </c>
      <c r="K2774" s="42">
        <v>0.13289999999999999</v>
      </c>
      <c r="L2774" s="93">
        <f t="shared" si="215"/>
        <v>0.99990000000000001</v>
      </c>
      <c r="M2774" s="42">
        <v>0.15043999999999999</v>
      </c>
      <c r="N2774" s="93">
        <f t="array" ref="N2774">SQRT(MMULT(MMULT(B2774:K2774, '2. Correlation Matrix'!$B$34:$K$43), TRANSPOSE(B2774:K2774)))</f>
        <v>0.13998778065083109</v>
      </c>
      <c r="O2774" s="92">
        <f t="shared" si="216"/>
        <v>0.53890417898808307</v>
      </c>
      <c r="P2774" s="42">
        <f t="shared" si="217"/>
        <v>0.1406417106342274</v>
      </c>
      <c r="Q2774" s="42">
        <f t="shared" si="218"/>
        <v>0.122773215429927</v>
      </c>
      <c r="R2774" s="43">
        <f t="shared" si="219"/>
        <v>0.118137620573236</v>
      </c>
    </row>
    <row r="2775" spans="1:18" x14ac:dyDescent="0.35">
      <c r="A2775" s="73">
        <v>1537</v>
      </c>
      <c r="B2775" s="42">
        <v>6.0199999999999997E-2</v>
      </c>
      <c r="C2775" s="42">
        <v>2.3400000000000001E-2</v>
      </c>
      <c r="D2775" s="42">
        <v>0.1371</v>
      </c>
      <c r="E2775" s="42">
        <v>0.12039999999999999</v>
      </c>
      <c r="F2775" s="42">
        <v>0.1605</v>
      </c>
      <c r="G2775" s="42">
        <v>4.5199999999999997E-2</v>
      </c>
      <c r="H2775" s="42">
        <v>6.1899999999999997E-2</v>
      </c>
      <c r="I2775" s="42">
        <v>0.14549999999999999</v>
      </c>
      <c r="J2775" s="42">
        <v>0.1187</v>
      </c>
      <c r="K2775" s="42">
        <v>0.12709999999999999</v>
      </c>
      <c r="L2775" s="93">
        <f t="shared" si="215"/>
        <v>1</v>
      </c>
      <c r="M2775" s="42">
        <v>0.14352999999999999</v>
      </c>
      <c r="N2775" s="93">
        <f t="array" ref="N2775">SQRT(MMULT(MMULT(B2775:K2775, '2. Correlation Matrix'!$B$34:$K$43), TRANSPOSE(B2775:K2775)))</f>
        <v>0.12716603639394836</v>
      </c>
      <c r="O2775" s="92">
        <f t="shared" si="216"/>
        <v>0.53890175351302561</v>
      </c>
      <c r="P2775" s="42">
        <f t="shared" si="217"/>
        <v>0.13544439959392648</v>
      </c>
      <c r="Q2775" s="42">
        <f t="shared" si="218"/>
        <v>0.122773215429927</v>
      </c>
      <c r="R2775" s="43">
        <f t="shared" si="219"/>
        <v>0.118137620573236</v>
      </c>
    </row>
    <row r="2776" spans="1:18" x14ac:dyDescent="0.35">
      <c r="A2776" s="73">
        <v>2127</v>
      </c>
      <c r="B2776" s="42">
        <v>3.39E-2</v>
      </c>
      <c r="C2776" s="42">
        <v>0.18429999999999999</v>
      </c>
      <c r="D2776" s="42">
        <v>0.12709999999999999</v>
      </c>
      <c r="E2776" s="42">
        <v>0.161</v>
      </c>
      <c r="F2776" s="42">
        <v>8.4699999999999998E-2</v>
      </c>
      <c r="G2776" s="42">
        <v>0.1419</v>
      </c>
      <c r="H2776" s="42">
        <v>4.1999999999999997E-3</v>
      </c>
      <c r="I2776" s="42">
        <v>0.1017</v>
      </c>
      <c r="J2776" s="42">
        <v>0.11020000000000001</v>
      </c>
      <c r="K2776" s="42">
        <v>5.0799999999999998E-2</v>
      </c>
      <c r="L2776" s="93">
        <f t="shared" si="215"/>
        <v>0.99979999999999991</v>
      </c>
      <c r="M2776" s="42">
        <v>0.13567000000000001</v>
      </c>
      <c r="N2776" s="93">
        <f t="array" ref="N2776">SQRT(MMULT(MMULT(B2776:K2776, '2. Correlation Matrix'!$B$34:$K$43), TRANSPOSE(B2776:K2776)))</f>
        <v>0.11259392148743999</v>
      </c>
      <c r="O2776" s="92">
        <f t="shared" si="216"/>
        <v>0.53883903498971597</v>
      </c>
      <c r="P2776" s="42">
        <f t="shared" si="217"/>
        <v>0.12933130442204011</v>
      </c>
      <c r="Q2776" s="42">
        <f t="shared" si="218"/>
        <v>0.122773215429927</v>
      </c>
      <c r="R2776" s="43">
        <f t="shared" si="219"/>
        <v>0.118137620573236</v>
      </c>
    </row>
    <row r="2777" spans="1:18" x14ac:dyDescent="0.35">
      <c r="A2777" s="73">
        <v>1414</v>
      </c>
      <c r="B2777" s="42">
        <v>0.13450000000000001</v>
      </c>
      <c r="C2777" s="42">
        <v>6.8099999999999994E-2</v>
      </c>
      <c r="D2777" s="42">
        <v>0.14749999999999999</v>
      </c>
      <c r="E2777" s="42">
        <v>9.2399999999999996E-2</v>
      </c>
      <c r="F2777" s="42">
        <v>0.1588</v>
      </c>
      <c r="G2777" s="42">
        <v>0.11020000000000001</v>
      </c>
      <c r="H2777" s="42">
        <v>6.1600000000000002E-2</v>
      </c>
      <c r="I2777" s="42">
        <v>0.10050000000000001</v>
      </c>
      <c r="J2777" s="42">
        <v>1.1299999999999999E-2</v>
      </c>
      <c r="K2777" s="42">
        <v>0.11509999999999999</v>
      </c>
      <c r="L2777" s="93">
        <f t="shared" si="215"/>
        <v>0.99999999999999989</v>
      </c>
      <c r="M2777" s="42">
        <v>0.14119999999999999</v>
      </c>
      <c r="N2777" s="93">
        <f t="array" ref="N2777">SQRT(MMULT(MMULT(B2777:K2777, '2. Correlation Matrix'!$B$34:$K$43), TRANSPOSE(B2777:K2777)))</f>
        <v>0.12285848505322131</v>
      </c>
      <c r="O2777" s="92">
        <f t="shared" si="216"/>
        <v>0.53883132264997968</v>
      </c>
      <c r="P2777" s="42">
        <f t="shared" si="217"/>
        <v>0.13365289632521368</v>
      </c>
      <c r="Q2777" s="42">
        <f t="shared" si="218"/>
        <v>0.122773215429927</v>
      </c>
      <c r="R2777" s="43">
        <f t="shared" si="219"/>
        <v>0.118137620573236</v>
      </c>
    </row>
    <row r="2778" spans="1:18" x14ac:dyDescent="0.35">
      <c r="A2778" s="73">
        <v>4086</v>
      </c>
      <c r="B2778" s="42">
        <v>0.1179</v>
      </c>
      <c r="C2778" s="42">
        <v>0.1429</v>
      </c>
      <c r="D2778" s="42">
        <v>0.12620000000000001</v>
      </c>
      <c r="E2778" s="42">
        <v>1.3299999999999999E-2</v>
      </c>
      <c r="F2778" s="42">
        <v>9.4700000000000006E-2</v>
      </c>
      <c r="G2778" s="42">
        <v>0.13619999999999999</v>
      </c>
      <c r="H2778" s="42">
        <v>4.65E-2</v>
      </c>
      <c r="I2778" s="42">
        <v>0.13619999999999999</v>
      </c>
      <c r="J2778" s="42">
        <v>0.1578</v>
      </c>
      <c r="K2778" s="42">
        <v>2.8199999999999999E-2</v>
      </c>
      <c r="L2778" s="93">
        <f t="shared" si="215"/>
        <v>0.99990000000000001</v>
      </c>
      <c r="M2778" s="42">
        <v>0.12958</v>
      </c>
      <c r="N2778" s="93">
        <f t="array" ref="N2778">SQRT(MMULT(MMULT(B2778:K2778, '2. Correlation Matrix'!$B$34:$K$43), TRANSPOSE(B2778:K2778)))</f>
        <v>0.10129379155185178</v>
      </c>
      <c r="O2778" s="92">
        <f t="shared" si="216"/>
        <v>0.53882868005844931</v>
      </c>
      <c r="P2778" s="42">
        <f t="shared" si="217"/>
        <v>0.124449783896525</v>
      </c>
      <c r="Q2778" s="42">
        <f t="shared" si="218"/>
        <v>0.122773215429927</v>
      </c>
      <c r="R2778" s="43">
        <f t="shared" si="219"/>
        <v>0.118137620573236</v>
      </c>
    </row>
    <row r="2779" spans="1:18" x14ac:dyDescent="0.35">
      <c r="A2779" s="73">
        <v>4519</v>
      </c>
      <c r="B2779" s="42">
        <v>0.1658</v>
      </c>
      <c r="C2779" s="42">
        <v>4.2299999999999997E-2</v>
      </c>
      <c r="D2779" s="42">
        <v>0.11169999999999999</v>
      </c>
      <c r="E2779" s="42">
        <v>8.4599999999999995E-2</v>
      </c>
      <c r="F2779" s="42">
        <v>0.1168</v>
      </c>
      <c r="G2779" s="42">
        <v>0.13200000000000001</v>
      </c>
      <c r="H2779" s="42">
        <v>0.16070000000000001</v>
      </c>
      <c r="I2779" s="42">
        <v>6.7699999999999996E-2</v>
      </c>
      <c r="J2779" s="42">
        <v>1.0200000000000001E-2</v>
      </c>
      <c r="K2779" s="42">
        <v>0.10829999999999999</v>
      </c>
      <c r="L2779" s="93">
        <f t="shared" si="215"/>
        <v>1.0001</v>
      </c>
      <c r="M2779" s="42">
        <v>0.14727000000000001</v>
      </c>
      <c r="N2779" s="93">
        <f t="array" ref="N2779">SQRT(MMULT(MMULT(B2779:K2779, '2. Correlation Matrix'!$B$34:$K$43), TRANSPOSE(B2779:K2779)))</f>
        <v>0.13412973698760167</v>
      </c>
      <c r="O2779" s="92">
        <f t="shared" si="216"/>
        <v>0.53880669285648652</v>
      </c>
      <c r="P2779" s="42">
        <f t="shared" si="217"/>
        <v>0.13827460682781842</v>
      </c>
      <c r="Q2779" s="42">
        <f t="shared" si="218"/>
        <v>0.122773215429927</v>
      </c>
      <c r="R2779" s="43">
        <f t="shared" si="219"/>
        <v>0.118137620573236</v>
      </c>
    </row>
    <row r="2780" spans="1:18" x14ac:dyDescent="0.35">
      <c r="A2780" s="73">
        <v>4126</v>
      </c>
      <c r="B2780" s="42">
        <v>7.6899999999999996E-2</v>
      </c>
      <c r="C2780" s="42">
        <v>3.9699999999999999E-2</v>
      </c>
      <c r="D2780" s="42">
        <v>0.11169999999999999</v>
      </c>
      <c r="E2780" s="42">
        <v>6.7000000000000004E-2</v>
      </c>
      <c r="F2780" s="42">
        <v>0.15140000000000001</v>
      </c>
      <c r="G2780" s="42">
        <v>6.4500000000000002E-2</v>
      </c>
      <c r="H2780" s="42">
        <v>7.1999999999999995E-2</v>
      </c>
      <c r="I2780" s="42">
        <v>0.10920000000000001</v>
      </c>
      <c r="J2780" s="42">
        <v>7.1999999999999995E-2</v>
      </c>
      <c r="K2780" s="42">
        <v>0.23569999999999999</v>
      </c>
      <c r="L2780" s="93">
        <f t="shared" si="215"/>
        <v>1.0000999999999998</v>
      </c>
      <c r="M2780" s="42">
        <v>0.15698000000000001</v>
      </c>
      <c r="N2780" s="93">
        <f t="array" ref="N2780">SQRT(MMULT(MMULT(B2780:K2780, '2. Correlation Matrix'!$B$34:$K$43), TRANSPOSE(B2780:K2780)))</f>
        <v>0.15215670471328369</v>
      </c>
      <c r="O2780" s="92">
        <f t="shared" si="216"/>
        <v>0.53878664206404137</v>
      </c>
      <c r="P2780" s="42">
        <f t="shared" si="217"/>
        <v>0.14540416860539732</v>
      </c>
      <c r="Q2780" s="42">
        <f t="shared" si="218"/>
        <v>0.122773215429927</v>
      </c>
      <c r="R2780" s="43">
        <f t="shared" si="219"/>
        <v>0.118137620573236</v>
      </c>
    </row>
    <row r="2781" spans="1:18" x14ac:dyDescent="0.35">
      <c r="A2781" s="73">
        <v>1095</v>
      </c>
      <c r="B2781" s="42">
        <v>0.12</v>
      </c>
      <c r="C2781" s="42">
        <v>0.1525</v>
      </c>
      <c r="D2781" s="42">
        <v>3.7499999999999999E-2</v>
      </c>
      <c r="E2781" s="42">
        <v>0.16250000000000001</v>
      </c>
      <c r="F2781" s="42">
        <v>5.5E-2</v>
      </c>
      <c r="G2781" s="42">
        <v>7.4999999999999997E-3</v>
      </c>
      <c r="H2781" s="42">
        <v>0.13500000000000001</v>
      </c>
      <c r="I2781" s="42">
        <v>3.5000000000000003E-2</v>
      </c>
      <c r="J2781" s="42">
        <v>0.09</v>
      </c>
      <c r="K2781" s="42">
        <v>0.20499999999999999</v>
      </c>
      <c r="L2781" s="93">
        <f t="shared" si="215"/>
        <v>0.99999999999999989</v>
      </c>
      <c r="M2781" s="42">
        <v>0.14915</v>
      </c>
      <c r="N2781" s="93">
        <f t="array" ref="N2781">SQRT(MMULT(MMULT(B2781:K2781, '2. Correlation Matrix'!$B$34:$K$43), TRANSPOSE(B2781:K2781)))</f>
        <v>0.13763176770190086</v>
      </c>
      <c r="O2781" s="92">
        <f t="shared" si="216"/>
        <v>0.53875643129573714</v>
      </c>
      <c r="P2781" s="42">
        <f t="shared" si="217"/>
        <v>0.13967874825962501</v>
      </c>
      <c r="Q2781" s="42">
        <f t="shared" si="218"/>
        <v>0.122773215429927</v>
      </c>
      <c r="R2781" s="43">
        <f t="shared" si="219"/>
        <v>0.118137620573236</v>
      </c>
    </row>
    <row r="2782" spans="1:18" x14ac:dyDescent="0.35">
      <c r="A2782" s="73">
        <v>530</v>
      </c>
      <c r="B2782" s="42">
        <v>7.3800000000000004E-2</v>
      </c>
      <c r="C2782" s="42">
        <v>0.16669999999999999</v>
      </c>
      <c r="D2782" s="42">
        <v>1.0500000000000001E-2</v>
      </c>
      <c r="E2782" s="42">
        <v>0.12659999999999999</v>
      </c>
      <c r="F2782" s="42">
        <v>9.7000000000000003E-2</v>
      </c>
      <c r="G2782" s="42">
        <v>0.1055</v>
      </c>
      <c r="H2782" s="42">
        <v>0.1013</v>
      </c>
      <c r="I2782" s="42">
        <v>1.2699999999999999E-2</v>
      </c>
      <c r="J2782" s="42">
        <v>0.18779999999999999</v>
      </c>
      <c r="K2782" s="42">
        <v>0.1181</v>
      </c>
      <c r="L2782" s="93">
        <f t="shared" si="215"/>
        <v>1</v>
      </c>
      <c r="M2782" s="42">
        <v>0.14468</v>
      </c>
      <c r="N2782" s="93">
        <f t="array" ref="N2782">SQRT(MMULT(MMULT(B2782:K2782, '2. Correlation Matrix'!$B$34:$K$43), TRANSPOSE(B2782:K2782)))</f>
        <v>0.1293349670689462</v>
      </c>
      <c r="O2782" s="92">
        <f t="shared" si="216"/>
        <v>0.53875608104384343</v>
      </c>
      <c r="P2782" s="42">
        <f t="shared" si="217"/>
        <v>0.13631623314663729</v>
      </c>
      <c r="Q2782" s="42">
        <f t="shared" si="218"/>
        <v>0.122773215429927</v>
      </c>
      <c r="R2782" s="43">
        <f t="shared" si="219"/>
        <v>0.118137620573236</v>
      </c>
    </row>
    <row r="2783" spans="1:18" x14ac:dyDescent="0.35">
      <c r="A2783" s="73">
        <v>3566</v>
      </c>
      <c r="B2783" s="42">
        <v>5.4300000000000001E-2</v>
      </c>
      <c r="C2783" s="42">
        <v>0.11269999999999999</v>
      </c>
      <c r="D2783" s="42">
        <v>3.1300000000000001E-2</v>
      </c>
      <c r="E2783" s="42">
        <v>6.0499999999999998E-2</v>
      </c>
      <c r="F2783" s="42">
        <v>0.20880000000000001</v>
      </c>
      <c r="G2783" s="42">
        <v>0.1545</v>
      </c>
      <c r="H2783" s="42">
        <v>5.8500000000000003E-2</v>
      </c>
      <c r="I2783" s="42">
        <v>0.1232</v>
      </c>
      <c r="J2783" s="42">
        <v>0.15240000000000001</v>
      </c>
      <c r="K2783" s="42">
        <v>4.3799999999999999E-2</v>
      </c>
      <c r="L2783" s="93">
        <f t="shared" si="215"/>
        <v>0.99999999999999989</v>
      </c>
      <c r="M2783" s="42">
        <v>0.13636999999999999</v>
      </c>
      <c r="N2783" s="93">
        <f t="array" ref="N2783">SQRT(MMULT(MMULT(B2783:K2783, '2. Correlation Matrix'!$B$34:$K$43), TRANSPOSE(B2783:K2783)))</f>
        <v>0.11391626505138237</v>
      </c>
      <c r="O2783" s="92">
        <f t="shared" si="216"/>
        <v>0.53872903902106362</v>
      </c>
      <c r="P2783" s="42">
        <f t="shared" si="217"/>
        <v>0.12988154227837159</v>
      </c>
      <c r="Q2783" s="42">
        <f t="shared" si="218"/>
        <v>0.122773215429927</v>
      </c>
      <c r="R2783" s="43">
        <f t="shared" si="219"/>
        <v>0.118137620573236</v>
      </c>
    </row>
    <row r="2784" spans="1:18" x14ac:dyDescent="0.35">
      <c r="A2784" s="73">
        <v>3569</v>
      </c>
      <c r="B2784" s="42">
        <v>0.13750000000000001</v>
      </c>
      <c r="C2784" s="42">
        <v>0.13950000000000001</v>
      </c>
      <c r="D2784" s="42">
        <v>0.14149999999999999</v>
      </c>
      <c r="E2784" s="42">
        <v>5.8999999999999999E-3</v>
      </c>
      <c r="F2784" s="42">
        <v>9.6299999999999997E-2</v>
      </c>
      <c r="G2784" s="42">
        <v>4.1300000000000003E-2</v>
      </c>
      <c r="H2784" s="42">
        <v>1.5699999999999999E-2</v>
      </c>
      <c r="I2784" s="42">
        <v>0.12570000000000001</v>
      </c>
      <c r="J2784" s="42">
        <v>0.1807</v>
      </c>
      <c r="K2784" s="42">
        <v>0.1159</v>
      </c>
      <c r="L2784" s="93">
        <f t="shared" si="215"/>
        <v>1</v>
      </c>
      <c r="M2784" s="42">
        <v>0.13092000000000001</v>
      </c>
      <c r="N2784" s="93">
        <f t="array" ref="N2784">SQRT(MMULT(MMULT(B2784:K2784, '2. Correlation Matrix'!$B$34:$K$43), TRANSPOSE(B2784:K2784)))</f>
        <v>0.10380338466324111</v>
      </c>
      <c r="O2784" s="92">
        <f t="shared" si="216"/>
        <v>0.53871075766378573</v>
      </c>
      <c r="P2784" s="42">
        <f t="shared" si="217"/>
        <v>0.1255324286662276</v>
      </c>
      <c r="Q2784" s="42">
        <f t="shared" si="218"/>
        <v>0.122773215429927</v>
      </c>
      <c r="R2784" s="43">
        <f t="shared" si="219"/>
        <v>0.118137620573236</v>
      </c>
    </row>
    <row r="2785" spans="1:18" x14ac:dyDescent="0.35">
      <c r="A2785" s="73">
        <v>4444</v>
      </c>
      <c r="B2785" s="42">
        <v>8.2799999999999999E-2</v>
      </c>
      <c r="C2785" s="42">
        <v>3.1800000000000002E-2</v>
      </c>
      <c r="D2785" s="42">
        <v>3.5000000000000003E-2</v>
      </c>
      <c r="E2785" s="42">
        <v>0.12740000000000001</v>
      </c>
      <c r="F2785" s="42">
        <v>3.5000000000000003E-2</v>
      </c>
      <c r="G2785" s="42">
        <v>0.2994</v>
      </c>
      <c r="H2785" s="42">
        <v>1.2699999999999999E-2</v>
      </c>
      <c r="I2785" s="42">
        <v>6.4000000000000003E-3</v>
      </c>
      <c r="J2785" s="42">
        <v>0.2452</v>
      </c>
      <c r="K2785" s="42">
        <v>0.1242</v>
      </c>
      <c r="L2785" s="93">
        <f t="shared" si="215"/>
        <v>0.99990000000000001</v>
      </c>
      <c r="M2785" s="42">
        <v>0.16064000000000001</v>
      </c>
      <c r="N2785" s="93">
        <f t="array" ref="N2785">SQRT(MMULT(MMULT(B2785:K2785, '2. Correlation Matrix'!$B$34:$K$43), TRANSPOSE(B2785:K2785)))</f>
        <v>0.15897221479778156</v>
      </c>
      <c r="O2785" s="92">
        <f t="shared" si="216"/>
        <v>0.53871049169779262</v>
      </c>
      <c r="P2785" s="42">
        <f t="shared" si="217"/>
        <v>0.148003917461144</v>
      </c>
      <c r="Q2785" s="42">
        <f t="shared" si="218"/>
        <v>0.122773215429927</v>
      </c>
      <c r="R2785" s="43">
        <f t="shared" si="219"/>
        <v>0.118137620573236</v>
      </c>
    </row>
    <row r="2786" spans="1:18" x14ac:dyDescent="0.35">
      <c r="A2786" s="73">
        <v>3231</v>
      </c>
      <c r="B2786" s="42">
        <v>0.1318</v>
      </c>
      <c r="C2786" s="42">
        <v>4.4600000000000001E-2</v>
      </c>
      <c r="D2786" s="42">
        <v>6.7799999999999999E-2</v>
      </c>
      <c r="E2786" s="42">
        <v>0.14530000000000001</v>
      </c>
      <c r="F2786" s="42">
        <v>0.14729999999999999</v>
      </c>
      <c r="G2786" s="42">
        <v>1.7399999999999999E-2</v>
      </c>
      <c r="H2786" s="42">
        <v>0.15310000000000001</v>
      </c>
      <c r="I2786" s="42">
        <v>8.72E-2</v>
      </c>
      <c r="J2786" s="42">
        <v>7.17E-2</v>
      </c>
      <c r="K2786" s="42">
        <v>0.13370000000000001</v>
      </c>
      <c r="L2786" s="93">
        <f t="shared" si="215"/>
        <v>0.99990000000000001</v>
      </c>
      <c r="M2786" s="42">
        <v>0.14337</v>
      </c>
      <c r="N2786" s="93">
        <f t="array" ref="N2786">SQRT(MMULT(MMULT(B2786:K2786, '2. Correlation Matrix'!$B$34:$K$43), TRANSPOSE(B2786:K2786)))</f>
        <v>0.12692038297647232</v>
      </c>
      <c r="O2786" s="92">
        <f t="shared" si="216"/>
        <v>0.53868416086227844</v>
      </c>
      <c r="P2786" s="42">
        <f t="shared" si="217"/>
        <v>0.13531560819255278</v>
      </c>
      <c r="Q2786" s="42">
        <f t="shared" si="218"/>
        <v>0.122773215429927</v>
      </c>
      <c r="R2786" s="43">
        <f t="shared" si="219"/>
        <v>0.118137620573236</v>
      </c>
    </row>
    <row r="2787" spans="1:18" x14ac:dyDescent="0.35">
      <c r="A2787" s="73">
        <v>4303</v>
      </c>
      <c r="B2787" s="42">
        <v>0.1351</v>
      </c>
      <c r="C2787" s="42">
        <v>9.8000000000000004E-2</v>
      </c>
      <c r="D2787" s="42">
        <v>9.6299999999999997E-2</v>
      </c>
      <c r="E2787" s="42">
        <v>0.14699999999999999</v>
      </c>
      <c r="F2787" s="42">
        <v>0.10639999999999999</v>
      </c>
      <c r="G2787" s="42">
        <v>0.16389999999999999</v>
      </c>
      <c r="H2787" s="42">
        <v>6.25E-2</v>
      </c>
      <c r="I2787" s="42">
        <v>9.8000000000000004E-2</v>
      </c>
      <c r="J2787" s="42">
        <v>4.7300000000000002E-2</v>
      </c>
      <c r="K2787" s="42">
        <v>4.5600000000000002E-2</v>
      </c>
      <c r="L2787" s="93">
        <f t="shared" si="215"/>
        <v>1.0001</v>
      </c>
      <c r="M2787" s="42">
        <v>0.13697000000000001</v>
      </c>
      <c r="N2787" s="93">
        <f t="array" ref="N2787">SQRT(MMULT(MMULT(B2787:K2787, '2. Correlation Matrix'!$B$34:$K$43), TRANSPOSE(B2787:K2787)))</f>
        <v>0.11504782177224565</v>
      </c>
      <c r="O2787" s="92">
        <f t="shared" si="216"/>
        <v>0.5386455740351076</v>
      </c>
      <c r="P2787" s="42">
        <f t="shared" si="217"/>
        <v>0.13035199935273081</v>
      </c>
      <c r="Q2787" s="42">
        <f t="shared" si="218"/>
        <v>0.122773215429927</v>
      </c>
      <c r="R2787" s="43">
        <f t="shared" si="219"/>
        <v>0.118137620573236</v>
      </c>
    </row>
    <row r="2788" spans="1:18" x14ac:dyDescent="0.35">
      <c r="A2788" s="73">
        <v>3131</v>
      </c>
      <c r="B2788" s="42">
        <v>7.9000000000000008E-3</v>
      </c>
      <c r="C2788" s="42">
        <v>6.93E-2</v>
      </c>
      <c r="D2788" s="42">
        <v>0.1575</v>
      </c>
      <c r="E2788" s="42">
        <v>0.1449</v>
      </c>
      <c r="F2788" s="42">
        <v>0.1055</v>
      </c>
      <c r="G2788" s="42">
        <v>0.1134</v>
      </c>
      <c r="H2788" s="42">
        <v>0.1244</v>
      </c>
      <c r="I2788" s="42">
        <v>0.14330000000000001</v>
      </c>
      <c r="J2788" s="42">
        <v>7.7200000000000005E-2</v>
      </c>
      <c r="K2788" s="42">
        <v>5.67E-2</v>
      </c>
      <c r="L2788" s="93">
        <f t="shared" si="215"/>
        <v>1.0001</v>
      </c>
      <c r="M2788" s="42">
        <v>0.14549000000000001</v>
      </c>
      <c r="N2788" s="93">
        <f t="array" ref="N2788">SQRT(MMULT(MMULT(B2788:K2788, '2. Correlation Matrix'!$B$34:$K$43), TRANSPOSE(B2788:K2788)))</f>
        <v>0.13086548713691323</v>
      </c>
      <c r="O2788" s="92">
        <f t="shared" si="216"/>
        <v>0.53864469190606712</v>
      </c>
      <c r="P2788" s="42">
        <f t="shared" si="217"/>
        <v>0.13692711213820921</v>
      </c>
      <c r="Q2788" s="42">
        <f t="shared" si="218"/>
        <v>0.122773215429927</v>
      </c>
      <c r="R2788" s="43">
        <f t="shared" si="219"/>
        <v>0.118137620573236</v>
      </c>
    </row>
    <row r="2789" spans="1:18" x14ac:dyDescent="0.35">
      <c r="A2789" s="73">
        <v>2978</v>
      </c>
      <c r="B2789" s="42">
        <v>6.7799999999999999E-2</v>
      </c>
      <c r="C2789" s="42">
        <v>4.87E-2</v>
      </c>
      <c r="D2789" s="42">
        <v>0.1038</v>
      </c>
      <c r="E2789" s="42">
        <v>0.1525</v>
      </c>
      <c r="F2789" s="42">
        <v>9.9599999999999994E-2</v>
      </c>
      <c r="G2789" s="42">
        <v>7.8399999999999997E-2</v>
      </c>
      <c r="H2789" s="42">
        <v>0.20760000000000001</v>
      </c>
      <c r="I2789" s="42">
        <v>0.1017</v>
      </c>
      <c r="J2789" s="42">
        <v>6.1400000000000003E-2</v>
      </c>
      <c r="K2789" s="42">
        <v>7.8399999999999997E-2</v>
      </c>
      <c r="L2789" s="93">
        <f t="shared" si="215"/>
        <v>0.99990000000000012</v>
      </c>
      <c r="M2789" s="42">
        <v>0.14798</v>
      </c>
      <c r="N2789" s="93">
        <f t="array" ref="N2789">SQRT(MMULT(MMULT(B2789:K2789, '2. Correlation Matrix'!$B$34:$K$43), TRANSPOSE(B2789:K2789)))</f>
        <v>0.1354914344465937</v>
      </c>
      <c r="O2789" s="92">
        <f t="shared" si="216"/>
        <v>0.53863183527491798</v>
      </c>
      <c r="P2789" s="42">
        <f t="shared" si="217"/>
        <v>0.1388010355958022</v>
      </c>
      <c r="Q2789" s="42">
        <f t="shared" si="218"/>
        <v>0.122773215429927</v>
      </c>
      <c r="R2789" s="43">
        <f t="shared" si="219"/>
        <v>0.118137620573236</v>
      </c>
    </row>
    <row r="2790" spans="1:18" x14ac:dyDescent="0.35">
      <c r="A2790" s="73">
        <v>3344</v>
      </c>
      <c r="B2790" s="42">
        <v>0.13639999999999999</v>
      </c>
      <c r="C2790" s="42">
        <v>5.2999999999999999E-2</v>
      </c>
      <c r="D2790" s="42">
        <v>0.1477</v>
      </c>
      <c r="E2790" s="42">
        <v>0.1396</v>
      </c>
      <c r="F2790" s="42">
        <v>5.1400000000000001E-2</v>
      </c>
      <c r="G2790" s="42">
        <v>7.6999999999999999E-2</v>
      </c>
      <c r="H2790" s="42">
        <v>8.0000000000000002E-3</v>
      </c>
      <c r="I2790" s="42">
        <v>9.7900000000000001E-2</v>
      </c>
      <c r="J2790" s="42">
        <v>0.14449999999999999</v>
      </c>
      <c r="K2790" s="42">
        <v>0.14449999999999999</v>
      </c>
      <c r="L2790" s="93">
        <f t="shared" si="215"/>
        <v>0.99999999999999989</v>
      </c>
      <c r="M2790" s="42">
        <v>0.14258000000000001</v>
      </c>
      <c r="N2790" s="93">
        <f t="array" ref="N2790">SQRT(MMULT(MMULT(B2790:K2790, '2. Correlation Matrix'!$B$34:$K$43), TRANSPOSE(B2790:K2790)))</f>
        <v>0.12547117256716858</v>
      </c>
      <c r="O2790" s="92">
        <f t="shared" si="216"/>
        <v>0.53860977479765215</v>
      </c>
      <c r="P2790" s="42">
        <f t="shared" si="217"/>
        <v>0.13470849242730992</v>
      </c>
      <c r="Q2790" s="42">
        <f t="shared" si="218"/>
        <v>0.122773215429927</v>
      </c>
      <c r="R2790" s="43">
        <f t="shared" si="219"/>
        <v>0.118137620573236</v>
      </c>
    </row>
    <row r="2791" spans="1:18" x14ac:dyDescent="0.35">
      <c r="A2791" s="73">
        <v>4508</v>
      </c>
      <c r="B2791" s="42">
        <v>9.8299999999999998E-2</v>
      </c>
      <c r="C2791" s="42">
        <v>6.9500000000000006E-2</v>
      </c>
      <c r="D2791" s="42">
        <v>0.13389999999999999</v>
      </c>
      <c r="E2791" s="42">
        <v>9.1499999999999998E-2</v>
      </c>
      <c r="F2791" s="42">
        <v>0.1288</v>
      </c>
      <c r="G2791" s="42">
        <v>6.9500000000000006E-2</v>
      </c>
      <c r="H2791" s="42">
        <v>8.14E-2</v>
      </c>
      <c r="I2791" s="42">
        <v>0.16270000000000001</v>
      </c>
      <c r="J2791" s="42">
        <v>0.1186</v>
      </c>
      <c r="K2791" s="42">
        <v>4.58E-2</v>
      </c>
      <c r="L2791" s="93">
        <f t="shared" si="215"/>
        <v>1.0000000000000002</v>
      </c>
      <c r="M2791" s="42">
        <v>0.13269</v>
      </c>
      <c r="N2791" s="93">
        <f t="array" ref="N2791">SQRT(MMULT(MMULT(B2791:K2791, '2. Correlation Matrix'!$B$34:$K$43), TRANSPOSE(B2791:K2791)))</f>
        <v>0.10711023015570642</v>
      </c>
      <c r="O2791" s="92">
        <f t="shared" si="216"/>
        <v>0.53860401491188936</v>
      </c>
      <c r="P2791" s="42">
        <f t="shared" si="217"/>
        <v>0.1269536992979958</v>
      </c>
      <c r="Q2791" s="42">
        <f t="shared" si="218"/>
        <v>0.122773215429927</v>
      </c>
      <c r="R2791" s="43">
        <f t="shared" si="219"/>
        <v>0.118137620573236</v>
      </c>
    </row>
    <row r="2792" spans="1:18" x14ac:dyDescent="0.35">
      <c r="A2792" s="73">
        <v>3407</v>
      </c>
      <c r="B2792" s="42">
        <v>3.2300000000000002E-2</v>
      </c>
      <c r="C2792" s="42">
        <v>0.1484</v>
      </c>
      <c r="D2792" s="42">
        <v>3.6600000000000001E-2</v>
      </c>
      <c r="E2792" s="42">
        <v>4.5199999999999997E-2</v>
      </c>
      <c r="F2792" s="42">
        <v>0.114</v>
      </c>
      <c r="G2792" s="42">
        <v>0.1183</v>
      </c>
      <c r="H2792" s="42">
        <v>0.18709999999999999</v>
      </c>
      <c r="I2792" s="42">
        <v>2.1499999999999998E-2</v>
      </c>
      <c r="J2792" s="42">
        <v>0.17419999999999999</v>
      </c>
      <c r="K2792" s="42">
        <v>0.1226</v>
      </c>
      <c r="L2792" s="93">
        <f t="shared" si="215"/>
        <v>1.0002</v>
      </c>
      <c r="M2792" s="42">
        <v>0.15221000000000001</v>
      </c>
      <c r="N2792" s="93">
        <f t="array" ref="N2792">SQRT(MMULT(MMULT(B2792:K2792, '2. Correlation Matrix'!$B$34:$K$43), TRANSPOSE(B2792:K2792)))</f>
        <v>0.14335663102883381</v>
      </c>
      <c r="O2792" s="92">
        <f t="shared" si="216"/>
        <v>0.53858687558352636</v>
      </c>
      <c r="P2792" s="42">
        <f t="shared" si="217"/>
        <v>0.1419344381700314</v>
      </c>
      <c r="Q2792" s="42">
        <f t="shared" si="218"/>
        <v>0.122773215429927</v>
      </c>
      <c r="R2792" s="43">
        <f t="shared" si="219"/>
        <v>0.118137620573236</v>
      </c>
    </row>
    <row r="2793" spans="1:18" x14ac:dyDescent="0.35">
      <c r="A2793" s="73">
        <v>2250</v>
      </c>
      <c r="B2793" s="42">
        <v>8.5500000000000007E-2</v>
      </c>
      <c r="C2793" s="42">
        <v>2.0500000000000001E-2</v>
      </c>
      <c r="D2793" s="42">
        <v>0.12989999999999999</v>
      </c>
      <c r="E2793" s="42">
        <v>0.14530000000000001</v>
      </c>
      <c r="F2793" s="42">
        <v>9.9099999999999994E-2</v>
      </c>
      <c r="G2793" s="42">
        <v>0.1419</v>
      </c>
      <c r="H2793" s="42">
        <v>0.1077</v>
      </c>
      <c r="I2793" s="42">
        <v>0.12479999999999999</v>
      </c>
      <c r="J2793" s="42">
        <v>8.3799999999999999E-2</v>
      </c>
      <c r="K2793" s="42">
        <v>6.1499999999999999E-2</v>
      </c>
      <c r="L2793" s="93">
        <f t="shared" si="215"/>
        <v>1</v>
      </c>
      <c r="M2793" s="42">
        <v>0.14521999999999999</v>
      </c>
      <c r="N2793" s="93">
        <f t="array" ref="N2793">SQRT(MMULT(MMULT(B2793:K2793, '2. Correlation Matrix'!$B$34:$K$43), TRANSPOSE(B2793:K2793)))</f>
        <v>0.1303854324589262</v>
      </c>
      <c r="O2793" s="92">
        <f t="shared" si="216"/>
        <v>0.53855709702938304</v>
      </c>
      <c r="P2793" s="42">
        <f t="shared" si="217"/>
        <v>0.1367198195012494</v>
      </c>
      <c r="Q2793" s="42">
        <f t="shared" si="218"/>
        <v>0.122773215429927</v>
      </c>
      <c r="R2793" s="43">
        <f t="shared" si="219"/>
        <v>0.118137620573236</v>
      </c>
    </row>
    <row r="2794" spans="1:18" x14ac:dyDescent="0.35">
      <c r="A2794" s="73">
        <v>3683</v>
      </c>
      <c r="B2794" s="42">
        <v>9.9000000000000005E-2</v>
      </c>
      <c r="C2794" s="42">
        <v>3.3000000000000002E-2</v>
      </c>
      <c r="D2794" s="42">
        <v>0.16339999999999999</v>
      </c>
      <c r="E2794" s="42">
        <v>0.14360000000000001</v>
      </c>
      <c r="F2794" s="42">
        <v>7.2599999999999998E-2</v>
      </c>
      <c r="G2794" s="42">
        <v>0.1469</v>
      </c>
      <c r="H2794" s="42">
        <v>0.104</v>
      </c>
      <c r="I2794" s="42">
        <v>8.2500000000000004E-2</v>
      </c>
      <c r="J2794" s="42">
        <v>3.6299999999999999E-2</v>
      </c>
      <c r="K2794" s="42">
        <v>0.1188</v>
      </c>
      <c r="L2794" s="93">
        <f t="shared" si="215"/>
        <v>1.0001</v>
      </c>
      <c r="M2794" s="42">
        <v>0.15204999999999999</v>
      </c>
      <c r="N2794" s="93">
        <f t="array" ref="N2794">SQRT(MMULT(MMULT(B2794:K2794, '2. Correlation Matrix'!$B$34:$K$43), TRANSPOSE(B2794:K2794)))</f>
        <v>0.14306820519931254</v>
      </c>
      <c r="O2794" s="92">
        <f t="shared" si="216"/>
        <v>0.5385543202464822</v>
      </c>
      <c r="P2794" s="42">
        <f t="shared" si="217"/>
        <v>0.14181574433052369</v>
      </c>
      <c r="Q2794" s="42">
        <f t="shared" si="218"/>
        <v>0.122773215429927</v>
      </c>
      <c r="R2794" s="43">
        <f t="shared" si="219"/>
        <v>0.118137620573236</v>
      </c>
    </row>
    <row r="2795" spans="1:18" x14ac:dyDescent="0.35">
      <c r="A2795" s="73">
        <v>4087</v>
      </c>
      <c r="B2795" s="42">
        <v>0.19769999999999999</v>
      </c>
      <c r="C2795" s="42">
        <v>2.5000000000000001E-2</v>
      </c>
      <c r="D2795" s="42">
        <v>3.4099999999999998E-2</v>
      </c>
      <c r="E2795" s="42">
        <v>6.8199999999999997E-2</v>
      </c>
      <c r="F2795" s="42">
        <v>0.21590000000000001</v>
      </c>
      <c r="G2795" s="42">
        <v>1.3599999999999999E-2</v>
      </c>
      <c r="H2795" s="42">
        <v>2.7300000000000001E-2</v>
      </c>
      <c r="I2795" s="42">
        <v>0.19769999999999999</v>
      </c>
      <c r="J2795" s="42">
        <v>0.1386</v>
      </c>
      <c r="K2795" s="42">
        <v>8.1799999999999998E-2</v>
      </c>
      <c r="L2795" s="93">
        <f t="shared" si="215"/>
        <v>0.9998999999999999</v>
      </c>
      <c r="M2795" s="42">
        <v>0.12434000000000001</v>
      </c>
      <c r="N2795" s="93">
        <f t="array" ref="N2795">SQRT(MMULT(MMULT(B2795:K2795, '2. Correlation Matrix'!$B$34:$K$43), TRANSPOSE(B2795:K2795)))</f>
        <v>9.1617182738818165E-2</v>
      </c>
      <c r="O2795" s="92">
        <f t="shared" si="216"/>
        <v>0.53854526547338011</v>
      </c>
      <c r="P2795" s="42">
        <f t="shared" si="217"/>
        <v>0.120143145913501</v>
      </c>
      <c r="Q2795" s="42">
        <f t="shared" si="218"/>
        <v>0.122773215429927</v>
      </c>
      <c r="R2795" s="43">
        <f t="shared" si="219"/>
        <v>0.118137620573236</v>
      </c>
    </row>
    <row r="2796" spans="1:18" x14ac:dyDescent="0.35">
      <c r="A2796" s="73">
        <v>3047</v>
      </c>
      <c r="B2796" s="42">
        <v>4.3200000000000002E-2</v>
      </c>
      <c r="C2796" s="42">
        <v>8.9300000000000004E-2</v>
      </c>
      <c r="D2796" s="42">
        <v>8.0699999999999994E-2</v>
      </c>
      <c r="E2796" s="42">
        <v>2.8799999999999999E-2</v>
      </c>
      <c r="F2796" s="42">
        <v>0.1643</v>
      </c>
      <c r="G2796" s="42">
        <v>0.2046</v>
      </c>
      <c r="H2796" s="42">
        <v>9.5100000000000004E-2</v>
      </c>
      <c r="I2796" s="42">
        <v>2.0199999999999999E-2</v>
      </c>
      <c r="J2796" s="42">
        <v>1.44E-2</v>
      </c>
      <c r="K2796" s="42">
        <v>0.25940000000000002</v>
      </c>
      <c r="L2796" s="93">
        <f t="shared" si="215"/>
        <v>1</v>
      </c>
      <c r="M2796" s="42">
        <v>0.17102000000000001</v>
      </c>
      <c r="N2796" s="93">
        <f t="array" ref="N2796">SQRT(MMULT(MMULT(B2796:K2796, '2. Correlation Matrix'!$B$34:$K$43), TRANSPOSE(B2796:K2796)))</f>
        <v>0.17829620022340578</v>
      </c>
      <c r="O2796" s="92">
        <f t="shared" si="216"/>
        <v>0.53854204340690714</v>
      </c>
      <c r="P2796" s="42">
        <f t="shared" si="217"/>
        <v>0.1551252324929476</v>
      </c>
      <c r="Q2796" s="42">
        <f t="shared" si="218"/>
        <v>0.122773215429927</v>
      </c>
      <c r="R2796" s="43">
        <f t="shared" si="219"/>
        <v>0.118137620573236</v>
      </c>
    </row>
    <row r="2797" spans="1:18" x14ac:dyDescent="0.35">
      <c r="A2797" s="73">
        <v>814</v>
      </c>
      <c r="B2797" s="42">
        <v>0.122</v>
      </c>
      <c r="C2797" s="42">
        <v>2.3900000000000001E-2</v>
      </c>
      <c r="D2797" s="42">
        <v>2.87E-2</v>
      </c>
      <c r="E2797" s="42">
        <v>9.5999999999999992E-3</v>
      </c>
      <c r="F2797" s="42">
        <v>0.2273</v>
      </c>
      <c r="G2797" s="42">
        <v>4.3099999999999999E-2</v>
      </c>
      <c r="H2797" s="42">
        <v>0.19139999999999999</v>
      </c>
      <c r="I2797" s="42">
        <v>8.6099999999999996E-2</v>
      </c>
      <c r="J2797" s="42">
        <v>5.9799999999999999E-2</v>
      </c>
      <c r="K2797" s="42">
        <v>0.20810000000000001</v>
      </c>
      <c r="L2797" s="93">
        <f t="shared" si="215"/>
        <v>1</v>
      </c>
      <c r="M2797" s="42">
        <v>0.15445</v>
      </c>
      <c r="N2797" s="93">
        <f t="array" ref="N2797">SQRT(MMULT(MMULT(B2797:K2797, '2. Correlation Matrix'!$B$34:$K$43), TRANSPOSE(B2797:K2797)))</f>
        <v>0.14753538941186078</v>
      </c>
      <c r="O2797" s="92">
        <f t="shared" si="216"/>
        <v>0.5385148628862656</v>
      </c>
      <c r="P2797" s="42">
        <f t="shared" si="217"/>
        <v>0.14356665443554531</v>
      </c>
      <c r="Q2797" s="42">
        <f t="shared" si="218"/>
        <v>0.122773215429927</v>
      </c>
      <c r="R2797" s="43">
        <f t="shared" si="219"/>
        <v>0.118137620573236</v>
      </c>
    </row>
    <row r="2798" spans="1:18" x14ac:dyDescent="0.35">
      <c r="A2798" s="73">
        <v>859</v>
      </c>
      <c r="B2798" s="42">
        <v>0.1152</v>
      </c>
      <c r="C2798" s="42">
        <v>0.1113</v>
      </c>
      <c r="D2798" s="42">
        <v>2.3E-2</v>
      </c>
      <c r="E2798" s="42">
        <v>0.16889999999999999</v>
      </c>
      <c r="F2798" s="42">
        <v>0.13239999999999999</v>
      </c>
      <c r="G2798" s="42">
        <v>0.16120000000000001</v>
      </c>
      <c r="H2798" s="42">
        <v>7.4899999999999994E-2</v>
      </c>
      <c r="I2798" s="42">
        <v>2.5000000000000001E-2</v>
      </c>
      <c r="J2798" s="42">
        <v>7.8700000000000006E-2</v>
      </c>
      <c r="K2798" s="42">
        <v>0.1094</v>
      </c>
      <c r="L2798" s="93">
        <f t="shared" si="215"/>
        <v>1</v>
      </c>
      <c r="M2798" s="42">
        <v>0.14599000000000001</v>
      </c>
      <c r="N2798" s="93">
        <f t="array" ref="N2798">SQRT(MMULT(MMULT(B2798:K2798, '2. Correlation Matrix'!$B$34:$K$43), TRANSPOSE(B2798:K2798)))</f>
        <v>0.13182629431827325</v>
      </c>
      <c r="O2798" s="92">
        <f t="shared" si="216"/>
        <v>0.53851168590543963</v>
      </c>
      <c r="P2798" s="42">
        <f t="shared" si="217"/>
        <v>0.137300914063156</v>
      </c>
      <c r="Q2798" s="42">
        <f t="shared" si="218"/>
        <v>0.122773215429927</v>
      </c>
      <c r="R2798" s="43">
        <f t="shared" si="219"/>
        <v>0.118137620573236</v>
      </c>
    </row>
    <row r="2799" spans="1:18" x14ac:dyDescent="0.35">
      <c r="A2799" s="73">
        <v>353</v>
      </c>
      <c r="B2799" s="42">
        <v>0.1195</v>
      </c>
      <c r="C2799" s="42">
        <v>1.47E-2</v>
      </c>
      <c r="D2799" s="42">
        <v>8.2699999999999996E-2</v>
      </c>
      <c r="E2799" s="42">
        <v>0.15989999999999999</v>
      </c>
      <c r="F2799" s="42">
        <v>8.6400000000000005E-2</v>
      </c>
      <c r="G2799" s="42">
        <v>7.3499999999999996E-2</v>
      </c>
      <c r="H2799" s="42">
        <v>0.13969999999999999</v>
      </c>
      <c r="I2799" s="42">
        <v>9.9299999999999999E-2</v>
      </c>
      <c r="J2799" s="42">
        <v>0.13969999999999999</v>
      </c>
      <c r="K2799" s="42">
        <v>8.4599999999999995E-2</v>
      </c>
      <c r="L2799" s="93">
        <f t="shared" si="215"/>
        <v>0.99999999999999978</v>
      </c>
      <c r="M2799" s="42">
        <v>0.14369000000000001</v>
      </c>
      <c r="N2799" s="93">
        <f t="array" ref="N2799">SQRT(MMULT(MMULT(B2799:K2799, '2. Correlation Matrix'!$B$34:$K$43), TRANSPOSE(B2799:K2799)))</f>
        <v>0.12755539272237296</v>
      </c>
      <c r="O2799" s="92">
        <f t="shared" si="216"/>
        <v>0.53851114040709569</v>
      </c>
      <c r="P2799" s="42">
        <f t="shared" si="217"/>
        <v>0.13555481089372062</v>
      </c>
      <c r="Q2799" s="42">
        <f t="shared" si="218"/>
        <v>0.122773215429927</v>
      </c>
      <c r="R2799" s="43">
        <f t="shared" si="219"/>
        <v>0.118137620573236</v>
      </c>
    </row>
    <row r="2800" spans="1:18" x14ac:dyDescent="0.35">
      <c r="A2800" s="73">
        <v>890</v>
      </c>
      <c r="B2800" s="42">
        <v>9.0399999999999994E-2</v>
      </c>
      <c r="C2800" s="42">
        <v>5.2200000000000003E-2</v>
      </c>
      <c r="D2800" s="42">
        <v>0.15459999999999999</v>
      </c>
      <c r="E2800" s="42">
        <v>0.1305</v>
      </c>
      <c r="F2800" s="42">
        <v>4.82E-2</v>
      </c>
      <c r="G2800" s="42">
        <v>0.14860000000000001</v>
      </c>
      <c r="H2800" s="42">
        <v>7.0300000000000001E-2</v>
      </c>
      <c r="I2800" s="42">
        <v>4.82E-2</v>
      </c>
      <c r="J2800" s="42">
        <v>5.62E-2</v>
      </c>
      <c r="K2800" s="42">
        <v>0.20080000000000001</v>
      </c>
      <c r="L2800" s="93">
        <f t="shared" si="215"/>
        <v>1.0000000000000002</v>
      </c>
      <c r="M2800" s="42">
        <v>0.16069</v>
      </c>
      <c r="N2800" s="93">
        <f t="array" ref="N2800">SQRT(MMULT(MMULT(B2800:K2800, '2. Correlation Matrix'!$B$34:$K$43), TRANSPOSE(B2800:K2800)))</f>
        <v>0.15912542439132474</v>
      </c>
      <c r="O2800" s="92">
        <f t="shared" si="216"/>
        <v>0.53850602647424384</v>
      </c>
      <c r="P2800" s="42">
        <f t="shared" si="217"/>
        <v>0.1480295496561404</v>
      </c>
      <c r="Q2800" s="42">
        <f t="shared" si="218"/>
        <v>0.122773215429927</v>
      </c>
      <c r="R2800" s="43">
        <f t="shared" si="219"/>
        <v>0.118137620573236</v>
      </c>
    </row>
    <row r="2801" spans="1:18" x14ac:dyDescent="0.35">
      <c r="A2801" s="73">
        <v>520</v>
      </c>
      <c r="B2801" s="42">
        <v>5.9799999999999999E-2</v>
      </c>
      <c r="C2801" s="42">
        <v>0.1472</v>
      </c>
      <c r="D2801" s="42">
        <v>8.8999999999999996E-2</v>
      </c>
      <c r="E2801" s="42">
        <v>0.1242</v>
      </c>
      <c r="F2801" s="42">
        <v>0.15179999999999999</v>
      </c>
      <c r="G2801" s="42">
        <v>0.1273</v>
      </c>
      <c r="H2801" s="42">
        <v>9.8199999999999996E-2</v>
      </c>
      <c r="I2801" s="42">
        <v>6.7500000000000004E-2</v>
      </c>
      <c r="J2801" s="42">
        <v>4.4499999999999998E-2</v>
      </c>
      <c r="K2801" s="42">
        <v>9.0499999999999997E-2</v>
      </c>
      <c r="L2801" s="93">
        <f t="shared" si="215"/>
        <v>1</v>
      </c>
      <c r="M2801" s="42">
        <v>0.14293</v>
      </c>
      <c r="N2801" s="93">
        <f t="array" ref="N2801">SQRT(MMULT(MMULT(B2801:K2801, '2. Correlation Matrix'!$B$34:$K$43), TRANSPOSE(B2801:K2801)))</f>
        <v>0.12614850207163064</v>
      </c>
      <c r="O2801" s="92">
        <f t="shared" si="216"/>
        <v>0.53849232360624821</v>
      </c>
      <c r="P2801" s="42">
        <f t="shared" si="217"/>
        <v>0.13497327771254189</v>
      </c>
      <c r="Q2801" s="42">
        <f t="shared" si="218"/>
        <v>0.122773215429927</v>
      </c>
      <c r="R2801" s="43">
        <f t="shared" si="219"/>
        <v>0.118137620573236</v>
      </c>
    </row>
    <row r="2802" spans="1:18" x14ac:dyDescent="0.35">
      <c r="A2802" s="73">
        <v>345</v>
      </c>
      <c r="B2802" s="42">
        <v>0.16250000000000001</v>
      </c>
      <c r="C2802" s="42">
        <v>4.8399999999999999E-2</v>
      </c>
      <c r="D2802" s="42">
        <v>7.7399999999999997E-2</v>
      </c>
      <c r="E2802" s="42">
        <v>0.17019999999999999</v>
      </c>
      <c r="F2802" s="42">
        <v>2.7099999999999999E-2</v>
      </c>
      <c r="G2802" s="42">
        <v>5.0299999999999997E-2</v>
      </c>
      <c r="H2802" s="42">
        <v>0.16830000000000001</v>
      </c>
      <c r="I2802" s="42">
        <v>4.2599999999999999E-2</v>
      </c>
      <c r="J2802" s="42">
        <v>9.2799999999999994E-2</v>
      </c>
      <c r="K2802" s="42">
        <v>0.1605</v>
      </c>
      <c r="L2802" s="93">
        <f t="shared" si="215"/>
        <v>1.0001</v>
      </c>
      <c r="M2802" s="42">
        <v>0.15085999999999999</v>
      </c>
      <c r="N2802" s="93">
        <f t="array" ref="N2802">SQRT(MMULT(MMULT(B2802:K2802, '2. Correlation Matrix'!$B$34:$K$43), TRANSPOSE(B2802:K2802)))</f>
        <v>0.14088028338369427</v>
      </c>
      <c r="O2802" s="92">
        <f t="shared" si="216"/>
        <v>0.53847137568137637</v>
      </c>
      <c r="P2802" s="42">
        <f t="shared" si="217"/>
        <v>0.140936372876865</v>
      </c>
      <c r="Q2802" s="42">
        <f t="shared" si="218"/>
        <v>0.122773215429927</v>
      </c>
      <c r="R2802" s="43">
        <f t="shared" si="219"/>
        <v>0.118137620573236</v>
      </c>
    </row>
    <row r="2803" spans="1:18" x14ac:dyDescent="0.35">
      <c r="A2803" s="73">
        <v>2965</v>
      </c>
      <c r="B2803" s="42">
        <v>0.1265</v>
      </c>
      <c r="C2803" s="42">
        <v>0.125</v>
      </c>
      <c r="D2803" s="42">
        <v>0.12039999999999999</v>
      </c>
      <c r="E2803" s="42">
        <v>9.2999999999999999E-2</v>
      </c>
      <c r="F2803" s="42">
        <v>9.9099999999999994E-2</v>
      </c>
      <c r="G2803" s="42">
        <v>0.13569999999999999</v>
      </c>
      <c r="H2803" s="42">
        <v>3.9600000000000003E-2</v>
      </c>
      <c r="I2803" s="42">
        <v>5.3400000000000003E-2</v>
      </c>
      <c r="J2803" s="42">
        <v>8.6900000000000005E-2</v>
      </c>
      <c r="K2803" s="42">
        <v>0.12039999999999999</v>
      </c>
      <c r="L2803" s="93">
        <f t="shared" si="215"/>
        <v>0.99999999999999989</v>
      </c>
      <c r="M2803" s="42">
        <v>0.14219000000000001</v>
      </c>
      <c r="N2803" s="93">
        <f t="array" ref="N2803">SQRT(MMULT(MMULT(B2803:K2803, '2. Correlation Matrix'!$B$34:$K$43), TRANSPOSE(B2803:K2803)))</f>
        <v>0.12478257618326447</v>
      </c>
      <c r="O2803" s="92">
        <f t="shared" si="216"/>
        <v>0.53845658628909898</v>
      </c>
      <c r="P2803" s="42">
        <f t="shared" si="217"/>
        <v>0.13440465434053392</v>
      </c>
      <c r="Q2803" s="42">
        <f t="shared" si="218"/>
        <v>0.122773215429927</v>
      </c>
      <c r="R2803" s="43">
        <f t="shared" si="219"/>
        <v>0.118137620573236</v>
      </c>
    </row>
    <row r="2804" spans="1:18" x14ac:dyDescent="0.35">
      <c r="A2804" s="73">
        <v>2864</v>
      </c>
      <c r="B2804" s="42">
        <v>0.1153</v>
      </c>
      <c r="C2804" s="42">
        <v>0.151</v>
      </c>
      <c r="D2804" s="42">
        <v>5.3600000000000002E-2</v>
      </c>
      <c r="E2804" s="42">
        <v>3.9E-2</v>
      </c>
      <c r="F2804" s="42">
        <v>0.14449999999999999</v>
      </c>
      <c r="G2804" s="42">
        <v>0.1542</v>
      </c>
      <c r="H2804" s="42">
        <v>0.151</v>
      </c>
      <c r="I2804" s="42">
        <v>0.112</v>
      </c>
      <c r="J2804" s="42">
        <v>6.1699999999999998E-2</v>
      </c>
      <c r="K2804" s="42">
        <v>1.7899999999999999E-2</v>
      </c>
      <c r="L2804" s="93">
        <f t="shared" si="215"/>
        <v>1.0002</v>
      </c>
      <c r="M2804" s="42">
        <v>0.13435</v>
      </c>
      <c r="N2804" s="93">
        <f t="array" ref="N2804">SQRT(MMULT(MMULT(B2804:K2804, '2. Correlation Matrix'!$B$34:$K$43), TRANSPOSE(B2804:K2804)))</f>
        <v>0.11022755872855028</v>
      </c>
      <c r="O2804" s="92">
        <f t="shared" si="216"/>
        <v>0.53843159264877771</v>
      </c>
      <c r="P2804" s="42">
        <f t="shared" si="217"/>
        <v>0.128274942648372</v>
      </c>
      <c r="Q2804" s="42">
        <f t="shared" si="218"/>
        <v>0.122773215429927</v>
      </c>
      <c r="R2804" s="43">
        <f t="shared" si="219"/>
        <v>0.118137620573236</v>
      </c>
    </row>
    <row r="2805" spans="1:18" x14ac:dyDescent="0.35">
      <c r="A2805" s="73">
        <v>250</v>
      </c>
      <c r="B2805" s="42">
        <v>7.7399999999999997E-2</v>
      </c>
      <c r="C2805" s="42">
        <v>8.1299999999999997E-2</v>
      </c>
      <c r="D2805" s="42">
        <v>0.14879999999999999</v>
      </c>
      <c r="E2805" s="42">
        <v>4.7600000000000003E-2</v>
      </c>
      <c r="F2805" s="42">
        <v>0.11899999999999999</v>
      </c>
      <c r="G2805" s="42">
        <v>9.1300000000000006E-2</v>
      </c>
      <c r="H2805" s="42">
        <v>3.7699999999999997E-2</v>
      </c>
      <c r="I2805" s="42">
        <v>0.13489999999999999</v>
      </c>
      <c r="J2805" s="42">
        <v>0.17860000000000001</v>
      </c>
      <c r="K2805" s="42">
        <v>8.3299999999999999E-2</v>
      </c>
      <c r="L2805" s="93">
        <f t="shared" si="215"/>
        <v>0.99990000000000001</v>
      </c>
      <c r="M2805" s="42">
        <v>0.13711999999999999</v>
      </c>
      <c r="N2805" s="93">
        <f t="array" ref="N2805">SQRT(MMULT(MMULT(B2805:K2805, '2. Correlation Matrix'!$B$34:$K$43), TRANSPOSE(B2805:K2805)))</f>
        <v>0.11537473473441662</v>
      </c>
      <c r="O2805" s="92">
        <f t="shared" si="216"/>
        <v>0.53841943942922388</v>
      </c>
      <c r="P2805" s="42">
        <f t="shared" si="217"/>
        <v>0.1304643352924815</v>
      </c>
      <c r="Q2805" s="42">
        <f t="shared" si="218"/>
        <v>0.122773215429927</v>
      </c>
      <c r="R2805" s="43">
        <f t="shared" si="219"/>
        <v>0.118137620573236</v>
      </c>
    </row>
    <row r="2806" spans="1:18" x14ac:dyDescent="0.35">
      <c r="A2806" s="73">
        <v>1872</v>
      </c>
      <c r="B2806" s="42">
        <v>0.13650000000000001</v>
      </c>
      <c r="C2806" s="42">
        <v>0.1206</v>
      </c>
      <c r="D2806" s="42">
        <v>5.0799999999999998E-2</v>
      </c>
      <c r="E2806" s="42">
        <v>0.1444</v>
      </c>
      <c r="F2806" s="42">
        <v>0.154</v>
      </c>
      <c r="G2806" s="42">
        <v>8.2500000000000004E-2</v>
      </c>
      <c r="H2806" s="42">
        <v>3.1699999999999999E-2</v>
      </c>
      <c r="I2806" s="42">
        <v>6.3500000000000001E-2</v>
      </c>
      <c r="J2806" s="42">
        <v>9.3700000000000006E-2</v>
      </c>
      <c r="K2806" s="42">
        <v>0.1222</v>
      </c>
      <c r="L2806" s="93">
        <f t="shared" si="215"/>
        <v>0.99990000000000001</v>
      </c>
      <c r="M2806" s="42">
        <v>0.13722000000000001</v>
      </c>
      <c r="N2806" s="93">
        <f t="array" ref="N2806">SQRT(MMULT(MMULT(B2806:K2806, '2. Correlation Matrix'!$B$34:$K$43), TRANSPOSE(B2806:K2806)))</f>
        <v>0.11556175392939397</v>
      </c>
      <c r="O2806" s="92">
        <f t="shared" si="216"/>
        <v>0.53841342731796238</v>
      </c>
      <c r="P2806" s="42">
        <f t="shared" si="217"/>
        <v>0.13054274051438111</v>
      </c>
      <c r="Q2806" s="42">
        <f t="shared" si="218"/>
        <v>0.122773215429927</v>
      </c>
      <c r="R2806" s="43">
        <f t="shared" si="219"/>
        <v>0.118137620573236</v>
      </c>
    </row>
    <row r="2807" spans="1:18" x14ac:dyDescent="0.35">
      <c r="A2807" s="73">
        <v>1521</v>
      </c>
      <c r="B2807" s="42">
        <v>2.7900000000000001E-2</v>
      </c>
      <c r="C2807" s="42">
        <v>0.17169999999999999</v>
      </c>
      <c r="D2807" s="42">
        <v>0.15970000000000001</v>
      </c>
      <c r="E2807" s="42">
        <v>9.1800000000000007E-2</v>
      </c>
      <c r="F2807" s="42">
        <v>0.1517</v>
      </c>
      <c r="G2807" s="42">
        <v>0.02</v>
      </c>
      <c r="H2807" s="42">
        <v>4.7899999999999998E-2</v>
      </c>
      <c r="I2807" s="42">
        <v>0.12180000000000001</v>
      </c>
      <c r="J2807" s="42">
        <v>3.5900000000000001E-2</v>
      </c>
      <c r="K2807" s="42">
        <v>0.17169999999999999</v>
      </c>
      <c r="L2807" s="93">
        <f t="shared" si="215"/>
        <v>1.0001000000000002</v>
      </c>
      <c r="M2807" s="42">
        <v>0.14258000000000001</v>
      </c>
      <c r="N2807" s="93">
        <f t="array" ref="N2807">SQRT(MMULT(MMULT(B2807:K2807, '2. Correlation Matrix'!$B$34:$K$43), TRANSPOSE(B2807:K2807)))</f>
        <v>0.1255268169475503</v>
      </c>
      <c r="O2807" s="92">
        <f t="shared" si="216"/>
        <v>0.5383710161967814</v>
      </c>
      <c r="P2807" s="42">
        <f t="shared" si="217"/>
        <v>0.13470150911350812</v>
      </c>
      <c r="Q2807" s="42">
        <f t="shared" si="218"/>
        <v>0.122773215429927</v>
      </c>
      <c r="R2807" s="43">
        <f t="shared" si="219"/>
        <v>0.118137620573236</v>
      </c>
    </row>
    <row r="2808" spans="1:18" x14ac:dyDescent="0.35">
      <c r="A2808" s="73">
        <v>4289</v>
      </c>
      <c r="B2808" s="42">
        <v>9.1999999999999998E-3</v>
      </c>
      <c r="C2808" s="42">
        <v>0.10290000000000001</v>
      </c>
      <c r="D2808" s="42">
        <v>0.13239999999999999</v>
      </c>
      <c r="E2808" s="42">
        <v>9.1999999999999998E-3</v>
      </c>
      <c r="F2808" s="42">
        <v>0.1268</v>
      </c>
      <c r="G2808" s="42">
        <v>9.5600000000000004E-2</v>
      </c>
      <c r="H2808" s="42">
        <v>0.1489</v>
      </c>
      <c r="I2808" s="42">
        <v>0.13420000000000001</v>
      </c>
      <c r="J2808" s="42">
        <v>0.18010000000000001</v>
      </c>
      <c r="K2808" s="42">
        <v>6.0699999999999997E-2</v>
      </c>
      <c r="L2808" s="93">
        <f t="shared" si="215"/>
        <v>1</v>
      </c>
      <c r="M2808" s="42">
        <v>0.14260999999999999</v>
      </c>
      <c r="N2808" s="93">
        <f t="array" ref="N2808">SQRT(MMULT(MMULT(B2808:K2808, '2. Correlation Matrix'!$B$34:$K$43), TRANSPOSE(B2808:K2808)))</f>
        <v>0.12558291313110553</v>
      </c>
      <c r="O2808" s="92">
        <f t="shared" si="216"/>
        <v>0.5383694191694437</v>
      </c>
      <c r="P2808" s="42">
        <f t="shared" si="217"/>
        <v>0.1347244659647526</v>
      </c>
      <c r="Q2808" s="42">
        <f t="shared" si="218"/>
        <v>0.122773215429927</v>
      </c>
      <c r="R2808" s="43">
        <f t="shared" si="219"/>
        <v>0.118137620573236</v>
      </c>
    </row>
    <row r="2809" spans="1:18" x14ac:dyDescent="0.35">
      <c r="A2809" s="73">
        <v>773</v>
      </c>
      <c r="B2809" s="42">
        <v>0.13869999999999999</v>
      </c>
      <c r="C2809" s="42">
        <v>8.9399999999999993E-2</v>
      </c>
      <c r="D2809" s="42">
        <v>0.1022</v>
      </c>
      <c r="E2809" s="42">
        <v>0.115</v>
      </c>
      <c r="F2809" s="42">
        <v>5.4999999999999997E-3</v>
      </c>
      <c r="G2809" s="42">
        <v>8.9399999999999993E-2</v>
      </c>
      <c r="H2809" s="42">
        <v>0.1004</v>
      </c>
      <c r="I2809" s="42">
        <v>4.7399999999999998E-2</v>
      </c>
      <c r="J2809" s="42">
        <v>0.1807</v>
      </c>
      <c r="K2809" s="42">
        <v>0.13139999999999999</v>
      </c>
      <c r="L2809" s="93">
        <f t="shared" si="215"/>
        <v>1.0001</v>
      </c>
      <c r="M2809" s="42">
        <v>0.14601</v>
      </c>
      <c r="N2809" s="93">
        <f t="array" ref="N2809">SQRT(MMULT(MMULT(B2809:K2809, '2. Correlation Matrix'!$B$34:$K$43), TRANSPOSE(B2809:K2809)))</f>
        <v>0.13190041640152772</v>
      </c>
      <c r="O2809" s="92">
        <f t="shared" si="216"/>
        <v>0.53836069617728322</v>
      </c>
      <c r="P2809" s="42">
        <f t="shared" si="217"/>
        <v>0.13731114007655179</v>
      </c>
      <c r="Q2809" s="42">
        <f t="shared" si="218"/>
        <v>0.122773215429927</v>
      </c>
      <c r="R2809" s="43">
        <f t="shared" si="219"/>
        <v>0.118137620573236</v>
      </c>
    </row>
    <row r="2810" spans="1:18" x14ac:dyDescent="0.35">
      <c r="A2810" s="73">
        <v>1799</v>
      </c>
      <c r="B2810" s="42">
        <v>0.14729999999999999</v>
      </c>
      <c r="C2810" s="42">
        <v>5.8099999999999999E-2</v>
      </c>
      <c r="D2810" s="42">
        <v>2.7E-2</v>
      </c>
      <c r="E2810" s="42">
        <v>0.16800000000000001</v>
      </c>
      <c r="F2810" s="42">
        <v>3.1099999999999999E-2</v>
      </c>
      <c r="G2810" s="42">
        <v>7.4700000000000003E-2</v>
      </c>
      <c r="H2810" s="42">
        <v>0.19089999999999999</v>
      </c>
      <c r="I2810" s="42">
        <v>3.1099999999999999E-2</v>
      </c>
      <c r="J2810" s="42">
        <v>0.15559999999999999</v>
      </c>
      <c r="K2810" s="42">
        <v>0.1162</v>
      </c>
      <c r="L2810" s="93">
        <f t="shared" si="215"/>
        <v>0.99999999999999989</v>
      </c>
      <c r="M2810" s="42">
        <v>0.14868999999999999</v>
      </c>
      <c r="N2810" s="93">
        <f t="array" ref="N2810">SQRT(MMULT(MMULT(B2810:K2810, '2. Correlation Matrix'!$B$34:$K$43), TRANSPOSE(B2810:K2810)))</f>
        <v>0.13688447690460376</v>
      </c>
      <c r="O2810" s="92">
        <f t="shared" si="216"/>
        <v>0.53833715601919807</v>
      </c>
      <c r="P2810" s="42">
        <f t="shared" si="217"/>
        <v>0.13932131999127648</v>
      </c>
      <c r="Q2810" s="42">
        <f t="shared" si="218"/>
        <v>0.122773215429927</v>
      </c>
      <c r="R2810" s="43">
        <f t="shared" si="219"/>
        <v>0.118137620573236</v>
      </c>
    </row>
    <row r="2811" spans="1:18" x14ac:dyDescent="0.35">
      <c r="A2811" s="73">
        <v>4160</v>
      </c>
      <c r="B2811" s="42">
        <v>1.24E-2</v>
      </c>
      <c r="C2811" s="42">
        <v>0.17319999999999999</v>
      </c>
      <c r="D2811" s="42">
        <v>0.10100000000000001</v>
      </c>
      <c r="E2811" s="42">
        <v>0.17319999999999999</v>
      </c>
      <c r="F2811" s="42">
        <v>5.3600000000000002E-2</v>
      </c>
      <c r="G2811" s="42">
        <v>6.6000000000000003E-2</v>
      </c>
      <c r="H2811" s="42">
        <v>0.14849999999999999</v>
      </c>
      <c r="I2811" s="42">
        <v>9.0700000000000003E-2</v>
      </c>
      <c r="J2811" s="42">
        <v>0.1216</v>
      </c>
      <c r="K2811" s="42">
        <v>5.9799999999999999E-2</v>
      </c>
      <c r="L2811" s="93">
        <f t="shared" si="215"/>
        <v>0.99999999999999989</v>
      </c>
      <c r="M2811" s="42">
        <v>0.14108999999999999</v>
      </c>
      <c r="N2811" s="93">
        <f t="array" ref="N2811">SQRT(MMULT(MMULT(B2811:K2811, '2. Correlation Matrix'!$B$34:$K$43), TRANSPOSE(B2811:K2811)))</f>
        <v>0.12276743016353482</v>
      </c>
      <c r="O2811" s="92">
        <f t="shared" si="216"/>
        <v>0.53833496320614904</v>
      </c>
      <c r="P2811" s="42">
        <f t="shared" si="217"/>
        <v>0.1335540790455208</v>
      </c>
      <c r="Q2811" s="42">
        <f t="shared" si="218"/>
        <v>0.122773215429927</v>
      </c>
      <c r="R2811" s="43">
        <f t="shared" si="219"/>
        <v>0.118137620573236</v>
      </c>
    </row>
    <row r="2812" spans="1:18" x14ac:dyDescent="0.35">
      <c r="A2812" s="73">
        <v>167</v>
      </c>
      <c r="B2812" s="42">
        <v>4.4400000000000002E-2</v>
      </c>
      <c r="C2812" s="42">
        <v>8.5300000000000001E-2</v>
      </c>
      <c r="D2812" s="42">
        <v>0.11550000000000001</v>
      </c>
      <c r="E2812" s="42">
        <v>9.4100000000000003E-2</v>
      </c>
      <c r="F2812" s="42">
        <v>0.14030000000000001</v>
      </c>
      <c r="G2812" s="42">
        <v>0.12970000000000001</v>
      </c>
      <c r="H2812" s="42">
        <v>2.6599999999999999E-2</v>
      </c>
      <c r="I2812" s="42">
        <v>8.6999999999999994E-2</v>
      </c>
      <c r="J2812" s="42">
        <v>0.15629999999999999</v>
      </c>
      <c r="K2812" s="42">
        <v>0.1208</v>
      </c>
      <c r="L2812" s="93">
        <f t="shared" si="215"/>
        <v>1</v>
      </c>
      <c r="M2812" s="42">
        <v>0.14596999999999999</v>
      </c>
      <c r="N2812" s="93">
        <f t="array" ref="N2812">SQRT(MMULT(MMULT(B2812:K2812, '2. Correlation Matrix'!$B$34:$K$43), TRANSPOSE(B2812:K2812)))</f>
        <v>0.13184283068681893</v>
      </c>
      <c r="O2812" s="92">
        <f t="shared" si="216"/>
        <v>0.53829244738064674</v>
      </c>
      <c r="P2812" s="42">
        <f t="shared" si="217"/>
        <v>0.13727873399824339</v>
      </c>
      <c r="Q2812" s="42">
        <f t="shared" si="218"/>
        <v>0.122773215429927</v>
      </c>
      <c r="R2812" s="43">
        <f t="shared" si="219"/>
        <v>0.118137620573236</v>
      </c>
    </row>
    <row r="2813" spans="1:18" x14ac:dyDescent="0.35">
      <c r="A2813" s="73">
        <v>337</v>
      </c>
      <c r="B2813" s="42">
        <v>0.1188</v>
      </c>
      <c r="C2813" s="42">
        <v>6.3200000000000006E-2</v>
      </c>
      <c r="D2813" s="42">
        <v>0.1628</v>
      </c>
      <c r="E2813" s="42">
        <v>6.7000000000000004E-2</v>
      </c>
      <c r="F2813" s="42">
        <v>9.9599999999999994E-2</v>
      </c>
      <c r="G2813" s="42">
        <v>6.5100000000000005E-2</v>
      </c>
      <c r="H2813" s="42">
        <v>7.85E-2</v>
      </c>
      <c r="I2813" s="42">
        <v>9.7699999999999995E-2</v>
      </c>
      <c r="J2813" s="42">
        <v>0.09</v>
      </c>
      <c r="K2813" s="42">
        <v>0.15709999999999999</v>
      </c>
      <c r="L2813" s="93">
        <f t="shared" si="215"/>
        <v>0.99980000000000002</v>
      </c>
      <c r="M2813" s="42">
        <v>0.14577999999999999</v>
      </c>
      <c r="N2813" s="93">
        <f t="array" ref="N2813">SQRT(MMULT(MMULT(B2813:K2813, '2. Correlation Matrix'!$B$34:$K$43), TRANSPOSE(B2813:K2813)))</f>
        <v>0.13149129551604244</v>
      </c>
      <c r="O2813" s="92">
        <f t="shared" si="216"/>
        <v>0.53828658180164146</v>
      </c>
      <c r="P2813" s="42">
        <f t="shared" si="217"/>
        <v>0.13713501960175639</v>
      </c>
      <c r="Q2813" s="42">
        <f t="shared" si="218"/>
        <v>0.122773215429927</v>
      </c>
      <c r="R2813" s="43">
        <f t="shared" si="219"/>
        <v>0.118137620573236</v>
      </c>
    </row>
    <row r="2814" spans="1:18" x14ac:dyDescent="0.35">
      <c r="A2814" s="73">
        <v>3859</v>
      </c>
      <c r="B2814" s="42">
        <v>5.79E-2</v>
      </c>
      <c r="C2814" s="42">
        <v>2.23E-2</v>
      </c>
      <c r="D2814" s="42">
        <v>0.17150000000000001</v>
      </c>
      <c r="E2814" s="42">
        <v>0.12920000000000001</v>
      </c>
      <c r="F2814" s="42">
        <v>3.1199999999999999E-2</v>
      </c>
      <c r="G2814" s="42">
        <v>0.16259999999999999</v>
      </c>
      <c r="H2814" s="42">
        <v>0.15809999999999999</v>
      </c>
      <c r="I2814" s="42">
        <v>8.6900000000000005E-2</v>
      </c>
      <c r="J2814" s="42">
        <v>6.9000000000000006E-2</v>
      </c>
      <c r="K2814" s="42">
        <v>0.1114</v>
      </c>
      <c r="L2814" s="93">
        <f t="shared" si="215"/>
        <v>1.0001</v>
      </c>
      <c r="M2814" s="42">
        <v>0.15822</v>
      </c>
      <c r="N2814" s="93">
        <f t="array" ref="N2814">SQRT(MMULT(MMULT(B2814:K2814, '2. Correlation Matrix'!$B$34:$K$43), TRANSPOSE(B2814:K2814)))</f>
        <v>0.15460277254619592</v>
      </c>
      <c r="O2814" s="92">
        <f t="shared" si="216"/>
        <v>0.53828271401234762</v>
      </c>
      <c r="P2814" s="42">
        <f t="shared" si="217"/>
        <v>0.14626899136051461</v>
      </c>
      <c r="Q2814" s="42">
        <f t="shared" si="218"/>
        <v>0.122773215429927</v>
      </c>
      <c r="R2814" s="43">
        <f t="shared" si="219"/>
        <v>0.118137620573236</v>
      </c>
    </row>
    <row r="2815" spans="1:18" x14ac:dyDescent="0.35">
      <c r="A2815" s="73">
        <v>3217</v>
      </c>
      <c r="B2815" s="42">
        <v>3.3000000000000002E-2</v>
      </c>
      <c r="C2815" s="42">
        <v>5.9700000000000003E-2</v>
      </c>
      <c r="D2815" s="42">
        <v>0.1179</v>
      </c>
      <c r="E2815" s="42">
        <v>0.1525</v>
      </c>
      <c r="F2815" s="42">
        <v>0.1242</v>
      </c>
      <c r="G2815" s="42">
        <v>0.1195</v>
      </c>
      <c r="H2815" s="42">
        <v>0.1384</v>
      </c>
      <c r="I2815" s="42">
        <v>7.8600000000000003E-2</v>
      </c>
      <c r="J2815" s="42">
        <v>5.8200000000000002E-2</v>
      </c>
      <c r="K2815" s="42">
        <v>0.1179</v>
      </c>
      <c r="L2815" s="93">
        <f t="shared" si="215"/>
        <v>0.99990000000000001</v>
      </c>
      <c r="M2815" s="42">
        <v>0.15334999999999999</v>
      </c>
      <c r="N2815" s="93">
        <f t="array" ref="N2815">SQRT(MMULT(MMULT(B2815:K2815, '2. Correlation Matrix'!$B$34:$K$43), TRANSPOSE(B2815:K2815)))</f>
        <v>0.14555855284520386</v>
      </c>
      <c r="O2815" s="92">
        <f t="shared" si="216"/>
        <v>0.53827135862859476</v>
      </c>
      <c r="P2815" s="42">
        <f t="shared" si="217"/>
        <v>0.14275635384680499</v>
      </c>
      <c r="Q2815" s="42">
        <f t="shared" si="218"/>
        <v>0.122773215429927</v>
      </c>
      <c r="R2815" s="43">
        <f t="shared" si="219"/>
        <v>0.118137620573236</v>
      </c>
    </row>
    <row r="2816" spans="1:18" x14ac:dyDescent="0.35">
      <c r="A2816" s="73">
        <v>824</v>
      </c>
      <c r="B2816" s="42">
        <v>0.1908</v>
      </c>
      <c r="C2816" s="42">
        <v>5.5599999999999997E-2</v>
      </c>
      <c r="D2816" s="42">
        <v>6.7599999999999993E-2</v>
      </c>
      <c r="E2816" s="42">
        <v>3.8600000000000002E-2</v>
      </c>
      <c r="F2816" s="42">
        <v>8.9399999999999993E-2</v>
      </c>
      <c r="G2816" s="42">
        <v>5.0700000000000002E-2</v>
      </c>
      <c r="H2816" s="42">
        <v>0.1908</v>
      </c>
      <c r="I2816" s="42">
        <v>4.1099999999999998E-2</v>
      </c>
      <c r="J2816" s="42">
        <v>8.9399999999999993E-2</v>
      </c>
      <c r="K2816" s="42">
        <v>0.186</v>
      </c>
      <c r="L2816" s="93">
        <f t="shared" si="215"/>
        <v>1</v>
      </c>
      <c r="M2816" s="42">
        <v>0.15068999999999999</v>
      </c>
      <c r="N2816" s="93">
        <f t="array" ref="N2816">SQRT(MMULT(MMULT(B2816:K2816, '2. Correlation Matrix'!$B$34:$K$43), TRANSPOSE(B2816:K2816)))</f>
        <v>0.14061773540142369</v>
      </c>
      <c r="O2816" s="92">
        <f t="shared" si="216"/>
        <v>0.53826780657451601</v>
      </c>
      <c r="P2816" s="42">
        <f t="shared" si="217"/>
        <v>0.14080332624528757</v>
      </c>
      <c r="Q2816" s="42">
        <f t="shared" si="218"/>
        <v>0.122773215429927</v>
      </c>
      <c r="R2816" s="43">
        <f t="shared" si="219"/>
        <v>0.118137620573236</v>
      </c>
    </row>
    <row r="2817" spans="1:18" x14ac:dyDescent="0.35">
      <c r="A2817" s="73">
        <v>4823</v>
      </c>
      <c r="B2817" s="42">
        <v>0.1019</v>
      </c>
      <c r="C2817" s="42">
        <v>0.14230000000000001</v>
      </c>
      <c r="D2817" s="42">
        <v>0.1308</v>
      </c>
      <c r="E2817" s="42">
        <v>4.8099999999999997E-2</v>
      </c>
      <c r="F2817" s="42">
        <v>2.5000000000000001E-2</v>
      </c>
      <c r="G2817" s="42">
        <v>0.15579999999999999</v>
      </c>
      <c r="H2817" s="42">
        <v>7.6899999999999996E-2</v>
      </c>
      <c r="I2817" s="42">
        <v>0.13850000000000001</v>
      </c>
      <c r="J2817" s="42">
        <v>0.1673</v>
      </c>
      <c r="K2817" s="42">
        <v>1.35E-2</v>
      </c>
      <c r="L2817" s="93">
        <f t="shared" si="215"/>
        <v>1.0001</v>
      </c>
      <c r="M2817" s="42">
        <v>0.1333</v>
      </c>
      <c r="N2817" s="93">
        <f t="array" ref="N2817">SQRT(MMULT(MMULT(B2817:K2817, '2. Correlation Matrix'!$B$34:$K$43), TRANSPOSE(B2817:K2817)))</f>
        <v>0.10831165175332892</v>
      </c>
      <c r="O2817" s="92">
        <f t="shared" si="216"/>
        <v>0.53826157256629759</v>
      </c>
      <c r="P2817" s="42">
        <f t="shared" si="217"/>
        <v>0.12743429304723281</v>
      </c>
      <c r="Q2817" s="42">
        <f t="shared" si="218"/>
        <v>0.122773215429927</v>
      </c>
      <c r="R2817" s="43">
        <f t="shared" si="219"/>
        <v>0.118137620573236</v>
      </c>
    </row>
    <row r="2818" spans="1:18" x14ac:dyDescent="0.35">
      <c r="A2818" s="73">
        <v>348</v>
      </c>
      <c r="B2818" s="42">
        <v>0.16200000000000001</v>
      </c>
      <c r="C2818" s="42">
        <v>0.06</v>
      </c>
      <c r="D2818" s="42">
        <v>1.7999999999999999E-2</v>
      </c>
      <c r="E2818" s="42">
        <v>0.128</v>
      </c>
      <c r="F2818" s="42">
        <v>6.6000000000000003E-2</v>
      </c>
      <c r="G2818" s="42">
        <v>0.104</v>
      </c>
      <c r="H2818" s="42">
        <v>0.17799999999999999</v>
      </c>
      <c r="I2818" s="42">
        <v>2.8000000000000001E-2</v>
      </c>
      <c r="J2818" s="42">
        <v>0.15</v>
      </c>
      <c r="K2818" s="42">
        <v>0.106</v>
      </c>
      <c r="L2818" s="93">
        <f t="shared" si="215"/>
        <v>1</v>
      </c>
      <c r="M2818" s="42">
        <v>0.14693999999999999</v>
      </c>
      <c r="N2818" s="93">
        <f t="array" ref="N2818">SQRT(MMULT(MMULT(B2818:K2818, '2. Correlation Matrix'!$B$34:$K$43), TRANSPOSE(B2818:K2818)))</f>
        <v>0.13366476878010899</v>
      </c>
      <c r="O2818" s="92">
        <f t="shared" si="216"/>
        <v>0.53821213066509688</v>
      </c>
      <c r="P2818" s="42">
        <f t="shared" si="217"/>
        <v>0.13800686479347998</v>
      </c>
      <c r="Q2818" s="42">
        <f t="shared" si="218"/>
        <v>0.122773215429927</v>
      </c>
      <c r="R2818" s="43">
        <f t="shared" si="219"/>
        <v>0.118137620573236</v>
      </c>
    </row>
    <row r="2819" spans="1:18" x14ac:dyDescent="0.35">
      <c r="A2819" s="73">
        <v>876</v>
      </c>
      <c r="B2819" s="42">
        <v>6.4199999999999993E-2</v>
      </c>
      <c r="C2819" s="42">
        <v>2.07E-2</v>
      </c>
      <c r="D2819" s="42">
        <v>0.1573</v>
      </c>
      <c r="E2819" s="42">
        <v>7.4499999999999997E-2</v>
      </c>
      <c r="F2819" s="42">
        <v>0.17599999999999999</v>
      </c>
      <c r="G2819" s="42">
        <v>0.1014</v>
      </c>
      <c r="H2819" s="42">
        <v>0.1449</v>
      </c>
      <c r="I2819" s="42">
        <v>0.1014</v>
      </c>
      <c r="J2819" s="42">
        <v>6.1999999999999998E-3</v>
      </c>
      <c r="K2819" s="42">
        <v>0.1532</v>
      </c>
      <c r="L2819" s="93">
        <f t="shared" si="215"/>
        <v>0.99980000000000002</v>
      </c>
      <c r="M2819" s="42">
        <v>0.15457000000000001</v>
      </c>
      <c r="N2819" s="93">
        <f t="array" ref="N2819">SQRT(MMULT(MMULT(B2819:K2819, '2. Correlation Matrix'!$B$34:$K$43), TRANSPOSE(B2819:K2819)))</f>
        <v>0.1478422533064577</v>
      </c>
      <c r="O2819" s="92">
        <f t="shared" si="216"/>
        <v>0.53820878822146867</v>
      </c>
      <c r="P2819" s="42">
        <f t="shared" si="217"/>
        <v>0.14364133406863461</v>
      </c>
      <c r="Q2819" s="42">
        <f t="shared" si="218"/>
        <v>0.122773215429927</v>
      </c>
      <c r="R2819" s="43">
        <f t="shared" si="219"/>
        <v>0.118137620573236</v>
      </c>
    </row>
    <row r="2820" spans="1:18" x14ac:dyDescent="0.35">
      <c r="A2820" s="73">
        <v>3285</v>
      </c>
      <c r="B2820" s="42">
        <v>8.0999999999999996E-3</v>
      </c>
      <c r="C2820" s="42">
        <v>8.5000000000000006E-2</v>
      </c>
      <c r="D2820" s="42">
        <v>0.1943</v>
      </c>
      <c r="E2820" s="42">
        <v>0.14169999999999999</v>
      </c>
      <c r="F2820" s="42">
        <v>5.67E-2</v>
      </c>
      <c r="G2820" s="42">
        <v>0.1862</v>
      </c>
      <c r="H2820" s="42">
        <v>8.1000000000000003E-2</v>
      </c>
      <c r="I2820" s="42">
        <v>0.1032</v>
      </c>
      <c r="J2820" s="42">
        <v>5.8700000000000002E-2</v>
      </c>
      <c r="K2820" s="42">
        <v>8.5000000000000006E-2</v>
      </c>
      <c r="L2820" s="93">
        <f t="shared" si="215"/>
        <v>0.9998999999999999</v>
      </c>
      <c r="M2820" s="42">
        <v>0.15256</v>
      </c>
      <c r="N2820" s="93">
        <f t="array" ref="N2820">SQRT(MMULT(MMULT(B2820:K2820, '2. Correlation Matrix'!$B$34:$K$43), TRANSPOSE(B2820:K2820)))</f>
        <v>0.14411120957493972</v>
      </c>
      <c r="O2820" s="92">
        <f t="shared" si="216"/>
        <v>0.53819546882414993</v>
      </c>
      <c r="P2820" s="42">
        <f t="shared" si="217"/>
        <v>0.1421759796374239</v>
      </c>
      <c r="Q2820" s="42">
        <f t="shared" si="218"/>
        <v>0.122773215429927</v>
      </c>
      <c r="R2820" s="43">
        <f t="shared" si="219"/>
        <v>0.118137620573236</v>
      </c>
    </row>
    <row r="2821" spans="1:18" x14ac:dyDescent="0.35">
      <c r="A2821" s="73">
        <v>4125</v>
      </c>
      <c r="B2821" s="42">
        <v>4.2700000000000002E-2</v>
      </c>
      <c r="C2821" s="42">
        <v>0.1234</v>
      </c>
      <c r="D2821" s="42">
        <v>0.13769999999999999</v>
      </c>
      <c r="E2821" s="42">
        <v>8.8599999999999998E-2</v>
      </c>
      <c r="F2821" s="42">
        <v>0.10920000000000001</v>
      </c>
      <c r="G2821" s="42">
        <v>0.1487</v>
      </c>
      <c r="H2821" s="42">
        <v>0.15509999999999999</v>
      </c>
      <c r="I2821" s="42">
        <v>7.4399999999999994E-2</v>
      </c>
      <c r="J2821" s="42">
        <v>3.0099999999999998E-2</v>
      </c>
      <c r="K2821" s="42">
        <v>9.0200000000000002E-2</v>
      </c>
      <c r="L2821" s="93">
        <f t="shared" ref="L2821:L2884" si="220">SUM(B2821:K2821)</f>
        <v>1.0001</v>
      </c>
      <c r="M2821" s="42">
        <v>0.14959</v>
      </c>
      <c r="N2821" s="93">
        <f t="array" ref="N2821">SQRT(MMULT(MMULT(B2821:K2821, '2. Correlation Matrix'!$B$34:$K$43), TRANSPOSE(B2821:K2821)))</f>
        <v>0.13859319429013534</v>
      </c>
      <c r="O2821" s="92">
        <f t="shared" ref="O2821:O2884" si="221">(M2821-0.075)/N2821</f>
        <v>0.53819381523057297</v>
      </c>
      <c r="P2821" s="42">
        <f t="shared" ref="P2821:P2884" si="222">M2821-((1/2)*1*N2821^2)</f>
        <v>0.1399859632482284</v>
      </c>
      <c r="Q2821" s="42">
        <f t="shared" ref="Q2821:Q2884" si="223">$M$5-((1/2)*3*$N$5^2)</f>
        <v>0.122773215429927</v>
      </c>
      <c r="R2821" s="43">
        <f t="shared" ref="R2821:R2884" si="224">$M$5-((1/2)*4*$N$5^2)</f>
        <v>0.118137620573236</v>
      </c>
    </row>
    <row r="2822" spans="1:18" x14ac:dyDescent="0.35">
      <c r="A2822" s="73">
        <v>2124</v>
      </c>
      <c r="B2822" s="42">
        <v>5.4399999999999997E-2</v>
      </c>
      <c r="C2822" s="42">
        <v>0.1109</v>
      </c>
      <c r="D2822" s="42">
        <v>6.4500000000000002E-2</v>
      </c>
      <c r="E2822" s="42">
        <v>0.121</v>
      </c>
      <c r="F2822" s="42">
        <v>0.1673</v>
      </c>
      <c r="G2822" s="42">
        <v>5.6500000000000002E-2</v>
      </c>
      <c r="H2822" s="42">
        <v>5.6500000000000002E-2</v>
      </c>
      <c r="I2822" s="42">
        <v>0.1492</v>
      </c>
      <c r="J2822" s="42">
        <v>0.1694</v>
      </c>
      <c r="K2822" s="42">
        <v>5.04E-2</v>
      </c>
      <c r="L2822" s="93">
        <f t="shared" si="220"/>
        <v>1.0001</v>
      </c>
      <c r="M2822" s="42">
        <v>0.13139000000000001</v>
      </c>
      <c r="N2822" s="93">
        <f t="array" ref="N2822">SQRT(MMULT(MMULT(B2822:K2822, '2. Correlation Matrix'!$B$34:$K$43), TRANSPOSE(B2822:K2822)))</f>
        <v>0.10477726971003873</v>
      </c>
      <c r="O2822" s="92">
        <f t="shared" si="221"/>
        <v>0.53818924806930024</v>
      </c>
      <c r="P2822" s="42">
        <f t="shared" si="222"/>
        <v>0.1259008618760549</v>
      </c>
      <c r="Q2822" s="42">
        <f t="shared" si="223"/>
        <v>0.122773215429927</v>
      </c>
      <c r="R2822" s="43">
        <f t="shared" si="224"/>
        <v>0.118137620573236</v>
      </c>
    </row>
    <row r="2823" spans="1:18" x14ac:dyDescent="0.35">
      <c r="A2823" s="73">
        <v>461</v>
      </c>
      <c r="B2823" s="42">
        <v>3.6499999999999998E-2</v>
      </c>
      <c r="C2823" s="42">
        <v>0.113</v>
      </c>
      <c r="D2823" s="42">
        <v>0.1096</v>
      </c>
      <c r="E2823" s="42">
        <v>0.15479999999999999</v>
      </c>
      <c r="F2823" s="42">
        <v>8.8700000000000001E-2</v>
      </c>
      <c r="G2823" s="42">
        <v>6.2600000000000003E-2</v>
      </c>
      <c r="H2823" s="42">
        <v>0.1409</v>
      </c>
      <c r="I2823" s="42">
        <v>0.153</v>
      </c>
      <c r="J2823" s="42">
        <v>0.1148</v>
      </c>
      <c r="K2823" s="42">
        <v>2.6100000000000002E-2</v>
      </c>
      <c r="L2823" s="93">
        <f t="shared" si="220"/>
        <v>1</v>
      </c>
      <c r="M2823" s="42">
        <v>0.13602</v>
      </c>
      <c r="N2823" s="93">
        <f t="array" ref="N2823">SQRT(MMULT(MMULT(B2823:K2823, '2. Correlation Matrix'!$B$34:$K$43), TRANSPOSE(B2823:K2823)))</f>
        <v>0.11338142572142935</v>
      </c>
      <c r="O2823" s="92">
        <f t="shared" si="221"/>
        <v>0.53818338949028655</v>
      </c>
      <c r="P2823" s="42">
        <f t="shared" si="222"/>
        <v>0.129592326150688</v>
      </c>
      <c r="Q2823" s="42">
        <f t="shared" si="223"/>
        <v>0.122773215429927</v>
      </c>
      <c r="R2823" s="43">
        <f t="shared" si="224"/>
        <v>0.118137620573236</v>
      </c>
    </row>
    <row r="2824" spans="1:18" x14ac:dyDescent="0.35">
      <c r="A2824" s="73">
        <v>226</v>
      </c>
      <c r="B2824" s="42">
        <v>1.55E-2</v>
      </c>
      <c r="C2824" s="42">
        <v>5.6300000000000003E-2</v>
      </c>
      <c r="D2824" s="42">
        <v>0.18640000000000001</v>
      </c>
      <c r="E2824" s="42">
        <v>9.7000000000000003E-3</v>
      </c>
      <c r="F2824" s="42">
        <v>0.16700000000000001</v>
      </c>
      <c r="G2824" s="42">
        <v>9.1300000000000006E-2</v>
      </c>
      <c r="H2824" s="42">
        <v>6.6000000000000003E-2</v>
      </c>
      <c r="I2824" s="42">
        <v>0.12620000000000001</v>
      </c>
      <c r="J2824" s="42">
        <v>0.10680000000000001</v>
      </c>
      <c r="K2824" s="42">
        <v>0.17480000000000001</v>
      </c>
      <c r="L2824" s="93">
        <f t="shared" si="220"/>
        <v>1</v>
      </c>
      <c r="M2824" s="42">
        <v>0.15281</v>
      </c>
      <c r="N2824" s="93">
        <f t="array" ref="N2824">SQRT(MMULT(MMULT(B2824:K2824, '2. Correlation Matrix'!$B$34:$K$43), TRANSPOSE(B2824:K2824)))</f>
        <v>0.14458150279389409</v>
      </c>
      <c r="O2824" s="92">
        <f t="shared" si="221"/>
        <v>0.53817396068237611</v>
      </c>
      <c r="P2824" s="42">
        <f t="shared" si="222"/>
        <v>0.14235809452492959</v>
      </c>
      <c r="Q2824" s="42">
        <f t="shared" si="223"/>
        <v>0.122773215429927</v>
      </c>
      <c r="R2824" s="43">
        <f t="shared" si="224"/>
        <v>0.118137620573236</v>
      </c>
    </row>
    <row r="2825" spans="1:18" x14ac:dyDescent="0.35">
      <c r="A2825" s="73">
        <v>3264</v>
      </c>
      <c r="B2825" s="42">
        <v>0.1091</v>
      </c>
      <c r="C2825" s="42">
        <v>0.14649999999999999</v>
      </c>
      <c r="D2825" s="42">
        <v>7.4700000000000003E-2</v>
      </c>
      <c r="E2825" s="42">
        <v>0.11360000000000001</v>
      </c>
      <c r="F2825" s="42">
        <v>7.0300000000000001E-2</v>
      </c>
      <c r="G2825" s="42">
        <v>0.12709999999999999</v>
      </c>
      <c r="H2825" s="42">
        <v>0.12559999999999999</v>
      </c>
      <c r="I2825" s="42">
        <v>8.9999999999999993E-3</v>
      </c>
      <c r="J2825" s="42">
        <v>7.4700000000000003E-2</v>
      </c>
      <c r="K2825" s="42">
        <v>0.14949999999999999</v>
      </c>
      <c r="L2825" s="93">
        <f t="shared" si="220"/>
        <v>1.0001</v>
      </c>
      <c r="M2825" s="42">
        <v>0.15071999999999999</v>
      </c>
      <c r="N2825" s="93">
        <f t="array" ref="N2825">SQRT(MMULT(MMULT(B2825:K2825, '2. Correlation Matrix'!$B$34:$K$43), TRANSPOSE(B2825:K2825)))</f>
        <v>0.14070037917137751</v>
      </c>
      <c r="O2825" s="92">
        <f t="shared" si="221"/>
        <v>0.53816486100418137</v>
      </c>
      <c r="P2825" s="42">
        <f t="shared" si="222"/>
        <v>0.1408217016505153</v>
      </c>
      <c r="Q2825" s="42">
        <f t="shared" si="223"/>
        <v>0.122773215429927</v>
      </c>
      <c r="R2825" s="43">
        <f t="shared" si="224"/>
        <v>0.118137620573236</v>
      </c>
    </row>
    <row r="2826" spans="1:18" x14ac:dyDescent="0.35">
      <c r="A2826" s="73">
        <v>1687</v>
      </c>
      <c r="B2826" s="42">
        <v>0.16889999999999999</v>
      </c>
      <c r="C2826" s="42">
        <v>0.22</v>
      </c>
      <c r="D2826" s="42">
        <v>0.2089</v>
      </c>
      <c r="E2826" s="42">
        <v>0.1067</v>
      </c>
      <c r="F2826" s="42">
        <v>1.3299999999999999E-2</v>
      </c>
      <c r="G2826" s="42">
        <v>3.3300000000000003E-2</v>
      </c>
      <c r="H2826" s="42">
        <v>3.3300000000000003E-2</v>
      </c>
      <c r="I2826" s="42">
        <v>0.1356</v>
      </c>
      <c r="J2826" s="42">
        <v>3.56E-2</v>
      </c>
      <c r="K2826" s="42">
        <v>4.4400000000000002E-2</v>
      </c>
      <c r="L2826" s="93">
        <f t="shared" si="220"/>
        <v>0.99999999999999989</v>
      </c>
      <c r="M2826" s="42">
        <v>0.12060999999999999</v>
      </c>
      <c r="N2826" s="93">
        <f t="array" ref="N2826">SQRT(MMULT(MMULT(B2826:K2826, '2. Correlation Matrix'!$B$34:$K$43), TRANSPOSE(B2826:K2826)))</f>
        <v>8.4751671019348052E-2</v>
      </c>
      <c r="O2826" s="92">
        <f t="shared" si="221"/>
        <v>0.53816048051238585</v>
      </c>
      <c r="P2826" s="42">
        <f t="shared" si="222"/>
        <v>0.1170185771297141</v>
      </c>
      <c r="Q2826" s="42">
        <f t="shared" si="223"/>
        <v>0.122773215429927</v>
      </c>
      <c r="R2826" s="43">
        <f t="shared" si="224"/>
        <v>0.118137620573236</v>
      </c>
    </row>
    <row r="2827" spans="1:18" x14ac:dyDescent="0.35">
      <c r="A2827" s="73">
        <v>248</v>
      </c>
      <c r="B2827" s="42">
        <v>3.04E-2</v>
      </c>
      <c r="C2827" s="42">
        <v>7.0900000000000005E-2</v>
      </c>
      <c r="D2827" s="42">
        <v>0.1862</v>
      </c>
      <c r="E2827" s="42">
        <v>0.14369999999999999</v>
      </c>
      <c r="F2827" s="42">
        <v>6.4799999999999996E-2</v>
      </c>
      <c r="G2827" s="42">
        <v>2.23E-2</v>
      </c>
      <c r="H2827" s="42">
        <v>2.0199999999999999E-2</v>
      </c>
      <c r="I2827" s="42">
        <v>0.14779999999999999</v>
      </c>
      <c r="J2827" s="42">
        <v>0.15790000000000001</v>
      </c>
      <c r="K2827" s="42">
        <v>0.15590000000000001</v>
      </c>
      <c r="L2827" s="93">
        <f t="shared" si="220"/>
        <v>1.0001</v>
      </c>
      <c r="M2827" s="42">
        <v>0.14509</v>
      </c>
      <c r="N2827" s="93">
        <f t="array" ref="N2827">SQRT(MMULT(MMULT(B2827:K2827, '2. Correlation Matrix'!$B$34:$K$43), TRANSPOSE(B2827:K2827)))</f>
        <v>0.13024495887372456</v>
      </c>
      <c r="O2827" s="92">
        <f t="shared" si="221"/>
        <v>0.53813982979528474</v>
      </c>
      <c r="P2827" s="42">
        <f t="shared" si="222"/>
        <v>0.13660812534399089</v>
      </c>
      <c r="Q2827" s="42">
        <f t="shared" si="223"/>
        <v>0.122773215429927</v>
      </c>
      <c r="R2827" s="43">
        <f t="shared" si="224"/>
        <v>0.118137620573236</v>
      </c>
    </row>
    <row r="2828" spans="1:18" x14ac:dyDescent="0.35">
      <c r="A2828" s="73">
        <v>1463</v>
      </c>
      <c r="B2828" s="42">
        <v>0.13569999999999999</v>
      </c>
      <c r="C2828" s="42">
        <v>8.3299999999999999E-2</v>
      </c>
      <c r="D2828" s="42">
        <v>7.7999999999999996E-3</v>
      </c>
      <c r="E2828" s="42">
        <v>0.1085</v>
      </c>
      <c r="F2828" s="42">
        <v>0.1802</v>
      </c>
      <c r="G2828" s="42">
        <v>0.1143</v>
      </c>
      <c r="H2828" s="42">
        <v>0.17249999999999999</v>
      </c>
      <c r="I2828" s="42">
        <v>1.7399999999999999E-2</v>
      </c>
      <c r="J2828" s="42">
        <v>5.7999999999999996E-3</v>
      </c>
      <c r="K2828" s="42">
        <v>0.1744</v>
      </c>
      <c r="L2828" s="93">
        <f t="shared" si="220"/>
        <v>0.9998999999999999</v>
      </c>
      <c r="M2828" s="42">
        <v>0.15406</v>
      </c>
      <c r="N2828" s="93">
        <f t="array" ref="N2828">SQRT(MMULT(MMULT(B2828:K2828, '2. Correlation Matrix'!$B$34:$K$43), TRANSPOSE(B2828:K2828)))</f>
        <v>0.14692443279622353</v>
      </c>
      <c r="O2828" s="92">
        <f t="shared" si="221"/>
        <v>0.53809974621206857</v>
      </c>
      <c r="P2828" s="42">
        <f t="shared" si="222"/>
        <v>0.143266605523754</v>
      </c>
      <c r="Q2828" s="42">
        <f t="shared" si="223"/>
        <v>0.122773215429927</v>
      </c>
      <c r="R2828" s="43">
        <f t="shared" si="224"/>
        <v>0.118137620573236</v>
      </c>
    </row>
    <row r="2829" spans="1:18" x14ac:dyDescent="0.35">
      <c r="A2829" s="73">
        <v>4065</v>
      </c>
      <c r="B2829" s="42">
        <v>9.6799999999999997E-2</v>
      </c>
      <c r="C2829" s="42">
        <v>0.1043</v>
      </c>
      <c r="D2829" s="42">
        <v>6.1499999999999999E-2</v>
      </c>
      <c r="E2829" s="42">
        <v>0.16569999999999999</v>
      </c>
      <c r="F2829" s="42">
        <v>0.16009999999999999</v>
      </c>
      <c r="G2829" s="42">
        <v>0.14899999999999999</v>
      </c>
      <c r="H2829" s="42">
        <v>5.5899999999999998E-2</v>
      </c>
      <c r="I2829" s="42">
        <v>0.1527</v>
      </c>
      <c r="J2829" s="42">
        <v>4.4699999999999997E-2</v>
      </c>
      <c r="K2829" s="42">
        <v>9.2999999999999992E-3</v>
      </c>
      <c r="L2829" s="93">
        <f t="shared" si="220"/>
        <v>0.99999999999999989</v>
      </c>
      <c r="M2829" s="42">
        <v>0.13167000000000001</v>
      </c>
      <c r="N2829" s="93">
        <f t="array" ref="N2829">SQRT(MMULT(MMULT(B2829:K2829, '2. Correlation Matrix'!$B$34:$K$43), TRANSPOSE(B2829:K2829)))</f>
        <v>0.10531578418581232</v>
      </c>
      <c r="O2829" s="92">
        <f t="shared" si="221"/>
        <v>0.53809597904161399</v>
      </c>
      <c r="P2829" s="42">
        <f t="shared" si="222"/>
        <v>0.1261242928006637</v>
      </c>
      <c r="Q2829" s="42">
        <f t="shared" si="223"/>
        <v>0.122773215429927</v>
      </c>
      <c r="R2829" s="43">
        <f t="shared" si="224"/>
        <v>0.118137620573236</v>
      </c>
    </row>
    <row r="2830" spans="1:18" x14ac:dyDescent="0.35">
      <c r="A2830" s="73">
        <v>3727</v>
      </c>
      <c r="B2830" s="42">
        <v>9.9199999999999997E-2</v>
      </c>
      <c r="C2830" s="42">
        <v>0.13289999999999999</v>
      </c>
      <c r="D2830" s="42">
        <v>5.4899999999999997E-2</v>
      </c>
      <c r="E2830" s="42">
        <v>9.0700000000000003E-2</v>
      </c>
      <c r="F2830" s="42">
        <v>0.16239999999999999</v>
      </c>
      <c r="G2830" s="42">
        <v>9.2799999999999994E-2</v>
      </c>
      <c r="H2830" s="42">
        <v>8.0199999999999994E-2</v>
      </c>
      <c r="I2830" s="42">
        <v>6.1199999999999997E-2</v>
      </c>
      <c r="J2830" s="42">
        <v>0.11600000000000001</v>
      </c>
      <c r="K2830" s="42">
        <v>0.10970000000000001</v>
      </c>
      <c r="L2830" s="93">
        <f t="shared" si="220"/>
        <v>1</v>
      </c>
      <c r="M2830" s="42">
        <v>0.13969000000000001</v>
      </c>
      <c r="N2830" s="93">
        <f t="array" ref="N2830">SQRT(MMULT(MMULT(B2830:K2830, '2. Correlation Matrix'!$B$34:$K$43), TRANSPOSE(B2830:K2830)))</f>
        <v>0.12023327443823362</v>
      </c>
      <c r="O2830" s="92">
        <f t="shared" si="221"/>
        <v>0.5380374135384014</v>
      </c>
      <c r="P2830" s="42">
        <f t="shared" si="222"/>
        <v>0.13246197985893021</v>
      </c>
      <c r="Q2830" s="42">
        <f t="shared" si="223"/>
        <v>0.122773215429927</v>
      </c>
      <c r="R2830" s="43">
        <f t="shared" si="224"/>
        <v>0.118137620573236</v>
      </c>
    </row>
    <row r="2831" spans="1:18" x14ac:dyDescent="0.35">
      <c r="A2831" s="73">
        <v>78</v>
      </c>
      <c r="B2831" s="42">
        <v>6.6400000000000001E-2</v>
      </c>
      <c r="C2831" s="42">
        <v>0.16900000000000001</v>
      </c>
      <c r="D2831" s="42">
        <v>0.15490000000000001</v>
      </c>
      <c r="E2831" s="42">
        <v>0.18509999999999999</v>
      </c>
      <c r="F2831" s="42">
        <v>5.8400000000000001E-2</v>
      </c>
      <c r="G2831" s="42">
        <v>2.6200000000000001E-2</v>
      </c>
      <c r="H2831" s="42">
        <v>9.2600000000000002E-2</v>
      </c>
      <c r="I2831" s="42">
        <v>7.0400000000000004E-2</v>
      </c>
      <c r="J2831" s="42">
        <v>1.21E-2</v>
      </c>
      <c r="K2831" s="42">
        <v>0.16500000000000001</v>
      </c>
      <c r="L2831" s="93">
        <f t="shared" si="220"/>
        <v>1.0001</v>
      </c>
      <c r="M2831" s="42">
        <v>0.14580000000000001</v>
      </c>
      <c r="N2831" s="93">
        <f t="array" ref="N2831">SQRT(MMULT(MMULT(B2831:K2831, '2. Correlation Matrix'!$B$34:$K$43), TRANSPOSE(B2831:K2831)))</f>
        <v>0.13159183034738367</v>
      </c>
      <c r="O2831" s="92">
        <f t="shared" si="221"/>
        <v>0.53802732140056198</v>
      </c>
      <c r="P2831" s="42">
        <f t="shared" si="222"/>
        <v>0.13714179509291272</v>
      </c>
      <c r="Q2831" s="42">
        <f t="shared" si="223"/>
        <v>0.122773215429927</v>
      </c>
      <c r="R2831" s="43">
        <f t="shared" si="224"/>
        <v>0.118137620573236</v>
      </c>
    </row>
    <row r="2832" spans="1:18" x14ac:dyDescent="0.35">
      <c r="A2832" s="73">
        <v>4734</v>
      </c>
      <c r="B2832" s="42">
        <v>0.1237</v>
      </c>
      <c r="C2832" s="42">
        <v>0.16950000000000001</v>
      </c>
      <c r="D2832" s="42">
        <v>4.41E-2</v>
      </c>
      <c r="E2832" s="42">
        <v>0.12709999999999999</v>
      </c>
      <c r="F2832" s="42">
        <v>0.1424</v>
      </c>
      <c r="G2832" s="42">
        <v>8.9800000000000005E-2</v>
      </c>
      <c r="H2832" s="42">
        <v>0.10680000000000001</v>
      </c>
      <c r="I2832" s="42">
        <v>0.10680000000000001</v>
      </c>
      <c r="J2832" s="42">
        <v>6.4399999999999999E-2</v>
      </c>
      <c r="K2832" s="42">
        <v>2.5399999999999999E-2</v>
      </c>
      <c r="L2832" s="93">
        <f t="shared" si="220"/>
        <v>1</v>
      </c>
      <c r="M2832" s="42">
        <v>0.12831000000000001</v>
      </c>
      <c r="N2832" s="93">
        <f t="array" ref="N2832">SQRT(MMULT(MMULT(B2832:K2832, '2. Correlation Matrix'!$B$34:$K$43), TRANSPOSE(B2832:K2832)))</f>
        <v>9.9086056950850571E-2</v>
      </c>
      <c r="O2832" s="92">
        <f t="shared" si="221"/>
        <v>0.53801717053331977</v>
      </c>
      <c r="P2832" s="42">
        <f t="shared" si="222"/>
        <v>0.1234009766589664</v>
      </c>
      <c r="Q2832" s="42">
        <f t="shared" si="223"/>
        <v>0.122773215429927</v>
      </c>
      <c r="R2832" s="43">
        <f t="shared" si="224"/>
        <v>0.118137620573236</v>
      </c>
    </row>
    <row r="2833" spans="1:18" x14ac:dyDescent="0.35">
      <c r="A2833" s="73">
        <v>194</v>
      </c>
      <c r="B2833" s="42">
        <v>2.75E-2</v>
      </c>
      <c r="C2833" s="42">
        <v>4.1300000000000003E-2</v>
      </c>
      <c r="D2833" s="42">
        <v>3.44E-2</v>
      </c>
      <c r="E2833" s="42">
        <v>0.1835</v>
      </c>
      <c r="F2833" s="42">
        <v>6.1899999999999997E-2</v>
      </c>
      <c r="G2833" s="42">
        <v>0.1651</v>
      </c>
      <c r="H2833" s="42">
        <v>0.1376</v>
      </c>
      <c r="I2833" s="42">
        <v>0.1055</v>
      </c>
      <c r="J2833" s="42">
        <v>0.2041</v>
      </c>
      <c r="K2833" s="42">
        <v>3.9E-2</v>
      </c>
      <c r="L2833" s="93">
        <f t="shared" si="220"/>
        <v>0.99990000000000012</v>
      </c>
      <c r="M2833" s="42">
        <v>0.14904999999999999</v>
      </c>
      <c r="N2833" s="93">
        <f t="array" ref="N2833">SQRT(MMULT(MMULT(B2833:K2833, '2. Correlation Matrix'!$B$34:$K$43), TRANSPOSE(B2833:K2833)))</f>
        <v>0.13763854332342448</v>
      </c>
      <c r="O2833" s="92">
        <f t="shared" si="221"/>
        <v>0.53800336891096356</v>
      </c>
      <c r="P2833" s="42">
        <f t="shared" si="222"/>
        <v>0.13957781569590288</v>
      </c>
      <c r="Q2833" s="42">
        <f t="shared" si="223"/>
        <v>0.122773215429927</v>
      </c>
      <c r="R2833" s="43">
        <f t="shared" si="224"/>
        <v>0.118137620573236</v>
      </c>
    </row>
    <row r="2834" spans="1:18" x14ac:dyDescent="0.35">
      <c r="A2834" s="73">
        <v>913</v>
      </c>
      <c r="B2834" s="42">
        <v>0.1598</v>
      </c>
      <c r="C2834" s="42">
        <v>0.12559999999999999</v>
      </c>
      <c r="D2834" s="42">
        <v>0.153</v>
      </c>
      <c r="E2834" s="42">
        <v>2.9700000000000001E-2</v>
      </c>
      <c r="F2834" s="42">
        <v>6.7999999999999996E-3</v>
      </c>
      <c r="G2834" s="42">
        <v>5.9400000000000001E-2</v>
      </c>
      <c r="H2834" s="42">
        <v>0.13009999999999999</v>
      </c>
      <c r="I2834" s="42">
        <v>5.4800000000000001E-2</v>
      </c>
      <c r="J2834" s="42">
        <v>0.121</v>
      </c>
      <c r="K2834" s="42">
        <v>0.1598</v>
      </c>
      <c r="L2834" s="93">
        <f t="shared" si="220"/>
        <v>1</v>
      </c>
      <c r="M2834" s="42">
        <v>0.14537</v>
      </c>
      <c r="N2834" s="93">
        <f t="array" ref="N2834">SQRT(MMULT(MMULT(B2834:K2834, '2. Correlation Matrix'!$B$34:$K$43), TRANSPOSE(B2834:K2834)))</f>
        <v>0.1308025382599711</v>
      </c>
      <c r="O2834" s="92">
        <f t="shared" si="221"/>
        <v>0.53798650191435171</v>
      </c>
      <c r="P2834" s="42">
        <f t="shared" si="222"/>
        <v>0.13681534799237441</v>
      </c>
      <c r="Q2834" s="42">
        <f t="shared" si="223"/>
        <v>0.122773215429927</v>
      </c>
      <c r="R2834" s="43">
        <f t="shared" si="224"/>
        <v>0.118137620573236</v>
      </c>
    </row>
    <row r="2835" spans="1:18" x14ac:dyDescent="0.35">
      <c r="A2835" s="73">
        <v>4347</v>
      </c>
      <c r="B2835" s="42">
        <v>0.15229999999999999</v>
      </c>
      <c r="C2835" s="42">
        <v>0.1022</v>
      </c>
      <c r="D2835" s="42">
        <v>8.9999999999999993E-3</v>
      </c>
      <c r="E2835" s="42">
        <v>2.3300000000000001E-2</v>
      </c>
      <c r="F2835" s="42">
        <v>0.1487</v>
      </c>
      <c r="G2835" s="42">
        <v>0.16669999999999999</v>
      </c>
      <c r="H2835" s="42">
        <v>0.1183</v>
      </c>
      <c r="I2835" s="42">
        <v>6.6299999999999998E-2</v>
      </c>
      <c r="J2835" s="42">
        <v>0.1613</v>
      </c>
      <c r="K2835" s="42">
        <v>5.1999999999999998E-2</v>
      </c>
      <c r="L2835" s="93">
        <f t="shared" si="220"/>
        <v>1.0001</v>
      </c>
      <c r="M2835" s="42">
        <v>0.13758999999999999</v>
      </c>
      <c r="N2835" s="93">
        <f t="array" ref="N2835">SQRT(MMULT(MMULT(B2835:K2835, '2. Correlation Matrix'!$B$34:$K$43), TRANSPOSE(B2835:K2835)))</f>
        <v>0.11634473551602582</v>
      </c>
      <c r="O2835" s="92">
        <f t="shared" si="221"/>
        <v>0.53797019454634953</v>
      </c>
      <c r="P2835" s="42">
        <f t="shared" si="222"/>
        <v>0.13082195125885299</v>
      </c>
      <c r="Q2835" s="42">
        <f t="shared" si="223"/>
        <v>0.122773215429927</v>
      </c>
      <c r="R2835" s="43">
        <f t="shared" si="224"/>
        <v>0.118137620573236</v>
      </c>
    </row>
    <row r="2836" spans="1:18" x14ac:dyDescent="0.35">
      <c r="A2836" s="73">
        <v>3153</v>
      </c>
      <c r="B2836" s="42">
        <v>3.3500000000000002E-2</v>
      </c>
      <c r="C2836" s="42">
        <v>6.5199999999999994E-2</v>
      </c>
      <c r="D2836" s="42">
        <v>0.16200000000000001</v>
      </c>
      <c r="E2836" s="42">
        <v>4.8399999999999999E-2</v>
      </c>
      <c r="F2836" s="42">
        <v>7.0800000000000002E-2</v>
      </c>
      <c r="G2836" s="42">
        <v>0.15640000000000001</v>
      </c>
      <c r="H2836" s="42">
        <v>0.1229</v>
      </c>
      <c r="I2836" s="42">
        <v>4.8399999999999999E-2</v>
      </c>
      <c r="J2836" s="42">
        <v>0.1061</v>
      </c>
      <c r="K2836" s="42">
        <v>0.1862</v>
      </c>
      <c r="L2836" s="93">
        <f t="shared" si="220"/>
        <v>0.99990000000000001</v>
      </c>
      <c r="M2836" s="42">
        <v>0.16334000000000001</v>
      </c>
      <c r="N2836" s="93">
        <f t="array" ref="N2836">SQRT(MMULT(MMULT(B2836:K2836, '2. Correlation Matrix'!$B$34:$K$43), TRANSPOSE(B2836:K2836)))</f>
        <v>0.16422085721337715</v>
      </c>
      <c r="O2836" s="92">
        <f t="shared" si="221"/>
        <v>0.53793410592917057</v>
      </c>
      <c r="P2836" s="42">
        <f t="shared" si="222"/>
        <v>0.14985575502805182</v>
      </c>
      <c r="Q2836" s="42">
        <f t="shared" si="223"/>
        <v>0.122773215429927</v>
      </c>
      <c r="R2836" s="43">
        <f t="shared" si="224"/>
        <v>0.118137620573236</v>
      </c>
    </row>
    <row r="2837" spans="1:18" x14ac:dyDescent="0.35">
      <c r="A2837" s="73">
        <v>531</v>
      </c>
      <c r="B2837" s="42">
        <v>0.12039999999999999</v>
      </c>
      <c r="C2837" s="42">
        <v>5.9200000000000003E-2</v>
      </c>
      <c r="D2837" s="42">
        <v>0.1449</v>
      </c>
      <c r="E2837" s="42">
        <v>0.15709999999999999</v>
      </c>
      <c r="F2837" s="42">
        <v>3.6700000000000003E-2</v>
      </c>
      <c r="G2837" s="42">
        <v>4.1000000000000003E-3</v>
      </c>
      <c r="H2837" s="42">
        <v>1.6299999999999999E-2</v>
      </c>
      <c r="I2837" s="42">
        <v>0.15310000000000001</v>
      </c>
      <c r="J2837" s="42">
        <v>0.19800000000000001</v>
      </c>
      <c r="K2837" s="42">
        <v>0.11020000000000001</v>
      </c>
      <c r="L2837" s="93">
        <f t="shared" si="220"/>
        <v>0.99999999999999989</v>
      </c>
      <c r="M2837" s="42">
        <v>0.13421</v>
      </c>
      <c r="N2837" s="93">
        <f t="array" ref="N2837">SQRT(MMULT(MMULT(B2837:K2837, '2. Correlation Matrix'!$B$34:$K$43), TRANSPOSE(B2837:K2837)))</f>
        <v>0.11007002080457604</v>
      </c>
      <c r="O2837" s="92">
        <f t="shared" si="221"/>
        <v>0.53793030624682514</v>
      </c>
      <c r="P2837" s="42">
        <f t="shared" si="222"/>
        <v>0.1281522952600401</v>
      </c>
      <c r="Q2837" s="42">
        <f t="shared" si="223"/>
        <v>0.122773215429927</v>
      </c>
      <c r="R2837" s="43">
        <f t="shared" si="224"/>
        <v>0.118137620573236</v>
      </c>
    </row>
    <row r="2838" spans="1:18" x14ac:dyDescent="0.35">
      <c r="A2838" s="73">
        <v>1518</v>
      </c>
      <c r="B2838" s="42">
        <v>0.1648</v>
      </c>
      <c r="C2838" s="42">
        <v>0.1502</v>
      </c>
      <c r="D2838" s="42">
        <v>0.17580000000000001</v>
      </c>
      <c r="E2838" s="42">
        <v>0.1429</v>
      </c>
      <c r="F2838" s="42">
        <v>8.6099999999999996E-2</v>
      </c>
      <c r="G2838" s="42">
        <v>5.4999999999999997E-3</v>
      </c>
      <c r="H2838" s="42">
        <v>1.8E-3</v>
      </c>
      <c r="I2838" s="42">
        <v>0.1648</v>
      </c>
      <c r="J2838" s="42">
        <v>4.3999999999999997E-2</v>
      </c>
      <c r="K2838" s="42">
        <v>6.4100000000000004E-2</v>
      </c>
      <c r="L2838" s="93">
        <f t="shared" si="220"/>
        <v>1</v>
      </c>
      <c r="M2838" s="42">
        <v>0.12106</v>
      </c>
      <c r="N2838" s="93">
        <f t="array" ref="N2838">SQRT(MMULT(MMULT(B2838:K2838, '2. Correlation Matrix'!$B$34:$K$43), TRANSPOSE(B2838:K2838)))</f>
        <v>8.5628756740220163E-2</v>
      </c>
      <c r="O2838" s="92">
        <f t="shared" si="221"/>
        <v>0.53790340714319218</v>
      </c>
      <c r="P2838" s="42">
        <f t="shared" si="222"/>
        <v>0.1173938580095621</v>
      </c>
      <c r="Q2838" s="42">
        <f t="shared" si="223"/>
        <v>0.122773215429927</v>
      </c>
      <c r="R2838" s="43">
        <f t="shared" si="224"/>
        <v>0.118137620573236</v>
      </c>
    </row>
    <row r="2839" spans="1:18" x14ac:dyDescent="0.35">
      <c r="A2839" s="73">
        <v>502</v>
      </c>
      <c r="B2839" s="42">
        <v>0.1202</v>
      </c>
      <c r="C2839" s="42">
        <v>0.1119</v>
      </c>
      <c r="D2839" s="42">
        <v>0.105</v>
      </c>
      <c r="E2839" s="42">
        <v>0.1202</v>
      </c>
      <c r="F2839" s="42">
        <v>0.1105</v>
      </c>
      <c r="G2839" s="42">
        <v>9.2499999999999999E-2</v>
      </c>
      <c r="H2839" s="42">
        <v>4.1399999999999999E-2</v>
      </c>
      <c r="I2839" s="42">
        <v>7.8700000000000006E-2</v>
      </c>
      <c r="J2839" s="42">
        <v>0.1188</v>
      </c>
      <c r="K2839" s="42">
        <v>0.1008</v>
      </c>
      <c r="L2839" s="93">
        <f t="shared" si="220"/>
        <v>1</v>
      </c>
      <c r="M2839" s="42">
        <v>0.13750999999999999</v>
      </c>
      <c r="N2839" s="93">
        <f t="array" ref="N2839">SQRT(MMULT(MMULT(B2839:K2839, '2. Correlation Matrix'!$B$34:$K$43), TRANSPOSE(B2839:K2839)))</f>
        <v>0.11621266999053503</v>
      </c>
      <c r="O2839" s="92">
        <f t="shared" si="221"/>
        <v>0.5378931574766429</v>
      </c>
      <c r="P2839" s="42">
        <f t="shared" si="222"/>
        <v>0.13075730766683549</v>
      </c>
      <c r="Q2839" s="42">
        <f t="shared" si="223"/>
        <v>0.122773215429927</v>
      </c>
      <c r="R2839" s="43">
        <f t="shared" si="224"/>
        <v>0.118137620573236</v>
      </c>
    </row>
    <row r="2840" spans="1:18" x14ac:dyDescent="0.35">
      <c r="A2840" s="73">
        <v>699</v>
      </c>
      <c r="B2840" s="42">
        <v>5.4100000000000002E-2</v>
      </c>
      <c r="C2840" s="42">
        <v>0.14069999999999999</v>
      </c>
      <c r="D2840" s="42">
        <v>1.2999999999999999E-2</v>
      </c>
      <c r="E2840" s="42">
        <v>4.9799999999999997E-2</v>
      </c>
      <c r="F2840" s="42">
        <v>0.13850000000000001</v>
      </c>
      <c r="G2840" s="42">
        <v>0.1883</v>
      </c>
      <c r="H2840" s="42">
        <v>9.3100000000000002E-2</v>
      </c>
      <c r="I2840" s="42">
        <v>4.9799999999999997E-2</v>
      </c>
      <c r="J2840" s="42">
        <v>0.20780000000000001</v>
      </c>
      <c r="K2840" s="42">
        <v>6.4899999999999999E-2</v>
      </c>
      <c r="L2840" s="93">
        <f t="shared" si="220"/>
        <v>0.99999999999999989</v>
      </c>
      <c r="M2840" s="42">
        <v>0.14380000000000001</v>
      </c>
      <c r="N2840" s="93">
        <f t="array" ref="N2840">SQRT(MMULT(MMULT(B2840:K2840, '2. Correlation Matrix'!$B$34:$K$43), TRANSPOSE(B2840:K2840)))</f>
        <v>0.12790765843189297</v>
      </c>
      <c r="O2840" s="92">
        <f t="shared" si="221"/>
        <v>0.53788804238515531</v>
      </c>
      <c r="P2840" s="42">
        <f t="shared" si="222"/>
        <v>0.13561981545723512</v>
      </c>
      <c r="Q2840" s="42">
        <f t="shared" si="223"/>
        <v>0.122773215429927</v>
      </c>
      <c r="R2840" s="43">
        <f t="shared" si="224"/>
        <v>0.118137620573236</v>
      </c>
    </row>
    <row r="2841" spans="1:18" x14ac:dyDescent="0.35">
      <c r="A2841" s="73">
        <v>4407</v>
      </c>
      <c r="B2841" s="160">
        <v>1.03E-2</v>
      </c>
      <c r="C2841" s="160">
        <v>7.7000000000000002E-3</v>
      </c>
      <c r="D2841" s="160">
        <v>8.7599999999999997E-2</v>
      </c>
      <c r="E2841" s="160">
        <v>2.58E-2</v>
      </c>
      <c r="F2841" s="160">
        <v>6.9599999999999995E-2</v>
      </c>
      <c r="G2841" s="160">
        <v>0.23200000000000001</v>
      </c>
      <c r="H2841" s="160">
        <v>0.23449999999999999</v>
      </c>
      <c r="I2841" s="160">
        <v>2.5999999999999999E-3</v>
      </c>
      <c r="J2841" s="160">
        <v>0.1134</v>
      </c>
      <c r="K2841" s="160">
        <v>0.2165</v>
      </c>
      <c r="L2841" s="93">
        <f t="shared" si="220"/>
        <v>1</v>
      </c>
      <c r="M2841" s="42">
        <v>0.18165999999999999</v>
      </c>
      <c r="N2841" s="93">
        <f t="array" ref="N2841">SQRT(MMULT(MMULT(B2841:K2841, '2. Correlation Matrix'!$B$34:$K$43), TRANSPOSE(B2841:K2841)))</f>
        <v>0.19830215888046607</v>
      </c>
      <c r="O2841" s="92">
        <f t="shared" si="221"/>
        <v>0.53786605552939659</v>
      </c>
      <c r="P2841" s="42">
        <f t="shared" si="222"/>
        <v>0.1619981268916732</v>
      </c>
      <c r="Q2841" s="42">
        <f t="shared" si="223"/>
        <v>0.122773215429927</v>
      </c>
      <c r="R2841" s="43">
        <f t="shared" si="224"/>
        <v>0.118137620573236</v>
      </c>
    </row>
    <row r="2842" spans="1:18" x14ac:dyDescent="0.35">
      <c r="A2842" s="73">
        <v>2782</v>
      </c>
      <c r="B2842" s="42">
        <v>0.15959999999999999</v>
      </c>
      <c r="C2842" s="42">
        <v>9.5699999999999993E-2</v>
      </c>
      <c r="D2842" s="42">
        <v>9.3600000000000003E-2</v>
      </c>
      <c r="E2842" s="42">
        <v>2.0999999999999999E-3</v>
      </c>
      <c r="F2842" s="42">
        <v>0.1128</v>
      </c>
      <c r="G2842" s="42">
        <v>0.1</v>
      </c>
      <c r="H2842" s="42">
        <v>7.0199999999999999E-2</v>
      </c>
      <c r="I2842" s="42">
        <v>0.1426</v>
      </c>
      <c r="J2842" s="42">
        <v>0.1915</v>
      </c>
      <c r="K2842" s="42">
        <v>3.1899999999999998E-2</v>
      </c>
      <c r="L2842" s="93">
        <f t="shared" si="220"/>
        <v>1</v>
      </c>
      <c r="M2842" s="42">
        <v>0.12765000000000001</v>
      </c>
      <c r="N2842" s="93">
        <f t="array" ref="N2842">SQRT(MMULT(MMULT(B2842:K2842, '2. Correlation Matrix'!$B$34:$K$43), TRANSPOSE(B2842:K2842)))</f>
        <v>9.7889131418518571E-2</v>
      </c>
      <c r="O2842" s="92">
        <f t="shared" si="221"/>
        <v>0.53785337797000554</v>
      </c>
      <c r="P2842" s="42">
        <f t="shared" si="222"/>
        <v>0.12285885897506402</v>
      </c>
      <c r="Q2842" s="42">
        <f t="shared" si="223"/>
        <v>0.122773215429927</v>
      </c>
      <c r="R2842" s="43">
        <f t="shared" si="224"/>
        <v>0.118137620573236</v>
      </c>
    </row>
    <row r="2843" spans="1:18" x14ac:dyDescent="0.35">
      <c r="A2843" s="73">
        <v>2454</v>
      </c>
      <c r="B2843" s="42">
        <v>0.14990000000000001</v>
      </c>
      <c r="C2843" s="42">
        <v>4.9299999999999997E-2</v>
      </c>
      <c r="D2843" s="42">
        <v>0.1953</v>
      </c>
      <c r="E2843" s="42">
        <v>0.12820000000000001</v>
      </c>
      <c r="F2843" s="42">
        <v>9.9000000000000008E-3</v>
      </c>
      <c r="G2843" s="42">
        <v>0.12820000000000001</v>
      </c>
      <c r="H2843" s="42">
        <v>1.5800000000000002E-2</v>
      </c>
      <c r="I2843" s="42">
        <v>7.6899999999999996E-2</v>
      </c>
      <c r="J2843" s="42">
        <v>8.48E-2</v>
      </c>
      <c r="K2843" s="42">
        <v>0.16170000000000001</v>
      </c>
      <c r="L2843" s="93">
        <f t="shared" si="220"/>
        <v>1</v>
      </c>
      <c r="M2843" s="42">
        <v>0.14907999999999999</v>
      </c>
      <c r="N2843" s="93">
        <f t="array" ref="N2843">SQRT(MMULT(MMULT(B2843:K2843, '2. Correlation Matrix'!$B$34:$K$43), TRANSPOSE(B2843:K2843)))</f>
        <v>0.13773568827001956</v>
      </c>
      <c r="O2843" s="92">
        <f t="shared" si="221"/>
        <v>0.53784172374244943</v>
      </c>
      <c r="P2843" s="42">
        <f t="shared" si="222"/>
        <v>0.139594440088392</v>
      </c>
      <c r="Q2843" s="42">
        <f t="shared" si="223"/>
        <v>0.122773215429927</v>
      </c>
      <c r="R2843" s="43">
        <f t="shared" si="224"/>
        <v>0.118137620573236</v>
      </c>
    </row>
    <row r="2844" spans="1:18" x14ac:dyDescent="0.35">
      <c r="A2844" s="73">
        <v>4998</v>
      </c>
      <c r="B2844" s="42">
        <v>5.7599999999999998E-2</v>
      </c>
      <c r="C2844" s="42">
        <v>0.1215</v>
      </c>
      <c r="D2844" s="42">
        <v>0.14019999999999999</v>
      </c>
      <c r="E2844" s="42">
        <v>8.8800000000000004E-2</v>
      </c>
      <c r="F2844" s="42">
        <v>9.9699999999999997E-2</v>
      </c>
      <c r="G2844" s="42">
        <v>9.9699999999999997E-2</v>
      </c>
      <c r="H2844" s="42">
        <v>9.35E-2</v>
      </c>
      <c r="I2844" s="42">
        <v>8.1000000000000003E-2</v>
      </c>
      <c r="J2844" s="42">
        <v>0.11210000000000001</v>
      </c>
      <c r="K2844" s="42">
        <v>0.10589999999999999</v>
      </c>
      <c r="L2844" s="93">
        <f t="shared" si="220"/>
        <v>0.99999999999999989</v>
      </c>
      <c r="M2844" s="42">
        <v>0.14416999999999999</v>
      </c>
      <c r="N2844" s="93">
        <f t="array" ref="N2844">SQRT(MMULT(MMULT(B2844:K2844, '2. Correlation Matrix'!$B$34:$K$43), TRANSPOSE(B2844:K2844)))</f>
        <v>0.12860715328768149</v>
      </c>
      <c r="O2844" s="92">
        <f t="shared" si="221"/>
        <v>0.53783944540995743</v>
      </c>
      <c r="P2844" s="42">
        <f t="shared" si="222"/>
        <v>0.1359001000616194</v>
      </c>
      <c r="Q2844" s="42">
        <f t="shared" si="223"/>
        <v>0.122773215429927</v>
      </c>
      <c r="R2844" s="43">
        <f t="shared" si="224"/>
        <v>0.118137620573236</v>
      </c>
    </row>
    <row r="2845" spans="1:18" x14ac:dyDescent="0.35">
      <c r="A2845" s="73">
        <v>2018</v>
      </c>
      <c r="B2845" s="42">
        <v>0.14810000000000001</v>
      </c>
      <c r="C2845" s="42">
        <v>5.04E-2</v>
      </c>
      <c r="D2845" s="42">
        <v>0.13739999999999999</v>
      </c>
      <c r="E2845" s="42">
        <v>0.14050000000000001</v>
      </c>
      <c r="F2845" s="42">
        <v>6.7199999999999996E-2</v>
      </c>
      <c r="G2845" s="42">
        <v>6.5600000000000006E-2</v>
      </c>
      <c r="H2845" s="42">
        <v>4.7300000000000002E-2</v>
      </c>
      <c r="I2845" s="42">
        <v>9.9199999999999997E-2</v>
      </c>
      <c r="J2845" s="42">
        <v>0.12820000000000001</v>
      </c>
      <c r="K2845" s="42">
        <v>0.11600000000000001</v>
      </c>
      <c r="L2845" s="93">
        <f t="shared" si="220"/>
        <v>0.9998999999999999</v>
      </c>
      <c r="M2845" s="42">
        <v>0.13951</v>
      </c>
      <c r="N2845" s="93">
        <f t="array" ref="N2845">SQRT(MMULT(MMULT(B2845:K2845, '2. Correlation Matrix'!$B$34:$K$43), TRANSPOSE(B2845:K2845)))</f>
        <v>0.11994367822241905</v>
      </c>
      <c r="O2845" s="92">
        <f t="shared" si="221"/>
        <v>0.53783576555302126</v>
      </c>
      <c r="P2845" s="42">
        <f t="shared" si="222"/>
        <v>0.13231675702723839</v>
      </c>
      <c r="Q2845" s="42">
        <f t="shared" si="223"/>
        <v>0.122773215429927</v>
      </c>
      <c r="R2845" s="43">
        <f t="shared" si="224"/>
        <v>0.118137620573236</v>
      </c>
    </row>
    <row r="2846" spans="1:18" x14ac:dyDescent="0.35">
      <c r="A2846" s="73">
        <v>742</v>
      </c>
      <c r="B2846" s="42">
        <v>0.1489</v>
      </c>
      <c r="C2846" s="42">
        <v>8.3199999999999996E-2</v>
      </c>
      <c r="D2846" s="42">
        <v>7.5399999999999995E-2</v>
      </c>
      <c r="E2846" s="42">
        <v>0.11799999999999999</v>
      </c>
      <c r="F2846" s="42">
        <v>8.1199999999999994E-2</v>
      </c>
      <c r="G2846" s="42">
        <v>0.15670000000000001</v>
      </c>
      <c r="H2846" s="42">
        <v>0.15279999999999999</v>
      </c>
      <c r="I2846" s="42">
        <v>3.4799999999999998E-2</v>
      </c>
      <c r="J2846" s="42">
        <v>4.4499999999999998E-2</v>
      </c>
      <c r="K2846" s="42">
        <v>0.10440000000000001</v>
      </c>
      <c r="L2846" s="93">
        <f t="shared" si="220"/>
        <v>0.99990000000000001</v>
      </c>
      <c r="M2846" s="42">
        <v>0.14873</v>
      </c>
      <c r="N2846" s="93">
        <f t="array" ref="N2846">SQRT(MMULT(MMULT(B2846:K2846, '2. Correlation Matrix'!$B$34:$K$43), TRANSPOSE(B2846:K2846)))</f>
        <v>0.13708719515484516</v>
      </c>
      <c r="O2846" s="92">
        <f t="shared" si="221"/>
        <v>0.53783287284212933</v>
      </c>
      <c r="P2846" s="42">
        <f t="shared" si="222"/>
        <v>0.13933355046228871</v>
      </c>
      <c r="Q2846" s="42">
        <f t="shared" si="223"/>
        <v>0.122773215429927</v>
      </c>
      <c r="R2846" s="43">
        <f t="shared" si="224"/>
        <v>0.118137620573236</v>
      </c>
    </row>
    <row r="2847" spans="1:18" x14ac:dyDescent="0.35">
      <c r="A2847" s="73">
        <v>4572</v>
      </c>
      <c r="B2847" s="42">
        <v>0.18079999999999999</v>
      </c>
      <c r="C2847" s="42">
        <v>0.1193</v>
      </c>
      <c r="D2847" s="42">
        <v>4.7E-2</v>
      </c>
      <c r="E2847" s="42">
        <v>5.6099999999999997E-2</v>
      </c>
      <c r="F2847" s="42">
        <v>9.2200000000000004E-2</v>
      </c>
      <c r="G2847" s="42">
        <v>7.4099999999999999E-2</v>
      </c>
      <c r="H2847" s="42">
        <v>9.2200000000000004E-2</v>
      </c>
      <c r="I2847" s="42">
        <v>3.44E-2</v>
      </c>
      <c r="J2847" s="42">
        <v>0.17180000000000001</v>
      </c>
      <c r="K2847" s="42">
        <v>0.13200000000000001</v>
      </c>
      <c r="L2847" s="93">
        <f t="shared" si="220"/>
        <v>0.9998999999999999</v>
      </c>
      <c r="M2847" s="42">
        <v>0.13891999999999999</v>
      </c>
      <c r="N2847" s="93">
        <f t="array" ref="N2847">SQRT(MMULT(MMULT(B2847:K2847, '2. Correlation Matrix'!$B$34:$K$43), TRANSPOSE(B2847:K2847)))</f>
        <v>0.11884943274459497</v>
      </c>
      <c r="O2847" s="92">
        <f t="shared" si="221"/>
        <v>0.53782334945899812</v>
      </c>
      <c r="P2847" s="42">
        <f t="shared" si="222"/>
        <v>0.13185740616814398</v>
      </c>
      <c r="Q2847" s="42">
        <f t="shared" si="223"/>
        <v>0.122773215429927</v>
      </c>
      <c r="R2847" s="43">
        <f t="shared" si="224"/>
        <v>0.118137620573236</v>
      </c>
    </row>
    <row r="2848" spans="1:18" x14ac:dyDescent="0.35">
      <c r="A2848" s="73">
        <v>3271</v>
      </c>
      <c r="B2848" s="42">
        <v>9.5399999999999999E-2</v>
      </c>
      <c r="C2848" s="42">
        <v>0.1113</v>
      </c>
      <c r="D2848" s="42">
        <v>0.1148</v>
      </c>
      <c r="E2848" s="42">
        <v>0.10249999999999999</v>
      </c>
      <c r="F2848" s="42">
        <v>0.1696</v>
      </c>
      <c r="G2848" s="42">
        <v>3.7100000000000001E-2</v>
      </c>
      <c r="H2848" s="42">
        <v>7.1000000000000004E-3</v>
      </c>
      <c r="I2848" s="42">
        <v>0.129</v>
      </c>
      <c r="J2848" s="42">
        <v>8.1299999999999997E-2</v>
      </c>
      <c r="K2848" s="42">
        <v>0.15190000000000001</v>
      </c>
      <c r="L2848" s="93">
        <f t="shared" si="220"/>
        <v>1</v>
      </c>
      <c r="M2848" s="42">
        <v>0.13764999999999999</v>
      </c>
      <c r="N2848" s="93">
        <f t="array" ref="N2848">SQRT(MMULT(MMULT(B2848:K2848, '2. Correlation Matrix'!$B$34:$K$43), TRANSPOSE(B2848:K2848)))</f>
        <v>0.11649231684888323</v>
      </c>
      <c r="O2848" s="92">
        <f t="shared" si="221"/>
        <v>0.53780370838766267</v>
      </c>
      <c r="P2848" s="42">
        <f t="shared" si="222"/>
        <v>0.1308647700575897</v>
      </c>
      <c r="Q2848" s="42">
        <f t="shared" si="223"/>
        <v>0.122773215429927</v>
      </c>
      <c r="R2848" s="43">
        <f t="shared" si="224"/>
        <v>0.118137620573236</v>
      </c>
    </row>
    <row r="2849" spans="1:18" x14ac:dyDescent="0.35">
      <c r="A2849" s="73">
        <v>2904</v>
      </c>
      <c r="B2849" s="42">
        <v>6.7599999999999993E-2</v>
      </c>
      <c r="C2849" s="42">
        <v>0.1069</v>
      </c>
      <c r="D2849" s="42">
        <v>0.1321</v>
      </c>
      <c r="E2849" s="42">
        <v>0.1179</v>
      </c>
      <c r="F2849" s="42">
        <v>0.13519999999999999</v>
      </c>
      <c r="G2849" s="42">
        <v>0.1132</v>
      </c>
      <c r="H2849" s="42">
        <v>4.3999999999999997E-2</v>
      </c>
      <c r="I2849" s="42">
        <v>7.0800000000000002E-2</v>
      </c>
      <c r="J2849" s="42">
        <v>6.4500000000000002E-2</v>
      </c>
      <c r="K2849" s="42">
        <v>0.14779999999999999</v>
      </c>
      <c r="L2849" s="93">
        <f t="shared" si="220"/>
        <v>1</v>
      </c>
      <c r="M2849" s="42">
        <v>0.14749000000000001</v>
      </c>
      <c r="N2849" s="93">
        <f t="array" ref="N2849">SQRT(MMULT(MMULT(B2849:K2849, '2. Correlation Matrix'!$B$34:$K$43), TRANSPOSE(B2849:K2849)))</f>
        <v>0.1347903221636739</v>
      </c>
      <c r="O2849" s="92">
        <f t="shared" si="221"/>
        <v>0.53779825462525777</v>
      </c>
      <c r="P2849" s="42">
        <f t="shared" si="222"/>
        <v>0.1384057845255065</v>
      </c>
      <c r="Q2849" s="42">
        <f t="shared" si="223"/>
        <v>0.122773215429927</v>
      </c>
      <c r="R2849" s="43">
        <f t="shared" si="224"/>
        <v>0.118137620573236</v>
      </c>
    </row>
    <row r="2850" spans="1:18" x14ac:dyDescent="0.35">
      <c r="A2850" s="73">
        <v>4327</v>
      </c>
      <c r="B2850" s="42">
        <v>0.15290000000000001</v>
      </c>
      <c r="C2850" s="42">
        <v>3.5099999999999999E-2</v>
      </c>
      <c r="D2850" s="42">
        <v>5.7599999999999998E-2</v>
      </c>
      <c r="E2850" s="42">
        <v>0.16289999999999999</v>
      </c>
      <c r="F2850" s="42">
        <v>8.0199999999999994E-2</v>
      </c>
      <c r="G2850" s="42">
        <v>0.1028</v>
      </c>
      <c r="H2850" s="42">
        <v>6.5199999999999994E-2</v>
      </c>
      <c r="I2850" s="42">
        <v>0.1203</v>
      </c>
      <c r="J2850" s="42">
        <v>0.183</v>
      </c>
      <c r="K2850" s="42">
        <v>4.0099999999999997E-2</v>
      </c>
      <c r="L2850" s="93">
        <f t="shared" si="220"/>
        <v>1.0001</v>
      </c>
      <c r="M2850" s="42">
        <v>0.13386999999999999</v>
      </c>
      <c r="N2850" s="93">
        <f t="array" ref="N2850">SQRT(MMULT(MMULT(B2850:K2850, '2. Correlation Matrix'!$B$34:$K$43), TRANSPOSE(B2850:K2850)))</f>
        <v>0.10947212454217924</v>
      </c>
      <c r="O2850" s="92">
        <f t="shared" si="221"/>
        <v>0.53776246917833026</v>
      </c>
      <c r="P2850" s="42">
        <f t="shared" si="222"/>
        <v>0.12787792697411079</v>
      </c>
      <c r="Q2850" s="42">
        <f t="shared" si="223"/>
        <v>0.122773215429927</v>
      </c>
      <c r="R2850" s="43">
        <f t="shared" si="224"/>
        <v>0.118137620573236</v>
      </c>
    </row>
    <row r="2851" spans="1:18" x14ac:dyDescent="0.35">
      <c r="A2851" s="73">
        <v>4325</v>
      </c>
      <c r="B2851" s="42">
        <v>1.0200000000000001E-2</v>
      </c>
      <c r="C2851" s="42">
        <v>7.1400000000000005E-2</v>
      </c>
      <c r="D2851" s="42">
        <v>0.13270000000000001</v>
      </c>
      <c r="E2851" s="42">
        <v>0.10879999999999999</v>
      </c>
      <c r="F2851" s="42">
        <v>0.1701</v>
      </c>
      <c r="G2851" s="42">
        <v>0.28910000000000002</v>
      </c>
      <c r="H2851" s="42">
        <v>3.0599999999999999E-2</v>
      </c>
      <c r="I2851" s="42">
        <v>0.1701</v>
      </c>
      <c r="J2851" s="42">
        <v>3.3999999999999998E-3</v>
      </c>
      <c r="K2851" s="42">
        <v>1.3599999999999999E-2</v>
      </c>
      <c r="L2851" s="93">
        <f t="shared" si="220"/>
        <v>0.99999999999999989</v>
      </c>
      <c r="M2851" s="42">
        <v>0.14596000000000001</v>
      </c>
      <c r="N2851" s="93">
        <f t="array" ref="N2851">SQRT(MMULT(MMULT(B2851:K2851, '2. Correlation Matrix'!$B$34:$K$43), TRANSPOSE(B2851:K2851)))</f>
        <v>0.13195668706057606</v>
      </c>
      <c r="O2851" s="92">
        <f t="shared" si="221"/>
        <v>0.53775220930959788</v>
      </c>
      <c r="P2851" s="42">
        <f t="shared" si="222"/>
        <v>0.13725371636999861</v>
      </c>
      <c r="Q2851" s="42">
        <f t="shared" si="223"/>
        <v>0.122773215429927</v>
      </c>
      <c r="R2851" s="43">
        <f t="shared" si="224"/>
        <v>0.118137620573236</v>
      </c>
    </row>
    <row r="2852" spans="1:18" x14ac:dyDescent="0.35">
      <c r="A2852" s="73">
        <v>197</v>
      </c>
      <c r="B2852" s="42">
        <v>0.15690000000000001</v>
      </c>
      <c r="C2852" s="42">
        <v>0.13020000000000001</v>
      </c>
      <c r="D2852" s="42">
        <v>0.11849999999999999</v>
      </c>
      <c r="E2852" s="42">
        <v>2.8400000000000002E-2</v>
      </c>
      <c r="F2852" s="42">
        <v>0.14019999999999999</v>
      </c>
      <c r="G2852" s="42">
        <v>0.16689999999999999</v>
      </c>
      <c r="H2852" s="42">
        <v>1.4999999999999999E-2</v>
      </c>
      <c r="I2852" s="42">
        <v>6.3399999999999998E-2</v>
      </c>
      <c r="J2852" s="42">
        <v>8.0100000000000005E-2</v>
      </c>
      <c r="K2852" s="42">
        <v>0.1002</v>
      </c>
      <c r="L2852" s="93">
        <f t="shared" si="220"/>
        <v>0.99980000000000013</v>
      </c>
      <c r="M2852" s="42">
        <v>0.13729</v>
      </c>
      <c r="N2852" s="93">
        <f t="array" ref="N2852">SQRT(MMULT(MMULT(B2852:K2852, '2. Correlation Matrix'!$B$34:$K$43), TRANSPOSE(B2852:K2852)))</f>
        <v>0.11583562396633776</v>
      </c>
      <c r="O2852" s="92">
        <f t="shared" si="221"/>
        <v>0.5377447616469152</v>
      </c>
      <c r="P2852" s="42">
        <f t="shared" si="222"/>
        <v>0.1305810541101646</v>
      </c>
      <c r="Q2852" s="42">
        <f t="shared" si="223"/>
        <v>0.122773215429927</v>
      </c>
      <c r="R2852" s="43">
        <f t="shared" si="224"/>
        <v>0.118137620573236</v>
      </c>
    </row>
    <row r="2853" spans="1:18" x14ac:dyDescent="0.35">
      <c r="A2853" s="73">
        <v>983</v>
      </c>
      <c r="B2853" s="42">
        <v>2.5000000000000001E-3</v>
      </c>
      <c r="C2853" s="42">
        <v>8.3099999999999993E-2</v>
      </c>
      <c r="D2853" s="42">
        <v>0.1008</v>
      </c>
      <c r="E2853" s="42">
        <v>8.0600000000000005E-2</v>
      </c>
      <c r="F2853" s="42">
        <v>0.17380000000000001</v>
      </c>
      <c r="G2853" s="42">
        <v>4.2799999999999998E-2</v>
      </c>
      <c r="H2853" s="42">
        <v>2.0199999999999999E-2</v>
      </c>
      <c r="I2853" s="42">
        <v>0.14360000000000001</v>
      </c>
      <c r="J2853" s="42">
        <v>0.10580000000000001</v>
      </c>
      <c r="K2853" s="42">
        <v>0.24690000000000001</v>
      </c>
      <c r="L2853" s="93">
        <f t="shared" si="220"/>
        <v>1.0001</v>
      </c>
      <c r="M2853" s="42">
        <v>0.15583</v>
      </c>
      <c r="N2853" s="93">
        <f t="array" ref="N2853">SQRT(MMULT(MMULT(B2853:K2853, '2. Correlation Matrix'!$B$34:$K$43), TRANSPOSE(B2853:K2853)))</f>
        <v>0.15031311125103627</v>
      </c>
      <c r="O2853" s="92">
        <f t="shared" si="221"/>
        <v>0.53774417499087424</v>
      </c>
      <c r="P2853" s="42">
        <f t="shared" si="222"/>
        <v>0.14453298429301678</v>
      </c>
      <c r="Q2853" s="42">
        <f t="shared" si="223"/>
        <v>0.122773215429927</v>
      </c>
      <c r="R2853" s="43">
        <f t="shared" si="224"/>
        <v>0.118137620573236</v>
      </c>
    </row>
    <row r="2854" spans="1:18" x14ac:dyDescent="0.35">
      <c r="A2854" s="73">
        <v>4293</v>
      </c>
      <c r="B2854" s="42">
        <v>0.14599999999999999</v>
      </c>
      <c r="C2854" s="42">
        <v>1.78E-2</v>
      </c>
      <c r="D2854" s="42">
        <v>0.1124</v>
      </c>
      <c r="E2854" s="42">
        <v>0.1065</v>
      </c>
      <c r="F2854" s="42">
        <v>5.7200000000000001E-2</v>
      </c>
      <c r="G2854" s="42">
        <v>3.7499999999999999E-2</v>
      </c>
      <c r="H2854" s="42">
        <v>0.15190000000000001</v>
      </c>
      <c r="I2854" s="42">
        <v>9.0700000000000003E-2</v>
      </c>
      <c r="J2854" s="42">
        <v>0.1578</v>
      </c>
      <c r="K2854" s="42">
        <v>0.12230000000000001</v>
      </c>
      <c r="L2854" s="93">
        <f t="shared" si="220"/>
        <v>1.0001</v>
      </c>
      <c r="M2854" s="42">
        <v>0.14482</v>
      </c>
      <c r="N2854" s="93">
        <f t="array" ref="N2854">SQRT(MMULT(MMULT(B2854:K2854, '2. Correlation Matrix'!$B$34:$K$43), TRANSPOSE(B2854:K2854)))</f>
        <v>0.12983937640385138</v>
      </c>
      <c r="O2854" s="92">
        <f t="shared" si="221"/>
        <v>0.53774133805782021</v>
      </c>
      <c r="P2854" s="42">
        <f t="shared" si="222"/>
        <v>0.13639086816752952</v>
      </c>
      <c r="Q2854" s="42">
        <f t="shared" si="223"/>
        <v>0.122773215429927</v>
      </c>
      <c r="R2854" s="43">
        <f t="shared" si="224"/>
        <v>0.118137620573236</v>
      </c>
    </row>
    <row r="2855" spans="1:18" x14ac:dyDescent="0.35">
      <c r="A2855" s="73">
        <v>396</v>
      </c>
      <c r="B2855" s="42">
        <v>0.2006</v>
      </c>
      <c r="C2855" s="42">
        <v>8.4699999999999998E-2</v>
      </c>
      <c r="D2855" s="42">
        <v>1.9800000000000002E-2</v>
      </c>
      <c r="E2855" s="42">
        <v>0.1893</v>
      </c>
      <c r="F2855" s="42">
        <v>0.18360000000000001</v>
      </c>
      <c r="G2855" s="42">
        <v>0.1017</v>
      </c>
      <c r="H2855" s="42">
        <v>7.0599999999999996E-2</v>
      </c>
      <c r="I2855" s="42">
        <v>0.1045</v>
      </c>
      <c r="J2855" s="42">
        <v>2.8E-3</v>
      </c>
      <c r="K2855" s="42">
        <v>4.24E-2</v>
      </c>
      <c r="L2855" s="93">
        <f t="shared" si="220"/>
        <v>1</v>
      </c>
      <c r="M2855" s="42">
        <v>0.12848000000000001</v>
      </c>
      <c r="N2855" s="93">
        <f t="array" ref="N2855">SQRT(MMULT(MMULT(B2855:K2855, '2. Correlation Matrix'!$B$34:$K$43), TRANSPOSE(B2855:K2855)))</f>
        <v>9.9453446157429848E-2</v>
      </c>
      <c r="O2855" s="92">
        <f t="shared" si="221"/>
        <v>0.53773903334977291</v>
      </c>
      <c r="P2855" s="42">
        <f t="shared" si="222"/>
        <v>0.12353450602370561</v>
      </c>
      <c r="Q2855" s="42">
        <f t="shared" si="223"/>
        <v>0.122773215429927</v>
      </c>
      <c r="R2855" s="43">
        <f t="shared" si="224"/>
        <v>0.118137620573236</v>
      </c>
    </row>
    <row r="2856" spans="1:18" x14ac:dyDescent="0.35">
      <c r="A2856" s="73">
        <v>1302</v>
      </c>
      <c r="B2856" s="42">
        <v>3.7600000000000001E-2</v>
      </c>
      <c r="C2856" s="42">
        <v>0.15840000000000001</v>
      </c>
      <c r="D2856" s="42">
        <v>6.1400000000000003E-2</v>
      </c>
      <c r="E2856" s="42">
        <v>0.13270000000000001</v>
      </c>
      <c r="F2856" s="42">
        <v>0.17230000000000001</v>
      </c>
      <c r="G2856" s="42">
        <v>8.3199999999999996E-2</v>
      </c>
      <c r="H2856" s="42">
        <v>0.16239999999999999</v>
      </c>
      <c r="I2856" s="42">
        <v>5.1499999999999997E-2</v>
      </c>
      <c r="J2856" s="42">
        <v>2.5700000000000001E-2</v>
      </c>
      <c r="K2856" s="42">
        <v>0.1149</v>
      </c>
      <c r="L2856" s="93">
        <f t="shared" si="220"/>
        <v>1.0001</v>
      </c>
      <c r="M2856" s="42">
        <v>0.14663000000000001</v>
      </c>
      <c r="N2856" s="93">
        <f t="array" ref="N2856">SQRT(MMULT(MMULT(B2856:K2856, '2. Correlation Matrix'!$B$34:$K$43), TRANSPOSE(B2856:K2856)))</f>
        <v>0.1332202718207961</v>
      </c>
      <c r="O2856" s="92">
        <f t="shared" si="221"/>
        <v>0.53768093264630579</v>
      </c>
      <c r="P2856" s="42">
        <f t="shared" si="222"/>
        <v>0.1377561795879966</v>
      </c>
      <c r="Q2856" s="42">
        <f t="shared" si="223"/>
        <v>0.122773215429927</v>
      </c>
      <c r="R2856" s="43">
        <f t="shared" si="224"/>
        <v>0.118137620573236</v>
      </c>
    </row>
    <row r="2857" spans="1:18" x14ac:dyDescent="0.35">
      <c r="A2857" s="73">
        <v>3779</v>
      </c>
      <c r="B2857" s="42">
        <v>1.8700000000000001E-2</v>
      </c>
      <c r="C2857" s="42">
        <v>0.17760000000000001</v>
      </c>
      <c r="D2857" s="42">
        <v>6.9199999999999998E-2</v>
      </c>
      <c r="E2857" s="42">
        <v>0.129</v>
      </c>
      <c r="F2857" s="42">
        <v>7.6600000000000001E-2</v>
      </c>
      <c r="G2857" s="42">
        <v>8.5999999999999993E-2</v>
      </c>
      <c r="H2857" s="42">
        <v>0.1439</v>
      </c>
      <c r="I2857" s="42">
        <v>8.4099999999999994E-2</v>
      </c>
      <c r="J2857" s="42">
        <v>0.16450000000000001</v>
      </c>
      <c r="K2857" s="42">
        <v>5.0500000000000003E-2</v>
      </c>
      <c r="L2857" s="93">
        <f t="shared" si="220"/>
        <v>1.0001</v>
      </c>
      <c r="M2857" s="42">
        <v>0.13969000000000001</v>
      </c>
      <c r="N2857" s="93">
        <f t="array" ref="N2857">SQRT(MMULT(MMULT(B2857:K2857, '2. Correlation Matrix'!$B$34:$K$43), TRANSPOSE(B2857:K2857)))</f>
        <v>0.12032860131838483</v>
      </c>
      <c r="O2857" s="92">
        <f t="shared" si="221"/>
        <v>0.53761116884283211</v>
      </c>
      <c r="P2857" s="42">
        <f t="shared" si="222"/>
        <v>0.1324505138523806</v>
      </c>
      <c r="Q2857" s="42">
        <f t="shared" si="223"/>
        <v>0.122773215429927</v>
      </c>
      <c r="R2857" s="43">
        <f t="shared" si="224"/>
        <v>0.118137620573236</v>
      </c>
    </row>
    <row r="2858" spans="1:18" x14ac:dyDescent="0.35">
      <c r="A2858" s="73">
        <v>3126</v>
      </c>
      <c r="B2858" s="42">
        <v>1.3599999999999999E-2</v>
      </c>
      <c r="C2858" s="42">
        <v>9.9500000000000005E-2</v>
      </c>
      <c r="D2858" s="42">
        <v>0.13120000000000001</v>
      </c>
      <c r="E2858" s="42">
        <v>0.18329999999999999</v>
      </c>
      <c r="F2858" s="42">
        <v>0.1041</v>
      </c>
      <c r="G2858" s="42">
        <v>9.5000000000000001E-2</v>
      </c>
      <c r="H2858" s="42">
        <v>0.1086</v>
      </c>
      <c r="I2858" s="42">
        <v>6.1100000000000002E-2</v>
      </c>
      <c r="J2858" s="42">
        <v>4.5199999999999997E-2</v>
      </c>
      <c r="K2858" s="42">
        <v>0.15840000000000001</v>
      </c>
      <c r="L2858" s="93">
        <f t="shared" si="220"/>
        <v>1</v>
      </c>
      <c r="M2858" s="42">
        <v>0.15540000000000001</v>
      </c>
      <c r="N2858" s="93">
        <f t="array" ref="N2858">SQRT(MMULT(MMULT(B2858:K2858, '2. Correlation Matrix'!$B$34:$K$43), TRANSPOSE(B2858:K2858)))</f>
        <v>0.14955566982042107</v>
      </c>
      <c r="O2858" s="92">
        <f t="shared" si="221"/>
        <v>0.53759245701978597</v>
      </c>
      <c r="P2858" s="42">
        <f t="shared" si="222"/>
        <v>0.1442165508122826</v>
      </c>
      <c r="Q2858" s="42">
        <f t="shared" si="223"/>
        <v>0.122773215429927</v>
      </c>
      <c r="R2858" s="43">
        <f t="shared" si="224"/>
        <v>0.118137620573236</v>
      </c>
    </row>
    <row r="2859" spans="1:18" x14ac:dyDescent="0.35">
      <c r="A2859" s="73">
        <v>4232</v>
      </c>
      <c r="B2859" s="42">
        <v>0.14419999999999999</v>
      </c>
      <c r="C2859" s="42">
        <v>0.13650000000000001</v>
      </c>
      <c r="D2859" s="42">
        <v>5.7700000000000001E-2</v>
      </c>
      <c r="E2859" s="42">
        <v>8.2699999999999996E-2</v>
      </c>
      <c r="F2859" s="42">
        <v>0.1135</v>
      </c>
      <c r="G2859" s="42">
        <v>7.3099999999999998E-2</v>
      </c>
      <c r="H2859" s="42">
        <v>6.54E-2</v>
      </c>
      <c r="I2859" s="42">
        <v>8.8499999999999995E-2</v>
      </c>
      <c r="J2859" s="42">
        <v>0.1769</v>
      </c>
      <c r="K2859" s="42">
        <v>6.1499999999999999E-2</v>
      </c>
      <c r="L2859" s="93">
        <f t="shared" si="220"/>
        <v>1</v>
      </c>
      <c r="M2859" s="42">
        <v>0.12966</v>
      </c>
      <c r="N2859" s="93">
        <f t="array" ref="N2859">SQRT(MMULT(MMULT(B2859:K2859, '2. Correlation Matrix'!$B$34:$K$43), TRANSPOSE(B2859:K2859)))</f>
        <v>0.1016761982784211</v>
      </c>
      <c r="O2859" s="92">
        <f t="shared" si="221"/>
        <v>0.53758894338598195</v>
      </c>
      <c r="P2859" s="42">
        <f t="shared" si="222"/>
        <v>0.1244909753518236</v>
      </c>
      <c r="Q2859" s="42">
        <f t="shared" si="223"/>
        <v>0.122773215429927</v>
      </c>
      <c r="R2859" s="43">
        <f t="shared" si="224"/>
        <v>0.118137620573236</v>
      </c>
    </row>
    <row r="2860" spans="1:18" x14ac:dyDescent="0.35">
      <c r="A2860" s="73">
        <v>2298</v>
      </c>
      <c r="B2860" s="42">
        <v>8.6400000000000005E-2</v>
      </c>
      <c r="C2860" s="42">
        <v>0.1113</v>
      </c>
      <c r="D2860" s="42">
        <v>9.0200000000000002E-2</v>
      </c>
      <c r="E2860" s="42">
        <v>0.12670000000000001</v>
      </c>
      <c r="F2860" s="42">
        <v>9.98E-2</v>
      </c>
      <c r="G2860" s="42">
        <v>6.9099999999999995E-2</v>
      </c>
      <c r="H2860" s="42">
        <v>1.9E-3</v>
      </c>
      <c r="I2860" s="42">
        <v>7.4899999999999994E-2</v>
      </c>
      <c r="J2860" s="42">
        <v>0.16700000000000001</v>
      </c>
      <c r="K2860" s="42">
        <v>0.17269999999999999</v>
      </c>
      <c r="L2860" s="93">
        <f t="shared" si="220"/>
        <v>0.99999999999999989</v>
      </c>
      <c r="M2860" s="42">
        <v>0.14460999999999999</v>
      </c>
      <c r="N2860" s="93">
        <f t="array" ref="N2860">SQRT(MMULT(MMULT(B2860:K2860, '2. Correlation Matrix'!$B$34:$K$43), TRANSPOSE(B2860:K2860)))</f>
        <v>0.12948937564277466</v>
      </c>
      <c r="O2860" s="92">
        <f t="shared" si="221"/>
        <v>0.53757306075854994</v>
      </c>
      <c r="P2860" s="42">
        <f t="shared" si="222"/>
        <v>0.13622625079782219</v>
      </c>
      <c r="Q2860" s="42">
        <f t="shared" si="223"/>
        <v>0.122773215429927</v>
      </c>
      <c r="R2860" s="43">
        <f t="shared" si="224"/>
        <v>0.118137620573236</v>
      </c>
    </row>
    <row r="2861" spans="1:18" x14ac:dyDescent="0.35">
      <c r="A2861" s="73">
        <v>3771</v>
      </c>
      <c r="B2861" s="42">
        <v>2.4E-2</v>
      </c>
      <c r="C2861" s="42">
        <v>0.108</v>
      </c>
      <c r="D2861" s="42">
        <v>0.10199999999999999</v>
      </c>
      <c r="E2861" s="42">
        <v>7.5999999999999998E-2</v>
      </c>
      <c r="F2861" s="42">
        <v>9.1999999999999998E-2</v>
      </c>
      <c r="G2861" s="42">
        <v>0.19800000000000001</v>
      </c>
      <c r="H2861" s="42">
        <v>0.02</v>
      </c>
      <c r="I2861" s="42">
        <v>1.7999999999999999E-2</v>
      </c>
      <c r="J2861" s="42">
        <v>0.17399999999999999</v>
      </c>
      <c r="K2861" s="42">
        <v>0.188</v>
      </c>
      <c r="L2861" s="93">
        <f t="shared" si="220"/>
        <v>1</v>
      </c>
      <c r="M2861" s="42">
        <v>0.16014</v>
      </c>
      <c r="N2861" s="93">
        <f t="array" ref="N2861">SQRT(MMULT(MMULT(B2861:K2861, '2. Correlation Matrix'!$B$34:$K$43), TRANSPOSE(B2861:K2861)))</f>
        <v>0.1583864742982809</v>
      </c>
      <c r="O2861" s="92">
        <f t="shared" si="221"/>
        <v>0.53754590079238918</v>
      </c>
      <c r="P2861" s="42">
        <f t="shared" si="222"/>
        <v>0.14759686237968</v>
      </c>
      <c r="Q2861" s="42">
        <f t="shared" si="223"/>
        <v>0.122773215429927</v>
      </c>
      <c r="R2861" s="43">
        <f t="shared" si="224"/>
        <v>0.118137620573236</v>
      </c>
    </row>
    <row r="2862" spans="1:18" x14ac:dyDescent="0.35">
      <c r="A2862" s="73">
        <v>3305</v>
      </c>
      <c r="B2862" s="42">
        <v>9.5699999999999993E-2</v>
      </c>
      <c r="C2862" s="42">
        <v>6.3799999999999996E-2</v>
      </c>
      <c r="D2862" s="42">
        <v>6.6100000000000006E-2</v>
      </c>
      <c r="E2862" s="42">
        <v>0.15720000000000001</v>
      </c>
      <c r="F2862" s="42">
        <v>6.3799999999999996E-2</v>
      </c>
      <c r="G2862" s="42">
        <v>0.13669999999999999</v>
      </c>
      <c r="H2862" s="42">
        <v>0.20499999999999999</v>
      </c>
      <c r="I2862" s="42">
        <v>1.14E-2</v>
      </c>
      <c r="J2862" s="42">
        <v>3.4200000000000001E-2</v>
      </c>
      <c r="K2862" s="42">
        <v>0.1663</v>
      </c>
      <c r="L2862" s="93">
        <f t="shared" si="220"/>
        <v>1.0002</v>
      </c>
      <c r="M2862" s="42">
        <v>0.16206999999999999</v>
      </c>
      <c r="N2862" s="93">
        <f t="array" ref="N2862">SQRT(MMULT(MMULT(B2862:K2862, '2. Correlation Matrix'!$B$34:$K$43), TRANSPOSE(B2862:K2862)))</f>
        <v>0.16198938590993917</v>
      </c>
      <c r="O2862" s="92">
        <f t="shared" si="221"/>
        <v>0.53750435259016349</v>
      </c>
      <c r="P2862" s="42">
        <f t="shared" si="222"/>
        <v>0.1489497194262604</v>
      </c>
      <c r="Q2862" s="42">
        <f t="shared" si="223"/>
        <v>0.122773215429927</v>
      </c>
      <c r="R2862" s="43">
        <f t="shared" si="224"/>
        <v>0.118137620573236</v>
      </c>
    </row>
    <row r="2863" spans="1:18" x14ac:dyDescent="0.35">
      <c r="A2863" s="73">
        <v>1653</v>
      </c>
      <c r="B2863" s="42">
        <v>7.5999999999999998E-2</v>
      </c>
      <c r="C2863" s="42">
        <v>5.62E-2</v>
      </c>
      <c r="D2863" s="42">
        <v>5.45E-2</v>
      </c>
      <c r="E2863" s="42">
        <v>0.15210000000000001</v>
      </c>
      <c r="F2863" s="42">
        <v>0.157</v>
      </c>
      <c r="G2863" s="42">
        <v>0.15870000000000001</v>
      </c>
      <c r="H2863" s="42">
        <v>8.2600000000000007E-2</v>
      </c>
      <c r="I2863" s="42">
        <v>3.3099999999999997E-2</v>
      </c>
      <c r="J2863" s="42">
        <v>6.6100000000000006E-2</v>
      </c>
      <c r="K2863" s="42">
        <v>0.1636</v>
      </c>
      <c r="L2863" s="93">
        <f t="shared" si="220"/>
        <v>0.99990000000000012</v>
      </c>
      <c r="M2863" s="42">
        <v>0.15634999999999999</v>
      </c>
      <c r="N2863" s="93">
        <f t="array" ref="N2863">SQRT(MMULT(MMULT(B2863:K2863, '2. Correlation Matrix'!$B$34:$K$43), TRANSPOSE(B2863:K2863)))</f>
        <v>0.15134914034366964</v>
      </c>
      <c r="O2863" s="92">
        <f t="shared" si="221"/>
        <v>0.53749892345128569</v>
      </c>
      <c r="P2863" s="42">
        <f t="shared" si="222"/>
        <v>0.14489671885861607</v>
      </c>
      <c r="Q2863" s="42">
        <f t="shared" si="223"/>
        <v>0.122773215429927</v>
      </c>
      <c r="R2863" s="43">
        <f t="shared" si="224"/>
        <v>0.118137620573236</v>
      </c>
    </row>
    <row r="2864" spans="1:18" x14ac:dyDescent="0.35">
      <c r="A2864" s="73">
        <v>4593</v>
      </c>
      <c r="B2864" s="42">
        <v>8.8700000000000001E-2</v>
      </c>
      <c r="C2864" s="42">
        <v>7.9100000000000004E-2</v>
      </c>
      <c r="D2864" s="42">
        <v>0.06</v>
      </c>
      <c r="E2864" s="42">
        <v>5.5199999999999999E-2</v>
      </c>
      <c r="F2864" s="42">
        <v>0.1439</v>
      </c>
      <c r="G2864" s="42">
        <v>0.1343</v>
      </c>
      <c r="H2864" s="42">
        <v>0.15110000000000001</v>
      </c>
      <c r="I2864" s="42">
        <v>1.9199999999999998E-2</v>
      </c>
      <c r="J2864" s="42">
        <v>4.0800000000000003E-2</v>
      </c>
      <c r="K2864" s="42">
        <v>0.2278</v>
      </c>
      <c r="L2864" s="93">
        <f t="shared" si="220"/>
        <v>1.0001</v>
      </c>
      <c r="M2864" s="42">
        <v>0.16364000000000001</v>
      </c>
      <c r="N2864" s="93">
        <f t="array" ref="N2864">SQRT(MMULT(MMULT(B2864:K2864, '2. Correlation Matrix'!$B$34:$K$43), TRANSPOSE(B2864:K2864)))</f>
        <v>0.16492342732017246</v>
      </c>
      <c r="O2864" s="92">
        <f t="shared" si="221"/>
        <v>0.5374615446713924</v>
      </c>
      <c r="P2864" s="42">
        <f t="shared" si="222"/>
        <v>0.1500401315604839</v>
      </c>
      <c r="Q2864" s="42">
        <f t="shared" si="223"/>
        <v>0.122773215429927</v>
      </c>
      <c r="R2864" s="43">
        <f t="shared" si="224"/>
        <v>0.118137620573236</v>
      </c>
    </row>
    <row r="2865" spans="1:18" x14ac:dyDescent="0.35">
      <c r="A2865" s="73">
        <v>4778</v>
      </c>
      <c r="B2865" s="42">
        <v>0.19120000000000001</v>
      </c>
      <c r="C2865" s="42">
        <v>4.9700000000000001E-2</v>
      </c>
      <c r="D2865" s="42">
        <v>9.1800000000000007E-2</v>
      </c>
      <c r="E2865" s="42">
        <v>2.6800000000000001E-2</v>
      </c>
      <c r="F2865" s="42">
        <v>0.15490000000000001</v>
      </c>
      <c r="G2865" s="42">
        <v>1.72E-2</v>
      </c>
      <c r="H2865" s="42">
        <v>1.34E-2</v>
      </c>
      <c r="I2865" s="42">
        <v>0.17399999999999999</v>
      </c>
      <c r="J2865" s="42">
        <v>0.1759</v>
      </c>
      <c r="K2865" s="42">
        <v>0.1052</v>
      </c>
      <c r="L2865" s="93">
        <f t="shared" si="220"/>
        <v>1.0000999999999998</v>
      </c>
      <c r="M2865" s="42">
        <v>0.12703</v>
      </c>
      <c r="N2865" s="93">
        <f t="array" ref="N2865">SQRT(MMULT(MMULT(B2865:K2865, '2. Correlation Matrix'!$B$34:$K$43), TRANSPOSE(B2865:K2865)))</f>
        <v>9.6810986013604883E-2</v>
      </c>
      <c r="O2865" s="92">
        <f t="shared" si="221"/>
        <v>0.53743900503903774</v>
      </c>
      <c r="P2865" s="42">
        <f t="shared" si="222"/>
        <v>0.1223438164935368</v>
      </c>
      <c r="Q2865" s="42">
        <f t="shared" si="223"/>
        <v>0.122773215429927</v>
      </c>
      <c r="R2865" s="43">
        <f t="shared" si="224"/>
        <v>0.118137620573236</v>
      </c>
    </row>
    <row r="2866" spans="1:18" x14ac:dyDescent="0.35">
      <c r="A2866" s="73">
        <v>1112</v>
      </c>
      <c r="B2866" s="42">
        <v>0.1331</v>
      </c>
      <c r="C2866" s="42">
        <v>7.6300000000000007E-2</v>
      </c>
      <c r="D2866" s="42">
        <v>6.1699999999999998E-2</v>
      </c>
      <c r="E2866" s="42">
        <v>0.11360000000000001</v>
      </c>
      <c r="F2866" s="42">
        <v>0.1234</v>
      </c>
      <c r="G2866" s="42">
        <v>8.5999999999999993E-2</v>
      </c>
      <c r="H2866" s="42">
        <v>0.12659999999999999</v>
      </c>
      <c r="I2866" s="42">
        <v>7.1400000000000005E-2</v>
      </c>
      <c r="J2866" s="42">
        <v>0.1201</v>
      </c>
      <c r="K2866" s="42">
        <v>8.77E-2</v>
      </c>
      <c r="L2866" s="93">
        <f t="shared" si="220"/>
        <v>0.9998999999999999</v>
      </c>
      <c r="M2866" s="42">
        <v>0.14019000000000001</v>
      </c>
      <c r="N2866" s="93">
        <f t="array" ref="N2866">SQRT(MMULT(MMULT(B2866:K2866, '2. Correlation Matrix'!$B$34:$K$43), TRANSPOSE(B2866:K2866)))</f>
        <v>0.12130086597774066</v>
      </c>
      <c r="O2866" s="92">
        <f t="shared" si="221"/>
        <v>0.53742402805238598</v>
      </c>
      <c r="P2866" s="42">
        <f t="shared" si="222"/>
        <v>0.13283304995652512</v>
      </c>
      <c r="Q2866" s="42">
        <f t="shared" si="223"/>
        <v>0.122773215429927</v>
      </c>
      <c r="R2866" s="43">
        <f t="shared" si="224"/>
        <v>0.118137620573236</v>
      </c>
    </row>
    <row r="2867" spans="1:18" x14ac:dyDescent="0.35">
      <c r="A2867" s="73">
        <v>1032</v>
      </c>
      <c r="B2867" s="42">
        <v>8.1100000000000005E-2</v>
      </c>
      <c r="C2867" s="42">
        <v>0.1394</v>
      </c>
      <c r="D2867" s="42">
        <v>0.1053</v>
      </c>
      <c r="E2867" s="42">
        <v>0.1053</v>
      </c>
      <c r="F2867" s="42">
        <v>9.9599999999999994E-2</v>
      </c>
      <c r="G2867" s="42">
        <v>0.14219999999999999</v>
      </c>
      <c r="H2867" s="42">
        <v>0.12520000000000001</v>
      </c>
      <c r="I2867" s="42">
        <v>0.1081</v>
      </c>
      <c r="J2867" s="42">
        <v>6.1199999999999997E-2</v>
      </c>
      <c r="K2867" s="42">
        <v>3.27E-2</v>
      </c>
      <c r="L2867" s="93">
        <f t="shared" si="220"/>
        <v>1.0001</v>
      </c>
      <c r="M2867" s="42">
        <v>0.13794999999999999</v>
      </c>
      <c r="N2867" s="93">
        <f t="array" ref="N2867">SQRT(MMULT(MMULT(B2867:K2867, '2. Correlation Matrix'!$B$34:$K$43), TRANSPOSE(B2867:K2867)))</f>
        <v>0.11713511929279793</v>
      </c>
      <c r="O2867" s="92">
        <f t="shared" si="221"/>
        <v>0.53741354753433435</v>
      </c>
      <c r="P2867" s="42">
        <f t="shared" si="222"/>
        <v>0.13108968191413098</v>
      </c>
      <c r="Q2867" s="42">
        <f t="shared" si="223"/>
        <v>0.122773215429927</v>
      </c>
      <c r="R2867" s="43">
        <f t="shared" si="224"/>
        <v>0.118137620573236</v>
      </c>
    </row>
    <row r="2868" spans="1:18" x14ac:dyDescent="0.35">
      <c r="A2868" s="73">
        <v>4834</v>
      </c>
      <c r="B2868" s="42">
        <v>0.1143</v>
      </c>
      <c r="C2868" s="42">
        <v>7.6799999999999993E-2</v>
      </c>
      <c r="D2868" s="42">
        <v>7.4999999999999997E-2</v>
      </c>
      <c r="E2868" s="42">
        <v>0.1321</v>
      </c>
      <c r="F2868" s="42">
        <v>0.1071</v>
      </c>
      <c r="G2868" s="42">
        <v>0.11070000000000001</v>
      </c>
      <c r="H2868" s="42">
        <v>0.1143</v>
      </c>
      <c r="I2868" s="42">
        <v>0.16250000000000001</v>
      </c>
      <c r="J2868" s="42">
        <v>0.1036</v>
      </c>
      <c r="K2868" s="42">
        <v>3.5999999999999999E-3</v>
      </c>
      <c r="L2868" s="93">
        <f t="shared" si="220"/>
        <v>1</v>
      </c>
      <c r="M2868" s="42">
        <v>0.13186</v>
      </c>
      <c r="N2868" s="93">
        <f t="array" ref="N2868">SQRT(MMULT(MMULT(B2868:K2868, '2. Correlation Matrix'!$B$34:$K$43), TRANSPOSE(B2868:K2868)))</f>
        <v>0.10580465917231907</v>
      </c>
      <c r="O2868" s="92">
        <f t="shared" si="221"/>
        <v>0.53740544551440594</v>
      </c>
      <c r="P2868" s="42">
        <f t="shared" si="222"/>
        <v>0.12626268704871471</v>
      </c>
      <c r="Q2868" s="42">
        <f t="shared" si="223"/>
        <v>0.122773215429927</v>
      </c>
      <c r="R2868" s="43">
        <f t="shared" si="224"/>
        <v>0.118137620573236</v>
      </c>
    </row>
    <row r="2869" spans="1:18" x14ac:dyDescent="0.35">
      <c r="A2869" s="73">
        <v>4922</v>
      </c>
      <c r="B2869" s="42">
        <v>0.1084</v>
      </c>
      <c r="C2869" s="42">
        <v>8.2199999999999995E-2</v>
      </c>
      <c r="D2869" s="42">
        <v>0.15509999999999999</v>
      </c>
      <c r="E2869" s="42">
        <v>4.2999999999999997E-2</v>
      </c>
      <c r="F2869" s="42">
        <v>0.14580000000000001</v>
      </c>
      <c r="G2869" s="42">
        <v>3.1800000000000002E-2</v>
      </c>
      <c r="H2869" s="42">
        <v>0.1477</v>
      </c>
      <c r="I2869" s="42">
        <v>0.15890000000000001</v>
      </c>
      <c r="J2869" s="42">
        <v>7.0999999999999994E-2</v>
      </c>
      <c r="K2869" s="42">
        <v>5.6099999999999997E-2</v>
      </c>
      <c r="L2869" s="93">
        <f t="shared" si="220"/>
        <v>1</v>
      </c>
      <c r="M2869" s="42">
        <v>0.13285</v>
      </c>
      <c r="N2869" s="93">
        <f t="array" ref="N2869">SQRT(MMULT(MMULT(B2869:K2869, '2. Correlation Matrix'!$B$34:$K$43), TRANSPOSE(B2869:K2869)))</f>
        <v>0.10765388531001935</v>
      </c>
      <c r="O2869" s="92">
        <f t="shared" si="221"/>
        <v>0.53737029400661951</v>
      </c>
      <c r="P2869" s="42">
        <f t="shared" si="222"/>
        <v>0.12705532048882859</v>
      </c>
      <c r="Q2869" s="42">
        <f t="shared" si="223"/>
        <v>0.122773215429927</v>
      </c>
      <c r="R2869" s="43">
        <f t="shared" si="224"/>
        <v>0.118137620573236</v>
      </c>
    </row>
    <row r="2870" spans="1:18" x14ac:dyDescent="0.35">
      <c r="A2870" s="73">
        <v>77</v>
      </c>
      <c r="B2870" s="42">
        <v>9.01E-2</v>
      </c>
      <c r="C2870" s="42">
        <v>5.0500000000000003E-2</v>
      </c>
      <c r="D2870" s="42">
        <v>0.1658</v>
      </c>
      <c r="E2870" s="42">
        <v>7.3899999999999993E-2</v>
      </c>
      <c r="F2870" s="42">
        <v>0.1802</v>
      </c>
      <c r="G2870" s="42">
        <v>0.1153</v>
      </c>
      <c r="H2870" s="42">
        <v>4.8599999999999997E-2</v>
      </c>
      <c r="I2870" s="42">
        <v>0.1135</v>
      </c>
      <c r="J2870" s="42">
        <v>3.0599999999999999E-2</v>
      </c>
      <c r="K2870" s="42">
        <v>0.13150000000000001</v>
      </c>
      <c r="L2870" s="93">
        <f t="shared" si="220"/>
        <v>1</v>
      </c>
      <c r="M2870" s="42">
        <v>0.14524999999999999</v>
      </c>
      <c r="N2870" s="93">
        <f t="array" ref="N2870">SQRT(MMULT(MMULT(B2870:K2870, '2. Correlation Matrix'!$B$34:$K$43), TRANSPOSE(B2870:K2870)))</f>
        <v>0.13072967270192792</v>
      </c>
      <c r="O2870" s="92">
        <f t="shared" si="221"/>
        <v>0.5373684378463528</v>
      </c>
      <c r="P2870" s="42">
        <f t="shared" si="222"/>
        <v>0.1367048763376234</v>
      </c>
      <c r="Q2870" s="42">
        <f t="shared" si="223"/>
        <v>0.122773215429927</v>
      </c>
      <c r="R2870" s="43">
        <f t="shared" si="224"/>
        <v>0.118137620573236</v>
      </c>
    </row>
    <row r="2871" spans="1:18" x14ac:dyDescent="0.35">
      <c r="A2871" s="73">
        <v>2168</v>
      </c>
      <c r="B2871" s="42">
        <v>0.16700000000000001</v>
      </c>
      <c r="C2871" s="42">
        <v>0.1152</v>
      </c>
      <c r="D2871" s="42">
        <v>7.8700000000000006E-2</v>
      </c>
      <c r="E2871" s="42">
        <v>0.1555</v>
      </c>
      <c r="F2871" s="42">
        <v>8.8300000000000003E-2</v>
      </c>
      <c r="G2871" s="42">
        <v>9.4E-2</v>
      </c>
      <c r="H2871" s="42">
        <v>0.12479999999999999</v>
      </c>
      <c r="I2871" s="42">
        <v>8.0600000000000005E-2</v>
      </c>
      <c r="J2871" s="42">
        <v>4.41E-2</v>
      </c>
      <c r="K2871" s="42">
        <v>5.1799999999999999E-2</v>
      </c>
      <c r="L2871" s="93">
        <f t="shared" si="220"/>
        <v>1</v>
      </c>
      <c r="M2871" s="42">
        <v>0.13414000000000001</v>
      </c>
      <c r="N2871" s="93">
        <f t="array" ref="N2871">SQRT(MMULT(MMULT(B2871:K2871, '2. Correlation Matrix'!$B$34:$K$43), TRANSPOSE(B2871:K2871)))</f>
        <v>0.11005696890868748</v>
      </c>
      <c r="O2871" s="92">
        <f t="shared" si="221"/>
        <v>0.53735806633987471</v>
      </c>
      <c r="P2871" s="42">
        <f t="shared" si="222"/>
        <v>0.12808373179731611</v>
      </c>
      <c r="Q2871" s="42">
        <f t="shared" si="223"/>
        <v>0.122773215429927</v>
      </c>
      <c r="R2871" s="43">
        <f t="shared" si="224"/>
        <v>0.118137620573236</v>
      </c>
    </row>
    <row r="2872" spans="1:18" x14ac:dyDescent="0.35">
      <c r="A2872" s="73">
        <v>2715</v>
      </c>
      <c r="B2872" s="42">
        <v>0.12920000000000001</v>
      </c>
      <c r="C2872" s="42">
        <v>0.1174</v>
      </c>
      <c r="D2872" s="42">
        <v>2E-3</v>
      </c>
      <c r="E2872" s="42">
        <v>0.12130000000000001</v>
      </c>
      <c r="F2872" s="42">
        <v>0.17030000000000001</v>
      </c>
      <c r="G2872" s="42">
        <v>0.17419999999999999</v>
      </c>
      <c r="H2872" s="42">
        <v>3.5200000000000002E-2</v>
      </c>
      <c r="I2872" s="42">
        <v>1.37E-2</v>
      </c>
      <c r="J2872" s="42">
        <v>0.1057</v>
      </c>
      <c r="K2872" s="42">
        <v>0.13109999999999999</v>
      </c>
      <c r="L2872" s="93">
        <f t="shared" si="220"/>
        <v>1.0001000000000002</v>
      </c>
      <c r="M2872" s="42">
        <v>0.14532999999999999</v>
      </c>
      <c r="N2872" s="93">
        <f t="array" ref="N2872">SQRT(MMULT(MMULT(B2872:K2872, '2. Correlation Matrix'!$B$34:$K$43), TRANSPOSE(B2872:K2872)))</f>
        <v>0.13088604448754648</v>
      </c>
      <c r="O2872" s="92">
        <f t="shared" si="221"/>
        <v>0.53733765334081685</v>
      </c>
      <c r="P2872" s="42">
        <f t="shared" si="222"/>
        <v>0.136764421679202</v>
      </c>
      <c r="Q2872" s="42">
        <f t="shared" si="223"/>
        <v>0.122773215429927</v>
      </c>
      <c r="R2872" s="43">
        <f t="shared" si="224"/>
        <v>0.118137620573236</v>
      </c>
    </row>
    <row r="2873" spans="1:18" x14ac:dyDescent="0.35">
      <c r="A2873" s="73">
        <v>676</v>
      </c>
      <c r="B2873" s="42">
        <v>7.9699999999999993E-2</v>
      </c>
      <c r="C2873" s="42">
        <v>0.1787</v>
      </c>
      <c r="D2873" s="42">
        <v>2.9000000000000001E-2</v>
      </c>
      <c r="E2873" s="42">
        <v>0.2271</v>
      </c>
      <c r="F2873" s="42">
        <v>6.5199999999999994E-2</v>
      </c>
      <c r="G2873" s="42">
        <v>9.4200000000000006E-2</v>
      </c>
      <c r="H2873" s="42">
        <v>2.1700000000000001E-2</v>
      </c>
      <c r="I2873" s="42">
        <v>5.0700000000000002E-2</v>
      </c>
      <c r="J2873" s="42">
        <v>0.18360000000000001</v>
      </c>
      <c r="K2873" s="42">
        <v>7.0000000000000007E-2</v>
      </c>
      <c r="L2873" s="93">
        <f t="shared" si="220"/>
        <v>0.99990000000000001</v>
      </c>
      <c r="M2873" s="42">
        <v>0.13461000000000001</v>
      </c>
      <c r="N2873" s="93">
        <f t="array" ref="N2873">SQRT(MMULT(MMULT(B2873:K2873, '2. Correlation Matrix'!$B$34:$K$43), TRANSPOSE(B2873:K2873)))</f>
        <v>0.11094684961767415</v>
      </c>
      <c r="O2873" s="92">
        <f t="shared" si="221"/>
        <v>0.53728429608788064</v>
      </c>
      <c r="P2873" s="42">
        <f t="shared" si="222"/>
        <v>0.12845539827995661</v>
      </c>
      <c r="Q2873" s="42">
        <f t="shared" si="223"/>
        <v>0.122773215429927</v>
      </c>
      <c r="R2873" s="43">
        <f t="shared" si="224"/>
        <v>0.118137620573236</v>
      </c>
    </row>
    <row r="2874" spans="1:18" x14ac:dyDescent="0.35">
      <c r="A2874" s="73">
        <v>4255</v>
      </c>
      <c r="B2874" s="42">
        <v>0.16009999999999999</v>
      </c>
      <c r="C2874" s="42">
        <v>0.18559999999999999</v>
      </c>
      <c r="D2874" s="42">
        <v>9.2799999999999994E-2</v>
      </c>
      <c r="E2874" s="42">
        <v>5.57E-2</v>
      </c>
      <c r="F2874" s="42">
        <v>0.1346</v>
      </c>
      <c r="G2874" s="42">
        <v>6.5000000000000002E-2</v>
      </c>
      <c r="H2874" s="42">
        <v>0.1439</v>
      </c>
      <c r="I2874" s="42">
        <v>5.8000000000000003E-2</v>
      </c>
      <c r="J2874" s="42">
        <v>1.6199999999999999E-2</v>
      </c>
      <c r="K2874" s="42">
        <v>8.8200000000000001E-2</v>
      </c>
      <c r="L2874" s="93">
        <f t="shared" si="220"/>
        <v>1.0001</v>
      </c>
      <c r="M2874" s="42">
        <v>0.13333999999999999</v>
      </c>
      <c r="N2874" s="93">
        <f t="array" ref="N2874">SQRT(MMULT(MMULT(B2874:K2874, '2. Correlation Matrix'!$B$34:$K$43), TRANSPOSE(B2874:K2874)))</f>
        <v>0.1085837650476921</v>
      </c>
      <c r="O2874" s="92">
        <f t="shared" si="221"/>
        <v>0.53728105646710567</v>
      </c>
      <c r="P2874" s="42">
        <f t="shared" si="222"/>
        <v>0.12744478298403378</v>
      </c>
      <c r="Q2874" s="42">
        <f t="shared" si="223"/>
        <v>0.122773215429927</v>
      </c>
      <c r="R2874" s="43">
        <f t="shared" si="224"/>
        <v>0.118137620573236</v>
      </c>
    </row>
    <row r="2875" spans="1:18" x14ac:dyDescent="0.35">
      <c r="A2875" s="73">
        <v>2120</v>
      </c>
      <c r="B2875" s="42">
        <v>0.1338</v>
      </c>
      <c r="C2875" s="42">
        <v>0.10920000000000001</v>
      </c>
      <c r="D2875" s="42">
        <v>2.29E-2</v>
      </c>
      <c r="E2875" s="42">
        <v>4.3999999999999997E-2</v>
      </c>
      <c r="F2875" s="42">
        <v>0.17610000000000001</v>
      </c>
      <c r="G2875" s="42">
        <v>0.15670000000000001</v>
      </c>
      <c r="H2875" s="42">
        <v>0.16200000000000001</v>
      </c>
      <c r="I2875" s="42">
        <v>7.3899999999999993E-2</v>
      </c>
      <c r="J2875" s="42">
        <v>6.8699999999999997E-2</v>
      </c>
      <c r="K2875" s="42">
        <v>5.28E-2</v>
      </c>
      <c r="L2875" s="93">
        <f t="shared" si="220"/>
        <v>1.0001</v>
      </c>
      <c r="M2875" s="42">
        <v>0.13971</v>
      </c>
      <c r="N2875" s="93">
        <f t="array" ref="N2875">SQRT(MMULT(MMULT(B2875:K2875, '2. Correlation Matrix'!$B$34:$K$43), TRANSPOSE(B2875:K2875)))</f>
        <v>0.12044121256211099</v>
      </c>
      <c r="O2875" s="92">
        <f t="shared" si="221"/>
        <v>0.53727456427449494</v>
      </c>
      <c r="P2875" s="42">
        <f t="shared" si="222"/>
        <v>0.13245695715828421</v>
      </c>
      <c r="Q2875" s="42">
        <f t="shared" si="223"/>
        <v>0.122773215429927</v>
      </c>
      <c r="R2875" s="43">
        <f t="shared" si="224"/>
        <v>0.118137620573236</v>
      </c>
    </row>
    <row r="2876" spans="1:18" x14ac:dyDescent="0.35">
      <c r="A2876" s="73">
        <v>4860</v>
      </c>
      <c r="B2876" s="42">
        <v>3.1099999999999999E-2</v>
      </c>
      <c r="C2876" s="42">
        <v>5.7799999999999997E-2</v>
      </c>
      <c r="D2876" s="42">
        <v>7.5600000000000001E-2</v>
      </c>
      <c r="E2876" s="42">
        <v>0.18440000000000001</v>
      </c>
      <c r="F2876" s="42">
        <v>5.33E-2</v>
      </c>
      <c r="G2876" s="42">
        <v>0.21110000000000001</v>
      </c>
      <c r="H2876" s="42">
        <v>0.15559999999999999</v>
      </c>
      <c r="I2876" s="42">
        <v>4.4400000000000002E-2</v>
      </c>
      <c r="J2876" s="42">
        <v>8.6699999999999999E-2</v>
      </c>
      <c r="K2876" s="42">
        <v>0.1</v>
      </c>
      <c r="L2876" s="93">
        <f t="shared" si="220"/>
        <v>0.99999999999999989</v>
      </c>
      <c r="M2876" s="42">
        <v>0.16067999999999999</v>
      </c>
      <c r="N2876" s="93">
        <f t="array" ref="N2876">SQRT(MMULT(MMULT(B2876:K2876, '2. Correlation Matrix'!$B$34:$K$43), TRANSPOSE(B2876:K2876)))</f>
        <v>0.15947169446536336</v>
      </c>
      <c r="O2876" s="92">
        <f t="shared" si="221"/>
        <v>0.5372740302738136</v>
      </c>
      <c r="P2876" s="42">
        <f t="shared" si="222"/>
        <v>0.14796438933217287</v>
      </c>
      <c r="Q2876" s="42">
        <f t="shared" si="223"/>
        <v>0.122773215429927</v>
      </c>
      <c r="R2876" s="43">
        <f t="shared" si="224"/>
        <v>0.118137620573236</v>
      </c>
    </row>
    <row r="2877" spans="1:18" x14ac:dyDescent="0.35">
      <c r="A2877" s="73">
        <v>1001</v>
      </c>
      <c r="B2877" s="42">
        <v>6.0999999999999999E-2</v>
      </c>
      <c r="C2877" s="42">
        <v>6.0999999999999999E-2</v>
      </c>
      <c r="D2877" s="42">
        <v>8.5099999999999995E-2</v>
      </c>
      <c r="E2877" s="42">
        <v>0.14929999999999999</v>
      </c>
      <c r="F2877" s="42">
        <v>0.1605</v>
      </c>
      <c r="G2877" s="42">
        <v>0.14449999999999999</v>
      </c>
      <c r="H2877" s="42">
        <v>4.9799999999999997E-2</v>
      </c>
      <c r="I2877" s="42">
        <v>7.0599999999999996E-2</v>
      </c>
      <c r="J2877" s="42">
        <v>9.6299999999999997E-2</v>
      </c>
      <c r="K2877" s="42">
        <v>0.122</v>
      </c>
      <c r="L2877" s="93">
        <f t="shared" si="220"/>
        <v>1.0000999999999998</v>
      </c>
      <c r="M2877" s="42">
        <v>0.14881</v>
      </c>
      <c r="N2877" s="93">
        <f t="array" ref="N2877">SQRT(MMULT(MMULT(B2877:K2877, '2. Correlation Matrix'!$B$34:$K$43), TRANSPOSE(B2877:K2877)))</f>
        <v>0.13737907489652781</v>
      </c>
      <c r="O2877" s="92">
        <f t="shared" si="221"/>
        <v>0.53727250715287433</v>
      </c>
      <c r="P2877" s="42">
        <f t="shared" si="222"/>
        <v>0.13937349489028711</v>
      </c>
      <c r="Q2877" s="42">
        <f t="shared" si="223"/>
        <v>0.122773215429927</v>
      </c>
      <c r="R2877" s="43">
        <f t="shared" si="224"/>
        <v>0.118137620573236</v>
      </c>
    </row>
    <row r="2878" spans="1:18" x14ac:dyDescent="0.35">
      <c r="A2878" s="73">
        <v>93</v>
      </c>
      <c r="B2878" s="42">
        <v>4.3700000000000003E-2</v>
      </c>
      <c r="C2878" s="42">
        <v>4.8300000000000003E-2</v>
      </c>
      <c r="D2878" s="42">
        <v>1.15E-2</v>
      </c>
      <c r="E2878" s="42">
        <v>0.1885</v>
      </c>
      <c r="F2878" s="42">
        <v>0.21149999999999999</v>
      </c>
      <c r="G2878" s="42">
        <v>9.6600000000000005E-2</v>
      </c>
      <c r="H2878" s="42">
        <v>0.14019999999999999</v>
      </c>
      <c r="I2878" s="42">
        <v>5.0599999999999999E-2</v>
      </c>
      <c r="J2878" s="42">
        <v>4.8300000000000003E-2</v>
      </c>
      <c r="K2878" s="42">
        <v>0.16089999999999999</v>
      </c>
      <c r="L2878" s="93">
        <f t="shared" si="220"/>
        <v>1.0001</v>
      </c>
      <c r="M2878" s="42">
        <v>0.15579000000000001</v>
      </c>
      <c r="N2878" s="93">
        <f t="array" ref="N2878">SQRT(MMULT(MMULT(B2878:K2878, '2. Correlation Matrix'!$B$34:$K$43), TRANSPOSE(B2878:K2878)))</f>
        <v>0.1503713185598404</v>
      </c>
      <c r="O2878" s="92">
        <f t="shared" si="221"/>
        <v>0.53727001115475059</v>
      </c>
      <c r="P2878" s="42">
        <f t="shared" si="222"/>
        <v>0.14448423327728752</v>
      </c>
      <c r="Q2878" s="42">
        <f t="shared" si="223"/>
        <v>0.122773215429927</v>
      </c>
      <c r="R2878" s="43">
        <f t="shared" si="224"/>
        <v>0.118137620573236</v>
      </c>
    </row>
    <row r="2879" spans="1:18" x14ac:dyDescent="0.35">
      <c r="A2879" s="73">
        <v>1097</v>
      </c>
      <c r="B2879" s="42">
        <v>0.1222</v>
      </c>
      <c r="C2879" s="42">
        <v>0.1429</v>
      </c>
      <c r="D2879" s="42">
        <v>9.8100000000000007E-2</v>
      </c>
      <c r="E2879" s="42">
        <v>0.16009999999999999</v>
      </c>
      <c r="F2879" s="42">
        <v>2.58E-2</v>
      </c>
      <c r="G2879" s="42">
        <v>0.1704</v>
      </c>
      <c r="H2879" s="42">
        <v>0.1308</v>
      </c>
      <c r="I2879" s="42">
        <v>5.16E-2</v>
      </c>
      <c r="J2879" s="42">
        <v>3.44E-2</v>
      </c>
      <c r="K2879" s="42">
        <v>6.3700000000000007E-2</v>
      </c>
      <c r="L2879" s="93">
        <f t="shared" si="220"/>
        <v>1</v>
      </c>
      <c r="M2879" s="42">
        <v>0.14416999999999999</v>
      </c>
      <c r="N2879" s="93">
        <f t="array" ref="N2879">SQRT(MMULT(MMULT(B2879:K2879, '2. Correlation Matrix'!$B$34:$K$43), TRANSPOSE(B2879:K2879)))</f>
        <v>0.12875012449136194</v>
      </c>
      <c r="O2879" s="92">
        <f t="shared" si="221"/>
        <v>0.53724219897465597</v>
      </c>
      <c r="P2879" s="42">
        <f t="shared" si="222"/>
        <v>0.13588170272172939</v>
      </c>
      <c r="Q2879" s="42">
        <f t="shared" si="223"/>
        <v>0.122773215429927</v>
      </c>
      <c r="R2879" s="43">
        <f t="shared" si="224"/>
        <v>0.118137620573236</v>
      </c>
    </row>
    <row r="2880" spans="1:18" x14ac:dyDescent="0.35">
      <c r="A2880" s="73">
        <v>2480</v>
      </c>
      <c r="B2880" s="42">
        <v>0.1202</v>
      </c>
      <c r="C2880" s="42">
        <v>3.0499999999999999E-2</v>
      </c>
      <c r="D2880" s="42">
        <v>4.7699999999999999E-2</v>
      </c>
      <c r="E2880" s="42">
        <v>4.2000000000000003E-2</v>
      </c>
      <c r="F2880" s="42">
        <v>0.17369999999999999</v>
      </c>
      <c r="G2880" s="42">
        <v>0.16789999999999999</v>
      </c>
      <c r="H2880" s="42">
        <v>0.14499999999999999</v>
      </c>
      <c r="I2880" s="42">
        <v>3.44E-2</v>
      </c>
      <c r="J2880" s="42">
        <v>8.5900000000000004E-2</v>
      </c>
      <c r="K2880" s="42">
        <v>0.1527</v>
      </c>
      <c r="L2880" s="93">
        <f t="shared" si="220"/>
        <v>1</v>
      </c>
      <c r="M2880" s="42">
        <v>0.15590999999999999</v>
      </c>
      <c r="N2880" s="93">
        <f t="array" ref="N2880">SQRT(MMULT(MMULT(B2880:K2880, '2. Correlation Matrix'!$B$34:$K$43), TRANSPOSE(B2880:K2880)))</f>
        <v>0.15060404363110905</v>
      </c>
      <c r="O2880" s="92">
        <f t="shared" si="221"/>
        <v>0.53723657113869872</v>
      </c>
      <c r="P2880" s="42">
        <f t="shared" si="222"/>
        <v>0.1445692110209795</v>
      </c>
      <c r="Q2880" s="42">
        <f t="shared" si="223"/>
        <v>0.122773215429927</v>
      </c>
      <c r="R2880" s="43">
        <f t="shared" si="224"/>
        <v>0.118137620573236</v>
      </c>
    </row>
    <row r="2881" spans="1:18" x14ac:dyDescent="0.35">
      <c r="A2881" s="73">
        <v>796</v>
      </c>
      <c r="B2881" s="42">
        <v>0.15179999999999999</v>
      </c>
      <c r="C2881" s="42">
        <v>9.4100000000000003E-2</v>
      </c>
      <c r="D2881" s="42">
        <v>0.15840000000000001</v>
      </c>
      <c r="E2881" s="42">
        <v>0.12540000000000001</v>
      </c>
      <c r="F2881" s="42">
        <v>7.9200000000000007E-2</v>
      </c>
      <c r="G2881" s="42">
        <v>6.93E-2</v>
      </c>
      <c r="H2881" s="42">
        <v>4.4600000000000001E-2</v>
      </c>
      <c r="I2881" s="42">
        <v>0.1221</v>
      </c>
      <c r="J2881" s="42">
        <v>8.5800000000000001E-2</v>
      </c>
      <c r="K2881" s="42">
        <v>6.93E-2</v>
      </c>
      <c r="L2881" s="93">
        <f t="shared" si="220"/>
        <v>1</v>
      </c>
      <c r="M2881" s="42">
        <v>0.13153999999999999</v>
      </c>
      <c r="N2881" s="93">
        <f t="array" ref="N2881">SQRT(MMULT(MMULT(B2881:K2881, '2. Correlation Matrix'!$B$34:$K$43), TRANSPOSE(B2881:K2881)))</f>
        <v>0.10525146687745213</v>
      </c>
      <c r="O2881" s="92">
        <f t="shared" si="221"/>
        <v>0.53718966278951197</v>
      </c>
      <c r="P2881" s="42">
        <f t="shared" si="222"/>
        <v>0.1260010643600723</v>
      </c>
      <c r="Q2881" s="42">
        <f t="shared" si="223"/>
        <v>0.122773215429927</v>
      </c>
      <c r="R2881" s="43">
        <f t="shared" si="224"/>
        <v>0.118137620573236</v>
      </c>
    </row>
    <row r="2882" spans="1:18" x14ac:dyDescent="0.35">
      <c r="A2882" s="73">
        <v>4066</v>
      </c>
      <c r="B2882" s="42">
        <v>8.6599999999999996E-2</v>
      </c>
      <c r="C2882" s="42">
        <v>8.9899999999999994E-2</v>
      </c>
      <c r="D2882" s="42">
        <v>3.7600000000000001E-2</v>
      </c>
      <c r="E2882" s="42">
        <v>0.1487</v>
      </c>
      <c r="F2882" s="42">
        <v>0.1242</v>
      </c>
      <c r="G2882" s="42">
        <v>1.6299999999999999E-2</v>
      </c>
      <c r="H2882" s="42">
        <v>0.16009999999999999</v>
      </c>
      <c r="I2882" s="42">
        <v>5.3900000000000003E-2</v>
      </c>
      <c r="J2882" s="42">
        <v>0.13070000000000001</v>
      </c>
      <c r="K2882" s="42">
        <v>0.152</v>
      </c>
      <c r="L2882" s="93">
        <f t="shared" si="220"/>
        <v>1</v>
      </c>
      <c r="M2882" s="42">
        <v>0.1472</v>
      </c>
      <c r="N2882" s="93">
        <f t="array" ref="N2882">SQRT(MMULT(MMULT(B2882:K2882, '2. Correlation Matrix'!$B$34:$K$43), TRANSPOSE(B2882:K2882)))</f>
        <v>0.13440453910561875</v>
      </c>
      <c r="O2882" s="92">
        <f t="shared" si="221"/>
        <v>0.53718423857146125</v>
      </c>
      <c r="P2882" s="42">
        <f t="shared" si="222"/>
        <v>0.13816770993390309</v>
      </c>
      <c r="Q2882" s="42">
        <f t="shared" si="223"/>
        <v>0.122773215429927</v>
      </c>
      <c r="R2882" s="43">
        <f t="shared" si="224"/>
        <v>0.118137620573236</v>
      </c>
    </row>
    <row r="2883" spans="1:18" x14ac:dyDescent="0.35">
      <c r="A2883" s="73">
        <v>681</v>
      </c>
      <c r="B2883" s="42">
        <v>0.17899999999999999</v>
      </c>
      <c r="C2883" s="42">
        <v>9.9199999999999997E-2</v>
      </c>
      <c r="D2883" s="42">
        <v>9.5299999999999996E-2</v>
      </c>
      <c r="E2883" s="42">
        <v>1.7500000000000002E-2</v>
      </c>
      <c r="F2883" s="42">
        <v>0.1128</v>
      </c>
      <c r="G2883" s="42">
        <v>8.7499999999999994E-2</v>
      </c>
      <c r="H2883" s="42">
        <v>4.2799999999999998E-2</v>
      </c>
      <c r="I2883" s="42">
        <v>6.2300000000000001E-2</v>
      </c>
      <c r="J2883" s="42">
        <v>0.13420000000000001</v>
      </c>
      <c r="K2883" s="42">
        <v>0.16930000000000001</v>
      </c>
      <c r="L2883" s="93">
        <f t="shared" si="220"/>
        <v>0.99990000000000001</v>
      </c>
      <c r="M2883" s="42">
        <v>0.14177000000000001</v>
      </c>
      <c r="N2883" s="93">
        <f t="array" ref="N2883">SQRT(MMULT(MMULT(B2883:K2883, '2. Correlation Matrix'!$B$34:$K$43), TRANSPOSE(B2883:K2883)))</f>
        <v>0.12429762522961169</v>
      </c>
      <c r="O2883" s="92">
        <f t="shared" si="221"/>
        <v>0.53717840446796605</v>
      </c>
      <c r="P2883" s="42">
        <f t="shared" si="222"/>
        <v>0.13404505018113952</v>
      </c>
      <c r="Q2883" s="42">
        <f t="shared" si="223"/>
        <v>0.122773215429927</v>
      </c>
      <c r="R2883" s="43">
        <f t="shared" si="224"/>
        <v>0.118137620573236</v>
      </c>
    </row>
    <row r="2884" spans="1:18" x14ac:dyDescent="0.35">
      <c r="A2884" s="73">
        <v>1994</v>
      </c>
      <c r="B2884" s="42">
        <v>5.5800000000000002E-2</v>
      </c>
      <c r="C2884" s="42">
        <v>0.13619999999999999</v>
      </c>
      <c r="D2884" s="42">
        <v>9.1499999999999998E-2</v>
      </c>
      <c r="E2884" s="42">
        <v>0.154</v>
      </c>
      <c r="F2884" s="42">
        <v>8.8999999999999999E-3</v>
      </c>
      <c r="G2884" s="42">
        <v>0.12720000000000001</v>
      </c>
      <c r="H2884" s="42">
        <v>6.9199999999999998E-2</v>
      </c>
      <c r="I2884" s="42">
        <v>6.7000000000000002E-3</v>
      </c>
      <c r="J2884" s="42">
        <v>0.14960000000000001</v>
      </c>
      <c r="K2884" s="42">
        <v>0.2009</v>
      </c>
      <c r="L2884" s="93">
        <f t="shared" si="220"/>
        <v>1.0000000000000002</v>
      </c>
      <c r="M2884" s="42">
        <v>0.15892000000000001</v>
      </c>
      <c r="N2884" s="93">
        <f t="array" ref="N2884">SQRT(MMULT(MMULT(B2884:K2884, '2. Correlation Matrix'!$B$34:$K$43), TRANSPOSE(B2884:K2884)))</f>
        <v>0.15623322501410769</v>
      </c>
      <c r="O2884" s="92">
        <f t="shared" si="221"/>
        <v>0.53714566791040841</v>
      </c>
      <c r="P2884" s="42">
        <f t="shared" si="222"/>
        <v>0.14671558970084561</v>
      </c>
      <c r="Q2884" s="42">
        <f t="shared" si="223"/>
        <v>0.122773215429927</v>
      </c>
      <c r="R2884" s="43">
        <f t="shared" si="224"/>
        <v>0.118137620573236</v>
      </c>
    </row>
    <row r="2885" spans="1:18" x14ac:dyDescent="0.35">
      <c r="A2885" s="73">
        <v>545</v>
      </c>
      <c r="B2885" s="42">
        <v>4.8599999999999997E-2</v>
      </c>
      <c r="C2885" s="42">
        <v>9.7199999999999995E-2</v>
      </c>
      <c r="D2885" s="42">
        <v>0.15620000000000001</v>
      </c>
      <c r="E2885" s="42">
        <v>0.16320000000000001</v>
      </c>
      <c r="F2885" s="42">
        <v>2.2599999999999999E-2</v>
      </c>
      <c r="G2885" s="42">
        <v>0.13370000000000001</v>
      </c>
      <c r="H2885" s="42">
        <v>0.11459999999999999</v>
      </c>
      <c r="I2885" s="42">
        <v>6.4199999999999993E-2</v>
      </c>
      <c r="J2885" s="42">
        <v>8.5099999999999995E-2</v>
      </c>
      <c r="K2885" s="42">
        <v>0.11459999999999999</v>
      </c>
      <c r="L2885" s="93">
        <f t="shared" ref="L2885:L2948" si="225">SUM(B2885:K2885)</f>
        <v>1</v>
      </c>
      <c r="M2885" s="42">
        <v>0.15262999999999999</v>
      </c>
      <c r="N2885" s="93">
        <f t="array" ref="N2885">SQRT(MMULT(MMULT(B2885:K2885, '2. Correlation Matrix'!$B$34:$K$43), TRANSPOSE(B2885:K2885)))</f>
        <v>0.14452658011441979</v>
      </c>
      <c r="O2885" s="92">
        <f t="shared" ref="O2885:O2948" si="226">(M2885-0.075)/N2885</f>
        <v>0.53713303074452701</v>
      </c>
      <c r="P2885" s="42">
        <f t="shared" ref="P2885:P2948" si="227">M2885-((1/2)*1*N2885^2)</f>
        <v>0.14218603382021508</v>
      </c>
      <c r="Q2885" s="42">
        <f t="shared" ref="Q2885:Q2948" si="228">$M$5-((1/2)*3*$N$5^2)</f>
        <v>0.122773215429927</v>
      </c>
      <c r="R2885" s="43">
        <f t="shared" ref="R2885:R2948" si="229">$M$5-((1/2)*4*$N$5^2)</f>
        <v>0.118137620573236</v>
      </c>
    </row>
    <row r="2886" spans="1:18" x14ac:dyDescent="0.35">
      <c r="A2886" s="73">
        <v>1731</v>
      </c>
      <c r="B2886" s="42">
        <v>6.2899999999999998E-2</v>
      </c>
      <c r="C2886" s="42">
        <v>1.5699999999999999E-2</v>
      </c>
      <c r="D2886" s="42">
        <v>0.19059999999999999</v>
      </c>
      <c r="E2886" s="42">
        <v>3.5400000000000001E-2</v>
      </c>
      <c r="F2886" s="42">
        <v>8.8400000000000006E-2</v>
      </c>
      <c r="G2886" s="42">
        <v>0.1827</v>
      </c>
      <c r="H2886" s="42">
        <v>0.18859999999999999</v>
      </c>
      <c r="I2886" s="42">
        <v>6.4799999999999996E-2</v>
      </c>
      <c r="J2886" s="42">
        <v>9.7999999999999997E-3</v>
      </c>
      <c r="K2886" s="42">
        <v>0.16109999999999999</v>
      </c>
      <c r="L2886" s="93">
        <f t="shared" si="225"/>
        <v>1</v>
      </c>
      <c r="M2886" s="42">
        <v>0.16538</v>
      </c>
      <c r="N2886" s="93">
        <f t="array" ref="N2886">SQRT(MMULT(MMULT(B2886:K2886, '2. Correlation Matrix'!$B$34:$K$43), TRANSPOSE(B2886:K2886)))</f>
        <v>0.16827379343619078</v>
      </c>
      <c r="O2886" s="92">
        <f t="shared" si="226"/>
        <v>0.53710086493219744</v>
      </c>
      <c r="P2886" s="42">
        <f t="shared" si="227"/>
        <v>0.15122196522129711</v>
      </c>
      <c r="Q2886" s="42">
        <f t="shared" si="228"/>
        <v>0.122773215429927</v>
      </c>
      <c r="R2886" s="43">
        <f t="shared" si="229"/>
        <v>0.118137620573236</v>
      </c>
    </row>
    <row r="2887" spans="1:18" x14ac:dyDescent="0.35">
      <c r="A2887" s="73">
        <v>987</v>
      </c>
      <c r="B2887" s="42">
        <v>7.0099999999999996E-2</v>
      </c>
      <c r="C2887" s="42">
        <v>5.9499999999999997E-2</v>
      </c>
      <c r="D2887" s="42">
        <v>0.1681</v>
      </c>
      <c r="E2887" s="42">
        <v>0.1384</v>
      </c>
      <c r="F2887" s="42">
        <v>2.98E-2</v>
      </c>
      <c r="G2887" s="42">
        <v>5.7799999999999997E-2</v>
      </c>
      <c r="H2887" s="42">
        <v>8.2299999999999998E-2</v>
      </c>
      <c r="I2887" s="42">
        <v>9.11E-2</v>
      </c>
      <c r="J2887" s="42">
        <v>0.1401</v>
      </c>
      <c r="K2887" s="42">
        <v>0.16289999999999999</v>
      </c>
      <c r="L2887" s="93">
        <f t="shared" si="225"/>
        <v>1.0001</v>
      </c>
      <c r="M2887" s="42">
        <v>0.15104000000000001</v>
      </c>
      <c r="N2887" s="93">
        <f t="array" ref="N2887">SQRT(MMULT(MMULT(B2887:K2887, '2. Correlation Matrix'!$B$34:$K$43), TRANSPOSE(B2887:K2887)))</f>
        <v>0.14157754686547794</v>
      </c>
      <c r="O2887" s="92">
        <f t="shared" si="226"/>
        <v>0.5370908147762341</v>
      </c>
      <c r="P2887" s="42">
        <f t="shared" si="227"/>
        <v>0.1410178991117767</v>
      </c>
      <c r="Q2887" s="42">
        <f t="shared" si="228"/>
        <v>0.122773215429927</v>
      </c>
      <c r="R2887" s="43">
        <f t="shared" si="229"/>
        <v>0.118137620573236</v>
      </c>
    </row>
    <row r="2888" spans="1:18" x14ac:dyDescent="0.35">
      <c r="A2888" s="73">
        <v>3558</v>
      </c>
      <c r="B2888" s="42">
        <v>0.105</v>
      </c>
      <c r="C2888" s="42">
        <v>8.4500000000000006E-2</v>
      </c>
      <c r="D2888" s="42">
        <v>0.1603</v>
      </c>
      <c r="E2888" s="42">
        <v>0.12239999999999999</v>
      </c>
      <c r="F2888" s="42">
        <v>9.3299999999999994E-2</v>
      </c>
      <c r="G2888" s="42">
        <v>4.0800000000000003E-2</v>
      </c>
      <c r="H2888" s="42">
        <v>5.2499999999999998E-2</v>
      </c>
      <c r="I2888" s="42">
        <v>0.1108</v>
      </c>
      <c r="J2888" s="42">
        <v>9.9099999999999994E-2</v>
      </c>
      <c r="K2888" s="42">
        <v>0.13120000000000001</v>
      </c>
      <c r="L2888" s="93">
        <f t="shared" si="225"/>
        <v>0.99990000000000001</v>
      </c>
      <c r="M2888" s="42">
        <v>0.1401</v>
      </c>
      <c r="N2888" s="93">
        <f t="array" ref="N2888">SQRT(MMULT(MMULT(B2888:K2888, '2. Correlation Matrix'!$B$34:$K$43), TRANSPOSE(B2888:K2888)))</f>
        <v>0.1212131194517153</v>
      </c>
      <c r="O2888" s="92">
        <f t="shared" si="226"/>
        <v>0.53707057696780336</v>
      </c>
      <c r="P2888" s="42">
        <f t="shared" si="227"/>
        <v>0.1327536898363921</v>
      </c>
      <c r="Q2888" s="42">
        <f t="shared" si="228"/>
        <v>0.122773215429927</v>
      </c>
      <c r="R2888" s="43">
        <f t="shared" si="229"/>
        <v>0.118137620573236</v>
      </c>
    </row>
    <row r="2889" spans="1:18" x14ac:dyDescent="0.35">
      <c r="A2889" s="73">
        <v>110</v>
      </c>
      <c r="B2889" s="42">
        <v>0.157</v>
      </c>
      <c r="C2889" s="42">
        <v>0.1522</v>
      </c>
      <c r="D2889" s="42">
        <v>0.17630000000000001</v>
      </c>
      <c r="E2889" s="42">
        <v>4.1099999999999998E-2</v>
      </c>
      <c r="F2889" s="42">
        <v>2.1700000000000001E-2</v>
      </c>
      <c r="G2889" s="42">
        <v>0.1812</v>
      </c>
      <c r="H2889" s="42">
        <v>3.6200000000000003E-2</v>
      </c>
      <c r="I2889" s="42">
        <v>5.8000000000000003E-2</v>
      </c>
      <c r="J2889" s="42">
        <v>9.1800000000000007E-2</v>
      </c>
      <c r="K2889" s="42">
        <v>8.4500000000000006E-2</v>
      </c>
      <c r="L2889" s="93">
        <f t="shared" si="225"/>
        <v>1.0000000000000002</v>
      </c>
      <c r="M2889" s="42">
        <v>0.13911000000000001</v>
      </c>
      <c r="N2889" s="93">
        <f t="array" ref="N2889">SQRT(MMULT(MMULT(B2889:K2889, '2. Correlation Matrix'!$B$34:$K$43), TRANSPOSE(B2889:K2889)))</f>
        <v>0.11937123721993</v>
      </c>
      <c r="O2889" s="92">
        <f t="shared" si="226"/>
        <v>0.53706404903790617</v>
      </c>
      <c r="P2889" s="42">
        <f t="shared" si="227"/>
        <v>0.13198525386229162</v>
      </c>
      <c r="Q2889" s="42">
        <f t="shared" si="228"/>
        <v>0.122773215429927</v>
      </c>
      <c r="R2889" s="43">
        <f t="shared" si="229"/>
        <v>0.118137620573236</v>
      </c>
    </row>
    <row r="2890" spans="1:18" x14ac:dyDescent="0.35">
      <c r="A2890" s="73">
        <v>3350</v>
      </c>
      <c r="B2890" s="42">
        <v>4.3700000000000003E-2</v>
      </c>
      <c r="C2890" s="42">
        <v>3.5400000000000001E-2</v>
      </c>
      <c r="D2890" s="42">
        <v>0.1396</v>
      </c>
      <c r="E2890" s="42">
        <v>1.46E-2</v>
      </c>
      <c r="F2890" s="42">
        <v>7.4999999999999997E-2</v>
      </c>
      <c r="G2890" s="42">
        <v>0.1396</v>
      </c>
      <c r="H2890" s="42">
        <v>0.16039999999999999</v>
      </c>
      <c r="I2890" s="42">
        <v>6.25E-2</v>
      </c>
      <c r="J2890" s="42">
        <v>0.1812</v>
      </c>
      <c r="K2890" s="42">
        <v>0.1479</v>
      </c>
      <c r="L2890" s="93">
        <f t="shared" si="225"/>
        <v>0.99990000000000012</v>
      </c>
      <c r="M2890" s="42">
        <v>0.15934000000000001</v>
      </c>
      <c r="N2890" s="93">
        <f t="array" ref="N2890">SQRT(MMULT(MMULT(B2890:K2890, '2. Correlation Matrix'!$B$34:$K$43), TRANSPOSE(B2890:K2890)))</f>
        <v>0.15704454797037687</v>
      </c>
      <c r="O2890" s="92">
        <f t="shared" si="226"/>
        <v>0.53704506835798571</v>
      </c>
      <c r="P2890" s="42">
        <f t="shared" si="227"/>
        <v>0.14700850497639001</v>
      </c>
      <c r="Q2890" s="42">
        <f t="shared" si="228"/>
        <v>0.122773215429927</v>
      </c>
      <c r="R2890" s="43">
        <f t="shared" si="229"/>
        <v>0.118137620573236</v>
      </c>
    </row>
    <row r="2891" spans="1:18" x14ac:dyDescent="0.35">
      <c r="A2891" s="73">
        <v>1299</v>
      </c>
      <c r="B2891" s="42">
        <v>8.2000000000000003E-2</v>
      </c>
      <c r="C2891" s="42">
        <v>2.5399999999999999E-2</v>
      </c>
      <c r="D2891" s="42">
        <v>2.3400000000000001E-2</v>
      </c>
      <c r="E2891" s="42">
        <v>0.16600000000000001</v>
      </c>
      <c r="F2891" s="42">
        <v>0.14449999999999999</v>
      </c>
      <c r="G2891" s="42">
        <v>3.9100000000000003E-2</v>
      </c>
      <c r="H2891" s="42">
        <v>9.7699999999999995E-2</v>
      </c>
      <c r="I2891" s="42">
        <v>7.0300000000000001E-2</v>
      </c>
      <c r="J2891" s="42">
        <v>0.1797</v>
      </c>
      <c r="K2891" s="42">
        <v>0.1719</v>
      </c>
      <c r="L2891" s="93">
        <f t="shared" si="225"/>
        <v>1</v>
      </c>
      <c r="M2891" s="42">
        <v>0.15039</v>
      </c>
      <c r="N2891" s="93">
        <f t="array" ref="N2891">SQRT(MMULT(MMULT(B2891:K2891, '2. Correlation Matrix'!$B$34:$K$43), TRANSPOSE(B2891:K2891)))</f>
        <v>0.14038617579206367</v>
      </c>
      <c r="O2891" s="92">
        <f t="shared" si="226"/>
        <v>0.53701868844739886</v>
      </c>
      <c r="P2891" s="42">
        <f t="shared" si="227"/>
        <v>0.14053586082323991</v>
      </c>
      <c r="Q2891" s="42">
        <f t="shared" si="228"/>
        <v>0.122773215429927</v>
      </c>
      <c r="R2891" s="43">
        <f t="shared" si="229"/>
        <v>0.118137620573236</v>
      </c>
    </row>
    <row r="2892" spans="1:18" x14ac:dyDescent="0.35">
      <c r="A2892" s="73">
        <v>273</v>
      </c>
      <c r="B2892" s="42">
        <v>6.4699999999999994E-2</v>
      </c>
      <c r="C2892" s="42">
        <v>8.5199999999999998E-2</v>
      </c>
      <c r="D2892" s="42">
        <v>0.10730000000000001</v>
      </c>
      <c r="E2892" s="42">
        <v>0.10730000000000001</v>
      </c>
      <c r="F2892" s="42">
        <v>0.1056</v>
      </c>
      <c r="G2892" s="42">
        <v>0.16869999999999999</v>
      </c>
      <c r="H2892" s="42">
        <v>1.1900000000000001E-2</v>
      </c>
      <c r="I2892" s="42">
        <v>4.5999999999999999E-2</v>
      </c>
      <c r="J2892" s="42">
        <v>0.15670000000000001</v>
      </c>
      <c r="K2892" s="42">
        <v>0.14649999999999999</v>
      </c>
      <c r="L2892" s="93">
        <f t="shared" si="225"/>
        <v>0.9998999999999999</v>
      </c>
      <c r="M2892" s="42">
        <v>0.15117</v>
      </c>
      <c r="N2892" s="93">
        <f t="array" ref="N2892">SQRT(MMULT(MMULT(B2892:K2892, '2. Correlation Matrix'!$B$34:$K$43), TRANSPOSE(B2892:K2892)))</f>
        <v>0.14183994574920211</v>
      </c>
      <c r="O2892" s="92">
        <f t="shared" si="226"/>
        <v>0.53701374177540873</v>
      </c>
      <c r="P2892" s="42">
        <f t="shared" si="227"/>
        <v>0.14111071489493171</v>
      </c>
      <c r="Q2892" s="42">
        <f t="shared" si="228"/>
        <v>0.122773215429927</v>
      </c>
      <c r="R2892" s="43">
        <f t="shared" si="229"/>
        <v>0.118137620573236</v>
      </c>
    </row>
    <row r="2893" spans="1:18" x14ac:dyDescent="0.35">
      <c r="A2893" s="73">
        <v>4483</v>
      </c>
      <c r="B2893" s="42">
        <v>2.7900000000000001E-2</v>
      </c>
      <c r="C2893" s="42">
        <v>0.1118</v>
      </c>
      <c r="D2893" s="42">
        <v>6.7900000000000002E-2</v>
      </c>
      <c r="E2893" s="42">
        <v>0.15570000000000001</v>
      </c>
      <c r="F2893" s="42">
        <v>0.17760000000000001</v>
      </c>
      <c r="G2893" s="42">
        <v>2.4E-2</v>
      </c>
      <c r="H2893" s="42">
        <v>0.1118</v>
      </c>
      <c r="I2893" s="42">
        <v>0.12180000000000001</v>
      </c>
      <c r="J2893" s="42">
        <v>0.12180000000000001</v>
      </c>
      <c r="K2893" s="42">
        <v>7.9799999999999996E-2</v>
      </c>
      <c r="L2893" s="93">
        <f t="shared" si="225"/>
        <v>1.0001000000000002</v>
      </c>
      <c r="M2893" s="42">
        <v>0.13736000000000001</v>
      </c>
      <c r="N2893" s="93">
        <f t="array" ref="N2893">SQRT(MMULT(MMULT(B2893:K2893, '2. Correlation Matrix'!$B$34:$K$43), TRANSPOSE(B2893:K2893)))</f>
        <v>0.11612448564733108</v>
      </c>
      <c r="O2893" s="92">
        <f t="shared" si="226"/>
        <v>0.53700991356281846</v>
      </c>
      <c r="P2893" s="42">
        <f t="shared" si="227"/>
        <v>0.1306175519165714</v>
      </c>
      <c r="Q2893" s="42">
        <f t="shared" si="228"/>
        <v>0.122773215429927</v>
      </c>
      <c r="R2893" s="43">
        <f t="shared" si="229"/>
        <v>0.118137620573236</v>
      </c>
    </row>
    <row r="2894" spans="1:18" x14ac:dyDescent="0.35">
      <c r="A2894" s="73">
        <v>3618</v>
      </c>
      <c r="B2894" s="42">
        <v>3.2099999999999997E-2</v>
      </c>
      <c r="C2894" s="42">
        <v>0.1096</v>
      </c>
      <c r="D2894" s="42">
        <v>7.7499999999999999E-2</v>
      </c>
      <c r="E2894" s="42">
        <v>0.18720000000000001</v>
      </c>
      <c r="F2894" s="42">
        <v>0.13639999999999999</v>
      </c>
      <c r="G2894" s="42">
        <v>6.1499999999999999E-2</v>
      </c>
      <c r="H2894" s="42">
        <v>8.2900000000000001E-2</v>
      </c>
      <c r="I2894" s="42">
        <v>5.6099999999999997E-2</v>
      </c>
      <c r="J2894" s="42">
        <v>6.4199999999999993E-2</v>
      </c>
      <c r="K2894" s="42">
        <v>0.1925</v>
      </c>
      <c r="L2894" s="93">
        <f t="shared" si="225"/>
        <v>1</v>
      </c>
      <c r="M2894" s="42">
        <v>0.15384</v>
      </c>
      <c r="N2894" s="93">
        <f t="array" ref="N2894">SQRT(MMULT(MMULT(B2894:K2894, '2. Correlation Matrix'!$B$34:$K$43), TRANSPOSE(B2894:K2894)))</f>
        <v>0.14681990584428259</v>
      </c>
      <c r="O2894" s="92">
        <f t="shared" si="226"/>
        <v>0.53698440648516577</v>
      </c>
      <c r="P2894" s="42">
        <f t="shared" si="227"/>
        <v>0.143061957623938</v>
      </c>
      <c r="Q2894" s="42">
        <f t="shared" si="228"/>
        <v>0.122773215429927</v>
      </c>
      <c r="R2894" s="43">
        <f t="shared" si="229"/>
        <v>0.118137620573236</v>
      </c>
    </row>
    <row r="2895" spans="1:18" x14ac:dyDescent="0.35">
      <c r="A2895" s="73">
        <v>1211</v>
      </c>
      <c r="B2895" s="42">
        <v>0.1368</v>
      </c>
      <c r="C2895" s="42">
        <v>0.1726</v>
      </c>
      <c r="D2895" s="42">
        <v>0.1143</v>
      </c>
      <c r="E2895" s="42">
        <v>0.11210000000000001</v>
      </c>
      <c r="F2895" s="42">
        <v>4.2599999999999999E-2</v>
      </c>
      <c r="G2895" s="42">
        <v>2.2000000000000001E-3</v>
      </c>
      <c r="H2895" s="42">
        <v>8.9700000000000002E-2</v>
      </c>
      <c r="I2895" s="42">
        <v>7.17E-2</v>
      </c>
      <c r="J2895" s="42">
        <v>4.9299999999999997E-2</v>
      </c>
      <c r="K2895" s="42">
        <v>0.20849999999999999</v>
      </c>
      <c r="L2895" s="93">
        <f t="shared" si="225"/>
        <v>0.99980000000000002</v>
      </c>
      <c r="M2895" s="42">
        <v>0.14468</v>
      </c>
      <c r="N2895" s="93">
        <f t="array" ref="N2895">SQRT(MMULT(MMULT(B2895:K2895, '2. Correlation Matrix'!$B$34:$K$43), TRANSPOSE(B2895:K2895)))</f>
        <v>0.12977295485761661</v>
      </c>
      <c r="O2895" s="92">
        <f t="shared" si="226"/>
        <v>0.53693776239009905</v>
      </c>
      <c r="P2895" s="42">
        <f t="shared" si="227"/>
        <v>0.13625949009376151</v>
      </c>
      <c r="Q2895" s="42">
        <f t="shared" si="228"/>
        <v>0.122773215429927</v>
      </c>
      <c r="R2895" s="43">
        <f t="shared" si="229"/>
        <v>0.118137620573236</v>
      </c>
    </row>
    <row r="2896" spans="1:18" x14ac:dyDescent="0.35">
      <c r="A2896" s="73">
        <v>2128</v>
      </c>
      <c r="B2896" s="42">
        <v>0.14580000000000001</v>
      </c>
      <c r="C2896" s="42">
        <v>0.15359999999999999</v>
      </c>
      <c r="D2896" s="42">
        <v>0.13170000000000001</v>
      </c>
      <c r="E2896" s="42">
        <v>0.1285</v>
      </c>
      <c r="F2896" s="42">
        <v>0.12230000000000001</v>
      </c>
      <c r="G2896" s="42">
        <v>0.1285</v>
      </c>
      <c r="H2896" s="42">
        <v>3.0999999999999999E-3</v>
      </c>
      <c r="I2896" s="42">
        <v>0.1019</v>
      </c>
      <c r="J2896" s="42">
        <v>3.1300000000000001E-2</v>
      </c>
      <c r="K2896" s="42">
        <v>5.33E-2</v>
      </c>
      <c r="L2896" s="93">
        <f t="shared" si="225"/>
        <v>1</v>
      </c>
      <c r="M2896" s="42">
        <v>0.12914</v>
      </c>
      <c r="N2896" s="93">
        <f t="array" ref="N2896">SQRT(MMULT(MMULT(B2896:K2896, '2. Correlation Matrix'!$B$34:$K$43), TRANSPOSE(B2896:K2896)))</f>
        <v>0.10083257188372119</v>
      </c>
      <c r="O2896" s="92">
        <f t="shared" si="226"/>
        <v>0.53692967449480067</v>
      </c>
      <c r="P2896" s="42">
        <f t="shared" si="227"/>
        <v>0.12405639622365711</v>
      </c>
      <c r="Q2896" s="42">
        <f t="shared" si="228"/>
        <v>0.122773215429927</v>
      </c>
      <c r="R2896" s="43">
        <f t="shared" si="229"/>
        <v>0.118137620573236</v>
      </c>
    </row>
    <row r="2897" spans="1:18" x14ac:dyDescent="0.35">
      <c r="A2897" s="73">
        <v>500</v>
      </c>
      <c r="B2897" s="42">
        <v>5.8500000000000003E-2</v>
      </c>
      <c r="C2897" s="42">
        <v>0.10050000000000001</v>
      </c>
      <c r="D2897" s="42">
        <v>0.17549999999999999</v>
      </c>
      <c r="E2897" s="42">
        <v>9.1000000000000004E-3</v>
      </c>
      <c r="F2897" s="42">
        <v>6.5799999999999997E-2</v>
      </c>
      <c r="G2897" s="42">
        <v>8.9599999999999999E-2</v>
      </c>
      <c r="H2897" s="42">
        <v>0.106</v>
      </c>
      <c r="I2897" s="42">
        <v>7.1300000000000002E-2</v>
      </c>
      <c r="J2897" s="42">
        <v>0.14630000000000001</v>
      </c>
      <c r="K2897" s="42">
        <v>0.17730000000000001</v>
      </c>
      <c r="L2897" s="93">
        <f t="shared" si="225"/>
        <v>0.99990000000000001</v>
      </c>
      <c r="M2897" s="42">
        <v>0.15334999999999999</v>
      </c>
      <c r="N2897" s="93">
        <f t="array" ref="N2897">SQRT(MMULT(MMULT(B2897:K2897, '2. Correlation Matrix'!$B$34:$K$43), TRANSPOSE(B2897:K2897)))</f>
        <v>0.14592278563509334</v>
      </c>
      <c r="O2897" s="92">
        <f t="shared" si="226"/>
        <v>0.53692779821191539</v>
      </c>
      <c r="P2897" s="42">
        <f t="shared" si="227"/>
        <v>0.1427032703162473</v>
      </c>
      <c r="Q2897" s="42">
        <f t="shared" si="228"/>
        <v>0.122773215429927</v>
      </c>
      <c r="R2897" s="43">
        <f t="shared" si="229"/>
        <v>0.118137620573236</v>
      </c>
    </row>
    <row r="2898" spans="1:18" x14ac:dyDescent="0.35">
      <c r="A2898" s="73">
        <v>1585</v>
      </c>
      <c r="B2898" s="42">
        <v>3.8899999999999997E-2</v>
      </c>
      <c r="C2898" s="42">
        <v>7.4099999999999999E-2</v>
      </c>
      <c r="D2898" s="42">
        <v>0.1704</v>
      </c>
      <c r="E2898" s="42">
        <v>0.05</v>
      </c>
      <c r="F2898" s="42">
        <v>3.7000000000000002E-3</v>
      </c>
      <c r="G2898" s="42">
        <v>0.17960000000000001</v>
      </c>
      <c r="H2898" s="42">
        <v>0.14810000000000001</v>
      </c>
      <c r="I2898" s="42">
        <v>7.22E-2</v>
      </c>
      <c r="J2898" s="42">
        <v>0.1593</v>
      </c>
      <c r="K2898" s="42">
        <v>0.1037</v>
      </c>
      <c r="L2898" s="93">
        <f t="shared" si="225"/>
        <v>1</v>
      </c>
      <c r="M2898" s="42">
        <v>0.15668000000000001</v>
      </c>
      <c r="N2898" s="93">
        <f t="array" ref="N2898">SQRT(MMULT(MMULT(B2898:K2898, '2. Correlation Matrix'!$B$34:$K$43), TRANSPOSE(B2898:K2898)))</f>
        <v>0.15212898412059947</v>
      </c>
      <c r="O2898" s="92">
        <f t="shared" si="226"/>
        <v>0.5369128077214308</v>
      </c>
      <c r="P2898" s="42">
        <f t="shared" si="227"/>
        <v>0.1451083860952172</v>
      </c>
      <c r="Q2898" s="42">
        <f t="shared" si="228"/>
        <v>0.122773215429927</v>
      </c>
      <c r="R2898" s="43">
        <f t="shared" si="229"/>
        <v>0.118137620573236</v>
      </c>
    </row>
    <row r="2899" spans="1:18" x14ac:dyDescent="0.35">
      <c r="A2899" s="73">
        <v>4806</v>
      </c>
      <c r="B2899" s="42">
        <v>0.1321</v>
      </c>
      <c r="C2899" s="42">
        <v>4.1000000000000003E-3</v>
      </c>
      <c r="D2899" s="42">
        <v>0.185</v>
      </c>
      <c r="E2899" s="42">
        <v>9.1499999999999998E-2</v>
      </c>
      <c r="F2899" s="42">
        <v>8.7400000000000005E-2</v>
      </c>
      <c r="G2899" s="42">
        <v>6.1000000000000004E-3</v>
      </c>
      <c r="H2899" s="42">
        <v>6.9099999999999995E-2</v>
      </c>
      <c r="I2899" s="42">
        <v>0.16259999999999999</v>
      </c>
      <c r="J2899" s="42">
        <v>0.1321</v>
      </c>
      <c r="K2899" s="42">
        <v>0.13009999999999999</v>
      </c>
      <c r="L2899" s="93">
        <f t="shared" si="225"/>
        <v>1.0000999999999998</v>
      </c>
      <c r="M2899" s="42">
        <v>0.13930999999999999</v>
      </c>
      <c r="N2899" s="93">
        <f t="array" ref="N2899">SQRT(MMULT(MMULT(B2899:K2899, '2. Correlation Matrix'!$B$34:$K$43), TRANSPOSE(B2899:K2899)))</f>
        <v>0.11978537016335092</v>
      </c>
      <c r="O2899" s="92">
        <f t="shared" si="226"/>
        <v>0.5368769150381274</v>
      </c>
      <c r="P2899" s="42">
        <f t="shared" si="227"/>
        <v>0.13213573254741448</v>
      </c>
      <c r="Q2899" s="42">
        <f t="shared" si="228"/>
        <v>0.122773215429927</v>
      </c>
      <c r="R2899" s="43">
        <f t="shared" si="229"/>
        <v>0.118137620573236</v>
      </c>
    </row>
    <row r="2900" spans="1:18" x14ac:dyDescent="0.35">
      <c r="A2900" s="73">
        <v>646</v>
      </c>
      <c r="B2900" s="42">
        <v>2.8299999999999999E-2</v>
      </c>
      <c r="C2900" s="42">
        <v>0.1042</v>
      </c>
      <c r="D2900" s="42">
        <v>0.12189999999999999</v>
      </c>
      <c r="E2900" s="42">
        <v>0.1201</v>
      </c>
      <c r="F2900" s="42">
        <v>3.7100000000000001E-2</v>
      </c>
      <c r="G2900" s="42">
        <v>0.13780000000000001</v>
      </c>
      <c r="H2900" s="42">
        <v>0.1678</v>
      </c>
      <c r="I2900" s="42">
        <v>0.13780000000000001</v>
      </c>
      <c r="J2900" s="42">
        <v>0.1237</v>
      </c>
      <c r="K2900" s="42">
        <v>2.12E-2</v>
      </c>
      <c r="L2900" s="93">
        <f t="shared" si="225"/>
        <v>0.99990000000000012</v>
      </c>
      <c r="M2900" s="42">
        <v>0.14366999999999999</v>
      </c>
      <c r="N2900" s="93">
        <f t="array" ref="N2900">SQRT(MMULT(MMULT(B2900:K2900, '2. Correlation Matrix'!$B$34:$K$43), TRANSPOSE(B2900:K2900)))</f>
        <v>0.12790827043076067</v>
      </c>
      <c r="O2900" s="92">
        <f t="shared" si="226"/>
        <v>0.53686911541167659</v>
      </c>
      <c r="P2900" s="42">
        <f t="shared" si="227"/>
        <v>0.13548973717770568</v>
      </c>
      <c r="Q2900" s="42">
        <f t="shared" si="228"/>
        <v>0.122773215429927</v>
      </c>
      <c r="R2900" s="43">
        <f t="shared" si="229"/>
        <v>0.118137620573236</v>
      </c>
    </row>
    <row r="2901" spans="1:18" x14ac:dyDescent="0.35">
      <c r="A2901" s="73">
        <v>1641</v>
      </c>
      <c r="B2901" s="42">
        <v>7.6100000000000001E-2</v>
      </c>
      <c r="C2901" s="42">
        <v>5.16E-2</v>
      </c>
      <c r="D2901" s="42">
        <v>7.3400000000000007E-2</v>
      </c>
      <c r="E2901" s="42">
        <v>0.13039999999999999</v>
      </c>
      <c r="F2901" s="42">
        <v>5.16E-2</v>
      </c>
      <c r="G2901" s="42">
        <v>0.2636</v>
      </c>
      <c r="H2901" s="42">
        <v>0.1386</v>
      </c>
      <c r="I2901" s="42">
        <v>1.9E-2</v>
      </c>
      <c r="J2901" s="42">
        <v>7.8799999999999995E-2</v>
      </c>
      <c r="K2901" s="42">
        <v>0.1168</v>
      </c>
      <c r="L2901" s="93">
        <f t="shared" si="225"/>
        <v>0.99990000000000012</v>
      </c>
      <c r="M2901" s="42">
        <v>0.16306000000000001</v>
      </c>
      <c r="N2901" s="93">
        <f t="array" ref="N2901">SQRT(MMULT(MMULT(B2901:K2901, '2. Correlation Matrix'!$B$34:$K$43), TRANSPOSE(B2901:K2901)))</f>
        <v>0.16403020233929116</v>
      </c>
      <c r="O2901" s="92">
        <f t="shared" si="226"/>
        <v>0.53685235245793794</v>
      </c>
      <c r="P2901" s="42">
        <f t="shared" si="227"/>
        <v>0.14960704636026562</v>
      </c>
      <c r="Q2901" s="42">
        <f t="shared" si="228"/>
        <v>0.122773215429927</v>
      </c>
      <c r="R2901" s="43">
        <f t="shared" si="229"/>
        <v>0.118137620573236</v>
      </c>
    </row>
    <row r="2902" spans="1:18" x14ac:dyDescent="0.35">
      <c r="A2902" s="73">
        <v>2183</v>
      </c>
      <c r="B2902" s="42">
        <v>0.14169999999999999</v>
      </c>
      <c r="C2902" s="42">
        <v>2.8299999999999999E-2</v>
      </c>
      <c r="D2902" s="42">
        <v>0.17610000000000001</v>
      </c>
      <c r="E2902" s="42">
        <v>3.2399999999999998E-2</v>
      </c>
      <c r="F2902" s="42">
        <v>5.0599999999999999E-2</v>
      </c>
      <c r="G2902" s="42">
        <v>7.8899999999999998E-2</v>
      </c>
      <c r="H2902" s="42">
        <v>0.1336</v>
      </c>
      <c r="I2902" s="42">
        <v>7.6899999999999996E-2</v>
      </c>
      <c r="J2902" s="42">
        <v>8.3000000000000004E-2</v>
      </c>
      <c r="K2902" s="42">
        <v>0.19839999999999999</v>
      </c>
      <c r="L2902" s="93">
        <f t="shared" si="225"/>
        <v>0.9998999999999999</v>
      </c>
      <c r="M2902" s="42">
        <v>0.15543999999999999</v>
      </c>
      <c r="N2902" s="93">
        <f t="array" ref="N2902">SQRT(MMULT(MMULT(B2902:K2902, '2. Correlation Matrix'!$B$34:$K$43), TRANSPOSE(B2902:K2902)))</f>
        <v>0.14983826058493541</v>
      </c>
      <c r="O2902" s="92">
        <f t="shared" si="226"/>
        <v>0.53684552721034029</v>
      </c>
      <c r="P2902" s="42">
        <f t="shared" si="227"/>
        <v>0.1442142478324405</v>
      </c>
      <c r="Q2902" s="42">
        <f t="shared" si="228"/>
        <v>0.122773215429927</v>
      </c>
      <c r="R2902" s="43">
        <f t="shared" si="229"/>
        <v>0.118137620573236</v>
      </c>
    </row>
    <row r="2903" spans="1:18" x14ac:dyDescent="0.35">
      <c r="A2903" s="73">
        <v>2641</v>
      </c>
      <c r="B2903" s="42">
        <v>0.1013</v>
      </c>
      <c r="C2903" s="42">
        <v>0.14560000000000001</v>
      </c>
      <c r="D2903" s="42">
        <v>0.15609999999999999</v>
      </c>
      <c r="E2903" s="42">
        <v>5.91E-2</v>
      </c>
      <c r="F2903" s="42">
        <v>0.16669999999999999</v>
      </c>
      <c r="G2903" s="42">
        <v>2.9499999999999998E-2</v>
      </c>
      <c r="H2903" s="42">
        <v>9.7000000000000003E-2</v>
      </c>
      <c r="I2903" s="42">
        <v>0.1835</v>
      </c>
      <c r="J2903" s="42">
        <v>2.7400000000000001E-2</v>
      </c>
      <c r="K2903" s="42">
        <v>3.3799999999999997E-2</v>
      </c>
      <c r="L2903" s="93">
        <f t="shared" si="225"/>
        <v>1</v>
      </c>
      <c r="M2903" s="42">
        <v>0.12494</v>
      </c>
      <c r="N2903" s="93">
        <f t="array" ref="N2903">SQRT(MMULT(MMULT(B2903:K2903, '2. Correlation Matrix'!$B$34:$K$43), TRANSPOSE(B2903:K2903)))</f>
        <v>9.3025283056593799E-2</v>
      </c>
      <c r="O2903" s="92">
        <f t="shared" si="226"/>
        <v>0.53684330064997487</v>
      </c>
      <c r="P2903" s="42">
        <f t="shared" si="227"/>
        <v>0.1206131483561203</v>
      </c>
      <c r="Q2903" s="42">
        <f t="shared" si="228"/>
        <v>0.122773215429927</v>
      </c>
      <c r="R2903" s="43">
        <f t="shared" si="229"/>
        <v>0.118137620573236</v>
      </c>
    </row>
    <row r="2904" spans="1:18" x14ac:dyDescent="0.35">
      <c r="A2904" s="73">
        <v>3700</v>
      </c>
      <c r="B2904" s="42">
        <v>0.156</v>
      </c>
      <c r="C2904" s="42">
        <v>4.5900000000000003E-2</v>
      </c>
      <c r="D2904" s="42">
        <v>9.7199999999999995E-2</v>
      </c>
      <c r="E2904" s="42">
        <v>0.14860000000000001</v>
      </c>
      <c r="F2904" s="42">
        <v>4.5900000000000003E-2</v>
      </c>
      <c r="G2904" s="42">
        <v>6.0600000000000001E-2</v>
      </c>
      <c r="H2904" s="42">
        <v>5.6899999999999999E-2</v>
      </c>
      <c r="I2904" s="42">
        <v>6.6100000000000006E-2</v>
      </c>
      <c r="J2904" s="42">
        <v>0.15959999999999999</v>
      </c>
      <c r="K2904" s="42">
        <v>0.1633</v>
      </c>
      <c r="L2904" s="93">
        <f t="shared" si="225"/>
        <v>1.0001</v>
      </c>
      <c r="M2904" s="42">
        <v>0.14582000000000001</v>
      </c>
      <c r="N2904" s="93">
        <f t="array" ref="N2904">SQRT(MMULT(MMULT(B2904:K2904, '2. Correlation Matrix'!$B$34:$K$43), TRANSPOSE(B2904:K2904)))</f>
        <v>0.13192253702490264</v>
      </c>
      <c r="O2904" s="92">
        <f t="shared" si="226"/>
        <v>0.53683018532786042</v>
      </c>
      <c r="P2904" s="42">
        <f t="shared" si="227"/>
        <v>0.13711822211245661</v>
      </c>
      <c r="Q2904" s="42">
        <f t="shared" si="228"/>
        <v>0.122773215429927</v>
      </c>
      <c r="R2904" s="43">
        <f t="shared" si="229"/>
        <v>0.118137620573236</v>
      </c>
    </row>
    <row r="2905" spans="1:18" x14ac:dyDescent="0.35">
      <c r="A2905" s="73">
        <v>2812</v>
      </c>
      <c r="B2905" s="42">
        <v>0.1346</v>
      </c>
      <c r="C2905" s="42">
        <v>5.96E-2</v>
      </c>
      <c r="D2905" s="42">
        <v>0.13800000000000001</v>
      </c>
      <c r="E2905" s="42">
        <v>4.2599999999999999E-2</v>
      </c>
      <c r="F2905" s="42">
        <v>0.16869999999999999</v>
      </c>
      <c r="G2905" s="42">
        <v>3.2399999999999998E-2</v>
      </c>
      <c r="H2905" s="42">
        <v>5.28E-2</v>
      </c>
      <c r="I2905" s="42">
        <v>0.13800000000000001</v>
      </c>
      <c r="J2905" s="42">
        <v>8.5199999999999998E-2</v>
      </c>
      <c r="K2905" s="42">
        <v>0.1482</v>
      </c>
      <c r="L2905" s="93">
        <f t="shared" si="225"/>
        <v>1.0000999999999998</v>
      </c>
      <c r="M2905" s="42">
        <v>0.13839000000000001</v>
      </c>
      <c r="N2905" s="93">
        <f t="array" ref="N2905">SQRT(MMULT(MMULT(B2905:K2905, '2. Correlation Matrix'!$B$34:$K$43), TRANSPOSE(B2905:K2905)))</f>
        <v>0.11808337772828825</v>
      </c>
      <c r="O2905" s="92">
        <f t="shared" si="226"/>
        <v>0.53682407481484329</v>
      </c>
      <c r="P2905" s="42">
        <f t="shared" si="227"/>
        <v>0.13141815795213921</v>
      </c>
      <c r="Q2905" s="42">
        <f t="shared" si="228"/>
        <v>0.122773215429927</v>
      </c>
      <c r="R2905" s="43">
        <f t="shared" si="229"/>
        <v>0.118137620573236</v>
      </c>
    </row>
    <row r="2906" spans="1:18" x14ac:dyDescent="0.35">
      <c r="A2906" s="73">
        <v>2720</v>
      </c>
      <c r="B2906" s="42">
        <v>9.8500000000000004E-2</v>
      </c>
      <c r="C2906" s="42">
        <v>1.7000000000000001E-2</v>
      </c>
      <c r="D2906" s="42">
        <v>0.1875</v>
      </c>
      <c r="E2906" s="42">
        <v>0.1231</v>
      </c>
      <c r="F2906" s="42">
        <v>1.89E-2</v>
      </c>
      <c r="G2906" s="42">
        <v>8.7099999999999997E-2</v>
      </c>
      <c r="H2906" s="42">
        <v>0.18940000000000001</v>
      </c>
      <c r="I2906" s="42">
        <v>0.10979999999999999</v>
      </c>
      <c r="J2906" s="42">
        <v>7.0099999999999996E-2</v>
      </c>
      <c r="K2906" s="42">
        <v>9.8500000000000004E-2</v>
      </c>
      <c r="L2906" s="93">
        <f t="shared" si="225"/>
        <v>0.99990000000000001</v>
      </c>
      <c r="M2906" s="42">
        <v>0.15089</v>
      </c>
      <c r="N2906" s="93">
        <f t="array" ref="N2906">SQRT(MMULT(MMULT(B2906:K2906, '2. Correlation Matrix'!$B$34:$K$43), TRANSPOSE(B2906:K2906)))</f>
        <v>0.14137105510152567</v>
      </c>
      <c r="O2906" s="92">
        <f t="shared" si="226"/>
        <v>0.53681427181469055</v>
      </c>
      <c r="P2906" s="42">
        <f t="shared" si="227"/>
        <v>0.1408971123897407</v>
      </c>
      <c r="Q2906" s="42">
        <f t="shared" si="228"/>
        <v>0.122773215429927</v>
      </c>
      <c r="R2906" s="43">
        <f t="shared" si="229"/>
        <v>0.118137620573236</v>
      </c>
    </row>
    <row r="2907" spans="1:18" x14ac:dyDescent="0.35">
      <c r="A2907" s="73">
        <v>1615</v>
      </c>
      <c r="B2907" s="42">
        <v>0.1507</v>
      </c>
      <c r="C2907" s="42">
        <v>1.6500000000000001E-2</v>
      </c>
      <c r="D2907" s="42">
        <v>0.15620000000000001</v>
      </c>
      <c r="E2907" s="42">
        <v>8.8200000000000001E-2</v>
      </c>
      <c r="F2907" s="42">
        <v>9.01E-2</v>
      </c>
      <c r="G2907" s="42">
        <v>9.74E-2</v>
      </c>
      <c r="H2907" s="42">
        <v>0.10290000000000001</v>
      </c>
      <c r="I2907" s="42">
        <v>7.3499999999999996E-2</v>
      </c>
      <c r="J2907" s="42">
        <v>4.41E-2</v>
      </c>
      <c r="K2907" s="42">
        <v>0.18010000000000001</v>
      </c>
      <c r="L2907" s="93">
        <f t="shared" si="225"/>
        <v>0.99970000000000014</v>
      </c>
      <c r="M2907" s="42">
        <v>0.15287999999999999</v>
      </c>
      <c r="N2907" s="93">
        <f t="array" ref="N2907">SQRT(MMULT(MMULT(B2907:K2907, '2. Correlation Matrix'!$B$34:$K$43), TRANSPOSE(B2907:K2907)))</f>
        <v>0.14507861316357143</v>
      </c>
      <c r="O2907" s="92">
        <f t="shared" si="226"/>
        <v>0.53681241019441517</v>
      </c>
      <c r="P2907" s="42">
        <f t="shared" si="227"/>
        <v>0.14235609800126739</v>
      </c>
      <c r="Q2907" s="42">
        <f t="shared" si="228"/>
        <v>0.122773215429927</v>
      </c>
      <c r="R2907" s="43">
        <f t="shared" si="229"/>
        <v>0.118137620573236</v>
      </c>
    </row>
    <row r="2908" spans="1:18" x14ac:dyDescent="0.35">
      <c r="A2908" s="73">
        <v>3263</v>
      </c>
      <c r="B2908" s="42">
        <v>0.1076</v>
      </c>
      <c r="C2908" s="42">
        <v>7.8100000000000003E-2</v>
      </c>
      <c r="D2908" s="42">
        <v>0.20680000000000001</v>
      </c>
      <c r="E2908" s="42">
        <v>0.10340000000000001</v>
      </c>
      <c r="F2908" s="42">
        <v>0.1245</v>
      </c>
      <c r="G2908" s="42">
        <v>2.1100000000000001E-2</v>
      </c>
      <c r="H2908" s="42">
        <v>6.3299999999999995E-2</v>
      </c>
      <c r="I2908" s="42">
        <v>0.17929999999999999</v>
      </c>
      <c r="J2908" s="42">
        <v>4.4299999999999999E-2</v>
      </c>
      <c r="K2908" s="42">
        <v>7.17E-2</v>
      </c>
      <c r="L2908" s="93">
        <f t="shared" si="225"/>
        <v>1.0001000000000002</v>
      </c>
      <c r="M2908" s="42">
        <v>0.13086</v>
      </c>
      <c r="N2908" s="93">
        <f t="array" ref="N2908">SQRT(MMULT(MMULT(B2908:K2908, '2. Correlation Matrix'!$B$34:$K$43), TRANSPOSE(B2908:K2908)))</f>
        <v>0.10405876934735486</v>
      </c>
      <c r="O2908" s="92">
        <f t="shared" si="226"/>
        <v>0.5368120375663461</v>
      </c>
      <c r="P2908" s="42">
        <f t="shared" si="227"/>
        <v>0.12544588626095701</v>
      </c>
      <c r="Q2908" s="42">
        <f t="shared" si="228"/>
        <v>0.122773215429927</v>
      </c>
      <c r="R2908" s="43">
        <f t="shared" si="229"/>
        <v>0.118137620573236</v>
      </c>
    </row>
    <row r="2909" spans="1:18" x14ac:dyDescent="0.35">
      <c r="A2909" s="73">
        <v>281</v>
      </c>
      <c r="B2909" s="42">
        <v>0.1308</v>
      </c>
      <c r="C2909" s="42">
        <v>2.81E-2</v>
      </c>
      <c r="D2909" s="42">
        <v>9.9299999999999999E-2</v>
      </c>
      <c r="E2909" s="42">
        <v>0.14399999999999999</v>
      </c>
      <c r="F2909" s="42">
        <v>0.1457</v>
      </c>
      <c r="G2909" s="42">
        <v>7.4499999999999997E-2</v>
      </c>
      <c r="H2909" s="42">
        <v>0.13739999999999999</v>
      </c>
      <c r="I2909" s="42">
        <v>0.1142</v>
      </c>
      <c r="J2909" s="42">
        <v>5.2999999999999999E-2</v>
      </c>
      <c r="K2909" s="42">
        <v>7.2800000000000004E-2</v>
      </c>
      <c r="L2909" s="93">
        <f t="shared" si="225"/>
        <v>0.99980000000000002</v>
      </c>
      <c r="M2909" s="42">
        <v>0.13977999999999999</v>
      </c>
      <c r="N2909" s="93">
        <f t="array" ref="N2909">SQRT(MMULT(MMULT(B2909:K2909, '2. Correlation Matrix'!$B$34:$K$43), TRANSPOSE(B2909:K2909)))</f>
        <v>0.12068149253696443</v>
      </c>
      <c r="O2909" s="92">
        <f t="shared" si="226"/>
        <v>0.53678487594241542</v>
      </c>
      <c r="P2909" s="42">
        <f t="shared" si="227"/>
        <v>0.13249798867952528</v>
      </c>
      <c r="Q2909" s="42">
        <f t="shared" si="228"/>
        <v>0.122773215429927</v>
      </c>
      <c r="R2909" s="43">
        <f t="shared" si="229"/>
        <v>0.118137620573236</v>
      </c>
    </row>
    <row r="2910" spans="1:18" x14ac:dyDescent="0.35">
      <c r="A2910" s="73">
        <v>3113</v>
      </c>
      <c r="B2910" s="42">
        <v>0.1178</v>
      </c>
      <c r="C2910" s="42">
        <v>5.7799999999999997E-2</v>
      </c>
      <c r="D2910" s="42">
        <v>1.4999999999999999E-2</v>
      </c>
      <c r="E2910" s="42">
        <v>0.19489999999999999</v>
      </c>
      <c r="F2910" s="42">
        <v>0.1777</v>
      </c>
      <c r="G2910" s="42">
        <v>0.1734</v>
      </c>
      <c r="H2910" s="42">
        <v>8.7800000000000003E-2</v>
      </c>
      <c r="I2910" s="42">
        <v>2.3599999999999999E-2</v>
      </c>
      <c r="J2910" s="42">
        <v>1.0699999999999999E-2</v>
      </c>
      <c r="K2910" s="42">
        <v>0.14130000000000001</v>
      </c>
      <c r="L2910" s="93">
        <f t="shared" si="225"/>
        <v>0.99999999999999989</v>
      </c>
      <c r="M2910" s="42">
        <v>0.15284</v>
      </c>
      <c r="N2910" s="93">
        <f t="array" ref="N2910">SQRT(MMULT(MMULT(B2910:K2910, '2. Correlation Matrix'!$B$34:$K$43), TRANSPOSE(B2910:K2910)))</f>
        <v>0.14501567804974608</v>
      </c>
      <c r="O2910" s="92">
        <f t="shared" si="226"/>
        <v>0.53676954827806844</v>
      </c>
      <c r="P2910" s="42">
        <f t="shared" si="227"/>
        <v>0.14232522655988619</v>
      </c>
      <c r="Q2910" s="42">
        <f t="shared" si="228"/>
        <v>0.122773215429927</v>
      </c>
      <c r="R2910" s="43">
        <f t="shared" si="229"/>
        <v>0.118137620573236</v>
      </c>
    </row>
    <row r="2911" spans="1:18" x14ac:dyDescent="0.35">
      <c r="A2911" s="73">
        <v>3541</v>
      </c>
      <c r="B2911" s="42">
        <v>1.6999999999999999E-3</v>
      </c>
      <c r="C2911" s="42">
        <v>0.1</v>
      </c>
      <c r="D2911" s="42">
        <v>0.11169999999999999</v>
      </c>
      <c r="E2911" s="42">
        <v>8.1699999999999995E-2</v>
      </c>
      <c r="F2911" s="42">
        <v>0.15</v>
      </c>
      <c r="G2911" s="42">
        <v>0.13170000000000001</v>
      </c>
      <c r="H2911" s="42">
        <v>7.6700000000000004E-2</v>
      </c>
      <c r="I2911" s="42">
        <v>0.08</v>
      </c>
      <c r="J2911" s="42">
        <v>0.15329999999999999</v>
      </c>
      <c r="K2911" s="42">
        <v>0.1133</v>
      </c>
      <c r="L2911" s="93">
        <f t="shared" si="225"/>
        <v>1.0001</v>
      </c>
      <c r="M2911" s="42">
        <v>0.14924000000000001</v>
      </c>
      <c r="N2911" s="93">
        <f t="array" ref="N2911">SQRT(MMULT(MMULT(B2911:K2911, '2. Correlation Matrix'!$B$34:$K$43), TRANSPOSE(B2911:K2911)))</f>
        <v>0.13831022990962238</v>
      </c>
      <c r="O2911" s="92">
        <f t="shared" si="226"/>
        <v>0.53676434525856476</v>
      </c>
      <c r="P2911" s="42">
        <f t="shared" si="227"/>
        <v>0.13967514015117372</v>
      </c>
      <c r="Q2911" s="42">
        <f t="shared" si="228"/>
        <v>0.122773215429927</v>
      </c>
      <c r="R2911" s="43">
        <f t="shared" si="229"/>
        <v>0.118137620573236</v>
      </c>
    </row>
    <row r="2912" spans="1:18" x14ac:dyDescent="0.35">
      <c r="A2912" s="73">
        <v>2718</v>
      </c>
      <c r="B2912" s="42">
        <v>3.5299999999999998E-2</v>
      </c>
      <c r="C2912" s="42">
        <v>0.1236</v>
      </c>
      <c r="D2912" s="42">
        <v>0.2097</v>
      </c>
      <c r="E2912" s="42">
        <v>1.32E-2</v>
      </c>
      <c r="F2912" s="42">
        <v>6.6199999999999995E-2</v>
      </c>
      <c r="G2912" s="42">
        <v>0.1391</v>
      </c>
      <c r="H2912" s="42">
        <v>2.2000000000000001E-3</v>
      </c>
      <c r="I2912" s="42">
        <v>0.11260000000000001</v>
      </c>
      <c r="J2912" s="42">
        <v>0.19650000000000001</v>
      </c>
      <c r="K2912" s="42">
        <v>0.10150000000000001</v>
      </c>
      <c r="L2912" s="93">
        <f t="shared" si="225"/>
        <v>0.99990000000000001</v>
      </c>
      <c r="M2912" s="42">
        <v>0.14238999999999999</v>
      </c>
      <c r="N2912" s="93">
        <f t="array" ref="N2912">SQRT(MMULT(MMULT(B2912:K2912, '2. Correlation Matrix'!$B$34:$K$43), TRANSPOSE(B2912:K2912)))</f>
        <v>0.12555423455895226</v>
      </c>
      <c r="O2912" s="92">
        <f t="shared" si="226"/>
        <v>0.53674016043129114</v>
      </c>
      <c r="P2912" s="42">
        <f t="shared" si="227"/>
        <v>0.13450806709215779</v>
      </c>
      <c r="Q2912" s="42">
        <f t="shared" si="228"/>
        <v>0.122773215429927</v>
      </c>
      <c r="R2912" s="43">
        <f t="shared" si="229"/>
        <v>0.118137620573236</v>
      </c>
    </row>
    <row r="2913" spans="1:18" x14ac:dyDescent="0.35">
      <c r="A2913" s="73">
        <v>3176</v>
      </c>
      <c r="B2913" s="42">
        <v>0.15110000000000001</v>
      </c>
      <c r="C2913" s="42">
        <v>8.8700000000000001E-2</v>
      </c>
      <c r="D2913" s="42">
        <v>5.0900000000000001E-2</v>
      </c>
      <c r="E2913" s="42">
        <v>0.16420000000000001</v>
      </c>
      <c r="F2913" s="42">
        <v>0.14610000000000001</v>
      </c>
      <c r="G2913" s="42">
        <v>6.7299999999999999E-2</v>
      </c>
      <c r="H2913" s="42">
        <v>6.08E-2</v>
      </c>
      <c r="I2913" s="42">
        <v>6.2399999999999997E-2</v>
      </c>
      <c r="J2913" s="42">
        <v>8.3699999999999997E-2</v>
      </c>
      <c r="K2913" s="42">
        <v>0.12479999999999999</v>
      </c>
      <c r="L2913" s="93">
        <f t="shared" si="225"/>
        <v>1</v>
      </c>
      <c r="M2913" s="42">
        <v>0.13877999999999999</v>
      </c>
      <c r="N2913" s="93">
        <f t="array" ref="N2913">SQRT(MMULT(MMULT(B2913:K2913, '2. Correlation Matrix'!$B$34:$K$43), TRANSPOSE(B2913:K2913)))</f>
        <v>0.11883282029502204</v>
      </c>
      <c r="O2913" s="92">
        <f t="shared" si="226"/>
        <v>0.53672040974585677</v>
      </c>
      <c r="P2913" s="42">
        <f t="shared" si="227"/>
        <v>0.13171938041036549</v>
      </c>
      <c r="Q2913" s="42">
        <f t="shared" si="228"/>
        <v>0.122773215429927</v>
      </c>
      <c r="R2913" s="43">
        <f t="shared" si="229"/>
        <v>0.118137620573236</v>
      </c>
    </row>
    <row r="2914" spans="1:18" x14ac:dyDescent="0.35">
      <c r="A2914" s="73">
        <v>762</v>
      </c>
      <c r="B2914" s="42">
        <v>3.3399999999999999E-2</v>
      </c>
      <c r="C2914" s="42">
        <v>9.5399999999999999E-2</v>
      </c>
      <c r="D2914" s="42">
        <v>0.1288</v>
      </c>
      <c r="E2914" s="42">
        <v>0.1542</v>
      </c>
      <c r="F2914" s="42">
        <v>0.1176</v>
      </c>
      <c r="G2914" s="42">
        <v>0.1002</v>
      </c>
      <c r="H2914" s="42">
        <v>6.6799999999999998E-2</v>
      </c>
      <c r="I2914" s="42">
        <v>8.1100000000000005E-2</v>
      </c>
      <c r="J2914" s="42">
        <v>0.1017</v>
      </c>
      <c r="K2914" s="42">
        <v>0.1208</v>
      </c>
      <c r="L2914" s="93">
        <f t="shared" si="225"/>
        <v>0.99999999999999989</v>
      </c>
      <c r="M2914" s="42">
        <v>0.14735000000000001</v>
      </c>
      <c r="N2914" s="93">
        <f t="array" ref="N2914">SQRT(MMULT(MMULT(B2914:K2914, '2. Correlation Matrix'!$B$34:$K$43), TRANSPOSE(B2914:K2914)))</f>
        <v>0.13480098616901734</v>
      </c>
      <c r="O2914" s="92">
        <f t="shared" si="226"/>
        <v>0.53671714173726826</v>
      </c>
      <c r="P2914" s="42">
        <f t="shared" si="227"/>
        <v>0.1382643470639302</v>
      </c>
      <c r="Q2914" s="42">
        <f t="shared" si="228"/>
        <v>0.122773215429927</v>
      </c>
      <c r="R2914" s="43">
        <f t="shared" si="229"/>
        <v>0.118137620573236</v>
      </c>
    </row>
    <row r="2915" spans="1:18" x14ac:dyDescent="0.35">
      <c r="A2915" s="73">
        <v>3447</v>
      </c>
      <c r="B2915" s="42">
        <v>2.5999999999999999E-3</v>
      </c>
      <c r="C2915" s="42">
        <v>5.91E-2</v>
      </c>
      <c r="D2915" s="42">
        <v>6.1699999999999998E-2</v>
      </c>
      <c r="E2915" s="42">
        <v>0.1208</v>
      </c>
      <c r="F2915" s="42">
        <v>0.2288</v>
      </c>
      <c r="G2915" s="42">
        <v>1.7999999999999999E-2</v>
      </c>
      <c r="H2915" s="42">
        <v>9.7699999999999995E-2</v>
      </c>
      <c r="I2915" s="42">
        <v>0.1208</v>
      </c>
      <c r="J2915" s="42">
        <v>0.09</v>
      </c>
      <c r="K2915" s="42">
        <v>0.20050000000000001</v>
      </c>
      <c r="L2915" s="93">
        <f t="shared" si="225"/>
        <v>1</v>
      </c>
      <c r="M2915" s="42">
        <v>0.15293000000000001</v>
      </c>
      <c r="N2915" s="93">
        <f t="array" ref="N2915">SQRT(MMULT(MMULT(B2915:K2915, '2. Correlation Matrix'!$B$34:$K$43), TRANSPOSE(B2915:K2915)))</f>
        <v>0.14520119305745804</v>
      </c>
      <c r="O2915" s="92">
        <f t="shared" si="226"/>
        <v>0.5367035790757041</v>
      </c>
      <c r="P2915" s="42">
        <f t="shared" si="227"/>
        <v>0.1423883067673454</v>
      </c>
      <c r="Q2915" s="42">
        <f t="shared" si="228"/>
        <v>0.122773215429927</v>
      </c>
      <c r="R2915" s="43">
        <f t="shared" si="229"/>
        <v>0.118137620573236</v>
      </c>
    </row>
    <row r="2916" spans="1:18" x14ac:dyDescent="0.35">
      <c r="A2916" s="73">
        <v>3973</v>
      </c>
      <c r="B2916" s="42">
        <v>6.3299999999999995E-2</v>
      </c>
      <c r="C2916" s="42">
        <v>0.01</v>
      </c>
      <c r="D2916" s="42">
        <v>9.3299999999999994E-2</v>
      </c>
      <c r="E2916" s="42">
        <v>6.6699999999999995E-2</v>
      </c>
      <c r="F2916" s="42">
        <v>0.13500000000000001</v>
      </c>
      <c r="G2916" s="42">
        <v>0.115</v>
      </c>
      <c r="H2916" s="42">
        <v>0.13830000000000001</v>
      </c>
      <c r="I2916" s="42">
        <v>7.0000000000000007E-2</v>
      </c>
      <c r="J2916" s="42">
        <v>0.16500000000000001</v>
      </c>
      <c r="K2916" s="42">
        <v>0.14330000000000001</v>
      </c>
      <c r="L2916" s="93">
        <f t="shared" si="225"/>
        <v>0.99990000000000001</v>
      </c>
      <c r="M2916" s="42">
        <v>0.15518999999999999</v>
      </c>
      <c r="N2916" s="93">
        <f t="array" ref="N2916">SQRT(MMULT(MMULT(B2916:K2916, '2. Correlation Matrix'!$B$34:$K$43), TRANSPOSE(B2916:K2916)))</f>
        <v>0.14943098095947174</v>
      </c>
      <c r="O2916" s="92">
        <f t="shared" si="226"/>
        <v>0.53663570623115231</v>
      </c>
      <c r="P2916" s="42">
        <f t="shared" si="227"/>
        <v>0.144025190964745</v>
      </c>
      <c r="Q2916" s="42">
        <f t="shared" si="228"/>
        <v>0.122773215429927</v>
      </c>
      <c r="R2916" s="43">
        <f t="shared" si="229"/>
        <v>0.118137620573236</v>
      </c>
    </row>
    <row r="2917" spans="1:18" x14ac:dyDescent="0.35">
      <c r="A2917" s="73">
        <v>660</v>
      </c>
      <c r="B2917" s="42">
        <v>7.4099999999999999E-2</v>
      </c>
      <c r="C2917" s="42">
        <v>0.191</v>
      </c>
      <c r="D2917" s="42">
        <v>8.3799999999999999E-2</v>
      </c>
      <c r="E2917" s="42">
        <v>3.6999999999999998E-2</v>
      </c>
      <c r="F2917" s="42">
        <v>0.12479999999999999</v>
      </c>
      <c r="G2917" s="42">
        <v>1.17E-2</v>
      </c>
      <c r="H2917" s="42">
        <v>8.9700000000000002E-2</v>
      </c>
      <c r="I2917" s="42">
        <v>8.1900000000000001E-2</v>
      </c>
      <c r="J2917" s="42">
        <v>0.17929999999999999</v>
      </c>
      <c r="K2917" s="42">
        <v>0.12670000000000001</v>
      </c>
      <c r="L2917" s="93">
        <f t="shared" si="225"/>
        <v>1</v>
      </c>
      <c r="M2917" s="42">
        <v>0.13544999999999999</v>
      </c>
      <c r="N2917" s="93">
        <f t="array" ref="N2917">SQRT(MMULT(MMULT(B2917:K2917, '2. Correlation Matrix'!$B$34:$K$43), TRANSPOSE(B2917:K2917)))</f>
        <v>0.11264690883832809</v>
      </c>
      <c r="O2917" s="92">
        <f t="shared" si="226"/>
        <v>0.53663256829140693</v>
      </c>
      <c r="P2917" s="42">
        <f t="shared" si="227"/>
        <v>0.12910533696458468</v>
      </c>
      <c r="Q2917" s="42">
        <f t="shared" si="228"/>
        <v>0.122773215429927</v>
      </c>
      <c r="R2917" s="43">
        <f t="shared" si="229"/>
        <v>0.118137620573236</v>
      </c>
    </row>
    <row r="2918" spans="1:18" x14ac:dyDescent="0.35">
      <c r="A2918" s="73">
        <v>1975</v>
      </c>
      <c r="B2918" s="42">
        <v>6.1600000000000002E-2</v>
      </c>
      <c r="C2918" s="42">
        <v>0.15290000000000001</v>
      </c>
      <c r="D2918" s="42">
        <v>0.10829999999999999</v>
      </c>
      <c r="E2918" s="42">
        <v>8.9200000000000002E-2</v>
      </c>
      <c r="F2918" s="42">
        <v>6.5799999999999997E-2</v>
      </c>
      <c r="G2918" s="42">
        <v>0.1338</v>
      </c>
      <c r="H2918" s="42">
        <v>5.5199999999999999E-2</v>
      </c>
      <c r="I2918" s="42">
        <v>3.8199999999999998E-2</v>
      </c>
      <c r="J2918" s="42">
        <v>0.1741</v>
      </c>
      <c r="K2918" s="42">
        <v>0.121</v>
      </c>
      <c r="L2918" s="93">
        <f t="shared" si="225"/>
        <v>1.0001000000000002</v>
      </c>
      <c r="M2918" s="42">
        <v>0.14595</v>
      </c>
      <c r="N2918" s="93">
        <f t="array" ref="N2918">SQRT(MMULT(MMULT(B2918:K2918, '2. Correlation Matrix'!$B$34:$K$43), TRANSPOSE(B2918:K2918)))</f>
        <v>0.13221378079701146</v>
      </c>
      <c r="O2918" s="92">
        <f t="shared" si="226"/>
        <v>0.53663089862720081</v>
      </c>
      <c r="P2918" s="42">
        <f t="shared" si="227"/>
        <v>0.13720975808367991</v>
      </c>
      <c r="Q2918" s="42">
        <f t="shared" si="228"/>
        <v>0.122773215429927</v>
      </c>
      <c r="R2918" s="43">
        <f t="shared" si="229"/>
        <v>0.118137620573236</v>
      </c>
    </row>
    <row r="2919" spans="1:18" x14ac:dyDescent="0.35">
      <c r="A2919" s="73">
        <v>1574</v>
      </c>
      <c r="B2919" s="42">
        <v>1.38E-2</v>
      </c>
      <c r="C2919" s="42">
        <v>0.15190000000000001</v>
      </c>
      <c r="D2919" s="42">
        <v>5.5199999999999999E-2</v>
      </c>
      <c r="E2919" s="42">
        <v>6.6299999999999998E-2</v>
      </c>
      <c r="F2919" s="42">
        <v>9.9400000000000002E-2</v>
      </c>
      <c r="G2919" s="42">
        <v>9.3899999999999997E-2</v>
      </c>
      <c r="H2919" s="42">
        <v>0.1492</v>
      </c>
      <c r="I2919" s="42">
        <v>9.3899999999999997E-2</v>
      </c>
      <c r="J2919" s="42">
        <v>0.2293</v>
      </c>
      <c r="K2919" s="42">
        <v>4.7E-2</v>
      </c>
      <c r="L2919" s="93">
        <f t="shared" si="225"/>
        <v>0.9998999999999999</v>
      </c>
      <c r="M2919" s="42">
        <v>0.14005999999999999</v>
      </c>
      <c r="N2919" s="93">
        <f t="array" ref="N2919">SQRT(MMULT(MMULT(B2919:K2919, '2. Correlation Matrix'!$B$34:$K$43), TRANSPOSE(B2919:K2919)))</f>
        <v>0.12123897321256313</v>
      </c>
      <c r="O2919" s="92">
        <f t="shared" si="226"/>
        <v>0.53662612174991831</v>
      </c>
      <c r="P2919" s="42">
        <f t="shared" si="227"/>
        <v>0.13271055568718168</v>
      </c>
      <c r="Q2919" s="42">
        <f t="shared" si="228"/>
        <v>0.122773215429927</v>
      </c>
      <c r="R2919" s="43">
        <f t="shared" si="229"/>
        <v>0.118137620573236</v>
      </c>
    </row>
    <row r="2920" spans="1:18" x14ac:dyDescent="0.35">
      <c r="A2920" s="73">
        <v>1344</v>
      </c>
      <c r="B2920" s="42">
        <v>0.1215</v>
      </c>
      <c r="C2920" s="42">
        <v>7.4700000000000003E-2</v>
      </c>
      <c r="D2920" s="42">
        <v>0.1424</v>
      </c>
      <c r="E2920" s="42">
        <v>0.1198</v>
      </c>
      <c r="F2920" s="42">
        <v>1.5599999999999999E-2</v>
      </c>
      <c r="G2920" s="42">
        <v>0.14580000000000001</v>
      </c>
      <c r="H2920" s="42">
        <v>4.8599999999999997E-2</v>
      </c>
      <c r="I2920" s="42">
        <v>4.5100000000000001E-2</v>
      </c>
      <c r="J2920" s="42">
        <v>0.1424</v>
      </c>
      <c r="K2920" s="42">
        <v>0.14410000000000001</v>
      </c>
      <c r="L2920" s="93">
        <f t="shared" si="225"/>
        <v>1</v>
      </c>
      <c r="M2920" s="42">
        <v>0.15038000000000001</v>
      </c>
      <c r="N2920" s="93">
        <f t="array" ref="N2920">SQRT(MMULT(MMULT(B2920:K2920, '2. Correlation Matrix'!$B$34:$K$43), TRANSPOSE(B2920:K2920)))</f>
        <v>0.14047611073692637</v>
      </c>
      <c r="O2920" s="92">
        <f t="shared" si="226"/>
        <v>0.53660369442578248</v>
      </c>
      <c r="P2920" s="42">
        <f t="shared" si="227"/>
        <v>0.14051323115611342</v>
      </c>
      <c r="Q2920" s="42">
        <f t="shared" si="228"/>
        <v>0.122773215429927</v>
      </c>
      <c r="R2920" s="43">
        <f t="shared" si="229"/>
        <v>0.118137620573236</v>
      </c>
    </row>
    <row r="2921" spans="1:18" x14ac:dyDescent="0.35">
      <c r="A2921" s="73">
        <v>2079</v>
      </c>
      <c r="B2921" s="42">
        <v>6.7000000000000002E-3</v>
      </c>
      <c r="C2921" s="42">
        <v>0.2205</v>
      </c>
      <c r="D2921" s="42">
        <v>0.18490000000000001</v>
      </c>
      <c r="E2921" s="42">
        <v>9.5799999999999996E-2</v>
      </c>
      <c r="F2921" s="42">
        <v>6.4600000000000005E-2</v>
      </c>
      <c r="G2921" s="42">
        <v>2.23E-2</v>
      </c>
      <c r="H2921" s="42">
        <v>2.6700000000000002E-2</v>
      </c>
      <c r="I2921" s="42">
        <v>0.1024</v>
      </c>
      <c r="J2921" s="42">
        <v>6.6799999999999998E-2</v>
      </c>
      <c r="K2921" s="42">
        <v>0.2094</v>
      </c>
      <c r="L2921" s="93">
        <f t="shared" si="225"/>
        <v>1.0001</v>
      </c>
      <c r="M2921" s="42">
        <v>0.14732999999999999</v>
      </c>
      <c r="N2921" s="93">
        <f t="array" ref="N2921">SQRT(MMULT(MMULT(B2921:K2921, '2. Correlation Matrix'!$B$34:$K$43), TRANSPOSE(B2921:K2921)))</f>
        <v>0.13480611399387121</v>
      </c>
      <c r="O2921" s="92">
        <f t="shared" si="226"/>
        <v>0.53654836458892641</v>
      </c>
      <c r="P2921" s="42">
        <f t="shared" si="227"/>
        <v>0.1382436558149357</v>
      </c>
      <c r="Q2921" s="42">
        <f t="shared" si="228"/>
        <v>0.122773215429927</v>
      </c>
      <c r="R2921" s="43">
        <f t="shared" si="229"/>
        <v>0.118137620573236</v>
      </c>
    </row>
    <row r="2922" spans="1:18" x14ac:dyDescent="0.35">
      <c r="A2922" s="73">
        <v>3167</v>
      </c>
      <c r="B2922" s="42">
        <v>0.11260000000000001</v>
      </c>
      <c r="C2922" s="42">
        <v>0.12429999999999999</v>
      </c>
      <c r="D2922" s="42">
        <v>6.5799999999999997E-2</v>
      </c>
      <c r="E2922" s="42">
        <v>0.12720000000000001</v>
      </c>
      <c r="F2922" s="42">
        <v>0.1038</v>
      </c>
      <c r="G2922" s="42">
        <v>2.4899999999999999E-2</v>
      </c>
      <c r="H2922" s="42">
        <v>0.13450000000000001</v>
      </c>
      <c r="I2922" s="42">
        <v>6.8699999999999997E-2</v>
      </c>
      <c r="J2922" s="42">
        <v>0.13739999999999999</v>
      </c>
      <c r="K2922" s="42">
        <v>0.1009</v>
      </c>
      <c r="L2922" s="93">
        <f t="shared" si="225"/>
        <v>1.0001</v>
      </c>
      <c r="M2922" s="42">
        <v>0.13761000000000001</v>
      </c>
      <c r="N2922" s="93">
        <f t="array" ref="N2922">SQRT(MMULT(MMULT(B2922:K2922, '2. Correlation Matrix'!$B$34:$K$43), TRANSPOSE(B2922:K2922)))</f>
        <v>0.11669333684366988</v>
      </c>
      <c r="O2922" s="92">
        <f t="shared" si="226"/>
        <v>0.53653449025865563</v>
      </c>
      <c r="P2922" s="42">
        <f t="shared" si="227"/>
        <v>0.13080133256814491</v>
      </c>
      <c r="Q2922" s="42">
        <f t="shared" si="228"/>
        <v>0.122773215429927</v>
      </c>
      <c r="R2922" s="43">
        <f t="shared" si="229"/>
        <v>0.118137620573236</v>
      </c>
    </row>
    <row r="2923" spans="1:18" x14ac:dyDescent="0.35">
      <c r="A2923" s="73">
        <v>4214</v>
      </c>
      <c r="B2923" s="42">
        <v>2.4799999999999999E-2</v>
      </c>
      <c r="C2923" s="42">
        <v>3.7199999999999997E-2</v>
      </c>
      <c r="D2923" s="42">
        <v>0.17380000000000001</v>
      </c>
      <c r="E2923" s="42">
        <v>0.15959999999999999</v>
      </c>
      <c r="F2923" s="42">
        <v>4.4299999999999999E-2</v>
      </c>
      <c r="G2923" s="42">
        <v>8.8700000000000001E-2</v>
      </c>
      <c r="H2923" s="42">
        <v>0.16839999999999999</v>
      </c>
      <c r="I2923" s="42">
        <v>9.4E-2</v>
      </c>
      <c r="J2923" s="42">
        <v>8.5099999999999995E-2</v>
      </c>
      <c r="K2923" s="42">
        <v>0.1241</v>
      </c>
      <c r="L2923" s="93">
        <f t="shared" si="225"/>
        <v>0.99999999999999989</v>
      </c>
      <c r="M2923" s="42">
        <v>0.15625</v>
      </c>
      <c r="N2923" s="93">
        <f t="array" ref="N2923">SQRT(MMULT(MMULT(B2923:K2923, '2. Correlation Matrix'!$B$34:$K$43), TRANSPOSE(B2923:K2923)))</f>
        <v>0.15143730833136926</v>
      </c>
      <c r="O2923" s="92">
        <f t="shared" si="226"/>
        <v>0.53652564810655445</v>
      </c>
      <c r="P2923" s="42">
        <f t="shared" si="227"/>
        <v>0.14478337082267489</v>
      </c>
      <c r="Q2923" s="42">
        <f t="shared" si="228"/>
        <v>0.122773215429927</v>
      </c>
      <c r="R2923" s="43">
        <f t="shared" si="229"/>
        <v>0.118137620573236</v>
      </c>
    </row>
    <row r="2924" spans="1:18" x14ac:dyDescent="0.35">
      <c r="A2924" s="73">
        <v>1728</v>
      </c>
      <c r="B2924" s="42">
        <v>4.5600000000000002E-2</v>
      </c>
      <c r="C2924" s="42">
        <v>0.1055</v>
      </c>
      <c r="D2924" s="42">
        <v>0.15110000000000001</v>
      </c>
      <c r="E2924" s="42">
        <v>0.15590000000000001</v>
      </c>
      <c r="F2924" s="42">
        <v>9.35E-2</v>
      </c>
      <c r="G2924" s="42">
        <v>0.19900000000000001</v>
      </c>
      <c r="H2924" s="42">
        <v>6.2399999999999997E-2</v>
      </c>
      <c r="I2924" s="42">
        <v>0.1055</v>
      </c>
      <c r="J2924" s="42">
        <v>2.8799999999999999E-2</v>
      </c>
      <c r="K2924" s="42">
        <v>5.28E-2</v>
      </c>
      <c r="L2924" s="93">
        <f t="shared" si="225"/>
        <v>1.0001000000000002</v>
      </c>
      <c r="M2924" s="42">
        <v>0.14521999999999999</v>
      </c>
      <c r="N2924" s="93">
        <f t="array" ref="N2924">SQRT(MMULT(MMULT(B2924:K2924, '2. Correlation Matrix'!$B$34:$K$43), TRANSPOSE(B2924:K2924)))</f>
        <v>0.13088070242048214</v>
      </c>
      <c r="O2924" s="92">
        <f t="shared" si="226"/>
        <v>0.53651912544297997</v>
      </c>
      <c r="P2924" s="42">
        <f t="shared" si="227"/>
        <v>0.13665512086696058</v>
      </c>
      <c r="Q2924" s="42">
        <f t="shared" si="228"/>
        <v>0.122773215429927</v>
      </c>
      <c r="R2924" s="43">
        <f t="shared" si="229"/>
        <v>0.118137620573236</v>
      </c>
    </row>
    <row r="2925" spans="1:18" x14ac:dyDescent="0.35">
      <c r="A2925" s="73">
        <v>1544</v>
      </c>
      <c r="B2925" s="42">
        <v>0.16220000000000001</v>
      </c>
      <c r="C2925" s="42">
        <v>0.15770000000000001</v>
      </c>
      <c r="D2925" s="42">
        <v>7.4300000000000005E-2</v>
      </c>
      <c r="E2925" s="42">
        <v>1.35E-2</v>
      </c>
      <c r="F2925" s="42">
        <v>0.20269999999999999</v>
      </c>
      <c r="G2925" s="42">
        <v>8.3299999999999999E-2</v>
      </c>
      <c r="H2925" s="42">
        <v>3.15E-2</v>
      </c>
      <c r="I2925" s="42">
        <v>8.3299999999999999E-2</v>
      </c>
      <c r="J2925" s="42">
        <v>1.7999999999999999E-2</v>
      </c>
      <c r="K2925" s="42">
        <v>0.1734</v>
      </c>
      <c r="L2925" s="93">
        <f t="shared" si="225"/>
        <v>0.99990000000000012</v>
      </c>
      <c r="M2925" s="42">
        <v>0.13819999999999999</v>
      </c>
      <c r="N2925" s="93">
        <f t="array" ref="N2925">SQRT(MMULT(MMULT(B2925:K2925, '2. Correlation Matrix'!$B$34:$K$43), TRANSPOSE(B2925:K2925)))</f>
        <v>0.11779690352277347</v>
      </c>
      <c r="O2925" s="92">
        <f t="shared" si="226"/>
        <v>0.53651664950413269</v>
      </c>
      <c r="P2925" s="42">
        <f t="shared" si="227"/>
        <v>0.13126194476022318</v>
      </c>
      <c r="Q2925" s="42">
        <f t="shared" si="228"/>
        <v>0.122773215429927</v>
      </c>
      <c r="R2925" s="43">
        <f t="shared" si="229"/>
        <v>0.118137620573236</v>
      </c>
    </row>
    <row r="2926" spans="1:18" x14ac:dyDescent="0.35">
      <c r="A2926" s="73">
        <v>315</v>
      </c>
      <c r="B2926" s="42">
        <v>0.15579999999999999</v>
      </c>
      <c r="C2926" s="42">
        <v>8.72E-2</v>
      </c>
      <c r="D2926" s="42">
        <v>0.1308</v>
      </c>
      <c r="E2926" s="42">
        <v>0.12770000000000001</v>
      </c>
      <c r="F2926" s="42">
        <v>8.8800000000000004E-2</v>
      </c>
      <c r="G2926" s="42">
        <v>3.27E-2</v>
      </c>
      <c r="H2926" s="42">
        <v>0.10589999999999999</v>
      </c>
      <c r="I2926" s="42">
        <v>7.7899999999999997E-2</v>
      </c>
      <c r="J2926" s="42">
        <v>5.1400000000000001E-2</v>
      </c>
      <c r="K2926" s="42">
        <v>0.14169999999999999</v>
      </c>
      <c r="L2926" s="93">
        <f t="shared" si="225"/>
        <v>0.99990000000000001</v>
      </c>
      <c r="M2926" s="42">
        <v>0.14115</v>
      </c>
      <c r="N2926" s="93">
        <f t="array" ref="N2926">SQRT(MMULT(MMULT(B2926:K2926, '2. Correlation Matrix'!$B$34:$K$43), TRANSPOSE(B2926:K2926)))</f>
        <v>0.1232981748985207</v>
      </c>
      <c r="O2926" s="92">
        <f t="shared" si="226"/>
        <v>0.53650429176623315</v>
      </c>
      <c r="P2926" s="42">
        <f t="shared" si="227"/>
        <v>0.13354878003334689</v>
      </c>
      <c r="Q2926" s="42">
        <f t="shared" si="228"/>
        <v>0.122773215429927</v>
      </c>
      <c r="R2926" s="43">
        <f t="shared" si="229"/>
        <v>0.118137620573236</v>
      </c>
    </row>
    <row r="2927" spans="1:18" x14ac:dyDescent="0.35">
      <c r="A2927" s="73">
        <v>4992</v>
      </c>
      <c r="B2927" s="42">
        <v>0.17319999999999999</v>
      </c>
      <c r="C2927" s="42">
        <v>5.1200000000000002E-2</v>
      </c>
      <c r="D2927" s="42">
        <v>0.1585</v>
      </c>
      <c r="E2927" s="42">
        <v>9.7999999999999997E-3</v>
      </c>
      <c r="F2927" s="42">
        <v>0.11219999999999999</v>
      </c>
      <c r="G2927" s="42">
        <v>1.95E-2</v>
      </c>
      <c r="H2927" s="42">
        <v>4.3900000000000002E-2</v>
      </c>
      <c r="I2927" s="42">
        <v>0.14630000000000001</v>
      </c>
      <c r="J2927" s="42">
        <v>0.10979999999999999</v>
      </c>
      <c r="K2927" s="42">
        <v>0.17560000000000001</v>
      </c>
      <c r="L2927" s="93">
        <f t="shared" si="225"/>
        <v>1</v>
      </c>
      <c r="M2927" s="42">
        <v>0.13921</v>
      </c>
      <c r="N2927" s="93">
        <f t="array" ref="N2927">SQRT(MMULT(MMULT(B2927:K2927, '2. Correlation Matrix'!$B$34:$K$43), TRANSPOSE(B2927:K2927)))</f>
        <v>0.11968901493627225</v>
      </c>
      <c r="O2927" s="92">
        <f t="shared" si="226"/>
        <v>0.53647362737664994</v>
      </c>
      <c r="P2927" s="42">
        <f t="shared" si="227"/>
        <v>0.13204726985179241</v>
      </c>
      <c r="Q2927" s="42">
        <f t="shared" si="228"/>
        <v>0.122773215429927</v>
      </c>
      <c r="R2927" s="43">
        <f t="shared" si="229"/>
        <v>0.118137620573236</v>
      </c>
    </row>
    <row r="2928" spans="1:18" x14ac:dyDescent="0.35">
      <c r="A2928" s="73">
        <v>1076</v>
      </c>
      <c r="B2928" s="42">
        <v>8.8800000000000004E-2</v>
      </c>
      <c r="C2928" s="42">
        <v>0.16120000000000001</v>
      </c>
      <c r="D2928" s="42">
        <v>0.11840000000000001</v>
      </c>
      <c r="E2928" s="42">
        <v>9.7000000000000003E-2</v>
      </c>
      <c r="F2928" s="42">
        <v>6.7400000000000002E-2</v>
      </c>
      <c r="G2928" s="42">
        <v>0.1086</v>
      </c>
      <c r="H2928" s="42">
        <v>0.15790000000000001</v>
      </c>
      <c r="I2928" s="42">
        <v>8.8800000000000004E-2</v>
      </c>
      <c r="J2928" s="42">
        <v>6.5799999999999997E-2</v>
      </c>
      <c r="K2928" s="42">
        <v>4.6100000000000002E-2</v>
      </c>
      <c r="L2928" s="93">
        <f t="shared" si="225"/>
        <v>1</v>
      </c>
      <c r="M2928" s="42">
        <v>0.13827999999999999</v>
      </c>
      <c r="N2928" s="93">
        <f t="array" ref="N2928">SQRT(MMULT(MMULT(B2928:K2928, '2. Correlation Matrix'!$B$34:$K$43), TRANSPOSE(B2928:K2928)))</f>
        <v>0.11796115200297427</v>
      </c>
      <c r="O2928" s="92">
        <f t="shared" si="226"/>
        <v>0.53644779595238645</v>
      </c>
      <c r="P2928" s="42">
        <f t="shared" si="227"/>
        <v>0.1313225833090656</v>
      </c>
      <c r="Q2928" s="42">
        <f t="shared" si="228"/>
        <v>0.122773215429927</v>
      </c>
      <c r="R2928" s="43">
        <f t="shared" si="229"/>
        <v>0.118137620573236</v>
      </c>
    </row>
    <row r="2929" spans="1:18" x14ac:dyDescent="0.35">
      <c r="A2929" s="73">
        <v>3353</v>
      </c>
      <c r="B2929" s="42">
        <v>0.15740000000000001</v>
      </c>
      <c r="C2929" s="42">
        <v>1.4500000000000001E-2</v>
      </c>
      <c r="D2929" s="42">
        <v>0.1646</v>
      </c>
      <c r="E2929" s="42">
        <v>9.1999999999999998E-2</v>
      </c>
      <c r="F2929" s="42">
        <v>2.3999999999999998E-3</v>
      </c>
      <c r="G2929" s="42">
        <v>9.9299999999999999E-2</v>
      </c>
      <c r="H2929" s="42">
        <v>7.51E-2</v>
      </c>
      <c r="I2929" s="42">
        <v>8.72E-2</v>
      </c>
      <c r="J2929" s="42">
        <v>0.17680000000000001</v>
      </c>
      <c r="K2929" s="42">
        <v>0.1308</v>
      </c>
      <c r="L2929" s="93">
        <f t="shared" si="225"/>
        <v>1.0001</v>
      </c>
      <c r="M2929" s="42">
        <v>0.14677000000000001</v>
      </c>
      <c r="N2929" s="93">
        <f t="array" ref="N2929">SQRT(MMULT(MMULT(B2929:K2929, '2. Correlation Matrix'!$B$34:$K$43), TRANSPOSE(B2929:K2929)))</f>
        <v>0.13378782000626441</v>
      </c>
      <c r="O2929" s="92">
        <f t="shared" si="226"/>
        <v>0.53644644181091738</v>
      </c>
      <c r="P2929" s="42">
        <f t="shared" si="227"/>
        <v>0.1378204096089857</v>
      </c>
      <c r="Q2929" s="42">
        <f t="shared" si="228"/>
        <v>0.122773215429927</v>
      </c>
      <c r="R2929" s="43">
        <f t="shared" si="229"/>
        <v>0.118137620573236</v>
      </c>
    </row>
    <row r="2930" spans="1:18" x14ac:dyDescent="0.35">
      <c r="A2930" s="73">
        <v>4923</v>
      </c>
      <c r="B2930" s="42">
        <v>3.5099999999999999E-2</v>
      </c>
      <c r="C2930" s="42">
        <v>5.91E-2</v>
      </c>
      <c r="D2930" s="42">
        <v>0.1719</v>
      </c>
      <c r="E2930" s="42">
        <v>0.159</v>
      </c>
      <c r="F2930" s="42">
        <v>3.6999999999999998E-2</v>
      </c>
      <c r="G2930" s="42">
        <v>0.1183</v>
      </c>
      <c r="H2930" s="42">
        <v>6.6500000000000004E-2</v>
      </c>
      <c r="I2930" s="42">
        <v>0.1201</v>
      </c>
      <c r="J2930" s="42">
        <v>0.15340000000000001</v>
      </c>
      <c r="K2930" s="42">
        <v>7.9500000000000001E-2</v>
      </c>
      <c r="L2930" s="93">
        <f t="shared" si="225"/>
        <v>0.99990000000000001</v>
      </c>
      <c r="M2930" s="42">
        <v>0.14616000000000001</v>
      </c>
      <c r="N2930" s="93">
        <f t="array" ref="N2930">SQRT(MMULT(MMULT(B2930:K2930, '2. Correlation Matrix'!$B$34:$K$43), TRANSPOSE(B2930:K2930)))</f>
        <v>0.13265122500971713</v>
      </c>
      <c r="O2930" s="92">
        <f t="shared" si="226"/>
        <v>0.5364443486653615</v>
      </c>
      <c r="P2930" s="42">
        <f t="shared" si="227"/>
        <v>0.1373618262517107</v>
      </c>
      <c r="Q2930" s="42">
        <f t="shared" si="228"/>
        <v>0.122773215429927</v>
      </c>
      <c r="R2930" s="43">
        <f t="shared" si="229"/>
        <v>0.118137620573236</v>
      </c>
    </row>
    <row r="2931" spans="1:18" x14ac:dyDescent="0.35">
      <c r="A2931" s="73">
        <v>2369</v>
      </c>
      <c r="B2931" s="42">
        <v>0.1227</v>
      </c>
      <c r="C2931" s="42">
        <v>1.49E-2</v>
      </c>
      <c r="D2931" s="42">
        <v>0.14099999999999999</v>
      </c>
      <c r="E2931" s="42">
        <v>0.12770000000000001</v>
      </c>
      <c r="F2931" s="42">
        <v>1.66E-2</v>
      </c>
      <c r="G2931" s="42">
        <v>0.1244</v>
      </c>
      <c r="H2931" s="42">
        <v>0.1128</v>
      </c>
      <c r="I2931" s="42">
        <v>9.6199999999999994E-2</v>
      </c>
      <c r="J2931" s="42">
        <v>0.1575</v>
      </c>
      <c r="K2931" s="42">
        <v>8.6199999999999999E-2</v>
      </c>
      <c r="L2931" s="93">
        <f t="shared" si="225"/>
        <v>1</v>
      </c>
      <c r="M2931" s="42">
        <v>0.14698</v>
      </c>
      <c r="N2931" s="93">
        <f t="array" ref="N2931">SQRT(MMULT(MMULT(B2931:K2931, '2. Correlation Matrix'!$B$34:$K$43), TRANSPOSE(B2931:K2931)))</f>
        <v>0.13418263691389135</v>
      </c>
      <c r="O2931" s="92">
        <f t="shared" si="226"/>
        <v>0.53643304123015212</v>
      </c>
      <c r="P2931" s="42">
        <f t="shared" si="227"/>
        <v>0.13797750997541741</v>
      </c>
      <c r="Q2931" s="42">
        <f t="shared" si="228"/>
        <v>0.122773215429927</v>
      </c>
      <c r="R2931" s="43">
        <f t="shared" si="229"/>
        <v>0.118137620573236</v>
      </c>
    </row>
    <row r="2932" spans="1:18" x14ac:dyDescent="0.35">
      <c r="A2932" s="73">
        <v>588</v>
      </c>
      <c r="B2932" s="42">
        <v>0.1129</v>
      </c>
      <c r="C2932" s="42">
        <v>2.0999999999999999E-3</v>
      </c>
      <c r="D2932" s="42">
        <v>0.18279999999999999</v>
      </c>
      <c r="E2932" s="42">
        <v>0.13550000000000001</v>
      </c>
      <c r="F2932" s="42">
        <v>6.1600000000000002E-2</v>
      </c>
      <c r="G2932" s="42">
        <v>6.1999999999999998E-3</v>
      </c>
      <c r="H2932" s="42">
        <v>4.3099999999999999E-2</v>
      </c>
      <c r="I2932" s="42">
        <v>0.18279999999999999</v>
      </c>
      <c r="J2932" s="42">
        <v>0.17249999999999999</v>
      </c>
      <c r="K2932" s="42">
        <v>0.10059999999999999</v>
      </c>
      <c r="L2932" s="93">
        <f t="shared" si="225"/>
        <v>1.0001</v>
      </c>
      <c r="M2932" s="42">
        <v>0.13628000000000001</v>
      </c>
      <c r="N2932" s="93">
        <f t="array" ref="N2932">SQRT(MMULT(MMULT(B2932:K2932, '2. Correlation Matrix'!$B$34:$K$43), TRANSPOSE(B2932:K2932)))</f>
        <v>0.11423990986324875</v>
      </c>
      <c r="O2932" s="92">
        <f t="shared" si="226"/>
        <v>0.53641498906428964</v>
      </c>
      <c r="P2932" s="42">
        <f t="shared" si="227"/>
        <v>0.12975462149721842</v>
      </c>
      <c r="Q2932" s="42">
        <f t="shared" si="228"/>
        <v>0.122773215429927</v>
      </c>
      <c r="R2932" s="43">
        <f t="shared" si="229"/>
        <v>0.118137620573236</v>
      </c>
    </row>
    <row r="2933" spans="1:18" x14ac:dyDescent="0.35">
      <c r="A2933" s="73">
        <v>4655</v>
      </c>
      <c r="B2933" s="42">
        <v>3.5999999999999997E-2</v>
      </c>
      <c r="C2933" s="42">
        <v>0.1547</v>
      </c>
      <c r="D2933" s="42">
        <v>9.9599999999999994E-2</v>
      </c>
      <c r="E2933" s="42">
        <v>0.17369999999999999</v>
      </c>
      <c r="F2933" s="42">
        <v>0.1186</v>
      </c>
      <c r="G2933" s="42">
        <v>0.1123</v>
      </c>
      <c r="H2933" s="42">
        <v>3.8100000000000002E-2</v>
      </c>
      <c r="I2933" s="42">
        <v>0.1462</v>
      </c>
      <c r="J2933" s="42">
        <v>0.1017</v>
      </c>
      <c r="K2933" s="42">
        <v>1.9099999999999999E-2</v>
      </c>
      <c r="L2933" s="93">
        <f t="shared" si="225"/>
        <v>1</v>
      </c>
      <c r="M2933" s="42">
        <v>0.13156999999999999</v>
      </c>
      <c r="N2933" s="93">
        <f t="array" ref="N2933">SQRT(MMULT(MMULT(B2933:K2933, '2. Correlation Matrix'!$B$34:$K$43), TRANSPOSE(B2933:K2933)))</f>
        <v>0.10545982600743944</v>
      </c>
      <c r="O2933" s="92">
        <f t="shared" si="226"/>
        <v>0.53641279472630066</v>
      </c>
      <c r="P2933" s="42">
        <f t="shared" si="227"/>
        <v>0.1260091125492403</v>
      </c>
      <c r="Q2933" s="42">
        <f t="shared" si="228"/>
        <v>0.122773215429927</v>
      </c>
      <c r="R2933" s="43">
        <f t="shared" si="229"/>
        <v>0.118137620573236</v>
      </c>
    </row>
    <row r="2934" spans="1:18" x14ac:dyDescent="0.35">
      <c r="A2934" s="73">
        <v>3810</v>
      </c>
      <c r="B2934" s="42">
        <v>0.152</v>
      </c>
      <c r="C2934" s="42">
        <v>0.1071</v>
      </c>
      <c r="D2934" s="42">
        <v>0.16059999999999999</v>
      </c>
      <c r="E2934" s="42">
        <v>1.21E-2</v>
      </c>
      <c r="F2934" s="42">
        <v>7.5999999999999998E-2</v>
      </c>
      <c r="G2934" s="42">
        <v>0.15029999999999999</v>
      </c>
      <c r="H2934" s="42">
        <v>4.6600000000000003E-2</v>
      </c>
      <c r="I2934" s="42">
        <v>7.2499999999999995E-2</v>
      </c>
      <c r="J2934" s="42">
        <v>0.12609999999999999</v>
      </c>
      <c r="K2934" s="42">
        <v>9.6699999999999994E-2</v>
      </c>
      <c r="L2934" s="93">
        <f t="shared" si="225"/>
        <v>0.99999999999999989</v>
      </c>
      <c r="M2934" s="42">
        <v>0.13941000000000001</v>
      </c>
      <c r="N2934" s="93">
        <f t="array" ref="N2934">SQRT(MMULT(MMULT(B2934:K2934, '2. Correlation Matrix'!$B$34:$K$43), TRANSPOSE(B2934:K2934)))</f>
        <v>0.12007874544627703</v>
      </c>
      <c r="O2934" s="92">
        <f t="shared" si="226"/>
        <v>0.53639800916155389</v>
      </c>
      <c r="P2934" s="42">
        <f t="shared" si="227"/>
        <v>0.13220054744602411</v>
      </c>
      <c r="Q2934" s="42">
        <f t="shared" si="228"/>
        <v>0.122773215429927</v>
      </c>
      <c r="R2934" s="43">
        <f t="shared" si="229"/>
        <v>0.118137620573236</v>
      </c>
    </row>
    <row r="2935" spans="1:18" x14ac:dyDescent="0.35">
      <c r="A2935" s="73">
        <v>1561</v>
      </c>
      <c r="B2935" s="42">
        <v>0.12939999999999999</v>
      </c>
      <c r="C2935" s="42">
        <v>0.1196</v>
      </c>
      <c r="D2935" s="42">
        <v>9.0200000000000002E-2</v>
      </c>
      <c r="E2935" s="42">
        <v>0.1353</v>
      </c>
      <c r="F2935" s="42">
        <v>0.14710000000000001</v>
      </c>
      <c r="G2935" s="42">
        <v>0.14510000000000001</v>
      </c>
      <c r="H2935" s="42">
        <v>8.43E-2</v>
      </c>
      <c r="I2935" s="42">
        <v>0.1157</v>
      </c>
      <c r="J2935" s="42">
        <v>3.8999999999999998E-3</v>
      </c>
      <c r="K2935" s="42">
        <v>2.9399999999999999E-2</v>
      </c>
      <c r="L2935" s="93">
        <f t="shared" si="225"/>
        <v>1.0000000000000002</v>
      </c>
      <c r="M2935" s="42">
        <v>0.13325000000000001</v>
      </c>
      <c r="N2935" s="93">
        <f t="array" ref="N2935">SQRT(MMULT(MMULT(B2935:K2935, '2. Correlation Matrix'!$B$34:$K$43), TRANSPOSE(B2935:K2935)))</f>
        <v>0.1085996068564081</v>
      </c>
      <c r="O2935" s="92">
        <f t="shared" si="226"/>
        <v>0.53637394909743052</v>
      </c>
      <c r="P2935" s="42">
        <f t="shared" si="227"/>
        <v>0.12735306269531682</v>
      </c>
      <c r="Q2935" s="42">
        <f t="shared" si="228"/>
        <v>0.122773215429927</v>
      </c>
      <c r="R2935" s="43">
        <f t="shared" si="229"/>
        <v>0.118137620573236</v>
      </c>
    </row>
    <row r="2936" spans="1:18" x14ac:dyDescent="0.35">
      <c r="A2936" s="73">
        <v>2027</v>
      </c>
      <c r="B2936" s="42">
        <v>0.13789999999999999</v>
      </c>
      <c r="C2936" s="42">
        <v>7.7200000000000005E-2</v>
      </c>
      <c r="D2936" s="42">
        <v>0.14940000000000001</v>
      </c>
      <c r="E2936" s="42">
        <v>8.5400000000000004E-2</v>
      </c>
      <c r="F2936" s="42">
        <v>3.9399999999999998E-2</v>
      </c>
      <c r="G2936" s="42">
        <v>2.7900000000000001E-2</v>
      </c>
      <c r="H2936" s="42">
        <v>0.14610000000000001</v>
      </c>
      <c r="I2936" s="42">
        <v>7.5499999999999998E-2</v>
      </c>
      <c r="J2936" s="42">
        <v>0.1051</v>
      </c>
      <c r="K2936" s="42">
        <v>0.156</v>
      </c>
      <c r="L2936" s="93">
        <f t="shared" si="225"/>
        <v>0.99990000000000012</v>
      </c>
      <c r="M2936" s="42">
        <v>0.14638999999999999</v>
      </c>
      <c r="N2936" s="93">
        <f t="array" ref="N2936">SQRT(MMULT(MMULT(B2936:K2936, '2. Correlation Matrix'!$B$34:$K$43), TRANSPOSE(B2936:K2936)))</f>
        <v>0.13310149247903946</v>
      </c>
      <c r="O2936" s="92">
        <f t="shared" si="226"/>
        <v>0.53635762206980764</v>
      </c>
      <c r="P2936" s="42">
        <f t="shared" si="227"/>
        <v>0.13753199634992611</v>
      </c>
      <c r="Q2936" s="42">
        <f t="shared" si="228"/>
        <v>0.122773215429927</v>
      </c>
      <c r="R2936" s="43">
        <f t="shared" si="229"/>
        <v>0.118137620573236</v>
      </c>
    </row>
    <row r="2937" spans="1:18" x14ac:dyDescent="0.35">
      <c r="A2937" s="73">
        <v>2166</v>
      </c>
      <c r="B2937" s="42">
        <v>5.2200000000000003E-2</v>
      </c>
      <c r="C2937" s="42">
        <v>0.13619999999999999</v>
      </c>
      <c r="D2937" s="42">
        <v>9.2799999999999994E-2</v>
      </c>
      <c r="E2937" s="42">
        <v>8.6999999999999994E-2</v>
      </c>
      <c r="F2937" s="42">
        <v>0.1043</v>
      </c>
      <c r="G2937" s="42">
        <v>2.6100000000000002E-2</v>
      </c>
      <c r="H2937" s="42">
        <v>0.1043</v>
      </c>
      <c r="I2937" s="42">
        <v>8.4099999999999994E-2</v>
      </c>
      <c r="J2937" s="42">
        <v>4.6399999999999997E-2</v>
      </c>
      <c r="K2937" s="42">
        <v>0.26669999999999999</v>
      </c>
      <c r="L2937" s="93">
        <f t="shared" si="225"/>
        <v>1.0001</v>
      </c>
      <c r="M2937" s="42">
        <v>0.15856000000000001</v>
      </c>
      <c r="N2937" s="93">
        <f t="array" ref="N2937">SQRT(MMULT(MMULT(B2937:K2937, '2. Correlation Matrix'!$B$34:$K$43), TRANSPOSE(B2937:K2937)))</f>
        <v>0.15580083020075727</v>
      </c>
      <c r="O2937" s="92">
        <f t="shared" si="226"/>
        <v>0.53632576856187941</v>
      </c>
      <c r="P2937" s="42">
        <f t="shared" si="227"/>
        <v>0.14642305065437741</v>
      </c>
      <c r="Q2937" s="42">
        <f t="shared" si="228"/>
        <v>0.122773215429927</v>
      </c>
      <c r="R2937" s="43">
        <f t="shared" si="229"/>
        <v>0.118137620573236</v>
      </c>
    </row>
    <row r="2938" spans="1:18" x14ac:dyDescent="0.35">
      <c r="A2938" s="73">
        <v>1661</v>
      </c>
      <c r="B2938" s="42">
        <v>8.4699999999999998E-2</v>
      </c>
      <c r="C2938" s="42">
        <v>0.13389999999999999</v>
      </c>
      <c r="D2938" s="42">
        <v>5.4199999999999998E-2</v>
      </c>
      <c r="E2938" s="42">
        <v>0.1661</v>
      </c>
      <c r="F2938" s="42">
        <v>7.2900000000000006E-2</v>
      </c>
      <c r="G2938" s="42">
        <v>0.161</v>
      </c>
      <c r="H2938" s="42">
        <v>0.13220000000000001</v>
      </c>
      <c r="I2938" s="42">
        <v>9.1499999999999998E-2</v>
      </c>
      <c r="J2938" s="42">
        <v>7.9699999999999993E-2</v>
      </c>
      <c r="K2938" s="42">
        <v>2.3699999999999999E-2</v>
      </c>
      <c r="L2938" s="93">
        <f t="shared" si="225"/>
        <v>0.99990000000000001</v>
      </c>
      <c r="M2938" s="42">
        <v>0.13982</v>
      </c>
      <c r="N2938" s="93">
        <f t="array" ref="N2938">SQRT(MMULT(MMULT(B2938:K2938, '2. Correlation Matrix'!$B$34:$K$43), TRANSPOSE(B2938:K2938)))</f>
        <v>0.12086204268680883</v>
      </c>
      <c r="O2938" s="92">
        <f t="shared" si="226"/>
        <v>0.53631395398445147</v>
      </c>
      <c r="P2938" s="42">
        <f t="shared" si="227"/>
        <v>0.13251618331878601</v>
      </c>
      <c r="Q2938" s="42">
        <f t="shared" si="228"/>
        <v>0.122773215429927</v>
      </c>
      <c r="R2938" s="43">
        <f t="shared" si="229"/>
        <v>0.118137620573236</v>
      </c>
    </row>
    <row r="2939" spans="1:18" x14ac:dyDescent="0.35">
      <c r="A2939" s="73">
        <v>802</v>
      </c>
      <c r="B2939" s="42">
        <v>6.2E-2</v>
      </c>
      <c r="C2939" s="42">
        <v>0.14560000000000001</v>
      </c>
      <c r="D2939" s="42">
        <v>0.21560000000000001</v>
      </c>
      <c r="E2939" s="42">
        <v>0.17519999999999999</v>
      </c>
      <c r="F2939" s="42">
        <v>3.2300000000000002E-2</v>
      </c>
      <c r="G2939" s="42">
        <v>6.4699999999999994E-2</v>
      </c>
      <c r="H2939" s="42">
        <v>9.1600000000000001E-2</v>
      </c>
      <c r="I2939" s="42">
        <v>0.1429</v>
      </c>
      <c r="J2939" s="42">
        <v>2.1600000000000001E-2</v>
      </c>
      <c r="K2939" s="42">
        <v>4.8500000000000001E-2</v>
      </c>
      <c r="L2939" s="93">
        <f t="shared" si="225"/>
        <v>1</v>
      </c>
      <c r="M2939" s="42">
        <v>0.13533000000000001</v>
      </c>
      <c r="N2939" s="93">
        <f t="array" ref="N2939">SQRT(MMULT(MMULT(B2939:K2939, '2. Correlation Matrix'!$B$34:$K$43), TRANSPOSE(B2939:K2939)))</f>
        <v>0.11249566543838389</v>
      </c>
      <c r="O2939" s="92">
        <f t="shared" si="226"/>
        <v>0.5362873295153221</v>
      </c>
      <c r="P2939" s="42">
        <f t="shared" si="227"/>
        <v>0.12900236262878761</v>
      </c>
      <c r="Q2939" s="42">
        <f t="shared" si="228"/>
        <v>0.122773215429927</v>
      </c>
      <c r="R2939" s="43">
        <f t="shared" si="229"/>
        <v>0.118137620573236</v>
      </c>
    </row>
    <row r="2940" spans="1:18" x14ac:dyDescent="0.35">
      <c r="A2940" s="73">
        <v>2831</v>
      </c>
      <c r="B2940" s="42">
        <v>2.35E-2</v>
      </c>
      <c r="C2940" s="42">
        <v>7.0599999999999996E-2</v>
      </c>
      <c r="D2940" s="42">
        <v>5.6500000000000002E-2</v>
      </c>
      <c r="E2940" s="42">
        <v>0.1129</v>
      </c>
      <c r="F2940" s="42">
        <v>0.12939999999999999</v>
      </c>
      <c r="G2940" s="42">
        <v>0.12239999999999999</v>
      </c>
      <c r="H2940" s="42">
        <v>8.9399999999999993E-2</v>
      </c>
      <c r="I2940" s="42">
        <v>0.15759999999999999</v>
      </c>
      <c r="J2940" s="42">
        <v>0.21879999999999999</v>
      </c>
      <c r="K2940" s="42">
        <v>1.8800000000000001E-2</v>
      </c>
      <c r="L2940" s="93">
        <f t="shared" si="225"/>
        <v>0.9998999999999999</v>
      </c>
      <c r="M2940" s="42">
        <v>0.13766</v>
      </c>
      <c r="N2940" s="93">
        <f t="array" ref="N2940">SQRT(MMULT(MMULT(B2940:K2940, '2. Correlation Matrix'!$B$34:$K$43), TRANSPOSE(B2940:K2940)))</f>
        <v>0.11684101613014497</v>
      </c>
      <c r="O2940" s="92">
        <f t="shared" si="226"/>
        <v>0.53628427820419933</v>
      </c>
      <c r="P2940" s="42">
        <f t="shared" si="227"/>
        <v>0.1308340884748376</v>
      </c>
      <c r="Q2940" s="42">
        <f t="shared" si="228"/>
        <v>0.122773215429927</v>
      </c>
      <c r="R2940" s="43">
        <f t="shared" si="229"/>
        <v>0.118137620573236</v>
      </c>
    </row>
    <row r="2941" spans="1:18" x14ac:dyDescent="0.35">
      <c r="A2941" s="73">
        <v>1558</v>
      </c>
      <c r="B2941" s="42">
        <v>7.6899999999999996E-2</v>
      </c>
      <c r="C2941" s="42">
        <v>6.3299999999999995E-2</v>
      </c>
      <c r="D2941" s="42">
        <v>0.11310000000000001</v>
      </c>
      <c r="E2941" s="42">
        <v>4.4999999999999997E-3</v>
      </c>
      <c r="F2941" s="42">
        <v>0.2127</v>
      </c>
      <c r="G2941" s="42">
        <v>5.8799999999999998E-2</v>
      </c>
      <c r="H2941" s="42">
        <v>0.1154</v>
      </c>
      <c r="I2941" s="42">
        <v>0.10630000000000001</v>
      </c>
      <c r="J2941" s="42">
        <v>5.8799999999999998E-2</v>
      </c>
      <c r="K2941" s="42">
        <v>0.19</v>
      </c>
      <c r="L2941" s="93">
        <f t="shared" si="225"/>
        <v>0.99980000000000002</v>
      </c>
      <c r="M2941" s="42">
        <v>0.15053</v>
      </c>
      <c r="N2941" s="93">
        <f t="array" ref="N2941">SQRT(MMULT(MMULT(B2941:K2941, '2. Correlation Matrix'!$B$34:$K$43), TRANSPOSE(B2941:K2941)))</f>
        <v>0.14084240161140679</v>
      </c>
      <c r="O2941" s="92">
        <f t="shared" si="226"/>
        <v>0.53627316160364913</v>
      </c>
      <c r="P2941" s="42">
        <f t="shared" si="227"/>
        <v>0.14061170895416558</v>
      </c>
      <c r="Q2941" s="42">
        <f t="shared" si="228"/>
        <v>0.122773215429927</v>
      </c>
      <c r="R2941" s="43">
        <f t="shared" si="229"/>
        <v>0.118137620573236</v>
      </c>
    </row>
    <row r="2942" spans="1:18" x14ac:dyDescent="0.35">
      <c r="A2942" s="73">
        <v>4152</v>
      </c>
      <c r="B2942" s="42">
        <v>0.13830000000000001</v>
      </c>
      <c r="C2942" s="42">
        <v>0.125</v>
      </c>
      <c r="D2942" s="42">
        <v>0.14360000000000001</v>
      </c>
      <c r="E2942" s="42">
        <v>7.4499999999999997E-2</v>
      </c>
      <c r="F2942" s="42">
        <v>6.1199999999999997E-2</v>
      </c>
      <c r="G2942" s="42">
        <v>0.23139999999999999</v>
      </c>
      <c r="H2942" s="42">
        <v>9.3100000000000002E-2</v>
      </c>
      <c r="I2942" s="42">
        <v>8.5099999999999995E-2</v>
      </c>
      <c r="J2942" s="42">
        <v>5.3E-3</v>
      </c>
      <c r="K2942" s="42">
        <v>4.2599999999999999E-2</v>
      </c>
      <c r="L2942" s="93">
        <f t="shared" si="225"/>
        <v>1.0001</v>
      </c>
      <c r="M2942" s="42">
        <v>0.14201</v>
      </c>
      <c r="N2942" s="93">
        <f t="array" ref="N2942">SQRT(MMULT(MMULT(B2942:K2942, '2. Correlation Matrix'!$B$34:$K$43), TRANSPOSE(B2942:K2942)))</f>
        <v>0.12495541664706336</v>
      </c>
      <c r="O2942" s="92">
        <f t="shared" si="226"/>
        <v>0.53627127017046228</v>
      </c>
      <c r="P2942" s="42">
        <f t="shared" si="227"/>
        <v>0.13420307192527939</v>
      </c>
      <c r="Q2942" s="42">
        <f t="shared" si="228"/>
        <v>0.122773215429927</v>
      </c>
      <c r="R2942" s="43">
        <f t="shared" si="229"/>
        <v>0.118137620573236</v>
      </c>
    </row>
    <row r="2943" spans="1:18" x14ac:dyDescent="0.35">
      <c r="A2943" s="73">
        <v>474</v>
      </c>
      <c r="B2943" s="42">
        <v>0.15609999999999999</v>
      </c>
      <c r="C2943" s="42">
        <v>0.1719</v>
      </c>
      <c r="D2943" s="42">
        <v>2.7699999999999999E-2</v>
      </c>
      <c r="E2943" s="42">
        <v>0.1719</v>
      </c>
      <c r="F2943" s="42">
        <v>3.7499999999999999E-2</v>
      </c>
      <c r="G2943" s="42">
        <v>0.1067</v>
      </c>
      <c r="H2943" s="42">
        <v>0.18379999999999999</v>
      </c>
      <c r="I2943" s="42">
        <v>3.95E-2</v>
      </c>
      <c r="J2943" s="42">
        <v>5.7299999999999997E-2</v>
      </c>
      <c r="K2943" s="42">
        <v>4.7399999999999998E-2</v>
      </c>
      <c r="L2943" s="93">
        <f t="shared" si="225"/>
        <v>0.99979999999999991</v>
      </c>
      <c r="M2943" s="42">
        <v>0.13733000000000001</v>
      </c>
      <c r="N2943" s="93">
        <f t="array" ref="N2943">SQRT(MMULT(MMULT(B2943:K2943, '2. Correlation Matrix'!$B$34:$K$43), TRANSPOSE(B2943:K2943)))</f>
        <v>0.11624137865052701</v>
      </c>
      <c r="O2943" s="92">
        <f t="shared" si="226"/>
        <v>0.53621180962926762</v>
      </c>
      <c r="P2943" s="42">
        <f t="shared" si="227"/>
        <v>0.1305739709447124</v>
      </c>
      <c r="Q2943" s="42">
        <f t="shared" si="228"/>
        <v>0.122773215429927</v>
      </c>
      <c r="R2943" s="43">
        <f t="shared" si="229"/>
        <v>0.118137620573236</v>
      </c>
    </row>
    <row r="2944" spans="1:18" x14ac:dyDescent="0.35">
      <c r="A2944" s="73">
        <v>2198</v>
      </c>
      <c r="B2944" s="42">
        <v>0.16800000000000001</v>
      </c>
      <c r="C2944" s="42">
        <v>7.6899999999999996E-2</v>
      </c>
      <c r="D2944" s="42">
        <v>5.67E-2</v>
      </c>
      <c r="E2944" s="42">
        <v>5.2600000000000001E-2</v>
      </c>
      <c r="F2944" s="42">
        <v>0.1235</v>
      </c>
      <c r="G2944" s="42">
        <v>4.6600000000000003E-2</v>
      </c>
      <c r="H2944" s="42">
        <v>9.3100000000000002E-2</v>
      </c>
      <c r="I2944" s="42">
        <v>6.0699999999999997E-2</v>
      </c>
      <c r="J2944" s="42">
        <v>0.1356</v>
      </c>
      <c r="K2944" s="42">
        <v>0.1862</v>
      </c>
      <c r="L2944" s="93">
        <f t="shared" si="225"/>
        <v>0.9998999999999999</v>
      </c>
      <c r="M2944" s="42">
        <v>0.14510000000000001</v>
      </c>
      <c r="N2944" s="93">
        <f t="array" ref="N2944">SQRT(MMULT(MMULT(B2944:K2944, '2. Correlation Matrix'!$B$34:$K$43), TRANSPOSE(B2944:K2944)))</f>
        <v>0.13073207757355959</v>
      </c>
      <c r="O2944" s="92">
        <f t="shared" si="226"/>
        <v>0.53621116791750312</v>
      </c>
      <c r="P2944" s="42">
        <f t="shared" si="227"/>
        <v>0.13655456194665042</v>
      </c>
      <c r="Q2944" s="42">
        <f t="shared" si="228"/>
        <v>0.122773215429927</v>
      </c>
      <c r="R2944" s="43">
        <f t="shared" si="229"/>
        <v>0.118137620573236</v>
      </c>
    </row>
    <row r="2945" spans="1:18" x14ac:dyDescent="0.35">
      <c r="A2945" s="73">
        <v>3917</v>
      </c>
      <c r="B2945" s="42">
        <v>8.5300000000000001E-2</v>
      </c>
      <c r="C2945" s="42">
        <v>6.2E-2</v>
      </c>
      <c r="D2945" s="42">
        <v>0.11940000000000001</v>
      </c>
      <c r="E2945" s="42">
        <v>0.15040000000000001</v>
      </c>
      <c r="F2945" s="42">
        <v>0.14879999999999999</v>
      </c>
      <c r="G2945" s="42">
        <v>0.1426</v>
      </c>
      <c r="H2945" s="42">
        <v>3.7199999999999997E-2</v>
      </c>
      <c r="I2945" s="42">
        <v>6.5100000000000005E-2</v>
      </c>
      <c r="J2945" s="42">
        <v>4.3400000000000001E-2</v>
      </c>
      <c r="K2945" s="42">
        <v>0.1457</v>
      </c>
      <c r="L2945" s="93">
        <f t="shared" si="225"/>
        <v>0.99990000000000023</v>
      </c>
      <c r="M2945" s="42">
        <v>0.14993999999999999</v>
      </c>
      <c r="N2945" s="93">
        <f t="array" ref="N2945">SQRT(MMULT(MMULT(B2945:K2945, '2. Correlation Matrix'!$B$34:$K$43), TRANSPOSE(B2945:K2945)))</f>
        <v>0.13976210093888544</v>
      </c>
      <c r="O2945" s="92">
        <f t="shared" si="226"/>
        <v>0.53619686235805386</v>
      </c>
      <c r="P2945" s="42">
        <f t="shared" si="227"/>
        <v>0.14017327757057438</v>
      </c>
      <c r="Q2945" s="42">
        <f t="shared" si="228"/>
        <v>0.122773215429927</v>
      </c>
      <c r="R2945" s="43">
        <f t="shared" si="229"/>
        <v>0.118137620573236</v>
      </c>
    </row>
    <row r="2946" spans="1:18" x14ac:dyDescent="0.35">
      <c r="A2946" s="73">
        <v>1840</v>
      </c>
      <c r="B2946" s="42">
        <v>0.129</v>
      </c>
      <c r="C2946" s="42">
        <v>0.1055</v>
      </c>
      <c r="D2946" s="42">
        <v>4.5199999999999997E-2</v>
      </c>
      <c r="E2946" s="42">
        <v>0.10050000000000001</v>
      </c>
      <c r="F2946" s="42">
        <v>0.13900000000000001</v>
      </c>
      <c r="G2946" s="42">
        <v>8.2100000000000006E-2</v>
      </c>
      <c r="H2946" s="42">
        <v>0.1089</v>
      </c>
      <c r="I2946" s="42">
        <v>6.3700000000000007E-2</v>
      </c>
      <c r="J2946" s="42">
        <v>0.13900000000000001</v>
      </c>
      <c r="K2946" s="42">
        <v>8.7099999999999997E-2</v>
      </c>
      <c r="L2946" s="93">
        <f t="shared" si="225"/>
        <v>0.99999999999999989</v>
      </c>
      <c r="M2946" s="42">
        <v>0.13761000000000001</v>
      </c>
      <c r="N2946" s="93">
        <f t="array" ref="N2946">SQRT(MMULT(MMULT(B2946:K2946, '2. Correlation Matrix'!$B$34:$K$43), TRANSPOSE(B2946:K2946)))</f>
        <v>0.11679299592168874</v>
      </c>
      <c r="O2946" s="92">
        <f t="shared" si="226"/>
        <v>0.53607666714860924</v>
      </c>
      <c r="P2946" s="42">
        <f t="shared" si="227"/>
        <v>0.1307896980518182</v>
      </c>
      <c r="Q2946" s="42">
        <f t="shared" si="228"/>
        <v>0.122773215429927</v>
      </c>
      <c r="R2946" s="43">
        <f t="shared" si="229"/>
        <v>0.118137620573236</v>
      </c>
    </row>
    <row r="2947" spans="1:18" x14ac:dyDescent="0.35">
      <c r="A2947" s="73">
        <v>3877</v>
      </c>
      <c r="B2947" s="42">
        <v>0.12230000000000001</v>
      </c>
      <c r="C2947" s="42">
        <v>0.1353</v>
      </c>
      <c r="D2947" s="42">
        <v>6.0400000000000002E-2</v>
      </c>
      <c r="E2947" s="42">
        <v>0.1353</v>
      </c>
      <c r="F2947" s="42">
        <v>9.9299999999999999E-2</v>
      </c>
      <c r="G2947" s="42">
        <v>0.1065</v>
      </c>
      <c r="H2947" s="42">
        <v>0.12659999999999999</v>
      </c>
      <c r="I2947" s="42">
        <v>5.6099999999999997E-2</v>
      </c>
      <c r="J2947" s="42">
        <v>8.9200000000000002E-2</v>
      </c>
      <c r="K2947" s="42">
        <v>6.9099999999999995E-2</v>
      </c>
      <c r="L2947" s="93">
        <f t="shared" si="225"/>
        <v>1.0001</v>
      </c>
      <c r="M2947" s="42">
        <v>0.13854</v>
      </c>
      <c r="N2947" s="93">
        <f t="array" ref="N2947">SQRT(MMULT(MMULT(B2947:K2947, '2. Correlation Matrix'!$B$34:$K$43), TRANSPOSE(B2947:K2947)))</f>
        <v>0.11852790812996405</v>
      </c>
      <c r="O2947" s="92">
        <f t="shared" si="226"/>
        <v>0.53607627943901071</v>
      </c>
      <c r="P2947" s="42">
        <f t="shared" si="227"/>
        <v>0.13151556749716739</v>
      </c>
      <c r="Q2947" s="42">
        <f t="shared" si="228"/>
        <v>0.122773215429927</v>
      </c>
      <c r="R2947" s="43">
        <f t="shared" si="229"/>
        <v>0.118137620573236</v>
      </c>
    </row>
    <row r="2948" spans="1:18" x14ac:dyDescent="0.35">
      <c r="A2948" s="73">
        <v>3516</v>
      </c>
      <c r="B2948" s="42">
        <v>6.4299999999999996E-2</v>
      </c>
      <c r="C2948" s="42">
        <v>6.6199999999999995E-2</v>
      </c>
      <c r="D2948" s="42">
        <v>0.18709999999999999</v>
      </c>
      <c r="E2948" s="42">
        <v>3.78E-2</v>
      </c>
      <c r="F2948" s="42">
        <v>0.1096</v>
      </c>
      <c r="G2948" s="42">
        <v>0.16450000000000001</v>
      </c>
      <c r="H2948" s="42">
        <v>0.1134</v>
      </c>
      <c r="I2948" s="42">
        <v>0.1021</v>
      </c>
      <c r="J2948" s="42">
        <v>6.6199999999999995E-2</v>
      </c>
      <c r="K2948" s="42">
        <v>8.8800000000000004E-2</v>
      </c>
      <c r="L2948" s="93">
        <f t="shared" si="225"/>
        <v>0.99999999999999989</v>
      </c>
      <c r="M2948" s="42">
        <v>0.14868000000000001</v>
      </c>
      <c r="N2948" s="93">
        <f t="array" ref="N2948">SQRT(MMULT(MMULT(B2948:K2948, '2. Correlation Matrix'!$B$34:$K$43), TRANSPOSE(B2948:K2948)))</f>
        <v>0.13744580782719712</v>
      </c>
      <c r="O2948" s="92">
        <f t="shared" si="226"/>
        <v>0.53606582233947597</v>
      </c>
      <c r="P2948" s="42">
        <f t="shared" si="227"/>
        <v>0.13923432495536461</v>
      </c>
      <c r="Q2948" s="42">
        <f t="shared" si="228"/>
        <v>0.122773215429927</v>
      </c>
      <c r="R2948" s="43">
        <f t="shared" si="229"/>
        <v>0.118137620573236</v>
      </c>
    </row>
    <row r="2949" spans="1:18" x14ac:dyDescent="0.35">
      <c r="A2949" s="73">
        <v>3769</v>
      </c>
      <c r="B2949" s="42">
        <v>5.2900000000000003E-2</v>
      </c>
      <c r="C2949" s="42">
        <v>0.1157</v>
      </c>
      <c r="D2949" s="42">
        <v>0.1275</v>
      </c>
      <c r="E2949" s="42">
        <v>0.1255</v>
      </c>
      <c r="F2949" s="42">
        <v>4.9000000000000002E-2</v>
      </c>
      <c r="G2949" s="42">
        <v>7.2499999999999995E-2</v>
      </c>
      <c r="H2949" s="42">
        <v>0.14710000000000001</v>
      </c>
      <c r="I2949" s="42">
        <v>0.1431</v>
      </c>
      <c r="J2949" s="42">
        <v>0.13919999999999999</v>
      </c>
      <c r="K2949" s="42">
        <v>2.75E-2</v>
      </c>
      <c r="L2949" s="93">
        <f t="shared" ref="L2949:L3012" si="230">SUM(B2949:K2949)</f>
        <v>1</v>
      </c>
      <c r="M2949" s="42">
        <v>0.13672000000000001</v>
      </c>
      <c r="N2949" s="93">
        <f t="array" ref="N2949">SQRT(MMULT(MMULT(B2949:K2949, '2. Correlation Matrix'!$B$34:$K$43), TRANSPOSE(B2949:K2949)))</f>
        <v>0.11513549972639368</v>
      </c>
      <c r="O2949" s="92">
        <f t="shared" ref="O2949:O3012" si="231">(M2949-0.075)/N2949</f>
        <v>0.53606403017896753</v>
      </c>
      <c r="P2949" s="42">
        <f t="shared" ref="P2949:P3012" si="232">M2949-((1/2)*1*N2949^2)</f>
        <v>0.13009190835137679</v>
      </c>
      <c r="Q2949" s="42">
        <f t="shared" ref="Q2949:Q3012" si="233">$M$5-((1/2)*3*$N$5^2)</f>
        <v>0.122773215429927</v>
      </c>
      <c r="R2949" s="43">
        <f t="shared" ref="R2949:R3012" si="234">$M$5-((1/2)*4*$N$5^2)</f>
        <v>0.118137620573236</v>
      </c>
    </row>
    <row r="2950" spans="1:18" x14ac:dyDescent="0.35">
      <c r="A2950" s="73">
        <v>2788</v>
      </c>
      <c r="B2950" s="42">
        <v>4.82E-2</v>
      </c>
      <c r="C2950" s="42">
        <v>1.52E-2</v>
      </c>
      <c r="D2950" s="42">
        <v>1.0200000000000001E-2</v>
      </c>
      <c r="E2950" s="42">
        <v>7.6100000000000001E-2</v>
      </c>
      <c r="F2950" s="42">
        <v>0.24110000000000001</v>
      </c>
      <c r="G2950" s="42">
        <v>0.1168</v>
      </c>
      <c r="H2950" s="42">
        <v>6.8500000000000005E-2</v>
      </c>
      <c r="I2950" s="42">
        <v>0.1142</v>
      </c>
      <c r="J2950" s="42">
        <v>0.2157</v>
      </c>
      <c r="K2950" s="42">
        <v>9.3899999999999997E-2</v>
      </c>
      <c r="L2950" s="93">
        <f t="shared" si="230"/>
        <v>0.99990000000000001</v>
      </c>
      <c r="M2950" s="42">
        <v>0.14393</v>
      </c>
      <c r="N2950" s="93">
        <f t="array" ref="N2950">SQRT(MMULT(MMULT(B2950:K2950, '2. Correlation Matrix'!$B$34:$K$43), TRANSPOSE(B2950:K2950)))</f>
        <v>0.12859075764607969</v>
      </c>
      <c r="O2950" s="92">
        <f t="shared" si="231"/>
        <v>0.53604163519835557</v>
      </c>
      <c r="P2950" s="42">
        <f t="shared" si="232"/>
        <v>0.1356622085240036</v>
      </c>
      <c r="Q2950" s="42">
        <f t="shared" si="233"/>
        <v>0.122773215429927</v>
      </c>
      <c r="R2950" s="43">
        <f t="shared" si="234"/>
        <v>0.118137620573236</v>
      </c>
    </row>
    <row r="2951" spans="1:18" x14ac:dyDescent="0.35">
      <c r="A2951" s="73">
        <v>599</v>
      </c>
      <c r="B2951" s="42">
        <v>1.83E-2</v>
      </c>
      <c r="C2951" s="42">
        <v>0.1067</v>
      </c>
      <c r="D2951" s="42">
        <v>4.2700000000000002E-2</v>
      </c>
      <c r="E2951" s="42">
        <v>0.2195</v>
      </c>
      <c r="F2951" s="42">
        <v>0.186</v>
      </c>
      <c r="G2951" s="42">
        <v>4.5699999999999998E-2</v>
      </c>
      <c r="H2951" s="42">
        <v>0.1646</v>
      </c>
      <c r="I2951" s="42">
        <v>8.2299999999999998E-2</v>
      </c>
      <c r="J2951" s="42">
        <v>3.9600000000000003E-2</v>
      </c>
      <c r="K2951" s="42">
        <v>9.4500000000000001E-2</v>
      </c>
      <c r="L2951" s="93">
        <f t="shared" si="230"/>
        <v>0.9998999999999999</v>
      </c>
      <c r="M2951" s="42">
        <v>0.14507</v>
      </c>
      <c r="N2951" s="93">
        <f t="array" ref="N2951">SQRT(MMULT(MMULT(B2951:K2951, '2. Correlation Matrix'!$B$34:$K$43), TRANSPOSE(B2951:K2951)))</f>
        <v>0.13072006422538968</v>
      </c>
      <c r="O2951" s="92">
        <f t="shared" si="231"/>
        <v>0.53603094838741938</v>
      </c>
      <c r="P2951" s="42">
        <f t="shared" si="232"/>
        <v>0.13652613240445499</v>
      </c>
      <c r="Q2951" s="42">
        <f t="shared" si="233"/>
        <v>0.122773215429927</v>
      </c>
      <c r="R2951" s="43">
        <f t="shared" si="234"/>
        <v>0.118137620573236</v>
      </c>
    </row>
    <row r="2952" spans="1:18" x14ac:dyDescent="0.35">
      <c r="A2952" s="73">
        <v>2955</v>
      </c>
      <c r="B2952" s="42">
        <v>0.1057</v>
      </c>
      <c r="C2952" s="42">
        <v>0.10340000000000001</v>
      </c>
      <c r="D2952" s="42">
        <v>0.2</v>
      </c>
      <c r="E2952" s="42">
        <v>2.9899999999999999E-2</v>
      </c>
      <c r="F2952" s="42">
        <v>6.2100000000000002E-2</v>
      </c>
      <c r="G2952" s="42">
        <v>0.1862</v>
      </c>
      <c r="H2952" s="42">
        <v>0.1149</v>
      </c>
      <c r="I2952" s="42">
        <v>0.14019999999999999</v>
      </c>
      <c r="J2952" s="42">
        <v>2.9899999999999999E-2</v>
      </c>
      <c r="K2952" s="42">
        <v>2.76E-2</v>
      </c>
      <c r="L2952" s="93">
        <f t="shared" si="230"/>
        <v>0.99990000000000001</v>
      </c>
      <c r="M2952" s="42">
        <v>0.13972999999999999</v>
      </c>
      <c r="N2952" s="93">
        <f t="array" ref="N2952">SQRT(MMULT(MMULT(B2952:K2952, '2. Correlation Matrix'!$B$34:$K$43), TRANSPOSE(B2952:K2952)))</f>
        <v>0.12076047884677008</v>
      </c>
      <c r="O2952" s="92">
        <f t="shared" si="231"/>
        <v>0.53601973607718345</v>
      </c>
      <c r="P2952" s="42">
        <f t="shared" si="232"/>
        <v>0.1324384533743494</v>
      </c>
      <c r="Q2952" s="42">
        <f t="shared" si="233"/>
        <v>0.122773215429927</v>
      </c>
      <c r="R2952" s="43">
        <f t="shared" si="234"/>
        <v>0.118137620573236</v>
      </c>
    </row>
    <row r="2953" spans="1:18" x14ac:dyDescent="0.35">
      <c r="A2953" s="73">
        <v>1334</v>
      </c>
      <c r="B2953" s="42">
        <v>9.5899999999999999E-2</v>
      </c>
      <c r="C2953" s="42">
        <v>0.1216</v>
      </c>
      <c r="D2953" s="42">
        <v>7.1900000000000006E-2</v>
      </c>
      <c r="E2953" s="42">
        <v>6.6799999999999998E-2</v>
      </c>
      <c r="F2953" s="42">
        <v>0.1182</v>
      </c>
      <c r="G2953" s="42">
        <v>8.2199999999999995E-2</v>
      </c>
      <c r="H2953" s="42">
        <v>9.7600000000000006E-2</v>
      </c>
      <c r="I2953" s="42">
        <v>3.5999999999999997E-2</v>
      </c>
      <c r="J2953" s="42">
        <v>0.1404</v>
      </c>
      <c r="K2953" s="42">
        <v>0.16950000000000001</v>
      </c>
      <c r="L2953" s="93">
        <f t="shared" si="230"/>
        <v>1.0001</v>
      </c>
      <c r="M2953" s="42">
        <v>0.14848</v>
      </c>
      <c r="N2953" s="93">
        <f t="array" ref="N2953">SQRT(MMULT(MMULT(B2953:K2953, '2. Correlation Matrix'!$B$34:$K$43), TRANSPOSE(B2953:K2953)))</f>
        <v>0.13709072852669216</v>
      </c>
      <c r="O2953" s="92">
        <f t="shared" si="231"/>
        <v>0.53599540092671638</v>
      </c>
      <c r="P2953" s="42">
        <f t="shared" si="232"/>
        <v>0.1390830660760104</v>
      </c>
      <c r="Q2953" s="42">
        <f t="shared" si="233"/>
        <v>0.122773215429927</v>
      </c>
      <c r="R2953" s="43">
        <f t="shared" si="234"/>
        <v>0.118137620573236</v>
      </c>
    </row>
    <row r="2954" spans="1:18" x14ac:dyDescent="0.35">
      <c r="A2954" s="73">
        <v>4294</v>
      </c>
      <c r="B2954" s="42">
        <v>0.17219999999999999</v>
      </c>
      <c r="C2954" s="42">
        <v>0.1099</v>
      </c>
      <c r="D2954" s="42">
        <v>9.1999999999999998E-3</v>
      </c>
      <c r="E2954" s="42">
        <v>6.0400000000000002E-2</v>
      </c>
      <c r="F2954" s="42">
        <v>0.152</v>
      </c>
      <c r="G2954" s="42">
        <v>0.1007</v>
      </c>
      <c r="H2954" s="42">
        <v>3.4799999999999998E-2</v>
      </c>
      <c r="I2954" s="42">
        <v>3.1099999999999999E-2</v>
      </c>
      <c r="J2954" s="42">
        <v>0.16120000000000001</v>
      </c>
      <c r="K2954" s="42">
        <v>0.16850000000000001</v>
      </c>
      <c r="L2954" s="93">
        <f t="shared" si="230"/>
        <v>1</v>
      </c>
      <c r="M2954" s="42">
        <v>0.14204</v>
      </c>
      <c r="N2954" s="93">
        <f t="array" ref="N2954">SQRT(MMULT(MMULT(B2954:K2954, '2. Correlation Matrix'!$B$34:$K$43), TRANSPOSE(B2954:K2954)))</f>
        <v>0.12507670391847797</v>
      </c>
      <c r="O2954" s="92">
        <f t="shared" si="231"/>
        <v>0.53599109905946263</v>
      </c>
      <c r="P2954" s="42">
        <f t="shared" si="232"/>
        <v>0.13421790906844469</v>
      </c>
      <c r="Q2954" s="42">
        <f t="shared" si="233"/>
        <v>0.122773215429927</v>
      </c>
      <c r="R2954" s="43">
        <f t="shared" si="234"/>
        <v>0.118137620573236</v>
      </c>
    </row>
    <row r="2955" spans="1:18" x14ac:dyDescent="0.35">
      <c r="A2955" s="73">
        <v>1894</v>
      </c>
      <c r="B2955" s="42">
        <v>0.17069999999999999</v>
      </c>
      <c r="C2955" s="42">
        <v>8.8700000000000001E-2</v>
      </c>
      <c r="D2955" s="42">
        <v>0.1197</v>
      </c>
      <c r="E2955" s="42">
        <v>0.17960000000000001</v>
      </c>
      <c r="F2955" s="42">
        <v>1.55E-2</v>
      </c>
      <c r="G2955" s="42">
        <v>3.7699999999999997E-2</v>
      </c>
      <c r="H2955" s="42">
        <v>0.1109</v>
      </c>
      <c r="I2955" s="42">
        <v>5.3199999999999997E-2</v>
      </c>
      <c r="J2955" s="42">
        <v>4.4000000000000003E-3</v>
      </c>
      <c r="K2955" s="42">
        <v>0.2195</v>
      </c>
      <c r="L2955" s="93">
        <f t="shared" si="230"/>
        <v>0.9998999999999999</v>
      </c>
      <c r="M2955" s="42">
        <v>0.15253</v>
      </c>
      <c r="N2955" s="93">
        <f t="array" ref="N2955">SQRT(MMULT(MMULT(B2955:K2955, '2. Correlation Matrix'!$B$34:$K$43), TRANSPOSE(B2955:K2955)))</f>
        <v>0.14464858033044709</v>
      </c>
      <c r="O2955" s="92">
        <f t="shared" si="231"/>
        <v>0.53598866869542794</v>
      </c>
      <c r="P2955" s="42">
        <f t="shared" si="232"/>
        <v>0.14206839410419309</v>
      </c>
      <c r="Q2955" s="42">
        <f t="shared" si="233"/>
        <v>0.122773215429927</v>
      </c>
      <c r="R2955" s="43">
        <f t="shared" si="234"/>
        <v>0.118137620573236</v>
      </c>
    </row>
    <row r="2956" spans="1:18" x14ac:dyDescent="0.35">
      <c r="A2956" s="73">
        <v>4648</v>
      </c>
      <c r="B2956" s="42">
        <v>1.5299999999999999E-2</v>
      </c>
      <c r="C2956" s="42">
        <v>0.23530000000000001</v>
      </c>
      <c r="D2956" s="42">
        <v>2.0500000000000001E-2</v>
      </c>
      <c r="E2956" s="42">
        <v>0.15859999999999999</v>
      </c>
      <c r="F2956" s="42">
        <v>3.5799999999999998E-2</v>
      </c>
      <c r="G2956" s="42">
        <v>7.7000000000000002E-3</v>
      </c>
      <c r="H2956" s="42">
        <v>5.1000000000000004E-3</v>
      </c>
      <c r="I2956" s="42">
        <v>5.6300000000000003E-2</v>
      </c>
      <c r="J2956" s="42">
        <v>0.24809999999999999</v>
      </c>
      <c r="K2956" s="42">
        <v>0.21740000000000001</v>
      </c>
      <c r="L2956" s="93">
        <f t="shared" si="230"/>
        <v>1.0001</v>
      </c>
      <c r="M2956" s="42">
        <v>0.14638999999999999</v>
      </c>
      <c r="N2956" s="93">
        <f t="array" ref="N2956">SQRT(MMULT(MMULT(B2956:K2956, '2. Correlation Matrix'!$B$34:$K$43), TRANSPOSE(B2956:K2956)))</f>
        <v>0.13319424165787724</v>
      </c>
      <c r="O2956" s="92">
        <f t="shared" si="231"/>
        <v>0.53598413198201433</v>
      </c>
      <c r="P2956" s="42">
        <f t="shared" si="232"/>
        <v>0.13751964699459149</v>
      </c>
      <c r="Q2956" s="42">
        <f t="shared" si="233"/>
        <v>0.122773215429927</v>
      </c>
      <c r="R2956" s="43">
        <f t="shared" si="234"/>
        <v>0.118137620573236</v>
      </c>
    </row>
    <row r="2957" spans="1:18" x14ac:dyDescent="0.35">
      <c r="A2957" s="73">
        <v>4343</v>
      </c>
      <c r="B2957" s="42">
        <v>0.12130000000000001</v>
      </c>
      <c r="C2957" s="42">
        <v>0.1555</v>
      </c>
      <c r="D2957" s="42">
        <v>0.1431</v>
      </c>
      <c r="E2957" s="42">
        <v>0.14929999999999999</v>
      </c>
      <c r="F2957" s="42">
        <v>2.8000000000000001E-2</v>
      </c>
      <c r="G2957" s="42">
        <v>0.1198</v>
      </c>
      <c r="H2957" s="42">
        <v>0.1026</v>
      </c>
      <c r="I2957" s="42">
        <v>3.8899999999999997E-2</v>
      </c>
      <c r="J2957" s="42">
        <v>3.1099999999999999E-2</v>
      </c>
      <c r="K2957" s="42">
        <v>0.1104</v>
      </c>
      <c r="L2957" s="93">
        <f t="shared" si="230"/>
        <v>1</v>
      </c>
      <c r="M2957" s="42">
        <v>0.14435000000000001</v>
      </c>
      <c r="N2957" s="93">
        <f t="array" ref="N2957">SQRT(MMULT(MMULT(B2957:K2957, '2. Correlation Matrix'!$B$34:$K$43), TRANSPOSE(B2957:K2957)))</f>
        <v>0.12938884776536269</v>
      </c>
      <c r="O2957" s="92">
        <f t="shared" si="231"/>
        <v>0.53598127812190743</v>
      </c>
      <c r="P2957" s="42">
        <f t="shared" si="232"/>
        <v>0.13597926303697591</v>
      </c>
      <c r="Q2957" s="42">
        <f t="shared" si="233"/>
        <v>0.122773215429927</v>
      </c>
      <c r="R2957" s="43">
        <f t="shared" si="234"/>
        <v>0.118137620573236</v>
      </c>
    </row>
    <row r="2958" spans="1:18" x14ac:dyDescent="0.35">
      <c r="A2958" s="73">
        <v>1695</v>
      </c>
      <c r="B2958" s="42">
        <v>1.0800000000000001E-2</v>
      </c>
      <c r="C2958" s="42">
        <v>4.8800000000000003E-2</v>
      </c>
      <c r="D2958" s="42">
        <v>0.13819999999999999</v>
      </c>
      <c r="E2958" s="42">
        <v>0.18429999999999999</v>
      </c>
      <c r="F2958" s="42">
        <v>5.4199999999999998E-2</v>
      </c>
      <c r="G2958" s="42">
        <v>2.4400000000000002E-2</v>
      </c>
      <c r="H2958" s="42">
        <v>0.21679999999999999</v>
      </c>
      <c r="I2958" s="42">
        <v>7.0499999999999993E-2</v>
      </c>
      <c r="J2958" s="42">
        <v>6.7799999999999999E-2</v>
      </c>
      <c r="K2958" s="42">
        <v>0.18429999999999999</v>
      </c>
      <c r="L2958" s="93">
        <f t="shared" si="230"/>
        <v>1.0001</v>
      </c>
      <c r="M2958" s="42">
        <v>0.16202</v>
      </c>
      <c r="N2958" s="93">
        <f t="array" ref="N2958">SQRT(MMULT(MMULT(B2958:K2958, '2. Correlation Matrix'!$B$34:$K$43), TRANSPOSE(B2958:K2958)))</f>
        <v>0.16236198764351958</v>
      </c>
      <c r="O2958" s="92">
        <f t="shared" si="231"/>
        <v>0.53596288923895341</v>
      </c>
      <c r="P2958" s="42">
        <f t="shared" si="232"/>
        <v>0.14883929248422278</v>
      </c>
      <c r="Q2958" s="42">
        <f t="shared" si="233"/>
        <v>0.122773215429927</v>
      </c>
      <c r="R2958" s="43">
        <f t="shared" si="234"/>
        <v>0.118137620573236</v>
      </c>
    </row>
    <row r="2959" spans="1:18" x14ac:dyDescent="0.35">
      <c r="A2959" s="73">
        <v>2621</v>
      </c>
      <c r="B2959" s="42">
        <v>4.3999999999999997E-2</v>
      </c>
      <c r="C2959" s="42">
        <v>0.12640000000000001</v>
      </c>
      <c r="D2959" s="42">
        <v>7.9699999999999993E-2</v>
      </c>
      <c r="E2959" s="42">
        <v>4.1200000000000001E-2</v>
      </c>
      <c r="F2959" s="42">
        <v>0.13189999999999999</v>
      </c>
      <c r="G2959" s="42">
        <v>3.0200000000000001E-2</v>
      </c>
      <c r="H2959" s="42">
        <v>9.3399999999999997E-2</v>
      </c>
      <c r="I2959" s="42">
        <v>9.8900000000000002E-2</v>
      </c>
      <c r="J2959" s="42">
        <v>8.2400000000000001E-2</v>
      </c>
      <c r="K2959" s="42">
        <v>0.27200000000000002</v>
      </c>
      <c r="L2959" s="93">
        <f t="shared" si="230"/>
        <v>1.0001000000000002</v>
      </c>
      <c r="M2959" s="42">
        <v>0.15855</v>
      </c>
      <c r="N2959" s="93">
        <f t="array" ref="N2959">SQRT(MMULT(MMULT(B2959:K2959, '2. Correlation Matrix'!$B$34:$K$43), TRANSPOSE(B2959:K2959)))</f>
        <v>0.15588815638913692</v>
      </c>
      <c r="O2959" s="92">
        <f t="shared" si="231"/>
        <v>0.53596117841972368</v>
      </c>
      <c r="P2959" s="42">
        <f t="shared" si="232"/>
        <v>0.14639944134879798</v>
      </c>
      <c r="Q2959" s="42">
        <f t="shared" si="233"/>
        <v>0.122773215429927</v>
      </c>
      <c r="R2959" s="43">
        <f t="shared" si="234"/>
        <v>0.118137620573236</v>
      </c>
    </row>
    <row r="2960" spans="1:18" x14ac:dyDescent="0.35">
      <c r="A2960" s="73">
        <v>3820</v>
      </c>
      <c r="B2960" s="42">
        <v>0.1288</v>
      </c>
      <c r="C2960" s="42">
        <v>0.1789</v>
      </c>
      <c r="D2960" s="42">
        <v>7.1599999999999997E-2</v>
      </c>
      <c r="E2960" s="42">
        <v>0.1181</v>
      </c>
      <c r="F2960" s="42">
        <v>0.15559999999999999</v>
      </c>
      <c r="G2960" s="42">
        <v>7.1599999999999997E-2</v>
      </c>
      <c r="H2960" s="42">
        <v>5.3699999999999998E-2</v>
      </c>
      <c r="I2960" s="42">
        <v>4.4699999999999997E-2</v>
      </c>
      <c r="J2960" s="42">
        <v>1.2500000000000001E-2</v>
      </c>
      <c r="K2960" s="42">
        <v>0.1646</v>
      </c>
      <c r="L2960" s="93">
        <f t="shared" si="230"/>
        <v>1.0000999999999998</v>
      </c>
      <c r="M2960" s="42">
        <v>0.14080000000000001</v>
      </c>
      <c r="N2960" s="93">
        <f t="array" ref="N2960">SQRT(MMULT(MMULT(B2960:K2960, '2. Correlation Matrix'!$B$34:$K$43), TRANSPOSE(B2960:K2960)))</f>
        <v>0.12277659218004873</v>
      </c>
      <c r="O2960" s="92">
        <f t="shared" si="231"/>
        <v>0.53593277701914055</v>
      </c>
      <c r="P2960" s="42">
        <f t="shared" si="232"/>
        <v>0.133262954206327</v>
      </c>
      <c r="Q2960" s="42">
        <f t="shared" si="233"/>
        <v>0.122773215429927</v>
      </c>
      <c r="R2960" s="43">
        <f t="shared" si="234"/>
        <v>0.118137620573236</v>
      </c>
    </row>
    <row r="2961" spans="1:18" x14ac:dyDescent="0.35">
      <c r="A2961" s="73">
        <v>2575</v>
      </c>
      <c r="B2961" s="42">
        <v>8.8700000000000001E-2</v>
      </c>
      <c r="C2961" s="42">
        <v>7.8799999999999995E-2</v>
      </c>
      <c r="D2961" s="42">
        <v>0.10100000000000001</v>
      </c>
      <c r="E2961" s="42">
        <v>3.6900000000000002E-2</v>
      </c>
      <c r="F2961" s="42">
        <v>7.6399999999999996E-2</v>
      </c>
      <c r="G2961" s="42">
        <v>1.4800000000000001E-2</v>
      </c>
      <c r="H2961" s="42">
        <v>0.21920000000000001</v>
      </c>
      <c r="I2961" s="42">
        <v>0.12809999999999999</v>
      </c>
      <c r="J2961" s="42">
        <v>0.20200000000000001</v>
      </c>
      <c r="K2961" s="42">
        <v>5.4199999999999998E-2</v>
      </c>
      <c r="L2961" s="93">
        <f t="shared" si="230"/>
        <v>1.0001</v>
      </c>
      <c r="M2961" s="42">
        <v>0.13758999999999999</v>
      </c>
      <c r="N2961" s="93">
        <f t="array" ref="N2961">SQRT(MMULT(MMULT(B2961:K2961, '2. Correlation Matrix'!$B$34:$K$43), TRANSPOSE(B2961:K2961)))</f>
        <v>0.11678836041271751</v>
      </c>
      <c r="O2961" s="92">
        <f t="shared" si="231"/>
        <v>0.53592669491046596</v>
      </c>
      <c r="P2961" s="42">
        <f t="shared" si="232"/>
        <v>0.13077023943605459</v>
      </c>
      <c r="Q2961" s="42">
        <f t="shared" si="233"/>
        <v>0.122773215429927</v>
      </c>
      <c r="R2961" s="43">
        <f t="shared" si="234"/>
        <v>0.118137620573236</v>
      </c>
    </row>
    <row r="2962" spans="1:18" x14ac:dyDescent="0.35">
      <c r="A2962" s="73">
        <v>377</v>
      </c>
      <c r="B2962" s="42">
        <v>0.19439999999999999</v>
      </c>
      <c r="C2962" s="42">
        <v>2.35E-2</v>
      </c>
      <c r="D2962" s="42">
        <v>0.1047</v>
      </c>
      <c r="E2962" s="42">
        <v>8.1199999999999994E-2</v>
      </c>
      <c r="F2962" s="42">
        <v>0.1368</v>
      </c>
      <c r="G2962" s="42">
        <v>0.1474</v>
      </c>
      <c r="H2962" s="42">
        <v>1.7100000000000001E-2</v>
      </c>
      <c r="I2962" s="42">
        <v>7.2599999999999998E-2</v>
      </c>
      <c r="J2962" s="42">
        <v>0.1026</v>
      </c>
      <c r="K2962" s="42">
        <v>0.1197</v>
      </c>
      <c r="L2962" s="93">
        <f t="shared" si="230"/>
        <v>1</v>
      </c>
      <c r="M2962" s="42">
        <v>0.14102000000000001</v>
      </c>
      <c r="N2962" s="93">
        <f t="array" ref="N2962">SQRT(MMULT(MMULT(B2962:K2962, '2. Correlation Matrix'!$B$34:$K$43), TRANSPOSE(B2962:K2962)))</f>
        <v>0.12319144224825522</v>
      </c>
      <c r="O2962" s="92">
        <f t="shared" si="231"/>
        <v>0.53591384916946261</v>
      </c>
      <c r="P2962" s="42">
        <f t="shared" si="232"/>
        <v>0.13343193427839742</v>
      </c>
      <c r="Q2962" s="42">
        <f t="shared" si="233"/>
        <v>0.122773215429927</v>
      </c>
      <c r="R2962" s="43">
        <f t="shared" si="234"/>
        <v>0.118137620573236</v>
      </c>
    </row>
    <row r="2963" spans="1:18" x14ac:dyDescent="0.35">
      <c r="A2963" s="73">
        <v>4176</v>
      </c>
      <c r="B2963" s="42">
        <v>0.11559999999999999</v>
      </c>
      <c r="C2963" s="42">
        <v>2.69E-2</v>
      </c>
      <c r="D2963" s="42">
        <v>0.25540000000000002</v>
      </c>
      <c r="E2963" s="42">
        <v>5.3800000000000001E-2</v>
      </c>
      <c r="F2963" s="42">
        <v>4.2999999999999997E-2</v>
      </c>
      <c r="G2963" s="42">
        <v>0.2097</v>
      </c>
      <c r="H2963" s="42">
        <v>8.0999999999999996E-3</v>
      </c>
      <c r="I2963" s="42">
        <v>8.0600000000000005E-2</v>
      </c>
      <c r="J2963" s="42">
        <v>4.8399999999999999E-2</v>
      </c>
      <c r="K2963" s="42">
        <v>0.15859999999999999</v>
      </c>
      <c r="L2963" s="93">
        <f t="shared" si="230"/>
        <v>1.0001</v>
      </c>
      <c r="M2963" s="42">
        <v>0.15543999999999999</v>
      </c>
      <c r="N2963" s="93">
        <f t="array" ref="N2963">SQRT(MMULT(MMULT(B2963:K2963, '2. Correlation Matrix'!$B$34:$K$43), TRANSPOSE(B2963:K2963)))</f>
        <v>0.15010397182202276</v>
      </c>
      <c r="O2963" s="92">
        <f t="shared" si="231"/>
        <v>0.53589521332171774</v>
      </c>
      <c r="P2963" s="42">
        <f t="shared" si="232"/>
        <v>0.14417439882162669</v>
      </c>
      <c r="Q2963" s="42">
        <f t="shared" si="233"/>
        <v>0.122773215429927</v>
      </c>
      <c r="R2963" s="43">
        <f t="shared" si="234"/>
        <v>0.118137620573236</v>
      </c>
    </row>
    <row r="2964" spans="1:18" x14ac:dyDescent="0.35">
      <c r="A2964" s="73">
        <v>1192</v>
      </c>
      <c r="B2964" s="42">
        <v>7.22E-2</v>
      </c>
      <c r="C2964" s="42">
        <v>0.14979999999999999</v>
      </c>
      <c r="D2964" s="42">
        <v>0.14799999999999999</v>
      </c>
      <c r="E2964" s="42">
        <v>9.0300000000000005E-2</v>
      </c>
      <c r="F2964" s="42">
        <v>0.17150000000000001</v>
      </c>
      <c r="G2964" s="42">
        <v>5.96E-2</v>
      </c>
      <c r="H2964" s="42">
        <v>3.2500000000000001E-2</v>
      </c>
      <c r="I2964" s="42">
        <v>0.10290000000000001</v>
      </c>
      <c r="J2964" s="42">
        <v>2.8899999999999999E-2</v>
      </c>
      <c r="K2964" s="42">
        <v>0.1444</v>
      </c>
      <c r="L2964" s="93">
        <f t="shared" si="230"/>
        <v>1.0001</v>
      </c>
      <c r="M2964" s="42">
        <v>0.13954</v>
      </c>
      <c r="N2964" s="93">
        <f t="array" ref="N2964">SQRT(MMULT(MMULT(B2964:K2964, '2. Correlation Matrix'!$B$34:$K$43), TRANSPOSE(B2964:K2964)))</f>
        <v>0.12043617872841533</v>
      </c>
      <c r="O2964" s="92">
        <f t="shared" si="231"/>
        <v>0.53588548458962881</v>
      </c>
      <c r="P2964" s="42">
        <f t="shared" si="232"/>
        <v>0.1322875634266486</v>
      </c>
      <c r="Q2964" s="42">
        <f t="shared" si="233"/>
        <v>0.122773215429927</v>
      </c>
      <c r="R2964" s="43">
        <f t="shared" si="234"/>
        <v>0.118137620573236</v>
      </c>
    </row>
    <row r="2965" spans="1:18" x14ac:dyDescent="0.35">
      <c r="A2965" s="73">
        <v>1063</v>
      </c>
      <c r="B2965" s="42">
        <v>0.21740000000000001</v>
      </c>
      <c r="C2965" s="42">
        <v>5.2600000000000001E-2</v>
      </c>
      <c r="D2965" s="42">
        <v>3.8899999999999997E-2</v>
      </c>
      <c r="E2965" s="42">
        <v>0.2243</v>
      </c>
      <c r="F2965" s="42">
        <v>2.9700000000000001E-2</v>
      </c>
      <c r="G2965" s="42">
        <v>3.2000000000000001E-2</v>
      </c>
      <c r="H2965" s="42">
        <v>2.52E-2</v>
      </c>
      <c r="I2965" s="42">
        <v>6.4100000000000004E-2</v>
      </c>
      <c r="J2965" s="42">
        <v>9.6100000000000005E-2</v>
      </c>
      <c r="K2965" s="42">
        <v>0.21970000000000001</v>
      </c>
      <c r="L2965" s="93">
        <f t="shared" si="230"/>
        <v>1</v>
      </c>
      <c r="M2965" s="42">
        <v>0.14660000000000001</v>
      </c>
      <c r="N2965" s="93">
        <f t="array" ref="N2965">SQRT(MMULT(MMULT(B2965:K2965, '2. Correlation Matrix'!$B$34:$K$43), TRANSPOSE(B2965:K2965)))</f>
        <v>0.13361095202771442</v>
      </c>
      <c r="O2965" s="92">
        <f t="shared" si="231"/>
        <v>0.53588421393141705</v>
      </c>
      <c r="P2965" s="42">
        <f t="shared" si="232"/>
        <v>0.13767405674912392</v>
      </c>
      <c r="Q2965" s="42">
        <f t="shared" si="233"/>
        <v>0.122773215429927</v>
      </c>
      <c r="R2965" s="43">
        <f t="shared" si="234"/>
        <v>0.118137620573236</v>
      </c>
    </row>
    <row r="2966" spans="1:18" x14ac:dyDescent="0.35">
      <c r="A2966" s="73">
        <v>3514</v>
      </c>
      <c r="B2966" s="42">
        <v>0.1171</v>
      </c>
      <c r="C2966" s="42">
        <v>8.1299999999999997E-2</v>
      </c>
      <c r="D2966" s="42">
        <v>3.2500000000000001E-2</v>
      </c>
      <c r="E2966" s="42">
        <v>0.13170000000000001</v>
      </c>
      <c r="F2966" s="42">
        <v>0.14960000000000001</v>
      </c>
      <c r="G2966" s="42">
        <v>0.1138</v>
      </c>
      <c r="H2966" s="42">
        <v>6.83E-2</v>
      </c>
      <c r="I2966" s="42">
        <v>5.3699999999999998E-2</v>
      </c>
      <c r="J2966" s="42">
        <v>0.14960000000000001</v>
      </c>
      <c r="K2966" s="42">
        <v>0.1024</v>
      </c>
      <c r="L2966" s="93">
        <f t="shared" si="230"/>
        <v>1</v>
      </c>
      <c r="M2966" s="42">
        <v>0.14144000000000001</v>
      </c>
      <c r="N2966" s="93">
        <f t="array" ref="N2966">SQRT(MMULT(MMULT(B2966:K2966, '2. Correlation Matrix'!$B$34:$K$43), TRANSPOSE(B2966:K2966)))</f>
        <v>0.12398499768563453</v>
      </c>
      <c r="O2966" s="92">
        <f t="shared" si="231"/>
        <v>0.53587128475381707</v>
      </c>
      <c r="P2966" s="42">
        <f t="shared" si="232"/>
        <v>0.1337538601744466</v>
      </c>
      <c r="Q2966" s="42">
        <f t="shared" si="233"/>
        <v>0.122773215429927</v>
      </c>
      <c r="R2966" s="43">
        <f t="shared" si="234"/>
        <v>0.118137620573236</v>
      </c>
    </row>
    <row r="2967" spans="1:18" x14ac:dyDescent="0.35">
      <c r="A2967" s="73">
        <v>2872</v>
      </c>
      <c r="B2967" s="42">
        <v>0.1792</v>
      </c>
      <c r="C2967" s="42">
        <v>0.1298</v>
      </c>
      <c r="D2967" s="42">
        <v>9.1399999999999995E-2</v>
      </c>
      <c r="E2967" s="42">
        <v>3.1099999999999999E-2</v>
      </c>
      <c r="F2967" s="42">
        <v>2.01E-2</v>
      </c>
      <c r="G2967" s="42">
        <v>9.69E-2</v>
      </c>
      <c r="H2967" s="42">
        <v>9.1399999999999995E-2</v>
      </c>
      <c r="I2967" s="42">
        <v>1.46E-2</v>
      </c>
      <c r="J2967" s="42">
        <v>0.16819999999999999</v>
      </c>
      <c r="K2967" s="42">
        <v>0.17730000000000001</v>
      </c>
      <c r="L2967" s="93">
        <f t="shared" si="230"/>
        <v>1</v>
      </c>
      <c r="M2967" s="42">
        <v>0.14698</v>
      </c>
      <c r="N2967" s="93">
        <f t="array" ref="N2967">SQRT(MMULT(MMULT(B2967:K2967, '2. Correlation Matrix'!$B$34:$K$43), TRANSPOSE(B2967:K2967)))</f>
        <v>0.13432461040471549</v>
      </c>
      <c r="O2967" s="92">
        <f t="shared" si="231"/>
        <v>0.53586606194595843</v>
      </c>
      <c r="P2967" s="42">
        <f t="shared" si="232"/>
        <v>0.13795844951981071</v>
      </c>
      <c r="Q2967" s="42">
        <f t="shared" si="233"/>
        <v>0.122773215429927</v>
      </c>
      <c r="R2967" s="43">
        <f t="shared" si="234"/>
        <v>0.118137620573236</v>
      </c>
    </row>
    <row r="2968" spans="1:18" x14ac:dyDescent="0.35">
      <c r="A2968" s="73">
        <v>2830</v>
      </c>
      <c r="B2968" s="42">
        <v>0.12709999999999999</v>
      </c>
      <c r="C2968" s="42">
        <v>3.1800000000000002E-2</v>
      </c>
      <c r="D2968" s="42">
        <v>0.1037</v>
      </c>
      <c r="E2968" s="42">
        <v>0.1137</v>
      </c>
      <c r="F2968" s="42">
        <v>0.1321</v>
      </c>
      <c r="G2968" s="42">
        <v>0.14050000000000001</v>
      </c>
      <c r="H2968" s="42">
        <v>7.3599999999999999E-2</v>
      </c>
      <c r="I2968" s="42">
        <v>0.14050000000000001</v>
      </c>
      <c r="J2968" s="42">
        <v>0.10199999999999999</v>
      </c>
      <c r="K2968" s="42">
        <v>3.5099999999999999E-2</v>
      </c>
      <c r="L2968" s="93">
        <f t="shared" si="230"/>
        <v>1.0001</v>
      </c>
      <c r="M2968" s="42">
        <v>0.13633000000000001</v>
      </c>
      <c r="N2968" s="93">
        <f t="array" ref="N2968">SQRT(MMULT(MMULT(B2968:K2968, '2. Correlation Matrix'!$B$34:$K$43), TRANSPOSE(B2968:K2968)))</f>
        <v>0.11445244151353261</v>
      </c>
      <c r="O2968" s="92">
        <f t="shared" si="231"/>
        <v>0.53585575972836264</v>
      </c>
      <c r="P2968" s="42">
        <f t="shared" si="232"/>
        <v>0.1297803193157957</v>
      </c>
      <c r="Q2968" s="42">
        <f t="shared" si="233"/>
        <v>0.122773215429927</v>
      </c>
      <c r="R2968" s="43">
        <f t="shared" si="234"/>
        <v>0.118137620573236</v>
      </c>
    </row>
    <row r="2969" spans="1:18" x14ac:dyDescent="0.35">
      <c r="A2969" s="73">
        <v>3235</v>
      </c>
      <c r="B2969" s="42">
        <v>0.1027</v>
      </c>
      <c r="C2969" s="42">
        <v>0.15659999999999999</v>
      </c>
      <c r="D2969" s="42">
        <v>8.7499999999999994E-2</v>
      </c>
      <c r="E2969" s="42">
        <v>5.7200000000000001E-2</v>
      </c>
      <c r="F2969" s="42">
        <v>0.1229</v>
      </c>
      <c r="G2969" s="42">
        <v>5.8900000000000001E-2</v>
      </c>
      <c r="H2969" s="42">
        <v>0.1178</v>
      </c>
      <c r="I2969" s="42">
        <v>6.2300000000000001E-2</v>
      </c>
      <c r="J2969" s="42">
        <v>0.1313</v>
      </c>
      <c r="K2969" s="42">
        <v>0.1027</v>
      </c>
      <c r="L2969" s="93">
        <f t="shared" si="230"/>
        <v>0.99990000000000001</v>
      </c>
      <c r="M2969" s="42">
        <v>0.13763</v>
      </c>
      <c r="N2969" s="93">
        <f t="array" ref="N2969">SQRT(MMULT(MMULT(B2969:K2969, '2. Correlation Matrix'!$B$34:$K$43), TRANSPOSE(B2969:K2969)))</f>
        <v>0.11688073697921655</v>
      </c>
      <c r="O2969" s="92">
        <f t="shared" si="231"/>
        <v>0.53584535500607533</v>
      </c>
      <c r="P2969" s="42">
        <f t="shared" si="232"/>
        <v>0.1307994466615976</v>
      </c>
      <c r="Q2969" s="42">
        <f t="shared" si="233"/>
        <v>0.122773215429927</v>
      </c>
      <c r="R2969" s="43">
        <f t="shared" si="234"/>
        <v>0.118137620573236</v>
      </c>
    </row>
    <row r="2970" spans="1:18" x14ac:dyDescent="0.35">
      <c r="A2970" s="73">
        <v>755</v>
      </c>
      <c r="B2970" s="42">
        <v>5.1400000000000001E-2</v>
      </c>
      <c r="C2970" s="42">
        <v>7.4800000000000005E-2</v>
      </c>
      <c r="D2970" s="42">
        <v>0.1963</v>
      </c>
      <c r="E2970" s="42">
        <v>2.3E-3</v>
      </c>
      <c r="F2970" s="42">
        <v>0.12620000000000001</v>
      </c>
      <c r="G2970" s="42">
        <v>0.13550000000000001</v>
      </c>
      <c r="H2970" s="42">
        <v>0.1636</v>
      </c>
      <c r="I2970" s="42">
        <v>0.19389999999999999</v>
      </c>
      <c r="J2970" s="42">
        <v>4.2099999999999999E-2</v>
      </c>
      <c r="K2970" s="42">
        <v>1.4E-2</v>
      </c>
      <c r="L2970" s="93">
        <f t="shared" si="230"/>
        <v>1.0001</v>
      </c>
      <c r="M2970" s="42">
        <v>0.13900000000000001</v>
      </c>
      <c r="N2970" s="93">
        <f t="array" ref="N2970">SQRT(MMULT(MMULT(B2970:K2970, '2. Correlation Matrix'!$B$34:$K$43), TRANSPOSE(B2970:K2970)))</f>
        <v>0.11944554673219174</v>
      </c>
      <c r="O2970" s="92">
        <f t="shared" si="231"/>
        <v>0.5358090087987466</v>
      </c>
      <c r="P2970" s="42">
        <f t="shared" si="232"/>
        <v>0.13186638068292392</v>
      </c>
      <c r="Q2970" s="42">
        <f t="shared" si="233"/>
        <v>0.122773215429927</v>
      </c>
      <c r="R2970" s="43">
        <f t="shared" si="234"/>
        <v>0.118137620573236</v>
      </c>
    </row>
    <row r="2971" spans="1:18" x14ac:dyDescent="0.35">
      <c r="A2971" s="73">
        <v>2054</v>
      </c>
      <c r="B2971" s="42">
        <v>9.0499999999999997E-2</v>
      </c>
      <c r="C2971" s="42">
        <v>2.2000000000000001E-3</v>
      </c>
      <c r="D2971" s="42">
        <v>0.1358</v>
      </c>
      <c r="E2971" s="42">
        <v>7.5399999999999995E-2</v>
      </c>
      <c r="F2971" s="42">
        <v>0.1099</v>
      </c>
      <c r="G2971" s="42">
        <v>0.153</v>
      </c>
      <c r="H2971" s="42">
        <v>9.7000000000000003E-2</v>
      </c>
      <c r="I2971" s="42">
        <v>0.16589999999999999</v>
      </c>
      <c r="J2971" s="42">
        <v>0.1401</v>
      </c>
      <c r="K2971" s="42">
        <v>3.0200000000000001E-2</v>
      </c>
      <c r="L2971" s="93">
        <f t="shared" si="230"/>
        <v>0.99999999999999989</v>
      </c>
      <c r="M2971" s="42">
        <v>0.14069999999999999</v>
      </c>
      <c r="N2971" s="93">
        <f t="array" ref="N2971">SQRT(MMULT(MMULT(B2971:K2971, '2. Correlation Matrix'!$B$34:$K$43), TRANSPOSE(B2971:K2971)))</f>
        <v>0.12261871205447723</v>
      </c>
      <c r="O2971" s="92">
        <f t="shared" si="231"/>
        <v>0.5358072915560449</v>
      </c>
      <c r="P2971" s="42">
        <f t="shared" si="232"/>
        <v>0.1331823257270506</v>
      </c>
      <c r="Q2971" s="42">
        <f t="shared" si="233"/>
        <v>0.122773215429927</v>
      </c>
      <c r="R2971" s="43">
        <f t="shared" si="234"/>
        <v>0.118137620573236</v>
      </c>
    </row>
    <row r="2972" spans="1:18" x14ac:dyDescent="0.35">
      <c r="A2972" s="73">
        <v>1647</v>
      </c>
      <c r="B2972" s="42">
        <v>8.72E-2</v>
      </c>
      <c r="C2972" s="42">
        <v>0.14019999999999999</v>
      </c>
      <c r="D2972" s="42">
        <v>8.1000000000000003E-2</v>
      </c>
      <c r="E2972" s="42">
        <v>8.72E-2</v>
      </c>
      <c r="F2972" s="42">
        <v>0.1246</v>
      </c>
      <c r="G2972" s="42">
        <v>4.6699999999999998E-2</v>
      </c>
      <c r="H2972" s="42">
        <v>1.8700000000000001E-2</v>
      </c>
      <c r="I2972" s="42">
        <v>8.4099999999999994E-2</v>
      </c>
      <c r="J2972" s="42">
        <v>0.11840000000000001</v>
      </c>
      <c r="K2972" s="42">
        <v>0.21179999999999999</v>
      </c>
      <c r="L2972" s="93">
        <f t="shared" si="230"/>
        <v>0.99990000000000001</v>
      </c>
      <c r="M2972" s="42">
        <v>0.14649999999999999</v>
      </c>
      <c r="N2972" s="93">
        <f t="array" ref="N2972">SQRT(MMULT(MMULT(B2972:K2972, '2. Correlation Matrix'!$B$34:$K$43), TRANSPOSE(B2972:K2972)))</f>
        <v>0.13345705319417181</v>
      </c>
      <c r="O2972" s="92">
        <f t="shared" si="231"/>
        <v>0.53575287546602646</v>
      </c>
      <c r="P2972" s="42">
        <f t="shared" si="232"/>
        <v>0.13759460747636398</v>
      </c>
      <c r="Q2972" s="42">
        <f t="shared" si="233"/>
        <v>0.122773215429927</v>
      </c>
      <c r="R2972" s="43">
        <f t="shared" si="234"/>
        <v>0.118137620573236</v>
      </c>
    </row>
    <row r="2973" spans="1:18" x14ac:dyDescent="0.35">
      <c r="A2973" s="73">
        <v>780</v>
      </c>
      <c r="B2973" s="42">
        <v>0.1065</v>
      </c>
      <c r="C2973" s="42">
        <v>0.1177</v>
      </c>
      <c r="D2973" s="42">
        <v>0.14030000000000001</v>
      </c>
      <c r="E2973" s="42">
        <v>0.12740000000000001</v>
      </c>
      <c r="F2973" s="42">
        <v>0.1242</v>
      </c>
      <c r="G2973" s="42">
        <v>3.7100000000000001E-2</v>
      </c>
      <c r="H2973" s="42">
        <v>0.13059999999999999</v>
      </c>
      <c r="I2973" s="42">
        <v>7.7399999999999997E-2</v>
      </c>
      <c r="J2973" s="42">
        <v>3.2000000000000002E-3</v>
      </c>
      <c r="K2973" s="42">
        <v>0.13550000000000001</v>
      </c>
      <c r="L2973" s="93">
        <f t="shared" si="230"/>
        <v>0.99990000000000001</v>
      </c>
      <c r="M2973" s="42">
        <v>0.14283000000000001</v>
      </c>
      <c r="N2973" s="93">
        <f t="array" ref="N2973">SQRT(MMULT(MMULT(B2973:K2973, '2. Correlation Matrix'!$B$34:$K$43), TRANSPOSE(B2973:K2973)))</f>
        <v>0.12660985555506887</v>
      </c>
      <c r="O2973" s="92">
        <f t="shared" si="231"/>
        <v>0.53574028421900699</v>
      </c>
      <c r="P2973" s="42">
        <f t="shared" si="232"/>
        <v>0.1348149722381623</v>
      </c>
      <c r="Q2973" s="42">
        <f t="shared" si="233"/>
        <v>0.122773215429927</v>
      </c>
      <c r="R2973" s="43">
        <f t="shared" si="234"/>
        <v>0.118137620573236</v>
      </c>
    </row>
    <row r="2974" spans="1:18" x14ac:dyDescent="0.35">
      <c r="A2974" s="73">
        <v>267</v>
      </c>
      <c r="B2974" s="42">
        <v>0.1681</v>
      </c>
      <c r="C2974" s="42">
        <v>0.1166</v>
      </c>
      <c r="D2974" s="42">
        <v>4.2900000000000001E-2</v>
      </c>
      <c r="E2974" s="42">
        <v>0.13550000000000001</v>
      </c>
      <c r="F2974" s="42">
        <v>0.1166</v>
      </c>
      <c r="G2974" s="42">
        <v>7.7200000000000005E-2</v>
      </c>
      <c r="H2974" s="42">
        <v>0.10290000000000001</v>
      </c>
      <c r="I2974" s="42">
        <v>2.06E-2</v>
      </c>
      <c r="J2974" s="42">
        <v>5.4899999999999997E-2</v>
      </c>
      <c r="K2974" s="42">
        <v>0.16470000000000001</v>
      </c>
      <c r="L2974" s="93">
        <f t="shared" si="230"/>
        <v>1</v>
      </c>
      <c r="M2974" s="42">
        <v>0.14509</v>
      </c>
      <c r="N2974" s="93">
        <f t="array" ref="N2974">SQRT(MMULT(MMULT(B2974:K2974, '2. Correlation Matrix'!$B$34:$K$43), TRANSPOSE(B2974:K2974)))</f>
        <v>0.13082856903718471</v>
      </c>
      <c r="O2974" s="92">
        <f t="shared" si="231"/>
        <v>0.53573925416916157</v>
      </c>
      <c r="P2974" s="42">
        <f t="shared" si="232"/>
        <v>0.1365319427618413</v>
      </c>
      <c r="Q2974" s="42">
        <f t="shared" si="233"/>
        <v>0.122773215429927</v>
      </c>
      <c r="R2974" s="43">
        <f t="shared" si="234"/>
        <v>0.118137620573236</v>
      </c>
    </row>
    <row r="2975" spans="1:18" x14ac:dyDescent="0.35">
      <c r="A2975" s="73">
        <v>407</v>
      </c>
      <c r="B2975" s="42">
        <v>4.6100000000000002E-2</v>
      </c>
      <c r="C2975" s="42">
        <v>0.1111</v>
      </c>
      <c r="D2975" s="42">
        <v>0.1328</v>
      </c>
      <c r="E2975" s="42">
        <v>0.1016</v>
      </c>
      <c r="F2975" s="42">
        <v>0.10299999999999999</v>
      </c>
      <c r="G2975" s="42">
        <v>6.6400000000000001E-2</v>
      </c>
      <c r="H2975" s="42">
        <v>0.107</v>
      </c>
      <c r="I2975" s="42">
        <v>7.7200000000000005E-2</v>
      </c>
      <c r="J2975" s="42">
        <v>0.12870000000000001</v>
      </c>
      <c r="K2975" s="42">
        <v>0.126</v>
      </c>
      <c r="L2975" s="93">
        <f t="shared" si="230"/>
        <v>0.99990000000000012</v>
      </c>
      <c r="M2975" s="42">
        <v>0.14604</v>
      </c>
      <c r="N2975" s="93">
        <f t="array" ref="N2975">SQRT(MMULT(MMULT(B2975:K2975, '2. Correlation Matrix'!$B$34:$K$43), TRANSPOSE(B2975:K2975)))</f>
        <v>0.13262168376542954</v>
      </c>
      <c r="O2975" s="92">
        <f t="shared" si="231"/>
        <v>0.53565901127940574</v>
      </c>
      <c r="P2975" s="42">
        <f t="shared" si="232"/>
        <v>0.13724574449761121</v>
      </c>
      <c r="Q2975" s="42">
        <f t="shared" si="233"/>
        <v>0.122773215429927</v>
      </c>
      <c r="R2975" s="43">
        <f t="shared" si="234"/>
        <v>0.118137620573236</v>
      </c>
    </row>
    <row r="2976" spans="1:18" x14ac:dyDescent="0.35">
      <c r="A2976" s="73">
        <v>4550</v>
      </c>
      <c r="B2976" s="42">
        <v>2.53E-2</v>
      </c>
      <c r="C2976" s="42">
        <v>0.15909999999999999</v>
      </c>
      <c r="D2976" s="42">
        <v>5.1000000000000004E-3</v>
      </c>
      <c r="E2976" s="42">
        <v>9.0899999999999995E-2</v>
      </c>
      <c r="F2976" s="42">
        <v>0.1439</v>
      </c>
      <c r="G2976" s="42">
        <v>0.16669999999999999</v>
      </c>
      <c r="H2976" s="42">
        <v>0.19950000000000001</v>
      </c>
      <c r="I2976" s="42">
        <v>5.0500000000000003E-2</v>
      </c>
      <c r="J2976" s="42">
        <v>0.1061</v>
      </c>
      <c r="K2976" s="42">
        <v>5.2999999999999999E-2</v>
      </c>
      <c r="L2976" s="93">
        <f t="shared" si="230"/>
        <v>1.0001</v>
      </c>
      <c r="M2976" s="42">
        <v>0.14754</v>
      </c>
      <c r="N2976" s="93">
        <f t="array" ref="N2976">SQRT(MMULT(MMULT(B2976:K2976, '2. Correlation Matrix'!$B$34:$K$43), TRANSPOSE(B2976:K2976)))</f>
        <v>0.13542579043988631</v>
      </c>
      <c r="O2976" s="92">
        <f t="shared" si="231"/>
        <v>0.53564391069365436</v>
      </c>
      <c r="P2976" s="42">
        <f t="shared" si="232"/>
        <v>0.13836992764186601</v>
      </c>
      <c r="Q2976" s="42">
        <f t="shared" si="233"/>
        <v>0.122773215429927</v>
      </c>
      <c r="R2976" s="43">
        <f t="shared" si="234"/>
        <v>0.118137620573236</v>
      </c>
    </row>
    <row r="2977" spans="1:18" x14ac:dyDescent="0.35">
      <c r="A2977" s="73">
        <v>2613</v>
      </c>
      <c r="B2977" s="42">
        <v>9.3600000000000003E-2</v>
      </c>
      <c r="C2977" s="42">
        <v>6.6E-3</v>
      </c>
      <c r="D2977" s="42">
        <v>7.0599999999999996E-2</v>
      </c>
      <c r="E2977" s="42">
        <v>0.16420000000000001</v>
      </c>
      <c r="F2977" s="42">
        <v>0.16259999999999999</v>
      </c>
      <c r="G2977" s="42">
        <v>0.10340000000000001</v>
      </c>
      <c r="H2977" s="42">
        <v>7.0599999999999996E-2</v>
      </c>
      <c r="I2977" s="42">
        <v>0.11</v>
      </c>
      <c r="J2977" s="42">
        <v>0.1346</v>
      </c>
      <c r="K2977" s="42">
        <v>8.3699999999999997E-2</v>
      </c>
      <c r="L2977" s="93">
        <f t="shared" si="230"/>
        <v>0.99990000000000012</v>
      </c>
      <c r="M2977" s="42">
        <v>0.1424</v>
      </c>
      <c r="N2977" s="93">
        <f t="array" ref="N2977">SQRT(MMULT(MMULT(B2977:K2977, '2. Correlation Matrix'!$B$34:$K$43), TRANSPOSE(B2977:K2977)))</f>
        <v>0.12583246090498587</v>
      </c>
      <c r="O2977" s="92">
        <f t="shared" si="231"/>
        <v>0.53563285272544015</v>
      </c>
      <c r="P2977" s="42">
        <f t="shared" si="232"/>
        <v>0.13448309589129759</v>
      </c>
      <c r="Q2977" s="42">
        <f t="shared" si="233"/>
        <v>0.122773215429927</v>
      </c>
      <c r="R2977" s="43">
        <f t="shared" si="234"/>
        <v>0.118137620573236</v>
      </c>
    </row>
    <row r="2978" spans="1:18" x14ac:dyDescent="0.35">
      <c r="A2978" s="73">
        <v>3018</v>
      </c>
      <c r="B2978" s="42">
        <v>8.3299999999999999E-2</v>
      </c>
      <c r="C2978" s="42">
        <v>0.1462</v>
      </c>
      <c r="D2978" s="42">
        <v>3.6200000000000003E-2</v>
      </c>
      <c r="E2978" s="42">
        <v>0.1211</v>
      </c>
      <c r="F2978" s="42">
        <v>0.1148</v>
      </c>
      <c r="G2978" s="42">
        <v>0.1384</v>
      </c>
      <c r="H2978" s="42">
        <v>0.14779999999999999</v>
      </c>
      <c r="I2978" s="42">
        <v>0.1022</v>
      </c>
      <c r="J2978" s="42">
        <v>9.4299999999999995E-2</v>
      </c>
      <c r="K2978" s="42">
        <v>1.5699999999999999E-2</v>
      </c>
      <c r="L2978" s="93">
        <f t="shared" si="230"/>
        <v>0.99999999999999978</v>
      </c>
      <c r="M2978" s="42">
        <v>0.13622000000000001</v>
      </c>
      <c r="N2978" s="93">
        <f t="array" ref="N2978">SQRT(MMULT(MMULT(B2978:K2978, '2. Correlation Matrix'!$B$34:$K$43), TRANSPOSE(B2978:K2978)))</f>
        <v>0.11429583586811026</v>
      </c>
      <c r="O2978" s="92">
        <f t="shared" si="231"/>
        <v>0.53562756276303702</v>
      </c>
      <c r="P2978" s="42">
        <f t="shared" si="232"/>
        <v>0.129688230951605</v>
      </c>
      <c r="Q2978" s="42">
        <f t="shared" si="233"/>
        <v>0.122773215429927</v>
      </c>
      <c r="R2978" s="43">
        <f t="shared" si="234"/>
        <v>0.118137620573236</v>
      </c>
    </row>
    <row r="2979" spans="1:18" x14ac:dyDescent="0.35">
      <c r="A2979" s="73">
        <v>249</v>
      </c>
      <c r="B2979" s="42">
        <v>0.14180000000000001</v>
      </c>
      <c r="C2979" s="42">
        <v>6.2199999999999998E-2</v>
      </c>
      <c r="D2979" s="42">
        <v>5.0000000000000001E-3</v>
      </c>
      <c r="E2979" s="42">
        <v>0.15920000000000001</v>
      </c>
      <c r="F2979" s="42">
        <v>8.7099999999999997E-2</v>
      </c>
      <c r="G2979" s="42">
        <v>1.7399999999999999E-2</v>
      </c>
      <c r="H2979" s="42">
        <v>0.2114</v>
      </c>
      <c r="I2979" s="42">
        <v>4.48E-2</v>
      </c>
      <c r="J2979" s="42">
        <v>0.16669999999999999</v>
      </c>
      <c r="K2979" s="42">
        <v>0.1045</v>
      </c>
      <c r="L2979" s="93">
        <f t="shared" si="230"/>
        <v>1.0001</v>
      </c>
      <c r="M2979" s="42">
        <v>0.14308000000000001</v>
      </c>
      <c r="N2979" s="93">
        <f t="array" ref="N2979">SQRT(MMULT(MMULT(B2979:K2979, '2. Correlation Matrix'!$B$34:$K$43), TRANSPOSE(B2979:K2979)))</f>
        <v>0.12710398303503789</v>
      </c>
      <c r="O2979" s="92">
        <f t="shared" si="231"/>
        <v>0.53562444208560223</v>
      </c>
      <c r="P2979" s="42">
        <f t="shared" si="232"/>
        <v>0.13500228874831441</v>
      </c>
      <c r="Q2979" s="42">
        <f t="shared" si="233"/>
        <v>0.122773215429927</v>
      </c>
      <c r="R2979" s="43">
        <f t="shared" si="234"/>
        <v>0.118137620573236</v>
      </c>
    </row>
    <row r="2980" spans="1:18" x14ac:dyDescent="0.35">
      <c r="A2980" s="73">
        <v>3532</v>
      </c>
      <c r="B2980" s="42">
        <v>5.9700000000000003E-2</v>
      </c>
      <c r="C2980" s="42">
        <v>9.0700000000000003E-2</v>
      </c>
      <c r="D2980" s="42">
        <v>0.23630000000000001</v>
      </c>
      <c r="E2980" s="42">
        <v>0.21479999999999999</v>
      </c>
      <c r="F2980" s="42">
        <v>7.1999999999999998E-3</v>
      </c>
      <c r="G2980" s="42">
        <v>4.7999999999999996E-3</v>
      </c>
      <c r="H2980" s="42">
        <v>1.1900000000000001E-2</v>
      </c>
      <c r="I2980" s="42">
        <v>0.14560000000000001</v>
      </c>
      <c r="J2980" s="42">
        <v>4.7699999999999999E-2</v>
      </c>
      <c r="K2980" s="42">
        <v>0.18140000000000001</v>
      </c>
      <c r="L2980" s="93">
        <f t="shared" si="230"/>
        <v>1.0001000000000002</v>
      </c>
      <c r="M2980" s="42">
        <v>0.14623</v>
      </c>
      <c r="N2980" s="93">
        <f t="array" ref="N2980">SQRT(MMULT(MMULT(B2980:K2980, '2. Correlation Matrix'!$B$34:$K$43), TRANSPOSE(B2980:K2980)))</f>
        <v>0.13299748877603595</v>
      </c>
      <c r="O2980" s="92">
        <f t="shared" si="231"/>
        <v>0.53557402215277405</v>
      </c>
      <c r="P2980" s="42">
        <f t="shared" si="232"/>
        <v>0.13738583398963408</v>
      </c>
      <c r="Q2980" s="42">
        <f t="shared" si="233"/>
        <v>0.122773215429927</v>
      </c>
      <c r="R2980" s="43">
        <f t="shared" si="234"/>
        <v>0.118137620573236</v>
      </c>
    </row>
    <row r="2981" spans="1:18" x14ac:dyDescent="0.35">
      <c r="A2981" s="73">
        <v>1961</v>
      </c>
      <c r="B2981" s="42">
        <v>0.1082</v>
      </c>
      <c r="C2981" s="42">
        <v>3.2099999999999997E-2</v>
      </c>
      <c r="D2981" s="42">
        <v>0.11020000000000001</v>
      </c>
      <c r="E2981" s="42">
        <v>0.18840000000000001</v>
      </c>
      <c r="F2981" s="42">
        <v>8.6199999999999999E-2</v>
      </c>
      <c r="G2981" s="42">
        <v>0.1222</v>
      </c>
      <c r="H2981" s="42">
        <v>7.6200000000000004E-2</v>
      </c>
      <c r="I2981" s="42">
        <v>9.0200000000000002E-2</v>
      </c>
      <c r="J2981" s="42">
        <v>0.1022</v>
      </c>
      <c r="K2981" s="42">
        <v>8.4199999999999997E-2</v>
      </c>
      <c r="L2981" s="93">
        <f t="shared" si="230"/>
        <v>1.0001</v>
      </c>
      <c r="M2981" s="42">
        <v>0.14426</v>
      </c>
      <c r="N2981" s="93">
        <f t="array" ref="N2981">SQRT(MMULT(MMULT(B2981:K2981, '2. Correlation Matrix'!$B$34:$K$43), TRANSPOSE(B2981:K2981)))</f>
        <v>0.12932232858646955</v>
      </c>
      <c r="O2981" s="92">
        <f t="shared" si="231"/>
        <v>0.53556103386810172</v>
      </c>
      <c r="P2981" s="42">
        <f t="shared" si="232"/>
        <v>0.13589786766448661</v>
      </c>
      <c r="Q2981" s="42">
        <f t="shared" si="233"/>
        <v>0.122773215429927</v>
      </c>
      <c r="R2981" s="43">
        <f t="shared" si="234"/>
        <v>0.118137620573236</v>
      </c>
    </row>
    <row r="2982" spans="1:18" x14ac:dyDescent="0.35">
      <c r="A2982" s="73">
        <v>1208</v>
      </c>
      <c r="B2982" s="42">
        <v>5.8900000000000001E-2</v>
      </c>
      <c r="C2982" s="42">
        <v>8.8999999999999999E-3</v>
      </c>
      <c r="D2982" s="42">
        <v>0.13930000000000001</v>
      </c>
      <c r="E2982" s="42">
        <v>0.16250000000000001</v>
      </c>
      <c r="F2982" s="42">
        <v>0.15540000000000001</v>
      </c>
      <c r="G2982" s="42">
        <v>2.5000000000000001E-2</v>
      </c>
      <c r="H2982" s="42">
        <v>0.12139999999999999</v>
      </c>
      <c r="I2982" s="42">
        <v>0.1482</v>
      </c>
      <c r="J2982" s="42">
        <v>8.3900000000000002E-2</v>
      </c>
      <c r="K2982" s="42">
        <v>9.64E-2</v>
      </c>
      <c r="L2982" s="93">
        <f t="shared" si="230"/>
        <v>0.99990000000000001</v>
      </c>
      <c r="M2982" s="42">
        <v>0.14265</v>
      </c>
      <c r="N2982" s="93">
        <f t="array" ref="N2982">SQRT(MMULT(MMULT(B2982:K2982, '2. Correlation Matrix'!$B$34:$K$43), TRANSPOSE(B2982:K2982)))</f>
        <v>0.12632933208810296</v>
      </c>
      <c r="O2982" s="92">
        <f t="shared" si="231"/>
        <v>0.53550508723358414</v>
      </c>
      <c r="P2982" s="42">
        <f t="shared" si="232"/>
        <v>0.1346704499270869</v>
      </c>
      <c r="Q2982" s="42">
        <f t="shared" si="233"/>
        <v>0.122773215429927</v>
      </c>
      <c r="R2982" s="43">
        <f t="shared" si="234"/>
        <v>0.118137620573236</v>
      </c>
    </row>
    <row r="2983" spans="1:18" x14ac:dyDescent="0.35">
      <c r="A2983" s="73">
        <v>3693</v>
      </c>
      <c r="B2983" s="42">
        <v>0.10879999999999999</v>
      </c>
      <c r="C2983" s="42">
        <v>6.4999999999999997E-3</v>
      </c>
      <c r="D2983" s="42">
        <v>0.151</v>
      </c>
      <c r="E2983" s="42">
        <v>9.2499999999999999E-2</v>
      </c>
      <c r="F2983" s="42">
        <v>0.1023</v>
      </c>
      <c r="G2983" s="42">
        <v>5.1900000000000002E-2</v>
      </c>
      <c r="H2983" s="42">
        <v>0.14119999999999999</v>
      </c>
      <c r="I2983" s="42">
        <v>0.13469999999999999</v>
      </c>
      <c r="J2983" s="42">
        <v>0.12820000000000001</v>
      </c>
      <c r="K2983" s="42">
        <v>8.2799999999999999E-2</v>
      </c>
      <c r="L2983" s="93">
        <f t="shared" si="230"/>
        <v>0.9998999999999999</v>
      </c>
      <c r="M2983" s="42">
        <v>0.14163999999999999</v>
      </c>
      <c r="N2983" s="93">
        <f t="array" ref="N2983">SQRT(MMULT(MMULT(B2983:K2983, '2. Correlation Matrix'!$B$34:$K$43), TRANSPOSE(B2983:K2983)))</f>
        <v>0.12446717507986434</v>
      </c>
      <c r="O2983" s="92">
        <f t="shared" si="231"/>
        <v>0.53540220509737169</v>
      </c>
      <c r="P2983" s="42">
        <f t="shared" si="232"/>
        <v>0.13389396116381919</v>
      </c>
      <c r="Q2983" s="42">
        <f t="shared" si="233"/>
        <v>0.122773215429927</v>
      </c>
      <c r="R2983" s="43">
        <f t="shared" si="234"/>
        <v>0.118137620573236</v>
      </c>
    </row>
    <row r="2984" spans="1:18" x14ac:dyDescent="0.35">
      <c r="A2984" s="73">
        <v>2925</v>
      </c>
      <c r="B2984" s="42">
        <v>5.4300000000000001E-2</v>
      </c>
      <c r="C2984" s="42">
        <v>0.1138</v>
      </c>
      <c r="D2984" s="42">
        <v>0.16639999999999999</v>
      </c>
      <c r="E2984" s="42">
        <v>0.11210000000000001</v>
      </c>
      <c r="F2984" s="42">
        <v>0.13489999999999999</v>
      </c>
      <c r="G2984" s="42">
        <v>0.16289999999999999</v>
      </c>
      <c r="H2984" s="42">
        <v>5.3E-3</v>
      </c>
      <c r="I2984" s="42">
        <v>0.16289999999999999</v>
      </c>
      <c r="J2984" s="42">
        <v>6.13E-2</v>
      </c>
      <c r="K2984" s="42">
        <v>2.63E-2</v>
      </c>
      <c r="L2984" s="93">
        <f t="shared" si="230"/>
        <v>1.0002</v>
      </c>
      <c r="M2984" s="42">
        <v>0.13394</v>
      </c>
      <c r="N2984" s="93">
        <f t="array" ref="N2984">SQRT(MMULT(MMULT(B2984:K2984, '2. Correlation Matrix'!$B$34:$K$43), TRANSPOSE(B2984:K2984)))</f>
        <v>0.11008798788733673</v>
      </c>
      <c r="O2984" s="92">
        <f t="shared" si="231"/>
        <v>0.53538992882964476</v>
      </c>
      <c r="P2984" s="42">
        <f t="shared" si="232"/>
        <v>0.12788031746145881</v>
      </c>
      <c r="Q2984" s="42">
        <f t="shared" si="233"/>
        <v>0.122773215429927</v>
      </c>
      <c r="R2984" s="43">
        <f t="shared" si="234"/>
        <v>0.118137620573236</v>
      </c>
    </row>
    <row r="2985" spans="1:18" x14ac:dyDescent="0.35">
      <c r="A2985" s="73">
        <v>766</v>
      </c>
      <c r="B2985" s="42">
        <v>7.1800000000000003E-2</v>
      </c>
      <c r="C2985" s="42">
        <v>7.8799999999999995E-2</v>
      </c>
      <c r="D2985" s="42">
        <v>0.15409999999999999</v>
      </c>
      <c r="E2985" s="42">
        <v>7.0099999999999996E-2</v>
      </c>
      <c r="F2985" s="42">
        <v>0.1699</v>
      </c>
      <c r="G2985" s="42">
        <v>2.98E-2</v>
      </c>
      <c r="H2985" s="42">
        <v>0.15409999999999999</v>
      </c>
      <c r="I2985" s="42">
        <v>9.98E-2</v>
      </c>
      <c r="J2985" s="42">
        <v>3.5000000000000001E-3</v>
      </c>
      <c r="K2985" s="42">
        <v>0.1681</v>
      </c>
      <c r="L2985" s="93">
        <f t="shared" si="230"/>
        <v>1</v>
      </c>
      <c r="M2985" s="42">
        <v>0.14915999999999999</v>
      </c>
      <c r="N2985" s="93">
        <f t="array" ref="N2985">SQRT(MMULT(MMULT(B2985:K2985, '2. Correlation Matrix'!$B$34:$K$43), TRANSPOSE(B2985:K2985)))</f>
        <v>0.13851611866068514</v>
      </c>
      <c r="O2985" s="92">
        <f t="shared" si="231"/>
        <v>0.53538895485272309</v>
      </c>
      <c r="P2985" s="42">
        <f t="shared" si="232"/>
        <v>0.13956664243558947</v>
      </c>
      <c r="Q2985" s="42">
        <f t="shared" si="233"/>
        <v>0.122773215429927</v>
      </c>
      <c r="R2985" s="43">
        <f t="shared" si="234"/>
        <v>0.118137620573236</v>
      </c>
    </row>
    <row r="2986" spans="1:18" x14ac:dyDescent="0.35">
      <c r="A2986" s="73">
        <v>3392</v>
      </c>
      <c r="B2986" s="42">
        <v>0.13420000000000001</v>
      </c>
      <c r="C2986" s="42">
        <v>6.7799999999999999E-2</v>
      </c>
      <c r="D2986" s="42">
        <v>8.3000000000000004E-2</v>
      </c>
      <c r="E2986" s="42">
        <v>0.13</v>
      </c>
      <c r="F2986" s="42">
        <v>0.13</v>
      </c>
      <c r="G2986" s="42">
        <v>2.2100000000000002E-2</v>
      </c>
      <c r="H2986" s="42">
        <v>0.10100000000000001</v>
      </c>
      <c r="I2986" s="42">
        <v>0.112</v>
      </c>
      <c r="J2986" s="42">
        <v>0.13689999999999999</v>
      </c>
      <c r="K2986" s="42">
        <v>8.3000000000000004E-2</v>
      </c>
      <c r="L2986" s="93">
        <f t="shared" si="230"/>
        <v>1</v>
      </c>
      <c r="M2986" s="42">
        <v>0.13374</v>
      </c>
      <c r="N2986" s="93">
        <f t="array" ref="N2986">SQRT(MMULT(MMULT(B2986:K2986, '2. Correlation Matrix'!$B$34:$K$43), TRANSPOSE(B2986:K2986)))</f>
        <v>0.10971496660034401</v>
      </c>
      <c r="O2986" s="92">
        <f t="shared" si="231"/>
        <v>0.53538730239029964</v>
      </c>
      <c r="P2986" s="42">
        <f t="shared" si="232"/>
        <v>0.1277213130519427</v>
      </c>
      <c r="Q2986" s="42">
        <f t="shared" si="233"/>
        <v>0.122773215429927</v>
      </c>
      <c r="R2986" s="43">
        <f t="shared" si="234"/>
        <v>0.118137620573236</v>
      </c>
    </row>
    <row r="2987" spans="1:18" x14ac:dyDescent="0.35">
      <c r="A2987" s="73">
        <v>2308</v>
      </c>
      <c r="B2987" s="42">
        <v>2.3E-2</v>
      </c>
      <c r="C2987" s="42">
        <v>0.27589999999999998</v>
      </c>
      <c r="D2987" s="42">
        <v>5.1700000000000003E-2</v>
      </c>
      <c r="E2987" s="42">
        <v>0.2356</v>
      </c>
      <c r="F2987" s="42">
        <v>0.14080000000000001</v>
      </c>
      <c r="G2987" s="42">
        <v>4.5999999999999999E-2</v>
      </c>
      <c r="H2987" s="42">
        <v>6.0299999999999999E-2</v>
      </c>
      <c r="I2987" s="42">
        <v>2.87E-2</v>
      </c>
      <c r="J2987" s="42">
        <v>1.15E-2</v>
      </c>
      <c r="K2987" s="42">
        <v>0.12640000000000001</v>
      </c>
      <c r="L2987" s="93">
        <f t="shared" si="230"/>
        <v>0.99990000000000001</v>
      </c>
      <c r="M2987" s="42">
        <v>0.13833999999999999</v>
      </c>
      <c r="N2987" s="93">
        <f t="array" ref="N2987">SQRT(MMULT(MMULT(B2987:K2987, '2. Correlation Matrix'!$B$34:$K$43), TRANSPOSE(B2987:K2987)))</f>
        <v>0.1183086332913951</v>
      </c>
      <c r="O2987" s="92">
        <f t="shared" si="231"/>
        <v>0.53537935683859239</v>
      </c>
      <c r="P2987" s="42">
        <f t="shared" si="232"/>
        <v>0.1313415336443611</v>
      </c>
      <c r="Q2987" s="42">
        <f t="shared" si="233"/>
        <v>0.122773215429927</v>
      </c>
      <c r="R2987" s="43">
        <f t="shared" si="234"/>
        <v>0.118137620573236</v>
      </c>
    </row>
    <row r="2988" spans="1:18" x14ac:dyDescent="0.35">
      <c r="A2988" s="73">
        <v>640</v>
      </c>
      <c r="B2988" s="42">
        <v>6.4100000000000004E-2</v>
      </c>
      <c r="C2988" s="42">
        <v>0.11700000000000001</v>
      </c>
      <c r="D2988" s="42">
        <v>0.12180000000000001</v>
      </c>
      <c r="E2988" s="42">
        <v>0.14419999999999999</v>
      </c>
      <c r="F2988" s="42">
        <v>0.11700000000000001</v>
      </c>
      <c r="G2988" s="42">
        <v>1.6E-2</v>
      </c>
      <c r="H2988" s="42">
        <v>0.15379999999999999</v>
      </c>
      <c r="I2988" s="42">
        <v>0.15709999999999999</v>
      </c>
      <c r="J2988" s="42">
        <v>7.6899999999999996E-2</v>
      </c>
      <c r="K2988" s="42">
        <v>3.2099999999999997E-2</v>
      </c>
      <c r="L2988" s="93">
        <f t="shared" si="230"/>
        <v>1</v>
      </c>
      <c r="M2988" s="42">
        <v>0.13181999999999999</v>
      </c>
      <c r="N2988" s="93">
        <f t="array" ref="N2988">SQRT(MMULT(MMULT(B2988:K2988, '2. Correlation Matrix'!$B$34:$K$43), TRANSPOSE(B2988:K2988)))</f>
        <v>0.10613256615233987</v>
      </c>
      <c r="O2988" s="92">
        <f t="shared" si="231"/>
        <v>0.53536819149781112</v>
      </c>
      <c r="P2988" s="42">
        <f t="shared" si="232"/>
        <v>0.12618793920095958</v>
      </c>
      <c r="Q2988" s="42">
        <f t="shared" si="233"/>
        <v>0.122773215429927</v>
      </c>
      <c r="R2988" s="43">
        <f t="shared" si="234"/>
        <v>0.118137620573236</v>
      </c>
    </row>
    <row r="2989" spans="1:18" x14ac:dyDescent="0.35">
      <c r="A2989" s="73">
        <v>4398</v>
      </c>
      <c r="B2989" s="42">
        <v>0.1038</v>
      </c>
      <c r="C2989" s="42">
        <v>3.9899999999999998E-2</v>
      </c>
      <c r="D2989" s="42">
        <v>0.19359999999999999</v>
      </c>
      <c r="E2989" s="42">
        <v>0.18759999999999999</v>
      </c>
      <c r="F2989" s="42">
        <v>3.1899999999999998E-2</v>
      </c>
      <c r="G2989" s="42">
        <v>1.4E-2</v>
      </c>
      <c r="H2989" s="42">
        <v>0.18759999999999999</v>
      </c>
      <c r="I2989" s="42">
        <v>0.13170000000000001</v>
      </c>
      <c r="J2989" s="42">
        <v>2.4E-2</v>
      </c>
      <c r="K2989" s="42">
        <v>8.5800000000000001E-2</v>
      </c>
      <c r="L2989" s="93">
        <f t="shared" si="230"/>
        <v>0.99990000000000001</v>
      </c>
      <c r="M2989" s="42">
        <v>0.14321999999999999</v>
      </c>
      <c r="N2989" s="93">
        <f t="array" ref="N2989">SQRT(MMULT(MMULT(B2989:K2989, '2. Correlation Matrix'!$B$34:$K$43), TRANSPOSE(B2989:K2989)))</f>
        <v>0.12742872936975869</v>
      </c>
      <c r="O2989" s="92">
        <f t="shared" si="231"/>
        <v>0.53535808084569914</v>
      </c>
      <c r="P2989" s="42">
        <f t="shared" si="232"/>
        <v>0.13510095946560438</v>
      </c>
      <c r="Q2989" s="42">
        <f t="shared" si="233"/>
        <v>0.122773215429927</v>
      </c>
      <c r="R2989" s="43">
        <f t="shared" si="234"/>
        <v>0.118137620573236</v>
      </c>
    </row>
    <row r="2990" spans="1:18" x14ac:dyDescent="0.35">
      <c r="A2990" s="73">
        <v>3830</v>
      </c>
      <c r="B2990" s="42">
        <v>3.2899999999999999E-2</v>
      </c>
      <c r="C2990" s="42">
        <v>0.1091</v>
      </c>
      <c r="D2990" s="42">
        <v>9.5699999999999993E-2</v>
      </c>
      <c r="E2990" s="42">
        <v>0.11360000000000001</v>
      </c>
      <c r="F2990" s="42">
        <v>0.12859999999999999</v>
      </c>
      <c r="G2990" s="42">
        <v>8.6699999999999999E-2</v>
      </c>
      <c r="H2990" s="42">
        <v>0.13</v>
      </c>
      <c r="I2990" s="42">
        <v>5.5300000000000002E-2</v>
      </c>
      <c r="J2990" s="42">
        <v>0.1166</v>
      </c>
      <c r="K2990" s="42">
        <v>0.13150000000000001</v>
      </c>
      <c r="L2990" s="93">
        <f t="shared" si="230"/>
        <v>1</v>
      </c>
      <c r="M2990" s="42">
        <v>0.14993999999999999</v>
      </c>
      <c r="N2990" s="93">
        <f t="array" ref="N2990">SQRT(MMULT(MMULT(B2990:K2990, '2. Correlation Matrix'!$B$34:$K$43), TRANSPOSE(B2990:K2990)))</f>
        <v>0.13998956892903772</v>
      </c>
      <c r="O2990" s="92">
        <f t="shared" si="231"/>
        <v>0.53532560013802111</v>
      </c>
      <c r="P2990" s="42">
        <f t="shared" si="232"/>
        <v>0.1401414602955311</v>
      </c>
      <c r="Q2990" s="42">
        <f t="shared" si="233"/>
        <v>0.122773215429927</v>
      </c>
      <c r="R2990" s="43">
        <f t="shared" si="234"/>
        <v>0.118137620573236</v>
      </c>
    </row>
    <row r="2991" spans="1:18" x14ac:dyDescent="0.35">
      <c r="A2991" s="73">
        <v>2586</v>
      </c>
      <c r="B2991" s="42">
        <v>0.17180000000000001</v>
      </c>
      <c r="C2991" s="42">
        <v>0.1014</v>
      </c>
      <c r="D2991" s="42">
        <v>2.06E-2</v>
      </c>
      <c r="E2991" s="42">
        <v>3.95E-2</v>
      </c>
      <c r="F2991" s="42">
        <v>0.14599999999999999</v>
      </c>
      <c r="G2991" s="42">
        <v>0.1237</v>
      </c>
      <c r="H2991" s="42">
        <v>6.7000000000000004E-2</v>
      </c>
      <c r="I2991" s="42">
        <v>1.55E-2</v>
      </c>
      <c r="J2991" s="42">
        <v>0.1512</v>
      </c>
      <c r="K2991" s="42">
        <v>0.16320000000000001</v>
      </c>
      <c r="L2991" s="93">
        <f t="shared" si="230"/>
        <v>0.9998999999999999</v>
      </c>
      <c r="M2991" s="42">
        <v>0.14507999999999999</v>
      </c>
      <c r="N2991" s="93">
        <f t="array" ref="N2991">SQRT(MMULT(MMULT(B2991:K2991, '2. Correlation Matrix'!$B$34:$K$43), TRANSPOSE(B2991:K2991)))</f>
        <v>0.1309158788971109</v>
      </c>
      <c r="O2991" s="92">
        <f t="shared" si="231"/>
        <v>0.53530557630122999</v>
      </c>
      <c r="P2991" s="42">
        <f t="shared" si="232"/>
        <v>0.13651051632629849</v>
      </c>
      <c r="Q2991" s="42">
        <f t="shared" si="233"/>
        <v>0.122773215429927</v>
      </c>
      <c r="R2991" s="43">
        <f t="shared" si="234"/>
        <v>0.118137620573236</v>
      </c>
    </row>
    <row r="2992" spans="1:18" x14ac:dyDescent="0.35">
      <c r="A2992" s="73">
        <v>3163</v>
      </c>
      <c r="B2992" s="42">
        <v>0.1714</v>
      </c>
      <c r="C2992" s="42">
        <v>5.7000000000000002E-3</v>
      </c>
      <c r="D2992" s="42">
        <v>3.7100000000000001E-2</v>
      </c>
      <c r="E2992" s="42">
        <v>0.18859999999999999</v>
      </c>
      <c r="F2992" s="42">
        <v>0.16289999999999999</v>
      </c>
      <c r="G2992" s="42">
        <v>0.1229</v>
      </c>
      <c r="H2992" s="42">
        <v>0.12859999999999999</v>
      </c>
      <c r="I2992" s="42">
        <v>8.8599999999999998E-2</v>
      </c>
      <c r="J2992" s="42">
        <v>2.86E-2</v>
      </c>
      <c r="K2992" s="42">
        <v>6.5699999999999995E-2</v>
      </c>
      <c r="L2992" s="93">
        <f t="shared" si="230"/>
        <v>1.0001</v>
      </c>
      <c r="M2992" s="42">
        <v>0.14094000000000001</v>
      </c>
      <c r="N2992" s="93">
        <f t="array" ref="N2992">SQRT(MMULT(MMULT(B2992:K2992, '2. Correlation Matrix'!$B$34:$K$43), TRANSPOSE(B2992:K2992)))</f>
        <v>0.12318813024117949</v>
      </c>
      <c r="O2992" s="92">
        <f t="shared" si="231"/>
        <v>0.53527884440572104</v>
      </c>
      <c r="P2992" s="42">
        <f t="shared" si="232"/>
        <v>0.1333523422838411</v>
      </c>
      <c r="Q2992" s="42">
        <f t="shared" si="233"/>
        <v>0.122773215429927</v>
      </c>
      <c r="R2992" s="43">
        <f t="shared" si="234"/>
        <v>0.118137620573236</v>
      </c>
    </row>
    <row r="2993" spans="1:18" x14ac:dyDescent="0.35">
      <c r="A2993" s="73">
        <v>606</v>
      </c>
      <c r="B2993" s="42">
        <v>3.6299999999999999E-2</v>
      </c>
      <c r="C2993" s="42">
        <v>0.1406</v>
      </c>
      <c r="D2993" s="42">
        <v>9.1000000000000004E-3</v>
      </c>
      <c r="E2993" s="42">
        <v>0.10199999999999999</v>
      </c>
      <c r="F2993" s="42">
        <v>0.2041</v>
      </c>
      <c r="G2993" s="42">
        <v>6.3500000000000001E-2</v>
      </c>
      <c r="H2993" s="42">
        <v>0.2177</v>
      </c>
      <c r="I2993" s="42">
        <v>0.1497</v>
      </c>
      <c r="J2993" s="42">
        <v>7.0300000000000001E-2</v>
      </c>
      <c r="K2993" s="42">
        <v>6.7999999999999996E-3</v>
      </c>
      <c r="L2993" s="93">
        <f t="shared" si="230"/>
        <v>1.0001</v>
      </c>
      <c r="M2993" s="42">
        <v>0.13381000000000001</v>
      </c>
      <c r="N2993" s="93">
        <f t="array" ref="N2993">SQRT(MMULT(MMULT(B2993:K2993, '2. Correlation Matrix'!$B$34:$K$43), TRANSPOSE(B2993:K2993)))</f>
        <v>0.10987145316319066</v>
      </c>
      <c r="O2993" s="92">
        <f t="shared" si="231"/>
        <v>0.53526187473510767</v>
      </c>
      <c r="P2993" s="42">
        <f t="shared" si="232"/>
        <v>0.12777413188990441</v>
      </c>
      <c r="Q2993" s="42">
        <f t="shared" si="233"/>
        <v>0.122773215429927</v>
      </c>
      <c r="R2993" s="43">
        <f t="shared" si="234"/>
        <v>0.118137620573236</v>
      </c>
    </row>
    <row r="2994" spans="1:18" x14ac:dyDescent="0.35">
      <c r="A2994" s="73">
        <v>1061</v>
      </c>
      <c r="B2994" s="42">
        <v>0.1172</v>
      </c>
      <c r="C2994" s="42">
        <v>0.1191</v>
      </c>
      <c r="D2994" s="42">
        <v>3.9100000000000003E-2</v>
      </c>
      <c r="E2994" s="42">
        <v>1.95E-2</v>
      </c>
      <c r="F2994" s="42">
        <v>0.1699</v>
      </c>
      <c r="G2994" s="42">
        <v>6.6400000000000001E-2</v>
      </c>
      <c r="H2994" s="42">
        <v>9.3799999999999994E-2</v>
      </c>
      <c r="I2994" s="42">
        <v>6.4500000000000002E-2</v>
      </c>
      <c r="J2994" s="42">
        <v>0.19139999999999999</v>
      </c>
      <c r="K2994" s="42">
        <v>0.1191</v>
      </c>
      <c r="L2994" s="93">
        <f t="shared" si="230"/>
        <v>1</v>
      </c>
      <c r="M2994" s="42">
        <v>0.13815</v>
      </c>
      <c r="N2994" s="93">
        <f t="array" ref="N2994">SQRT(MMULT(MMULT(B2994:K2994, '2. Correlation Matrix'!$B$34:$K$43), TRANSPOSE(B2994:K2994)))</f>
        <v>0.11798115043629299</v>
      </c>
      <c r="O2994" s="92">
        <f t="shared" si="231"/>
        <v>0.53525499426367684</v>
      </c>
      <c r="P2994" s="42">
        <f t="shared" si="232"/>
        <v>0.13119022407086439</v>
      </c>
      <c r="Q2994" s="42">
        <f t="shared" si="233"/>
        <v>0.122773215429927</v>
      </c>
      <c r="R2994" s="43">
        <f t="shared" si="234"/>
        <v>0.118137620573236</v>
      </c>
    </row>
    <row r="2995" spans="1:18" x14ac:dyDescent="0.35">
      <c r="A2995" s="73">
        <v>4335</v>
      </c>
      <c r="B2995" s="42">
        <v>4.6600000000000003E-2</v>
      </c>
      <c r="C2995" s="42">
        <v>0.11550000000000001</v>
      </c>
      <c r="D2995" s="42">
        <v>0.1173</v>
      </c>
      <c r="E2995" s="42">
        <v>0.14149999999999999</v>
      </c>
      <c r="F2995" s="42">
        <v>5.5999999999999999E-3</v>
      </c>
      <c r="G2995" s="42">
        <v>0.15459999999999999</v>
      </c>
      <c r="H2995" s="42">
        <v>0.18060000000000001</v>
      </c>
      <c r="I2995" s="42">
        <v>8.7499999999999994E-2</v>
      </c>
      <c r="J2995" s="42">
        <v>0.1024</v>
      </c>
      <c r="K2995" s="42">
        <v>4.8399999999999999E-2</v>
      </c>
      <c r="L2995" s="93">
        <f t="shared" si="230"/>
        <v>1</v>
      </c>
      <c r="M2995" s="42">
        <v>0.14868999999999999</v>
      </c>
      <c r="N2995" s="93">
        <f t="array" ref="N2995">SQRT(MMULT(MMULT(B2995:K2995, '2. Correlation Matrix'!$B$34:$K$43), TRANSPOSE(B2995:K2995)))</f>
        <v>0.13767515854385495</v>
      </c>
      <c r="O2995" s="92">
        <f t="shared" si="231"/>
        <v>0.53524543410296366</v>
      </c>
      <c r="P2995" s="42">
        <f t="shared" si="232"/>
        <v>0.13921277535996218</v>
      </c>
      <c r="Q2995" s="42">
        <f t="shared" si="233"/>
        <v>0.122773215429927</v>
      </c>
      <c r="R2995" s="43">
        <f t="shared" si="234"/>
        <v>0.118137620573236</v>
      </c>
    </row>
    <row r="2996" spans="1:18" x14ac:dyDescent="0.35">
      <c r="A2996" s="73">
        <v>2234</v>
      </c>
      <c r="B2996" s="42">
        <v>4.1300000000000003E-2</v>
      </c>
      <c r="C2996" s="42">
        <v>7.2599999999999998E-2</v>
      </c>
      <c r="D2996" s="42">
        <v>0.16339999999999999</v>
      </c>
      <c r="E2996" s="42">
        <v>9.5699999999999993E-2</v>
      </c>
      <c r="F2996" s="42">
        <v>4.1300000000000003E-2</v>
      </c>
      <c r="G2996" s="42">
        <v>0.1535</v>
      </c>
      <c r="H2996" s="42">
        <v>0.12540000000000001</v>
      </c>
      <c r="I2996" s="42">
        <v>6.6000000000000003E-2</v>
      </c>
      <c r="J2996" s="42">
        <v>0.12540000000000001</v>
      </c>
      <c r="K2996" s="42">
        <v>0.11550000000000001</v>
      </c>
      <c r="L2996" s="93">
        <f t="shared" si="230"/>
        <v>1.0001</v>
      </c>
      <c r="M2996" s="42">
        <v>0.15490000000000001</v>
      </c>
      <c r="N2996" s="93">
        <f t="array" ref="N2996">SQRT(MMULT(MMULT(B2996:K2996, '2. Correlation Matrix'!$B$34:$K$43), TRANSPOSE(B2996:K2996)))</f>
        <v>0.14927894985364348</v>
      </c>
      <c r="O2996" s="92">
        <f t="shared" si="231"/>
        <v>0.53523956377195725</v>
      </c>
      <c r="P2996" s="42">
        <f t="shared" si="232"/>
        <v>0.14375789756529672</v>
      </c>
      <c r="Q2996" s="42">
        <f t="shared" si="233"/>
        <v>0.122773215429927</v>
      </c>
      <c r="R2996" s="43">
        <f t="shared" si="234"/>
        <v>0.118137620573236</v>
      </c>
    </row>
    <row r="2997" spans="1:18" x14ac:dyDescent="0.35">
      <c r="A2997" s="73">
        <v>1193</v>
      </c>
      <c r="B2997" s="42">
        <v>8.2400000000000001E-2</v>
      </c>
      <c r="C2997" s="42">
        <v>8.8900000000000007E-2</v>
      </c>
      <c r="D2997" s="42">
        <v>1.52E-2</v>
      </c>
      <c r="E2997" s="42">
        <v>0.16919999999999999</v>
      </c>
      <c r="F2997" s="42">
        <v>0.115</v>
      </c>
      <c r="G2997" s="42">
        <v>0.13669999999999999</v>
      </c>
      <c r="H2997" s="42">
        <v>0.19309999999999999</v>
      </c>
      <c r="I2997" s="42">
        <v>6.9400000000000003E-2</v>
      </c>
      <c r="J2997" s="42">
        <v>8.2400000000000001E-2</v>
      </c>
      <c r="K2997" s="42">
        <v>4.7699999999999999E-2</v>
      </c>
      <c r="L2997" s="93">
        <f t="shared" si="230"/>
        <v>1</v>
      </c>
      <c r="M2997" s="42">
        <v>0.14537</v>
      </c>
      <c r="N2997" s="93">
        <f t="array" ref="N2997">SQRT(MMULT(MMULT(B2997:K2997, '2. Correlation Matrix'!$B$34:$K$43), TRANSPOSE(B2997:K2997)))</f>
        <v>0.13149017018172957</v>
      </c>
      <c r="O2997" s="92">
        <f t="shared" si="231"/>
        <v>0.53517308482256298</v>
      </c>
      <c r="P2997" s="42">
        <f t="shared" si="232"/>
        <v>0.13672516757278991</v>
      </c>
      <c r="Q2997" s="42">
        <f t="shared" si="233"/>
        <v>0.122773215429927</v>
      </c>
      <c r="R2997" s="43">
        <f t="shared" si="234"/>
        <v>0.118137620573236</v>
      </c>
    </row>
    <row r="2998" spans="1:18" x14ac:dyDescent="0.35">
      <c r="A2998" s="73">
        <v>3963</v>
      </c>
      <c r="B2998" s="42">
        <v>6.7699999999999996E-2</v>
      </c>
      <c r="C2998" s="42">
        <v>8.3799999999999999E-2</v>
      </c>
      <c r="D2998" s="42">
        <v>9.6299999999999997E-2</v>
      </c>
      <c r="E2998" s="42">
        <v>9.8000000000000004E-2</v>
      </c>
      <c r="F2998" s="42">
        <v>8.5599999999999996E-2</v>
      </c>
      <c r="G2998" s="42">
        <v>0.13009999999999999</v>
      </c>
      <c r="H2998" s="42">
        <v>0.1283</v>
      </c>
      <c r="I2998" s="42">
        <v>2.6700000000000002E-2</v>
      </c>
      <c r="J2998" s="42">
        <v>0.12659999999999999</v>
      </c>
      <c r="K2998" s="42">
        <v>0.15690000000000001</v>
      </c>
      <c r="L2998" s="93">
        <f t="shared" si="230"/>
        <v>1</v>
      </c>
      <c r="M2998" s="42">
        <v>0.156</v>
      </c>
      <c r="N2998" s="93">
        <f t="array" ref="N2998">SQRT(MMULT(MMULT(B2998:K2998, '2. Correlation Matrix'!$B$34:$K$43), TRANSPOSE(B2998:K2998)))</f>
        <v>0.15135439476344914</v>
      </c>
      <c r="O2998" s="92">
        <f t="shared" si="231"/>
        <v>0.53516781013590264</v>
      </c>
      <c r="P2998" s="42">
        <f t="shared" si="232"/>
        <v>0.144545923592895</v>
      </c>
      <c r="Q2998" s="42">
        <f t="shared" si="233"/>
        <v>0.122773215429927</v>
      </c>
      <c r="R2998" s="43">
        <f t="shared" si="234"/>
        <v>0.118137620573236</v>
      </c>
    </row>
    <row r="2999" spans="1:18" x14ac:dyDescent="0.35">
      <c r="A2999" s="73">
        <v>1669</v>
      </c>
      <c r="B2999" s="42">
        <v>0.1336</v>
      </c>
      <c r="C2999" s="42">
        <v>1.26E-2</v>
      </c>
      <c r="D2999" s="42">
        <v>9.3899999999999997E-2</v>
      </c>
      <c r="E2999" s="42">
        <v>0.10829999999999999</v>
      </c>
      <c r="F2999" s="42">
        <v>9.3899999999999997E-2</v>
      </c>
      <c r="G2999" s="42">
        <v>0.1426</v>
      </c>
      <c r="H2999" s="42">
        <v>4.3299999999999998E-2</v>
      </c>
      <c r="I2999" s="42">
        <v>4.6899999999999997E-2</v>
      </c>
      <c r="J2999" s="42">
        <v>0.16250000000000001</v>
      </c>
      <c r="K2999" s="42">
        <v>0.16250000000000001</v>
      </c>
      <c r="L2999" s="93">
        <f t="shared" si="230"/>
        <v>1.0001</v>
      </c>
      <c r="M2999" s="42">
        <v>0.15217</v>
      </c>
      <c r="N2999" s="93">
        <f t="array" ref="N2999">SQRT(MMULT(MMULT(B2999:K2999, '2. Correlation Matrix'!$B$34:$K$43), TRANSPOSE(B2999:K2999)))</f>
        <v>0.14419876382646629</v>
      </c>
      <c r="O2999" s="92">
        <f t="shared" si="231"/>
        <v>0.53516408845826868</v>
      </c>
      <c r="P2999" s="42">
        <f t="shared" si="232"/>
        <v>0.1417733582554595</v>
      </c>
      <c r="Q2999" s="42">
        <f t="shared" si="233"/>
        <v>0.122773215429927</v>
      </c>
      <c r="R2999" s="43">
        <f t="shared" si="234"/>
        <v>0.118137620573236</v>
      </c>
    </row>
    <row r="3000" spans="1:18" x14ac:dyDescent="0.35">
      <c r="A3000" s="73">
        <v>1020</v>
      </c>
      <c r="B3000" s="42">
        <v>0.11700000000000001</v>
      </c>
      <c r="C3000" s="42">
        <v>0.1003</v>
      </c>
      <c r="D3000" s="42">
        <v>6.2300000000000001E-2</v>
      </c>
      <c r="E3000" s="42">
        <v>0.114</v>
      </c>
      <c r="F3000" s="42">
        <v>0.13370000000000001</v>
      </c>
      <c r="G3000" s="42">
        <v>0.10639999999999999</v>
      </c>
      <c r="H3000" s="42">
        <v>9.2700000000000005E-2</v>
      </c>
      <c r="I3000" s="42">
        <v>3.95E-2</v>
      </c>
      <c r="J3000" s="42">
        <v>0.1079</v>
      </c>
      <c r="K3000" s="42">
        <v>0.12609999999999999</v>
      </c>
      <c r="L3000" s="93">
        <f t="shared" si="230"/>
        <v>0.9998999999999999</v>
      </c>
      <c r="M3000" s="42">
        <v>0.14460000000000001</v>
      </c>
      <c r="N3000" s="93">
        <f t="array" ref="N3000">SQRT(MMULT(MMULT(B3000:K3000, '2. Correlation Matrix'!$B$34:$K$43), TRANSPOSE(B3000:K3000)))</f>
        <v>0.1300572001239447</v>
      </c>
      <c r="O3000" s="92">
        <f t="shared" si="231"/>
        <v>0.5351491492487237</v>
      </c>
      <c r="P3000" s="42">
        <f t="shared" si="232"/>
        <v>0.1361425623479601</v>
      </c>
      <c r="Q3000" s="42">
        <f t="shared" si="233"/>
        <v>0.122773215429927</v>
      </c>
      <c r="R3000" s="43">
        <f t="shared" si="234"/>
        <v>0.118137620573236</v>
      </c>
    </row>
    <row r="3001" spans="1:18" x14ac:dyDescent="0.35">
      <c r="A3001" s="73">
        <v>1550</v>
      </c>
      <c r="B3001" s="42">
        <v>0.20480000000000001</v>
      </c>
      <c r="C3001" s="42">
        <v>1.9800000000000002E-2</v>
      </c>
      <c r="D3001" s="42">
        <v>5.7299999999999997E-2</v>
      </c>
      <c r="E3001" s="42">
        <v>6.1699999999999998E-2</v>
      </c>
      <c r="F3001" s="42">
        <v>0.1696</v>
      </c>
      <c r="G3001" s="42">
        <v>7.9299999999999995E-2</v>
      </c>
      <c r="H3001" s="42">
        <v>1.9800000000000002E-2</v>
      </c>
      <c r="I3001" s="42">
        <v>0.10349999999999999</v>
      </c>
      <c r="J3001" s="42">
        <v>0.17180000000000001</v>
      </c>
      <c r="K3001" s="42">
        <v>0.1123</v>
      </c>
      <c r="L3001" s="93">
        <f t="shared" si="230"/>
        <v>0.99990000000000012</v>
      </c>
      <c r="M3001" s="42">
        <v>0.13377</v>
      </c>
      <c r="N3001" s="93">
        <f t="array" ref="N3001">SQRT(MMULT(MMULT(B3001:K3001, '2. Correlation Matrix'!$B$34:$K$43), TRANSPOSE(B3001:K3001)))</f>
        <v>0.10982319508870156</v>
      </c>
      <c r="O3001" s="92">
        <f t="shared" si="231"/>
        <v>0.53513285560971779</v>
      </c>
      <c r="P3001" s="42">
        <f t="shared" si="232"/>
        <v>0.1277394329102545</v>
      </c>
      <c r="Q3001" s="42">
        <f t="shared" si="233"/>
        <v>0.122773215429927</v>
      </c>
      <c r="R3001" s="43">
        <f t="shared" si="234"/>
        <v>0.118137620573236</v>
      </c>
    </row>
    <row r="3002" spans="1:18" x14ac:dyDescent="0.35">
      <c r="A3002" s="73">
        <v>4826</v>
      </c>
      <c r="B3002" s="42">
        <v>4.8599999999999997E-2</v>
      </c>
      <c r="C3002" s="42">
        <v>3.4700000000000002E-2</v>
      </c>
      <c r="D3002" s="42">
        <v>0.15509999999999999</v>
      </c>
      <c r="E3002" s="42">
        <v>8.5599999999999996E-2</v>
      </c>
      <c r="F3002" s="42">
        <v>0.1042</v>
      </c>
      <c r="G3002" s="42">
        <v>6.0199999999999997E-2</v>
      </c>
      <c r="H3002" s="42">
        <v>0.1875</v>
      </c>
      <c r="I3002" s="42">
        <v>0.1273</v>
      </c>
      <c r="J3002" s="42">
        <v>0.1157</v>
      </c>
      <c r="K3002" s="42">
        <v>8.1000000000000003E-2</v>
      </c>
      <c r="L3002" s="93">
        <f t="shared" si="230"/>
        <v>0.9998999999999999</v>
      </c>
      <c r="M3002" s="42">
        <v>0.14649000000000001</v>
      </c>
      <c r="N3002" s="93">
        <f t="array" ref="N3002">SQRT(MMULT(MMULT(B3002:K3002, '2. Correlation Matrix'!$B$34:$K$43), TRANSPOSE(B3002:K3002)))</f>
        <v>0.13359404698110541</v>
      </c>
      <c r="O3002" s="92">
        <f t="shared" si="231"/>
        <v>0.53512863496163898</v>
      </c>
      <c r="P3002" s="42">
        <f t="shared" si="232"/>
        <v>0.13756631530560512</v>
      </c>
      <c r="Q3002" s="42">
        <f t="shared" si="233"/>
        <v>0.122773215429927</v>
      </c>
      <c r="R3002" s="43">
        <f t="shared" si="234"/>
        <v>0.118137620573236</v>
      </c>
    </row>
    <row r="3003" spans="1:18" x14ac:dyDescent="0.35">
      <c r="A3003" s="73">
        <v>3342</v>
      </c>
      <c r="B3003" s="42">
        <v>7.5700000000000003E-2</v>
      </c>
      <c r="C3003" s="42">
        <v>2.86E-2</v>
      </c>
      <c r="D3003" s="42">
        <v>0.1391</v>
      </c>
      <c r="E3003" s="42">
        <v>6.13E-2</v>
      </c>
      <c r="F3003" s="42">
        <v>0.1227</v>
      </c>
      <c r="G3003" s="42">
        <v>0.1084</v>
      </c>
      <c r="H3003" s="42">
        <v>0.19839999999999999</v>
      </c>
      <c r="I3003" s="42">
        <v>7.3599999999999999E-2</v>
      </c>
      <c r="J3003" s="42">
        <v>6.13E-2</v>
      </c>
      <c r="K3003" s="42">
        <v>0.13089999999999999</v>
      </c>
      <c r="L3003" s="93">
        <f t="shared" si="230"/>
        <v>1</v>
      </c>
      <c r="M3003" s="42">
        <v>0.15518999999999999</v>
      </c>
      <c r="N3003" s="93">
        <f t="array" ref="N3003">SQRT(MMULT(MMULT(B3003:K3003, '2. Correlation Matrix'!$B$34:$K$43), TRANSPOSE(B3003:K3003)))</f>
        <v>0.14985406205073987</v>
      </c>
      <c r="O3003" s="92">
        <f t="shared" si="231"/>
        <v>0.535120629381725</v>
      </c>
      <c r="P3003" s="42">
        <f t="shared" si="232"/>
        <v>0.14396188004344651</v>
      </c>
      <c r="Q3003" s="42">
        <f t="shared" si="233"/>
        <v>0.122773215429927</v>
      </c>
      <c r="R3003" s="43">
        <f t="shared" si="234"/>
        <v>0.118137620573236</v>
      </c>
    </row>
    <row r="3004" spans="1:18" x14ac:dyDescent="0.35">
      <c r="A3004" s="73">
        <v>1007</v>
      </c>
      <c r="B3004" s="42">
        <v>0.10249999999999999</v>
      </c>
      <c r="C3004" s="42">
        <v>6.9699999999999998E-2</v>
      </c>
      <c r="D3004" s="42">
        <v>0.1537</v>
      </c>
      <c r="E3004" s="42">
        <v>6.7599999999999993E-2</v>
      </c>
      <c r="F3004" s="42">
        <v>6.3500000000000001E-2</v>
      </c>
      <c r="G3004" s="42">
        <v>0.11070000000000001</v>
      </c>
      <c r="H3004" s="42">
        <v>9.0200000000000002E-2</v>
      </c>
      <c r="I3004" s="42">
        <v>6.9699999999999998E-2</v>
      </c>
      <c r="J3004" s="42">
        <v>0.14549999999999999</v>
      </c>
      <c r="K3004" s="42">
        <v>0.127</v>
      </c>
      <c r="L3004" s="93">
        <f t="shared" si="230"/>
        <v>1.0000999999999998</v>
      </c>
      <c r="M3004" s="42">
        <v>0.14746999999999999</v>
      </c>
      <c r="N3004" s="93">
        <f t="array" ref="N3004">SQRT(MMULT(MMULT(B3004:K3004, '2. Correlation Matrix'!$B$34:$K$43), TRANSPOSE(B3004:K3004)))</f>
        <v>0.13543223474018953</v>
      </c>
      <c r="O3004" s="92">
        <f t="shared" si="231"/>
        <v>0.53510155938152371</v>
      </c>
      <c r="P3004" s="42">
        <f t="shared" si="232"/>
        <v>0.1382990548966391</v>
      </c>
      <c r="Q3004" s="42">
        <f t="shared" si="233"/>
        <v>0.122773215429927</v>
      </c>
      <c r="R3004" s="43">
        <f t="shared" si="234"/>
        <v>0.118137620573236</v>
      </c>
    </row>
    <row r="3005" spans="1:18" x14ac:dyDescent="0.35">
      <c r="A3005" s="73">
        <v>2599</v>
      </c>
      <c r="B3005" s="42">
        <v>9.5899999999999999E-2</v>
      </c>
      <c r="C3005" s="42">
        <v>1.37E-2</v>
      </c>
      <c r="D3005" s="42">
        <v>9.3600000000000003E-2</v>
      </c>
      <c r="E3005" s="42">
        <v>5.7099999999999998E-2</v>
      </c>
      <c r="F3005" s="42">
        <v>0.22370000000000001</v>
      </c>
      <c r="G3005" s="42">
        <v>2.5100000000000001E-2</v>
      </c>
      <c r="H3005" s="42">
        <v>9.3600000000000003E-2</v>
      </c>
      <c r="I3005" s="42">
        <v>0.16209999999999999</v>
      </c>
      <c r="J3005" s="42">
        <v>0.13009999999999999</v>
      </c>
      <c r="K3005" s="42">
        <v>0.105</v>
      </c>
      <c r="L3005" s="93">
        <f t="shared" si="230"/>
        <v>0.99990000000000001</v>
      </c>
      <c r="M3005" s="42">
        <v>0.13741</v>
      </c>
      <c r="N3005" s="93">
        <f t="array" ref="N3005">SQRT(MMULT(MMULT(B3005:K3005, '2. Correlation Matrix'!$B$34:$K$43), TRANSPOSE(B3005:K3005)))</f>
        <v>0.11663579042181092</v>
      </c>
      <c r="O3005" s="92">
        <f t="shared" si="231"/>
        <v>0.53508446913503593</v>
      </c>
      <c r="P3005" s="42">
        <f t="shared" si="232"/>
        <v>0.1306080461963397</v>
      </c>
      <c r="Q3005" s="42">
        <f t="shared" si="233"/>
        <v>0.122773215429927</v>
      </c>
      <c r="R3005" s="43">
        <f t="shared" si="234"/>
        <v>0.118137620573236</v>
      </c>
    </row>
    <row r="3006" spans="1:18" x14ac:dyDescent="0.35">
      <c r="A3006" s="73">
        <v>4663</v>
      </c>
      <c r="B3006" s="42">
        <v>9.9199999999999997E-2</v>
      </c>
      <c r="C3006" s="42">
        <v>9.6699999999999994E-2</v>
      </c>
      <c r="D3006" s="42">
        <v>2.29E-2</v>
      </c>
      <c r="E3006" s="42">
        <v>5.0900000000000001E-2</v>
      </c>
      <c r="F3006" s="42">
        <v>0.2137</v>
      </c>
      <c r="G3006" s="42">
        <v>2.0400000000000001E-2</v>
      </c>
      <c r="H3006" s="42">
        <v>3.56E-2</v>
      </c>
      <c r="I3006" s="42">
        <v>0.1578</v>
      </c>
      <c r="J3006" s="42">
        <v>0.2137</v>
      </c>
      <c r="K3006" s="42">
        <v>8.9099999999999999E-2</v>
      </c>
      <c r="L3006" s="93">
        <f t="shared" si="230"/>
        <v>1</v>
      </c>
      <c r="M3006" s="42">
        <v>0.12875</v>
      </c>
      <c r="N3006" s="93">
        <f t="array" ref="N3006">SQRT(MMULT(MMULT(B3006:K3006, '2. Correlation Matrix'!$B$34:$K$43), TRANSPOSE(B3006:K3006)))</f>
        <v>0.10045325559786603</v>
      </c>
      <c r="O3006" s="92">
        <f t="shared" si="231"/>
        <v>0.53507474377109032</v>
      </c>
      <c r="P3006" s="42">
        <f t="shared" si="232"/>
        <v>0.12370457171989491</v>
      </c>
      <c r="Q3006" s="42">
        <f t="shared" si="233"/>
        <v>0.122773215429927</v>
      </c>
      <c r="R3006" s="43">
        <f t="shared" si="234"/>
        <v>0.118137620573236</v>
      </c>
    </row>
    <row r="3007" spans="1:18" x14ac:dyDescent="0.35">
      <c r="A3007" s="73">
        <v>2304</v>
      </c>
      <c r="B3007" s="42">
        <v>0.1176</v>
      </c>
      <c r="C3007" s="42">
        <v>0.1042</v>
      </c>
      <c r="D3007" s="42">
        <v>7.5600000000000001E-2</v>
      </c>
      <c r="E3007" s="42">
        <v>1.8499999999999999E-2</v>
      </c>
      <c r="F3007" s="42">
        <v>0.121</v>
      </c>
      <c r="G3007" s="42">
        <v>0.15629999999999999</v>
      </c>
      <c r="H3007" s="42">
        <v>0.1244</v>
      </c>
      <c r="I3007" s="42">
        <v>5.7099999999999998E-2</v>
      </c>
      <c r="J3007" s="42">
        <v>0.1479</v>
      </c>
      <c r="K3007" s="42">
        <v>7.7299999999999994E-2</v>
      </c>
      <c r="L3007" s="93">
        <f t="shared" si="230"/>
        <v>0.99990000000000001</v>
      </c>
      <c r="M3007" s="42">
        <v>0.14266999999999999</v>
      </c>
      <c r="N3007" s="93">
        <f t="array" ref="N3007">SQRT(MMULT(MMULT(B3007:K3007, '2. Correlation Matrix'!$B$34:$K$43), TRANSPOSE(B3007:K3007)))</f>
        <v>0.12647441865232667</v>
      </c>
      <c r="O3007" s="92">
        <f t="shared" si="231"/>
        <v>0.5350489112428517</v>
      </c>
      <c r="P3007" s="42">
        <f t="shared" si="232"/>
        <v>0.134672110713278</v>
      </c>
      <c r="Q3007" s="42">
        <f t="shared" si="233"/>
        <v>0.122773215429927</v>
      </c>
      <c r="R3007" s="43">
        <f t="shared" si="234"/>
        <v>0.118137620573236</v>
      </c>
    </row>
    <row r="3008" spans="1:18" x14ac:dyDescent="0.35">
      <c r="A3008" s="73">
        <v>1717</v>
      </c>
      <c r="B3008" s="42">
        <v>6.5000000000000002E-2</v>
      </c>
      <c r="C3008" s="42">
        <v>0.19120000000000001</v>
      </c>
      <c r="D3008" s="42">
        <v>0.12620000000000001</v>
      </c>
      <c r="E3008" s="42">
        <v>3.44E-2</v>
      </c>
      <c r="F3008" s="42">
        <v>0.1472</v>
      </c>
      <c r="G3008" s="42">
        <v>9.5999999999999992E-3</v>
      </c>
      <c r="H3008" s="42">
        <v>3.8199999999999998E-2</v>
      </c>
      <c r="I3008" s="42">
        <v>0.12620000000000001</v>
      </c>
      <c r="J3008" s="42">
        <v>0.1434</v>
      </c>
      <c r="K3008" s="42">
        <v>0.11849999999999999</v>
      </c>
      <c r="L3008" s="93">
        <f t="shared" si="230"/>
        <v>0.99990000000000001</v>
      </c>
      <c r="M3008" s="42">
        <v>0.13141</v>
      </c>
      <c r="N3008" s="93">
        <f t="array" ref="N3008">SQRT(MMULT(MMULT(B3008:K3008, '2. Correlation Matrix'!$B$34:$K$43), TRANSPOSE(B3008:K3008)))</f>
        <v>0.10543969746969876</v>
      </c>
      <c r="O3008" s="92">
        <f t="shared" si="231"/>
        <v>0.53499774139821576</v>
      </c>
      <c r="P3008" s="42">
        <f t="shared" si="232"/>
        <v>0.12585123509874921</v>
      </c>
      <c r="Q3008" s="42">
        <f t="shared" si="233"/>
        <v>0.122773215429927</v>
      </c>
      <c r="R3008" s="43">
        <f t="shared" si="234"/>
        <v>0.118137620573236</v>
      </c>
    </row>
    <row r="3009" spans="1:18" x14ac:dyDescent="0.35">
      <c r="A3009" s="73">
        <v>4812</v>
      </c>
      <c r="B3009" s="42">
        <v>0.15820000000000001</v>
      </c>
      <c r="C3009" s="42">
        <v>0.10929999999999999</v>
      </c>
      <c r="D3009" s="42">
        <v>0.106</v>
      </c>
      <c r="E3009" s="42">
        <v>0.13539999999999999</v>
      </c>
      <c r="F3009" s="42">
        <v>9.7999999999999997E-3</v>
      </c>
      <c r="G3009" s="42">
        <v>0.1207</v>
      </c>
      <c r="H3009" s="42">
        <v>6.0400000000000002E-2</v>
      </c>
      <c r="I3009" s="42">
        <v>1.9599999999999999E-2</v>
      </c>
      <c r="J3009" s="42">
        <v>0.1321</v>
      </c>
      <c r="K3009" s="42">
        <v>0.14849999999999999</v>
      </c>
      <c r="L3009" s="93">
        <f t="shared" si="230"/>
        <v>1</v>
      </c>
      <c r="M3009" s="42">
        <v>0.14688000000000001</v>
      </c>
      <c r="N3009" s="93">
        <f t="array" ref="N3009">SQRT(MMULT(MMULT(B3009:K3009, '2. Correlation Matrix'!$B$34:$K$43), TRANSPOSE(B3009:K3009)))</f>
        <v>0.13435854951886167</v>
      </c>
      <c r="O3009" s="92">
        <f t="shared" si="231"/>
        <v>0.53498642443969879</v>
      </c>
      <c r="P3009" s="42">
        <f t="shared" si="232"/>
        <v>0.13785389008559382</v>
      </c>
      <c r="Q3009" s="42">
        <f t="shared" si="233"/>
        <v>0.122773215429927</v>
      </c>
      <c r="R3009" s="43">
        <f t="shared" si="234"/>
        <v>0.118137620573236</v>
      </c>
    </row>
    <row r="3010" spans="1:18" x14ac:dyDescent="0.35">
      <c r="A3010" s="73">
        <v>473</v>
      </c>
      <c r="B3010" s="42">
        <v>0.13070000000000001</v>
      </c>
      <c r="C3010" s="42">
        <v>0.18609999999999999</v>
      </c>
      <c r="D3010" s="42">
        <v>9.3100000000000002E-2</v>
      </c>
      <c r="E3010" s="42">
        <v>7.7200000000000005E-2</v>
      </c>
      <c r="F3010" s="42">
        <v>0.13469999999999999</v>
      </c>
      <c r="G3010" s="42">
        <v>6.5299999999999997E-2</v>
      </c>
      <c r="H3010" s="42">
        <v>2.5700000000000001E-2</v>
      </c>
      <c r="I3010" s="42">
        <v>0.1663</v>
      </c>
      <c r="J3010" s="42">
        <v>0.1069</v>
      </c>
      <c r="K3010" s="42">
        <v>1.3899999999999999E-2</v>
      </c>
      <c r="L3010" s="93">
        <f t="shared" si="230"/>
        <v>0.9998999999999999</v>
      </c>
      <c r="M3010" s="42">
        <v>0.11907</v>
      </c>
      <c r="N3010" s="93">
        <f t="array" ref="N3010">SQRT(MMULT(MMULT(B3010:K3010, '2. Correlation Matrix'!$B$34:$K$43), TRANSPOSE(B3010:K3010)))</f>
        <v>8.2381894923310675E-2</v>
      </c>
      <c r="O3010" s="92">
        <f t="shared" si="231"/>
        <v>0.53494763674742818</v>
      </c>
      <c r="P3010" s="42">
        <f t="shared" si="232"/>
        <v>0.1156766116944223</v>
      </c>
      <c r="Q3010" s="42">
        <f t="shared" si="233"/>
        <v>0.122773215429927</v>
      </c>
      <c r="R3010" s="43">
        <f t="shared" si="234"/>
        <v>0.118137620573236</v>
      </c>
    </row>
    <row r="3011" spans="1:18" x14ac:dyDescent="0.35">
      <c r="A3011" s="73">
        <v>2887</v>
      </c>
      <c r="B3011" s="42">
        <v>4.4600000000000001E-2</v>
      </c>
      <c r="C3011" s="42">
        <v>4.4999999999999997E-3</v>
      </c>
      <c r="D3011" s="42">
        <v>0.15179999999999999</v>
      </c>
      <c r="E3011" s="42">
        <v>0.2031</v>
      </c>
      <c r="F3011" s="42">
        <v>0.13389999999999999</v>
      </c>
      <c r="G3011" s="42">
        <v>0.19869999999999999</v>
      </c>
      <c r="H3011" s="42">
        <v>8.8999999999999999E-3</v>
      </c>
      <c r="I3011" s="42">
        <v>0.21429999999999999</v>
      </c>
      <c r="J3011" s="42">
        <v>3.7900000000000003E-2</v>
      </c>
      <c r="K3011" s="42">
        <v>2.2000000000000001E-3</v>
      </c>
      <c r="L3011" s="93">
        <f t="shared" si="230"/>
        <v>0.99990000000000001</v>
      </c>
      <c r="M3011" s="42">
        <v>0.13911000000000001</v>
      </c>
      <c r="N3011" s="93">
        <f t="array" ref="N3011">SQRT(MMULT(MMULT(B3011:K3011, '2. Correlation Matrix'!$B$34:$K$43), TRANSPOSE(B3011:K3011)))</f>
        <v>0.11984551522431616</v>
      </c>
      <c r="O3011" s="92">
        <f t="shared" si="231"/>
        <v>0.53493866566474868</v>
      </c>
      <c r="P3011" s="42">
        <f t="shared" si="232"/>
        <v>0.13192852624030912</v>
      </c>
      <c r="Q3011" s="42">
        <f t="shared" si="233"/>
        <v>0.122773215429927</v>
      </c>
      <c r="R3011" s="43">
        <f t="shared" si="234"/>
        <v>0.118137620573236</v>
      </c>
    </row>
    <row r="3012" spans="1:18" x14ac:dyDescent="0.35">
      <c r="A3012" s="73">
        <v>718</v>
      </c>
      <c r="B3012" s="42">
        <v>0.13389999999999999</v>
      </c>
      <c r="C3012" s="42">
        <v>0.13869999999999999</v>
      </c>
      <c r="D3012" s="42">
        <v>9.5200000000000007E-2</v>
      </c>
      <c r="E3012" s="42">
        <v>9.6799999999999997E-2</v>
      </c>
      <c r="F3012" s="42">
        <v>0.13389999999999999</v>
      </c>
      <c r="G3012" s="42">
        <v>0.1</v>
      </c>
      <c r="H3012" s="42">
        <v>2.58E-2</v>
      </c>
      <c r="I3012" s="42">
        <v>0.1419</v>
      </c>
      <c r="J3012" s="42">
        <v>0.10970000000000001</v>
      </c>
      <c r="K3012" s="42">
        <v>2.4199999999999999E-2</v>
      </c>
      <c r="L3012" s="93">
        <f t="shared" si="230"/>
        <v>1.0001</v>
      </c>
      <c r="M3012" s="42">
        <v>0.12490999999999999</v>
      </c>
      <c r="N3012" s="93">
        <f t="array" ref="N3012">SQRT(MMULT(MMULT(B3012:K3012, '2. Correlation Matrix'!$B$34:$K$43), TRANSPOSE(B3012:K3012)))</f>
        <v>9.330062455049698E-2</v>
      </c>
      <c r="O3012" s="92">
        <f t="shared" si="231"/>
        <v>0.53493746950201038</v>
      </c>
      <c r="P3012" s="42">
        <f t="shared" si="232"/>
        <v>0.1205574967292436</v>
      </c>
      <c r="Q3012" s="42">
        <f t="shared" si="233"/>
        <v>0.122773215429927</v>
      </c>
      <c r="R3012" s="43">
        <f t="shared" si="234"/>
        <v>0.118137620573236</v>
      </c>
    </row>
    <row r="3013" spans="1:18" x14ac:dyDescent="0.35">
      <c r="A3013" s="73">
        <v>4374</v>
      </c>
      <c r="B3013" s="42">
        <v>0.20880000000000001</v>
      </c>
      <c r="C3013" s="42">
        <v>9.2299999999999993E-2</v>
      </c>
      <c r="D3013" s="42">
        <v>2.1999999999999999E-2</v>
      </c>
      <c r="E3013" s="42">
        <v>0.1011</v>
      </c>
      <c r="F3013" s="42">
        <v>0.18459999999999999</v>
      </c>
      <c r="G3013" s="42">
        <v>0.1077</v>
      </c>
      <c r="H3013" s="42">
        <v>1.9800000000000002E-2</v>
      </c>
      <c r="I3013" s="42">
        <v>0.1736</v>
      </c>
      <c r="J3013" s="42">
        <v>8.5699999999999998E-2</v>
      </c>
      <c r="K3013" s="42">
        <v>4.4000000000000003E-3</v>
      </c>
      <c r="L3013" s="93">
        <f t="shared" ref="L3013:L3076" si="235">SUM(B3013:K3013)</f>
        <v>1</v>
      </c>
      <c r="M3013" s="42">
        <v>0.11927</v>
      </c>
      <c r="N3013" s="93">
        <f t="array" ref="N3013">SQRT(MMULT(MMULT(B3013:K3013, '2. Correlation Matrix'!$B$34:$K$43), TRANSPOSE(B3013:K3013)))</f>
        <v>8.2757534721446369E-2</v>
      </c>
      <c r="O3013" s="92">
        <f t="shared" ref="O3013:O3076" si="236">(M3013-0.075)/N3013</f>
        <v>0.53493618616127725</v>
      </c>
      <c r="P3013" s="42">
        <f t="shared" ref="P3013:P3076" si="237">M3013-((1/2)*1*N3013^2)</f>
        <v>0.1158455952234143</v>
      </c>
      <c r="Q3013" s="42">
        <f t="shared" ref="Q3013:Q3076" si="238">$M$5-((1/2)*3*$N$5^2)</f>
        <v>0.122773215429927</v>
      </c>
      <c r="R3013" s="43">
        <f t="shared" ref="R3013:R3076" si="239">$M$5-((1/2)*4*$N$5^2)</f>
        <v>0.118137620573236</v>
      </c>
    </row>
    <row r="3014" spans="1:18" x14ac:dyDescent="0.35">
      <c r="A3014" s="73">
        <v>1750</v>
      </c>
      <c r="B3014" s="42">
        <v>9.8400000000000001E-2</v>
      </c>
      <c r="C3014" s="42">
        <v>0.12659999999999999</v>
      </c>
      <c r="D3014" s="42">
        <v>0.1328</v>
      </c>
      <c r="E3014" s="42">
        <v>7.9699999999999993E-2</v>
      </c>
      <c r="F3014" s="42">
        <v>0.1234</v>
      </c>
      <c r="G3014" s="42">
        <v>9.06E-2</v>
      </c>
      <c r="H3014" s="42">
        <v>2.3400000000000001E-2</v>
      </c>
      <c r="I3014" s="42">
        <v>0.1016</v>
      </c>
      <c r="J3014" s="42">
        <v>0.13750000000000001</v>
      </c>
      <c r="K3014" s="42">
        <v>8.5900000000000004E-2</v>
      </c>
      <c r="L3014" s="93">
        <f t="shared" si="235"/>
        <v>0.9998999999999999</v>
      </c>
      <c r="M3014" s="42">
        <v>0.13436000000000001</v>
      </c>
      <c r="N3014" s="93">
        <f t="array" ref="N3014">SQRT(MMULT(MMULT(B3014:K3014, '2. Correlation Matrix'!$B$34:$K$43), TRANSPOSE(B3014:K3014)))</f>
        <v>0.11096790417014823</v>
      </c>
      <c r="O3014" s="92">
        <f t="shared" si="236"/>
        <v>0.53492945049212348</v>
      </c>
      <c r="P3014" s="42">
        <f t="shared" si="237"/>
        <v>0.12820306212204241</v>
      </c>
      <c r="Q3014" s="42">
        <f t="shared" si="238"/>
        <v>0.122773215429927</v>
      </c>
      <c r="R3014" s="43">
        <f t="shared" si="239"/>
        <v>0.118137620573236</v>
      </c>
    </row>
    <row r="3015" spans="1:18" x14ac:dyDescent="0.35">
      <c r="A3015" s="73">
        <v>2703</v>
      </c>
      <c r="B3015" s="42">
        <v>0.14699999999999999</v>
      </c>
      <c r="C3015" s="42">
        <v>0.1706</v>
      </c>
      <c r="D3015" s="42">
        <v>2.3599999999999999E-2</v>
      </c>
      <c r="E3015" s="42">
        <v>5.4399999999999997E-2</v>
      </c>
      <c r="F3015" s="42">
        <v>0.10340000000000001</v>
      </c>
      <c r="G3015" s="42">
        <v>5.4399999999999997E-2</v>
      </c>
      <c r="H3015" s="42">
        <v>0.12889999999999999</v>
      </c>
      <c r="I3015" s="42">
        <v>1.8100000000000002E-2</v>
      </c>
      <c r="J3015" s="42">
        <v>0.1797</v>
      </c>
      <c r="K3015" s="42">
        <v>0.1198</v>
      </c>
      <c r="L3015" s="93">
        <f t="shared" si="235"/>
        <v>0.99990000000000001</v>
      </c>
      <c r="M3015" s="42">
        <v>0.13761999999999999</v>
      </c>
      <c r="N3015" s="93">
        <f t="array" ref="N3015">SQRT(MMULT(MMULT(B3015:K3015, '2. Correlation Matrix'!$B$34:$K$43), TRANSPOSE(B3015:K3015)))</f>
        <v>0.11706285819853879</v>
      </c>
      <c r="O3015" s="92">
        <f t="shared" si="236"/>
        <v>0.5349262863016413</v>
      </c>
      <c r="P3015" s="42">
        <f t="shared" si="237"/>
        <v>0.1307681436151944</v>
      </c>
      <c r="Q3015" s="42">
        <f t="shared" si="238"/>
        <v>0.122773215429927</v>
      </c>
      <c r="R3015" s="43">
        <f t="shared" si="239"/>
        <v>0.118137620573236</v>
      </c>
    </row>
    <row r="3016" spans="1:18" x14ac:dyDescent="0.35">
      <c r="A3016" s="73">
        <v>3224</v>
      </c>
      <c r="B3016" s="42">
        <v>0.15890000000000001</v>
      </c>
      <c r="C3016" s="42">
        <v>2.3400000000000001E-2</v>
      </c>
      <c r="D3016" s="42">
        <v>0.1555</v>
      </c>
      <c r="E3016" s="42">
        <v>5.8500000000000003E-2</v>
      </c>
      <c r="F3016" s="42">
        <v>8.3599999999999994E-2</v>
      </c>
      <c r="G3016" s="42">
        <v>1.5100000000000001E-2</v>
      </c>
      <c r="H3016" s="42">
        <v>0.1605</v>
      </c>
      <c r="I3016" s="42">
        <v>9.8699999999999996E-2</v>
      </c>
      <c r="J3016" s="42">
        <v>9.3600000000000003E-2</v>
      </c>
      <c r="K3016" s="42">
        <v>0.1522</v>
      </c>
      <c r="L3016" s="93">
        <f t="shared" si="235"/>
        <v>1</v>
      </c>
      <c r="M3016" s="42">
        <v>0.14538999999999999</v>
      </c>
      <c r="N3016" s="93">
        <f t="array" ref="N3016">SQRT(MMULT(MMULT(B3016:K3016, '2. Correlation Matrix'!$B$34:$K$43), TRANSPOSE(B3016:K3016)))</f>
        <v>0.13159317840245141</v>
      </c>
      <c r="O3016" s="92">
        <f t="shared" si="236"/>
        <v>0.53490614676640957</v>
      </c>
      <c r="P3016" s="42">
        <f t="shared" si="237"/>
        <v>0.1367316176989703</v>
      </c>
      <c r="Q3016" s="42">
        <f t="shared" si="238"/>
        <v>0.122773215429927</v>
      </c>
      <c r="R3016" s="43">
        <f t="shared" si="239"/>
        <v>0.118137620573236</v>
      </c>
    </row>
    <row r="3017" spans="1:18" x14ac:dyDescent="0.35">
      <c r="A3017" s="73">
        <v>2452</v>
      </c>
      <c r="B3017" s="42">
        <v>0.22800000000000001</v>
      </c>
      <c r="C3017" s="42">
        <v>0.1154</v>
      </c>
      <c r="D3017" s="42">
        <v>2.7000000000000001E-3</v>
      </c>
      <c r="E3017" s="42">
        <v>6.3200000000000006E-2</v>
      </c>
      <c r="F3017" s="42">
        <v>0.17580000000000001</v>
      </c>
      <c r="G3017" s="42">
        <v>7.6899999999999996E-2</v>
      </c>
      <c r="H3017" s="42">
        <v>1.0999999999999999E-2</v>
      </c>
      <c r="I3017" s="42">
        <v>0.11260000000000001</v>
      </c>
      <c r="J3017" s="42">
        <v>0.1648</v>
      </c>
      <c r="K3017" s="42">
        <v>4.9500000000000002E-2</v>
      </c>
      <c r="L3017" s="93">
        <f t="shared" si="235"/>
        <v>0.9998999999999999</v>
      </c>
      <c r="M3017" s="42">
        <v>0.12034</v>
      </c>
      <c r="N3017" s="93">
        <f t="array" ref="N3017">SQRT(MMULT(MMULT(B3017:K3017, '2. Correlation Matrix'!$B$34:$K$43), TRANSPOSE(B3017:K3017)))</f>
        <v>8.4763034800920151E-2</v>
      </c>
      <c r="O3017" s="92">
        <f t="shared" si="236"/>
        <v>0.53490298107528134</v>
      </c>
      <c r="P3017" s="42">
        <f t="shared" si="237"/>
        <v>0.116747613965669</v>
      </c>
      <c r="Q3017" s="42">
        <f t="shared" si="238"/>
        <v>0.122773215429927</v>
      </c>
      <c r="R3017" s="43">
        <f t="shared" si="239"/>
        <v>0.118137620573236</v>
      </c>
    </row>
    <row r="3018" spans="1:18" x14ac:dyDescent="0.35">
      <c r="A3018" s="73">
        <v>2818</v>
      </c>
      <c r="B3018" s="42">
        <v>1.6400000000000001E-2</v>
      </c>
      <c r="C3018" s="42">
        <v>0.23469999999999999</v>
      </c>
      <c r="D3018" s="42">
        <v>0.1033</v>
      </c>
      <c r="E3018" s="42">
        <v>7.7499999999999999E-2</v>
      </c>
      <c r="F3018" s="42">
        <v>0.1502</v>
      </c>
      <c r="G3018" s="42">
        <v>8.4500000000000006E-2</v>
      </c>
      <c r="H3018" s="42">
        <v>9.4000000000000004E-3</v>
      </c>
      <c r="I3018" s="42">
        <v>5.3999999999999999E-2</v>
      </c>
      <c r="J3018" s="42">
        <v>5.8700000000000002E-2</v>
      </c>
      <c r="K3018" s="42">
        <v>0.21129999999999999</v>
      </c>
      <c r="L3018" s="93">
        <f t="shared" si="235"/>
        <v>1</v>
      </c>
      <c r="M3018" s="42">
        <v>0.14854000000000001</v>
      </c>
      <c r="N3018" s="93">
        <f t="array" ref="N3018">SQRT(MMULT(MMULT(B3018:K3018, '2. Correlation Matrix'!$B$34:$K$43), TRANSPOSE(B3018:K3018)))</f>
        <v>0.13748485066209151</v>
      </c>
      <c r="O3018" s="92">
        <f t="shared" si="236"/>
        <v>0.53489529679706793</v>
      </c>
      <c r="P3018" s="42">
        <f t="shared" si="237"/>
        <v>0.13908895791921119</v>
      </c>
      <c r="Q3018" s="42">
        <f t="shared" si="238"/>
        <v>0.122773215429927</v>
      </c>
      <c r="R3018" s="43">
        <f t="shared" si="239"/>
        <v>0.118137620573236</v>
      </c>
    </row>
    <row r="3019" spans="1:18" x14ac:dyDescent="0.35">
      <c r="A3019" s="73">
        <v>50</v>
      </c>
      <c r="B3019" s="42">
        <v>0.1633</v>
      </c>
      <c r="C3019" s="42">
        <v>1.8E-3</v>
      </c>
      <c r="D3019" s="42">
        <v>2.9399999999999999E-2</v>
      </c>
      <c r="E3019" s="42">
        <v>0.1119</v>
      </c>
      <c r="F3019" s="42">
        <v>0.1174</v>
      </c>
      <c r="G3019" s="42">
        <v>0.11559999999999999</v>
      </c>
      <c r="H3019" s="42">
        <v>0.12659999999999999</v>
      </c>
      <c r="I3019" s="42">
        <v>4.0399999999999998E-2</v>
      </c>
      <c r="J3019" s="42">
        <v>0.1706</v>
      </c>
      <c r="K3019" s="42">
        <v>0.1229</v>
      </c>
      <c r="L3019" s="93">
        <f t="shared" si="235"/>
        <v>0.9998999999999999</v>
      </c>
      <c r="M3019" s="42">
        <v>0.14810999999999999</v>
      </c>
      <c r="N3019" s="93">
        <f t="array" ref="N3019">SQRT(MMULT(MMULT(B3019:K3019, '2. Correlation Matrix'!$B$34:$K$43), TRANSPOSE(B3019:K3019)))</f>
        <v>0.13668369940758701</v>
      </c>
      <c r="O3019" s="92">
        <f t="shared" si="236"/>
        <v>0.53488455695062798</v>
      </c>
      <c r="P3019" s="42">
        <f t="shared" si="237"/>
        <v>0.13876878315812818</v>
      </c>
      <c r="Q3019" s="42">
        <f t="shared" si="238"/>
        <v>0.122773215429927</v>
      </c>
      <c r="R3019" s="43">
        <f t="shared" si="239"/>
        <v>0.118137620573236</v>
      </c>
    </row>
    <row r="3020" spans="1:18" x14ac:dyDescent="0.35">
      <c r="A3020" s="73">
        <v>3110</v>
      </c>
      <c r="B3020" s="42">
        <v>0.21729999999999999</v>
      </c>
      <c r="C3020" s="42">
        <v>0.17549999999999999</v>
      </c>
      <c r="D3020" s="42">
        <v>3.0599999999999999E-2</v>
      </c>
      <c r="E3020" s="42">
        <v>0.1031</v>
      </c>
      <c r="F3020" s="42">
        <v>3.9E-2</v>
      </c>
      <c r="G3020" s="42">
        <v>5.2900000000000003E-2</v>
      </c>
      <c r="H3020" s="42">
        <v>2.23E-2</v>
      </c>
      <c r="I3020" s="42">
        <v>1.95E-2</v>
      </c>
      <c r="J3020" s="42">
        <v>0.1643</v>
      </c>
      <c r="K3020" s="42">
        <v>0.17549999999999999</v>
      </c>
      <c r="L3020" s="93">
        <f t="shared" si="235"/>
        <v>1</v>
      </c>
      <c r="M3020" s="42">
        <v>0.1366</v>
      </c>
      <c r="N3020" s="93">
        <f t="array" ref="N3020">SQRT(MMULT(MMULT(B3020:K3020, '2. Correlation Matrix'!$B$34:$K$43), TRANSPOSE(B3020:K3020)))</f>
        <v>0.11517155831899037</v>
      </c>
      <c r="O3020" s="92">
        <f t="shared" si="236"/>
        <v>0.53485427217531123</v>
      </c>
      <c r="P3020" s="42">
        <f t="shared" si="237"/>
        <v>0.12996775607718769</v>
      </c>
      <c r="Q3020" s="42">
        <f t="shared" si="238"/>
        <v>0.122773215429927</v>
      </c>
      <c r="R3020" s="43">
        <f t="shared" si="239"/>
        <v>0.118137620573236</v>
      </c>
    </row>
    <row r="3021" spans="1:18" x14ac:dyDescent="0.35">
      <c r="A3021" s="73">
        <v>4562</v>
      </c>
      <c r="B3021" s="42">
        <v>0.1115</v>
      </c>
      <c r="C3021" s="42">
        <v>0.12089999999999999</v>
      </c>
      <c r="D3021" s="42">
        <v>0.15229999999999999</v>
      </c>
      <c r="E3021" s="42">
        <v>4.7100000000000003E-2</v>
      </c>
      <c r="F3021" s="42">
        <v>4.7100000000000003E-2</v>
      </c>
      <c r="G3021" s="42">
        <v>0.1366</v>
      </c>
      <c r="H3021" s="42">
        <v>7.0599999999999996E-2</v>
      </c>
      <c r="I3021" s="42">
        <v>3.7699999999999997E-2</v>
      </c>
      <c r="J3021" s="42">
        <v>0.13189999999999999</v>
      </c>
      <c r="K3021" s="42">
        <v>0.1444</v>
      </c>
      <c r="L3021" s="93">
        <f t="shared" si="235"/>
        <v>1.0001</v>
      </c>
      <c r="M3021" s="42">
        <v>0.14832000000000001</v>
      </c>
      <c r="N3021" s="93">
        <f t="array" ref="N3021">SQRT(MMULT(MMULT(B3021:K3021, '2. Correlation Matrix'!$B$34:$K$43), TRANSPOSE(B3021:K3021)))</f>
        <v>0.13708850175995724</v>
      </c>
      <c r="O3021" s="92">
        <f t="shared" si="236"/>
        <v>0.53483697800114383</v>
      </c>
      <c r="P3021" s="42">
        <f t="shared" si="237"/>
        <v>0.1389233713426051</v>
      </c>
      <c r="Q3021" s="42">
        <f t="shared" si="238"/>
        <v>0.122773215429927</v>
      </c>
      <c r="R3021" s="43">
        <f t="shared" si="239"/>
        <v>0.118137620573236</v>
      </c>
    </row>
    <row r="3022" spans="1:18" x14ac:dyDescent="0.35">
      <c r="A3022" s="73">
        <v>3469</v>
      </c>
      <c r="B3022" s="42">
        <v>1.54E-2</v>
      </c>
      <c r="C3022" s="42">
        <v>9.2499999999999999E-2</v>
      </c>
      <c r="D3022" s="42">
        <v>7.7100000000000002E-2</v>
      </c>
      <c r="E3022" s="42">
        <v>0.20699999999999999</v>
      </c>
      <c r="F3022" s="42">
        <v>7.4899999999999994E-2</v>
      </c>
      <c r="G3022" s="42">
        <v>0.1608</v>
      </c>
      <c r="H3022" s="42">
        <v>0.16739999999999999</v>
      </c>
      <c r="I3022" s="42">
        <v>0.11890000000000001</v>
      </c>
      <c r="J3022" s="42">
        <v>6.3899999999999998E-2</v>
      </c>
      <c r="K3022" s="42">
        <v>2.1999999999999999E-2</v>
      </c>
      <c r="L3022" s="93">
        <f t="shared" si="235"/>
        <v>0.9998999999999999</v>
      </c>
      <c r="M3022" s="42">
        <v>0.14696000000000001</v>
      </c>
      <c r="N3022" s="93">
        <f t="array" ref="N3022">SQRT(MMULT(MMULT(B3022:K3022, '2. Correlation Matrix'!$B$34:$K$43), TRANSPOSE(B3022:K3022)))</f>
        <v>0.13454592170468713</v>
      </c>
      <c r="O3022" s="92">
        <f t="shared" si="236"/>
        <v>0.53483598081808792</v>
      </c>
      <c r="P3022" s="42">
        <f t="shared" si="237"/>
        <v>0.13790869747631812</v>
      </c>
      <c r="Q3022" s="42">
        <f t="shared" si="238"/>
        <v>0.122773215429927</v>
      </c>
      <c r="R3022" s="43">
        <f t="shared" si="239"/>
        <v>0.118137620573236</v>
      </c>
    </row>
    <row r="3023" spans="1:18" x14ac:dyDescent="0.35">
      <c r="A3023" s="73">
        <v>1351</v>
      </c>
      <c r="B3023" s="42">
        <v>3.7100000000000001E-2</v>
      </c>
      <c r="C3023" s="42">
        <v>0.1139</v>
      </c>
      <c r="D3023" s="42">
        <v>2.5000000000000001E-3</v>
      </c>
      <c r="E3023" s="42">
        <v>0.14849999999999999</v>
      </c>
      <c r="F3023" s="42">
        <v>0.22770000000000001</v>
      </c>
      <c r="G3023" s="42">
        <v>0.1411</v>
      </c>
      <c r="H3023" s="42">
        <v>7.4000000000000003E-3</v>
      </c>
      <c r="I3023" s="42">
        <v>4.4600000000000001E-2</v>
      </c>
      <c r="J3023" s="42">
        <v>0.12870000000000001</v>
      </c>
      <c r="K3023" s="42">
        <v>0.14849999999999999</v>
      </c>
      <c r="L3023" s="93">
        <f t="shared" si="235"/>
        <v>1</v>
      </c>
      <c r="M3023" s="42">
        <v>0.14767</v>
      </c>
      <c r="N3023" s="93">
        <f t="array" ref="N3023">SQRT(MMULT(MMULT(B3023:K3023, '2. Correlation Matrix'!$B$34:$K$43), TRANSPOSE(B3023:K3023)))</f>
        <v>0.13587980052473289</v>
      </c>
      <c r="O3023" s="92">
        <f t="shared" si="236"/>
        <v>0.53481091169818562</v>
      </c>
      <c r="P3023" s="42">
        <f t="shared" si="237"/>
        <v>0.13843833990467941</v>
      </c>
      <c r="Q3023" s="42">
        <f t="shared" si="238"/>
        <v>0.122773215429927</v>
      </c>
      <c r="R3023" s="43">
        <f t="shared" si="239"/>
        <v>0.118137620573236</v>
      </c>
    </row>
    <row r="3024" spans="1:18" x14ac:dyDescent="0.35">
      <c r="A3024" s="73">
        <v>46</v>
      </c>
      <c r="B3024" s="42">
        <v>0.1429</v>
      </c>
      <c r="C3024" s="42">
        <v>3.0599999999999999E-2</v>
      </c>
      <c r="D3024" s="42">
        <v>0.11020000000000001</v>
      </c>
      <c r="E3024" s="42">
        <v>0.12239999999999999</v>
      </c>
      <c r="F3024" s="42">
        <v>0.19800000000000001</v>
      </c>
      <c r="G3024" s="42">
        <v>1.6299999999999999E-2</v>
      </c>
      <c r="H3024" s="42">
        <v>0.1082</v>
      </c>
      <c r="I3024" s="42">
        <v>0.12239999999999999</v>
      </c>
      <c r="J3024" s="42">
        <v>1.0200000000000001E-2</v>
      </c>
      <c r="K3024" s="42">
        <v>0.13880000000000001</v>
      </c>
      <c r="L3024" s="93">
        <f t="shared" si="235"/>
        <v>1</v>
      </c>
      <c r="M3024" s="42">
        <v>0.14013999999999999</v>
      </c>
      <c r="N3024" s="93">
        <f t="array" ref="N3024">SQRT(MMULT(MMULT(B3024:K3024, '2. Correlation Matrix'!$B$34:$K$43), TRANSPOSE(B3024:K3024)))</f>
        <v>0.12180366293383957</v>
      </c>
      <c r="O3024" s="92">
        <f t="shared" si="236"/>
        <v>0.53479508276678234</v>
      </c>
      <c r="P3024" s="42">
        <f t="shared" si="237"/>
        <v>0.13272193384794978</v>
      </c>
      <c r="Q3024" s="42">
        <f t="shared" si="238"/>
        <v>0.122773215429927</v>
      </c>
      <c r="R3024" s="43">
        <f t="shared" si="239"/>
        <v>0.118137620573236</v>
      </c>
    </row>
    <row r="3025" spans="1:18" x14ac:dyDescent="0.35">
      <c r="A3025" s="73">
        <v>4556</v>
      </c>
      <c r="B3025" s="42">
        <v>0.03</v>
      </c>
      <c r="C3025" s="42">
        <v>8.9899999999999994E-2</v>
      </c>
      <c r="D3025" s="42">
        <v>0.16919999999999999</v>
      </c>
      <c r="E3025" s="42">
        <v>2.5700000000000001E-2</v>
      </c>
      <c r="F3025" s="42">
        <v>0.1799</v>
      </c>
      <c r="G3025" s="42">
        <v>3.6400000000000002E-2</v>
      </c>
      <c r="H3025" s="42">
        <v>0.19270000000000001</v>
      </c>
      <c r="I3025" s="42">
        <v>0.16700000000000001</v>
      </c>
      <c r="J3025" s="42">
        <v>5.3499999999999999E-2</v>
      </c>
      <c r="K3025" s="42">
        <v>5.57E-2</v>
      </c>
      <c r="L3025" s="93">
        <f t="shared" si="235"/>
        <v>1</v>
      </c>
      <c r="M3025" s="42">
        <v>0.13849</v>
      </c>
      <c r="N3025" s="93">
        <f t="array" ref="N3025">SQRT(MMULT(MMULT(B3025:K3025, '2. Correlation Matrix'!$B$34:$K$43), TRANSPOSE(B3025:K3025)))</f>
        <v>0.11872116376959418</v>
      </c>
      <c r="O3025" s="92">
        <f t="shared" si="236"/>
        <v>0.53478249356801288</v>
      </c>
      <c r="P3025" s="42">
        <f t="shared" si="237"/>
        <v>0.13144264263659661</v>
      </c>
      <c r="Q3025" s="42">
        <f t="shared" si="238"/>
        <v>0.122773215429927</v>
      </c>
      <c r="R3025" s="43">
        <f t="shared" si="239"/>
        <v>0.118137620573236</v>
      </c>
    </row>
    <row r="3026" spans="1:18" x14ac:dyDescent="0.35">
      <c r="A3026" s="73">
        <v>234</v>
      </c>
      <c r="B3026" s="42">
        <v>5.6899999999999999E-2</v>
      </c>
      <c r="C3026" s="42">
        <v>7.1499999999999994E-2</v>
      </c>
      <c r="D3026" s="42">
        <v>0.14630000000000001</v>
      </c>
      <c r="E3026" s="42">
        <v>1.7899999999999999E-2</v>
      </c>
      <c r="F3026" s="42">
        <v>0.161</v>
      </c>
      <c r="G3026" s="42">
        <v>0.1171</v>
      </c>
      <c r="H3026" s="42">
        <v>0.1268</v>
      </c>
      <c r="I3026" s="42">
        <v>0.1203</v>
      </c>
      <c r="J3026" s="42">
        <v>0.10730000000000001</v>
      </c>
      <c r="K3026" s="42">
        <v>7.4800000000000005E-2</v>
      </c>
      <c r="L3026" s="93">
        <f t="shared" si="235"/>
        <v>0.99990000000000001</v>
      </c>
      <c r="M3026" s="42">
        <v>0.14304</v>
      </c>
      <c r="N3026" s="93">
        <f t="array" ref="N3026">SQRT(MMULT(MMULT(B3026:K3026, '2. Correlation Matrix'!$B$34:$K$43), TRANSPOSE(B3026:K3026)))</f>
        <v>0.12723584696343559</v>
      </c>
      <c r="O3026" s="92">
        <f t="shared" si="236"/>
        <v>0.53475495800765172</v>
      </c>
      <c r="P3026" s="42">
        <f t="shared" si="237"/>
        <v>0.13494551962374859</v>
      </c>
      <c r="Q3026" s="42">
        <f t="shared" si="238"/>
        <v>0.122773215429927</v>
      </c>
      <c r="R3026" s="43">
        <f t="shared" si="239"/>
        <v>0.118137620573236</v>
      </c>
    </row>
    <row r="3027" spans="1:18" x14ac:dyDescent="0.35">
      <c r="A3027" s="73">
        <v>2290</v>
      </c>
      <c r="B3027" s="42">
        <v>5.7799999999999997E-2</v>
      </c>
      <c r="C3027" s="42">
        <v>6.1800000000000001E-2</v>
      </c>
      <c r="D3027" s="42">
        <v>0.15340000000000001</v>
      </c>
      <c r="E3027" s="42">
        <v>0.15140000000000001</v>
      </c>
      <c r="F3027" s="42">
        <v>0.1215</v>
      </c>
      <c r="G3027" s="42">
        <v>4.0000000000000001E-3</v>
      </c>
      <c r="H3027" s="42">
        <v>6.5699999999999995E-2</v>
      </c>
      <c r="I3027" s="42">
        <v>0.1434</v>
      </c>
      <c r="J3027" s="42">
        <v>0.1235</v>
      </c>
      <c r="K3027" s="42">
        <v>0.11749999999999999</v>
      </c>
      <c r="L3027" s="93">
        <f t="shared" si="235"/>
        <v>1</v>
      </c>
      <c r="M3027" s="42">
        <v>0.1394</v>
      </c>
      <c r="N3027" s="93">
        <f t="array" ref="N3027">SQRT(MMULT(MMULT(B3027:K3027, '2. Correlation Matrix'!$B$34:$K$43), TRANSPOSE(B3027:K3027)))</f>
        <v>0.12043727643193364</v>
      </c>
      <c r="O3027" s="92">
        <f t="shared" si="236"/>
        <v>0.53471816955605367</v>
      </c>
      <c r="P3027" s="42">
        <f t="shared" si="237"/>
        <v>0.13214743122282899</v>
      </c>
      <c r="Q3027" s="42">
        <f t="shared" si="238"/>
        <v>0.122773215429927</v>
      </c>
      <c r="R3027" s="43">
        <f t="shared" si="239"/>
        <v>0.118137620573236</v>
      </c>
    </row>
    <row r="3028" spans="1:18" x14ac:dyDescent="0.35">
      <c r="A3028" s="73">
        <v>3013</v>
      </c>
      <c r="B3028" s="42">
        <v>0.1976</v>
      </c>
      <c r="C3028" s="42">
        <v>5.5899999999999998E-2</v>
      </c>
      <c r="D3028" s="42">
        <v>0.01</v>
      </c>
      <c r="E3028" s="42">
        <v>8.1799999999999998E-2</v>
      </c>
      <c r="F3028" s="42">
        <v>0.1118</v>
      </c>
      <c r="G3028" s="42">
        <v>0.10780000000000001</v>
      </c>
      <c r="H3028" s="42">
        <v>0.15970000000000001</v>
      </c>
      <c r="I3028" s="42">
        <v>3.5900000000000001E-2</v>
      </c>
      <c r="J3028" s="42">
        <v>0.1537</v>
      </c>
      <c r="K3028" s="42">
        <v>8.5800000000000001E-2</v>
      </c>
      <c r="L3028" s="93">
        <f t="shared" si="235"/>
        <v>0.99999999999999989</v>
      </c>
      <c r="M3028" s="42">
        <v>0.14061000000000001</v>
      </c>
      <c r="N3028" s="93">
        <f t="array" ref="N3028">SQRT(MMULT(MMULT(B3028:K3028, '2. Correlation Matrix'!$B$34:$K$43), TRANSPOSE(B3028:K3028)))</f>
        <v>0.12271198155329252</v>
      </c>
      <c r="O3028" s="92">
        <f t="shared" si="236"/>
        <v>0.53466661665394333</v>
      </c>
      <c r="P3028" s="42">
        <f t="shared" si="237"/>
        <v>0.13308088479163221</v>
      </c>
      <c r="Q3028" s="42">
        <f t="shared" si="238"/>
        <v>0.122773215429927</v>
      </c>
      <c r="R3028" s="43">
        <f t="shared" si="239"/>
        <v>0.118137620573236</v>
      </c>
    </row>
    <row r="3029" spans="1:18" x14ac:dyDescent="0.35">
      <c r="A3029" s="73">
        <v>4750</v>
      </c>
      <c r="B3029" s="42">
        <v>1.2E-2</v>
      </c>
      <c r="C3029" s="42">
        <v>0.1583</v>
      </c>
      <c r="D3029" s="42">
        <v>7.0099999999999996E-2</v>
      </c>
      <c r="E3029" s="42">
        <v>5.21E-2</v>
      </c>
      <c r="F3029" s="42">
        <v>0.18240000000000001</v>
      </c>
      <c r="G3029" s="42">
        <v>6.0100000000000001E-2</v>
      </c>
      <c r="H3029" s="42">
        <v>0.15029999999999999</v>
      </c>
      <c r="I3029" s="42">
        <v>4.8099999999999997E-2</v>
      </c>
      <c r="J3029" s="42">
        <v>0.11020000000000001</v>
      </c>
      <c r="K3029" s="42">
        <v>0.15629999999999999</v>
      </c>
      <c r="L3029" s="93">
        <f t="shared" si="235"/>
        <v>0.99990000000000001</v>
      </c>
      <c r="M3029" s="42">
        <v>0.14964</v>
      </c>
      <c r="N3029" s="93">
        <f t="array" ref="N3029">SQRT(MMULT(MMULT(B3029:K3029, '2. Correlation Matrix'!$B$34:$K$43), TRANSPOSE(B3029:K3029)))</f>
        <v>0.13960809163928858</v>
      </c>
      <c r="O3029" s="92">
        <f t="shared" si="236"/>
        <v>0.53463949777961706</v>
      </c>
      <c r="P3029" s="42">
        <f t="shared" si="237"/>
        <v>0.13989479037441799</v>
      </c>
      <c r="Q3029" s="42">
        <f t="shared" si="238"/>
        <v>0.122773215429927</v>
      </c>
      <c r="R3029" s="43">
        <f t="shared" si="239"/>
        <v>0.118137620573236</v>
      </c>
    </row>
    <row r="3030" spans="1:18" x14ac:dyDescent="0.35">
      <c r="A3030" s="73">
        <v>374</v>
      </c>
      <c r="B3030" s="42">
        <v>4.9500000000000002E-2</v>
      </c>
      <c r="C3030" s="42">
        <v>0.1613</v>
      </c>
      <c r="D3030" s="42">
        <v>0.1032</v>
      </c>
      <c r="E3030" s="42">
        <v>6.88E-2</v>
      </c>
      <c r="F3030" s="42">
        <v>0.1226</v>
      </c>
      <c r="G3030" s="42">
        <v>0.21510000000000001</v>
      </c>
      <c r="H3030" s="42">
        <v>7.0999999999999994E-2</v>
      </c>
      <c r="I3030" s="42">
        <v>5.16E-2</v>
      </c>
      <c r="J3030" s="42">
        <v>8.3900000000000002E-2</v>
      </c>
      <c r="K3030" s="42">
        <v>7.3099999999999998E-2</v>
      </c>
      <c r="L3030" s="93">
        <f t="shared" si="235"/>
        <v>1.0001</v>
      </c>
      <c r="M3030" s="42">
        <v>0.14574000000000001</v>
      </c>
      <c r="N3030" s="93">
        <f t="array" ref="N3030">SQRT(MMULT(MMULT(B3030:K3030, '2. Correlation Matrix'!$B$34:$K$43), TRANSPOSE(B3030:K3030)))</f>
        <v>0.1323152572631093</v>
      </c>
      <c r="O3030" s="92">
        <f t="shared" si="236"/>
        <v>0.53463222203720084</v>
      </c>
      <c r="P3030" s="42">
        <f t="shared" si="237"/>
        <v>0.13698633634769861</v>
      </c>
      <c r="Q3030" s="42">
        <f t="shared" si="238"/>
        <v>0.122773215429927</v>
      </c>
      <c r="R3030" s="43">
        <f t="shared" si="239"/>
        <v>0.118137620573236</v>
      </c>
    </row>
    <row r="3031" spans="1:18" x14ac:dyDescent="0.35">
      <c r="A3031" s="73">
        <v>3639</v>
      </c>
      <c r="B3031" s="42">
        <v>2.41E-2</v>
      </c>
      <c r="C3031" s="42">
        <v>3.7400000000000003E-2</v>
      </c>
      <c r="D3031" s="42">
        <v>8.0000000000000002E-3</v>
      </c>
      <c r="E3031" s="42">
        <v>0.1845</v>
      </c>
      <c r="F3031" s="42">
        <v>0.1497</v>
      </c>
      <c r="G3031" s="42">
        <v>6.9500000000000006E-2</v>
      </c>
      <c r="H3031" s="42">
        <v>0.14169999999999999</v>
      </c>
      <c r="I3031" s="42">
        <v>0.1096</v>
      </c>
      <c r="J3031" s="42">
        <v>0.21929999999999999</v>
      </c>
      <c r="K3031" s="42">
        <v>5.6099999999999997E-2</v>
      </c>
      <c r="L3031" s="93">
        <f t="shared" si="235"/>
        <v>0.99990000000000001</v>
      </c>
      <c r="M3031" s="42">
        <v>0.14313999999999999</v>
      </c>
      <c r="N3031" s="93">
        <f t="array" ref="N3031">SQRT(MMULT(MMULT(B3031:K3031, '2. Correlation Matrix'!$B$34:$K$43), TRANSPOSE(B3031:K3031)))</f>
        <v>0.12745710521964007</v>
      </c>
      <c r="O3031" s="92">
        <f t="shared" si="236"/>
        <v>0.53461123161849589</v>
      </c>
      <c r="P3031" s="42">
        <f t="shared" si="237"/>
        <v>0.1350173431645148</v>
      </c>
      <c r="Q3031" s="42">
        <f t="shared" si="238"/>
        <v>0.122773215429927</v>
      </c>
      <c r="R3031" s="43">
        <f t="shared" si="239"/>
        <v>0.118137620573236</v>
      </c>
    </row>
    <row r="3032" spans="1:18" x14ac:dyDescent="0.35">
      <c r="A3032" s="73">
        <v>3125</v>
      </c>
      <c r="B3032" s="42">
        <v>0.1452</v>
      </c>
      <c r="C3032" s="42">
        <v>6.7199999999999996E-2</v>
      </c>
      <c r="D3032" s="42">
        <v>0.11070000000000001</v>
      </c>
      <c r="E3032" s="42">
        <v>0.16520000000000001</v>
      </c>
      <c r="F3032" s="42">
        <v>9.1000000000000004E-3</v>
      </c>
      <c r="G3032" s="42">
        <v>2.7199999999999998E-2</v>
      </c>
      <c r="H3032" s="42">
        <v>0.15790000000000001</v>
      </c>
      <c r="I3032" s="42">
        <v>0.1216</v>
      </c>
      <c r="J3032" s="42">
        <v>0.14879999999999999</v>
      </c>
      <c r="K3032" s="42">
        <v>4.7199999999999999E-2</v>
      </c>
      <c r="L3032" s="93">
        <f t="shared" si="235"/>
        <v>1.0001</v>
      </c>
      <c r="M3032" s="42">
        <v>0.13472000000000001</v>
      </c>
      <c r="N3032" s="93">
        <f t="array" ref="N3032">SQRT(MMULT(MMULT(B3032:K3032, '2. Correlation Matrix'!$B$34:$K$43), TRANSPOSE(B3032:K3032)))</f>
        <v>0.11171133020361722</v>
      </c>
      <c r="O3032" s="92">
        <f t="shared" si="236"/>
        <v>0.53459214827312362</v>
      </c>
      <c r="P3032" s="42">
        <f t="shared" si="237"/>
        <v>0.1284802893520692</v>
      </c>
      <c r="Q3032" s="42">
        <f t="shared" si="238"/>
        <v>0.122773215429927</v>
      </c>
      <c r="R3032" s="43">
        <f t="shared" si="239"/>
        <v>0.118137620573236</v>
      </c>
    </row>
    <row r="3033" spans="1:18" x14ac:dyDescent="0.35">
      <c r="A3033" s="73">
        <v>2710</v>
      </c>
      <c r="B3033" s="42">
        <v>0.13880000000000001</v>
      </c>
      <c r="C3033" s="42">
        <v>0.13880000000000001</v>
      </c>
      <c r="D3033" s="42">
        <v>8.9300000000000004E-2</v>
      </c>
      <c r="E3033" s="42">
        <v>4.4600000000000001E-2</v>
      </c>
      <c r="F3033" s="42">
        <v>0.13880000000000001</v>
      </c>
      <c r="G3033" s="42">
        <v>9.7500000000000003E-2</v>
      </c>
      <c r="H3033" s="42">
        <v>1.1599999999999999E-2</v>
      </c>
      <c r="I3033" s="42">
        <v>6.6100000000000006E-2</v>
      </c>
      <c r="J3033" s="42">
        <v>0.15540000000000001</v>
      </c>
      <c r="K3033" s="42">
        <v>0.11899999999999999</v>
      </c>
      <c r="L3033" s="93">
        <f t="shared" si="235"/>
        <v>0.99990000000000001</v>
      </c>
      <c r="M3033" s="42">
        <v>0.13516</v>
      </c>
      <c r="N3033" s="93">
        <f t="array" ref="N3033">SQRT(MMULT(MMULT(B3033:K3033, '2. Correlation Matrix'!$B$34:$K$43), TRANSPOSE(B3033:K3033)))</f>
        <v>0.11253618773462516</v>
      </c>
      <c r="O3033" s="92">
        <f t="shared" si="236"/>
        <v>0.53458359671704037</v>
      </c>
      <c r="P3033" s="42">
        <f t="shared" si="237"/>
        <v>0.12882780322507861</v>
      </c>
      <c r="Q3033" s="42">
        <f t="shared" si="238"/>
        <v>0.122773215429927</v>
      </c>
      <c r="R3033" s="43">
        <f t="shared" si="239"/>
        <v>0.118137620573236</v>
      </c>
    </row>
    <row r="3034" spans="1:18" x14ac:dyDescent="0.35">
      <c r="A3034" s="73">
        <v>124</v>
      </c>
      <c r="B3034" s="42">
        <v>0.1492</v>
      </c>
      <c r="C3034" s="42">
        <v>9.2299999999999993E-2</v>
      </c>
      <c r="D3034" s="42">
        <v>6.6199999999999995E-2</v>
      </c>
      <c r="E3034" s="42">
        <v>0.1169</v>
      </c>
      <c r="F3034" s="42">
        <v>0.15379999999999999</v>
      </c>
      <c r="G3034" s="42">
        <v>0.1046</v>
      </c>
      <c r="H3034" s="42">
        <v>7.7000000000000002E-3</v>
      </c>
      <c r="I3034" s="42">
        <v>5.6899999999999999E-2</v>
      </c>
      <c r="J3034" s="42">
        <v>0.1108</v>
      </c>
      <c r="K3034" s="42">
        <v>0.14149999999999999</v>
      </c>
      <c r="L3034" s="93">
        <f t="shared" si="235"/>
        <v>0.99990000000000001</v>
      </c>
      <c r="M3034" s="42">
        <v>0.14007</v>
      </c>
      <c r="N3034" s="93">
        <f t="array" ref="N3034">SQRT(MMULT(MMULT(B3034:K3034, '2. Correlation Matrix'!$B$34:$K$43), TRANSPOSE(B3034:K3034)))</f>
        <v>0.12172225299881693</v>
      </c>
      <c r="O3034" s="92">
        <f t="shared" si="236"/>
        <v>0.53457768318363641</v>
      </c>
      <c r="P3034" s="42">
        <f t="shared" si="237"/>
        <v>0.13266184656244601</v>
      </c>
      <c r="Q3034" s="42">
        <f t="shared" si="238"/>
        <v>0.122773215429927</v>
      </c>
      <c r="R3034" s="43">
        <f t="shared" si="239"/>
        <v>0.118137620573236</v>
      </c>
    </row>
    <row r="3035" spans="1:18" x14ac:dyDescent="0.35">
      <c r="A3035" s="73">
        <v>2874</v>
      </c>
      <c r="B3035" s="42">
        <v>0.13600000000000001</v>
      </c>
      <c r="C3035" s="42">
        <v>9.1200000000000003E-2</v>
      </c>
      <c r="D3035" s="42">
        <v>2.3199999999999998E-2</v>
      </c>
      <c r="E3035" s="42">
        <v>0.1082</v>
      </c>
      <c r="F3035" s="42">
        <v>0.1484</v>
      </c>
      <c r="G3035" s="42">
        <v>6.8000000000000005E-2</v>
      </c>
      <c r="H3035" s="42">
        <v>0.1515</v>
      </c>
      <c r="I3035" s="42">
        <v>5.5599999999999997E-2</v>
      </c>
      <c r="J3035" s="42">
        <v>0.1298</v>
      </c>
      <c r="K3035" s="42">
        <v>8.8099999999999998E-2</v>
      </c>
      <c r="L3035" s="93">
        <f t="shared" si="235"/>
        <v>0.99999999999999989</v>
      </c>
      <c r="M3035" s="42">
        <v>0.13905000000000001</v>
      </c>
      <c r="N3035" s="93">
        <f t="array" ref="N3035">SQRT(MMULT(MMULT(B3035:K3035, '2. Correlation Matrix'!$B$34:$K$43), TRANSPOSE(B3035:K3035)))</f>
        <v>0.11982879110817735</v>
      </c>
      <c r="O3035" s="92">
        <f t="shared" si="236"/>
        <v>0.53451261093152358</v>
      </c>
      <c r="P3035" s="42">
        <f t="shared" si="237"/>
        <v>0.1318705304107764</v>
      </c>
      <c r="Q3035" s="42">
        <f t="shared" si="238"/>
        <v>0.122773215429927</v>
      </c>
      <c r="R3035" s="43">
        <f t="shared" si="239"/>
        <v>0.118137620573236</v>
      </c>
    </row>
    <row r="3036" spans="1:18" x14ac:dyDescent="0.35">
      <c r="A3036" s="73">
        <v>427</v>
      </c>
      <c r="B3036" s="42">
        <v>0.15340000000000001</v>
      </c>
      <c r="C3036" s="42">
        <v>0.157</v>
      </c>
      <c r="D3036" s="42">
        <v>0.127</v>
      </c>
      <c r="E3036" s="42">
        <v>7.9399999999999998E-2</v>
      </c>
      <c r="F3036" s="42">
        <v>0.1517</v>
      </c>
      <c r="G3036" s="42">
        <v>0.1041</v>
      </c>
      <c r="H3036" s="42">
        <v>7.1000000000000004E-3</v>
      </c>
      <c r="I3036" s="42">
        <v>0.1182</v>
      </c>
      <c r="J3036" s="42">
        <v>5.11E-2</v>
      </c>
      <c r="K3036" s="42">
        <v>5.11E-2</v>
      </c>
      <c r="L3036" s="93">
        <f t="shared" si="235"/>
        <v>1.0001</v>
      </c>
      <c r="M3036" s="42">
        <v>0.12551999999999999</v>
      </c>
      <c r="N3036" s="93">
        <f t="array" ref="N3036">SQRT(MMULT(MMULT(B3036:K3036, '2. Correlation Matrix'!$B$34:$K$43), TRANSPOSE(B3036:K3036)))</f>
        <v>9.4523744307003624E-2</v>
      </c>
      <c r="O3036" s="92">
        <f t="shared" si="236"/>
        <v>0.5344688826112951</v>
      </c>
      <c r="P3036" s="42">
        <f t="shared" si="237"/>
        <v>0.1210526308810921</v>
      </c>
      <c r="Q3036" s="42">
        <f t="shared" si="238"/>
        <v>0.122773215429927</v>
      </c>
      <c r="R3036" s="43">
        <f t="shared" si="239"/>
        <v>0.118137620573236</v>
      </c>
    </row>
    <row r="3037" spans="1:18" x14ac:dyDescent="0.35">
      <c r="A3037" s="73">
        <v>108</v>
      </c>
      <c r="B3037" s="42">
        <v>0.1527</v>
      </c>
      <c r="C3037" s="42">
        <v>9.0700000000000003E-2</v>
      </c>
      <c r="D3037" s="42">
        <v>8.8300000000000003E-2</v>
      </c>
      <c r="E3037" s="42">
        <v>2.63E-2</v>
      </c>
      <c r="F3037" s="42">
        <v>0.2387</v>
      </c>
      <c r="G3037" s="42">
        <v>0.18379999999999999</v>
      </c>
      <c r="H3037" s="42">
        <v>7.1999999999999998E-3</v>
      </c>
      <c r="I3037" s="42">
        <v>7.8799999999999995E-2</v>
      </c>
      <c r="J3037" s="42">
        <v>1.43E-2</v>
      </c>
      <c r="K3037" s="42">
        <v>0.1193</v>
      </c>
      <c r="L3037" s="93">
        <f t="shared" si="235"/>
        <v>1.0001</v>
      </c>
      <c r="M3037" s="42">
        <v>0.14018</v>
      </c>
      <c r="N3037" s="93">
        <f t="array" ref="N3037">SQRT(MMULT(MMULT(B3037:K3037, '2. Correlation Matrix'!$B$34:$K$43), TRANSPOSE(B3037:K3037)))</f>
        <v>0.12195432886666796</v>
      </c>
      <c r="O3037" s="92">
        <f t="shared" si="236"/>
        <v>0.53446237296964638</v>
      </c>
      <c r="P3037" s="42">
        <f t="shared" si="237"/>
        <v>0.1327435708353403</v>
      </c>
      <c r="Q3037" s="42">
        <f t="shared" si="238"/>
        <v>0.122773215429927</v>
      </c>
      <c r="R3037" s="43">
        <f t="shared" si="239"/>
        <v>0.118137620573236</v>
      </c>
    </row>
    <row r="3038" spans="1:18" x14ac:dyDescent="0.35">
      <c r="A3038" s="73">
        <v>4072</v>
      </c>
      <c r="B3038" s="42">
        <v>0.1206</v>
      </c>
      <c r="C3038" s="42">
        <v>1.4E-2</v>
      </c>
      <c r="D3038" s="42">
        <v>0.1696</v>
      </c>
      <c r="E3038" s="42">
        <v>1.6999999999999999E-3</v>
      </c>
      <c r="F3038" s="42">
        <v>0.1661</v>
      </c>
      <c r="G3038" s="42">
        <v>1.2200000000000001E-2</v>
      </c>
      <c r="H3038" s="42">
        <v>0.1084</v>
      </c>
      <c r="I3038" s="42">
        <v>0.15210000000000001</v>
      </c>
      <c r="J3038" s="42">
        <v>0.1014</v>
      </c>
      <c r="K3038" s="42">
        <v>0.15379999999999999</v>
      </c>
      <c r="L3038" s="93">
        <f t="shared" si="235"/>
        <v>0.99990000000000001</v>
      </c>
      <c r="M3038" s="42">
        <v>0.14249999999999999</v>
      </c>
      <c r="N3038" s="93">
        <f t="array" ref="N3038">SQRT(MMULT(MMULT(B3038:K3038, '2. Correlation Matrix'!$B$34:$K$43), TRANSPOSE(B3038:K3038)))</f>
        <v>0.12629820314157919</v>
      </c>
      <c r="O3038" s="92">
        <f t="shared" si="236"/>
        <v>0.53444940878797043</v>
      </c>
      <c r="P3038" s="42">
        <f t="shared" si="237"/>
        <v>0.13452438194160418</v>
      </c>
      <c r="Q3038" s="42">
        <f t="shared" si="238"/>
        <v>0.122773215429927</v>
      </c>
      <c r="R3038" s="43">
        <f t="shared" si="239"/>
        <v>0.118137620573236</v>
      </c>
    </row>
    <row r="3039" spans="1:18" x14ac:dyDescent="0.35">
      <c r="A3039" s="73">
        <v>1377</v>
      </c>
      <c r="B3039" s="42">
        <v>6.7000000000000004E-2</v>
      </c>
      <c r="C3039" s="42">
        <v>0.1366</v>
      </c>
      <c r="D3039" s="42">
        <v>7.4700000000000003E-2</v>
      </c>
      <c r="E3039" s="42">
        <v>4.9000000000000002E-2</v>
      </c>
      <c r="F3039" s="42">
        <v>0.1211</v>
      </c>
      <c r="G3039" s="42">
        <v>2.06E-2</v>
      </c>
      <c r="H3039" s="42">
        <v>5.9299999999999999E-2</v>
      </c>
      <c r="I3039" s="42">
        <v>9.0200000000000002E-2</v>
      </c>
      <c r="J3039" s="42">
        <v>0.24479999999999999</v>
      </c>
      <c r="K3039" s="42">
        <v>0.1366</v>
      </c>
      <c r="L3039" s="93">
        <f t="shared" si="235"/>
        <v>0.99990000000000001</v>
      </c>
      <c r="M3039" s="42">
        <v>0.13827999999999999</v>
      </c>
      <c r="N3039" s="93">
        <f t="array" ref="N3039">SQRT(MMULT(MMULT(B3039:K3039, '2. Correlation Matrix'!$B$34:$K$43), TRANSPOSE(B3039:K3039)))</f>
        <v>0.11840319194398435</v>
      </c>
      <c r="O3039" s="92">
        <f t="shared" si="236"/>
        <v>0.53444505136261256</v>
      </c>
      <c r="P3039" s="42">
        <f t="shared" si="237"/>
        <v>0.131270342068738</v>
      </c>
      <c r="Q3039" s="42">
        <f t="shared" si="238"/>
        <v>0.122773215429927</v>
      </c>
      <c r="R3039" s="43">
        <f t="shared" si="239"/>
        <v>0.118137620573236</v>
      </c>
    </row>
    <row r="3040" spans="1:18" x14ac:dyDescent="0.35">
      <c r="A3040" s="73">
        <v>2936</v>
      </c>
      <c r="B3040" s="42">
        <v>0.191</v>
      </c>
      <c r="C3040" s="42">
        <v>0.20419999999999999</v>
      </c>
      <c r="D3040" s="42">
        <v>5.04E-2</v>
      </c>
      <c r="E3040" s="42">
        <v>0.19889999999999999</v>
      </c>
      <c r="F3040" s="42">
        <v>5.3E-3</v>
      </c>
      <c r="G3040" s="42">
        <v>1.5900000000000001E-2</v>
      </c>
      <c r="H3040" s="42">
        <v>7.6899999999999996E-2</v>
      </c>
      <c r="I3040" s="42">
        <v>0.10879999999999999</v>
      </c>
      <c r="J3040" s="42">
        <v>0.1353</v>
      </c>
      <c r="K3040" s="42">
        <v>1.3299999999999999E-2</v>
      </c>
      <c r="L3040" s="93">
        <f t="shared" si="235"/>
        <v>0.99999999999999989</v>
      </c>
      <c r="M3040" s="42">
        <v>0.11838</v>
      </c>
      <c r="N3040" s="93">
        <f t="array" ref="N3040">SQRT(MMULT(MMULT(B3040:K3040, '2. Correlation Matrix'!$B$34:$K$43), TRANSPOSE(B3040:K3040)))</f>
        <v>8.1173419551759676E-2</v>
      </c>
      <c r="O3040" s="92">
        <f t="shared" si="236"/>
        <v>0.53441139032388607</v>
      </c>
      <c r="P3040" s="42">
        <f t="shared" si="237"/>
        <v>0.11508543797913699</v>
      </c>
      <c r="Q3040" s="42">
        <f t="shared" si="238"/>
        <v>0.122773215429927</v>
      </c>
      <c r="R3040" s="43">
        <f t="shared" si="239"/>
        <v>0.118137620573236</v>
      </c>
    </row>
    <row r="3041" spans="1:18" x14ac:dyDescent="0.35">
      <c r="A3041" s="73">
        <v>2672</v>
      </c>
      <c r="B3041" s="42">
        <v>4.99E-2</v>
      </c>
      <c r="C3041" s="42">
        <v>0.1331</v>
      </c>
      <c r="D3041" s="42">
        <v>1.11E-2</v>
      </c>
      <c r="E3041" s="42">
        <v>0.1386</v>
      </c>
      <c r="F3041" s="42">
        <v>0.1719</v>
      </c>
      <c r="G3041" s="42">
        <v>0.1275</v>
      </c>
      <c r="H3041" s="42">
        <v>0.13120000000000001</v>
      </c>
      <c r="I3041" s="42">
        <v>4.07E-2</v>
      </c>
      <c r="J3041" s="42">
        <v>0.1091</v>
      </c>
      <c r="K3041" s="42">
        <v>8.6900000000000005E-2</v>
      </c>
      <c r="L3041" s="93">
        <f t="shared" si="235"/>
        <v>0.99999999999999978</v>
      </c>
      <c r="M3041" s="42">
        <v>0.14515</v>
      </c>
      <c r="N3041" s="93">
        <f t="array" ref="N3041">SQRT(MMULT(MMULT(B3041:K3041, '2. Correlation Matrix'!$B$34:$K$43), TRANSPOSE(B3041:K3041)))</f>
        <v>0.13127069143427791</v>
      </c>
      <c r="O3041" s="92">
        <f t="shared" si="236"/>
        <v>0.5343919441082654</v>
      </c>
      <c r="P3041" s="42">
        <f t="shared" si="237"/>
        <v>0.13653400278518329</v>
      </c>
      <c r="Q3041" s="42">
        <f t="shared" si="238"/>
        <v>0.122773215429927</v>
      </c>
      <c r="R3041" s="43">
        <f t="shared" si="239"/>
        <v>0.118137620573236</v>
      </c>
    </row>
    <row r="3042" spans="1:18" x14ac:dyDescent="0.35">
      <c r="A3042" s="73">
        <v>1594</v>
      </c>
      <c r="B3042" s="42">
        <v>0.12130000000000001</v>
      </c>
      <c r="C3042" s="42">
        <v>0.11020000000000001</v>
      </c>
      <c r="D3042" s="42">
        <v>0.14799999999999999</v>
      </c>
      <c r="E3042" s="42">
        <v>0.1244</v>
      </c>
      <c r="F3042" s="42">
        <v>8.0299999999999996E-2</v>
      </c>
      <c r="G3042" s="42">
        <v>8.3500000000000005E-2</v>
      </c>
      <c r="H3042" s="42">
        <v>2.3599999999999999E-2</v>
      </c>
      <c r="I3042" s="42">
        <v>7.8700000000000006E-2</v>
      </c>
      <c r="J3042" s="42">
        <v>0.1118</v>
      </c>
      <c r="K3042" s="42">
        <v>0.1181</v>
      </c>
      <c r="L3042" s="93">
        <f t="shared" si="235"/>
        <v>0.99990000000000001</v>
      </c>
      <c r="M3042" s="42">
        <v>0.13872000000000001</v>
      </c>
      <c r="N3042" s="93">
        <f t="array" ref="N3042">SQRT(MMULT(MMULT(B3042:K3042, '2. Correlation Matrix'!$B$34:$K$43), TRANSPOSE(B3042:K3042)))</f>
        <v>0.11924012334935753</v>
      </c>
      <c r="O3042" s="92">
        <f t="shared" si="236"/>
        <v>0.53438388195313236</v>
      </c>
      <c r="P3042" s="42">
        <f t="shared" si="237"/>
        <v>0.13161089649181501</v>
      </c>
      <c r="Q3042" s="42">
        <f t="shared" si="238"/>
        <v>0.122773215429927</v>
      </c>
      <c r="R3042" s="43">
        <f t="shared" si="239"/>
        <v>0.118137620573236</v>
      </c>
    </row>
    <row r="3043" spans="1:18" x14ac:dyDescent="0.35">
      <c r="A3043" s="73">
        <v>1260</v>
      </c>
      <c r="B3043" s="42">
        <v>3.4500000000000003E-2</v>
      </c>
      <c r="C3043" s="42">
        <v>2.01E-2</v>
      </c>
      <c r="D3043" s="42">
        <v>4.8899999999999999E-2</v>
      </c>
      <c r="E3043" s="42">
        <v>0.18679999999999999</v>
      </c>
      <c r="F3043" s="42">
        <v>0.18390000000000001</v>
      </c>
      <c r="G3043" s="42">
        <v>7.4700000000000003E-2</v>
      </c>
      <c r="H3043" s="42">
        <v>4.3099999999999999E-2</v>
      </c>
      <c r="I3043" s="42">
        <v>9.4799999999999995E-2</v>
      </c>
      <c r="J3043" s="42">
        <v>0.1782</v>
      </c>
      <c r="K3043" s="42">
        <v>0.1351</v>
      </c>
      <c r="L3043" s="93">
        <f t="shared" si="235"/>
        <v>1.0001000000000002</v>
      </c>
      <c r="M3043" s="42">
        <v>0.14774000000000001</v>
      </c>
      <c r="N3043" s="93">
        <f t="array" ref="N3043">SQRT(MMULT(MMULT(B3043:K3043, '2. Correlation Matrix'!$B$34:$K$43), TRANSPOSE(B3043:K3043)))</f>
        <v>0.1361203289181164</v>
      </c>
      <c r="O3043" s="92">
        <f t="shared" si="236"/>
        <v>0.53438013688430752</v>
      </c>
      <c r="P3043" s="42">
        <f t="shared" si="237"/>
        <v>0.1384756280276119</v>
      </c>
      <c r="Q3043" s="42">
        <f t="shared" si="238"/>
        <v>0.122773215429927</v>
      </c>
      <c r="R3043" s="43">
        <f t="shared" si="239"/>
        <v>0.118137620573236</v>
      </c>
    </row>
    <row r="3044" spans="1:18" x14ac:dyDescent="0.35">
      <c r="A3044" s="73">
        <v>499</v>
      </c>
      <c r="B3044" s="42">
        <v>5.0099999999999999E-2</v>
      </c>
      <c r="C3044" s="42">
        <v>5.45E-2</v>
      </c>
      <c r="D3044" s="42">
        <v>4.58E-2</v>
      </c>
      <c r="E3044" s="42">
        <v>0.13289999999999999</v>
      </c>
      <c r="F3044" s="42">
        <v>0.13730000000000001</v>
      </c>
      <c r="G3044" s="42">
        <v>0.1133</v>
      </c>
      <c r="H3044" s="42">
        <v>0.19170000000000001</v>
      </c>
      <c r="I3044" s="42">
        <v>5.45E-2</v>
      </c>
      <c r="J3044" s="42">
        <v>0.1198</v>
      </c>
      <c r="K3044" s="42">
        <v>0.1002</v>
      </c>
      <c r="L3044" s="93">
        <f t="shared" si="235"/>
        <v>1.0001</v>
      </c>
      <c r="M3044" s="42">
        <v>0.15237999999999999</v>
      </c>
      <c r="N3044" s="93">
        <f t="array" ref="N3044">SQRT(MMULT(MMULT(B3044:K3044, '2. Correlation Matrix'!$B$34:$K$43), TRANSPOSE(B3044:K3044)))</f>
        <v>0.14480328726798714</v>
      </c>
      <c r="O3044" s="92">
        <f t="shared" si="236"/>
        <v>0.5343801336277193</v>
      </c>
      <c r="P3044" s="42">
        <f t="shared" si="237"/>
        <v>0.14189600399819238</v>
      </c>
      <c r="Q3044" s="42">
        <f t="shared" si="238"/>
        <v>0.122773215429927</v>
      </c>
      <c r="R3044" s="43">
        <f t="shared" si="239"/>
        <v>0.118137620573236</v>
      </c>
    </row>
    <row r="3045" spans="1:18" x14ac:dyDescent="0.35">
      <c r="A3045" s="73">
        <v>1226</v>
      </c>
      <c r="B3045" s="42">
        <v>8.0399999999999999E-2</v>
      </c>
      <c r="C3045" s="42">
        <v>4.9399999999999999E-2</v>
      </c>
      <c r="D3045" s="42">
        <v>0.18099999999999999</v>
      </c>
      <c r="E3045" s="42">
        <v>4.7500000000000001E-2</v>
      </c>
      <c r="F3045" s="42">
        <v>0.10970000000000001</v>
      </c>
      <c r="G3045" s="42">
        <v>3.2899999999999999E-2</v>
      </c>
      <c r="H3045" s="42">
        <v>0.17730000000000001</v>
      </c>
      <c r="I3045" s="42">
        <v>0.16270000000000001</v>
      </c>
      <c r="J3045" s="42">
        <v>0.1024</v>
      </c>
      <c r="K3045" s="42">
        <v>5.67E-2</v>
      </c>
      <c r="L3045" s="93">
        <f t="shared" si="235"/>
        <v>1</v>
      </c>
      <c r="M3045" s="42">
        <v>0.13800000000000001</v>
      </c>
      <c r="N3045" s="93">
        <f t="array" ref="N3045">SQRT(MMULT(MMULT(B3045:K3045, '2. Correlation Matrix'!$B$34:$K$43), TRANSPOSE(B3045:K3045)))</f>
        <v>0.11789516762324316</v>
      </c>
      <c r="O3045" s="92">
        <f t="shared" si="236"/>
        <v>0.5343730474291255</v>
      </c>
      <c r="P3045" s="42">
        <f t="shared" si="237"/>
        <v>0.13105036472554371</v>
      </c>
      <c r="Q3045" s="42">
        <f t="shared" si="238"/>
        <v>0.122773215429927</v>
      </c>
      <c r="R3045" s="43">
        <f t="shared" si="239"/>
        <v>0.118137620573236</v>
      </c>
    </row>
    <row r="3046" spans="1:18" x14ac:dyDescent="0.35">
      <c r="A3046" s="73">
        <v>4744</v>
      </c>
      <c r="B3046" s="42">
        <v>0.16389999999999999</v>
      </c>
      <c r="C3046" s="42">
        <v>2.52E-2</v>
      </c>
      <c r="D3046" s="42">
        <v>0.1134</v>
      </c>
      <c r="E3046" s="42">
        <v>0.13450000000000001</v>
      </c>
      <c r="F3046" s="42">
        <v>9.8699999999999996E-2</v>
      </c>
      <c r="G3046" s="42">
        <v>7.7700000000000005E-2</v>
      </c>
      <c r="H3046" s="42">
        <v>0.1555</v>
      </c>
      <c r="I3046" s="42">
        <v>8.6099999999999996E-2</v>
      </c>
      <c r="J3046" s="42">
        <v>5.67E-2</v>
      </c>
      <c r="K3046" s="42">
        <v>8.8200000000000001E-2</v>
      </c>
      <c r="L3046" s="93">
        <f t="shared" si="235"/>
        <v>0.99989999999999979</v>
      </c>
      <c r="M3046" s="42">
        <v>0.14216999999999999</v>
      </c>
      <c r="N3046" s="93">
        <f t="array" ref="N3046">SQRT(MMULT(MMULT(B3046:K3046, '2. Correlation Matrix'!$B$34:$K$43), TRANSPOSE(B3046:K3046)))</f>
        <v>0.1257066585633824</v>
      </c>
      <c r="O3046" s="92">
        <f t="shared" si="236"/>
        <v>0.53433923682039719</v>
      </c>
      <c r="P3046" s="42">
        <f t="shared" si="237"/>
        <v>0.13426891799641461</v>
      </c>
      <c r="Q3046" s="42">
        <f t="shared" si="238"/>
        <v>0.122773215429927</v>
      </c>
      <c r="R3046" s="43">
        <f t="shared" si="239"/>
        <v>0.118137620573236</v>
      </c>
    </row>
    <row r="3047" spans="1:18" x14ac:dyDescent="0.35">
      <c r="A3047" s="73">
        <v>4960</v>
      </c>
      <c r="B3047" s="42">
        <v>0.21110000000000001</v>
      </c>
      <c r="C3047" s="42">
        <v>0.21110000000000001</v>
      </c>
      <c r="D3047" s="42">
        <v>6.4000000000000001E-2</v>
      </c>
      <c r="E3047" s="42">
        <v>7.46E-2</v>
      </c>
      <c r="F3047" s="42">
        <v>0.1343</v>
      </c>
      <c r="G3047" s="42">
        <v>4.6899999999999997E-2</v>
      </c>
      <c r="H3047" s="42">
        <v>9.1700000000000004E-2</v>
      </c>
      <c r="I3047" s="42">
        <v>5.9700000000000003E-2</v>
      </c>
      <c r="J3047" s="42">
        <v>3.8399999999999997E-2</v>
      </c>
      <c r="K3047" s="42">
        <v>6.8199999999999997E-2</v>
      </c>
      <c r="L3047" s="93">
        <f t="shared" si="235"/>
        <v>1</v>
      </c>
      <c r="M3047" s="42">
        <v>0.12338</v>
      </c>
      <c r="N3047" s="93">
        <f t="array" ref="N3047">SQRT(MMULT(MMULT(B3047:K3047, '2. Correlation Matrix'!$B$34:$K$43), TRANSPOSE(B3047:K3047)))</f>
        <v>9.054268782454053E-2</v>
      </c>
      <c r="O3047" s="92">
        <f t="shared" si="236"/>
        <v>0.53433359625631938</v>
      </c>
      <c r="P3047" s="42">
        <f t="shared" si="237"/>
        <v>0.1192810108407539</v>
      </c>
      <c r="Q3047" s="42">
        <f t="shared" si="238"/>
        <v>0.122773215429927</v>
      </c>
      <c r="R3047" s="43">
        <f t="shared" si="239"/>
        <v>0.118137620573236</v>
      </c>
    </row>
    <row r="3048" spans="1:18" x14ac:dyDescent="0.35">
      <c r="A3048" s="73">
        <v>1011</v>
      </c>
      <c r="B3048" s="42">
        <v>0.1197</v>
      </c>
      <c r="C3048" s="42">
        <v>0.106</v>
      </c>
      <c r="D3048" s="42">
        <v>8.0299999999999996E-2</v>
      </c>
      <c r="E3048" s="42">
        <v>5.8099999999999999E-2</v>
      </c>
      <c r="F3048" s="42">
        <v>0.1709</v>
      </c>
      <c r="G3048" s="42">
        <v>2.9100000000000001E-2</v>
      </c>
      <c r="H3048" s="42">
        <v>9.2299999999999993E-2</v>
      </c>
      <c r="I3048" s="42">
        <v>0.12989999999999999</v>
      </c>
      <c r="J3048" s="42">
        <v>0.14530000000000001</v>
      </c>
      <c r="K3048" s="42">
        <v>6.8400000000000002E-2</v>
      </c>
      <c r="L3048" s="93">
        <f t="shared" si="235"/>
        <v>0.99999999999999989</v>
      </c>
      <c r="M3048" s="42">
        <v>0.12958</v>
      </c>
      <c r="N3048" s="93">
        <f t="array" ref="N3048">SQRT(MMULT(MMULT(B3048:K3048, '2. Correlation Matrix'!$B$34:$K$43), TRANSPOSE(B3048:K3048)))</f>
        <v>0.10215261537420274</v>
      </c>
      <c r="O3048" s="92">
        <f t="shared" si="236"/>
        <v>0.5342986060617636</v>
      </c>
      <c r="P3048" s="42">
        <f t="shared" si="237"/>
        <v>0.1243624215861051</v>
      </c>
      <c r="Q3048" s="42">
        <f t="shared" si="238"/>
        <v>0.122773215429927</v>
      </c>
      <c r="R3048" s="43">
        <f t="shared" si="239"/>
        <v>0.118137620573236</v>
      </c>
    </row>
    <row r="3049" spans="1:18" x14ac:dyDescent="0.35">
      <c r="A3049" s="73">
        <v>1089</v>
      </c>
      <c r="B3049" s="42">
        <v>5.8999999999999999E-3</v>
      </c>
      <c r="C3049" s="42">
        <v>2.3699999999999999E-2</v>
      </c>
      <c r="D3049" s="42">
        <v>0.16600000000000001</v>
      </c>
      <c r="E3049" s="42">
        <v>3.1600000000000003E-2</v>
      </c>
      <c r="F3049" s="42">
        <v>0.1542</v>
      </c>
      <c r="G3049" s="42">
        <v>0.15809999999999999</v>
      </c>
      <c r="H3049" s="42">
        <v>0.1166</v>
      </c>
      <c r="I3049" s="42">
        <v>9.6799999999999997E-2</v>
      </c>
      <c r="J3049" s="42">
        <v>0.1245</v>
      </c>
      <c r="K3049" s="42">
        <v>0.1225</v>
      </c>
      <c r="L3049" s="93">
        <f t="shared" si="235"/>
        <v>0.99990000000000001</v>
      </c>
      <c r="M3049" s="42">
        <v>0.15631999999999999</v>
      </c>
      <c r="N3049" s="93">
        <f t="array" ref="N3049">SQRT(MMULT(MMULT(B3049:K3049, '2. Correlation Matrix'!$B$34:$K$43), TRANSPOSE(B3049:K3049)))</f>
        <v>0.15221646320240134</v>
      </c>
      <c r="O3049" s="92">
        <f t="shared" si="236"/>
        <v>0.53423918996113617</v>
      </c>
      <c r="P3049" s="42">
        <f t="shared" si="237"/>
        <v>0.14473507416507597</v>
      </c>
      <c r="Q3049" s="42">
        <f t="shared" si="238"/>
        <v>0.122773215429927</v>
      </c>
      <c r="R3049" s="43">
        <f t="shared" si="239"/>
        <v>0.118137620573236</v>
      </c>
    </row>
    <row r="3050" spans="1:18" x14ac:dyDescent="0.35">
      <c r="A3050" s="73">
        <v>1350</v>
      </c>
      <c r="B3050" s="42">
        <v>5.1999999999999998E-3</v>
      </c>
      <c r="C3050" s="42">
        <v>0.15060000000000001</v>
      </c>
      <c r="D3050" s="42">
        <v>4.9399999999999999E-2</v>
      </c>
      <c r="E3050" s="42">
        <v>0.161</v>
      </c>
      <c r="F3050" s="42">
        <v>0.2026</v>
      </c>
      <c r="G3050" s="42">
        <v>0.187</v>
      </c>
      <c r="H3050" s="42">
        <v>3.1199999999999999E-2</v>
      </c>
      <c r="I3050" s="42">
        <v>6.7500000000000004E-2</v>
      </c>
      <c r="J3050" s="42">
        <v>7.0099999999999996E-2</v>
      </c>
      <c r="K3050" s="42">
        <v>7.5300000000000006E-2</v>
      </c>
      <c r="L3050" s="93">
        <f t="shared" si="235"/>
        <v>0.99990000000000012</v>
      </c>
      <c r="M3050" s="42">
        <v>0.14410999999999999</v>
      </c>
      <c r="N3050" s="93">
        <f t="array" ref="N3050">SQRT(MMULT(MMULT(B3050:K3050, '2. Correlation Matrix'!$B$34:$K$43), TRANSPOSE(B3050:K3050)))</f>
        <v>0.12936251980988311</v>
      </c>
      <c r="O3050" s="92">
        <f t="shared" si="236"/>
        <v>0.53423510999605683</v>
      </c>
      <c r="P3050" s="42">
        <f t="shared" si="237"/>
        <v>0.13574266923421879</v>
      </c>
      <c r="Q3050" s="42">
        <f t="shared" si="238"/>
        <v>0.122773215429927</v>
      </c>
      <c r="R3050" s="43">
        <f t="shared" si="239"/>
        <v>0.118137620573236</v>
      </c>
    </row>
    <row r="3051" spans="1:18" x14ac:dyDescent="0.35">
      <c r="A3051" s="73">
        <v>4818</v>
      </c>
      <c r="B3051" s="42">
        <v>0.1229</v>
      </c>
      <c r="C3051" s="42">
        <v>0.1229</v>
      </c>
      <c r="D3051" s="42">
        <v>7.17E-2</v>
      </c>
      <c r="E3051" s="42">
        <v>0.14680000000000001</v>
      </c>
      <c r="F3051" s="42">
        <v>0.15529999999999999</v>
      </c>
      <c r="G3051" s="42">
        <v>4.7800000000000002E-2</v>
      </c>
      <c r="H3051" s="42">
        <v>0.128</v>
      </c>
      <c r="I3051" s="42">
        <v>4.6100000000000002E-2</v>
      </c>
      <c r="J3051" s="42">
        <v>1.6999999999999999E-3</v>
      </c>
      <c r="K3051" s="42">
        <v>0.157</v>
      </c>
      <c r="L3051" s="93">
        <f t="shared" si="235"/>
        <v>1.0002</v>
      </c>
      <c r="M3051" s="42">
        <v>0.14480999999999999</v>
      </c>
      <c r="N3051" s="93">
        <f t="array" ref="N3051">SQRT(MMULT(MMULT(B3051:K3051, '2. Correlation Matrix'!$B$34:$K$43), TRANSPOSE(B3051:K3051)))</f>
        <v>0.13067325865573645</v>
      </c>
      <c r="O3051" s="92">
        <f t="shared" si="236"/>
        <v>0.53423325260386312</v>
      </c>
      <c r="P3051" s="42">
        <f t="shared" si="237"/>
        <v>0.13627224973614549</v>
      </c>
      <c r="Q3051" s="42">
        <f t="shared" si="238"/>
        <v>0.122773215429927</v>
      </c>
      <c r="R3051" s="43">
        <f t="shared" si="239"/>
        <v>0.118137620573236</v>
      </c>
    </row>
    <row r="3052" spans="1:18" x14ac:dyDescent="0.35">
      <c r="A3052" s="73">
        <v>1380</v>
      </c>
      <c r="B3052" s="42">
        <v>0.11260000000000001</v>
      </c>
      <c r="C3052" s="42">
        <v>0.16220000000000001</v>
      </c>
      <c r="D3052" s="42">
        <v>0.19819999999999999</v>
      </c>
      <c r="E3052" s="42">
        <v>4.4999999999999998E-2</v>
      </c>
      <c r="F3052" s="42">
        <v>3.15E-2</v>
      </c>
      <c r="G3052" s="42">
        <v>1.1299999999999999E-2</v>
      </c>
      <c r="H3052" s="42">
        <v>9.2299999999999993E-2</v>
      </c>
      <c r="I3052" s="42">
        <v>9.01E-2</v>
      </c>
      <c r="J3052" s="42">
        <v>7.6600000000000001E-2</v>
      </c>
      <c r="K3052" s="42">
        <v>0.1802</v>
      </c>
      <c r="L3052" s="93">
        <f t="shared" si="235"/>
        <v>1</v>
      </c>
      <c r="M3052" s="42">
        <v>0.1431</v>
      </c>
      <c r="N3052" s="93">
        <f t="array" ref="N3052">SQRT(MMULT(MMULT(B3052:K3052, '2. Correlation Matrix'!$B$34:$K$43), TRANSPOSE(B3052:K3052)))</f>
        <v>0.12747960836527544</v>
      </c>
      <c r="O3052" s="92">
        <f t="shared" si="236"/>
        <v>0.53420308450327791</v>
      </c>
      <c r="P3052" s="42">
        <f t="shared" si="237"/>
        <v>0.13497447472551799</v>
      </c>
      <c r="Q3052" s="42">
        <f t="shared" si="238"/>
        <v>0.122773215429927</v>
      </c>
      <c r="R3052" s="43">
        <f t="shared" si="239"/>
        <v>0.118137620573236</v>
      </c>
    </row>
    <row r="3053" spans="1:18" x14ac:dyDescent="0.35">
      <c r="A3053" s="73">
        <v>2435</v>
      </c>
      <c r="B3053" s="42">
        <v>8.4699999999999998E-2</v>
      </c>
      <c r="C3053" s="42">
        <v>1.18E-2</v>
      </c>
      <c r="D3053" s="42">
        <v>0.15060000000000001</v>
      </c>
      <c r="E3053" s="42">
        <v>1.6500000000000001E-2</v>
      </c>
      <c r="F3053" s="42">
        <v>0.16470000000000001</v>
      </c>
      <c r="G3053" s="42">
        <v>5.1799999999999999E-2</v>
      </c>
      <c r="H3053" s="42">
        <v>0.1741</v>
      </c>
      <c r="I3053" s="42">
        <v>0.1082</v>
      </c>
      <c r="J3053" s="42">
        <v>9.4100000000000003E-2</v>
      </c>
      <c r="K3053" s="42">
        <v>0.14349999999999999</v>
      </c>
      <c r="L3053" s="93">
        <f t="shared" si="235"/>
        <v>0.99999999999999989</v>
      </c>
      <c r="M3053" s="42">
        <v>0.15</v>
      </c>
      <c r="N3053" s="93">
        <f t="array" ref="N3053">SQRT(MMULT(MMULT(B3053:K3053, '2. Correlation Matrix'!$B$34:$K$43), TRANSPOSE(B3053:K3053)))</f>
        <v>0.14039701369229193</v>
      </c>
      <c r="O3053" s="92">
        <f t="shared" si="236"/>
        <v>0.53419939660808924</v>
      </c>
      <c r="P3053" s="42">
        <f t="shared" si="237"/>
        <v>0.14014433927314318</v>
      </c>
      <c r="Q3053" s="42">
        <f t="shared" si="238"/>
        <v>0.122773215429927</v>
      </c>
      <c r="R3053" s="43">
        <f t="shared" si="239"/>
        <v>0.118137620573236</v>
      </c>
    </row>
    <row r="3054" spans="1:18" x14ac:dyDescent="0.35">
      <c r="A3054" s="73">
        <v>2352</v>
      </c>
      <c r="B3054" s="42">
        <v>0.13650000000000001</v>
      </c>
      <c r="C3054" s="42">
        <v>2.92E-2</v>
      </c>
      <c r="D3054" s="42">
        <v>0.19489999999999999</v>
      </c>
      <c r="E3054" s="42">
        <v>0.18909999999999999</v>
      </c>
      <c r="F3054" s="42">
        <v>4.6800000000000001E-2</v>
      </c>
      <c r="G3054" s="42">
        <v>5.2600000000000001E-2</v>
      </c>
      <c r="H3054" s="42">
        <v>9.5500000000000002E-2</v>
      </c>
      <c r="I3054" s="42">
        <v>0.1462</v>
      </c>
      <c r="J3054" s="42">
        <v>4.48E-2</v>
      </c>
      <c r="K3054" s="42">
        <v>6.4299999999999996E-2</v>
      </c>
      <c r="L3054" s="93">
        <f t="shared" si="235"/>
        <v>0.99990000000000001</v>
      </c>
      <c r="M3054" s="42">
        <v>0.13689999999999999</v>
      </c>
      <c r="N3054" s="93">
        <f t="array" ref="N3054">SQRT(MMULT(MMULT(B3054:K3054, '2. Correlation Matrix'!$B$34:$K$43), TRANSPOSE(B3054:K3054)))</f>
        <v>0.11587636027855897</v>
      </c>
      <c r="O3054" s="92">
        <f t="shared" si="236"/>
        <v>0.53419006129633828</v>
      </c>
      <c r="P3054" s="42">
        <f t="shared" si="237"/>
        <v>0.13018633456429679</v>
      </c>
      <c r="Q3054" s="42">
        <f t="shared" si="238"/>
        <v>0.122773215429927</v>
      </c>
      <c r="R3054" s="43">
        <f t="shared" si="239"/>
        <v>0.118137620573236</v>
      </c>
    </row>
    <row r="3055" spans="1:18" x14ac:dyDescent="0.35">
      <c r="A3055" s="73">
        <v>986</v>
      </c>
      <c r="B3055" s="42">
        <v>7.9799999999999996E-2</v>
      </c>
      <c r="C3055" s="42">
        <v>7.1599999999999997E-2</v>
      </c>
      <c r="D3055" s="42">
        <v>0.1002</v>
      </c>
      <c r="E3055" s="42">
        <v>9.4100000000000003E-2</v>
      </c>
      <c r="F3055" s="42">
        <v>7.7700000000000005E-2</v>
      </c>
      <c r="G3055" s="42">
        <v>1.6400000000000001E-2</v>
      </c>
      <c r="H3055" s="42">
        <v>0.1104</v>
      </c>
      <c r="I3055" s="42">
        <v>7.5700000000000003E-2</v>
      </c>
      <c r="J3055" s="42">
        <v>0.18609999999999999</v>
      </c>
      <c r="K3055" s="42">
        <v>0.18809999999999999</v>
      </c>
      <c r="L3055" s="93">
        <f t="shared" si="235"/>
        <v>1.0001</v>
      </c>
      <c r="M3055" s="42">
        <v>0.15021000000000001</v>
      </c>
      <c r="N3055" s="93">
        <f t="array" ref="N3055">SQRT(MMULT(MMULT(B3055:K3055, '2. Correlation Matrix'!$B$34:$K$43), TRANSPOSE(B3055:K3055)))</f>
        <v>0.1407939378641325</v>
      </c>
      <c r="O3055" s="92">
        <f t="shared" si="236"/>
        <v>0.53418493111953713</v>
      </c>
      <c r="P3055" s="42">
        <f t="shared" si="237"/>
        <v>0.1402985335303554</v>
      </c>
      <c r="Q3055" s="42">
        <f t="shared" si="238"/>
        <v>0.122773215429927</v>
      </c>
      <c r="R3055" s="43">
        <f t="shared" si="239"/>
        <v>0.118137620573236</v>
      </c>
    </row>
    <row r="3056" spans="1:18" x14ac:dyDescent="0.35">
      <c r="A3056" s="73">
        <v>4136</v>
      </c>
      <c r="B3056" s="42">
        <v>0.1729</v>
      </c>
      <c r="C3056" s="42">
        <v>0.18609999999999999</v>
      </c>
      <c r="D3056" s="42">
        <v>6.3899999999999998E-2</v>
      </c>
      <c r="E3056" s="42">
        <v>0.1203</v>
      </c>
      <c r="F3056" s="42">
        <v>0.1278</v>
      </c>
      <c r="G3056" s="42">
        <v>0.15409999999999999</v>
      </c>
      <c r="H3056" s="42">
        <v>2.2599999999999999E-2</v>
      </c>
      <c r="I3056" s="42">
        <v>9.4E-2</v>
      </c>
      <c r="J3056" s="42">
        <v>3.95E-2</v>
      </c>
      <c r="K3056" s="42">
        <v>1.8800000000000001E-2</v>
      </c>
      <c r="L3056" s="93">
        <f t="shared" si="235"/>
        <v>1</v>
      </c>
      <c r="M3056" s="42">
        <v>0.12484000000000001</v>
      </c>
      <c r="N3056" s="93">
        <f t="array" ref="N3056">SQRT(MMULT(MMULT(B3056:K3056, '2. Correlation Matrix'!$B$34:$K$43), TRANSPOSE(B3056:K3056)))</f>
        <v>9.3312183839301496E-2</v>
      </c>
      <c r="O3056" s="92">
        <f t="shared" si="236"/>
        <v>0.5341210327456537</v>
      </c>
      <c r="P3056" s="42">
        <f t="shared" si="237"/>
        <v>0.12048641817357021</v>
      </c>
      <c r="Q3056" s="42">
        <f t="shared" si="238"/>
        <v>0.122773215429927</v>
      </c>
      <c r="R3056" s="43">
        <f t="shared" si="239"/>
        <v>0.118137620573236</v>
      </c>
    </row>
    <row r="3057" spans="1:18" x14ac:dyDescent="0.35">
      <c r="A3057" s="73">
        <v>2009</v>
      </c>
      <c r="B3057" s="42">
        <v>0.1502</v>
      </c>
      <c r="C3057" s="42">
        <v>8.0699999999999994E-2</v>
      </c>
      <c r="D3057" s="42">
        <v>1.12E-2</v>
      </c>
      <c r="E3057" s="42">
        <v>0.1031</v>
      </c>
      <c r="F3057" s="42">
        <v>0.17710000000000001</v>
      </c>
      <c r="G3057" s="42">
        <v>0.1166</v>
      </c>
      <c r="H3057" s="42">
        <v>0.1099</v>
      </c>
      <c r="I3057" s="42">
        <v>1.35E-2</v>
      </c>
      <c r="J3057" s="42">
        <v>2.24E-2</v>
      </c>
      <c r="K3057" s="42">
        <v>0.2152</v>
      </c>
      <c r="L3057" s="93">
        <f t="shared" si="235"/>
        <v>0.99990000000000001</v>
      </c>
      <c r="M3057" s="42">
        <v>0.15529999999999999</v>
      </c>
      <c r="N3057" s="93">
        <f t="array" ref="N3057">SQRT(MMULT(MMULT(B3057:K3057, '2. Correlation Matrix'!$B$34:$K$43), TRANSPOSE(B3057:K3057)))</f>
        <v>0.15034786967480451</v>
      </c>
      <c r="O3057" s="92">
        <f t="shared" si="236"/>
        <v>0.53409469767470052</v>
      </c>
      <c r="P3057" s="42">
        <f t="shared" si="237"/>
        <v>0.143997759042124</v>
      </c>
      <c r="Q3057" s="42">
        <f t="shared" si="238"/>
        <v>0.122773215429927</v>
      </c>
      <c r="R3057" s="43">
        <f t="shared" si="239"/>
        <v>0.118137620573236</v>
      </c>
    </row>
    <row r="3058" spans="1:18" x14ac:dyDescent="0.35">
      <c r="A3058" s="73">
        <v>3703</v>
      </c>
      <c r="B3058" s="42">
        <v>0.153</v>
      </c>
      <c r="C3058" s="42">
        <v>6.9199999999999998E-2</v>
      </c>
      <c r="D3058" s="42">
        <v>8.0100000000000005E-2</v>
      </c>
      <c r="E3058" s="42">
        <v>9.6500000000000002E-2</v>
      </c>
      <c r="F3058" s="42">
        <v>0.1457</v>
      </c>
      <c r="G3058" s="42">
        <v>7.3000000000000001E-3</v>
      </c>
      <c r="H3058" s="42">
        <v>0.13109999999999999</v>
      </c>
      <c r="I3058" s="42">
        <v>8.0100000000000005E-2</v>
      </c>
      <c r="J3058" s="42">
        <v>8.3799999999999999E-2</v>
      </c>
      <c r="K3058" s="42">
        <v>0.153</v>
      </c>
      <c r="L3058" s="93">
        <f t="shared" si="235"/>
        <v>0.99979999999999991</v>
      </c>
      <c r="M3058" s="42">
        <v>0.14130999999999999</v>
      </c>
      <c r="N3058" s="93">
        <f t="array" ref="N3058">SQRT(MMULT(MMULT(B3058:K3058, '2. Correlation Matrix'!$B$34:$K$43), TRANSPOSE(B3058:K3058)))</f>
        <v>0.12415435551098883</v>
      </c>
      <c r="O3058" s="92">
        <f t="shared" si="236"/>
        <v>0.53409322393148695</v>
      </c>
      <c r="P3058" s="42">
        <f t="shared" si="237"/>
        <v>0.13360284800382549</v>
      </c>
      <c r="Q3058" s="42">
        <f t="shared" si="238"/>
        <v>0.122773215429927</v>
      </c>
      <c r="R3058" s="43">
        <f t="shared" si="239"/>
        <v>0.118137620573236</v>
      </c>
    </row>
    <row r="3059" spans="1:18" x14ac:dyDescent="0.35">
      <c r="A3059" s="73">
        <v>4008</v>
      </c>
      <c r="B3059" s="42">
        <v>2.8199999999999999E-2</v>
      </c>
      <c r="C3059" s="42">
        <v>9.8599999999999993E-2</v>
      </c>
      <c r="D3059" s="42">
        <v>5.28E-2</v>
      </c>
      <c r="E3059" s="42">
        <v>0.33450000000000002</v>
      </c>
      <c r="F3059" s="42">
        <v>2.8199999999999999E-2</v>
      </c>
      <c r="G3059" s="42">
        <v>0.19009999999999999</v>
      </c>
      <c r="H3059" s="42">
        <v>2.1100000000000001E-2</v>
      </c>
      <c r="I3059" s="42">
        <v>0.1021</v>
      </c>
      <c r="J3059" s="42">
        <v>0.1197</v>
      </c>
      <c r="K3059" s="42">
        <v>2.46E-2</v>
      </c>
      <c r="L3059" s="93">
        <f t="shared" si="235"/>
        <v>0.9998999999999999</v>
      </c>
      <c r="M3059" s="42">
        <v>0.14333000000000001</v>
      </c>
      <c r="N3059" s="93">
        <f t="array" ref="N3059">SQRT(MMULT(MMULT(B3059:K3059, '2. Correlation Matrix'!$B$34:$K$43), TRANSPOSE(B3059:K3059)))</f>
        <v>0.12793990931497959</v>
      </c>
      <c r="O3059" s="92">
        <f t="shared" si="236"/>
        <v>0.53407885284470602</v>
      </c>
      <c r="P3059" s="42">
        <f t="shared" si="237"/>
        <v>0.1351456898022374</v>
      </c>
      <c r="Q3059" s="42">
        <f t="shared" si="238"/>
        <v>0.122773215429927</v>
      </c>
      <c r="R3059" s="43">
        <f t="shared" si="239"/>
        <v>0.118137620573236</v>
      </c>
    </row>
    <row r="3060" spans="1:18" x14ac:dyDescent="0.35">
      <c r="A3060" s="73">
        <v>16</v>
      </c>
      <c r="B3060" s="42">
        <v>4.9200000000000001E-2</v>
      </c>
      <c r="C3060" s="42">
        <v>1.6400000000000001E-2</v>
      </c>
      <c r="D3060" s="42">
        <v>0.1439</v>
      </c>
      <c r="E3060" s="42">
        <v>2.7300000000000001E-2</v>
      </c>
      <c r="F3060" s="42">
        <v>0.16389999999999999</v>
      </c>
      <c r="G3060" s="42">
        <v>7.6499999999999999E-2</v>
      </c>
      <c r="H3060" s="42">
        <v>0.14030000000000001</v>
      </c>
      <c r="I3060" s="42">
        <v>9.2899999999999996E-2</v>
      </c>
      <c r="J3060" s="42">
        <v>0.1148</v>
      </c>
      <c r="K3060" s="42">
        <v>0.1749</v>
      </c>
      <c r="L3060" s="93">
        <f t="shared" si="235"/>
        <v>1.0001</v>
      </c>
      <c r="M3060" s="42">
        <v>0.15579999999999999</v>
      </c>
      <c r="N3060" s="93">
        <f t="array" ref="N3060">SQRT(MMULT(MMULT(B3060:K3060, '2. Correlation Matrix'!$B$34:$K$43), TRANSPOSE(B3060:K3060)))</f>
        <v>0.15129212578858756</v>
      </c>
      <c r="O3060" s="92">
        <f t="shared" si="236"/>
        <v>0.53406612921090302</v>
      </c>
      <c r="P3060" s="42">
        <f t="shared" si="237"/>
        <v>0.14435534633718511</v>
      </c>
      <c r="Q3060" s="42">
        <f t="shared" si="238"/>
        <v>0.122773215429927</v>
      </c>
      <c r="R3060" s="43">
        <f t="shared" si="239"/>
        <v>0.118137620573236</v>
      </c>
    </row>
    <row r="3061" spans="1:18" x14ac:dyDescent="0.35">
      <c r="A3061" s="73">
        <v>4802</v>
      </c>
      <c r="B3061" s="42">
        <v>3.8699999999999998E-2</v>
      </c>
      <c r="C3061" s="42">
        <v>0.1772</v>
      </c>
      <c r="D3061" s="42">
        <v>0.16900000000000001</v>
      </c>
      <c r="E3061" s="42">
        <v>3.6700000000000003E-2</v>
      </c>
      <c r="F3061" s="42">
        <v>0.19139999999999999</v>
      </c>
      <c r="G3061" s="42">
        <v>0.16900000000000001</v>
      </c>
      <c r="H3061" s="42">
        <v>1.0200000000000001E-2</v>
      </c>
      <c r="I3061" s="42">
        <v>0.112</v>
      </c>
      <c r="J3061" s="42">
        <v>2.6499999999999999E-2</v>
      </c>
      <c r="K3061" s="42">
        <v>6.9199999999999998E-2</v>
      </c>
      <c r="L3061" s="93">
        <f t="shared" si="235"/>
        <v>0.99990000000000001</v>
      </c>
      <c r="M3061" s="42">
        <v>0.1368</v>
      </c>
      <c r="N3061" s="93">
        <f t="array" ref="N3061">SQRT(MMULT(MMULT(B3061:K3061, '2. Correlation Matrix'!$B$34:$K$43), TRANSPOSE(B3061:K3061)))</f>
        <v>0.11572082158622794</v>
      </c>
      <c r="O3061" s="92">
        <f t="shared" si="236"/>
        <v>0.5340439097552595</v>
      </c>
      <c r="P3061" s="42">
        <f t="shared" si="237"/>
        <v>0.1301043457257042</v>
      </c>
      <c r="Q3061" s="42">
        <f t="shared" si="238"/>
        <v>0.122773215429927</v>
      </c>
      <c r="R3061" s="43">
        <f t="shared" si="239"/>
        <v>0.118137620573236</v>
      </c>
    </row>
    <row r="3062" spans="1:18" x14ac:dyDescent="0.35">
      <c r="A3062" s="73">
        <v>1684</v>
      </c>
      <c r="B3062" s="42">
        <v>6.3500000000000001E-2</v>
      </c>
      <c r="C3062" s="42">
        <v>0.17510000000000001</v>
      </c>
      <c r="D3062" s="42">
        <v>0.14219999999999999</v>
      </c>
      <c r="E3062" s="42">
        <v>3.7199999999999997E-2</v>
      </c>
      <c r="F3062" s="42">
        <v>6.5600000000000006E-2</v>
      </c>
      <c r="G3062" s="42">
        <v>5.6899999999999999E-2</v>
      </c>
      <c r="H3062" s="42">
        <v>0.11600000000000001</v>
      </c>
      <c r="I3062" s="42">
        <v>4.1599999999999998E-2</v>
      </c>
      <c r="J3062" s="42">
        <v>0.11600000000000001</v>
      </c>
      <c r="K3062" s="42">
        <v>0.186</v>
      </c>
      <c r="L3062" s="93">
        <f t="shared" si="235"/>
        <v>1.0001</v>
      </c>
      <c r="M3062" s="42">
        <v>0.15</v>
      </c>
      <c r="N3062" s="93">
        <f t="array" ref="N3062">SQRT(MMULT(MMULT(B3062:K3062, '2. Correlation Matrix'!$B$34:$K$43), TRANSPOSE(B3062:K3062)))</f>
        <v>0.1404395122431184</v>
      </c>
      <c r="O3062" s="92">
        <f t="shared" si="236"/>
        <v>0.53403774195801534</v>
      </c>
      <c r="P3062" s="42">
        <f t="shared" si="237"/>
        <v>0.14013837170045748</v>
      </c>
      <c r="Q3062" s="42">
        <f t="shared" si="238"/>
        <v>0.122773215429927</v>
      </c>
      <c r="R3062" s="43">
        <f t="shared" si="239"/>
        <v>0.118137620573236</v>
      </c>
    </row>
    <row r="3063" spans="1:18" x14ac:dyDescent="0.35">
      <c r="A3063" s="73">
        <v>3687</v>
      </c>
      <c r="B3063" s="42">
        <v>6.5600000000000006E-2</v>
      </c>
      <c r="C3063" s="42">
        <v>0.1008</v>
      </c>
      <c r="D3063" s="42">
        <v>8.09E-2</v>
      </c>
      <c r="E3063" s="42">
        <v>0.1328</v>
      </c>
      <c r="F3063" s="42">
        <v>0.15110000000000001</v>
      </c>
      <c r="G3063" s="42">
        <v>9.1600000000000001E-2</v>
      </c>
      <c r="H3063" s="42">
        <v>5.6500000000000002E-2</v>
      </c>
      <c r="I3063" s="42">
        <v>9.3100000000000002E-2</v>
      </c>
      <c r="J3063" s="42">
        <v>0.14660000000000001</v>
      </c>
      <c r="K3063" s="42">
        <v>8.09E-2</v>
      </c>
      <c r="L3063" s="93">
        <f t="shared" si="235"/>
        <v>0.99990000000000001</v>
      </c>
      <c r="M3063" s="42">
        <v>0.13836000000000001</v>
      </c>
      <c r="N3063" s="93">
        <f t="array" ref="N3063">SQRT(MMULT(MMULT(B3063:K3063, '2. Correlation Matrix'!$B$34:$K$43), TRANSPOSE(B3063:K3063)))</f>
        <v>0.11864410867064071</v>
      </c>
      <c r="O3063" s="92">
        <f t="shared" si="236"/>
        <v>0.53403410173436516</v>
      </c>
      <c r="P3063" s="42">
        <f t="shared" si="237"/>
        <v>0.1313217877388746</v>
      </c>
      <c r="Q3063" s="42">
        <f t="shared" si="238"/>
        <v>0.122773215429927</v>
      </c>
      <c r="R3063" s="43">
        <f t="shared" si="239"/>
        <v>0.118137620573236</v>
      </c>
    </row>
    <row r="3064" spans="1:18" x14ac:dyDescent="0.35">
      <c r="A3064" s="73">
        <v>1471</v>
      </c>
      <c r="B3064" s="42">
        <v>1.5100000000000001E-2</v>
      </c>
      <c r="C3064" s="42">
        <v>0.10730000000000001</v>
      </c>
      <c r="D3064" s="42">
        <v>0.12839999999999999</v>
      </c>
      <c r="E3064" s="42">
        <v>8.0100000000000005E-2</v>
      </c>
      <c r="F3064" s="42">
        <v>0.14349999999999999</v>
      </c>
      <c r="G3064" s="42">
        <v>0.13139999999999999</v>
      </c>
      <c r="H3064" s="42">
        <v>8.6099999999999996E-2</v>
      </c>
      <c r="I3064" s="42">
        <v>0.13750000000000001</v>
      </c>
      <c r="J3064" s="42">
        <v>0.12989999999999999</v>
      </c>
      <c r="K3064" s="42">
        <v>4.0800000000000003E-2</v>
      </c>
      <c r="L3064" s="93">
        <f t="shared" si="235"/>
        <v>1.0001</v>
      </c>
      <c r="M3064" s="42">
        <v>0.13955000000000001</v>
      </c>
      <c r="N3064" s="93">
        <f t="array" ref="N3064">SQRT(MMULT(MMULT(B3064:K3064, '2. Correlation Matrix'!$B$34:$K$43), TRANSPOSE(B3064:K3064)))</f>
        <v>0.12087493958717166</v>
      </c>
      <c r="O3064" s="92">
        <f t="shared" si="236"/>
        <v>0.53402301767810467</v>
      </c>
      <c r="P3064" s="42">
        <f t="shared" si="237"/>
        <v>0.13224462448989882</v>
      </c>
      <c r="Q3064" s="42">
        <f t="shared" si="238"/>
        <v>0.122773215429927</v>
      </c>
      <c r="R3064" s="43">
        <f t="shared" si="239"/>
        <v>0.118137620573236</v>
      </c>
    </row>
    <row r="3065" spans="1:18" x14ac:dyDescent="0.35">
      <c r="A3065" s="73">
        <v>1632</v>
      </c>
      <c r="B3065" s="42">
        <v>6.0600000000000001E-2</v>
      </c>
      <c r="C3065" s="42">
        <v>5.5800000000000002E-2</v>
      </c>
      <c r="D3065" s="42">
        <v>0.1595</v>
      </c>
      <c r="E3065" s="42">
        <v>0.11799999999999999</v>
      </c>
      <c r="F3065" s="42">
        <v>0.14990000000000001</v>
      </c>
      <c r="G3065" s="42">
        <v>8.4500000000000006E-2</v>
      </c>
      <c r="H3065" s="42">
        <v>6.0600000000000001E-2</v>
      </c>
      <c r="I3065" s="42">
        <v>0.14829999999999999</v>
      </c>
      <c r="J3065" s="42">
        <v>9.4100000000000003E-2</v>
      </c>
      <c r="K3065" s="42">
        <v>6.8599999999999994E-2</v>
      </c>
      <c r="L3065" s="93">
        <f t="shared" si="235"/>
        <v>0.99990000000000001</v>
      </c>
      <c r="M3065" s="42">
        <v>0.1381</v>
      </c>
      <c r="N3065" s="93">
        <f t="array" ref="N3065">SQRT(MMULT(MMULT(B3065:K3065, '2. Correlation Matrix'!$B$34:$K$43), TRANSPOSE(B3065:K3065)))</f>
        <v>0.11816226735568339</v>
      </c>
      <c r="O3065" s="92">
        <f t="shared" si="236"/>
        <v>0.53401141846797007</v>
      </c>
      <c r="P3065" s="42">
        <f t="shared" si="237"/>
        <v>0.131118839286682</v>
      </c>
      <c r="Q3065" s="42">
        <f t="shared" si="238"/>
        <v>0.122773215429927</v>
      </c>
      <c r="R3065" s="43">
        <f t="shared" si="239"/>
        <v>0.118137620573236</v>
      </c>
    </row>
    <row r="3066" spans="1:18" x14ac:dyDescent="0.35">
      <c r="A3066" s="73">
        <v>2822</v>
      </c>
      <c r="B3066" s="42">
        <v>3.15E-2</v>
      </c>
      <c r="C3066" s="42">
        <v>2.6499999999999999E-2</v>
      </c>
      <c r="D3066" s="42">
        <v>0.16420000000000001</v>
      </c>
      <c r="E3066" s="42">
        <v>1.8200000000000001E-2</v>
      </c>
      <c r="F3066" s="42">
        <v>0.1244</v>
      </c>
      <c r="G3066" s="42">
        <v>0.1227</v>
      </c>
      <c r="H3066" s="42">
        <v>0.16250000000000001</v>
      </c>
      <c r="I3066" s="42">
        <v>0.1144</v>
      </c>
      <c r="J3066" s="42">
        <v>0.14430000000000001</v>
      </c>
      <c r="K3066" s="42">
        <v>9.1200000000000003E-2</v>
      </c>
      <c r="L3066" s="93">
        <f t="shared" si="235"/>
        <v>0.99990000000000001</v>
      </c>
      <c r="M3066" s="42">
        <v>0.15110000000000001</v>
      </c>
      <c r="N3066" s="93">
        <f t="array" ref="N3066">SQRT(MMULT(MMULT(B3066:K3066, '2. Correlation Matrix'!$B$34:$K$43), TRANSPOSE(B3066:K3066)))</f>
        <v>0.14251050722816758</v>
      </c>
      <c r="O3066" s="92">
        <f t="shared" si="236"/>
        <v>0.53399571358032927</v>
      </c>
      <c r="P3066" s="42">
        <f t="shared" si="237"/>
        <v>0.14094537766478521</v>
      </c>
      <c r="Q3066" s="42">
        <f t="shared" si="238"/>
        <v>0.122773215429927</v>
      </c>
      <c r="R3066" s="43">
        <f t="shared" si="239"/>
        <v>0.118137620573236</v>
      </c>
    </row>
    <row r="3067" spans="1:18" x14ac:dyDescent="0.35">
      <c r="A3067" s="73">
        <v>1035</v>
      </c>
      <c r="B3067" s="42">
        <v>0.1072</v>
      </c>
      <c r="C3067" s="42">
        <v>8.3900000000000002E-2</v>
      </c>
      <c r="D3067" s="42">
        <v>0.13519999999999999</v>
      </c>
      <c r="E3067" s="42">
        <v>0.1772</v>
      </c>
      <c r="F3067" s="42">
        <v>8.8599999999999998E-2</v>
      </c>
      <c r="G3067" s="42">
        <v>2.5600000000000001E-2</v>
      </c>
      <c r="H3067" s="42">
        <v>2.8000000000000001E-2</v>
      </c>
      <c r="I3067" s="42">
        <v>9.7900000000000001E-2</v>
      </c>
      <c r="J3067" s="42">
        <v>9.0899999999999995E-2</v>
      </c>
      <c r="K3067" s="42">
        <v>0.16550000000000001</v>
      </c>
      <c r="L3067" s="93">
        <f t="shared" si="235"/>
        <v>0.99999999999999989</v>
      </c>
      <c r="M3067" s="42">
        <v>0.14262</v>
      </c>
      <c r="N3067" s="93">
        <f t="array" ref="N3067">SQRT(MMULT(MMULT(B3067:K3067, '2. Correlation Matrix'!$B$34:$K$43), TRANSPOSE(B3067:K3067)))</f>
        <v>0.12663107223940734</v>
      </c>
      <c r="O3067" s="92">
        <f t="shared" si="236"/>
        <v>0.53399216167228181</v>
      </c>
      <c r="P3067" s="42">
        <f t="shared" si="237"/>
        <v>0.13460228577174899</v>
      </c>
      <c r="Q3067" s="42">
        <f t="shared" si="238"/>
        <v>0.122773215429927</v>
      </c>
      <c r="R3067" s="43">
        <f t="shared" si="239"/>
        <v>0.118137620573236</v>
      </c>
    </row>
    <row r="3068" spans="1:18" x14ac:dyDescent="0.35">
      <c r="A3068" s="73">
        <v>3155</v>
      </c>
      <c r="B3068" s="42">
        <v>0.21360000000000001</v>
      </c>
      <c r="C3068" s="42">
        <v>3.4099999999999998E-2</v>
      </c>
      <c r="D3068" s="42">
        <v>0.1273</v>
      </c>
      <c r="E3068" s="42">
        <v>7.9500000000000001E-2</v>
      </c>
      <c r="F3068" s="42">
        <v>8.8599999999999998E-2</v>
      </c>
      <c r="G3068" s="42">
        <v>5.45E-2</v>
      </c>
      <c r="H3068" s="42">
        <v>1.8200000000000001E-2</v>
      </c>
      <c r="I3068" s="42">
        <v>9.7699999999999995E-2</v>
      </c>
      <c r="J3068" s="42">
        <v>9.5500000000000002E-2</v>
      </c>
      <c r="K3068" s="42">
        <v>0.19089999999999999</v>
      </c>
      <c r="L3068" s="93">
        <f t="shared" si="235"/>
        <v>0.99990000000000001</v>
      </c>
      <c r="M3068" s="42">
        <v>0.14235999999999999</v>
      </c>
      <c r="N3068" s="93">
        <f t="array" ref="N3068">SQRT(MMULT(MMULT(B3068:K3068, '2. Correlation Matrix'!$B$34:$K$43), TRANSPOSE(B3068:K3068)))</f>
        <v>0.12614504710077049</v>
      </c>
      <c r="O3068" s="92">
        <f t="shared" si="236"/>
        <v>0.53398846445544323</v>
      </c>
      <c r="P3068" s="42">
        <f t="shared" si="237"/>
        <v>0.13440371354597219</v>
      </c>
      <c r="Q3068" s="42">
        <f t="shared" si="238"/>
        <v>0.122773215429927</v>
      </c>
      <c r="R3068" s="43">
        <f t="shared" si="239"/>
        <v>0.118137620573236</v>
      </c>
    </row>
    <row r="3069" spans="1:18" x14ac:dyDescent="0.35">
      <c r="A3069" s="73">
        <v>792</v>
      </c>
      <c r="B3069" s="42">
        <v>8.6499999999999994E-2</v>
      </c>
      <c r="C3069" s="42">
        <v>0.13619999999999999</v>
      </c>
      <c r="D3069" s="42">
        <v>0.13780000000000001</v>
      </c>
      <c r="E3069" s="42">
        <v>3.3700000000000001E-2</v>
      </c>
      <c r="F3069" s="42">
        <v>8.0100000000000005E-2</v>
      </c>
      <c r="G3069" s="42">
        <v>0.15060000000000001</v>
      </c>
      <c r="H3069" s="42">
        <v>6.25E-2</v>
      </c>
      <c r="I3069" s="42">
        <v>3.2099999999999997E-2</v>
      </c>
      <c r="J3069" s="42">
        <v>0.14099999999999999</v>
      </c>
      <c r="K3069" s="42">
        <v>0.1394</v>
      </c>
      <c r="L3069" s="93">
        <f t="shared" si="235"/>
        <v>0.99990000000000001</v>
      </c>
      <c r="M3069" s="42">
        <v>0.14829999999999999</v>
      </c>
      <c r="N3069" s="93">
        <f t="array" ref="N3069">SQRT(MMULT(MMULT(B3069:K3069, '2. Correlation Matrix'!$B$34:$K$43), TRANSPOSE(B3069:K3069)))</f>
        <v>0.13726910218845464</v>
      </c>
      <c r="O3069" s="92">
        <f t="shared" si="236"/>
        <v>0.5339876114245109</v>
      </c>
      <c r="P3069" s="42">
        <f t="shared" si="237"/>
        <v>0.13887859679218778</v>
      </c>
      <c r="Q3069" s="42">
        <f t="shared" si="238"/>
        <v>0.122773215429927</v>
      </c>
      <c r="R3069" s="43">
        <f t="shared" si="239"/>
        <v>0.118137620573236</v>
      </c>
    </row>
    <row r="3070" spans="1:18" x14ac:dyDescent="0.35">
      <c r="A3070" s="73">
        <v>2286</v>
      </c>
      <c r="B3070" s="42">
        <v>0.1406</v>
      </c>
      <c r="C3070" s="42">
        <v>1.4200000000000001E-2</v>
      </c>
      <c r="D3070" s="42">
        <v>0.14949999999999999</v>
      </c>
      <c r="E3070" s="42">
        <v>0.105</v>
      </c>
      <c r="F3070" s="42">
        <v>3.7400000000000003E-2</v>
      </c>
      <c r="G3070" s="42">
        <v>0.1157</v>
      </c>
      <c r="H3070" s="42">
        <v>0.16550000000000001</v>
      </c>
      <c r="I3070" s="42">
        <v>4.2700000000000002E-2</v>
      </c>
      <c r="J3070" s="42">
        <v>5.3400000000000003E-2</v>
      </c>
      <c r="K3070" s="42">
        <v>0.1762</v>
      </c>
      <c r="L3070" s="93">
        <f t="shared" si="235"/>
        <v>1.0002</v>
      </c>
      <c r="M3070" s="42">
        <v>0.15897</v>
      </c>
      <c r="N3070" s="93">
        <f t="array" ref="N3070">SQRT(MMULT(MMULT(B3070:K3070, '2. Correlation Matrix'!$B$34:$K$43), TRANSPOSE(B3070:K3070)))</f>
        <v>0.15725237849059454</v>
      </c>
      <c r="O3070" s="92">
        <f t="shared" si="236"/>
        <v>0.533982384279309</v>
      </c>
      <c r="P3070" s="42">
        <f t="shared" si="237"/>
        <v>0.1466058447295254</v>
      </c>
      <c r="Q3070" s="42">
        <f t="shared" si="238"/>
        <v>0.122773215429927</v>
      </c>
      <c r="R3070" s="43">
        <f t="shared" si="239"/>
        <v>0.118137620573236</v>
      </c>
    </row>
    <row r="3071" spans="1:18" x14ac:dyDescent="0.35">
      <c r="A3071" s="73">
        <v>3564</v>
      </c>
      <c r="B3071" s="42">
        <v>0.125</v>
      </c>
      <c r="C3071" s="42">
        <v>2.01E-2</v>
      </c>
      <c r="D3071" s="42">
        <v>0.154</v>
      </c>
      <c r="E3071" s="42">
        <v>0.1384</v>
      </c>
      <c r="F3071" s="42">
        <v>0.1429</v>
      </c>
      <c r="G3071" s="42">
        <v>4.9099999999999998E-2</v>
      </c>
      <c r="H3071" s="42">
        <v>7.1400000000000005E-2</v>
      </c>
      <c r="I3071" s="42">
        <v>0.10489999999999999</v>
      </c>
      <c r="J3071" s="42">
        <v>4.4999999999999997E-3</v>
      </c>
      <c r="K3071" s="42">
        <v>0.18970000000000001</v>
      </c>
      <c r="L3071" s="93">
        <f t="shared" si="235"/>
        <v>1</v>
      </c>
      <c r="M3071" s="42">
        <v>0.14957000000000001</v>
      </c>
      <c r="N3071" s="93">
        <f t="array" ref="N3071">SQRT(MMULT(MMULT(B3071:K3071, '2. Correlation Matrix'!$B$34:$K$43), TRANSPOSE(B3071:K3071)))</f>
        <v>0.13965479625562452</v>
      </c>
      <c r="O3071" s="92">
        <f t="shared" si="236"/>
        <v>0.53395946289955465</v>
      </c>
      <c r="P3071" s="42">
        <f t="shared" si="237"/>
        <v>0.13981826894140001</v>
      </c>
      <c r="Q3071" s="42">
        <f t="shared" si="238"/>
        <v>0.122773215429927</v>
      </c>
      <c r="R3071" s="43">
        <f t="shared" si="239"/>
        <v>0.118137620573236</v>
      </c>
    </row>
    <row r="3072" spans="1:18" x14ac:dyDescent="0.35">
      <c r="A3072" s="73">
        <v>1075</v>
      </c>
      <c r="B3072" s="42">
        <v>3.2300000000000002E-2</v>
      </c>
      <c r="C3072" s="42">
        <v>0.14749999999999999</v>
      </c>
      <c r="D3072" s="42">
        <v>5.6599999999999998E-2</v>
      </c>
      <c r="E3072" s="42">
        <v>0.15559999999999999</v>
      </c>
      <c r="F3072" s="42">
        <v>7.0699999999999999E-2</v>
      </c>
      <c r="G3072" s="42">
        <v>8.2799999999999999E-2</v>
      </c>
      <c r="H3072" s="42">
        <v>0.15559999999999999</v>
      </c>
      <c r="I3072" s="42">
        <v>6.2600000000000003E-2</v>
      </c>
      <c r="J3072" s="42">
        <v>0.17169999999999999</v>
      </c>
      <c r="K3072" s="42">
        <v>6.4600000000000005E-2</v>
      </c>
      <c r="L3072" s="93">
        <f t="shared" si="235"/>
        <v>0.99999999999999989</v>
      </c>
      <c r="M3072" s="42">
        <v>0.14279</v>
      </c>
      <c r="N3072" s="93">
        <f t="array" ref="N3072">SQRT(MMULT(MMULT(B3072:K3072, '2. Correlation Matrix'!$B$34:$K$43), TRANSPOSE(B3072:K3072)))</f>
        <v>0.12696021006844782</v>
      </c>
      <c r="O3072" s="92">
        <f t="shared" si="236"/>
        <v>0.53394681659279319</v>
      </c>
      <c r="P3072" s="42">
        <f t="shared" si="237"/>
        <v>0.1347305525296878</v>
      </c>
      <c r="Q3072" s="42">
        <f t="shared" si="238"/>
        <v>0.122773215429927</v>
      </c>
      <c r="R3072" s="43">
        <f t="shared" si="239"/>
        <v>0.118137620573236</v>
      </c>
    </row>
    <row r="3073" spans="1:18" x14ac:dyDescent="0.35">
      <c r="A3073" s="73">
        <v>2941</v>
      </c>
      <c r="B3073" s="42">
        <v>6.7400000000000002E-2</v>
      </c>
      <c r="C3073" s="42">
        <v>0.1479</v>
      </c>
      <c r="D3073" s="42">
        <v>7.1199999999999999E-2</v>
      </c>
      <c r="E3073" s="42">
        <v>8.2400000000000001E-2</v>
      </c>
      <c r="F3073" s="42">
        <v>0.15359999999999999</v>
      </c>
      <c r="G3073" s="42">
        <v>0.16289999999999999</v>
      </c>
      <c r="H3073" s="42">
        <v>8.7999999999999995E-2</v>
      </c>
      <c r="I3073" s="42">
        <v>5.4300000000000001E-2</v>
      </c>
      <c r="J3073" s="42">
        <v>9.5500000000000002E-2</v>
      </c>
      <c r="K3073" s="42">
        <v>7.6799999999999993E-2</v>
      </c>
      <c r="L3073" s="93">
        <f t="shared" si="235"/>
        <v>1</v>
      </c>
      <c r="M3073" s="42">
        <v>0.14238999999999999</v>
      </c>
      <c r="N3073" s="93">
        <f t="array" ref="N3073">SQRT(MMULT(MMULT(B3073:K3073, '2. Correlation Matrix'!$B$34:$K$43), TRANSPOSE(B3073:K3073)))</f>
        <v>0.12621191028157683</v>
      </c>
      <c r="O3073" s="92">
        <f t="shared" si="236"/>
        <v>0.53394326929727898</v>
      </c>
      <c r="P3073" s="42">
        <f t="shared" si="237"/>
        <v>0.1344252768515376</v>
      </c>
      <c r="Q3073" s="42">
        <f t="shared" si="238"/>
        <v>0.122773215429927</v>
      </c>
      <c r="R3073" s="43">
        <f t="shared" si="239"/>
        <v>0.118137620573236</v>
      </c>
    </row>
    <row r="3074" spans="1:18" x14ac:dyDescent="0.35">
      <c r="A3074" s="73">
        <v>4716</v>
      </c>
      <c r="B3074" s="42">
        <v>9.5699999999999993E-2</v>
      </c>
      <c r="C3074" s="42">
        <v>9.5699999999999993E-2</v>
      </c>
      <c r="D3074" s="42">
        <v>0.13300000000000001</v>
      </c>
      <c r="E3074" s="42">
        <v>0.1489</v>
      </c>
      <c r="F3074" s="42">
        <v>5.0500000000000003E-2</v>
      </c>
      <c r="G3074" s="42">
        <v>5.3199999999999997E-2</v>
      </c>
      <c r="H3074" s="42">
        <v>5.8500000000000003E-2</v>
      </c>
      <c r="I3074" s="42">
        <v>8.2400000000000001E-2</v>
      </c>
      <c r="J3074" s="42">
        <v>0.16489999999999999</v>
      </c>
      <c r="K3074" s="42">
        <v>0.11700000000000001</v>
      </c>
      <c r="L3074" s="93">
        <f t="shared" si="235"/>
        <v>0.99980000000000002</v>
      </c>
      <c r="M3074" s="42">
        <v>0.14088999999999999</v>
      </c>
      <c r="N3074" s="93">
        <f t="array" ref="N3074">SQRT(MMULT(MMULT(B3074:K3074, '2. Correlation Matrix'!$B$34:$K$43), TRANSPOSE(B3074:K3074)))</f>
        <v>0.123402756187505</v>
      </c>
      <c r="O3074" s="92">
        <f t="shared" si="236"/>
        <v>0.53394269330486477</v>
      </c>
      <c r="P3074" s="42">
        <f t="shared" si="237"/>
        <v>0.13327587988266359</v>
      </c>
      <c r="Q3074" s="42">
        <f t="shared" si="238"/>
        <v>0.122773215429927</v>
      </c>
      <c r="R3074" s="43">
        <f t="shared" si="239"/>
        <v>0.118137620573236</v>
      </c>
    </row>
    <row r="3075" spans="1:18" x14ac:dyDescent="0.35">
      <c r="A3075" s="73">
        <v>4559</v>
      </c>
      <c r="B3075" s="42">
        <v>9.9000000000000008E-3</v>
      </c>
      <c r="C3075" s="42">
        <v>0.21590000000000001</v>
      </c>
      <c r="D3075" s="42">
        <v>1.7399999999999999E-2</v>
      </c>
      <c r="E3075" s="42">
        <v>7.4399999999999994E-2</v>
      </c>
      <c r="F3075" s="42">
        <v>0.2233</v>
      </c>
      <c r="G3075" s="42">
        <v>0.1613</v>
      </c>
      <c r="H3075" s="42">
        <v>7.1999999999999995E-2</v>
      </c>
      <c r="I3075" s="42">
        <v>6.2E-2</v>
      </c>
      <c r="J3075" s="42">
        <v>9.9299999999999999E-2</v>
      </c>
      <c r="K3075" s="42">
        <v>6.4500000000000002E-2</v>
      </c>
      <c r="L3075" s="93">
        <f t="shared" si="235"/>
        <v>0.99999999999999978</v>
      </c>
      <c r="M3075" s="42">
        <v>0.13889000000000001</v>
      </c>
      <c r="N3075" s="93">
        <f t="array" ref="N3075">SQRT(MMULT(MMULT(B3075:K3075, '2. Correlation Matrix'!$B$34:$K$43), TRANSPOSE(B3075:K3075)))</f>
        <v>0.11965914000504264</v>
      </c>
      <c r="O3075" s="92">
        <f t="shared" si="236"/>
        <v>0.53393330419479512</v>
      </c>
      <c r="P3075" s="42">
        <f t="shared" si="237"/>
        <v>0.1317308451066268</v>
      </c>
      <c r="Q3075" s="42">
        <f t="shared" si="238"/>
        <v>0.122773215429927</v>
      </c>
      <c r="R3075" s="43">
        <f t="shared" si="239"/>
        <v>0.118137620573236</v>
      </c>
    </row>
    <row r="3076" spans="1:18" x14ac:dyDescent="0.35">
      <c r="A3076" s="73">
        <v>2080</v>
      </c>
      <c r="B3076" s="42">
        <v>0.15620000000000001</v>
      </c>
      <c r="C3076" s="42">
        <v>0.1676</v>
      </c>
      <c r="D3076" s="42">
        <v>6.0999999999999999E-2</v>
      </c>
      <c r="E3076" s="42">
        <v>0.13900000000000001</v>
      </c>
      <c r="F3076" s="42">
        <v>8.9499999999999996E-2</v>
      </c>
      <c r="G3076" s="42">
        <v>0.1676</v>
      </c>
      <c r="H3076" s="42">
        <v>0.12</v>
      </c>
      <c r="I3076" s="42">
        <v>4.9500000000000002E-2</v>
      </c>
      <c r="J3076" s="42">
        <v>5.7000000000000002E-3</v>
      </c>
      <c r="K3076" s="42">
        <v>4.3799999999999999E-2</v>
      </c>
      <c r="L3076" s="93">
        <f t="shared" si="235"/>
        <v>0.99990000000000001</v>
      </c>
      <c r="M3076" s="42">
        <v>0.13678999999999999</v>
      </c>
      <c r="N3076" s="93">
        <f t="array" ref="N3076">SQRT(MMULT(MMULT(B3076:K3076, '2. Correlation Matrix'!$B$34:$K$43), TRANSPOSE(B3076:K3076)))</f>
        <v>0.11572696108759963</v>
      </c>
      <c r="O3076" s="92">
        <f t="shared" si="236"/>
        <v>0.53392916757943731</v>
      </c>
      <c r="P3076" s="42">
        <f t="shared" si="237"/>
        <v>0.13009363523871459</v>
      </c>
      <c r="Q3076" s="42">
        <f t="shared" si="238"/>
        <v>0.122773215429927</v>
      </c>
      <c r="R3076" s="43">
        <f t="shared" si="239"/>
        <v>0.118137620573236</v>
      </c>
    </row>
    <row r="3077" spans="1:18" x14ac:dyDescent="0.35">
      <c r="A3077" s="73">
        <v>349</v>
      </c>
      <c r="B3077" s="42">
        <v>0.16259999999999999</v>
      </c>
      <c r="C3077" s="42">
        <v>9.69E-2</v>
      </c>
      <c r="D3077" s="42">
        <v>0.12809999999999999</v>
      </c>
      <c r="E3077" s="42">
        <v>0.15440000000000001</v>
      </c>
      <c r="F3077" s="42">
        <v>6.7299999999999999E-2</v>
      </c>
      <c r="G3077" s="42">
        <v>0.11169999999999999</v>
      </c>
      <c r="H3077" s="42">
        <v>0.11169999999999999</v>
      </c>
      <c r="I3077" s="42">
        <v>0.15110000000000001</v>
      </c>
      <c r="J3077" s="42">
        <v>1.3100000000000001E-2</v>
      </c>
      <c r="K3077" s="42">
        <v>3.3E-3</v>
      </c>
      <c r="L3077" s="93">
        <f t="shared" ref="L3077:L3140" si="240">SUM(B3077:K3077)</f>
        <v>1.0002000000000002</v>
      </c>
      <c r="M3077" s="42">
        <v>0.12963</v>
      </c>
      <c r="N3077" s="93">
        <f t="array" ref="N3077">SQRT(MMULT(MMULT(B3077:K3077, '2. Correlation Matrix'!$B$34:$K$43), TRANSPOSE(B3077:K3077)))</f>
        <v>0.10231998928795781</v>
      </c>
      <c r="O3077" s="92">
        <f t="shared" ref="O3077:O3140" si="241">(M3077-0.075)/N3077</f>
        <v>0.53391326934422856</v>
      </c>
      <c r="P3077" s="42">
        <f t="shared" ref="P3077:P3140" si="242">M3077-((1/2)*1*N3077^2)</f>
        <v>0.1243953098960561</v>
      </c>
      <c r="Q3077" s="42">
        <f t="shared" ref="Q3077:Q3140" si="243">$M$5-((1/2)*3*$N$5^2)</f>
        <v>0.122773215429927</v>
      </c>
      <c r="R3077" s="43">
        <f t="shared" ref="R3077:R3140" si="244">$M$5-((1/2)*4*$N$5^2)</f>
        <v>0.118137620573236</v>
      </c>
    </row>
    <row r="3078" spans="1:18" x14ac:dyDescent="0.35">
      <c r="A3078" s="73">
        <v>137</v>
      </c>
      <c r="B3078" s="42">
        <v>0.1646</v>
      </c>
      <c r="C3078" s="42">
        <v>5.7200000000000001E-2</v>
      </c>
      <c r="D3078" s="42">
        <v>8.9399999999999993E-2</v>
      </c>
      <c r="E3078" s="42">
        <v>1.2500000000000001E-2</v>
      </c>
      <c r="F3078" s="42">
        <v>0.16639999999999999</v>
      </c>
      <c r="G3078" s="42">
        <v>1.43E-2</v>
      </c>
      <c r="H3078" s="42">
        <v>0.1163</v>
      </c>
      <c r="I3078" s="42">
        <v>0.10199999999999999</v>
      </c>
      <c r="J3078" s="42">
        <v>0.11990000000000001</v>
      </c>
      <c r="K3078" s="42">
        <v>0.15740000000000001</v>
      </c>
      <c r="L3078" s="93">
        <f t="shared" si="240"/>
        <v>0.99999999999999989</v>
      </c>
      <c r="M3078" s="42">
        <v>0.13988</v>
      </c>
      <c r="N3078" s="93">
        <f t="array" ref="N3078">SQRT(MMULT(MMULT(B3078:K3078, '2. Correlation Matrix'!$B$34:$K$43), TRANSPOSE(B3078:K3078)))</f>
        <v>0.12152719998641952</v>
      </c>
      <c r="O3078" s="92">
        <f t="shared" si="241"/>
        <v>0.53387225252659687</v>
      </c>
      <c r="P3078" s="42">
        <f t="shared" si="242"/>
        <v>0.13249556983173041</v>
      </c>
      <c r="Q3078" s="42">
        <f t="shared" si="243"/>
        <v>0.122773215429927</v>
      </c>
      <c r="R3078" s="43">
        <f t="shared" si="244"/>
        <v>0.118137620573236</v>
      </c>
    </row>
    <row r="3079" spans="1:18" x14ac:dyDescent="0.35">
      <c r="A3079" s="73">
        <v>4803</v>
      </c>
      <c r="B3079" s="42">
        <v>0.13900000000000001</v>
      </c>
      <c r="C3079" s="42">
        <v>2.8400000000000002E-2</v>
      </c>
      <c r="D3079" s="42">
        <v>0.1074</v>
      </c>
      <c r="E3079" s="42">
        <v>0.158</v>
      </c>
      <c r="F3079" s="42">
        <v>0.1137</v>
      </c>
      <c r="G3079" s="42">
        <v>6.7900000000000002E-2</v>
      </c>
      <c r="H3079" s="42">
        <v>0.1027</v>
      </c>
      <c r="I3079" s="42">
        <v>6.4799999999999996E-2</v>
      </c>
      <c r="J3079" s="42">
        <v>0.06</v>
      </c>
      <c r="K3079" s="42">
        <v>0.158</v>
      </c>
      <c r="L3079" s="93">
        <f t="shared" si="240"/>
        <v>0.99990000000000012</v>
      </c>
      <c r="M3079" s="42">
        <v>0.14859</v>
      </c>
      <c r="N3079" s="93">
        <f t="array" ref="N3079">SQRT(MMULT(MMULT(B3079:K3079, '2. Correlation Matrix'!$B$34:$K$43), TRANSPOSE(B3079:K3079)))</f>
        <v>0.13784220062105945</v>
      </c>
      <c r="O3079" s="92">
        <f t="shared" si="241"/>
        <v>0.53387133743102011</v>
      </c>
      <c r="P3079" s="42">
        <f t="shared" si="242"/>
        <v>0.13908976386397179</v>
      </c>
      <c r="Q3079" s="42">
        <f t="shared" si="243"/>
        <v>0.122773215429927</v>
      </c>
      <c r="R3079" s="43">
        <f t="shared" si="244"/>
        <v>0.118137620573236</v>
      </c>
    </row>
    <row r="3080" spans="1:18" x14ac:dyDescent="0.35">
      <c r="A3080" s="73">
        <v>4815</v>
      </c>
      <c r="B3080" s="42">
        <v>8.0600000000000005E-2</v>
      </c>
      <c r="C3080" s="42">
        <v>9.5500000000000002E-2</v>
      </c>
      <c r="D3080" s="42">
        <v>3.2800000000000003E-2</v>
      </c>
      <c r="E3080" s="42">
        <v>0.1731</v>
      </c>
      <c r="F3080" s="42">
        <v>0.22989999999999999</v>
      </c>
      <c r="G3080" s="42">
        <v>0.1045</v>
      </c>
      <c r="H3080" s="42">
        <v>5.0700000000000002E-2</v>
      </c>
      <c r="I3080" s="42">
        <v>8.9599999999999999E-2</v>
      </c>
      <c r="J3080" s="42">
        <v>5.3699999999999998E-2</v>
      </c>
      <c r="K3080" s="42">
        <v>8.9599999999999999E-2</v>
      </c>
      <c r="L3080" s="93">
        <f t="shared" si="240"/>
        <v>1</v>
      </c>
      <c r="M3080" s="42">
        <v>0.13846</v>
      </c>
      <c r="N3080" s="93">
        <f t="array" ref="N3080">SQRT(MMULT(MMULT(B3080:K3080, '2. Correlation Matrix'!$B$34:$K$43), TRANSPOSE(B3080:K3080)))</f>
        <v>0.11887492189954028</v>
      </c>
      <c r="O3080" s="92">
        <f t="shared" si="241"/>
        <v>0.53383841592450643</v>
      </c>
      <c r="P3080" s="42">
        <f t="shared" si="242"/>
        <v>0.13139437647168911</v>
      </c>
      <c r="Q3080" s="42">
        <f t="shared" si="243"/>
        <v>0.122773215429927</v>
      </c>
      <c r="R3080" s="43">
        <f t="shared" si="244"/>
        <v>0.118137620573236</v>
      </c>
    </row>
    <row r="3081" spans="1:18" x14ac:dyDescent="0.35">
      <c r="A3081" s="73">
        <v>2952</v>
      </c>
      <c r="B3081" s="42">
        <v>7.4499999999999997E-2</v>
      </c>
      <c r="C3081" s="42">
        <v>0.14449999999999999</v>
      </c>
      <c r="D3081" s="42">
        <v>0.1535</v>
      </c>
      <c r="E3081" s="42">
        <v>3.1600000000000003E-2</v>
      </c>
      <c r="F3081" s="42">
        <v>0.2099</v>
      </c>
      <c r="G3081" s="42">
        <v>3.1600000000000003E-2</v>
      </c>
      <c r="H3081" s="42">
        <v>2.0299999999999999E-2</v>
      </c>
      <c r="I3081" s="42">
        <v>0.1648</v>
      </c>
      <c r="J3081" s="42">
        <v>5.8700000000000002E-2</v>
      </c>
      <c r="K3081" s="42">
        <v>0.1106</v>
      </c>
      <c r="L3081" s="93">
        <f t="shared" si="240"/>
        <v>1</v>
      </c>
      <c r="M3081" s="42">
        <v>0.13097</v>
      </c>
      <c r="N3081" s="93">
        <f t="array" ref="N3081">SQRT(MMULT(MMULT(B3081:K3081, '2. Correlation Matrix'!$B$34:$K$43), TRANSPOSE(B3081:K3081)))</f>
        <v>0.10484452908403853</v>
      </c>
      <c r="O3081" s="92">
        <f t="shared" si="241"/>
        <v>0.53383805992525413</v>
      </c>
      <c r="P3081" s="42">
        <f t="shared" si="242"/>
        <v>0.12547381236057309</v>
      </c>
      <c r="Q3081" s="42">
        <f t="shared" si="243"/>
        <v>0.122773215429927</v>
      </c>
      <c r="R3081" s="43">
        <f t="shared" si="244"/>
        <v>0.118137620573236</v>
      </c>
    </row>
    <row r="3082" spans="1:18" x14ac:dyDescent="0.35">
      <c r="A3082" s="73">
        <v>4978</v>
      </c>
      <c r="B3082" s="42">
        <v>0.1038</v>
      </c>
      <c r="C3082" s="42">
        <v>6.0100000000000001E-2</v>
      </c>
      <c r="D3082" s="42">
        <v>9.6500000000000002E-2</v>
      </c>
      <c r="E3082" s="42">
        <v>1.8200000000000001E-2</v>
      </c>
      <c r="F3082" s="42">
        <v>0.1148</v>
      </c>
      <c r="G3082" s="42">
        <v>0.13300000000000001</v>
      </c>
      <c r="H3082" s="42">
        <v>0.11840000000000001</v>
      </c>
      <c r="I3082" s="42">
        <v>0.1749</v>
      </c>
      <c r="J3082" s="42">
        <v>0.1767</v>
      </c>
      <c r="K3082" s="42">
        <v>3.5999999999999999E-3</v>
      </c>
      <c r="L3082" s="93">
        <f t="shared" si="240"/>
        <v>1</v>
      </c>
      <c r="M3082" s="42">
        <v>0.1333</v>
      </c>
      <c r="N3082" s="93">
        <f t="array" ref="N3082">SQRT(MMULT(MMULT(B3082:K3082, '2. Correlation Matrix'!$B$34:$K$43), TRANSPOSE(B3082:K3082)))</f>
        <v>0.10920935062460266</v>
      </c>
      <c r="O3082" s="92">
        <f t="shared" si="241"/>
        <v>0.53383707225218313</v>
      </c>
      <c r="P3082" s="42">
        <f t="shared" si="242"/>
        <v>0.1273366588680763</v>
      </c>
      <c r="Q3082" s="42">
        <f t="shared" si="243"/>
        <v>0.122773215429927</v>
      </c>
      <c r="R3082" s="43">
        <f t="shared" si="244"/>
        <v>0.118137620573236</v>
      </c>
    </row>
    <row r="3083" spans="1:18" x14ac:dyDescent="0.35">
      <c r="A3083" s="73">
        <v>4417</v>
      </c>
      <c r="B3083" s="42">
        <v>7.7799999999999994E-2</v>
      </c>
      <c r="C3083" s="42">
        <v>5.11E-2</v>
      </c>
      <c r="D3083" s="42">
        <v>0.16</v>
      </c>
      <c r="E3083" s="42">
        <v>4.6699999999999998E-2</v>
      </c>
      <c r="F3083" s="42">
        <v>8.2199999999999995E-2</v>
      </c>
      <c r="G3083" s="42">
        <v>6.2199999999999998E-2</v>
      </c>
      <c r="H3083" s="42">
        <v>0.21110000000000001</v>
      </c>
      <c r="I3083" s="42">
        <v>0.12889999999999999</v>
      </c>
      <c r="J3083" s="42">
        <v>0.1178</v>
      </c>
      <c r="K3083" s="42">
        <v>6.2199999999999998E-2</v>
      </c>
      <c r="L3083" s="93">
        <f t="shared" si="240"/>
        <v>1</v>
      </c>
      <c r="M3083" s="42">
        <v>0.14333000000000001</v>
      </c>
      <c r="N3083" s="93">
        <f t="array" ref="N3083">SQRT(MMULT(MMULT(B3083:K3083, '2. Correlation Matrix'!$B$34:$K$43), TRANSPOSE(B3083:K3083)))</f>
        <v>0.1279988970217478</v>
      </c>
      <c r="O3083" s="92">
        <f t="shared" si="241"/>
        <v>0.53383272504598478</v>
      </c>
      <c r="P3083" s="42">
        <f t="shared" si="242"/>
        <v>0.13513814118060802</v>
      </c>
      <c r="Q3083" s="42">
        <f t="shared" si="243"/>
        <v>0.122773215429927</v>
      </c>
      <c r="R3083" s="43">
        <f t="shared" si="244"/>
        <v>0.118137620573236</v>
      </c>
    </row>
    <row r="3084" spans="1:18" x14ac:dyDescent="0.35">
      <c r="A3084" s="73">
        <v>4449</v>
      </c>
      <c r="B3084" s="42">
        <v>0.12039999999999999</v>
      </c>
      <c r="C3084" s="42">
        <v>0.13139999999999999</v>
      </c>
      <c r="D3084" s="42">
        <v>2.3699999999999999E-2</v>
      </c>
      <c r="E3084" s="42">
        <v>0.17150000000000001</v>
      </c>
      <c r="F3084" s="42">
        <v>0.1186</v>
      </c>
      <c r="G3084" s="42">
        <v>2.1899999999999999E-2</v>
      </c>
      <c r="H3084" s="42">
        <v>0.12959999999999999</v>
      </c>
      <c r="I3084" s="42">
        <v>2.5499999999999998E-2</v>
      </c>
      <c r="J3084" s="42">
        <v>7.6600000000000001E-2</v>
      </c>
      <c r="K3084" s="42">
        <v>0.1807</v>
      </c>
      <c r="L3084" s="93">
        <f t="shared" si="240"/>
        <v>0.99990000000000001</v>
      </c>
      <c r="M3084" s="42">
        <v>0.14673</v>
      </c>
      <c r="N3084" s="93">
        <f t="array" ref="N3084">SQRT(MMULT(MMULT(B3084:K3084, '2. Correlation Matrix'!$B$34:$K$43), TRANSPOSE(B3084:K3084)))</f>
        <v>0.13436943430261436</v>
      </c>
      <c r="O3084" s="92">
        <f t="shared" si="241"/>
        <v>0.53382676180995414</v>
      </c>
      <c r="P3084" s="42">
        <f t="shared" si="242"/>
        <v>0.13770242756259771</v>
      </c>
      <c r="Q3084" s="42">
        <f t="shared" si="243"/>
        <v>0.122773215429927</v>
      </c>
      <c r="R3084" s="43">
        <f t="shared" si="244"/>
        <v>0.118137620573236</v>
      </c>
    </row>
    <row r="3085" spans="1:18" x14ac:dyDescent="0.35">
      <c r="A3085" s="73">
        <v>1941</v>
      </c>
      <c r="B3085" s="42">
        <v>0.13569999999999999</v>
      </c>
      <c r="C3085" s="42">
        <v>0.188</v>
      </c>
      <c r="D3085" s="42">
        <v>4.07E-2</v>
      </c>
      <c r="E3085" s="42">
        <v>0.155</v>
      </c>
      <c r="F3085" s="42">
        <v>7.5600000000000001E-2</v>
      </c>
      <c r="G3085" s="42">
        <v>6.59E-2</v>
      </c>
      <c r="H3085" s="42">
        <v>2.9100000000000001E-2</v>
      </c>
      <c r="I3085" s="42">
        <v>1.1599999999999999E-2</v>
      </c>
      <c r="J3085" s="42">
        <v>0.12790000000000001</v>
      </c>
      <c r="K3085" s="42">
        <v>0.17050000000000001</v>
      </c>
      <c r="L3085" s="93">
        <f t="shared" si="240"/>
        <v>1</v>
      </c>
      <c r="M3085" s="42">
        <v>0.14119000000000001</v>
      </c>
      <c r="N3085" s="93">
        <f t="array" ref="N3085">SQRT(MMULT(MMULT(B3085:K3085, '2. Correlation Matrix'!$B$34:$K$43), TRANSPOSE(B3085:K3085)))</f>
        <v>0.12399200573767973</v>
      </c>
      <c r="O3085" s="92">
        <f t="shared" si="241"/>
        <v>0.53382473818540421</v>
      </c>
      <c r="P3085" s="42">
        <f t="shared" si="242"/>
        <v>0.13350299125657361</v>
      </c>
      <c r="Q3085" s="42">
        <f t="shared" si="243"/>
        <v>0.122773215429927</v>
      </c>
      <c r="R3085" s="43">
        <f t="shared" si="244"/>
        <v>0.118137620573236</v>
      </c>
    </row>
    <row r="3086" spans="1:18" x14ac:dyDescent="0.35">
      <c r="A3086" s="73">
        <v>2533</v>
      </c>
      <c r="B3086" s="42">
        <v>2.53E-2</v>
      </c>
      <c r="C3086" s="42">
        <v>0.19769999999999999</v>
      </c>
      <c r="D3086" s="42">
        <v>7.8200000000000006E-2</v>
      </c>
      <c r="E3086" s="42">
        <v>4.1399999999999999E-2</v>
      </c>
      <c r="F3086" s="42">
        <v>4.3700000000000003E-2</v>
      </c>
      <c r="G3086" s="42">
        <v>0.1241</v>
      </c>
      <c r="H3086" s="42">
        <v>0.1885</v>
      </c>
      <c r="I3086" s="42">
        <v>8.5099999999999995E-2</v>
      </c>
      <c r="J3086" s="42">
        <v>0.1885</v>
      </c>
      <c r="K3086" s="42">
        <v>2.76E-2</v>
      </c>
      <c r="L3086" s="93">
        <f t="shared" si="240"/>
        <v>1.0001</v>
      </c>
      <c r="M3086" s="42">
        <v>0.1404</v>
      </c>
      <c r="N3086" s="93">
        <f t="array" ref="N3086">SQRT(MMULT(MMULT(B3086:K3086, '2. Correlation Matrix'!$B$34:$K$43), TRANSPOSE(B3086:K3086)))</f>
        <v>0.12252930239732698</v>
      </c>
      <c r="O3086" s="92">
        <f t="shared" si="241"/>
        <v>0.53374987631878268</v>
      </c>
      <c r="P3086" s="42">
        <f t="shared" si="242"/>
        <v>0.1328932850270122</v>
      </c>
      <c r="Q3086" s="42">
        <f t="shared" si="243"/>
        <v>0.122773215429927</v>
      </c>
      <c r="R3086" s="43">
        <f t="shared" si="244"/>
        <v>0.118137620573236</v>
      </c>
    </row>
    <row r="3087" spans="1:18" x14ac:dyDescent="0.35">
      <c r="A3087" s="73">
        <v>2932</v>
      </c>
      <c r="B3087" s="42">
        <v>8.9399999999999993E-2</v>
      </c>
      <c r="C3087" s="42">
        <v>1.4200000000000001E-2</v>
      </c>
      <c r="D3087" s="42">
        <v>0.185</v>
      </c>
      <c r="E3087" s="42">
        <v>4.1000000000000003E-3</v>
      </c>
      <c r="F3087" s="42">
        <v>3.4599999999999999E-2</v>
      </c>
      <c r="G3087" s="42">
        <v>0.1321</v>
      </c>
      <c r="H3087" s="42">
        <v>0.1179</v>
      </c>
      <c r="I3087" s="42">
        <v>6.0999999999999999E-2</v>
      </c>
      <c r="J3087" s="42">
        <v>0.17480000000000001</v>
      </c>
      <c r="K3087" s="42">
        <v>0.187</v>
      </c>
      <c r="L3087" s="93">
        <f t="shared" si="240"/>
        <v>1.0001</v>
      </c>
      <c r="M3087" s="42">
        <v>0.16045000000000001</v>
      </c>
      <c r="N3087" s="93">
        <f t="array" ref="N3087">SQRT(MMULT(MMULT(B3087:K3087, '2. Correlation Matrix'!$B$34:$K$43), TRANSPOSE(B3087:K3087)))</f>
        <v>0.16011434987721057</v>
      </c>
      <c r="O3087" s="92">
        <f t="shared" si="241"/>
        <v>0.53368108520897972</v>
      </c>
      <c r="P3087" s="42">
        <f t="shared" si="242"/>
        <v>0.1476316974816991</v>
      </c>
      <c r="Q3087" s="42">
        <f t="shared" si="243"/>
        <v>0.122773215429927</v>
      </c>
      <c r="R3087" s="43">
        <f t="shared" si="244"/>
        <v>0.118137620573236</v>
      </c>
    </row>
    <row r="3088" spans="1:18" x14ac:dyDescent="0.35">
      <c r="A3088" s="73">
        <v>1795</v>
      </c>
      <c r="B3088" s="42">
        <v>8.5300000000000001E-2</v>
      </c>
      <c r="C3088" s="42">
        <v>0.23200000000000001</v>
      </c>
      <c r="D3088" s="42">
        <v>0.104</v>
      </c>
      <c r="E3088" s="42">
        <v>2.4E-2</v>
      </c>
      <c r="F3088" s="42">
        <v>3.73E-2</v>
      </c>
      <c r="G3088" s="42">
        <v>0.18129999999999999</v>
      </c>
      <c r="H3088" s="42">
        <v>0.17069999999999999</v>
      </c>
      <c r="I3088" s="42">
        <v>5.33E-2</v>
      </c>
      <c r="J3088" s="42">
        <v>7.4700000000000003E-2</v>
      </c>
      <c r="K3088" s="42">
        <v>3.73E-2</v>
      </c>
      <c r="L3088" s="93">
        <f t="shared" si="240"/>
        <v>0.99990000000000001</v>
      </c>
      <c r="M3088" s="42">
        <v>0.14052999999999999</v>
      </c>
      <c r="N3088" s="93">
        <f t="array" ref="N3088">SQRT(MMULT(MMULT(B3088:K3088, '2. Correlation Matrix'!$B$34:$K$43), TRANSPOSE(B3088:K3088)))</f>
        <v>0.12279348020505405</v>
      </c>
      <c r="O3088" s="92">
        <f t="shared" si="241"/>
        <v>0.53366025533742334</v>
      </c>
      <c r="P3088" s="42">
        <f t="shared" si="242"/>
        <v>0.13299088060956549</v>
      </c>
      <c r="Q3088" s="42">
        <f t="shared" si="243"/>
        <v>0.122773215429927</v>
      </c>
      <c r="R3088" s="43">
        <f t="shared" si="244"/>
        <v>0.118137620573236</v>
      </c>
    </row>
    <row r="3089" spans="1:18" x14ac:dyDescent="0.35">
      <c r="A3089" s="73">
        <v>4390</v>
      </c>
      <c r="B3089" s="42">
        <v>8.3099999999999993E-2</v>
      </c>
      <c r="C3089" s="42">
        <v>0.18940000000000001</v>
      </c>
      <c r="D3089" s="42">
        <v>0.1016</v>
      </c>
      <c r="E3089" s="42">
        <v>0.13159999999999999</v>
      </c>
      <c r="F3089" s="42">
        <v>9.9299999999999999E-2</v>
      </c>
      <c r="G3089" s="42">
        <v>0.19170000000000001</v>
      </c>
      <c r="H3089" s="42">
        <v>5.3100000000000001E-2</v>
      </c>
      <c r="I3089" s="42">
        <v>9.1999999999999998E-3</v>
      </c>
      <c r="J3089" s="42">
        <v>2.7699999999999999E-2</v>
      </c>
      <c r="K3089" s="42">
        <v>0.1132</v>
      </c>
      <c r="L3089" s="93">
        <f t="shared" si="240"/>
        <v>0.9998999999999999</v>
      </c>
      <c r="M3089" s="42">
        <v>0.14668</v>
      </c>
      <c r="N3089" s="93">
        <f t="array" ref="N3089">SQRT(MMULT(MMULT(B3089:K3089, '2. Correlation Matrix'!$B$34:$K$43), TRANSPOSE(B3089:K3089)))</f>
        <v>0.13431915333145381</v>
      </c>
      <c r="O3089" s="92">
        <f t="shared" si="241"/>
        <v>0.53365434654816679</v>
      </c>
      <c r="P3089" s="42">
        <f t="shared" si="242"/>
        <v>0.13765918252416071</v>
      </c>
      <c r="Q3089" s="42">
        <f t="shared" si="243"/>
        <v>0.122773215429927</v>
      </c>
      <c r="R3089" s="43">
        <f t="shared" si="244"/>
        <v>0.118137620573236</v>
      </c>
    </row>
    <row r="3090" spans="1:18" x14ac:dyDescent="0.35">
      <c r="A3090" s="73">
        <v>2792</v>
      </c>
      <c r="B3090" s="42">
        <v>0.16850000000000001</v>
      </c>
      <c r="C3090" s="42">
        <v>1.5100000000000001E-2</v>
      </c>
      <c r="D3090" s="42">
        <v>0.1512</v>
      </c>
      <c r="E3090" s="42">
        <v>4.5400000000000003E-2</v>
      </c>
      <c r="F3090" s="42">
        <v>7.7799999999999994E-2</v>
      </c>
      <c r="G3090" s="42">
        <v>0.1857</v>
      </c>
      <c r="H3090" s="42">
        <v>0.1166</v>
      </c>
      <c r="I3090" s="42">
        <v>4.1000000000000002E-2</v>
      </c>
      <c r="J3090" s="42">
        <v>5.3999999999999999E-2</v>
      </c>
      <c r="K3090" s="42">
        <v>0.1447</v>
      </c>
      <c r="L3090" s="93">
        <f t="shared" si="240"/>
        <v>1</v>
      </c>
      <c r="M3090" s="42">
        <v>0.1547</v>
      </c>
      <c r="N3090" s="93">
        <f t="array" ref="N3090">SQRT(MMULT(MMULT(B3090:K3090, '2. Correlation Matrix'!$B$34:$K$43), TRANSPOSE(B3090:K3090)))</f>
        <v>0.14935033438001469</v>
      </c>
      <c r="O3090" s="92">
        <f t="shared" si="241"/>
        <v>0.53364460368201938</v>
      </c>
      <c r="P3090" s="42">
        <f t="shared" si="242"/>
        <v>0.14354723881028891</v>
      </c>
      <c r="Q3090" s="42">
        <f t="shared" si="243"/>
        <v>0.122773215429927</v>
      </c>
      <c r="R3090" s="43">
        <f t="shared" si="244"/>
        <v>0.118137620573236</v>
      </c>
    </row>
    <row r="3091" spans="1:18" x14ac:dyDescent="0.35">
      <c r="A3091" s="73">
        <v>1241</v>
      </c>
      <c r="B3091" s="42">
        <v>1.6999999999999999E-3</v>
      </c>
      <c r="C3091" s="42">
        <v>8.2199999999999995E-2</v>
      </c>
      <c r="D3091" s="42">
        <v>0.16109999999999999</v>
      </c>
      <c r="E3091" s="42">
        <v>0.1225</v>
      </c>
      <c r="F3091" s="42">
        <v>4.87E-2</v>
      </c>
      <c r="G3091" s="42">
        <v>4.36E-2</v>
      </c>
      <c r="H3091" s="42">
        <v>0.14599999999999999</v>
      </c>
      <c r="I3091" s="42">
        <v>7.5499999999999998E-2</v>
      </c>
      <c r="J3091" s="42">
        <v>0.156</v>
      </c>
      <c r="K3091" s="42">
        <v>0.1628</v>
      </c>
      <c r="L3091" s="93">
        <f t="shared" si="240"/>
        <v>1.0001</v>
      </c>
      <c r="M3091" s="42">
        <v>0.15565999999999999</v>
      </c>
      <c r="N3091" s="93">
        <f t="array" ref="N3091">SQRT(MMULT(MMULT(B3091:K3091, '2. Correlation Matrix'!$B$34:$K$43), TRANSPOSE(B3091:K3091)))</f>
        <v>0.15115604460130069</v>
      </c>
      <c r="O3091" s="92">
        <f t="shared" si="241"/>
        <v>0.53362073751502437</v>
      </c>
      <c r="P3091" s="42">
        <f t="shared" si="242"/>
        <v>0.1442359250902448</v>
      </c>
      <c r="Q3091" s="42">
        <f t="shared" si="243"/>
        <v>0.122773215429927</v>
      </c>
      <c r="R3091" s="43">
        <f t="shared" si="244"/>
        <v>0.118137620573236</v>
      </c>
    </row>
    <row r="3092" spans="1:18" x14ac:dyDescent="0.35">
      <c r="A3092" s="73">
        <v>479</v>
      </c>
      <c r="B3092" s="42">
        <v>0.1198</v>
      </c>
      <c r="C3092" s="42">
        <v>8.5000000000000006E-2</v>
      </c>
      <c r="D3092" s="42">
        <v>0.1983</v>
      </c>
      <c r="E3092" s="42">
        <v>6.3200000000000006E-2</v>
      </c>
      <c r="F3092" s="42">
        <v>4.36E-2</v>
      </c>
      <c r="G3092" s="42">
        <v>0.1983</v>
      </c>
      <c r="H3092" s="42">
        <v>8.9300000000000004E-2</v>
      </c>
      <c r="I3092" s="42">
        <v>0.1176</v>
      </c>
      <c r="J3092" s="42">
        <v>4.36E-2</v>
      </c>
      <c r="K3092" s="42">
        <v>4.1399999999999999E-2</v>
      </c>
      <c r="L3092" s="93">
        <f t="shared" si="240"/>
        <v>1.0001000000000002</v>
      </c>
      <c r="M3092" s="42">
        <v>0.14180999999999999</v>
      </c>
      <c r="N3092" s="93">
        <f t="array" ref="N3092">SQRT(MMULT(MMULT(B3092:K3092, '2. Correlation Matrix'!$B$34:$K$43), TRANSPOSE(B3092:K3092)))</f>
        <v>0.12521425933628488</v>
      </c>
      <c r="O3092" s="92">
        <f t="shared" si="241"/>
        <v>0.53356542900253878</v>
      </c>
      <c r="P3092" s="42">
        <f t="shared" si="242"/>
        <v>0.13397069462943278</v>
      </c>
      <c r="Q3092" s="42">
        <f t="shared" si="243"/>
        <v>0.122773215429927</v>
      </c>
      <c r="R3092" s="43">
        <f t="shared" si="244"/>
        <v>0.118137620573236</v>
      </c>
    </row>
    <row r="3093" spans="1:18" x14ac:dyDescent="0.35">
      <c r="A3093" s="73">
        <v>2341</v>
      </c>
      <c r="B3093" s="42">
        <v>3.6600000000000001E-2</v>
      </c>
      <c r="C3093" s="42">
        <v>0.1172</v>
      </c>
      <c r="D3093" s="42">
        <v>6.0400000000000002E-2</v>
      </c>
      <c r="E3093" s="42">
        <v>0.1484</v>
      </c>
      <c r="F3093" s="42">
        <v>0.12640000000000001</v>
      </c>
      <c r="G3093" s="42">
        <v>0.12640000000000001</v>
      </c>
      <c r="H3093" s="42">
        <v>0.1062</v>
      </c>
      <c r="I3093" s="42">
        <v>7.1400000000000005E-2</v>
      </c>
      <c r="J3093" s="42">
        <v>0.14099999999999999</v>
      </c>
      <c r="K3093" s="42">
        <v>6.59E-2</v>
      </c>
      <c r="L3093" s="93">
        <f t="shared" si="240"/>
        <v>0.99990000000000001</v>
      </c>
      <c r="M3093" s="42">
        <v>0.14330000000000001</v>
      </c>
      <c r="N3093" s="93">
        <f t="array" ref="N3093">SQRT(MMULT(MMULT(B3093:K3093, '2. Correlation Matrix'!$B$34:$K$43), TRANSPOSE(B3093:K3093)))</f>
        <v>0.12801006309390525</v>
      </c>
      <c r="O3093" s="92">
        <f t="shared" si="241"/>
        <v>0.53355180326640961</v>
      </c>
      <c r="P3093" s="42">
        <f t="shared" si="242"/>
        <v>0.13510671187334722</v>
      </c>
      <c r="Q3093" s="42">
        <f t="shared" si="243"/>
        <v>0.122773215429927</v>
      </c>
      <c r="R3093" s="43">
        <f t="shared" si="244"/>
        <v>0.118137620573236</v>
      </c>
    </row>
    <row r="3094" spans="1:18" x14ac:dyDescent="0.35">
      <c r="A3094" s="73">
        <v>1900</v>
      </c>
      <c r="B3094" s="42">
        <v>4.41E-2</v>
      </c>
      <c r="C3094" s="42">
        <v>0.1002</v>
      </c>
      <c r="D3094" s="42">
        <v>9.0200000000000002E-2</v>
      </c>
      <c r="E3094" s="42">
        <v>0.14829999999999999</v>
      </c>
      <c r="F3094" s="42">
        <v>0.14430000000000001</v>
      </c>
      <c r="G3094" s="42">
        <v>0.18240000000000001</v>
      </c>
      <c r="H3094" s="42">
        <v>0.02</v>
      </c>
      <c r="I3094" s="42">
        <v>2.81E-2</v>
      </c>
      <c r="J3094" s="42">
        <v>9.2200000000000004E-2</v>
      </c>
      <c r="K3094" s="42">
        <v>0.15029999999999999</v>
      </c>
      <c r="L3094" s="93">
        <f t="shared" si="240"/>
        <v>1.0001000000000002</v>
      </c>
      <c r="M3094" s="42">
        <v>0.15348000000000001</v>
      </c>
      <c r="N3094" s="93">
        <f t="array" ref="N3094">SQRT(MMULT(MMULT(B3094:K3094, '2. Correlation Matrix'!$B$34:$K$43), TRANSPOSE(B3094:K3094)))</f>
        <v>0.14710095187993177</v>
      </c>
      <c r="O3094" s="92">
        <f t="shared" si="241"/>
        <v>0.53351116357192407</v>
      </c>
      <c r="P3094" s="42">
        <f t="shared" si="242"/>
        <v>0.142660654978009</v>
      </c>
      <c r="Q3094" s="42">
        <f t="shared" si="243"/>
        <v>0.122773215429927</v>
      </c>
      <c r="R3094" s="43">
        <f t="shared" si="244"/>
        <v>0.118137620573236</v>
      </c>
    </row>
    <row r="3095" spans="1:18" x14ac:dyDescent="0.35">
      <c r="A3095" s="73">
        <v>3</v>
      </c>
      <c r="B3095" s="42">
        <v>4.1999999999999997E-3</v>
      </c>
      <c r="C3095" s="42">
        <v>0.13500000000000001</v>
      </c>
      <c r="D3095" s="42">
        <v>0.12659999999999999</v>
      </c>
      <c r="E3095" s="42">
        <v>4.4299999999999999E-2</v>
      </c>
      <c r="F3095" s="42">
        <v>6.9599999999999995E-2</v>
      </c>
      <c r="G3095" s="42">
        <v>0.1603</v>
      </c>
      <c r="H3095" s="42">
        <v>0.12239999999999999</v>
      </c>
      <c r="I3095" s="42">
        <v>4.6399999999999997E-2</v>
      </c>
      <c r="J3095" s="42">
        <v>0.18779999999999999</v>
      </c>
      <c r="K3095" s="42">
        <v>0.10340000000000001</v>
      </c>
      <c r="L3095" s="93">
        <f t="shared" si="240"/>
        <v>1</v>
      </c>
      <c r="M3095" s="42">
        <v>0.15229000000000001</v>
      </c>
      <c r="N3095" s="93">
        <f t="array" ref="N3095">SQRT(MMULT(MMULT(B3095:K3095, '2. Correlation Matrix'!$B$34:$K$43), TRANSPOSE(B3095:K3095)))</f>
        <v>0.14488156611229394</v>
      </c>
      <c r="O3095" s="92">
        <f t="shared" si="241"/>
        <v>0.53347021345762191</v>
      </c>
      <c r="P3095" s="42">
        <f t="shared" si="242"/>
        <v>0.1417946659004245</v>
      </c>
      <c r="Q3095" s="42">
        <f t="shared" si="243"/>
        <v>0.122773215429927</v>
      </c>
      <c r="R3095" s="43">
        <f t="shared" si="244"/>
        <v>0.118137620573236</v>
      </c>
    </row>
    <row r="3096" spans="1:18" x14ac:dyDescent="0.35">
      <c r="A3096" s="73">
        <v>1782</v>
      </c>
      <c r="B3096" s="42">
        <v>9.6100000000000005E-2</v>
      </c>
      <c r="C3096" s="42">
        <v>8.4699999999999998E-2</v>
      </c>
      <c r="D3096" s="42">
        <v>5.9499999999999997E-2</v>
      </c>
      <c r="E3096" s="42">
        <v>0.21049999999999999</v>
      </c>
      <c r="F3096" s="42">
        <v>2.75E-2</v>
      </c>
      <c r="G3096" s="42">
        <v>0.19220000000000001</v>
      </c>
      <c r="H3096" s="42">
        <v>0.11210000000000001</v>
      </c>
      <c r="I3096" s="42">
        <v>3.2000000000000001E-2</v>
      </c>
      <c r="J3096" s="42">
        <v>0.1053</v>
      </c>
      <c r="K3096" s="42">
        <v>8.0100000000000005E-2</v>
      </c>
      <c r="L3096" s="93">
        <f t="shared" si="240"/>
        <v>1</v>
      </c>
      <c r="M3096" s="42">
        <v>0.151</v>
      </c>
      <c r="N3096" s="93">
        <f t="array" ref="N3096">SQRT(MMULT(MMULT(B3096:K3096, '2. Correlation Matrix'!$B$34:$K$43), TRANSPOSE(B3096:K3096)))</f>
        <v>0.14247165840121398</v>
      </c>
      <c r="O3096" s="92">
        <f t="shared" si="241"/>
        <v>0.5334394282544016</v>
      </c>
      <c r="P3096" s="42">
        <f t="shared" si="242"/>
        <v>0.14085091327620389</v>
      </c>
      <c r="Q3096" s="42">
        <f t="shared" si="243"/>
        <v>0.122773215429927</v>
      </c>
      <c r="R3096" s="43">
        <f t="shared" si="244"/>
        <v>0.118137620573236</v>
      </c>
    </row>
    <row r="3097" spans="1:18" x14ac:dyDescent="0.35">
      <c r="A3097" s="73">
        <v>1229</v>
      </c>
      <c r="B3097" s="42">
        <v>0.13489999999999999</v>
      </c>
      <c r="C3097" s="42">
        <v>4.9599999999999998E-2</v>
      </c>
      <c r="D3097" s="42">
        <v>9.5200000000000007E-2</v>
      </c>
      <c r="E3097" s="42">
        <v>6.3500000000000001E-2</v>
      </c>
      <c r="F3097" s="42">
        <v>0.16669999999999999</v>
      </c>
      <c r="G3097" s="42">
        <v>0.1885</v>
      </c>
      <c r="H3097" s="42">
        <v>7.9000000000000008E-3</v>
      </c>
      <c r="I3097" s="42">
        <v>7.5399999999999995E-2</v>
      </c>
      <c r="J3097" s="42">
        <v>0.125</v>
      </c>
      <c r="K3097" s="42">
        <v>9.3299999999999994E-2</v>
      </c>
      <c r="L3097" s="93">
        <f t="shared" si="240"/>
        <v>1</v>
      </c>
      <c r="M3097" s="42">
        <v>0.14165</v>
      </c>
      <c r="N3097" s="93">
        <f t="array" ref="N3097">SQRT(MMULT(MMULT(B3097:K3097, '2. Correlation Matrix'!$B$34:$K$43), TRANSPOSE(B3097:K3097)))</f>
        <v>0.12495361957150901</v>
      </c>
      <c r="O3097" s="92">
        <f t="shared" si="241"/>
        <v>0.53339791379038237</v>
      </c>
      <c r="P3097" s="42">
        <f t="shared" si="242"/>
        <v>0.13384329647798929</v>
      </c>
      <c r="Q3097" s="42">
        <f t="shared" si="243"/>
        <v>0.122773215429927</v>
      </c>
      <c r="R3097" s="43">
        <f t="shared" si="244"/>
        <v>0.118137620573236</v>
      </c>
    </row>
    <row r="3098" spans="1:18" x14ac:dyDescent="0.35">
      <c r="A3098" s="73">
        <v>3325</v>
      </c>
      <c r="B3098" s="42">
        <v>1.67E-2</v>
      </c>
      <c r="C3098" s="42">
        <v>0.16700000000000001</v>
      </c>
      <c r="D3098" s="42">
        <v>8.9099999999999999E-2</v>
      </c>
      <c r="E3098" s="42">
        <v>4.4499999999999998E-2</v>
      </c>
      <c r="F3098" s="42">
        <v>0.16139999999999999</v>
      </c>
      <c r="G3098" s="42">
        <v>0.17630000000000001</v>
      </c>
      <c r="H3098" s="42">
        <v>8.1600000000000006E-2</v>
      </c>
      <c r="I3098" s="42">
        <v>0.1076</v>
      </c>
      <c r="J3098" s="42">
        <v>0.12239999999999999</v>
      </c>
      <c r="K3098" s="42">
        <v>3.3399999999999999E-2</v>
      </c>
      <c r="L3098" s="93">
        <f t="shared" si="240"/>
        <v>1</v>
      </c>
      <c r="M3098" s="42">
        <v>0.13869999999999999</v>
      </c>
      <c r="N3098" s="93">
        <f t="array" ref="N3098">SQRT(MMULT(MMULT(B3098:K3098, '2. Correlation Matrix'!$B$34:$K$43), TRANSPOSE(B3098:K3098)))</f>
        <v>0.11942389243564036</v>
      </c>
      <c r="O3098" s="92">
        <f t="shared" si="241"/>
        <v>0.53339410314673041</v>
      </c>
      <c r="P3098" s="42">
        <f t="shared" si="242"/>
        <v>0.1315689669577603</v>
      </c>
      <c r="Q3098" s="42">
        <f t="shared" si="243"/>
        <v>0.122773215429927</v>
      </c>
      <c r="R3098" s="43">
        <f t="shared" si="244"/>
        <v>0.118137620573236</v>
      </c>
    </row>
    <row r="3099" spans="1:18" x14ac:dyDescent="0.35">
      <c r="A3099" s="73">
        <v>2044</v>
      </c>
      <c r="B3099" s="42">
        <v>0.14779999999999999</v>
      </c>
      <c r="C3099" s="42">
        <v>6.93E-2</v>
      </c>
      <c r="D3099" s="42">
        <v>1.8499999999999999E-2</v>
      </c>
      <c r="E3099" s="42">
        <v>1.15E-2</v>
      </c>
      <c r="F3099" s="42">
        <v>0.17549999999999999</v>
      </c>
      <c r="G3099" s="42">
        <v>0.14549999999999999</v>
      </c>
      <c r="H3099" s="42">
        <v>2.3E-3</v>
      </c>
      <c r="I3099" s="42">
        <v>3.4599999999999999E-2</v>
      </c>
      <c r="J3099" s="42">
        <v>0.20549999999999999</v>
      </c>
      <c r="K3099" s="42">
        <v>0.18940000000000001</v>
      </c>
      <c r="L3099" s="93">
        <f t="shared" si="240"/>
        <v>0.9998999999999999</v>
      </c>
      <c r="M3099" s="42">
        <v>0.14793000000000001</v>
      </c>
      <c r="N3099" s="93">
        <f t="array" ref="N3099">SQRT(MMULT(MMULT(B3099:K3099, '2. Correlation Matrix'!$B$34:$K$43), TRANSPOSE(B3099:K3099)))</f>
        <v>0.13673421508908443</v>
      </c>
      <c r="O3099" s="92">
        <f t="shared" si="241"/>
        <v>0.53337052435986854</v>
      </c>
      <c r="P3099" s="42">
        <f t="shared" si="242"/>
        <v>0.138581877211986</v>
      </c>
      <c r="Q3099" s="42">
        <f t="shared" si="243"/>
        <v>0.122773215429927</v>
      </c>
      <c r="R3099" s="43">
        <f t="shared" si="244"/>
        <v>0.118137620573236</v>
      </c>
    </row>
    <row r="3100" spans="1:18" x14ac:dyDescent="0.35">
      <c r="A3100" s="73">
        <v>1474</v>
      </c>
      <c r="B3100" s="42">
        <v>0.1017</v>
      </c>
      <c r="C3100" s="42">
        <v>0.16700000000000001</v>
      </c>
      <c r="D3100" s="42">
        <v>0.1459</v>
      </c>
      <c r="E3100" s="42">
        <v>0.17080000000000001</v>
      </c>
      <c r="F3100" s="42">
        <v>0.1036</v>
      </c>
      <c r="G3100" s="42">
        <v>0.1094</v>
      </c>
      <c r="H3100" s="42">
        <v>3.8399999999999997E-2</v>
      </c>
      <c r="I3100" s="42">
        <v>9.4E-2</v>
      </c>
      <c r="J3100" s="42">
        <v>1.34E-2</v>
      </c>
      <c r="K3100" s="42">
        <v>5.57E-2</v>
      </c>
      <c r="L3100" s="93">
        <f t="shared" si="240"/>
        <v>0.9998999999999999</v>
      </c>
      <c r="M3100" s="42">
        <v>0.13264999999999999</v>
      </c>
      <c r="N3100" s="93">
        <f t="array" ref="N3100">SQRT(MMULT(MMULT(B3100:K3100, '2. Correlation Matrix'!$B$34:$K$43), TRANSPOSE(B3100:K3100)))</f>
        <v>0.10809096536938322</v>
      </c>
      <c r="O3100" s="92">
        <f t="shared" si="241"/>
        <v>0.53334707302308326</v>
      </c>
      <c r="P3100" s="42">
        <f t="shared" si="242"/>
        <v>0.1268081716027574</v>
      </c>
      <c r="Q3100" s="42">
        <f t="shared" si="243"/>
        <v>0.122773215429927</v>
      </c>
      <c r="R3100" s="43">
        <f t="shared" si="244"/>
        <v>0.118137620573236</v>
      </c>
    </row>
    <row r="3101" spans="1:18" x14ac:dyDescent="0.35">
      <c r="A3101" s="73">
        <v>2940</v>
      </c>
      <c r="B3101" s="42">
        <v>0.1691</v>
      </c>
      <c r="C3101" s="42">
        <v>0.1716</v>
      </c>
      <c r="D3101" s="42">
        <v>7.4000000000000003E-3</v>
      </c>
      <c r="E3101" s="42">
        <v>0.1201</v>
      </c>
      <c r="F3101" s="42">
        <v>0.10290000000000001</v>
      </c>
      <c r="G3101" s="42">
        <v>5.8799999999999998E-2</v>
      </c>
      <c r="H3101" s="42">
        <v>0.10780000000000001</v>
      </c>
      <c r="I3101" s="42">
        <v>2.5000000000000001E-3</v>
      </c>
      <c r="J3101" s="42">
        <v>0.13239999999999999</v>
      </c>
      <c r="K3101" s="42">
        <v>0.1275</v>
      </c>
      <c r="L3101" s="93">
        <f t="shared" si="240"/>
        <v>1.0001</v>
      </c>
      <c r="M3101" s="42">
        <v>0.13747000000000001</v>
      </c>
      <c r="N3101" s="93">
        <f t="array" ref="N3101">SQRT(MMULT(MMULT(B3101:K3101, '2. Correlation Matrix'!$B$34:$K$43), TRANSPOSE(B3101:K3101)))</f>
        <v>0.11712863693511165</v>
      </c>
      <c r="O3101" s="92">
        <f t="shared" si="241"/>
        <v>0.53334523165848757</v>
      </c>
      <c r="P3101" s="42">
        <f t="shared" si="242"/>
        <v>0.1306104412048614</v>
      </c>
      <c r="Q3101" s="42">
        <f t="shared" si="243"/>
        <v>0.122773215429927</v>
      </c>
      <c r="R3101" s="43">
        <f t="shared" si="244"/>
        <v>0.118137620573236</v>
      </c>
    </row>
    <row r="3102" spans="1:18" x14ac:dyDescent="0.35">
      <c r="A3102" s="73">
        <v>4239</v>
      </c>
      <c r="B3102" s="42">
        <v>1.26E-2</v>
      </c>
      <c r="C3102" s="42">
        <v>0.19789999999999999</v>
      </c>
      <c r="D3102" s="42">
        <v>7.7899999999999997E-2</v>
      </c>
      <c r="E3102" s="42">
        <v>0.12</v>
      </c>
      <c r="F3102" s="42">
        <v>0.1116</v>
      </c>
      <c r="G3102" s="42">
        <v>9.6799999999999997E-2</v>
      </c>
      <c r="H3102" s="42">
        <v>0.16420000000000001</v>
      </c>
      <c r="I3102" s="42">
        <v>8.3999999999999995E-3</v>
      </c>
      <c r="J3102" s="42">
        <v>7.1599999999999997E-2</v>
      </c>
      <c r="K3102" s="42">
        <v>0.1389</v>
      </c>
      <c r="L3102" s="93">
        <f t="shared" si="240"/>
        <v>0.99990000000000001</v>
      </c>
      <c r="M3102" s="42">
        <v>0.15178</v>
      </c>
      <c r="N3102" s="93">
        <f t="array" ref="N3102">SQRT(MMULT(MMULT(B3102:K3102, '2. Correlation Matrix'!$B$34:$K$43), TRANSPOSE(B3102:K3102)))</f>
        <v>0.14397143597865655</v>
      </c>
      <c r="O3102" s="92">
        <f t="shared" si="241"/>
        <v>0.53330023054977704</v>
      </c>
      <c r="P3102" s="42">
        <f t="shared" si="242"/>
        <v>0.14141611281112179</v>
      </c>
      <c r="Q3102" s="42">
        <f t="shared" si="243"/>
        <v>0.122773215429927</v>
      </c>
      <c r="R3102" s="43">
        <f t="shared" si="244"/>
        <v>0.118137620573236</v>
      </c>
    </row>
    <row r="3103" spans="1:18" x14ac:dyDescent="0.35">
      <c r="A3103" s="73">
        <v>4650</v>
      </c>
      <c r="B3103" s="42">
        <v>5.67E-2</v>
      </c>
      <c r="C3103" s="42">
        <v>0.11940000000000001</v>
      </c>
      <c r="D3103" s="42">
        <v>0.13969999999999999</v>
      </c>
      <c r="E3103" s="42">
        <v>0.16800000000000001</v>
      </c>
      <c r="F3103" s="42">
        <v>0.14779999999999999</v>
      </c>
      <c r="G3103" s="42">
        <v>5.0599999999999999E-2</v>
      </c>
      <c r="H3103" s="42">
        <v>8.9099999999999999E-2</v>
      </c>
      <c r="I3103" s="42">
        <v>9.5100000000000004E-2</v>
      </c>
      <c r="J3103" s="42">
        <v>2.63E-2</v>
      </c>
      <c r="K3103" s="42">
        <v>0.10730000000000001</v>
      </c>
      <c r="L3103" s="93">
        <f t="shared" si="240"/>
        <v>0.99999999999999978</v>
      </c>
      <c r="M3103" s="42">
        <v>0.14069000000000001</v>
      </c>
      <c r="N3103" s="93">
        <f t="array" ref="N3103">SQRT(MMULT(MMULT(B3103:K3103, '2. Correlation Matrix'!$B$34:$K$43), TRANSPOSE(B3103:K3103)))</f>
        <v>0.12318469164876047</v>
      </c>
      <c r="O3103" s="92">
        <f t="shared" si="241"/>
        <v>0.53326431329067669</v>
      </c>
      <c r="P3103" s="42">
        <f t="shared" si="242"/>
        <v>0.13310276587169992</v>
      </c>
      <c r="Q3103" s="42">
        <f t="shared" si="243"/>
        <v>0.122773215429927</v>
      </c>
      <c r="R3103" s="43">
        <f t="shared" si="244"/>
        <v>0.118137620573236</v>
      </c>
    </row>
    <row r="3104" spans="1:18" x14ac:dyDescent="0.35">
      <c r="A3104" s="73">
        <v>4954</v>
      </c>
      <c r="B3104" s="42">
        <v>0.125</v>
      </c>
      <c r="C3104" s="42">
        <v>6.0699999999999997E-2</v>
      </c>
      <c r="D3104" s="42">
        <v>7.3200000000000001E-2</v>
      </c>
      <c r="E3104" s="42">
        <v>3.2099999999999997E-2</v>
      </c>
      <c r="F3104" s="42">
        <v>0.17860000000000001</v>
      </c>
      <c r="G3104" s="42">
        <v>0.16070000000000001</v>
      </c>
      <c r="H3104" s="42">
        <v>0.17319999999999999</v>
      </c>
      <c r="I3104" s="42">
        <v>5.8900000000000001E-2</v>
      </c>
      <c r="J3104" s="42">
        <v>4.4600000000000001E-2</v>
      </c>
      <c r="K3104" s="42">
        <v>9.2899999999999996E-2</v>
      </c>
      <c r="L3104" s="93">
        <f t="shared" si="240"/>
        <v>0.99990000000000001</v>
      </c>
      <c r="M3104" s="42">
        <v>0.14781</v>
      </c>
      <c r="N3104" s="93">
        <f t="array" ref="N3104">SQRT(MMULT(MMULT(B3104:K3104, '2. Correlation Matrix'!$B$34:$K$43), TRANSPOSE(B3104:K3104)))</f>
        <v>0.13654158053272564</v>
      </c>
      <c r="O3104" s="92">
        <f t="shared" si="241"/>
        <v>0.53324415695151006</v>
      </c>
      <c r="P3104" s="42">
        <f t="shared" si="242"/>
        <v>0.13848819839281259</v>
      </c>
      <c r="Q3104" s="42">
        <f t="shared" si="243"/>
        <v>0.122773215429927</v>
      </c>
      <c r="R3104" s="43">
        <f t="shared" si="244"/>
        <v>0.118137620573236</v>
      </c>
    </row>
    <row r="3105" spans="1:18" x14ac:dyDescent="0.35">
      <c r="A3105" s="73">
        <v>3739</v>
      </c>
      <c r="B3105" s="42">
        <v>0.16900000000000001</v>
      </c>
      <c r="C3105" s="42">
        <v>0.10680000000000001</v>
      </c>
      <c r="D3105" s="42">
        <v>2.6700000000000002E-2</v>
      </c>
      <c r="E3105" s="42">
        <v>0.13880000000000001</v>
      </c>
      <c r="F3105" s="42">
        <v>0.1762</v>
      </c>
      <c r="G3105" s="42">
        <v>0.15659999999999999</v>
      </c>
      <c r="H3105" s="42">
        <v>5.3400000000000003E-2</v>
      </c>
      <c r="I3105" s="42">
        <v>5.3400000000000003E-2</v>
      </c>
      <c r="J3105" s="42">
        <v>4.8000000000000001E-2</v>
      </c>
      <c r="K3105" s="42">
        <v>7.1199999999999999E-2</v>
      </c>
      <c r="L3105" s="93">
        <f t="shared" si="240"/>
        <v>1.0001</v>
      </c>
      <c r="M3105" s="42">
        <v>0.13583000000000001</v>
      </c>
      <c r="N3105" s="93">
        <f t="array" ref="N3105">SQRT(MMULT(MMULT(B3105:K3105, '2. Correlation Matrix'!$B$34:$K$43), TRANSPOSE(B3105:K3105)))</f>
        <v>0.11407785942102526</v>
      </c>
      <c r="O3105" s="92">
        <f t="shared" si="241"/>
        <v>0.53323230562642077</v>
      </c>
      <c r="P3105" s="42">
        <f t="shared" si="242"/>
        <v>0.12932312099495841</v>
      </c>
      <c r="Q3105" s="42">
        <f t="shared" si="243"/>
        <v>0.122773215429927</v>
      </c>
      <c r="R3105" s="43">
        <f t="shared" si="244"/>
        <v>0.118137620573236</v>
      </c>
    </row>
    <row r="3106" spans="1:18" x14ac:dyDescent="0.35">
      <c r="A3106" s="73">
        <v>4854</v>
      </c>
      <c r="B3106" s="42">
        <v>0.1002</v>
      </c>
      <c r="C3106" s="42">
        <v>5.1299999999999998E-2</v>
      </c>
      <c r="D3106" s="42">
        <v>0.1174</v>
      </c>
      <c r="E3106" s="42">
        <v>0.13689999999999999</v>
      </c>
      <c r="F3106" s="42">
        <v>8.5599999999999996E-2</v>
      </c>
      <c r="G3106" s="42">
        <v>0.1076</v>
      </c>
      <c r="H3106" s="42">
        <v>9.5399999999999999E-2</v>
      </c>
      <c r="I3106" s="42">
        <v>3.6700000000000003E-2</v>
      </c>
      <c r="J3106" s="42">
        <v>2.93E-2</v>
      </c>
      <c r="K3106" s="42">
        <v>0.23960000000000001</v>
      </c>
      <c r="L3106" s="93">
        <f t="shared" si="240"/>
        <v>1</v>
      </c>
      <c r="M3106" s="42">
        <v>0.16270999999999999</v>
      </c>
      <c r="N3106" s="93">
        <f t="array" ref="N3106">SQRT(MMULT(MMULT(B3106:K3106, '2. Correlation Matrix'!$B$34:$K$43), TRANSPOSE(B3106:K3106)))</f>
        <v>0.1644884485107608</v>
      </c>
      <c r="O3106" s="92">
        <f t="shared" si="241"/>
        <v>0.53322893366741209</v>
      </c>
      <c r="P3106" s="42">
        <f t="shared" si="242"/>
        <v>0.14918177515326139</v>
      </c>
      <c r="Q3106" s="42">
        <f t="shared" si="243"/>
        <v>0.122773215429927</v>
      </c>
      <c r="R3106" s="43">
        <f t="shared" si="244"/>
        <v>0.118137620573236</v>
      </c>
    </row>
    <row r="3107" spans="1:18" x14ac:dyDescent="0.35">
      <c r="A3107" s="73">
        <v>4755</v>
      </c>
      <c r="B3107" s="42">
        <v>3.3799999999999997E-2</v>
      </c>
      <c r="C3107" s="42">
        <v>0.1208</v>
      </c>
      <c r="D3107" s="42">
        <v>0.1288</v>
      </c>
      <c r="E3107" s="42">
        <v>0.15939999999999999</v>
      </c>
      <c r="F3107" s="42">
        <v>3.3799999999999997E-2</v>
      </c>
      <c r="G3107" s="42">
        <v>0.1208</v>
      </c>
      <c r="H3107" s="42">
        <v>0.153</v>
      </c>
      <c r="I3107" s="42">
        <v>7.8899999999999998E-2</v>
      </c>
      <c r="J3107" s="42">
        <v>0.1047</v>
      </c>
      <c r="K3107" s="42">
        <v>6.6000000000000003E-2</v>
      </c>
      <c r="L3107" s="93">
        <f t="shared" si="240"/>
        <v>1</v>
      </c>
      <c r="M3107" s="42">
        <v>0.14723</v>
      </c>
      <c r="N3107" s="93">
        <f t="array" ref="N3107">SQRT(MMULT(MMULT(B3107:K3107, '2. Correlation Matrix'!$B$34:$K$43), TRANSPOSE(B3107:K3107)))</f>
        <v>0.13546674620308263</v>
      </c>
      <c r="O3107" s="92">
        <f t="shared" si="241"/>
        <v>0.53319358458434996</v>
      </c>
      <c r="P3107" s="42">
        <f t="shared" si="242"/>
        <v>0.1380543803365748</v>
      </c>
      <c r="Q3107" s="42">
        <f t="shared" si="243"/>
        <v>0.122773215429927</v>
      </c>
      <c r="R3107" s="43">
        <f t="shared" si="244"/>
        <v>0.118137620573236</v>
      </c>
    </row>
    <row r="3108" spans="1:18" x14ac:dyDescent="0.35">
      <c r="A3108" s="73">
        <v>4316</v>
      </c>
      <c r="B3108" s="42">
        <v>0.16170000000000001</v>
      </c>
      <c r="C3108" s="42">
        <v>1.6500000000000001E-2</v>
      </c>
      <c r="D3108" s="42">
        <v>3.3E-3</v>
      </c>
      <c r="E3108" s="42">
        <v>0.22109999999999999</v>
      </c>
      <c r="F3108" s="42">
        <v>7.9200000000000007E-2</v>
      </c>
      <c r="G3108" s="42">
        <v>9.5699999999999993E-2</v>
      </c>
      <c r="H3108" s="42">
        <v>4.9500000000000002E-2</v>
      </c>
      <c r="I3108" s="42">
        <v>1.32E-2</v>
      </c>
      <c r="J3108" s="42">
        <v>0.1452</v>
      </c>
      <c r="K3108" s="42">
        <v>0.2145</v>
      </c>
      <c r="L3108" s="93">
        <f t="shared" si="240"/>
        <v>0.99990000000000001</v>
      </c>
      <c r="M3108" s="42">
        <v>0.15554000000000001</v>
      </c>
      <c r="N3108" s="93">
        <f t="array" ref="N3108">SQRT(MMULT(MMULT(B3108:K3108, '2. Correlation Matrix'!$B$34:$K$43), TRANSPOSE(B3108:K3108)))</f>
        <v>0.151054486097776</v>
      </c>
      <c r="O3108" s="92">
        <f t="shared" si="241"/>
        <v>0.53318509155608462</v>
      </c>
      <c r="P3108" s="42">
        <f t="shared" si="242"/>
        <v>0.1441312711148684</v>
      </c>
      <c r="Q3108" s="42">
        <f t="shared" si="243"/>
        <v>0.122773215429927</v>
      </c>
      <c r="R3108" s="43">
        <f t="shared" si="244"/>
        <v>0.118137620573236</v>
      </c>
    </row>
    <row r="3109" spans="1:18" x14ac:dyDescent="0.35">
      <c r="A3109" s="73">
        <v>111</v>
      </c>
      <c r="B3109" s="42">
        <v>0.14660000000000001</v>
      </c>
      <c r="C3109" s="42">
        <v>0.1482</v>
      </c>
      <c r="D3109" s="42">
        <v>7.6399999999999996E-2</v>
      </c>
      <c r="E3109" s="42">
        <v>0.1076</v>
      </c>
      <c r="F3109" s="42">
        <v>9.6699999999999994E-2</v>
      </c>
      <c r="G3109" s="42">
        <v>9.3600000000000003E-2</v>
      </c>
      <c r="H3109" s="42">
        <v>7.8E-2</v>
      </c>
      <c r="I3109" s="42">
        <v>0.1217</v>
      </c>
      <c r="J3109" s="42">
        <v>0.11700000000000001</v>
      </c>
      <c r="K3109" s="42">
        <v>1.4E-2</v>
      </c>
      <c r="L3109" s="93">
        <f t="shared" si="240"/>
        <v>0.99980000000000002</v>
      </c>
      <c r="M3109" s="42">
        <v>0.12581000000000001</v>
      </c>
      <c r="N3109" s="93">
        <f t="array" ref="N3109">SQRT(MMULT(MMULT(B3109:K3109, '2. Correlation Matrix'!$B$34:$K$43), TRANSPOSE(B3109:K3109)))</f>
        <v>9.5304616095893274E-2</v>
      </c>
      <c r="O3109" s="92">
        <f t="shared" si="241"/>
        <v>0.53313262338600864</v>
      </c>
      <c r="P3109" s="42">
        <f t="shared" si="242"/>
        <v>0.1212685150754072</v>
      </c>
      <c r="Q3109" s="42">
        <f t="shared" si="243"/>
        <v>0.122773215429927</v>
      </c>
      <c r="R3109" s="43">
        <f t="shared" si="244"/>
        <v>0.118137620573236</v>
      </c>
    </row>
    <row r="3110" spans="1:18" x14ac:dyDescent="0.35">
      <c r="A3110" s="73">
        <v>995</v>
      </c>
      <c r="B3110" s="42">
        <v>4.4600000000000001E-2</v>
      </c>
      <c r="C3110" s="42">
        <v>5.1999999999999998E-3</v>
      </c>
      <c r="D3110" s="42">
        <v>3.4099999999999998E-2</v>
      </c>
      <c r="E3110" s="42">
        <v>8.14E-2</v>
      </c>
      <c r="F3110" s="42">
        <v>0.24410000000000001</v>
      </c>
      <c r="G3110" s="42">
        <v>7.3499999999999996E-2</v>
      </c>
      <c r="H3110" s="42">
        <v>0.1575</v>
      </c>
      <c r="I3110" s="42">
        <v>7.0900000000000005E-2</v>
      </c>
      <c r="J3110" s="42">
        <v>3.9399999999999998E-2</v>
      </c>
      <c r="K3110" s="42">
        <v>0.24929999999999999</v>
      </c>
      <c r="L3110" s="93">
        <f t="shared" si="240"/>
        <v>0.99999999999999989</v>
      </c>
      <c r="M3110" s="42">
        <v>0.16541</v>
      </c>
      <c r="N3110" s="93">
        <f t="array" ref="N3110">SQRT(MMULT(MMULT(B3110:K3110, '2. Correlation Matrix'!$B$34:$K$43), TRANSPOSE(B3110:K3110)))</f>
        <v>0.1695860200211185</v>
      </c>
      <c r="O3110" s="92">
        <f t="shared" si="241"/>
        <v>0.53312177494784818</v>
      </c>
      <c r="P3110" s="42">
        <f t="shared" si="242"/>
        <v>0.15103029090669839</v>
      </c>
      <c r="Q3110" s="42">
        <f t="shared" si="243"/>
        <v>0.122773215429927</v>
      </c>
      <c r="R3110" s="43">
        <f t="shared" si="244"/>
        <v>0.118137620573236</v>
      </c>
    </row>
    <row r="3111" spans="1:18" x14ac:dyDescent="0.35">
      <c r="A3111" s="73">
        <v>1124</v>
      </c>
      <c r="B3111" s="42">
        <v>7.9399999999999998E-2</v>
      </c>
      <c r="C3111" s="42">
        <v>4.9399999999999999E-2</v>
      </c>
      <c r="D3111" s="42">
        <v>0.14460000000000001</v>
      </c>
      <c r="E3111" s="42">
        <v>0.1764</v>
      </c>
      <c r="F3111" s="42">
        <v>5.11E-2</v>
      </c>
      <c r="G3111" s="42">
        <v>0.03</v>
      </c>
      <c r="H3111" s="42">
        <v>0.11990000000000001</v>
      </c>
      <c r="I3111" s="42">
        <v>7.7600000000000002E-2</v>
      </c>
      <c r="J3111" s="42">
        <v>0.1076</v>
      </c>
      <c r="K3111" s="42">
        <v>0.16400000000000001</v>
      </c>
      <c r="L3111" s="93">
        <f t="shared" si="240"/>
        <v>1</v>
      </c>
      <c r="M3111" s="42">
        <v>0.15117</v>
      </c>
      <c r="N3111" s="93">
        <f t="array" ref="N3111">SQRT(MMULT(MMULT(B3111:K3111, '2. Correlation Matrix'!$B$34:$K$43), TRANSPOSE(B3111:K3111)))</f>
        <v>0.14287577805068571</v>
      </c>
      <c r="O3111" s="92">
        <f t="shared" si="241"/>
        <v>0.53312045637979599</v>
      </c>
      <c r="P3111" s="42">
        <f t="shared" si="242"/>
        <v>0.14096325602320559</v>
      </c>
      <c r="Q3111" s="42">
        <f t="shared" si="243"/>
        <v>0.122773215429927</v>
      </c>
      <c r="R3111" s="43">
        <f t="shared" si="244"/>
        <v>0.118137620573236</v>
      </c>
    </row>
    <row r="3112" spans="1:18" x14ac:dyDescent="0.35">
      <c r="A3112" s="73">
        <v>3083</v>
      </c>
      <c r="B3112" s="42">
        <v>0.14069999999999999</v>
      </c>
      <c r="C3112" s="42">
        <v>0.17219999999999999</v>
      </c>
      <c r="D3112" s="42">
        <v>5.3699999999999998E-2</v>
      </c>
      <c r="E3112" s="42">
        <v>0.16109999999999999</v>
      </c>
      <c r="F3112" s="42">
        <v>4.8099999999999997E-2</v>
      </c>
      <c r="G3112" s="42">
        <v>6.8500000000000005E-2</v>
      </c>
      <c r="H3112" s="42">
        <v>0.17780000000000001</v>
      </c>
      <c r="I3112" s="42">
        <v>9.6299999999999997E-2</v>
      </c>
      <c r="J3112" s="42">
        <v>7.0400000000000004E-2</v>
      </c>
      <c r="K3112" s="42">
        <v>1.11E-2</v>
      </c>
      <c r="L3112" s="93">
        <f t="shared" si="240"/>
        <v>0.99990000000000012</v>
      </c>
      <c r="M3112" s="42">
        <v>0.12992000000000001</v>
      </c>
      <c r="N3112" s="93">
        <f t="array" ref="N3112">SQRT(MMULT(MMULT(B3112:K3112, '2. Correlation Matrix'!$B$34:$K$43), TRANSPOSE(B3112:K3112)))</f>
        <v>0.10302022409746642</v>
      </c>
      <c r="O3112" s="92">
        <f t="shared" si="241"/>
        <v>0.53309920921974252</v>
      </c>
      <c r="P3112" s="42">
        <f t="shared" si="242"/>
        <v>0.12461341671345391</v>
      </c>
      <c r="Q3112" s="42">
        <f t="shared" si="243"/>
        <v>0.122773215429927</v>
      </c>
      <c r="R3112" s="43">
        <f t="shared" si="244"/>
        <v>0.118137620573236</v>
      </c>
    </row>
    <row r="3113" spans="1:18" x14ac:dyDescent="0.35">
      <c r="A3113" s="73">
        <v>224</v>
      </c>
      <c r="B3113" s="42">
        <v>0.10290000000000001</v>
      </c>
      <c r="C3113" s="42">
        <v>5.9700000000000003E-2</v>
      </c>
      <c r="D3113" s="42">
        <v>0.1173</v>
      </c>
      <c r="E3113" s="42">
        <v>8.0199999999999994E-2</v>
      </c>
      <c r="F3113" s="42">
        <v>0.19550000000000001</v>
      </c>
      <c r="G3113" s="42">
        <v>0.1152</v>
      </c>
      <c r="H3113" s="42">
        <v>8.8499999999999995E-2</v>
      </c>
      <c r="I3113" s="42">
        <v>0.10290000000000001</v>
      </c>
      <c r="J3113" s="42">
        <v>4.7300000000000002E-2</v>
      </c>
      <c r="K3113" s="42">
        <v>9.0499999999999997E-2</v>
      </c>
      <c r="L3113" s="93">
        <f t="shared" si="240"/>
        <v>1</v>
      </c>
      <c r="M3113" s="42">
        <v>0.14107</v>
      </c>
      <c r="N3113" s="93">
        <f t="array" ref="N3113">SQRT(MMULT(MMULT(B3113:K3113, '2. Correlation Matrix'!$B$34:$K$43), TRANSPOSE(B3113:K3113)))</f>
        <v>0.12393969290234425</v>
      </c>
      <c r="O3113" s="92">
        <f t="shared" si="241"/>
        <v>0.53308184370005274</v>
      </c>
      <c r="P3113" s="42">
        <f t="shared" si="242"/>
        <v>0.1333894762616363</v>
      </c>
      <c r="Q3113" s="42">
        <f t="shared" si="243"/>
        <v>0.122773215429927</v>
      </c>
      <c r="R3113" s="43">
        <f t="shared" si="244"/>
        <v>0.118137620573236</v>
      </c>
    </row>
    <row r="3114" spans="1:18" x14ac:dyDescent="0.35">
      <c r="A3114" s="73">
        <v>1379</v>
      </c>
      <c r="B3114" s="42">
        <v>0.1082</v>
      </c>
      <c r="C3114" s="42">
        <v>0.13769999999999999</v>
      </c>
      <c r="D3114" s="42">
        <v>0.13439999999999999</v>
      </c>
      <c r="E3114" s="42">
        <v>1.6000000000000001E-3</v>
      </c>
      <c r="F3114" s="42">
        <v>9.5100000000000004E-2</v>
      </c>
      <c r="G3114" s="42">
        <v>0.1525</v>
      </c>
      <c r="H3114" s="42">
        <v>0.1525</v>
      </c>
      <c r="I3114" s="42">
        <v>0.1361</v>
      </c>
      <c r="J3114" s="42">
        <v>7.2099999999999997E-2</v>
      </c>
      <c r="K3114" s="42">
        <v>9.7999999999999997E-3</v>
      </c>
      <c r="L3114" s="93">
        <f t="shared" si="240"/>
        <v>1</v>
      </c>
      <c r="M3114" s="42">
        <v>0.13461000000000001</v>
      </c>
      <c r="N3114" s="93">
        <f t="array" ref="N3114">SQRT(MMULT(MMULT(B3114:K3114, '2. Correlation Matrix'!$B$34:$K$43), TRANSPOSE(B3114:K3114)))</f>
        <v>0.11182310669209114</v>
      </c>
      <c r="O3114" s="92">
        <f t="shared" si="241"/>
        <v>0.53307408248045052</v>
      </c>
      <c r="P3114" s="42">
        <f t="shared" si="242"/>
        <v>0.12835779640486461</v>
      </c>
      <c r="Q3114" s="42">
        <f t="shared" si="243"/>
        <v>0.122773215429927</v>
      </c>
      <c r="R3114" s="43">
        <f t="shared" si="244"/>
        <v>0.118137620573236</v>
      </c>
    </row>
    <row r="3115" spans="1:18" x14ac:dyDescent="0.35">
      <c r="A3115" s="73">
        <v>2841</v>
      </c>
      <c r="B3115" s="42">
        <v>0.14119999999999999</v>
      </c>
      <c r="C3115" s="42">
        <v>4.1000000000000002E-2</v>
      </c>
      <c r="D3115" s="42">
        <v>0.15029999999999999</v>
      </c>
      <c r="E3115" s="42">
        <v>6.1499999999999999E-2</v>
      </c>
      <c r="F3115" s="42">
        <v>1.37E-2</v>
      </c>
      <c r="G3115" s="42">
        <v>0.1595</v>
      </c>
      <c r="H3115" s="42">
        <v>0.13439999999999999</v>
      </c>
      <c r="I3115" s="42">
        <v>1.37E-2</v>
      </c>
      <c r="J3115" s="42">
        <v>7.0599999999999996E-2</v>
      </c>
      <c r="K3115" s="42">
        <v>0.21410000000000001</v>
      </c>
      <c r="L3115" s="93">
        <f t="shared" si="240"/>
        <v>1</v>
      </c>
      <c r="M3115" s="42">
        <v>0.16422</v>
      </c>
      <c r="N3115" s="93">
        <f t="array" ref="N3115">SQRT(MMULT(MMULT(B3115:K3115, '2. Correlation Matrix'!$B$34:$K$43), TRANSPOSE(B3115:K3115)))</f>
        <v>0.16737313520601746</v>
      </c>
      <c r="O3115" s="92">
        <f t="shared" si="241"/>
        <v>0.53306045734388763</v>
      </c>
      <c r="P3115" s="42">
        <f t="shared" si="242"/>
        <v>0.15021311680565411</v>
      </c>
      <c r="Q3115" s="42">
        <f t="shared" si="243"/>
        <v>0.122773215429927</v>
      </c>
      <c r="R3115" s="43">
        <f t="shared" si="244"/>
        <v>0.118137620573236</v>
      </c>
    </row>
    <row r="3116" spans="1:18" x14ac:dyDescent="0.35">
      <c r="A3116" s="73">
        <v>3435</v>
      </c>
      <c r="B3116" s="42">
        <v>0.15870000000000001</v>
      </c>
      <c r="C3116" s="42">
        <v>0.16830000000000001</v>
      </c>
      <c r="D3116" s="42">
        <v>5.5399999999999998E-2</v>
      </c>
      <c r="E3116" s="42">
        <v>0.11849999999999999</v>
      </c>
      <c r="F3116" s="42">
        <v>0.1147</v>
      </c>
      <c r="G3116" s="42">
        <v>0.13189999999999999</v>
      </c>
      <c r="H3116" s="42">
        <v>4.2099999999999999E-2</v>
      </c>
      <c r="I3116" s="42">
        <v>2.4899999999999999E-2</v>
      </c>
      <c r="J3116" s="42">
        <v>9.5600000000000004E-2</v>
      </c>
      <c r="K3116" s="42">
        <v>8.9899999999999994E-2</v>
      </c>
      <c r="L3116" s="93">
        <f t="shared" si="240"/>
        <v>1.0000000000000002</v>
      </c>
      <c r="M3116" s="42">
        <v>0.1351</v>
      </c>
      <c r="N3116" s="93">
        <f t="array" ref="N3116">SQRT(MMULT(MMULT(B3116:K3116, '2. Correlation Matrix'!$B$34:$K$43), TRANSPOSE(B3116:K3116)))</f>
        <v>0.11274554692998921</v>
      </c>
      <c r="O3116" s="92">
        <f t="shared" si="241"/>
        <v>0.53305874720994406</v>
      </c>
      <c r="P3116" s="42">
        <f t="shared" si="242"/>
        <v>0.1287442208237288</v>
      </c>
      <c r="Q3116" s="42">
        <f t="shared" si="243"/>
        <v>0.122773215429927</v>
      </c>
      <c r="R3116" s="43">
        <f t="shared" si="244"/>
        <v>0.118137620573236</v>
      </c>
    </row>
    <row r="3117" spans="1:18" x14ac:dyDescent="0.35">
      <c r="A3117" s="73">
        <v>4190</v>
      </c>
      <c r="B3117" s="42">
        <v>7.4099999999999999E-2</v>
      </c>
      <c r="C3117" s="42">
        <v>0.18240000000000001</v>
      </c>
      <c r="D3117" s="42">
        <v>0.13830000000000001</v>
      </c>
      <c r="E3117" s="42">
        <v>3.4099999999999998E-2</v>
      </c>
      <c r="F3117" s="42">
        <v>0.1242</v>
      </c>
      <c r="G3117" s="42">
        <v>8.2199999999999995E-2</v>
      </c>
      <c r="H3117" s="42">
        <v>0.15229999999999999</v>
      </c>
      <c r="I3117" s="42">
        <v>8.4199999999999997E-2</v>
      </c>
      <c r="J3117" s="42">
        <v>6.2100000000000002E-2</v>
      </c>
      <c r="K3117" s="42">
        <v>6.6100000000000006E-2</v>
      </c>
      <c r="L3117" s="93">
        <f t="shared" si="240"/>
        <v>1</v>
      </c>
      <c r="M3117" s="42">
        <v>0.13680999999999999</v>
      </c>
      <c r="N3117" s="93">
        <f t="array" ref="N3117">SQRT(MMULT(MMULT(B3117:K3117, '2. Correlation Matrix'!$B$34:$K$43), TRANSPOSE(B3117:K3117)))</f>
        <v>0.11595682883932365</v>
      </c>
      <c r="O3117" s="92">
        <f t="shared" si="241"/>
        <v>0.53304320770661495</v>
      </c>
      <c r="P3117" s="42">
        <f t="shared" si="242"/>
        <v>0.1300870069227639</v>
      </c>
      <c r="Q3117" s="42">
        <f t="shared" si="243"/>
        <v>0.122773215429927</v>
      </c>
      <c r="R3117" s="43">
        <f t="shared" si="244"/>
        <v>0.118137620573236</v>
      </c>
    </row>
    <row r="3118" spans="1:18" x14ac:dyDescent="0.35">
      <c r="A3118" s="73">
        <v>4124</v>
      </c>
      <c r="B3118" s="42">
        <v>0.157</v>
      </c>
      <c r="C3118" s="42">
        <v>0.1522</v>
      </c>
      <c r="D3118" s="42">
        <v>0.1208</v>
      </c>
      <c r="E3118" s="42">
        <v>0.1135</v>
      </c>
      <c r="F3118" s="42">
        <v>1.9300000000000001E-2</v>
      </c>
      <c r="G3118" s="42">
        <v>7.4899999999999994E-2</v>
      </c>
      <c r="H3118" s="42">
        <v>2.6599999999999999E-2</v>
      </c>
      <c r="I3118" s="42">
        <v>4.1099999999999998E-2</v>
      </c>
      <c r="J3118" s="42">
        <v>6.5199999999999994E-2</v>
      </c>
      <c r="K3118" s="42">
        <v>0.22950000000000001</v>
      </c>
      <c r="L3118" s="93">
        <f t="shared" si="240"/>
        <v>1.0001</v>
      </c>
      <c r="M3118" s="42">
        <v>0.14957999999999999</v>
      </c>
      <c r="N3118" s="93">
        <f t="array" ref="N3118">SQRT(MMULT(MMULT(B3118:K3118, '2. Correlation Matrix'!$B$34:$K$43), TRANSPOSE(B3118:K3118)))</f>
        <v>0.13991761147450668</v>
      </c>
      <c r="O3118" s="92">
        <f t="shared" si="241"/>
        <v>0.53302796705894773</v>
      </c>
      <c r="P3118" s="42">
        <f t="shared" si="242"/>
        <v>0.13979153099963448</v>
      </c>
      <c r="Q3118" s="42">
        <f t="shared" si="243"/>
        <v>0.122773215429927</v>
      </c>
      <c r="R3118" s="43">
        <f t="shared" si="244"/>
        <v>0.118137620573236</v>
      </c>
    </row>
    <row r="3119" spans="1:18" x14ac:dyDescent="0.35">
      <c r="A3119" s="73">
        <v>4213</v>
      </c>
      <c r="B3119" s="42">
        <v>0.14910000000000001</v>
      </c>
      <c r="C3119" s="42">
        <v>0.1071</v>
      </c>
      <c r="D3119" s="42">
        <v>6.3700000000000007E-2</v>
      </c>
      <c r="E3119" s="42">
        <v>8.3900000000000002E-2</v>
      </c>
      <c r="F3119" s="42">
        <v>0.1351</v>
      </c>
      <c r="G3119" s="42">
        <v>4.6600000000000003E-2</v>
      </c>
      <c r="H3119" s="42">
        <v>0.14130000000000001</v>
      </c>
      <c r="I3119" s="42">
        <v>8.6999999999999994E-2</v>
      </c>
      <c r="J3119" s="42">
        <v>0.1227</v>
      </c>
      <c r="K3119" s="42">
        <v>6.3700000000000007E-2</v>
      </c>
      <c r="L3119" s="93">
        <f t="shared" si="240"/>
        <v>1.0002</v>
      </c>
      <c r="M3119" s="42">
        <v>0.13247999999999999</v>
      </c>
      <c r="N3119" s="93">
        <f t="array" ref="N3119">SQRT(MMULT(MMULT(B3119:K3119, '2. Correlation Matrix'!$B$34:$K$43), TRANSPOSE(B3119:K3119)))</f>
        <v>0.10783759743325239</v>
      </c>
      <c r="O3119" s="92">
        <f t="shared" si="241"/>
        <v>0.53302374466918234</v>
      </c>
      <c r="P3119" s="42">
        <f t="shared" si="242"/>
        <v>0.12666552628991187</v>
      </c>
      <c r="Q3119" s="42">
        <f t="shared" si="243"/>
        <v>0.122773215429927</v>
      </c>
      <c r="R3119" s="43">
        <f t="shared" si="244"/>
        <v>0.118137620573236</v>
      </c>
    </row>
    <row r="3120" spans="1:18" x14ac:dyDescent="0.35">
      <c r="A3120" s="73">
        <v>4762</v>
      </c>
      <c r="B3120" s="42">
        <v>4.5900000000000003E-2</v>
      </c>
      <c r="C3120" s="42">
        <v>9.5200000000000007E-2</v>
      </c>
      <c r="D3120" s="42">
        <v>0.1235</v>
      </c>
      <c r="E3120" s="42">
        <v>6.88E-2</v>
      </c>
      <c r="F3120" s="42">
        <v>0.03</v>
      </c>
      <c r="G3120" s="42">
        <v>0.1235</v>
      </c>
      <c r="H3120" s="42">
        <v>0.1623</v>
      </c>
      <c r="I3120" s="42">
        <v>1.5900000000000001E-2</v>
      </c>
      <c r="J3120" s="42">
        <v>0.1605</v>
      </c>
      <c r="K3120" s="42">
        <v>0.17460000000000001</v>
      </c>
      <c r="L3120" s="93">
        <f t="shared" si="240"/>
        <v>1.0002</v>
      </c>
      <c r="M3120" s="42">
        <v>0.16095000000000001</v>
      </c>
      <c r="N3120" s="93">
        <f t="array" ref="N3120">SQRT(MMULT(MMULT(B3120:K3120, '2. Correlation Matrix'!$B$34:$K$43), TRANSPOSE(B3120:K3120)))</f>
        <v>0.16125477724456166</v>
      </c>
      <c r="O3120" s="92">
        <f t="shared" si="241"/>
        <v>0.5330074647627141</v>
      </c>
      <c r="P3120" s="42">
        <f t="shared" si="242"/>
        <v>0.14794844840790342</v>
      </c>
      <c r="Q3120" s="42">
        <f t="shared" si="243"/>
        <v>0.122773215429927</v>
      </c>
      <c r="R3120" s="43">
        <f t="shared" si="244"/>
        <v>0.118137620573236</v>
      </c>
    </row>
    <row r="3121" spans="1:18" x14ac:dyDescent="0.35">
      <c r="A3121" s="73">
        <v>3510</v>
      </c>
      <c r="B3121" s="42">
        <v>1.5100000000000001E-2</v>
      </c>
      <c r="C3121" s="42">
        <v>1.7600000000000001E-2</v>
      </c>
      <c r="D3121" s="42">
        <v>0.1108</v>
      </c>
      <c r="E3121" s="42">
        <v>4.53E-2</v>
      </c>
      <c r="F3121" s="42">
        <v>0.13600000000000001</v>
      </c>
      <c r="G3121" s="42">
        <v>7.2999999999999995E-2</v>
      </c>
      <c r="H3121" s="42">
        <v>0.20910000000000001</v>
      </c>
      <c r="I3121" s="42">
        <v>6.3E-2</v>
      </c>
      <c r="J3121" s="42">
        <v>0.15870000000000001</v>
      </c>
      <c r="K3121" s="42">
        <v>0.17130000000000001</v>
      </c>
      <c r="L3121" s="93">
        <f t="shared" si="240"/>
        <v>0.99990000000000001</v>
      </c>
      <c r="M3121" s="42">
        <v>0.16134000000000001</v>
      </c>
      <c r="N3121" s="93">
        <f t="array" ref="N3121">SQRT(MMULT(MMULT(B3121:K3121, '2. Correlation Matrix'!$B$34:$K$43), TRANSPOSE(B3121:K3121)))</f>
        <v>0.16199436208333798</v>
      </c>
      <c r="O3121" s="92">
        <f t="shared" si="241"/>
        <v>0.5329815117613933</v>
      </c>
      <c r="P3121" s="42">
        <f t="shared" si="242"/>
        <v>0.14821891332660619</v>
      </c>
      <c r="Q3121" s="42">
        <f t="shared" si="243"/>
        <v>0.122773215429927</v>
      </c>
      <c r="R3121" s="43">
        <f t="shared" si="244"/>
        <v>0.118137620573236</v>
      </c>
    </row>
    <row r="3122" spans="1:18" x14ac:dyDescent="0.35">
      <c r="A3122" s="73">
        <v>939</v>
      </c>
      <c r="B3122" s="42">
        <v>5.9700000000000003E-2</v>
      </c>
      <c r="C3122" s="42">
        <v>0.18210000000000001</v>
      </c>
      <c r="D3122" s="42">
        <v>0.1134</v>
      </c>
      <c r="E3122" s="42">
        <v>5.9700000000000003E-2</v>
      </c>
      <c r="F3122" s="42">
        <v>7.46E-2</v>
      </c>
      <c r="G3122" s="42">
        <v>6.0000000000000001E-3</v>
      </c>
      <c r="H3122" s="42">
        <v>9.5500000000000002E-2</v>
      </c>
      <c r="I3122" s="42">
        <v>7.7600000000000002E-2</v>
      </c>
      <c r="J3122" s="42">
        <v>0.20899999999999999</v>
      </c>
      <c r="K3122" s="42">
        <v>0.12239999999999999</v>
      </c>
      <c r="L3122" s="93">
        <f t="shared" si="240"/>
        <v>1</v>
      </c>
      <c r="M3122" s="42">
        <v>0.13718</v>
      </c>
      <c r="N3122" s="93">
        <f t="array" ref="N3122">SQRT(MMULT(MMULT(B3122:K3122, '2. Correlation Matrix'!$B$34:$K$43), TRANSPOSE(B3122:K3122)))</f>
        <v>0.11666955332054889</v>
      </c>
      <c r="O3122" s="92">
        <f t="shared" si="241"/>
        <v>0.53295824172019268</v>
      </c>
      <c r="P3122" s="42">
        <f t="shared" si="242"/>
        <v>0.1303741076639918</v>
      </c>
      <c r="Q3122" s="42">
        <f t="shared" si="243"/>
        <v>0.122773215429927</v>
      </c>
      <c r="R3122" s="43">
        <f t="shared" si="244"/>
        <v>0.118137620573236</v>
      </c>
    </row>
    <row r="3123" spans="1:18" x14ac:dyDescent="0.35">
      <c r="A3123" s="73">
        <v>4205</v>
      </c>
      <c r="B3123" s="42">
        <v>2.0999999999999999E-3</v>
      </c>
      <c r="C3123" s="42">
        <v>0.1234</v>
      </c>
      <c r="D3123" s="42">
        <v>0.1527</v>
      </c>
      <c r="E3123" s="42">
        <v>7.1099999999999997E-2</v>
      </c>
      <c r="F3123" s="42">
        <v>0.1946</v>
      </c>
      <c r="G3123" s="42">
        <v>9.6199999999999994E-2</v>
      </c>
      <c r="H3123" s="42">
        <v>0.1234</v>
      </c>
      <c r="I3123" s="42">
        <v>0.1381</v>
      </c>
      <c r="J3123" s="42">
        <v>3.9699999999999999E-2</v>
      </c>
      <c r="K3123" s="42">
        <v>5.8599999999999999E-2</v>
      </c>
      <c r="L3123" s="93">
        <f t="shared" si="240"/>
        <v>0.9998999999999999</v>
      </c>
      <c r="M3123" s="42">
        <v>0.14024</v>
      </c>
      <c r="N3123" s="93">
        <f t="array" ref="N3123">SQRT(MMULT(MMULT(B3123:K3123, '2. Correlation Matrix'!$B$34:$K$43), TRANSPOSE(B3123:K3123)))</f>
        <v>0.12241151663505113</v>
      </c>
      <c r="O3123" s="92">
        <f t="shared" si="241"/>
        <v>0.53295638999802475</v>
      </c>
      <c r="P3123" s="42">
        <f t="shared" si="242"/>
        <v>0.13274771029755331</v>
      </c>
      <c r="Q3123" s="42">
        <f t="shared" si="243"/>
        <v>0.122773215429927</v>
      </c>
      <c r="R3123" s="43">
        <f t="shared" si="244"/>
        <v>0.118137620573236</v>
      </c>
    </row>
    <row r="3124" spans="1:18" x14ac:dyDescent="0.35">
      <c r="A3124" s="73">
        <v>4426</v>
      </c>
      <c r="B3124" s="42">
        <v>7.7499999999999999E-2</v>
      </c>
      <c r="C3124" s="42">
        <v>5.3900000000000003E-2</v>
      </c>
      <c r="D3124" s="42">
        <v>0.12859999999999999</v>
      </c>
      <c r="E3124" s="42">
        <v>0.1051</v>
      </c>
      <c r="F3124" s="42">
        <v>0.1134</v>
      </c>
      <c r="G3124" s="42">
        <v>0.1148</v>
      </c>
      <c r="H3124" s="42">
        <v>0.13830000000000001</v>
      </c>
      <c r="I3124" s="42">
        <v>0.13420000000000001</v>
      </c>
      <c r="J3124" s="42">
        <v>9.5399999999999999E-2</v>
      </c>
      <c r="K3124" s="42">
        <v>3.8699999999999998E-2</v>
      </c>
      <c r="L3124" s="93">
        <f t="shared" si="240"/>
        <v>0.9998999999999999</v>
      </c>
      <c r="M3124" s="42">
        <v>0.14041000000000001</v>
      </c>
      <c r="N3124" s="93">
        <f t="array" ref="N3124">SQRT(MMULT(MMULT(B3124:K3124, '2. Correlation Matrix'!$B$34:$K$43), TRANSPOSE(B3124:K3124)))</f>
        <v>0.12273271891430255</v>
      </c>
      <c r="O3124" s="92">
        <f t="shared" si="241"/>
        <v>0.53294672014617539</v>
      </c>
      <c r="P3124" s="42">
        <f t="shared" si="242"/>
        <v>0.13287833985395139</v>
      </c>
      <c r="Q3124" s="42">
        <f t="shared" si="243"/>
        <v>0.122773215429927</v>
      </c>
      <c r="R3124" s="43">
        <f t="shared" si="244"/>
        <v>0.118137620573236</v>
      </c>
    </row>
    <row r="3125" spans="1:18" x14ac:dyDescent="0.35">
      <c r="A3125" s="73">
        <v>4547</v>
      </c>
      <c r="B3125" s="42">
        <v>8.6999999999999994E-3</v>
      </c>
      <c r="C3125" s="42">
        <v>0.14599999999999999</v>
      </c>
      <c r="D3125" s="42">
        <v>0.19170000000000001</v>
      </c>
      <c r="E3125" s="42">
        <v>0.122</v>
      </c>
      <c r="F3125" s="42">
        <v>3.9199999999999999E-2</v>
      </c>
      <c r="G3125" s="42">
        <v>6.9699999999999998E-2</v>
      </c>
      <c r="H3125" s="42">
        <v>0.1852</v>
      </c>
      <c r="I3125" s="42">
        <v>0.1046</v>
      </c>
      <c r="J3125" s="42">
        <v>6.3200000000000006E-2</v>
      </c>
      <c r="K3125" s="42">
        <v>6.9699999999999998E-2</v>
      </c>
      <c r="L3125" s="93">
        <f t="shared" si="240"/>
        <v>1.0000000000000002</v>
      </c>
      <c r="M3125" s="42">
        <v>0.14544000000000001</v>
      </c>
      <c r="N3125" s="93">
        <f t="array" ref="N3125">SQRT(MMULT(MMULT(B3125:K3125, '2. Correlation Matrix'!$B$34:$K$43), TRANSPOSE(B3125:K3125)))</f>
        <v>0.13217131450446426</v>
      </c>
      <c r="O3125" s="92">
        <f t="shared" si="241"/>
        <v>0.53294468821841678</v>
      </c>
      <c r="P3125" s="42">
        <f t="shared" si="242"/>
        <v>0.136705371811081</v>
      </c>
      <c r="Q3125" s="42">
        <f t="shared" si="243"/>
        <v>0.122773215429927</v>
      </c>
      <c r="R3125" s="43">
        <f t="shared" si="244"/>
        <v>0.118137620573236</v>
      </c>
    </row>
    <row r="3126" spans="1:18" x14ac:dyDescent="0.35">
      <c r="A3126" s="73">
        <v>2868</v>
      </c>
      <c r="B3126" s="42">
        <v>6.7400000000000002E-2</v>
      </c>
      <c r="C3126" s="42">
        <v>5.8500000000000003E-2</v>
      </c>
      <c r="D3126" s="42">
        <v>0.1188</v>
      </c>
      <c r="E3126" s="42">
        <v>0.17730000000000001</v>
      </c>
      <c r="F3126" s="42">
        <v>0.13650000000000001</v>
      </c>
      <c r="G3126" s="42">
        <v>6.2100000000000002E-2</v>
      </c>
      <c r="H3126" s="42">
        <v>0.1401</v>
      </c>
      <c r="I3126" s="42">
        <v>7.9799999999999996E-2</v>
      </c>
      <c r="J3126" s="42">
        <v>3.9E-2</v>
      </c>
      <c r="K3126" s="42">
        <v>0.1206</v>
      </c>
      <c r="L3126" s="93">
        <f t="shared" si="240"/>
        <v>1.0001</v>
      </c>
      <c r="M3126" s="42">
        <v>0.14793000000000001</v>
      </c>
      <c r="N3126" s="93">
        <f t="array" ref="N3126">SQRT(MMULT(MMULT(B3126:K3126, '2. Correlation Matrix'!$B$34:$K$43), TRANSPOSE(B3126:K3126)))</f>
        <v>0.13684637877217212</v>
      </c>
      <c r="O3126" s="92">
        <f t="shared" si="241"/>
        <v>0.53293335676362386</v>
      </c>
      <c r="P3126" s="42">
        <f t="shared" si="242"/>
        <v>0.1385665343084716</v>
      </c>
      <c r="Q3126" s="42">
        <f t="shared" si="243"/>
        <v>0.122773215429927</v>
      </c>
      <c r="R3126" s="43">
        <f t="shared" si="244"/>
        <v>0.118137620573236</v>
      </c>
    </row>
    <row r="3127" spans="1:18" x14ac:dyDescent="0.35">
      <c r="A3127" s="73">
        <v>2421</v>
      </c>
      <c r="B3127" s="42">
        <v>0.1694</v>
      </c>
      <c r="C3127" s="42">
        <v>0.122</v>
      </c>
      <c r="D3127" s="42">
        <v>0.1348</v>
      </c>
      <c r="E3127" s="42">
        <v>0.153</v>
      </c>
      <c r="F3127" s="42">
        <v>0.1202</v>
      </c>
      <c r="G3127" s="42">
        <v>4.9200000000000001E-2</v>
      </c>
      <c r="H3127" s="42">
        <v>5.8299999999999998E-2</v>
      </c>
      <c r="I3127" s="42">
        <v>0.10199999999999999</v>
      </c>
      <c r="J3127" s="42">
        <v>1.8200000000000001E-2</v>
      </c>
      <c r="K3127" s="42">
        <v>7.2900000000000006E-2</v>
      </c>
      <c r="L3127" s="93">
        <f t="shared" si="240"/>
        <v>1</v>
      </c>
      <c r="M3127" s="42">
        <v>0.12897</v>
      </c>
      <c r="N3127" s="93">
        <f t="array" ref="N3127">SQRT(MMULT(MMULT(B3127:K3127, '2. Correlation Matrix'!$B$34:$K$43), TRANSPOSE(B3127:K3127)))</f>
        <v>0.10127210110037217</v>
      </c>
      <c r="O3127" s="92">
        <f t="shared" si="241"/>
        <v>0.53292070978669237</v>
      </c>
      <c r="P3127" s="42">
        <f t="shared" si="242"/>
        <v>0.123841980769358</v>
      </c>
      <c r="Q3127" s="42">
        <f t="shared" si="243"/>
        <v>0.122773215429927</v>
      </c>
      <c r="R3127" s="43">
        <f t="shared" si="244"/>
        <v>0.118137620573236</v>
      </c>
    </row>
    <row r="3128" spans="1:18" x14ac:dyDescent="0.35">
      <c r="A3128" s="73">
        <v>2943</v>
      </c>
      <c r="B3128" s="42">
        <v>8.8999999999999999E-3</v>
      </c>
      <c r="C3128" s="42">
        <v>0.10829999999999999</v>
      </c>
      <c r="D3128" s="42">
        <v>0.15809999999999999</v>
      </c>
      <c r="E3128" s="42">
        <v>1.0699999999999999E-2</v>
      </c>
      <c r="F3128" s="42">
        <v>9.4100000000000003E-2</v>
      </c>
      <c r="G3128" s="42">
        <v>0.1439</v>
      </c>
      <c r="H3128" s="42">
        <v>0.16869999999999999</v>
      </c>
      <c r="I3128" s="42">
        <v>3.0200000000000001E-2</v>
      </c>
      <c r="J3128" s="42">
        <v>0.1048</v>
      </c>
      <c r="K3128" s="42">
        <v>0.17230000000000001</v>
      </c>
      <c r="L3128" s="93">
        <f t="shared" si="240"/>
        <v>1</v>
      </c>
      <c r="M3128" s="42">
        <v>0.16205</v>
      </c>
      <c r="N3128" s="93">
        <f t="array" ref="N3128">SQRT(MMULT(MMULT(B3128:K3128, '2. Correlation Matrix'!$B$34:$K$43), TRANSPOSE(B3128:K3128)))</f>
        <v>0.16334862203891773</v>
      </c>
      <c r="O3128" s="92">
        <f t="shared" si="241"/>
        <v>0.53290930106077283</v>
      </c>
      <c r="P3128" s="42">
        <f t="shared" si="242"/>
        <v>0.14870861383899339</v>
      </c>
      <c r="Q3128" s="42">
        <f t="shared" si="243"/>
        <v>0.122773215429927</v>
      </c>
      <c r="R3128" s="43">
        <f t="shared" si="244"/>
        <v>0.118137620573236</v>
      </c>
    </row>
    <row r="3129" spans="1:18" x14ac:dyDescent="0.35">
      <c r="A3129" s="73">
        <v>727</v>
      </c>
      <c r="B3129" s="42">
        <v>0.1172</v>
      </c>
      <c r="C3129" s="42">
        <v>7.2599999999999998E-2</v>
      </c>
      <c r="D3129" s="42">
        <v>0.14360000000000001</v>
      </c>
      <c r="E3129" s="42">
        <v>6.7699999999999996E-2</v>
      </c>
      <c r="F3129" s="42">
        <v>0.12379999999999999</v>
      </c>
      <c r="G3129" s="42">
        <v>6.93E-2</v>
      </c>
      <c r="H3129" s="42">
        <v>5.45E-2</v>
      </c>
      <c r="I3129" s="42">
        <v>8.2500000000000004E-2</v>
      </c>
      <c r="J3129" s="42">
        <v>0.104</v>
      </c>
      <c r="K3129" s="42">
        <v>0.16500000000000001</v>
      </c>
      <c r="L3129" s="93">
        <f t="shared" si="240"/>
        <v>1.0002</v>
      </c>
      <c r="M3129" s="42">
        <v>0.14518</v>
      </c>
      <c r="N3129" s="93">
        <f t="array" ref="N3129">SQRT(MMULT(MMULT(B3129:K3129, '2. Correlation Matrix'!$B$34:$K$43), TRANSPOSE(B3129:K3129)))</f>
        <v>0.13170002132249867</v>
      </c>
      <c r="O3129" s="92">
        <f t="shared" si="241"/>
        <v>0.53287766619374854</v>
      </c>
      <c r="P3129" s="42">
        <f t="shared" si="242"/>
        <v>0.1365075521918267</v>
      </c>
      <c r="Q3129" s="42">
        <f t="shared" si="243"/>
        <v>0.122773215429927</v>
      </c>
      <c r="R3129" s="43">
        <f t="shared" si="244"/>
        <v>0.118137620573236</v>
      </c>
    </row>
    <row r="3130" spans="1:18" x14ac:dyDescent="0.35">
      <c r="A3130" s="73">
        <v>1863</v>
      </c>
      <c r="B3130" s="42">
        <v>1.7100000000000001E-2</v>
      </c>
      <c r="C3130" s="42">
        <v>0.16569999999999999</v>
      </c>
      <c r="D3130" s="42">
        <v>6.2899999999999998E-2</v>
      </c>
      <c r="E3130" s="42">
        <v>6.2899999999999998E-2</v>
      </c>
      <c r="F3130" s="42">
        <v>0.16</v>
      </c>
      <c r="G3130" s="42">
        <v>7.6E-3</v>
      </c>
      <c r="H3130" s="42">
        <v>0.12379999999999999</v>
      </c>
      <c r="I3130" s="42">
        <v>6.4799999999999996E-2</v>
      </c>
      <c r="J3130" s="42">
        <v>0.17330000000000001</v>
      </c>
      <c r="K3130" s="42">
        <v>0.16189999999999999</v>
      </c>
      <c r="L3130" s="93">
        <f t="shared" si="240"/>
        <v>1</v>
      </c>
      <c r="M3130" s="42">
        <v>0.14498</v>
      </c>
      <c r="N3130" s="93">
        <f t="array" ref="N3130">SQRT(MMULT(MMULT(B3130:K3130, '2. Correlation Matrix'!$B$34:$K$43), TRANSPOSE(B3130:K3130)))</f>
        <v>0.13133065681031753</v>
      </c>
      <c r="O3130" s="92">
        <f t="shared" si="241"/>
        <v>0.53285349894406586</v>
      </c>
      <c r="P3130" s="42">
        <f t="shared" si="242"/>
        <v>0.13635612929088531</v>
      </c>
      <c r="Q3130" s="42">
        <f t="shared" si="243"/>
        <v>0.122773215429927</v>
      </c>
      <c r="R3130" s="43">
        <f t="shared" si="244"/>
        <v>0.118137620573236</v>
      </c>
    </row>
    <row r="3131" spans="1:18" x14ac:dyDescent="0.35">
      <c r="A3131" s="73">
        <v>325</v>
      </c>
      <c r="B3131" s="42">
        <v>0.15890000000000001</v>
      </c>
      <c r="C3131" s="42">
        <v>0.1477</v>
      </c>
      <c r="D3131" s="42">
        <v>0.16070000000000001</v>
      </c>
      <c r="E3131" s="42">
        <v>0.17199999999999999</v>
      </c>
      <c r="F3131" s="42">
        <v>2.6200000000000001E-2</v>
      </c>
      <c r="G3131" s="42">
        <v>5.0500000000000003E-2</v>
      </c>
      <c r="H3131" s="42">
        <v>7.4800000000000005E-2</v>
      </c>
      <c r="I3131" s="42">
        <v>0.1084</v>
      </c>
      <c r="J3131" s="42">
        <v>5.2299999999999999E-2</v>
      </c>
      <c r="K3131" s="42">
        <v>4.8599999999999997E-2</v>
      </c>
      <c r="L3131" s="93">
        <f t="shared" si="240"/>
        <v>1.0001</v>
      </c>
      <c r="M3131" s="42">
        <v>0.12845000000000001</v>
      </c>
      <c r="N3131" s="93">
        <f t="array" ref="N3131">SQRT(MMULT(MMULT(B3131:K3131, '2. Correlation Matrix'!$B$34:$K$43), TRANSPOSE(B3131:K3131)))</f>
        <v>0.10031347456449806</v>
      </c>
      <c r="O3131" s="92">
        <f t="shared" si="241"/>
        <v>0.53282971437335203</v>
      </c>
      <c r="P3131" s="42">
        <f t="shared" si="242"/>
        <v>0.12341860341039891</v>
      </c>
      <c r="Q3131" s="42">
        <f t="shared" si="243"/>
        <v>0.122773215429927</v>
      </c>
      <c r="R3131" s="43">
        <f t="shared" si="244"/>
        <v>0.118137620573236</v>
      </c>
    </row>
    <row r="3132" spans="1:18" x14ac:dyDescent="0.35">
      <c r="A3132" s="73">
        <v>3934</v>
      </c>
      <c r="B3132" s="42">
        <v>7.7200000000000005E-2</v>
      </c>
      <c r="C3132" s="42">
        <v>0.1646</v>
      </c>
      <c r="D3132" s="42">
        <v>0.17680000000000001</v>
      </c>
      <c r="E3132" s="42">
        <v>3.6600000000000001E-2</v>
      </c>
      <c r="F3132" s="42">
        <v>7.5200000000000003E-2</v>
      </c>
      <c r="G3132" s="42">
        <v>5.4899999999999997E-2</v>
      </c>
      <c r="H3132" s="42">
        <v>5.0799999999999998E-2</v>
      </c>
      <c r="I3132" s="42">
        <v>0.14019999999999999</v>
      </c>
      <c r="J3132" s="42">
        <v>0.16869999999999999</v>
      </c>
      <c r="K3132" s="42">
        <v>5.4899999999999997E-2</v>
      </c>
      <c r="L3132" s="93">
        <f t="shared" si="240"/>
        <v>0.9998999999999999</v>
      </c>
      <c r="M3132" s="42">
        <v>0.12922</v>
      </c>
      <c r="N3132" s="93">
        <f t="array" ref="N3132">SQRT(MMULT(MMULT(B3132:K3132, '2. Correlation Matrix'!$B$34:$K$43), TRANSPOSE(B3132:K3132)))</f>
        <v>0.10176083150188092</v>
      </c>
      <c r="O3132" s="92">
        <f t="shared" si="241"/>
        <v>0.53281797327882308</v>
      </c>
      <c r="P3132" s="42">
        <f t="shared" si="242"/>
        <v>0.1240423665860229</v>
      </c>
      <c r="Q3132" s="42">
        <f t="shared" si="243"/>
        <v>0.122773215429927</v>
      </c>
      <c r="R3132" s="43">
        <f t="shared" si="244"/>
        <v>0.118137620573236</v>
      </c>
    </row>
    <row r="3133" spans="1:18" x14ac:dyDescent="0.35">
      <c r="A3133" s="73">
        <v>1373</v>
      </c>
      <c r="B3133" s="42">
        <v>4.87E-2</v>
      </c>
      <c r="C3133" s="42">
        <v>0.1676</v>
      </c>
      <c r="D3133" s="42">
        <v>9.3600000000000003E-2</v>
      </c>
      <c r="E3133" s="42">
        <v>7.5999999999999998E-2</v>
      </c>
      <c r="F3133" s="42">
        <v>9.1600000000000001E-2</v>
      </c>
      <c r="G3133" s="42">
        <v>0.1832</v>
      </c>
      <c r="H3133" s="42">
        <v>4.0899999999999999E-2</v>
      </c>
      <c r="I3133" s="42">
        <v>5.8500000000000003E-2</v>
      </c>
      <c r="J3133" s="42">
        <v>0.17929999999999999</v>
      </c>
      <c r="K3133" s="42">
        <v>6.0400000000000002E-2</v>
      </c>
      <c r="L3133" s="93">
        <f t="shared" si="240"/>
        <v>0.99980000000000013</v>
      </c>
      <c r="M3133" s="42">
        <v>0.14069000000000001</v>
      </c>
      <c r="N3133" s="93">
        <f t="array" ref="N3133">SQRT(MMULT(MMULT(B3133:K3133, '2. Correlation Matrix'!$B$34:$K$43), TRANSPOSE(B3133:K3133)))</f>
        <v>0.12329474055461247</v>
      </c>
      <c r="O3133" s="92">
        <f t="shared" si="241"/>
        <v>0.53278833877673093</v>
      </c>
      <c r="P3133" s="42">
        <f t="shared" si="242"/>
        <v>0.1330892034757854</v>
      </c>
      <c r="Q3133" s="42">
        <f t="shared" si="243"/>
        <v>0.122773215429927</v>
      </c>
      <c r="R3133" s="43">
        <f t="shared" si="244"/>
        <v>0.118137620573236</v>
      </c>
    </row>
    <row r="3134" spans="1:18" x14ac:dyDescent="0.35">
      <c r="A3134" s="73">
        <v>4271</v>
      </c>
      <c r="B3134" s="42">
        <v>4.6399999999999997E-2</v>
      </c>
      <c r="C3134" s="42">
        <v>1.9900000000000001E-2</v>
      </c>
      <c r="D3134" s="42">
        <v>5.2999999999999999E-2</v>
      </c>
      <c r="E3134" s="42">
        <v>0.1358</v>
      </c>
      <c r="F3134" s="42">
        <v>0.17219999999999999</v>
      </c>
      <c r="G3134" s="42">
        <v>0.28149999999999997</v>
      </c>
      <c r="H3134" s="42">
        <v>5.2999999999999999E-2</v>
      </c>
      <c r="I3134" s="42">
        <v>1.66E-2</v>
      </c>
      <c r="J3134" s="42">
        <v>7.9500000000000001E-2</v>
      </c>
      <c r="K3134" s="42">
        <v>0.1424</v>
      </c>
      <c r="L3134" s="93">
        <f t="shared" si="240"/>
        <v>1.0003</v>
      </c>
      <c r="M3134" s="42">
        <v>0.16367000000000001</v>
      </c>
      <c r="N3134" s="93">
        <f t="array" ref="N3134">SQRT(MMULT(MMULT(B3134:K3134, '2. Correlation Matrix'!$B$34:$K$43), TRANSPOSE(B3134:K3134)))</f>
        <v>0.16644682077929635</v>
      </c>
      <c r="O3134" s="92">
        <f t="shared" si="241"/>
        <v>0.53272270137003008</v>
      </c>
      <c r="P3134" s="42">
        <f t="shared" si="242"/>
        <v>0.14981772792623241</v>
      </c>
      <c r="Q3134" s="42">
        <f t="shared" si="243"/>
        <v>0.122773215429927</v>
      </c>
      <c r="R3134" s="43">
        <f t="shared" si="244"/>
        <v>0.118137620573236</v>
      </c>
    </row>
    <row r="3135" spans="1:18" x14ac:dyDescent="0.35">
      <c r="A3135" s="73">
        <v>1316</v>
      </c>
      <c r="B3135" s="42">
        <v>6.9000000000000006E-2</v>
      </c>
      <c r="C3135" s="42">
        <v>7.6600000000000001E-2</v>
      </c>
      <c r="D3135" s="42">
        <v>0.1782</v>
      </c>
      <c r="E3135" s="42">
        <v>4.5999999999999999E-2</v>
      </c>
      <c r="F3135" s="42">
        <v>9.1999999999999998E-2</v>
      </c>
      <c r="G3135" s="42">
        <v>0.1207</v>
      </c>
      <c r="H3135" s="42">
        <v>0.13220000000000001</v>
      </c>
      <c r="I3135" s="42">
        <v>0.10150000000000001</v>
      </c>
      <c r="J3135" s="42">
        <v>0.10340000000000001</v>
      </c>
      <c r="K3135" s="42">
        <v>8.0500000000000002E-2</v>
      </c>
      <c r="L3135" s="93">
        <f t="shared" si="240"/>
        <v>1.0001</v>
      </c>
      <c r="M3135" s="42">
        <v>0.14523</v>
      </c>
      <c r="N3135" s="93">
        <f t="array" ref="N3135">SQRT(MMULT(MMULT(B3135:K3135, '2. Correlation Matrix'!$B$34:$K$43), TRANSPOSE(B3135:K3135)))</f>
        <v>0.13184498775337955</v>
      </c>
      <c r="O3135" s="92">
        <f t="shared" si="241"/>
        <v>0.53267098883855613</v>
      </c>
      <c r="P3135" s="42">
        <f t="shared" si="242"/>
        <v>0.13653844960215561</v>
      </c>
      <c r="Q3135" s="42">
        <f t="shared" si="243"/>
        <v>0.122773215429927</v>
      </c>
      <c r="R3135" s="43">
        <f t="shared" si="244"/>
        <v>0.118137620573236</v>
      </c>
    </row>
    <row r="3136" spans="1:18" x14ac:dyDescent="0.35">
      <c r="A3136" s="73">
        <v>2772</v>
      </c>
      <c r="B3136" s="42">
        <v>0.1212</v>
      </c>
      <c r="C3136" s="42">
        <v>3.8300000000000001E-2</v>
      </c>
      <c r="D3136" s="42">
        <v>0.1472</v>
      </c>
      <c r="E3136" s="42">
        <v>8.1299999999999997E-2</v>
      </c>
      <c r="F3136" s="42">
        <v>0.1288</v>
      </c>
      <c r="G3136" s="42">
        <v>2.6100000000000002E-2</v>
      </c>
      <c r="H3136" s="42">
        <v>8.7400000000000005E-2</v>
      </c>
      <c r="I3136" s="42">
        <v>0.115</v>
      </c>
      <c r="J3136" s="42">
        <v>0.1181</v>
      </c>
      <c r="K3136" s="42">
        <v>0.13650000000000001</v>
      </c>
      <c r="L3136" s="93">
        <f t="shared" si="240"/>
        <v>0.99990000000000001</v>
      </c>
      <c r="M3136" s="42">
        <v>0.14119999999999999</v>
      </c>
      <c r="N3136" s="93">
        <f t="array" ref="N3136">SQRT(MMULT(MMULT(B3136:K3136, '2. Correlation Matrix'!$B$34:$K$43), TRANSPOSE(B3136:K3136)))</f>
        <v>0.12428291710708354</v>
      </c>
      <c r="O3136" s="92">
        <f t="shared" si="241"/>
        <v>0.532655666127963</v>
      </c>
      <c r="P3136" s="42">
        <f t="shared" si="242"/>
        <v>0.1334768782576769</v>
      </c>
      <c r="Q3136" s="42">
        <f t="shared" si="243"/>
        <v>0.122773215429927</v>
      </c>
      <c r="R3136" s="43">
        <f t="shared" si="244"/>
        <v>0.118137620573236</v>
      </c>
    </row>
    <row r="3137" spans="1:18" x14ac:dyDescent="0.35">
      <c r="A3137" s="73">
        <v>1045</v>
      </c>
      <c r="B3137" s="42">
        <v>7.85E-2</v>
      </c>
      <c r="C3137" s="42">
        <v>9.64E-2</v>
      </c>
      <c r="D3137" s="42">
        <v>6.5000000000000002E-2</v>
      </c>
      <c r="E3137" s="42">
        <v>8.3000000000000004E-2</v>
      </c>
      <c r="F3137" s="42">
        <v>0.18160000000000001</v>
      </c>
      <c r="G3137" s="42">
        <v>0.13</v>
      </c>
      <c r="H3137" s="42">
        <v>0.1211</v>
      </c>
      <c r="I3137" s="42">
        <v>8.7400000000000005E-2</v>
      </c>
      <c r="J3137" s="42">
        <v>9.4200000000000006E-2</v>
      </c>
      <c r="K3137" s="42">
        <v>6.2799999999999995E-2</v>
      </c>
      <c r="L3137" s="93">
        <f t="shared" si="240"/>
        <v>1</v>
      </c>
      <c r="M3137" s="42">
        <v>0.14063000000000001</v>
      </c>
      <c r="N3137" s="93">
        <f t="array" ref="N3137">SQRT(MMULT(MMULT(B3137:K3137, '2. Correlation Matrix'!$B$34:$K$43), TRANSPOSE(B3137:K3137)))</f>
        <v>0.12321369719046986</v>
      </c>
      <c r="O3137" s="92">
        <f t="shared" si="241"/>
        <v>0.53265181953387775</v>
      </c>
      <c r="P3137" s="42">
        <f t="shared" si="242"/>
        <v>0.13303919241232762</v>
      </c>
      <c r="Q3137" s="42">
        <f t="shared" si="243"/>
        <v>0.122773215429927</v>
      </c>
      <c r="R3137" s="43">
        <f t="shared" si="244"/>
        <v>0.118137620573236</v>
      </c>
    </row>
    <row r="3138" spans="1:18" x14ac:dyDescent="0.35">
      <c r="A3138" s="73">
        <v>1469</v>
      </c>
      <c r="B3138" s="42">
        <v>4.7800000000000002E-2</v>
      </c>
      <c r="C3138" s="42">
        <v>2.2100000000000002E-2</v>
      </c>
      <c r="D3138" s="42">
        <v>7.9000000000000001E-2</v>
      </c>
      <c r="E3138" s="42">
        <v>9.3799999999999994E-2</v>
      </c>
      <c r="F3138" s="42">
        <v>0.1673</v>
      </c>
      <c r="G3138" s="42">
        <v>0.1507</v>
      </c>
      <c r="H3138" s="42">
        <v>0.18379999999999999</v>
      </c>
      <c r="I3138" s="42">
        <v>0.1158</v>
      </c>
      <c r="J3138" s="42">
        <v>9.01E-2</v>
      </c>
      <c r="K3138" s="42">
        <v>4.9599999999999998E-2</v>
      </c>
      <c r="L3138" s="93">
        <f t="shared" si="240"/>
        <v>0.99999999999999989</v>
      </c>
      <c r="M3138" s="42">
        <v>0.14842</v>
      </c>
      <c r="N3138" s="93">
        <f t="array" ref="N3138">SQRT(MMULT(MMULT(B3138:K3138, '2. Correlation Matrix'!$B$34:$K$43), TRANSPOSE(B3138:K3138)))</f>
        <v>0.13784318351346359</v>
      </c>
      <c r="O3138" s="92">
        <f t="shared" si="241"/>
        <v>0.53263424515169322</v>
      </c>
      <c r="P3138" s="42">
        <f t="shared" si="242"/>
        <v>0.1389196283794368</v>
      </c>
      <c r="Q3138" s="42">
        <f t="shared" si="243"/>
        <v>0.122773215429927</v>
      </c>
      <c r="R3138" s="43">
        <f t="shared" si="244"/>
        <v>0.118137620573236</v>
      </c>
    </row>
    <row r="3139" spans="1:18" x14ac:dyDescent="0.35">
      <c r="A3139" s="73">
        <v>33</v>
      </c>
      <c r="B3139" s="42">
        <v>0.104</v>
      </c>
      <c r="C3139" s="42">
        <v>6.7400000000000002E-2</v>
      </c>
      <c r="D3139" s="42">
        <v>0.15409999999999999</v>
      </c>
      <c r="E3139" s="42">
        <v>0.11749999999999999</v>
      </c>
      <c r="F3139" s="42">
        <v>7.9000000000000001E-2</v>
      </c>
      <c r="G3139" s="42">
        <v>0.19270000000000001</v>
      </c>
      <c r="H3139" s="42">
        <v>6.3600000000000004E-2</v>
      </c>
      <c r="I3139" s="42">
        <v>0.13100000000000001</v>
      </c>
      <c r="J3139" s="42">
        <v>6.3600000000000004E-2</v>
      </c>
      <c r="K3139" s="42">
        <v>2.7E-2</v>
      </c>
      <c r="L3139" s="93">
        <f t="shared" si="240"/>
        <v>0.99990000000000001</v>
      </c>
      <c r="M3139" s="42">
        <v>0.13963</v>
      </c>
      <c r="N3139" s="93">
        <f t="array" ref="N3139">SQRT(MMULT(MMULT(B3139:K3139, '2. Correlation Matrix'!$B$34:$K$43), TRANSPOSE(B3139:K3139)))</f>
        <v>0.12134751857037622</v>
      </c>
      <c r="O3139" s="92">
        <f t="shared" si="241"/>
        <v>0.53260256790926841</v>
      </c>
      <c r="P3139" s="42">
        <f t="shared" si="242"/>
        <v>0.13226738986840611</v>
      </c>
      <c r="Q3139" s="42">
        <f t="shared" si="243"/>
        <v>0.122773215429927</v>
      </c>
      <c r="R3139" s="43">
        <f t="shared" si="244"/>
        <v>0.118137620573236</v>
      </c>
    </row>
    <row r="3140" spans="1:18" x14ac:dyDescent="0.35">
      <c r="A3140" s="73">
        <v>2377</v>
      </c>
      <c r="B3140" s="42">
        <v>7.0400000000000004E-2</v>
      </c>
      <c r="C3140" s="42">
        <v>0.1759</v>
      </c>
      <c r="D3140" s="42">
        <v>6.6699999999999995E-2</v>
      </c>
      <c r="E3140" s="42">
        <v>0.12590000000000001</v>
      </c>
      <c r="F3140" s="42">
        <v>0.1037</v>
      </c>
      <c r="G3140" s="42">
        <v>7.22E-2</v>
      </c>
      <c r="H3140" s="42">
        <v>0.1167</v>
      </c>
      <c r="I3140" s="42">
        <v>1.2999999999999999E-2</v>
      </c>
      <c r="J3140" s="42">
        <v>0.1074</v>
      </c>
      <c r="K3140" s="42">
        <v>0.14810000000000001</v>
      </c>
      <c r="L3140" s="93">
        <f t="shared" si="240"/>
        <v>1</v>
      </c>
      <c r="M3140" s="42">
        <v>0.14657999999999999</v>
      </c>
      <c r="N3140" s="93">
        <f t="array" ref="N3140">SQRT(MMULT(MMULT(B3140:K3140, '2. Correlation Matrix'!$B$34:$K$43), TRANSPOSE(B3140:K3140)))</f>
        <v>0.13439685469094431</v>
      </c>
      <c r="O3140" s="92">
        <f t="shared" si="241"/>
        <v>0.53260174997847676</v>
      </c>
      <c r="P3140" s="42">
        <f t="shared" si="242"/>
        <v>0.13754874272459058</v>
      </c>
      <c r="Q3140" s="42">
        <f t="shared" si="243"/>
        <v>0.122773215429927</v>
      </c>
      <c r="R3140" s="43">
        <f t="shared" si="244"/>
        <v>0.118137620573236</v>
      </c>
    </row>
    <row r="3141" spans="1:18" x14ac:dyDescent="0.35">
      <c r="A3141" s="73">
        <v>129</v>
      </c>
      <c r="B3141" s="42">
        <v>4.1999999999999997E-3</v>
      </c>
      <c r="C3141" s="42">
        <v>1.47E-2</v>
      </c>
      <c r="D3141" s="42">
        <v>0.1719</v>
      </c>
      <c r="E3141" s="42">
        <v>0.1908</v>
      </c>
      <c r="F3141" s="42">
        <v>7.1300000000000002E-2</v>
      </c>
      <c r="G3141" s="42">
        <v>0.1908</v>
      </c>
      <c r="H3141" s="42">
        <v>3.56E-2</v>
      </c>
      <c r="I3141" s="42">
        <v>9.01E-2</v>
      </c>
      <c r="J3141" s="42">
        <v>0.1237</v>
      </c>
      <c r="K3141" s="42">
        <v>0.1069</v>
      </c>
      <c r="L3141" s="93">
        <f t="shared" ref="L3141:L3204" si="245">SUM(B3141:K3141)</f>
        <v>0.99999999999999989</v>
      </c>
      <c r="M3141" s="42">
        <v>0.15645999999999999</v>
      </c>
      <c r="N3141" s="93">
        <f t="array" ref="N3141">SQRT(MMULT(MMULT(B3141:K3141, '2. Correlation Matrix'!$B$34:$K$43), TRANSPOSE(B3141:K3141)))</f>
        <v>0.15294917424759966</v>
      </c>
      <c r="O3141" s="92">
        <f t="shared" ref="O3141:O3204" si="246">(M3141-0.075)/N3141</f>
        <v>0.53259522583711105</v>
      </c>
      <c r="P3141" s="42">
        <f t="shared" ref="P3141:P3204" si="247">M3141-((1/2)*1*N3141^2)</f>
        <v>0.14476327504848868</v>
      </c>
      <c r="Q3141" s="42">
        <f t="shared" ref="Q3141:Q3204" si="248">$M$5-((1/2)*3*$N$5^2)</f>
        <v>0.122773215429927</v>
      </c>
      <c r="R3141" s="43">
        <f t="shared" ref="R3141:R3204" si="249">$M$5-((1/2)*4*$N$5^2)</f>
        <v>0.118137620573236</v>
      </c>
    </row>
    <row r="3142" spans="1:18" x14ac:dyDescent="0.35">
      <c r="A3142" s="73">
        <v>2455</v>
      </c>
      <c r="B3142" s="42">
        <v>0.1663</v>
      </c>
      <c r="C3142" s="42">
        <v>1.14E-2</v>
      </c>
      <c r="D3142" s="42">
        <v>9.1000000000000004E-3</v>
      </c>
      <c r="E3142" s="42">
        <v>0.21179999999999999</v>
      </c>
      <c r="F3142" s="42">
        <v>2.3E-3</v>
      </c>
      <c r="G3142" s="42">
        <v>0.21410000000000001</v>
      </c>
      <c r="H3142" s="42">
        <v>0.12759999999999999</v>
      </c>
      <c r="I3142" s="42">
        <v>0.10249999999999999</v>
      </c>
      <c r="J3142" s="42">
        <v>0.14810000000000001</v>
      </c>
      <c r="K3142" s="42">
        <v>6.7999999999999996E-3</v>
      </c>
      <c r="L3142" s="93">
        <f t="shared" si="245"/>
        <v>1</v>
      </c>
      <c r="M3142" s="42">
        <v>0.14330999999999999</v>
      </c>
      <c r="N3142" s="93">
        <f t="array" ref="N3142">SQRT(MMULT(MMULT(B3142:K3142, '2. Correlation Matrix'!$B$34:$K$43), TRANSPOSE(B3142:K3142)))</f>
        <v>0.12826895021524579</v>
      </c>
      <c r="O3142" s="92">
        <f t="shared" si="246"/>
        <v>0.53255288895223851</v>
      </c>
      <c r="P3142" s="42">
        <f t="shared" si="247"/>
        <v>0.13508353820533939</v>
      </c>
      <c r="Q3142" s="42">
        <f t="shared" si="248"/>
        <v>0.122773215429927</v>
      </c>
      <c r="R3142" s="43">
        <f t="shared" si="249"/>
        <v>0.118137620573236</v>
      </c>
    </row>
    <row r="3143" spans="1:18" x14ac:dyDescent="0.35">
      <c r="A3143" s="73">
        <v>3837</v>
      </c>
      <c r="B3143" s="42">
        <v>4.8099999999999997E-2</v>
      </c>
      <c r="C3143" s="42">
        <v>0.16669999999999999</v>
      </c>
      <c r="D3143" s="42">
        <v>0.1065</v>
      </c>
      <c r="E3143" s="42">
        <v>0.17180000000000001</v>
      </c>
      <c r="F3143" s="42">
        <v>8.7599999999999997E-2</v>
      </c>
      <c r="G3143" s="42">
        <v>1.2E-2</v>
      </c>
      <c r="H3143" s="42">
        <v>3.95E-2</v>
      </c>
      <c r="I3143" s="42">
        <v>7.9000000000000001E-2</v>
      </c>
      <c r="J3143" s="42">
        <v>0.15459999999999999</v>
      </c>
      <c r="K3143" s="42">
        <v>0.13400000000000001</v>
      </c>
      <c r="L3143" s="93">
        <f t="shared" si="245"/>
        <v>0.99979999999999991</v>
      </c>
      <c r="M3143" s="42">
        <v>0.13841999999999999</v>
      </c>
      <c r="N3143" s="93">
        <f t="array" ref="N3143">SQRT(MMULT(MMULT(B3143:K3143, '2. Correlation Matrix'!$B$34:$K$43), TRANSPOSE(B3143:K3143)))</f>
        <v>0.11908845610775211</v>
      </c>
      <c r="O3143" s="92">
        <f t="shared" si="246"/>
        <v>0.53254532028374868</v>
      </c>
      <c r="P3143" s="42">
        <f t="shared" si="247"/>
        <v>0.13132896981093597</v>
      </c>
      <c r="Q3143" s="42">
        <f t="shared" si="248"/>
        <v>0.122773215429927</v>
      </c>
      <c r="R3143" s="43">
        <f t="shared" si="249"/>
        <v>0.118137620573236</v>
      </c>
    </row>
    <row r="3144" spans="1:18" x14ac:dyDescent="0.35">
      <c r="A3144" s="73">
        <v>3753</v>
      </c>
      <c r="B3144" s="42">
        <v>0.14630000000000001</v>
      </c>
      <c r="C3144" s="42">
        <v>2.3800000000000002E-2</v>
      </c>
      <c r="D3144" s="42">
        <v>0.14119999999999999</v>
      </c>
      <c r="E3144" s="42">
        <v>8.5000000000000006E-3</v>
      </c>
      <c r="F3144" s="42">
        <v>0.16839999999999999</v>
      </c>
      <c r="G3144" s="42">
        <v>4.2500000000000003E-2</v>
      </c>
      <c r="H3144" s="42">
        <v>8.5000000000000006E-2</v>
      </c>
      <c r="I3144" s="42">
        <v>0.1241</v>
      </c>
      <c r="J3144" s="42">
        <v>0.1207</v>
      </c>
      <c r="K3144" s="42">
        <v>0.13950000000000001</v>
      </c>
      <c r="L3144" s="93">
        <f t="shared" si="245"/>
        <v>1</v>
      </c>
      <c r="M3144" s="42">
        <v>0.14018</v>
      </c>
      <c r="N3144" s="93">
        <f t="array" ref="N3144">SQRT(MMULT(MMULT(B3144:K3144, '2. Correlation Matrix'!$B$34:$K$43), TRANSPOSE(B3144:K3144)))</f>
        <v>0.12239678402655033</v>
      </c>
      <c r="O3144" s="92">
        <f t="shared" si="246"/>
        <v>0.53253033172718944</v>
      </c>
      <c r="P3144" s="42">
        <f t="shared" si="247"/>
        <v>0.13268951362997899</v>
      </c>
      <c r="Q3144" s="42">
        <f t="shared" si="248"/>
        <v>0.122773215429927</v>
      </c>
      <c r="R3144" s="43">
        <f t="shared" si="249"/>
        <v>0.118137620573236</v>
      </c>
    </row>
    <row r="3145" spans="1:18" x14ac:dyDescent="0.35">
      <c r="A3145" s="73">
        <v>1381</v>
      </c>
      <c r="B3145" s="42">
        <v>8.0399999999999999E-2</v>
      </c>
      <c r="C3145" s="42">
        <v>0.1268</v>
      </c>
      <c r="D3145" s="42">
        <v>0.1429</v>
      </c>
      <c r="E3145" s="42">
        <v>0.1268</v>
      </c>
      <c r="F3145" s="42">
        <v>4.82E-2</v>
      </c>
      <c r="G3145" s="42">
        <v>0.13930000000000001</v>
      </c>
      <c r="H3145" s="42">
        <v>0.13930000000000001</v>
      </c>
      <c r="I3145" s="42">
        <v>7.8600000000000003E-2</v>
      </c>
      <c r="J3145" s="42">
        <v>5.8900000000000001E-2</v>
      </c>
      <c r="K3145" s="42">
        <v>5.8900000000000001E-2</v>
      </c>
      <c r="L3145" s="93">
        <f t="shared" si="245"/>
        <v>1.0001</v>
      </c>
      <c r="M3145" s="42">
        <v>0.14368</v>
      </c>
      <c r="N3145" s="93">
        <f t="array" ref="N3145">SQRT(MMULT(MMULT(B3145:K3145, '2. Correlation Matrix'!$B$34:$K$43), TRANSPOSE(B3145:K3145)))</f>
        <v>0.1289729200005629</v>
      </c>
      <c r="O3145" s="92">
        <f t="shared" si="246"/>
        <v>0.53251488761904631</v>
      </c>
      <c r="P3145" s="42">
        <f t="shared" si="247"/>
        <v>0.13536299295326421</v>
      </c>
      <c r="Q3145" s="42">
        <f t="shared" si="248"/>
        <v>0.122773215429927</v>
      </c>
      <c r="R3145" s="43">
        <f t="shared" si="249"/>
        <v>0.118137620573236</v>
      </c>
    </row>
    <row r="3146" spans="1:18" x14ac:dyDescent="0.35">
      <c r="A3146" s="73">
        <v>3887</v>
      </c>
      <c r="B3146" s="42">
        <v>0.12889999999999999</v>
      </c>
      <c r="C3146" s="42">
        <v>0.12889999999999999</v>
      </c>
      <c r="D3146" s="42">
        <v>8.0100000000000005E-2</v>
      </c>
      <c r="E3146" s="42">
        <v>7.0300000000000001E-2</v>
      </c>
      <c r="F3146" s="42">
        <v>6.6400000000000001E-2</v>
      </c>
      <c r="G3146" s="42">
        <v>7.6200000000000004E-2</v>
      </c>
      <c r="H3146" s="42">
        <v>0.16209999999999999</v>
      </c>
      <c r="I3146" s="42">
        <v>4.4900000000000002E-2</v>
      </c>
      <c r="J3146" s="42">
        <v>0.15620000000000001</v>
      </c>
      <c r="K3146" s="42">
        <v>8.5900000000000004E-2</v>
      </c>
      <c r="L3146" s="93">
        <f t="shared" si="245"/>
        <v>0.99990000000000012</v>
      </c>
      <c r="M3146" s="42">
        <v>0.14008999999999999</v>
      </c>
      <c r="N3146" s="93">
        <f t="array" ref="N3146">SQRT(MMULT(MMULT(B3146:K3146, '2. Correlation Matrix'!$B$34:$K$43), TRANSPOSE(B3146:K3146)))</f>
        <v>0.12223416537259622</v>
      </c>
      <c r="O3146" s="92">
        <f t="shared" si="246"/>
        <v>0.53250251107447388</v>
      </c>
      <c r="P3146" s="42">
        <f t="shared" si="247"/>
        <v>0.1326194044078324</v>
      </c>
      <c r="Q3146" s="42">
        <f t="shared" si="248"/>
        <v>0.122773215429927</v>
      </c>
      <c r="R3146" s="43">
        <f t="shared" si="249"/>
        <v>0.118137620573236</v>
      </c>
    </row>
    <row r="3147" spans="1:18" x14ac:dyDescent="0.35">
      <c r="A3147" s="73">
        <v>402</v>
      </c>
      <c r="B3147" s="42">
        <v>0.15290000000000001</v>
      </c>
      <c r="C3147" s="42">
        <v>0.10780000000000001</v>
      </c>
      <c r="D3147" s="42">
        <v>5.2900000000000003E-2</v>
      </c>
      <c r="E3147" s="42">
        <v>0.18240000000000001</v>
      </c>
      <c r="F3147" s="42">
        <v>0.10390000000000001</v>
      </c>
      <c r="G3147" s="42">
        <v>7.6499999999999999E-2</v>
      </c>
      <c r="H3147" s="42">
        <v>0.1275</v>
      </c>
      <c r="I3147" s="42">
        <v>3.3300000000000003E-2</v>
      </c>
      <c r="J3147" s="42">
        <v>5.8799999999999998E-2</v>
      </c>
      <c r="K3147" s="42">
        <v>0.10390000000000001</v>
      </c>
      <c r="L3147" s="93">
        <f t="shared" si="245"/>
        <v>0.99990000000000001</v>
      </c>
      <c r="M3147" s="42">
        <v>0.14074999999999999</v>
      </c>
      <c r="N3147" s="93">
        <f t="array" ref="N3147">SQRT(MMULT(MMULT(B3147:K3147, '2. Correlation Matrix'!$B$34:$K$43), TRANSPOSE(B3147:K3147)))</f>
        <v>0.123475017508215</v>
      </c>
      <c r="O3147" s="92">
        <f t="shared" si="246"/>
        <v>0.53249638126696786</v>
      </c>
      <c r="P3147" s="42">
        <f t="shared" si="247"/>
        <v>0.13312696002567298</v>
      </c>
      <c r="Q3147" s="42">
        <f t="shared" si="248"/>
        <v>0.122773215429927</v>
      </c>
      <c r="R3147" s="43">
        <f t="shared" si="249"/>
        <v>0.118137620573236</v>
      </c>
    </row>
    <row r="3148" spans="1:18" x14ac:dyDescent="0.35">
      <c r="A3148" s="73">
        <v>3062</v>
      </c>
      <c r="B3148" s="42">
        <v>7.5399999999999995E-2</v>
      </c>
      <c r="C3148" s="42">
        <v>8.6599999999999996E-2</v>
      </c>
      <c r="D3148" s="42">
        <v>0.1229</v>
      </c>
      <c r="E3148" s="42">
        <v>8.9399999999999993E-2</v>
      </c>
      <c r="F3148" s="42">
        <v>8.3799999999999999E-2</v>
      </c>
      <c r="G3148" s="42">
        <v>5.0299999999999997E-2</v>
      </c>
      <c r="H3148" s="42">
        <v>0.17599999999999999</v>
      </c>
      <c r="I3148" s="42">
        <v>4.4699999999999997E-2</v>
      </c>
      <c r="J3148" s="42">
        <v>9.7799999999999998E-2</v>
      </c>
      <c r="K3148" s="42">
        <v>0.17319999999999999</v>
      </c>
      <c r="L3148" s="93">
        <f t="shared" si="245"/>
        <v>1.0000999999999998</v>
      </c>
      <c r="M3148" s="42">
        <v>0.15404000000000001</v>
      </c>
      <c r="N3148" s="93">
        <f t="array" ref="N3148">SQRT(MMULT(MMULT(B3148:K3148, '2. Correlation Matrix'!$B$34:$K$43), TRANSPOSE(B3148:K3148)))</f>
        <v>0.1484429901156562</v>
      </c>
      <c r="O3148" s="92">
        <f t="shared" si="246"/>
        <v>0.53246030640057629</v>
      </c>
      <c r="P3148" s="42">
        <f t="shared" si="247"/>
        <v>0.1430223393427616</v>
      </c>
      <c r="Q3148" s="42">
        <f t="shared" si="248"/>
        <v>0.122773215429927</v>
      </c>
      <c r="R3148" s="43">
        <f t="shared" si="249"/>
        <v>0.118137620573236</v>
      </c>
    </row>
    <row r="3149" spans="1:18" x14ac:dyDescent="0.35">
      <c r="A3149" s="73">
        <v>723</v>
      </c>
      <c r="B3149" s="42">
        <v>9.7000000000000003E-2</v>
      </c>
      <c r="C3149" s="42">
        <v>5.0599999999999999E-2</v>
      </c>
      <c r="D3149" s="42">
        <v>0.15820000000000001</v>
      </c>
      <c r="E3149" s="42">
        <v>5.4899999999999997E-2</v>
      </c>
      <c r="F3149" s="42">
        <v>0.20680000000000001</v>
      </c>
      <c r="G3149" s="42">
        <v>5.91E-2</v>
      </c>
      <c r="H3149" s="42">
        <v>6.3E-3</v>
      </c>
      <c r="I3149" s="42">
        <v>0.15820000000000001</v>
      </c>
      <c r="J3149" s="42">
        <v>8.0199999999999994E-2</v>
      </c>
      <c r="K3149" s="42">
        <v>0.12870000000000001</v>
      </c>
      <c r="L3149" s="93">
        <f t="shared" si="245"/>
        <v>1</v>
      </c>
      <c r="M3149" s="42">
        <v>0.13719000000000001</v>
      </c>
      <c r="N3149" s="93">
        <f t="array" ref="N3149">SQRT(MMULT(MMULT(B3149:K3149, '2. Correlation Matrix'!$B$34:$K$43), TRANSPOSE(B3149:K3149)))</f>
        <v>0.11680013995550606</v>
      </c>
      <c r="O3149" s="92">
        <f t="shared" si="246"/>
        <v>0.53244799213160809</v>
      </c>
      <c r="P3149" s="42">
        <f t="shared" si="247"/>
        <v>0.13036886365318712</v>
      </c>
      <c r="Q3149" s="42">
        <f t="shared" si="248"/>
        <v>0.122773215429927</v>
      </c>
      <c r="R3149" s="43">
        <f t="shared" si="249"/>
        <v>0.118137620573236</v>
      </c>
    </row>
    <row r="3150" spans="1:18" x14ac:dyDescent="0.35">
      <c r="A3150" s="73">
        <v>4590</v>
      </c>
      <c r="B3150" s="42">
        <v>6.54E-2</v>
      </c>
      <c r="C3150" s="42">
        <v>0.18690000000000001</v>
      </c>
      <c r="D3150" s="42">
        <v>0.1472</v>
      </c>
      <c r="E3150" s="42">
        <v>7.0000000000000001E-3</v>
      </c>
      <c r="F3150" s="42">
        <v>7.4800000000000005E-2</v>
      </c>
      <c r="G3150" s="42">
        <v>4.9099999999999998E-2</v>
      </c>
      <c r="H3150" s="42">
        <v>0.1285</v>
      </c>
      <c r="I3150" s="42">
        <v>4.2099999999999999E-2</v>
      </c>
      <c r="J3150" s="42">
        <v>0.12379999999999999</v>
      </c>
      <c r="K3150" s="42">
        <v>0.17519999999999999</v>
      </c>
      <c r="L3150" s="93">
        <f t="shared" si="245"/>
        <v>1</v>
      </c>
      <c r="M3150" s="42">
        <v>0.14768999999999999</v>
      </c>
      <c r="N3150" s="93">
        <f t="array" ref="N3150">SQRT(MMULT(MMULT(B3150:K3150, '2. Correlation Matrix'!$B$34:$K$43), TRANSPOSE(B3150:K3150)))</f>
        <v>0.13652078692700903</v>
      </c>
      <c r="O3150" s="92">
        <f t="shared" si="246"/>
        <v>0.53244638883354645</v>
      </c>
      <c r="P3150" s="42">
        <f t="shared" si="247"/>
        <v>0.13837103736841508</v>
      </c>
      <c r="Q3150" s="42">
        <f t="shared" si="248"/>
        <v>0.122773215429927</v>
      </c>
      <c r="R3150" s="43">
        <f t="shared" si="249"/>
        <v>0.118137620573236</v>
      </c>
    </row>
    <row r="3151" spans="1:18" x14ac:dyDescent="0.35">
      <c r="A3151" s="73">
        <v>2991</v>
      </c>
      <c r="B3151" s="42">
        <v>0.16400000000000001</v>
      </c>
      <c r="C3151" s="42">
        <v>0.14410000000000001</v>
      </c>
      <c r="D3151" s="42">
        <v>0.1171</v>
      </c>
      <c r="E3151" s="42">
        <v>0.10630000000000001</v>
      </c>
      <c r="F3151" s="42">
        <v>1.7999999999999999E-2</v>
      </c>
      <c r="G3151" s="42">
        <v>1.26E-2</v>
      </c>
      <c r="H3151" s="42">
        <v>0.1333</v>
      </c>
      <c r="I3151" s="42">
        <v>0.13689999999999999</v>
      </c>
      <c r="J3151" s="42">
        <v>0.1459</v>
      </c>
      <c r="K3151" s="42">
        <v>2.1600000000000001E-2</v>
      </c>
      <c r="L3151" s="93">
        <f t="shared" si="245"/>
        <v>0.99980000000000002</v>
      </c>
      <c r="M3151" s="42">
        <v>0.12436999999999999</v>
      </c>
      <c r="N3151" s="93">
        <f t="array" ref="N3151">SQRT(MMULT(MMULT(B3151:K3151, '2. Correlation Matrix'!$B$34:$K$43), TRANSPOSE(B3151:K3151)))</f>
        <v>9.27240947587918E-2</v>
      </c>
      <c r="O3151" s="92">
        <f t="shared" si="246"/>
        <v>0.53243981651618</v>
      </c>
      <c r="P3151" s="42">
        <f t="shared" si="247"/>
        <v>0.1200711211255813</v>
      </c>
      <c r="Q3151" s="42">
        <f t="shared" si="248"/>
        <v>0.122773215429927</v>
      </c>
      <c r="R3151" s="43">
        <f t="shared" si="249"/>
        <v>0.118137620573236</v>
      </c>
    </row>
    <row r="3152" spans="1:18" x14ac:dyDescent="0.35">
      <c r="A3152" s="73">
        <v>4357</v>
      </c>
      <c r="B3152" s="42">
        <v>2E-3</v>
      </c>
      <c r="C3152" s="42">
        <v>9.4299999999999995E-2</v>
      </c>
      <c r="D3152" s="42">
        <v>0.127</v>
      </c>
      <c r="E3152" s="42">
        <v>4.1000000000000003E-3</v>
      </c>
      <c r="F3152" s="42">
        <v>0.1537</v>
      </c>
      <c r="G3152" s="42">
        <v>0.16800000000000001</v>
      </c>
      <c r="H3152" s="42">
        <v>9.0200000000000002E-2</v>
      </c>
      <c r="I3152" s="42">
        <v>0.18029999999999999</v>
      </c>
      <c r="J3152" s="42">
        <v>0.1701</v>
      </c>
      <c r="K3152" s="42">
        <v>1.0200000000000001E-2</v>
      </c>
      <c r="L3152" s="93">
        <f t="shared" si="245"/>
        <v>0.99990000000000001</v>
      </c>
      <c r="M3152" s="42">
        <v>0.13841000000000001</v>
      </c>
      <c r="N3152" s="93">
        <f t="array" ref="N3152">SQRT(MMULT(MMULT(B3152:K3152, '2. Correlation Matrix'!$B$34:$K$43), TRANSPOSE(B3152:K3152)))</f>
        <v>0.11909401763612983</v>
      </c>
      <c r="O3152" s="92">
        <f t="shared" si="246"/>
        <v>0.53243648386888554</v>
      </c>
      <c r="P3152" s="42">
        <f t="shared" si="247"/>
        <v>0.13131830748164261</v>
      </c>
      <c r="Q3152" s="42">
        <f t="shared" si="248"/>
        <v>0.122773215429927</v>
      </c>
      <c r="R3152" s="43">
        <f t="shared" si="249"/>
        <v>0.118137620573236</v>
      </c>
    </row>
    <row r="3153" spans="1:18" x14ac:dyDescent="0.35">
      <c r="A3153" s="73">
        <v>595</v>
      </c>
      <c r="B3153" s="42">
        <v>0.13730000000000001</v>
      </c>
      <c r="C3153" s="42">
        <v>0.14030000000000001</v>
      </c>
      <c r="D3153" s="42">
        <v>0.109</v>
      </c>
      <c r="E3153" s="42">
        <v>0.14180000000000001</v>
      </c>
      <c r="F3153" s="42">
        <v>8.6599999999999996E-2</v>
      </c>
      <c r="G3153" s="42">
        <v>0.12690000000000001</v>
      </c>
      <c r="H3153" s="42">
        <v>8.3599999999999994E-2</v>
      </c>
      <c r="I3153" s="42">
        <v>5.0700000000000002E-2</v>
      </c>
      <c r="J3153" s="42">
        <v>4.6300000000000001E-2</v>
      </c>
      <c r="K3153" s="42">
        <v>7.7600000000000002E-2</v>
      </c>
      <c r="L3153" s="93">
        <f t="shared" si="245"/>
        <v>1.0001</v>
      </c>
      <c r="M3153" s="42">
        <v>0.13829</v>
      </c>
      <c r="N3153" s="93">
        <f t="array" ref="N3153">SQRT(MMULT(MMULT(B3153:K3153, '2. Correlation Matrix'!$B$34:$K$43), TRANSPOSE(B3153:K3153)))</f>
        <v>0.11887275319132809</v>
      </c>
      <c r="O3153" s="92">
        <f t="shared" si="246"/>
        <v>0.53241805460779956</v>
      </c>
      <c r="P3153" s="42">
        <f t="shared" si="247"/>
        <v>0.13122463427435679</v>
      </c>
      <c r="Q3153" s="42">
        <f t="shared" si="248"/>
        <v>0.122773215429927</v>
      </c>
      <c r="R3153" s="43">
        <f t="shared" si="249"/>
        <v>0.118137620573236</v>
      </c>
    </row>
    <row r="3154" spans="1:18" x14ac:dyDescent="0.35">
      <c r="A3154" s="73">
        <v>2297</v>
      </c>
      <c r="B3154" s="42">
        <v>0.1835</v>
      </c>
      <c r="C3154" s="42">
        <v>1.0999999999999999E-2</v>
      </c>
      <c r="D3154" s="42">
        <v>0.15229999999999999</v>
      </c>
      <c r="E3154" s="42">
        <v>5.6899999999999999E-2</v>
      </c>
      <c r="F3154" s="42">
        <v>0.1211</v>
      </c>
      <c r="G3154" s="42">
        <v>3.3000000000000002E-2</v>
      </c>
      <c r="H3154" s="42">
        <v>5.1400000000000001E-2</v>
      </c>
      <c r="I3154" s="42">
        <v>0.12479999999999999</v>
      </c>
      <c r="J3154" s="42">
        <v>0.1193</v>
      </c>
      <c r="K3154" s="42">
        <v>0.14680000000000001</v>
      </c>
      <c r="L3154" s="93">
        <f t="shared" si="245"/>
        <v>1.0001</v>
      </c>
      <c r="M3154" s="42">
        <v>0.1386</v>
      </c>
      <c r="N3154" s="93">
        <f t="array" ref="N3154">SQRT(MMULT(MMULT(B3154:K3154, '2. Correlation Matrix'!$B$34:$K$43), TRANSPOSE(B3154:K3154)))</f>
        <v>0.11945512210509436</v>
      </c>
      <c r="O3154" s="92">
        <f t="shared" si="246"/>
        <v>0.53241752115113095</v>
      </c>
      <c r="P3154" s="42">
        <f t="shared" si="247"/>
        <v>0.1314652369014285</v>
      </c>
      <c r="Q3154" s="42">
        <f t="shared" si="248"/>
        <v>0.122773215429927</v>
      </c>
      <c r="R3154" s="43">
        <f t="shared" si="249"/>
        <v>0.118137620573236</v>
      </c>
    </row>
    <row r="3155" spans="1:18" x14ac:dyDescent="0.35">
      <c r="A3155" s="73">
        <v>35</v>
      </c>
      <c r="B3155" s="42">
        <v>0.14680000000000001</v>
      </c>
      <c r="C3155" s="42">
        <v>0.21390000000000001</v>
      </c>
      <c r="D3155" s="42">
        <v>5.4699999999999999E-2</v>
      </c>
      <c r="E3155" s="42">
        <v>7.46E-2</v>
      </c>
      <c r="F3155" s="42">
        <v>9.4500000000000001E-2</v>
      </c>
      <c r="G3155" s="42">
        <v>0.12690000000000001</v>
      </c>
      <c r="H3155" s="42">
        <v>0.1343</v>
      </c>
      <c r="I3155" s="42">
        <v>1.9900000000000001E-2</v>
      </c>
      <c r="J3155" s="42">
        <v>6.7199999999999996E-2</v>
      </c>
      <c r="K3155" s="42">
        <v>6.7199999999999996E-2</v>
      </c>
      <c r="L3155" s="93">
        <f t="shared" si="245"/>
        <v>1</v>
      </c>
      <c r="M3155" s="42">
        <v>0.13553999999999999</v>
      </c>
      <c r="N3155" s="93">
        <f t="array" ref="N3155">SQRT(MMULT(MMULT(B3155:K3155, '2. Correlation Matrix'!$B$34:$K$43), TRANSPOSE(B3155:K3155)))</f>
        <v>0.1137100507940657</v>
      </c>
      <c r="O3155" s="92">
        <f t="shared" si="246"/>
        <v>0.53240676243862395</v>
      </c>
      <c r="P3155" s="42">
        <f t="shared" si="247"/>
        <v>0.1290750121742055</v>
      </c>
      <c r="Q3155" s="42">
        <f t="shared" si="248"/>
        <v>0.122773215429927</v>
      </c>
      <c r="R3155" s="43">
        <f t="shared" si="249"/>
        <v>0.118137620573236</v>
      </c>
    </row>
    <row r="3156" spans="1:18" x14ac:dyDescent="0.35">
      <c r="A3156" s="73">
        <v>1030</v>
      </c>
      <c r="B3156" s="42">
        <v>0.1013</v>
      </c>
      <c r="C3156" s="42">
        <v>0.15110000000000001</v>
      </c>
      <c r="D3156" s="42">
        <v>0.15920000000000001</v>
      </c>
      <c r="E3156" s="42">
        <v>7.7200000000000005E-2</v>
      </c>
      <c r="F3156" s="42">
        <v>0.1013</v>
      </c>
      <c r="G3156" s="42">
        <v>0.12540000000000001</v>
      </c>
      <c r="H3156" s="42">
        <v>1.9300000000000001E-2</v>
      </c>
      <c r="I3156" s="42">
        <v>4.4999999999999998E-2</v>
      </c>
      <c r="J3156" s="42">
        <v>7.0699999999999999E-2</v>
      </c>
      <c r="K3156" s="42">
        <v>0.14949999999999999</v>
      </c>
      <c r="L3156" s="93">
        <f t="shared" si="245"/>
        <v>1</v>
      </c>
      <c r="M3156" s="42">
        <v>0.14421</v>
      </c>
      <c r="N3156" s="93">
        <f t="array" ref="N3156">SQRT(MMULT(MMULT(B3156:K3156, '2. Correlation Matrix'!$B$34:$K$43), TRANSPOSE(B3156:K3156)))</f>
        <v>0.13001196834736409</v>
      </c>
      <c r="O3156" s="92">
        <f t="shared" si="246"/>
        <v>0.53233560632730159</v>
      </c>
      <c r="P3156" s="42">
        <f t="shared" si="247"/>
        <v>0.13575844404322202</v>
      </c>
      <c r="Q3156" s="42">
        <f t="shared" si="248"/>
        <v>0.122773215429927</v>
      </c>
      <c r="R3156" s="43">
        <f t="shared" si="249"/>
        <v>0.118137620573236</v>
      </c>
    </row>
    <row r="3157" spans="1:18" x14ac:dyDescent="0.35">
      <c r="A3157" s="73">
        <v>965</v>
      </c>
      <c r="B3157" s="42">
        <v>0.1512</v>
      </c>
      <c r="C3157" s="42">
        <v>8.7400000000000005E-2</v>
      </c>
      <c r="D3157" s="42">
        <v>0.15659999999999999</v>
      </c>
      <c r="E3157" s="42">
        <v>3.8300000000000001E-2</v>
      </c>
      <c r="F3157" s="42">
        <v>0.10929999999999999</v>
      </c>
      <c r="G3157" s="42">
        <v>0.1749</v>
      </c>
      <c r="H3157" s="42">
        <v>9.11E-2</v>
      </c>
      <c r="I3157" s="42">
        <v>4.19E-2</v>
      </c>
      <c r="J3157" s="42">
        <v>2.3699999999999999E-2</v>
      </c>
      <c r="K3157" s="42">
        <v>0.12570000000000001</v>
      </c>
      <c r="L3157" s="93">
        <f t="shared" si="245"/>
        <v>1.0001</v>
      </c>
      <c r="M3157" s="42">
        <v>0.14779</v>
      </c>
      <c r="N3157" s="93">
        <f t="array" ref="N3157">SQRT(MMULT(MMULT(B3157:K3157, '2. Correlation Matrix'!$B$34:$K$43), TRANSPOSE(B3157:K3157)))</f>
        <v>0.13673843794243812</v>
      </c>
      <c r="O3157" s="92">
        <f t="shared" si="246"/>
        <v>0.53233019987139196</v>
      </c>
      <c r="P3157" s="42">
        <f t="shared" si="247"/>
        <v>0.13844129979453101</v>
      </c>
      <c r="Q3157" s="42">
        <f t="shared" si="248"/>
        <v>0.122773215429927</v>
      </c>
      <c r="R3157" s="43">
        <f t="shared" si="249"/>
        <v>0.118137620573236</v>
      </c>
    </row>
    <row r="3158" spans="1:18" x14ac:dyDescent="0.35">
      <c r="A3158" s="73">
        <v>3364</v>
      </c>
      <c r="B3158" s="42">
        <v>0.125</v>
      </c>
      <c r="C3158" s="42">
        <v>0.1159</v>
      </c>
      <c r="D3158" s="42">
        <v>6.5199999999999994E-2</v>
      </c>
      <c r="E3158" s="42">
        <v>3.7999999999999999E-2</v>
      </c>
      <c r="F3158" s="42">
        <v>0.1014</v>
      </c>
      <c r="G3158" s="42">
        <v>0.13220000000000001</v>
      </c>
      <c r="H3158" s="42">
        <v>0.16489999999999999</v>
      </c>
      <c r="I3158" s="42">
        <v>8.6999999999999994E-2</v>
      </c>
      <c r="J3158" s="42">
        <v>0.13769999999999999</v>
      </c>
      <c r="K3158" s="42">
        <v>3.2599999999999997E-2</v>
      </c>
      <c r="L3158" s="93">
        <f t="shared" si="245"/>
        <v>0.99989999999999979</v>
      </c>
      <c r="M3158" s="42">
        <v>0.13708000000000001</v>
      </c>
      <c r="N3158" s="93">
        <f t="array" ref="N3158">SQRT(MMULT(MMULT(B3158:K3158, '2. Correlation Matrix'!$B$34:$K$43), TRANSPOSE(B3158:K3158)))</f>
        <v>0.11661980939923201</v>
      </c>
      <c r="O3158" s="92">
        <f t="shared" si="246"/>
        <v>0.53232808662443953</v>
      </c>
      <c r="P3158" s="42">
        <f t="shared" si="247"/>
        <v>0.13027991002784339</v>
      </c>
      <c r="Q3158" s="42">
        <f t="shared" si="248"/>
        <v>0.122773215429927</v>
      </c>
      <c r="R3158" s="43">
        <f t="shared" si="249"/>
        <v>0.118137620573236</v>
      </c>
    </row>
    <row r="3159" spans="1:18" x14ac:dyDescent="0.35">
      <c r="A3159" s="73">
        <v>2958</v>
      </c>
      <c r="B3159" s="42">
        <v>0.15670000000000001</v>
      </c>
      <c r="C3159" s="42">
        <v>5.33E-2</v>
      </c>
      <c r="D3159" s="42">
        <v>0.1113</v>
      </c>
      <c r="E3159" s="42">
        <v>9.4E-2</v>
      </c>
      <c r="F3159" s="42">
        <v>0.13170000000000001</v>
      </c>
      <c r="G3159" s="42">
        <v>8.3099999999999993E-2</v>
      </c>
      <c r="H3159" s="42">
        <v>1.8800000000000001E-2</v>
      </c>
      <c r="I3159" s="42">
        <v>9.7199999999999995E-2</v>
      </c>
      <c r="J3159" s="42">
        <v>0.15049999999999999</v>
      </c>
      <c r="K3159" s="42">
        <v>0.10340000000000001</v>
      </c>
      <c r="L3159" s="93">
        <f t="shared" si="245"/>
        <v>1</v>
      </c>
      <c r="M3159" s="42">
        <v>0.13542000000000001</v>
      </c>
      <c r="N3159" s="93">
        <f t="array" ref="N3159">SQRT(MMULT(MMULT(B3159:K3159, '2. Correlation Matrix'!$B$34:$K$43), TRANSPOSE(B3159:K3159)))</f>
        <v>0.11351280141418149</v>
      </c>
      <c r="O3159" s="92">
        <f t="shared" si="246"/>
        <v>0.5322747676673194</v>
      </c>
      <c r="P3159" s="42">
        <f t="shared" si="247"/>
        <v>0.12897742195755232</v>
      </c>
      <c r="Q3159" s="42">
        <f t="shared" si="248"/>
        <v>0.122773215429927</v>
      </c>
      <c r="R3159" s="43">
        <f t="shared" si="249"/>
        <v>0.118137620573236</v>
      </c>
    </row>
    <row r="3160" spans="1:18" x14ac:dyDescent="0.35">
      <c r="A3160" s="73">
        <v>2302</v>
      </c>
      <c r="B3160" s="42">
        <v>1.1599999999999999E-2</v>
      </c>
      <c r="C3160" s="42">
        <v>8.3099999999999993E-2</v>
      </c>
      <c r="D3160" s="42">
        <v>7.6399999999999996E-2</v>
      </c>
      <c r="E3160" s="42">
        <v>0.1595</v>
      </c>
      <c r="F3160" s="42">
        <v>0.1196</v>
      </c>
      <c r="G3160" s="42">
        <v>0.12620000000000001</v>
      </c>
      <c r="H3160" s="42">
        <v>0.1229</v>
      </c>
      <c r="I3160" s="42">
        <v>2.3300000000000001E-2</v>
      </c>
      <c r="J3160" s="42">
        <v>0.12130000000000001</v>
      </c>
      <c r="K3160" s="42">
        <v>0.15609999999999999</v>
      </c>
      <c r="L3160" s="93">
        <f t="shared" si="245"/>
        <v>1</v>
      </c>
      <c r="M3160" s="42">
        <v>0.15845999999999999</v>
      </c>
      <c r="N3160" s="93">
        <f t="array" ref="N3160">SQRT(MMULT(MMULT(B3160:K3160, '2. Correlation Matrix'!$B$34:$K$43), TRANSPOSE(B3160:K3160)))</f>
        <v>0.1568032250779709</v>
      </c>
      <c r="O3160" s="92">
        <f t="shared" si="246"/>
        <v>0.53225946059782403</v>
      </c>
      <c r="P3160" s="42">
        <f t="shared" si="247"/>
        <v>0.14616637430257359</v>
      </c>
      <c r="Q3160" s="42">
        <f t="shared" si="248"/>
        <v>0.122773215429927</v>
      </c>
      <c r="R3160" s="43">
        <f t="shared" si="249"/>
        <v>0.118137620573236</v>
      </c>
    </row>
    <row r="3161" spans="1:18" x14ac:dyDescent="0.35">
      <c r="A3161" s="73">
        <v>4416</v>
      </c>
      <c r="B3161" s="42">
        <v>0.1071</v>
      </c>
      <c r="C3161" s="42">
        <v>0.15529999999999999</v>
      </c>
      <c r="D3161" s="42">
        <v>6.6799999999999998E-2</v>
      </c>
      <c r="E3161" s="42">
        <v>0.14599999999999999</v>
      </c>
      <c r="F3161" s="42">
        <v>9.3200000000000005E-2</v>
      </c>
      <c r="G3161" s="42">
        <v>4.4999999999999998E-2</v>
      </c>
      <c r="H3161" s="42">
        <v>0.13350000000000001</v>
      </c>
      <c r="I3161" s="42">
        <v>0.1211</v>
      </c>
      <c r="J3161" s="42">
        <v>0.1149</v>
      </c>
      <c r="K3161" s="42">
        <v>1.7100000000000001E-2</v>
      </c>
      <c r="L3161" s="93">
        <f t="shared" si="245"/>
        <v>1</v>
      </c>
      <c r="M3161" s="42">
        <v>0.12791</v>
      </c>
      <c r="N3161" s="93">
        <f t="array" ref="N3161">SQRT(MMULT(MMULT(B3161:K3161, '2. Correlation Matrix'!$B$34:$K$43), TRANSPOSE(B3161:K3161)))</f>
        <v>9.9409394216063915E-2</v>
      </c>
      <c r="O3161" s="92">
        <f t="shared" si="246"/>
        <v>0.53224346066329897</v>
      </c>
      <c r="P3161" s="42">
        <f t="shared" si="247"/>
        <v>0.1229688861707976</v>
      </c>
      <c r="Q3161" s="42">
        <f t="shared" si="248"/>
        <v>0.122773215429927</v>
      </c>
      <c r="R3161" s="43">
        <f t="shared" si="249"/>
        <v>0.118137620573236</v>
      </c>
    </row>
    <row r="3162" spans="1:18" x14ac:dyDescent="0.35">
      <c r="A3162" s="73">
        <v>4737</v>
      </c>
      <c r="B3162" s="42">
        <v>0.1055</v>
      </c>
      <c r="C3162" s="42">
        <v>4.7999999999999996E-3</v>
      </c>
      <c r="D3162" s="42">
        <v>0.1007</v>
      </c>
      <c r="E3162" s="42">
        <v>0.2374</v>
      </c>
      <c r="F3162" s="42">
        <v>7.9100000000000004E-2</v>
      </c>
      <c r="G3162" s="42">
        <v>4.0800000000000003E-2</v>
      </c>
      <c r="H3162" s="42">
        <v>0.15110000000000001</v>
      </c>
      <c r="I3162" s="42">
        <v>5.28E-2</v>
      </c>
      <c r="J3162" s="42">
        <v>2.3999999999999998E-3</v>
      </c>
      <c r="K3162" s="42">
        <v>0.22539999999999999</v>
      </c>
      <c r="L3162" s="93">
        <f t="shared" si="245"/>
        <v>1</v>
      </c>
      <c r="M3162" s="42">
        <v>0.16172</v>
      </c>
      <c r="N3162" s="93">
        <f t="array" ref="N3162">SQRT(MMULT(MMULT(B3162:K3162, '2. Correlation Matrix'!$B$34:$K$43), TRANSPOSE(B3162:K3162)))</f>
        <v>0.16294245604893282</v>
      </c>
      <c r="O3162" s="92">
        <f t="shared" si="246"/>
        <v>0.53221242702980587</v>
      </c>
      <c r="P3162" s="42">
        <f t="shared" si="247"/>
        <v>0.14844487800837081</v>
      </c>
      <c r="Q3162" s="42">
        <f t="shared" si="248"/>
        <v>0.122773215429927</v>
      </c>
      <c r="R3162" s="43">
        <f t="shared" si="249"/>
        <v>0.118137620573236</v>
      </c>
    </row>
    <row r="3163" spans="1:18" x14ac:dyDescent="0.35">
      <c r="A3163" s="73">
        <v>2852</v>
      </c>
      <c r="B3163" s="42">
        <v>0.19400000000000001</v>
      </c>
      <c r="C3163" s="42">
        <v>0.1706</v>
      </c>
      <c r="D3163" s="42">
        <v>4.48E-2</v>
      </c>
      <c r="E3163" s="42">
        <v>2.0999999999999999E-3</v>
      </c>
      <c r="F3163" s="42">
        <v>0.1983</v>
      </c>
      <c r="G3163" s="42">
        <v>0.1429</v>
      </c>
      <c r="H3163" s="42">
        <v>2.5600000000000001E-2</v>
      </c>
      <c r="I3163" s="42">
        <v>5.9700000000000003E-2</v>
      </c>
      <c r="J3163" s="42">
        <v>8.3199999999999996E-2</v>
      </c>
      <c r="K3163" s="42">
        <v>7.8899999999999998E-2</v>
      </c>
      <c r="L3163" s="93">
        <f t="shared" si="245"/>
        <v>1.0001</v>
      </c>
      <c r="M3163" s="42">
        <v>0.12853000000000001</v>
      </c>
      <c r="N3163" s="93">
        <f t="array" ref="N3163">SQRT(MMULT(MMULT(B3163:K3163, '2. Correlation Matrix'!$B$34:$K$43), TRANSPOSE(B3163:K3163)))</f>
        <v>0.10059156463878768</v>
      </c>
      <c r="O3163" s="92">
        <f t="shared" si="246"/>
        <v>0.5321519770789912</v>
      </c>
      <c r="P3163" s="42">
        <f t="shared" si="247"/>
        <v>0.12347066856176031</v>
      </c>
      <c r="Q3163" s="42">
        <f t="shared" si="248"/>
        <v>0.122773215429927</v>
      </c>
      <c r="R3163" s="43">
        <f t="shared" si="249"/>
        <v>0.118137620573236</v>
      </c>
    </row>
    <row r="3164" spans="1:18" x14ac:dyDescent="0.35">
      <c r="A3164" s="73">
        <v>1023</v>
      </c>
      <c r="B3164" s="42">
        <v>0.13289999999999999</v>
      </c>
      <c r="C3164" s="42">
        <v>1.5900000000000001E-2</v>
      </c>
      <c r="D3164" s="42">
        <v>0.14019999999999999</v>
      </c>
      <c r="E3164" s="42">
        <v>9.3899999999999997E-2</v>
      </c>
      <c r="F3164" s="42">
        <v>0.1113</v>
      </c>
      <c r="G3164" s="42">
        <v>0.12139999999999999</v>
      </c>
      <c r="H3164" s="42">
        <v>9.3899999999999997E-2</v>
      </c>
      <c r="I3164" s="42">
        <v>7.51E-2</v>
      </c>
      <c r="J3164" s="42">
        <v>9.6799999999999997E-2</v>
      </c>
      <c r="K3164" s="42">
        <v>0.11849999999999999</v>
      </c>
      <c r="L3164" s="93">
        <f t="shared" si="245"/>
        <v>0.99990000000000001</v>
      </c>
      <c r="M3164" s="42">
        <v>0.14721000000000001</v>
      </c>
      <c r="N3164" s="93">
        <f t="array" ref="N3164">SQRT(MMULT(MMULT(B3164:K3164, '2. Correlation Matrix'!$B$34:$K$43), TRANSPOSE(B3164:K3164)))</f>
        <v>0.13570784331297436</v>
      </c>
      <c r="O3164" s="92">
        <f t="shared" si="246"/>
        <v>0.53209894312052897</v>
      </c>
      <c r="P3164" s="42">
        <f t="shared" si="247"/>
        <v>0.13800169063167061</v>
      </c>
      <c r="Q3164" s="42">
        <f t="shared" si="248"/>
        <v>0.122773215429927</v>
      </c>
      <c r="R3164" s="43">
        <f t="shared" si="249"/>
        <v>0.118137620573236</v>
      </c>
    </row>
    <row r="3165" spans="1:18" x14ac:dyDescent="0.35">
      <c r="A3165" s="73">
        <v>1284</v>
      </c>
      <c r="B3165" s="42">
        <v>7.4999999999999997E-2</v>
      </c>
      <c r="C3165" s="42">
        <v>5.5500000000000001E-2</v>
      </c>
      <c r="D3165" s="42">
        <v>0.1229</v>
      </c>
      <c r="E3165" s="42">
        <v>9.2999999999999999E-2</v>
      </c>
      <c r="F3165" s="42">
        <v>0.13489999999999999</v>
      </c>
      <c r="G3165" s="42">
        <v>0.11990000000000001</v>
      </c>
      <c r="H3165" s="42">
        <v>0.1079</v>
      </c>
      <c r="I3165" s="42">
        <v>0.13189999999999999</v>
      </c>
      <c r="J3165" s="42">
        <v>0.1154</v>
      </c>
      <c r="K3165" s="42">
        <v>4.3499999999999997E-2</v>
      </c>
      <c r="L3165" s="93">
        <f t="shared" si="245"/>
        <v>0.99990000000000012</v>
      </c>
      <c r="M3165" s="42">
        <v>0.13933000000000001</v>
      </c>
      <c r="N3165" s="93">
        <f t="array" ref="N3165">SQRT(MMULT(MMULT(B3165:K3165, '2. Correlation Matrix'!$B$34:$K$43), TRANSPOSE(B3165:K3165)))</f>
        <v>0.1208994521036907</v>
      </c>
      <c r="O3165" s="92">
        <f t="shared" si="246"/>
        <v>0.53209504990003353</v>
      </c>
      <c r="P3165" s="42">
        <f t="shared" si="247"/>
        <v>0.1320216612405137</v>
      </c>
      <c r="Q3165" s="42">
        <f t="shared" si="248"/>
        <v>0.122773215429927</v>
      </c>
      <c r="R3165" s="43">
        <f t="shared" si="249"/>
        <v>0.118137620573236</v>
      </c>
    </row>
    <row r="3166" spans="1:18" x14ac:dyDescent="0.35">
      <c r="A3166" s="73">
        <v>237</v>
      </c>
      <c r="B3166" s="42">
        <v>3.15E-2</v>
      </c>
      <c r="C3166" s="42">
        <v>9.0300000000000005E-2</v>
      </c>
      <c r="D3166" s="42">
        <v>0.1008</v>
      </c>
      <c r="E3166" s="42">
        <v>0.18279999999999999</v>
      </c>
      <c r="F3166" s="42">
        <v>0.14710000000000001</v>
      </c>
      <c r="G3166" s="42">
        <v>9.6600000000000005E-2</v>
      </c>
      <c r="H3166" s="42">
        <v>9.0300000000000005E-2</v>
      </c>
      <c r="I3166" s="42">
        <v>4.41E-2</v>
      </c>
      <c r="J3166" s="42">
        <v>4.8300000000000003E-2</v>
      </c>
      <c r="K3166" s="42">
        <v>0.1681</v>
      </c>
      <c r="L3166" s="93">
        <f t="shared" si="245"/>
        <v>0.99990000000000012</v>
      </c>
      <c r="M3166" s="42">
        <v>0.15443999999999999</v>
      </c>
      <c r="N3166" s="93">
        <f t="array" ref="N3166">SQRT(MMULT(MMULT(B3166:K3166, '2. Correlation Matrix'!$B$34:$K$43), TRANSPOSE(B3166:K3166)))</f>
        <v>0.14930582052355226</v>
      </c>
      <c r="O3166" s="92">
        <f t="shared" si="246"/>
        <v>0.53206231157926442</v>
      </c>
      <c r="P3166" s="42">
        <f t="shared" si="247"/>
        <v>0.14329388597889439</v>
      </c>
      <c r="Q3166" s="42">
        <f t="shared" si="248"/>
        <v>0.122773215429927</v>
      </c>
      <c r="R3166" s="43">
        <f t="shared" si="249"/>
        <v>0.118137620573236</v>
      </c>
    </row>
    <row r="3167" spans="1:18" x14ac:dyDescent="0.35">
      <c r="A3167" s="73">
        <v>1278</v>
      </c>
      <c r="B3167" s="42">
        <v>9.5500000000000002E-2</v>
      </c>
      <c r="C3167" s="42">
        <v>9.74E-2</v>
      </c>
      <c r="D3167" s="42">
        <v>0.18540000000000001</v>
      </c>
      <c r="E3167" s="42">
        <v>0.1386</v>
      </c>
      <c r="F3167" s="42">
        <v>6.3700000000000007E-2</v>
      </c>
      <c r="G3167" s="42">
        <v>6.7400000000000002E-2</v>
      </c>
      <c r="H3167" s="42">
        <v>0.13109999999999999</v>
      </c>
      <c r="I3167" s="42">
        <v>8.0500000000000002E-2</v>
      </c>
      <c r="J3167" s="42">
        <v>0.03</v>
      </c>
      <c r="K3167" s="42">
        <v>0.1105</v>
      </c>
      <c r="L3167" s="93">
        <f t="shared" si="245"/>
        <v>1.0001</v>
      </c>
      <c r="M3167" s="42">
        <v>0.14463000000000001</v>
      </c>
      <c r="N3167" s="93">
        <f t="array" ref="N3167">SQRT(MMULT(MMULT(B3167:K3167, '2. Correlation Matrix'!$B$34:$K$43), TRANSPOSE(B3167:K3167)))</f>
        <v>0.13087003388990467</v>
      </c>
      <c r="O3167" s="92">
        <f t="shared" si="246"/>
        <v>0.53205457300161418</v>
      </c>
      <c r="P3167" s="42">
        <f t="shared" si="247"/>
        <v>0.13606651711482762</v>
      </c>
      <c r="Q3167" s="42">
        <f t="shared" si="248"/>
        <v>0.122773215429927</v>
      </c>
      <c r="R3167" s="43">
        <f t="shared" si="249"/>
        <v>0.118137620573236</v>
      </c>
    </row>
    <row r="3168" spans="1:18" x14ac:dyDescent="0.35">
      <c r="A3168" s="73">
        <v>2677</v>
      </c>
      <c r="B3168" s="42">
        <v>0.14000000000000001</v>
      </c>
      <c r="C3168" s="42">
        <v>8.9499999999999996E-2</v>
      </c>
      <c r="D3168" s="42">
        <v>8.2299999999999998E-2</v>
      </c>
      <c r="E3168" s="42">
        <v>0.1429</v>
      </c>
      <c r="F3168" s="42">
        <v>0.13420000000000001</v>
      </c>
      <c r="G3168" s="42">
        <v>0.10970000000000001</v>
      </c>
      <c r="H3168" s="42">
        <v>7.1999999999999998E-3</v>
      </c>
      <c r="I3168" s="42">
        <v>0.10970000000000001</v>
      </c>
      <c r="J3168" s="42">
        <v>0.13420000000000001</v>
      </c>
      <c r="K3168" s="42">
        <v>5.0500000000000003E-2</v>
      </c>
      <c r="L3168" s="93">
        <f t="shared" si="245"/>
        <v>1.0002</v>
      </c>
      <c r="M3168" s="42">
        <v>0.13017000000000001</v>
      </c>
      <c r="N3168" s="93">
        <f t="array" ref="N3168">SQRT(MMULT(MMULT(B3168:K3168, '2. Correlation Matrix'!$B$34:$K$43), TRANSPOSE(B3168:K3168)))</f>
        <v>0.10369299450150334</v>
      </c>
      <c r="O3168" s="92">
        <f t="shared" si="246"/>
        <v>0.53205137208377329</v>
      </c>
      <c r="P3168" s="42">
        <f t="shared" si="247"/>
        <v>0.12479388144565561</v>
      </c>
      <c r="Q3168" s="42">
        <f t="shared" si="248"/>
        <v>0.122773215429927</v>
      </c>
      <c r="R3168" s="43">
        <f t="shared" si="249"/>
        <v>0.118137620573236</v>
      </c>
    </row>
    <row r="3169" spans="1:18" x14ac:dyDescent="0.35">
      <c r="A3169" s="73">
        <v>1705</v>
      </c>
      <c r="B3169" s="42">
        <v>0.1678</v>
      </c>
      <c r="C3169" s="42">
        <v>8.8099999999999998E-2</v>
      </c>
      <c r="D3169" s="42">
        <v>6.4399999999999999E-2</v>
      </c>
      <c r="E3169" s="42">
        <v>0.1356</v>
      </c>
      <c r="F3169" s="42">
        <v>3.39E-2</v>
      </c>
      <c r="G3169" s="42">
        <v>0.1492</v>
      </c>
      <c r="H3169" s="42">
        <v>0.1678</v>
      </c>
      <c r="I3169" s="42">
        <v>7.46E-2</v>
      </c>
      <c r="J3169" s="42">
        <v>8.6400000000000005E-2</v>
      </c>
      <c r="K3169" s="42">
        <v>3.2199999999999999E-2</v>
      </c>
      <c r="L3169" s="93">
        <f t="shared" si="245"/>
        <v>1</v>
      </c>
      <c r="M3169" s="42">
        <v>0.13968</v>
      </c>
      <c r="N3169" s="93">
        <f t="array" ref="N3169">SQRT(MMULT(MMULT(B3169:K3169, '2. Correlation Matrix'!$B$34:$K$43), TRANSPOSE(B3169:K3169)))</f>
        <v>0.12157004341993138</v>
      </c>
      <c r="O3169" s="92">
        <f t="shared" si="246"/>
        <v>0.53203896437365039</v>
      </c>
      <c r="P3169" s="42">
        <f t="shared" si="247"/>
        <v>0.13229036227143801</v>
      </c>
      <c r="Q3169" s="42">
        <f t="shared" si="248"/>
        <v>0.122773215429927</v>
      </c>
      <c r="R3169" s="43">
        <f t="shared" si="249"/>
        <v>0.118137620573236</v>
      </c>
    </row>
    <row r="3170" spans="1:18" x14ac:dyDescent="0.35">
      <c r="A3170" s="73">
        <v>4875</v>
      </c>
      <c r="B3170" s="42">
        <v>0.14030000000000001</v>
      </c>
      <c r="C3170" s="42">
        <v>2.7400000000000001E-2</v>
      </c>
      <c r="D3170" s="42">
        <v>0.14030000000000001</v>
      </c>
      <c r="E3170" s="42">
        <v>0.15809999999999999</v>
      </c>
      <c r="F3170" s="42">
        <v>0.1371</v>
      </c>
      <c r="G3170" s="42">
        <v>5.3199999999999997E-2</v>
      </c>
      <c r="H3170" s="42">
        <v>8.0999999999999996E-3</v>
      </c>
      <c r="I3170" s="42">
        <v>0.13059999999999999</v>
      </c>
      <c r="J3170" s="42">
        <v>0.1</v>
      </c>
      <c r="K3170" s="42">
        <v>0.1048</v>
      </c>
      <c r="L3170" s="93">
        <f t="shared" si="245"/>
        <v>0.99990000000000012</v>
      </c>
      <c r="M3170" s="42">
        <v>0.13521</v>
      </c>
      <c r="N3170" s="93">
        <f t="array" ref="N3170">SQRT(MMULT(MMULT(B3170:K3170, '2. Correlation Matrix'!$B$34:$K$43), TRANSPOSE(B3170:K3170)))</f>
        <v>0.11316982841336996</v>
      </c>
      <c r="O3170" s="92">
        <f t="shared" si="246"/>
        <v>0.5320322637591518</v>
      </c>
      <c r="P3170" s="42">
        <f t="shared" si="247"/>
        <v>0.1288062949684442</v>
      </c>
      <c r="Q3170" s="42">
        <f t="shared" si="248"/>
        <v>0.122773215429927</v>
      </c>
      <c r="R3170" s="43">
        <f t="shared" si="249"/>
        <v>0.118137620573236</v>
      </c>
    </row>
    <row r="3171" spans="1:18" x14ac:dyDescent="0.35">
      <c r="A3171" s="73">
        <v>2881</v>
      </c>
      <c r="B3171" s="42">
        <v>0.1431</v>
      </c>
      <c r="C3171" s="42">
        <v>0.11749999999999999</v>
      </c>
      <c r="D3171" s="42">
        <v>8.5800000000000001E-2</v>
      </c>
      <c r="E3171" s="42">
        <v>0.1069</v>
      </c>
      <c r="F3171" s="42">
        <v>0.13250000000000001</v>
      </c>
      <c r="G3171" s="42">
        <v>0.15060000000000001</v>
      </c>
      <c r="H3171" s="42">
        <v>6.3299999999999995E-2</v>
      </c>
      <c r="I3171" s="42">
        <v>6.3299999999999995E-2</v>
      </c>
      <c r="J3171" s="42">
        <v>7.0800000000000002E-2</v>
      </c>
      <c r="K3171" s="42">
        <v>6.6299999999999998E-2</v>
      </c>
      <c r="L3171" s="93">
        <f t="shared" si="245"/>
        <v>1.0001</v>
      </c>
      <c r="M3171" s="42">
        <v>0.13672000000000001</v>
      </c>
      <c r="N3171" s="93">
        <f t="array" ref="N3171">SQRT(MMULT(MMULT(B3171:K3171, '2. Correlation Matrix'!$B$34:$K$43), TRANSPOSE(B3171:K3171)))</f>
        <v>0.11601049149026997</v>
      </c>
      <c r="O3171" s="92">
        <f t="shared" si="246"/>
        <v>0.53202084748668266</v>
      </c>
      <c r="P3171" s="42">
        <f t="shared" si="247"/>
        <v>0.12999078293209301</v>
      </c>
      <c r="Q3171" s="42">
        <f t="shared" si="248"/>
        <v>0.122773215429927</v>
      </c>
      <c r="R3171" s="43">
        <f t="shared" si="249"/>
        <v>0.118137620573236</v>
      </c>
    </row>
    <row r="3172" spans="1:18" x14ac:dyDescent="0.35">
      <c r="A3172" s="73">
        <v>3951</v>
      </c>
      <c r="B3172" s="42">
        <v>0.24929999999999999</v>
      </c>
      <c r="C3172" s="42">
        <v>5.8999999999999999E-3</v>
      </c>
      <c r="D3172" s="42">
        <v>6.5299999999999997E-2</v>
      </c>
      <c r="E3172" s="42">
        <v>6.2300000000000001E-2</v>
      </c>
      <c r="F3172" s="42">
        <v>1.78E-2</v>
      </c>
      <c r="G3172" s="42">
        <v>0.28489999999999999</v>
      </c>
      <c r="H3172" s="42">
        <v>0.2077</v>
      </c>
      <c r="I3172" s="42">
        <v>3.8600000000000002E-2</v>
      </c>
      <c r="J3172" s="42">
        <v>3.0000000000000001E-3</v>
      </c>
      <c r="K3172" s="42">
        <v>6.5299999999999997E-2</v>
      </c>
      <c r="L3172" s="93">
        <f t="shared" si="245"/>
        <v>1.0001</v>
      </c>
      <c r="M3172" s="42">
        <v>0.15409</v>
      </c>
      <c r="N3172" s="93">
        <f t="array" ref="N3172">SQRT(MMULT(MMULT(B3172:K3172, '2. Correlation Matrix'!$B$34:$K$43), TRANSPOSE(B3172:K3172)))</f>
        <v>0.14866000383987485</v>
      </c>
      <c r="O3172" s="92">
        <f t="shared" si="246"/>
        <v>0.5320193593240431</v>
      </c>
      <c r="P3172" s="42">
        <f t="shared" si="247"/>
        <v>0.1430401016291642</v>
      </c>
      <c r="Q3172" s="42">
        <f t="shared" si="248"/>
        <v>0.122773215429927</v>
      </c>
      <c r="R3172" s="43">
        <f t="shared" si="249"/>
        <v>0.118137620573236</v>
      </c>
    </row>
    <row r="3173" spans="1:18" x14ac:dyDescent="0.35">
      <c r="A3173" s="73">
        <v>4582</v>
      </c>
      <c r="B3173" s="42">
        <v>0.1246</v>
      </c>
      <c r="C3173" s="42">
        <v>9.3899999999999997E-2</v>
      </c>
      <c r="D3173" s="42">
        <v>7.1199999999999999E-2</v>
      </c>
      <c r="E3173" s="42">
        <v>9.2200000000000004E-2</v>
      </c>
      <c r="F3173" s="42">
        <v>0.15210000000000001</v>
      </c>
      <c r="G3173" s="42">
        <v>6.4699999999999994E-2</v>
      </c>
      <c r="H3173" s="42">
        <v>0.14560000000000001</v>
      </c>
      <c r="I3173" s="42">
        <v>9.06E-2</v>
      </c>
      <c r="J3173" s="42">
        <v>0.1019</v>
      </c>
      <c r="K3173" s="42">
        <v>6.3100000000000003E-2</v>
      </c>
      <c r="L3173" s="93">
        <f t="shared" si="245"/>
        <v>0.99990000000000001</v>
      </c>
      <c r="M3173" s="42">
        <v>0.13553000000000001</v>
      </c>
      <c r="N3173" s="93">
        <f t="array" ref="N3173">SQRT(MMULT(MMULT(B3173:K3173, '2. Correlation Matrix'!$B$34:$K$43), TRANSPOSE(B3173:K3173)))</f>
        <v>0.11377615560987989</v>
      </c>
      <c r="O3173" s="92">
        <f t="shared" si="246"/>
        <v>0.53200953816323027</v>
      </c>
      <c r="P3173" s="42">
        <f t="shared" si="247"/>
        <v>0.12905749320731821</v>
      </c>
      <c r="Q3173" s="42">
        <f t="shared" si="248"/>
        <v>0.122773215429927</v>
      </c>
      <c r="R3173" s="43">
        <f t="shared" si="249"/>
        <v>0.118137620573236</v>
      </c>
    </row>
    <row r="3174" spans="1:18" x14ac:dyDescent="0.35">
      <c r="A3174" s="73">
        <v>2744</v>
      </c>
      <c r="B3174" s="42">
        <v>0.114</v>
      </c>
      <c r="C3174" s="42">
        <v>0.17979999999999999</v>
      </c>
      <c r="D3174" s="42">
        <v>3.5099999999999999E-2</v>
      </c>
      <c r="E3174" s="42">
        <v>1.7500000000000002E-2</v>
      </c>
      <c r="F3174" s="42">
        <v>0.1908</v>
      </c>
      <c r="G3174" s="42">
        <v>0.13159999999999999</v>
      </c>
      <c r="H3174" s="42">
        <v>7.8899999999999998E-2</v>
      </c>
      <c r="I3174" s="42">
        <v>6.6E-3</v>
      </c>
      <c r="J3174" s="42">
        <v>3.2899999999999999E-2</v>
      </c>
      <c r="K3174" s="42">
        <v>0.2127</v>
      </c>
      <c r="L3174" s="93">
        <f t="shared" si="245"/>
        <v>0.99990000000000012</v>
      </c>
      <c r="M3174" s="42">
        <v>0.15143999999999999</v>
      </c>
      <c r="N3174" s="93">
        <f t="array" ref="N3174">SQRT(MMULT(MMULT(B3174:K3174, '2. Correlation Matrix'!$B$34:$K$43), TRANSPOSE(B3174:K3174)))</f>
        <v>0.14369896355299505</v>
      </c>
      <c r="O3174" s="92">
        <f t="shared" si="246"/>
        <v>0.53194538158105453</v>
      </c>
      <c r="P3174" s="42">
        <f t="shared" si="247"/>
        <v>0.1411153039368975</v>
      </c>
      <c r="Q3174" s="42">
        <f t="shared" si="248"/>
        <v>0.122773215429927</v>
      </c>
      <c r="R3174" s="43">
        <f t="shared" si="249"/>
        <v>0.118137620573236</v>
      </c>
    </row>
    <row r="3175" spans="1:18" x14ac:dyDescent="0.35">
      <c r="A3175" s="73">
        <v>4387</v>
      </c>
      <c r="B3175" s="42">
        <v>5.0500000000000003E-2</v>
      </c>
      <c r="C3175" s="42">
        <v>0.19500000000000001</v>
      </c>
      <c r="D3175" s="42">
        <v>0.18809999999999999</v>
      </c>
      <c r="E3175" s="42">
        <v>7.3400000000000007E-2</v>
      </c>
      <c r="F3175" s="42">
        <v>0.10780000000000001</v>
      </c>
      <c r="G3175" s="42">
        <v>7.8E-2</v>
      </c>
      <c r="H3175" s="42">
        <v>6.1899999999999997E-2</v>
      </c>
      <c r="I3175" s="42">
        <v>0.1009</v>
      </c>
      <c r="J3175" s="42">
        <v>6.88E-2</v>
      </c>
      <c r="K3175" s="42">
        <v>7.5700000000000003E-2</v>
      </c>
      <c r="L3175" s="93">
        <f t="shared" si="245"/>
        <v>1.0001</v>
      </c>
      <c r="M3175" s="42">
        <v>0.13447999999999999</v>
      </c>
      <c r="N3175" s="93">
        <f t="array" ref="N3175">SQRT(MMULT(MMULT(B3175:K3175, '2. Correlation Matrix'!$B$34:$K$43), TRANSPOSE(B3175:K3175)))</f>
        <v>0.11181627452545896</v>
      </c>
      <c r="O3175" s="92">
        <f t="shared" si="246"/>
        <v>0.53194403276651159</v>
      </c>
      <c r="P3175" s="42">
        <f t="shared" si="247"/>
        <v>0.12822856037562358</v>
      </c>
      <c r="Q3175" s="42">
        <f t="shared" si="248"/>
        <v>0.122773215429927</v>
      </c>
      <c r="R3175" s="43">
        <f t="shared" si="249"/>
        <v>0.118137620573236</v>
      </c>
    </row>
    <row r="3176" spans="1:18" x14ac:dyDescent="0.35">
      <c r="A3176" s="73">
        <v>4658</v>
      </c>
      <c r="B3176" s="42">
        <v>4.9200000000000001E-2</v>
      </c>
      <c r="C3176" s="42">
        <v>7.8700000000000006E-2</v>
      </c>
      <c r="D3176" s="42">
        <v>4.9200000000000001E-2</v>
      </c>
      <c r="E3176" s="42">
        <v>0.16539999999999999</v>
      </c>
      <c r="F3176" s="42">
        <v>0.14760000000000001</v>
      </c>
      <c r="G3176" s="42">
        <v>0.1457</v>
      </c>
      <c r="H3176" s="42">
        <v>0.1024</v>
      </c>
      <c r="I3176" s="42">
        <v>5.8999999999999999E-3</v>
      </c>
      <c r="J3176" s="42">
        <v>7.6799999999999993E-2</v>
      </c>
      <c r="K3176" s="42">
        <v>0.17910000000000001</v>
      </c>
      <c r="L3176" s="93">
        <f t="shared" si="245"/>
        <v>1</v>
      </c>
      <c r="M3176" s="42">
        <v>0.15942999999999999</v>
      </c>
      <c r="N3176" s="93">
        <f t="array" ref="N3176">SQRT(MMULT(MMULT(B3176:K3176, '2. Correlation Matrix'!$B$34:$K$43), TRANSPOSE(B3176:K3176)))</f>
        <v>0.15873855853862415</v>
      </c>
      <c r="O3176" s="92">
        <f t="shared" si="246"/>
        <v>0.53188085350703584</v>
      </c>
      <c r="P3176" s="42">
        <f t="shared" si="247"/>
        <v>0.14683103501653988</v>
      </c>
      <c r="Q3176" s="42">
        <f t="shared" si="248"/>
        <v>0.122773215429927</v>
      </c>
      <c r="R3176" s="43">
        <f t="shared" si="249"/>
        <v>0.118137620573236</v>
      </c>
    </row>
    <row r="3177" spans="1:18" x14ac:dyDescent="0.35">
      <c r="A3177" s="73">
        <v>2334</v>
      </c>
      <c r="B3177" s="42">
        <v>0.22120000000000001</v>
      </c>
      <c r="C3177" s="42">
        <v>2.2000000000000001E-3</v>
      </c>
      <c r="D3177" s="42">
        <v>9.5100000000000004E-2</v>
      </c>
      <c r="E3177" s="42">
        <v>0.1217</v>
      </c>
      <c r="F3177" s="42">
        <v>8.8499999999999995E-2</v>
      </c>
      <c r="G3177" s="42">
        <v>0.1416</v>
      </c>
      <c r="H3177" s="42">
        <v>7.5200000000000003E-2</v>
      </c>
      <c r="I3177" s="42">
        <v>7.5200000000000003E-2</v>
      </c>
      <c r="J3177" s="42">
        <v>0.1062</v>
      </c>
      <c r="K3177" s="42">
        <v>7.2999999999999995E-2</v>
      </c>
      <c r="L3177" s="93">
        <f t="shared" si="245"/>
        <v>0.99990000000000012</v>
      </c>
      <c r="M3177" s="42">
        <v>0.13864000000000001</v>
      </c>
      <c r="N3177" s="93">
        <f t="array" ref="N3177">SQRT(MMULT(MMULT(B3177:K3177, '2. Correlation Matrix'!$B$34:$K$43), TRANSPOSE(B3177:K3177)))</f>
        <v>0.11965229558488881</v>
      </c>
      <c r="O3177" s="92">
        <f t="shared" si="246"/>
        <v>0.53187445914775477</v>
      </c>
      <c r="P3177" s="42">
        <f t="shared" si="247"/>
        <v>0.13148166408063322</v>
      </c>
      <c r="Q3177" s="42">
        <f t="shared" si="248"/>
        <v>0.122773215429927</v>
      </c>
      <c r="R3177" s="43">
        <f t="shared" si="249"/>
        <v>0.118137620573236</v>
      </c>
    </row>
    <row r="3178" spans="1:18" x14ac:dyDescent="0.35">
      <c r="A3178" s="73">
        <v>4985</v>
      </c>
      <c r="B3178" s="42">
        <v>0.17599999999999999</v>
      </c>
      <c r="C3178" s="42">
        <v>0.1026</v>
      </c>
      <c r="D3178" s="42">
        <v>0.18479999999999999</v>
      </c>
      <c r="E3178" s="42">
        <v>5.8700000000000002E-2</v>
      </c>
      <c r="F3178" s="42">
        <v>4.6899999999999997E-2</v>
      </c>
      <c r="G3178" s="42">
        <v>6.4500000000000002E-2</v>
      </c>
      <c r="H3178" s="42">
        <v>0.1056</v>
      </c>
      <c r="I3178" s="42">
        <v>5.57E-2</v>
      </c>
      <c r="J3178" s="42">
        <v>5.8999999999999999E-3</v>
      </c>
      <c r="K3178" s="42">
        <v>0.19939999999999999</v>
      </c>
      <c r="L3178" s="93">
        <f t="shared" si="245"/>
        <v>1.0001</v>
      </c>
      <c r="M3178" s="42">
        <v>0.14902000000000001</v>
      </c>
      <c r="N3178" s="93">
        <f t="array" ref="N3178">SQRT(MMULT(MMULT(B3178:K3178, '2. Correlation Matrix'!$B$34:$K$43), TRANSPOSE(B3178:K3178)))</f>
        <v>0.13916927369381649</v>
      </c>
      <c r="O3178" s="92">
        <f t="shared" si="246"/>
        <v>0.53187027592635083</v>
      </c>
      <c r="P3178" s="42">
        <f t="shared" si="247"/>
        <v>0.1393359566297678</v>
      </c>
      <c r="Q3178" s="42">
        <f t="shared" si="248"/>
        <v>0.122773215429927</v>
      </c>
      <c r="R3178" s="43">
        <f t="shared" si="249"/>
        <v>0.118137620573236</v>
      </c>
    </row>
    <row r="3179" spans="1:18" x14ac:dyDescent="0.35">
      <c r="A3179" s="73">
        <v>351</v>
      </c>
      <c r="B3179" s="42">
        <v>2.3E-2</v>
      </c>
      <c r="C3179" s="42">
        <v>0.1336</v>
      </c>
      <c r="D3179" s="42">
        <v>0.10440000000000001</v>
      </c>
      <c r="E3179" s="42">
        <v>0.17749999999999999</v>
      </c>
      <c r="F3179" s="42">
        <v>4.3799999999999999E-2</v>
      </c>
      <c r="G3179" s="42">
        <v>0.14410000000000001</v>
      </c>
      <c r="H3179" s="42">
        <v>0.1002</v>
      </c>
      <c r="I3179" s="42">
        <v>4.1799999999999997E-2</v>
      </c>
      <c r="J3179" s="42">
        <v>0.1399</v>
      </c>
      <c r="K3179" s="42">
        <v>9.1899999999999996E-2</v>
      </c>
      <c r="L3179" s="93">
        <f t="shared" si="245"/>
        <v>1.0002</v>
      </c>
      <c r="M3179" s="42">
        <v>0.14968000000000001</v>
      </c>
      <c r="N3179" s="93">
        <f t="array" ref="N3179">SQRT(MMULT(MMULT(B3179:K3179, '2. Correlation Matrix'!$B$34:$K$43), TRANSPOSE(B3179:K3179)))</f>
        <v>0.14041310795614773</v>
      </c>
      <c r="O3179" s="92">
        <f t="shared" si="246"/>
        <v>0.53185917673244043</v>
      </c>
      <c r="P3179" s="42">
        <f t="shared" si="247"/>
        <v>0.13982207955704762</v>
      </c>
      <c r="Q3179" s="42">
        <f t="shared" si="248"/>
        <v>0.122773215429927</v>
      </c>
      <c r="R3179" s="43">
        <f t="shared" si="249"/>
        <v>0.118137620573236</v>
      </c>
    </row>
    <row r="3180" spans="1:18" x14ac:dyDescent="0.35">
      <c r="A3180" s="73">
        <v>1209</v>
      </c>
      <c r="B3180" s="42">
        <v>6.1999999999999998E-3</v>
      </c>
      <c r="C3180" s="42">
        <v>0.14510000000000001</v>
      </c>
      <c r="D3180" s="42">
        <v>0.12809999999999999</v>
      </c>
      <c r="E3180" s="42">
        <v>0.14660000000000001</v>
      </c>
      <c r="F3180" s="42">
        <v>0.14660000000000001</v>
      </c>
      <c r="G3180" s="42">
        <v>1.3899999999999999E-2</v>
      </c>
      <c r="H3180" s="42">
        <v>8.1799999999999998E-2</v>
      </c>
      <c r="I3180" s="42">
        <v>0.1188</v>
      </c>
      <c r="J3180" s="42">
        <v>0.12039999999999999</v>
      </c>
      <c r="K3180" s="42">
        <v>9.2600000000000002E-2</v>
      </c>
      <c r="L3180" s="93">
        <f t="shared" si="245"/>
        <v>1.0001</v>
      </c>
      <c r="M3180" s="42">
        <v>0.13711000000000001</v>
      </c>
      <c r="N3180" s="93">
        <f t="array" ref="N3180">SQRT(MMULT(MMULT(B3180:K3180, '2. Correlation Matrix'!$B$34:$K$43), TRANSPOSE(B3180:K3180)))</f>
        <v>0.11677934739340258</v>
      </c>
      <c r="O3180" s="92">
        <f t="shared" si="246"/>
        <v>0.53185774185537971</v>
      </c>
      <c r="P3180" s="42">
        <f t="shared" si="247"/>
        <v>0.1302912920111855</v>
      </c>
      <c r="Q3180" s="42">
        <f t="shared" si="248"/>
        <v>0.122773215429927</v>
      </c>
      <c r="R3180" s="43">
        <f t="shared" si="249"/>
        <v>0.118137620573236</v>
      </c>
    </row>
    <row r="3181" spans="1:18" x14ac:dyDescent="0.35">
      <c r="A3181" s="73">
        <v>1559</v>
      </c>
      <c r="B3181" s="42">
        <v>0.1479</v>
      </c>
      <c r="C3181" s="42">
        <v>0.13500000000000001</v>
      </c>
      <c r="D3181" s="42">
        <v>0.1206</v>
      </c>
      <c r="E3181" s="42">
        <v>0.11899999999999999</v>
      </c>
      <c r="F3181" s="42">
        <v>9.8100000000000007E-2</v>
      </c>
      <c r="G3181" s="42">
        <v>3.6999999999999998E-2</v>
      </c>
      <c r="H3181" s="42">
        <v>5.9499999999999997E-2</v>
      </c>
      <c r="I3181" s="42">
        <v>6.59E-2</v>
      </c>
      <c r="J3181" s="42">
        <v>8.3599999999999994E-2</v>
      </c>
      <c r="K3181" s="42">
        <v>0.13339999999999999</v>
      </c>
      <c r="L3181" s="93">
        <f t="shared" si="245"/>
        <v>0.99999999999999989</v>
      </c>
      <c r="M3181" s="42">
        <v>0.13642000000000001</v>
      </c>
      <c r="N3181" s="93">
        <f t="array" ref="N3181">SQRT(MMULT(MMULT(B3181:K3181, '2. Correlation Matrix'!$B$34:$K$43), TRANSPOSE(B3181:K3181)))</f>
        <v>0.11548447450881352</v>
      </c>
      <c r="O3181" s="92">
        <f t="shared" si="246"/>
        <v>0.53184638247899352</v>
      </c>
      <c r="P3181" s="42">
        <f t="shared" si="247"/>
        <v>0.12975166807371161</v>
      </c>
      <c r="Q3181" s="42">
        <f t="shared" si="248"/>
        <v>0.122773215429927</v>
      </c>
      <c r="R3181" s="43">
        <f t="shared" si="249"/>
        <v>0.118137620573236</v>
      </c>
    </row>
    <row r="3182" spans="1:18" x14ac:dyDescent="0.35">
      <c r="A3182" s="73">
        <v>1257</v>
      </c>
      <c r="B3182" s="42">
        <v>2.0400000000000001E-2</v>
      </c>
      <c r="C3182" s="42">
        <v>0.10539999999999999</v>
      </c>
      <c r="D3182" s="42">
        <v>3.4000000000000002E-2</v>
      </c>
      <c r="E3182" s="42">
        <v>7.1400000000000005E-2</v>
      </c>
      <c r="F3182" s="42">
        <v>0.25169999999999998</v>
      </c>
      <c r="G3182" s="42">
        <v>7.8200000000000006E-2</v>
      </c>
      <c r="H3182" s="42">
        <v>1.0200000000000001E-2</v>
      </c>
      <c r="I3182" s="42">
        <v>0.10879999999999999</v>
      </c>
      <c r="J3182" s="42">
        <v>6.8000000000000005E-2</v>
      </c>
      <c r="K3182" s="42">
        <v>0.25169999999999998</v>
      </c>
      <c r="L3182" s="93">
        <f t="shared" si="245"/>
        <v>0.99980000000000002</v>
      </c>
      <c r="M3182" s="42">
        <v>0.15529000000000001</v>
      </c>
      <c r="N3182" s="93">
        <f t="array" ref="N3182">SQRT(MMULT(MMULT(B3182:K3182, '2. Correlation Matrix'!$B$34:$K$43), TRANSPOSE(B3182:K3182)))</f>
        <v>0.1509661294158289</v>
      </c>
      <c r="O3182" s="92">
        <f t="shared" si="246"/>
        <v>0.53184115079777328</v>
      </c>
      <c r="P3182" s="42">
        <f t="shared" si="247"/>
        <v>0.14389461388460162</v>
      </c>
      <c r="Q3182" s="42">
        <f t="shared" si="248"/>
        <v>0.122773215429927</v>
      </c>
      <c r="R3182" s="43">
        <f t="shared" si="249"/>
        <v>0.118137620573236</v>
      </c>
    </row>
    <row r="3183" spans="1:18" x14ac:dyDescent="0.35">
      <c r="A3183" s="73">
        <v>4282</v>
      </c>
      <c r="B3183" s="42">
        <v>5.5999999999999999E-3</v>
      </c>
      <c r="C3183" s="42">
        <v>4.4900000000000002E-2</v>
      </c>
      <c r="D3183" s="42">
        <v>1.4999999999999999E-2</v>
      </c>
      <c r="E3183" s="42">
        <v>0.18690000000000001</v>
      </c>
      <c r="F3183" s="42">
        <v>0.16819999999999999</v>
      </c>
      <c r="G3183" s="42">
        <v>8.4099999999999994E-2</v>
      </c>
      <c r="H3183" s="42">
        <v>0.1346</v>
      </c>
      <c r="I3183" s="42">
        <v>0.1794</v>
      </c>
      <c r="J3183" s="42">
        <v>0.1794</v>
      </c>
      <c r="K3183" s="42">
        <v>1.9E-3</v>
      </c>
      <c r="L3183" s="93">
        <f t="shared" si="245"/>
        <v>1</v>
      </c>
      <c r="M3183" s="42">
        <v>0.13705000000000001</v>
      </c>
      <c r="N3183" s="93">
        <f t="array" ref="N3183">SQRT(MMULT(MMULT(B3183:K3183, '2. Correlation Matrix'!$B$34:$K$43), TRANSPOSE(B3183:K3183)))</f>
        <v>0.11667214005160272</v>
      </c>
      <c r="O3183" s="92">
        <f t="shared" si="246"/>
        <v>0.53183219209449684</v>
      </c>
      <c r="P3183" s="42">
        <f t="shared" si="247"/>
        <v>0.13024380586788961</v>
      </c>
      <c r="Q3183" s="42">
        <f t="shared" si="248"/>
        <v>0.122773215429927</v>
      </c>
      <c r="R3183" s="43">
        <f t="shared" si="249"/>
        <v>0.118137620573236</v>
      </c>
    </row>
    <row r="3184" spans="1:18" x14ac:dyDescent="0.35">
      <c r="A3184" s="73">
        <v>2342</v>
      </c>
      <c r="B3184" s="42">
        <v>0.15770000000000001</v>
      </c>
      <c r="C3184" s="42">
        <v>0.11409999999999999</v>
      </c>
      <c r="D3184" s="42">
        <v>0.14599999999999999</v>
      </c>
      <c r="E3184" s="42">
        <v>3.5200000000000002E-2</v>
      </c>
      <c r="F3184" s="42">
        <v>0.1057</v>
      </c>
      <c r="G3184" s="42">
        <v>0.1426</v>
      </c>
      <c r="H3184" s="42">
        <v>1.01E-2</v>
      </c>
      <c r="I3184" s="42">
        <v>4.0300000000000002E-2</v>
      </c>
      <c r="J3184" s="42">
        <v>8.8900000000000007E-2</v>
      </c>
      <c r="K3184" s="42">
        <v>0.15939999999999999</v>
      </c>
      <c r="L3184" s="93">
        <f t="shared" si="245"/>
        <v>1</v>
      </c>
      <c r="M3184" s="42">
        <v>0.14402000000000001</v>
      </c>
      <c r="N3184" s="93">
        <f t="array" ref="N3184">SQRT(MMULT(MMULT(B3184:K3184, '2. Correlation Matrix'!$B$34:$K$43), TRANSPOSE(B3184:K3184)))</f>
        <v>0.12978117169986408</v>
      </c>
      <c r="O3184" s="92">
        <f t="shared" si="246"/>
        <v>0.53181828377707807</v>
      </c>
      <c r="P3184" s="42">
        <f t="shared" si="247"/>
        <v>0.1355984237361052</v>
      </c>
      <c r="Q3184" s="42">
        <f t="shared" si="248"/>
        <v>0.122773215429927</v>
      </c>
      <c r="R3184" s="43">
        <f t="shared" si="249"/>
        <v>0.118137620573236</v>
      </c>
    </row>
    <row r="3185" spans="1:18" x14ac:dyDescent="0.35">
      <c r="A3185" s="73">
        <v>4468</v>
      </c>
      <c r="B3185" s="42">
        <v>9.3600000000000003E-2</v>
      </c>
      <c r="C3185" s="42">
        <v>5.7099999999999998E-2</v>
      </c>
      <c r="D3185" s="42">
        <v>0.1142</v>
      </c>
      <c r="E3185" s="42">
        <v>0.153</v>
      </c>
      <c r="F3185" s="42">
        <v>0.1187</v>
      </c>
      <c r="G3185" s="42">
        <v>0.1963</v>
      </c>
      <c r="H3185" s="42">
        <v>7.0800000000000002E-2</v>
      </c>
      <c r="I3185" s="42">
        <v>8.4500000000000006E-2</v>
      </c>
      <c r="J3185" s="42">
        <v>5.0200000000000002E-2</v>
      </c>
      <c r="K3185" s="42">
        <v>6.1600000000000002E-2</v>
      </c>
      <c r="L3185" s="93">
        <f t="shared" si="245"/>
        <v>1.0000000000000002</v>
      </c>
      <c r="M3185" s="42">
        <v>0.14545</v>
      </c>
      <c r="N3185" s="93">
        <f t="array" ref="N3185">SQRT(MMULT(MMULT(B3185:K3185, '2. Correlation Matrix'!$B$34:$K$43), TRANSPOSE(B3185:K3185)))</f>
        <v>0.1324779896704513</v>
      </c>
      <c r="O3185" s="92">
        <f t="shared" si="246"/>
        <v>0.53178645128333801</v>
      </c>
      <c r="P3185" s="42">
        <f t="shared" si="247"/>
        <v>0.13667479112643791</v>
      </c>
      <c r="Q3185" s="42">
        <f t="shared" si="248"/>
        <v>0.122773215429927</v>
      </c>
      <c r="R3185" s="43">
        <f t="shared" si="249"/>
        <v>0.118137620573236</v>
      </c>
    </row>
    <row r="3186" spans="1:18" x14ac:dyDescent="0.35">
      <c r="A3186" s="73">
        <v>4179</v>
      </c>
      <c r="B3186" s="42">
        <v>0.1399</v>
      </c>
      <c r="C3186" s="42">
        <v>0.1226</v>
      </c>
      <c r="D3186" s="42">
        <v>3.7699999999999997E-2</v>
      </c>
      <c r="E3186" s="42">
        <v>6.7599999999999993E-2</v>
      </c>
      <c r="F3186" s="42">
        <v>0.14940000000000001</v>
      </c>
      <c r="G3186" s="42">
        <v>6.13E-2</v>
      </c>
      <c r="H3186" s="42">
        <v>0.1447</v>
      </c>
      <c r="I3186" s="42">
        <v>3.9300000000000002E-2</v>
      </c>
      <c r="J3186" s="42">
        <v>0.1305</v>
      </c>
      <c r="K3186" s="42">
        <v>0.1069</v>
      </c>
      <c r="L3186" s="93">
        <f t="shared" si="245"/>
        <v>0.99990000000000001</v>
      </c>
      <c r="M3186" s="42">
        <v>0.13875999999999999</v>
      </c>
      <c r="N3186" s="93">
        <f t="array" ref="N3186">SQRT(MMULT(MMULT(B3186:K3186, '2. Correlation Matrix'!$B$34:$K$43), TRANSPOSE(B3186:K3186)))</f>
        <v>0.11989807029746559</v>
      </c>
      <c r="O3186" s="92">
        <f t="shared" si="246"/>
        <v>0.53178503909038943</v>
      </c>
      <c r="P3186" s="42">
        <f t="shared" si="247"/>
        <v>0.131572226369472</v>
      </c>
      <c r="Q3186" s="42">
        <f t="shared" si="248"/>
        <v>0.122773215429927</v>
      </c>
      <c r="R3186" s="43">
        <f t="shared" si="249"/>
        <v>0.118137620573236</v>
      </c>
    </row>
    <row r="3187" spans="1:18" x14ac:dyDescent="0.35">
      <c r="A3187" s="73">
        <v>4405</v>
      </c>
      <c r="B3187" s="42">
        <v>0.18160000000000001</v>
      </c>
      <c r="C3187" s="42">
        <v>4.8800000000000003E-2</v>
      </c>
      <c r="D3187" s="42">
        <v>0.10299999999999999</v>
      </c>
      <c r="E3187" s="42">
        <v>7.0499999999999993E-2</v>
      </c>
      <c r="F3187" s="42">
        <v>0.10299999999999999</v>
      </c>
      <c r="G3187" s="42">
        <v>0.15989999999999999</v>
      </c>
      <c r="H3187" s="42">
        <v>0.1409</v>
      </c>
      <c r="I3187" s="42">
        <v>8.9399999999999993E-2</v>
      </c>
      <c r="J3187" s="42">
        <v>5.6899999999999999E-2</v>
      </c>
      <c r="K3187" s="42">
        <v>4.6100000000000002E-2</v>
      </c>
      <c r="L3187" s="93">
        <f t="shared" si="245"/>
        <v>1.0001</v>
      </c>
      <c r="M3187" s="42">
        <v>0.13944999999999999</v>
      </c>
      <c r="N3187" s="93">
        <f t="array" ref="N3187">SQRT(MMULT(MMULT(B3187:K3187, '2. Correlation Matrix'!$B$34:$K$43), TRANSPOSE(B3187:K3187)))</f>
        <v>0.12120950686446835</v>
      </c>
      <c r="O3187" s="92">
        <f t="shared" si="246"/>
        <v>0.53172396841829761</v>
      </c>
      <c r="P3187" s="42">
        <f t="shared" si="247"/>
        <v>0.1321041277228362</v>
      </c>
      <c r="Q3187" s="42">
        <f t="shared" si="248"/>
        <v>0.122773215429927</v>
      </c>
      <c r="R3187" s="43">
        <f t="shared" si="249"/>
        <v>0.118137620573236</v>
      </c>
    </row>
    <row r="3188" spans="1:18" x14ac:dyDescent="0.35">
      <c r="A3188" s="73">
        <v>477</v>
      </c>
      <c r="B3188" s="42">
        <v>0.1469</v>
      </c>
      <c r="C3188" s="42">
        <v>7.17E-2</v>
      </c>
      <c r="D3188" s="42">
        <v>8.5699999999999998E-2</v>
      </c>
      <c r="E3188" s="42">
        <v>0.15909999999999999</v>
      </c>
      <c r="F3188" s="42">
        <v>8.5699999999999998E-2</v>
      </c>
      <c r="G3188" s="42">
        <v>0.13289999999999999</v>
      </c>
      <c r="H3188" s="42">
        <v>0.1241</v>
      </c>
      <c r="I3188" s="42">
        <v>5.1999999999999998E-3</v>
      </c>
      <c r="J3188" s="42">
        <v>1.7500000000000002E-2</v>
      </c>
      <c r="K3188" s="42">
        <v>0.17130000000000001</v>
      </c>
      <c r="L3188" s="93">
        <f t="shared" si="245"/>
        <v>1.0001</v>
      </c>
      <c r="M3188" s="42">
        <v>0.15490999999999999</v>
      </c>
      <c r="N3188" s="93">
        <f t="array" ref="N3188">SQRT(MMULT(MMULT(B3188:K3188, '2. Correlation Matrix'!$B$34:$K$43), TRANSPOSE(B3188:K3188)))</f>
        <v>0.1502922144198614</v>
      </c>
      <c r="O3188" s="92">
        <f t="shared" si="246"/>
        <v>0.53169753542096809</v>
      </c>
      <c r="P3188" s="42">
        <f t="shared" si="247"/>
        <v>0.1436161251423872</v>
      </c>
      <c r="Q3188" s="42">
        <f t="shared" si="248"/>
        <v>0.122773215429927</v>
      </c>
      <c r="R3188" s="43">
        <f t="shared" si="249"/>
        <v>0.118137620573236</v>
      </c>
    </row>
    <row r="3189" spans="1:18" x14ac:dyDescent="0.35">
      <c r="A3189" s="73">
        <v>4795</v>
      </c>
      <c r="B3189" s="42">
        <v>5.7000000000000002E-3</v>
      </c>
      <c r="C3189" s="42">
        <v>0.111</v>
      </c>
      <c r="D3189" s="42">
        <v>0.1067</v>
      </c>
      <c r="E3189" s="42">
        <v>0.13370000000000001</v>
      </c>
      <c r="F3189" s="42">
        <v>0.12939999999999999</v>
      </c>
      <c r="G3189" s="42">
        <v>0.1323</v>
      </c>
      <c r="H3189" s="42">
        <v>7.3999999999999996E-2</v>
      </c>
      <c r="I3189" s="42">
        <v>4.5499999999999999E-2</v>
      </c>
      <c r="J3189" s="42">
        <v>0.13370000000000001</v>
      </c>
      <c r="K3189" s="42">
        <v>0.128</v>
      </c>
      <c r="L3189" s="93">
        <f t="shared" si="245"/>
        <v>0.99999999999999989</v>
      </c>
      <c r="M3189" s="42">
        <v>0.15157000000000001</v>
      </c>
      <c r="N3189" s="93">
        <f t="array" ref="N3189">SQRT(MMULT(MMULT(B3189:K3189, '2. Correlation Matrix'!$B$34:$K$43), TRANSPOSE(B3189:K3189)))</f>
        <v>0.14403297130516682</v>
      </c>
      <c r="O3189" s="92">
        <f t="shared" si="246"/>
        <v>0.53161438874831612</v>
      </c>
      <c r="P3189" s="42">
        <f t="shared" si="247"/>
        <v>0.14119725158850249</v>
      </c>
      <c r="Q3189" s="42">
        <f t="shared" si="248"/>
        <v>0.122773215429927</v>
      </c>
      <c r="R3189" s="43">
        <f t="shared" si="249"/>
        <v>0.118137620573236</v>
      </c>
    </row>
    <row r="3190" spans="1:18" x14ac:dyDescent="0.35">
      <c r="A3190" s="73">
        <v>689</v>
      </c>
      <c r="B3190" s="42">
        <v>6.1899999999999997E-2</v>
      </c>
      <c r="C3190" s="42">
        <v>4.4600000000000001E-2</v>
      </c>
      <c r="D3190" s="42">
        <v>0.1535</v>
      </c>
      <c r="E3190" s="42">
        <v>3.2199999999999999E-2</v>
      </c>
      <c r="F3190" s="42">
        <v>0.10639999999999999</v>
      </c>
      <c r="G3190" s="42">
        <v>0.19309999999999999</v>
      </c>
      <c r="H3190" s="42">
        <v>6.93E-2</v>
      </c>
      <c r="I3190" s="42">
        <v>4.4600000000000001E-2</v>
      </c>
      <c r="J3190" s="42">
        <v>0.14599999999999999</v>
      </c>
      <c r="K3190" s="42">
        <v>0.14849999999999999</v>
      </c>
      <c r="L3190" s="93">
        <f t="shared" si="245"/>
        <v>1.0001</v>
      </c>
      <c r="M3190" s="42">
        <v>0.15704000000000001</v>
      </c>
      <c r="N3190" s="93">
        <f t="array" ref="N3190">SQRT(MMULT(MMULT(B3190:K3190, '2. Correlation Matrix'!$B$34:$K$43), TRANSPOSE(B3190:K3190)))</f>
        <v>0.15432685086430811</v>
      </c>
      <c r="O3190" s="92">
        <f t="shared" si="246"/>
        <v>0.53159900263975246</v>
      </c>
      <c r="P3190" s="42">
        <f t="shared" si="247"/>
        <v>0.14513161155115281</v>
      </c>
      <c r="Q3190" s="42">
        <f t="shared" si="248"/>
        <v>0.122773215429927</v>
      </c>
      <c r="R3190" s="43">
        <f t="shared" si="249"/>
        <v>0.118137620573236</v>
      </c>
    </row>
    <row r="3191" spans="1:18" x14ac:dyDescent="0.35">
      <c r="A3191" s="73">
        <v>647</v>
      </c>
      <c r="B3191" s="42">
        <v>3.4299999999999997E-2</v>
      </c>
      <c r="C3191" s="42">
        <v>0.1734</v>
      </c>
      <c r="D3191" s="42">
        <v>0.18629999999999999</v>
      </c>
      <c r="E3191" s="42">
        <v>0.03</v>
      </c>
      <c r="F3191" s="42">
        <v>0.13059999999999999</v>
      </c>
      <c r="G3191" s="42">
        <v>0.152</v>
      </c>
      <c r="H3191" s="42">
        <v>9.8500000000000004E-2</v>
      </c>
      <c r="I3191" s="42">
        <v>6.8500000000000005E-2</v>
      </c>
      <c r="J3191" s="42">
        <v>3.2099999999999997E-2</v>
      </c>
      <c r="K3191" s="42">
        <v>9.4200000000000006E-2</v>
      </c>
      <c r="L3191" s="93">
        <f t="shared" si="245"/>
        <v>0.99990000000000001</v>
      </c>
      <c r="M3191" s="42">
        <v>0.14498</v>
      </c>
      <c r="N3191" s="93">
        <f t="array" ref="N3191">SQRT(MMULT(MMULT(B3191:K3191, '2. Correlation Matrix'!$B$34:$K$43), TRANSPOSE(B3191:K3191)))</f>
        <v>0.13164606548158056</v>
      </c>
      <c r="O3191" s="92">
        <f t="shared" si="246"/>
        <v>0.53157684389581206</v>
      </c>
      <c r="P3191" s="42">
        <f t="shared" si="247"/>
        <v>0.13631465672160969</v>
      </c>
      <c r="Q3191" s="42">
        <f t="shared" si="248"/>
        <v>0.122773215429927</v>
      </c>
      <c r="R3191" s="43">
        <f t="shared" si="249"/>
        <v>0.118137620573236</v>
      </c>
    </row>
    <row r="3192" spans="1:18" x14ac:dyDescent="0.35">
      <c r="A3192" s="73">
        <v>1792</v>
      </c>
      <c r="B3192" s="42">
        <v>0.12709999999999999</v>
      </c>
      <c r="C3192" s="42">
        <v>0.13800000000000001</v>
      </c>
      <c r="D3192" s="42">
        <v>0.1008</v>
      </c>
      <c r="E3192" s="42">
        <v>9.9199999999999997E-2</v>
      </c>
      <c r="F3192" s="42">
        <v>0.1225</v>
      </c>
      <c r="G3192" s="42">
        <v>9.7699999999999995E-2</v>
      </c>
      <c r="H3192" s="42">
        <v>0.15190000000000001</v>
      </c>
      <c r="I3192" s="42">
        <v>7.4399999999999994E-2</v>
      </c>
      <c r="J3192" s="42">
        <v>3.1E-2</v>
      </c>
      <c r="K3192" s="42">
        <v>5.74E-2</v>
      </c>
      <c r="L3192" s="93">
        <f t="shared" si="245"/>
        <v>1</v>
      </c>
      <c r="M3192" s="42">
        <v>0.13653999999999999</v>
      </c>
      <c r="N3192" s="93">
        <f t="array" ref="N3192">SQRT(MMULT(MMULT(B3192:K3192, '2. Correlation Matrix'!$B$34:$K$43), TRANSPOSE(B3192:K3192)))</f>
        <v>0.11577053775678682</v>
      </c>
      <c r="O3192" s="92">
        <f t="shared" si="246"/>
        <v>0.53156874963546008</v>
      </c>
      <c r="P3192" s="42">
        <f t="shared" si="247"/>
        <v>0.12983859129375219</v>
      </c>
      <c r="Q3192" s="42">
        <f t="shared" si="248"/>
        <v>0.122773215429927</v>
      </c>
      <c r="R3192" s="43">
        <f t="shared" si="249"/>
        <v>0.118137620573236</v>
      </c>
    </row>
    <row r="3193" spans="1:18" x14ac:dyDescent="0.35">
      <c r="A3193" s="73">
        <v>1327</v>
      </c>
      <c r="B3193" s="42">
        <v>0.1196</v>
      </c>
      <c r="C3193" s="42">
        <v>6.0900000000000003E-2</v>
      </c>
      <c r="D3193" s="42">
        <v>0.1061</v>
      </c>
      <c r="E3193" s="42">
        <v>0.18060000000000001</v>
      </c>
      <c r="F3193" s="42">
        <v>1.35E-2</v>
      </c>
      <c r="G3193" s="42">
        <v>0.1242</v>
      </c>
      <c r="H3193" s="42">
        <v>0.219</v>
      </c>
      <c r="I3193" s="42">
        <v>9.9299999999999999E-2</v>
      </c>
      <c r="J3193" s="42">
        <v>4.0599999999999997E-2</v>
      </c>
      <c r="K3193" s="42">
        <v>3.61E-2</v>
      </c>
      <c r="L3193" s="93">
        <f t="shared" si="245"/>
        <v>0.99990000000000001</v>
      </c>
      <c r="M3193" s="42">
        <v>0.14541000000000001</v>
      </c>
      <c r="N3193" s="93">
        <f t="array" ref="N3193">SQRT(MMULT(MMULT(B3193:K3193, '2. Correlation Matrix'!$B$34:$K$43), TRANSPOSE(B3193:K3193)))</f>
        <v>0.1324633224633098</v>
      </c>
      <c r="O3193" s="92">
        <f t="shared" si="246"/>
        <v>0.53154336378284972</v>
      </c>
      <c r="P3193" s="42">
        <f t="shared" si="247"/>
        <v>0.13663673410099061</v>
      </c>
      <c r="Q3193" s="42">
        <f t="shared" si="248"/>
        <v>0.122773215429927</v>
      </c>
      <c r="R3193" s="43">
        <f t="shared" si="249"/>
        <v>0.118137620573236</v>
      </c>
    </row>
    <row r="3194" spans="1:18" x14ac:dyDescent="0.35">
      <c r="A3194" s="73">
        <v>2216</v>
      </c>
      <c r="B3194" s="42">
        <v>0.1192</v>
      </c>
      <c r="C3194" s="42">
        <v>0.1401</v>
      </c>
      <c r="D3194" s="42">
        <v>0.1192</v>
      </c>
      <c r="E3194" s="42">
        <v>5.6599999999999998E-2</v>
      </c>
      <c r="F3194" s="42">
        <v>3.5799999999999998E-2</v>
      </c>
      <c r="G3194" s="42">
        <v>0.14899999999999999</v>
      </c>
      <c r="H3194" s="42">
        <v>0.14749999999999999</v>
      </c>
      <c r="I3194" s="42">
        <v>8.8999999999999999E-3</v>
      </c>
      <c r="J3194" s="42">
        <v>0.1013</v>
      </c>
      <c r="K3194" s="42">
        <v>0.1222</v>
      </c>
      <c r="L3194" s="93">
        <f t="shared" si="245"/>
        <v>0.99979999999999991</v>
      </c>
      <c r="M3194" s="42">
        <v>0.14985000000000001</v>
      </c>
      <c r="N3194" s="93">
        <f t="array" ref="N3194">SQRT(MMULT(MMULT(B3194:K3194, '2. Correlation Matrix'!$B$34:$K$43), TRANSPOSE(B3194:K3194)))</f>
        <v>0.14081986296867213</v>
      </c>
      <c r="O3194" s="92">
        <f t="shared" si="246"/>
        <v>0.53153012950063527</v>
      </c>
      <c r="P3194" s="42">
        <f t="shared" si="247"/>
        <v>0.13993488309674221</v>
      </c>
      <c r="Q3194" s="42">
        <f t="shared" si="248"/>
        <v>0.122773215429927</v>
      </c>
      <c r="R3194" s="43">
        <f t="shared" si="249"/>
        <v>0.118137620573236</v>
      </c>
    </row>
    <row r="3195" spans="1:18" x14ac:dyDescent="0.35">
      <c r="A3195" s="73">
        <v>3444</v>
      </c>
      <c r="B3195" s="42">
        <v>9.01E-2</v>
      </c>
      <c r="C3195" s="42">
        <v>3.2199999999999999E-2</v>
      </c>
      <c r="D3195" s="42">
        <v>0.17810000000000001</v>
      </c>
      <c r="E3195" s="42">
        <v>0.13300000000000001</v>
      </c>
      <c r="F3195" s="42">
        <v>6.6500000000000004E-2</v>
      </c>
      <c r="G3195" s="42">
        <v>0.13089999999999999</v>
      </c>
      <c r="H3195" s="42">
        <v>5.5800000000000002E-2</v>
      </c>
      <c r="I3195" s="42">
        <v>0.14810000000000001</v>
      </c>
      <c r="J3195" s="42">
        <v>0.12230000000000001</v>
      </c>
      <c r="K3195" s="42">
        <v>4.2900000000000001E-2</v>
      </c>
      <c r="L3195" s="93">
        <f t="shared" si="245"/>
        <v>0.99990000000000001</v>
      </c>
      <c r="M3195" s="42">
        <v>0.13911000000000001</v>
      </c>
      <c r="N3195" s="93">
        <f t="array" ref="N3195">SQRT(MMULT(MMULT(B3195:K3195, '2. Correlation Matrix'!$B$34:$K$43), TRANSPOSE(B3195:K3195)))</f>
        <v>0.1206197460530638</v>
      </c>
      <c r="O3195" s="92">
        <f t="shared" si="246"/>
        <v>0.53150501553697793</v>
      </c>
      <c r="P3195" s="42">
        <f t="shared" si="247"/>
        <v>0.13183543843104722</v>
      </c>
      <c r="Q3195" s="42">
        <f t="shared" si="248"/>
        <v>0.122773215429927</v>
      </c>
      <c r="R3195" s="43">
        <f t="shared" si="249"/>
        <v>0.118137620573236</v>
      </c>
    </row>
    <row r="3196" spans="1:18" x14ac:dyDescent="0.35">
      <c r="A3196" s="73">
        <v>2774</v>
      </c>
      <c r="B3196" s="42">
        <v>6.7900000000000002E-2</v>
      </c>
      <c r="C3196" s="42">
        <v>6.7999999999999996E-3</v>
      </c>
      <c r="D3196" s="42">
        <v>0.22170000000000001</v>
      </c>
      <c r="E3196" s="42">
        <v>0.15840000000000001</v>
      </c>
      <c r="F3196" s="42">
        <v>9.7299999999999998E-2</v>
      </c>
      <c r="G3196" s="42">
        <v>6.5600000000000006E-2</v>
      </c>
      <c r="H3196" s="42">
        <v>6.7999999999999996E-3</v>
      </c>
      <c r="I3196" s="42">
        <v>0.13120000000000001</v>
      </c>
      <c r="J3196" s="42">
        <v>7.4700000000000003E-2</v>
      </c>
      <c r="K3196" s="42">
        <v>0.16969999999999999</v>
      </c>
      <c r="L3196" s="93">
        <f t="shared" si="245"/>
        <v>1.0001</v>
      </c>
      <c r="M3196" s="42">
        <v>0.14945</v>
      </c>
      <c r="N3196" s="93">
        <f t="array" ref="N3196">SQRT(MMULT(MMULT(B3196:K3196, '2. Correlation Matrix'!$B$34:$K$43), TRANSPOSE(B3196:K3196)))</f>
        <v>0.14007715182451635</v>
      </c>
      <c r="O3196" s="92">
        <f t="shared" si="246"/>
        <v>0.53149281685330307</v>
      </c>
      <c r="P3196" s="42">
        <f t="shared" si="247"/>
        <v>0.1396391957683657</v>
      </c>
      <c r="Q3196" s="42">
        <f t="shared" si="248"/>
        <v>0.122773215429927</v>
      </c>
      <c r="R3196" s="43">
        <f t="shared" si="249"/>
        <v>0.118137620573236</v>
      </c>
    </row>
    <row r="3197" spans="1:18" x14ac:dyDescent="0.35">
      <c r="A3197" s="73">
        <v>2483</v>
      </c>
      <c r="B3197" s="42">
        <v>9.0200000000000002E-2</v>
      </c>
      <c r="C3197" s="42">
        <v>0.1469</v>
      </c>
      <c r="D3197" s="42">
        <v>6.0100000000000001E-2</v>
      </c>
      <c r="E3197" s="42">
        <v>0.1152</v>
      </c>
      <c r="F3197" s="42">
        <v>6.5100000000000005E-2</v>
      </c>
      <c r="G3197" s="42">
        <v>0.1169</v>
      </c>
      <c r="H3197" s="42">
        <v>0.16689999999999999</v>
      </c>
      <c r="I3197" s="42">
        <v>6.7000000000000002E-3</v>
      </c>
      <c r="J3197" s="42">
        <v>0.1235</v>
      </c>
      <c r="K3197" s="42">
        <v>0.1085</v>
      </c>
      <c r="L3197" s="93">
        <f t="shared" si="245"/>
        <v>1.0000000000000002</v>
      </c>
      <c r="M3197" s="42">
        <v>0.14823</v>
      </c>
      <c r="N3197" s="93">
        <f t="array" ref="N3197">SQRT(MMULT(MMULT(B3197:K3197, '2. Correlation Matrix'!$B$34:$K$43), TRANSPOSE(B3197:K3197)))</f>
        <v>0.13779284259542293</v>
      </c>
      <c r="O3197" s="92">
        <f t="shared" si="246"/>
        <v>0.53144995502424219</v>
      </c>
      <c r="P3197" s="42">
        <f t="shared" si="247"/>
        <v>0.13873656626473649</v>
      </c>
      <c r="Q3197" s="42">
        <f t="shared" si="248"/>
        <v>0.122773215429927</v>
      </c>
      <c r="R3197" s="43">
        <f t="shared" si="249"/>
        <v>0.118137620573236</v>
      </c>
    </row>
    <row r="3198" spans="1:18" x14ac:dyDescent="0.35">
      <c r="A3198" s="73">
        <v>1224</v>
      </c>
      <c r="B3198" s="42">
        <v>4.8899999999999999E-2</v>
      </c>
      <c r="C3198" s="42">
        <v>0.1222</v>
      </c>
      <c r="D3198" s="42">
        <v>0.1222</v>
      </c>
      <c r="E3198" s="42">
        <v>9.6000000000000002E-2</v>
      </c>
      <c r="F3198" s="42">
        <v>9.9500000000000005E-2</v>
      </c>
      <c r="G3198" s="42">
        <v>0.15179999999999999</v>
      </c>
      <c r="H3198" s="42">
        <v>0.16930000000000001</v>
      </c>
      <c r="I3198" s="42">
        <v>2.7900000000000001E-2</v>
      </c>
      <c r="J3198" s="42">
        <v>4.19E-2</v>
      </c>
      <c r="K3198" s="42">
        <v>0.12039999999999999</v>
      </c>
      <c r="L3198" s="93">
        <f t="shared" si="245"/>
        <v>1.0001000000000002</v>
      </c>
      <c r="M3198" s="42">
        <v>0.15457000000000001</v>
      </c>
      <c r="N3198" s="93">
        <f t="array" ref="N3198">SQRT(MMULT(MMULT(B3198:K3198, '2. Correlation Matrix'!$B$34:$K$43), TRANSPOSE(B3198:K3198)))</f>
        <v>0.149724634567896</v>
      </c>
      <c r="O3198" s="92">
        <f t="shared" si="246"/>
        <v>0.53144227220616269</v>
      </c>
      <c r="P3198" s="42">
        <f t="shared" si="247"/>
        <v>0.14336126690175502</v>
      </c>
      <c r="Q3198" s="42">
        <f t="shared" si="248"/>
        <v>0.122773215429927</v>
      </c>
      <c r="R3198" s="43">
        <f t="shared" si="249"/>
        <v>0.118137620573236</v>
      </c>
    </row>
    <row r="3199" spans="1:18" x14ac:dyDescent="0.35">
      <c r="A3199" s="73">
        <v>472</v>
      </c>
      <c r="B3199" s="42">
        <v>5.0599999999999999E-2</v>
      </c>
      <c r="C3199" s="42">
        <v>0.14099999999999999</v>
      </c>
      <c r="D3199" s="42">
        <v>0.12479999999999999</v>
      </c>
      <c r="E3199" s="42">
        <v>0.1067</v>
      </c>
      <c r="F3199" s="42">
        <v>5.9700000000000003E-2</v>
      </c>
      <c r="G3199" s="42">
        <v>0.11210000000000001</v>
      </c>
      <c r="H3199" s="42">
        <v>9.0399999999999994E-2</v>
      </c>
      <c r="I3199" s="42">
        <v>3.44E-2</v>
      </c>
      <c r="J3199" s="42">
        <v>0.1555</v>
      </c>
      <c r="K3199" s="42">
        <v>0.12479999999999999</v>
      </c>
      <c r="L3199" s="93">
        <f t="shared" si="245"/>
        <v>1</v>
      </c>
      <c r="M3199" s="42">
        <v>0.14810000000000001</v>
      </c>
      <c r="N3199" s="93">
        <f t="array" ref="N3199">SQRT(MMULT(MMULT(B3199:K3199, '2. Correlation Matrix'!$B$34:$K$43), TRANSPOSE(B3199:K3199)))</f>
        <v>0.13755142176699012</v>
      </c>
      <c r="O3199" s="92">
        <f t="shared" si="246"/>
        <v>0.5314376184626447</v>
      </c>
      <c r="P3199" s="42">
        <f t="shared" si="247"/>
        <v>0.13863980318493982</v>
      </c>
      <c r="Q3199" s="42">
        <f t="shared" si="248"/>
        <v>0.122773215429927</v>
      </c>
      <c r="R3199" s="43">
        <f t="shared" si="249"/>
        <v>0.118137620573236</v>
      </c>
    </row>
    <row r="3200" spans="1:18" x14ac:dyDescent="0.35">
      <c r="A3200" s="73">
        <v>3406</v>
      </c>
      <c r="B3200" s="42">
        <v>0.1109</v>
      </c>
      <c r="C3200" s="42">
        <v>8.4199999999999997E-2</v>
      </c>
      <c r="D3200" s="42">
        <v>1.03E-2</v>
      </c>
      <c r="E3200" s="42">
        <v>0.18279999999999999</v>
      </c>
      <c r="F3200" s="42">
        <v>0.16839999999999999</v>
      </c>
      <c r="G3200" s="42">
        <v>0.12939999999999999</v>
      </c>
      <c r="H3200" s="42">
        <v>2.0999999999999999E-3</v>
      </c>
      <c r="I3200" s="42">
        <v>5.1299999999999998E-2</v>
      </c>
      <c r="J3200" s="42">
        <v>0.1663</v>
      </c>
      <c r="K3200" s="42">
        <v>9.4500000000000001E-2</v>
      </c>
      <c r="L3200" s="93">
        <f t="shared" si="245"/>
        <v>1.0002</v>
      </c>
      <c r="M3200" s="42">
        <v>0.13861000000000001</v>
      </c>
      <c r="N3200" s="93">
        <f t="array" ref="N3200">SQRT(MMULT(MMULT(B3200:K3200, '2. Correlation Matrix'!$B$34:$K$43), TRANSPOSE(B3200:K3200)))</f>
        <v>0.11970130411273805</v>
      </c>
      <c r="O3200" s="92">
        <f t="shared" si="246"/>
        <v>0.53140607340493407</v>
      </c>
      <c r="P3200" s="42">
        <f t="shared" si="247"/>
        <v>0.1314457988968549</v>
      </c>
      <c r="Q3200" s="42">
        <f t="shared" si="248"/>
        <v>0.122773215429927</v>
      </c>
      <c r="R3200" s="43">
        <f t="shared" si="249"/>
        <v>0.118137620573236</v>
      </c>
    </row>
    <row r="3201" spans="1:18" x14ac:dyDescent="0.35">
      <c r="A3201" s="73">
        <v>1422</v>
      </c>
      <c r="B3201" s="42">
        <v>8.3699999999999997E-2</v>
      </c>
      <c r="C3201" s="42">
        <v>9.7299999999999998E-2</v>
      </c>
      <c r="D3201" s="42">
        <v>0.1946</v>
      </c>
      <c r="E3201" s="42">
        <v>0.14480000000000001</v>
      </c>
      <c r="F3201" s="42">
        <v>5.4300000000000001E-2</v>
      </c>
      <c r="G3201" s="42">
        <v>0.16059999999999999</v>
      </c>
      <c r="H3201" s="42">
        <v>7.6899999999999996E-2</v>
      </c>
      <c r="I3201" s="42">
        <v>0.1086</v>
      </c>
      <c r="J3201" s="42">
        <v>2.7099999999999999E-2</v>
      </c>
      <c r="K3201" s="42">
        <v>5.1999999999999998E-2</v>
      </c>
      <c r="L3201" s="93">
        <f t="shared" si="245"/>
        <v>0.99990000000000001</v>
      </c>
      <c r="M3201" s="42">
        <v>0.14205999999999999</v>
      </c>
      <c r="N3201" s="93">
        <f t="array" ref="N3201">SQRT(MMULT(MMULT(B3201:K3201, '2. Correlation Matrix'!$B$34:$K$43), TRANSPOSE(B3201:K3201)))</f>
        <v>0.12620434051408694</v>
      </c>
      <c r="O3201" s="92">
        <f t="shared" si="246"/>
        <v>0.53136048829092963</v>
      </c>
      <c r="P3201" s="42">
        <f t="shared" si="247"/>
        <v>0.1340962322177022</v>
      </c>
      <c r="Q3201" s="42">
        <f t="shared" si="248"/>
        <v>0.122773215429927</v>
      </c>
      <c r="R3201" s="43">
        <f t="shared" si="249"/>
        <v>0.118137620573236</v>
      </c>
    </row>
    <row r="3202" spans="1:18" x14ac:dyDescent="0.35">
      <c r="A3202" s="73">
        <v>5000</v>
      </c>
      <c r="B3202" s="42">
        <v>0.1089</v>
      </c>
      <c r="C3202" s="42">
        <v>1.17E-2</v>
      </c>
      <c r="D3202" s="42">
        <v>5.45E-2</v>
      </c>
      <c r="E3202" s="42">
        <v>9.3399999999999997E-2</v>
      </c>
      <c r="F3202" s="42">
        <v>0.19070000000000001</v>
      </c>
      <c r="G3202" s="42">
        <v>0.18090000000000001</v>
      </c>
      <c r="H3202" s="42">
        <v>9.3399999999999997E-2</v>
      </c>
      <c r="I3202" s="42">
        <v>0.13039999999999999</v>
      </c>
      <c r="J3202" s="42">
        <v>0.1051</v>
      </c>
      <c r="K3202" s="42">
        <v>3.1099999999999999E-2</v>
      </c>
      <c r="L3202" s="93">
        <f t="shared" si="245"/>
        <v>1.0001</v>
      </c>
      <c r="M3202" s="42">
        <v>0.14019999999999999</v>
      </c>
      <c r="N3202" s="93">
        <f t="array" ref="N3202">SQRT(MMULT(MMULT(B3202:K3202, '2. Correlation Matrix'!$B$34:$K$43), TRANSPOSE(B3202:K3202)))</f>
        <v>0.12270607764498953</v>
      </c>
      <c r="O3202" s="92">
        <f t="shared" si="246"/>
        <v>0.53135102393734046</v>
      </c>
      <c r="P3202" s="42">
        <f t="shared" si="247"/>
        <v>0.1326716092544909</v>
      </c>
      <c r="Q3202" s="42">
        <f t="shared" si="248"/>
        <v>0.122773215429927</v>
      </c>
      <c r="R3202" s="43">
        <f t="shared" si="249"/>
        <v>0.118137620573236</v>
      </c>
    </row>
    <row r="3203" spans="1:18" x14ac:dyDescent="0.35">
      <c r="A3203" s="73">
        <v>1026</v>
      </c>
      <c r="B3203" s="42">
        <v>0.1542</v>
      </c>
      <c r="C3203" s="42">
        <v>4.5100000000000001E-2</v>
      </c>
      <c r="D3203" s="42">
        <v>9.5299999999999996E-2</v>
      </c>
      <c r="E3203" s="42">
        <v>6.7599999999999993E-2</v>
      </c>
      <c r="F3203" s="42">
        <v>0.14560000000000001</v>
      </c>
      <c r="G3203" s="42">
        <v>5.7200000000000001E-2</v>
      </c>
      <c r="H3203" s="42">
        <v>2.4299999999999999E-2</v>
      </c>
      <c r="I3203" s="42">
        <v>9.7100000000000006E-2</v>
      </c>
      <c r="J3203" s="42">
        <v>0.17330000000000001</v>
      </c>
      <c r="K3203" s="42">
        <v>0.1404</v>
      </c>
      <c r="L3203" s="93">
        <f t="shared" si="245"/>
        <v>1.0001</v>
      </c>
      <c r="M3203" s="42">
        <v>0.13819000000000001</v>
      </c>
      <c r="N3203" s="93">
        <f t="array" ref="N3203">SQRT(MMULT(MMULT(B3203:K3203, '2. Correlation Matrix'!$B$34:$K$43), TRANSPOSE(B3203:K3203)))</f>
        <v>0.11892441663810087</v>
      </c>
      <c r="O3203" s="92">
        <f t="shared" si="246"/>
        <v>0.53134588998904764</v>
      </c>
      <c r="P3203" s="42">
        <f t="shared" si="247"/>
        <v>0.13111849156364372</v>
      </c>
      <c r="Q3203" s="42">
        <f t="shared" si="248"/>
        <v>0.122773215429927</v>
      </c>
      <c r="R3203" s="43">
        <f t="shared" si="249"/>
        <v>0.118137620573236</v>
      </c>
    </row>
    <row r="3204" spans="1:18" x14ac:dyDescent="0.35">
      <c r="A3204" s="73">
        <v>1335</v>
      </c>
      <c r="B3204" s="42">
        <v>4.02E-2</v>
      </c>
      <c r="C3204" s="42">
        <v>3.0099999999999998E-2</v>
      </c>
      <c r="D3204" s="42">
        <v>0.1386</v>
      </c>
      <c r="E3204" s="42">
        <v>0.15459999999999999</v>
      </c>
      <c r="F3204" s="42">
        <v>0.1024</v>
      </c>
      <c r="G3204" s="42">
        <v>0.15260000000000001</v>
      </c>
      <c r="H3204" s="42">
        <v>0.1245</v>
      </c>
      <c r="I3204" s="42">
        <v>0.17069999999999999</v>
      </c>
      <c r="J3204" s="42">
        <v>7.4300000000000005E-2</v>
      </c>
      <c r="K3204" s="42">
        <v>1.2E-2</v>
      </c>
      <c r="L3204" s="93">
        <f t="shared" si="245"/>
        <v>1</v>
      </c>
      <c r="M3204" s="42">
        <v>0.14257</v>
      </c>
      <c r="N3204" s="93">
        <f t="array" ref="N3204">SQRT(MMULT(MMULT(B3204:K3204, '2. Correlation Matrix'!$B$34:$K$43), TRANSPOSE(B3204:K3204)))</f>
        <v>0.12718049563475997</v>
      </c>
      <c r="O3204" s="92">
        <f t="shared" si="246"/>
        <v>0.53129215814702568</v>
      </c>
      <c r="P3204" s="42">
        <f t="shared" si="247"/>
        <v>0.13448256076504841</v>
      </c>
      <c r="Q3204" s="42">
        <f t="shared" si="248"/>
        <v>0.122773215429927</v>
      </c>
      <c r="R3204" s="43">
        <f t="shared" si="249"/>
        <v>0.118137620573236</v>
      </c>
    </row>
    <row r="3205" spans="1:18" x14ac:dyDescent="0.35">
      <c r="A3205" s="73">
        <v>693</v>
      </c>
      <c r="B3205" s="42">
        <v>0.1106</v>
      </c>
      <c r="C3205" s="42">
        <v>0.124</v>
      </c>
      <c r="D3205" s="42">
        <v>7.5399999999999995E-2</v>
      </c>
      <c r="E3205" s="42">
        <v>7.8700000000000006E-2</v>
      </c>
      <c r="F3205" s="42">
        <v>0.1055</v>
      </c>
      <c r="G3205" s="42">
        <v>0.1273</v>
      </c>
      <c r="H3205" s="42">
        <v>0.129</v>
      </c>
      <c r="I3205" s="42">
        <v>9.2100000000000001E-2</v>
      </c>
      <c r="J3205" s="42">
        <v>0.12559999999999999</v>
      </c>
      <c r="K3205" s="42">
        <v>3.1800000000000002E-2</v>
      </c>
      <c r="L3205" s="93">
        <f t="shared" ref="L3205:L3268" si="250">SUM(B3205:K3205)</f>
        <v>1</v>
      </c>
      <c r="M3205" s="42">
        <v>0.13561999999999999</v>
      </c>
      <c r="N3205" s="93">
        <f t="array" ref="N3205">SQRT(MMULT(MMULT(B3205:K3205, '2. Correlation Matrix'!$B$34:$K$43), TRANSPOSE(B3205:K3205)))</f>
        <v>0.11410169023712226</v>
      </c>
      <c r="O3205" s="92">
        <f t="shared" ref="O3205:O3268" si="251">(M3205-0.075)/N3205</f>
        <v>0.53128047335689388</v>
      </c>
      <c r="P3205" s="42">
        <f t="shared" ref="P3205:P3268" si="252">M3205-((1/2)*1*N3205^2)</f>
        <v>0.1291104021425159</v>
      </c>
      <c r="Q3205" s="42">
        <f t="shared" ref="Q3205:Q3268" si="253">$M$5-((1/2)*3*$N$5^2)</f>
        <v>0.122773215429927</v>
      </c>
      <c r="R3205" s="43">
        <f t="shared" ref="R3205:R3268" si="254">$M$5-((1/2)*4*$N$5^2)</f>
        <v>0.118137620573236</v>
      </c>
    </row>
    <row r="3206" spans="1:18" x14ac:dyDescent="0.35">
      <c r="A3206" s="73">
        <v>3415</v>
      </c>
      <c r="B3206" s="42">
        <v>4.3099999999999999E-2</v>
      </c>
      <c r="C3206" s="42">
        <v>6.9800000000000001E-2</v>
      </c>
      <c r="D3206" s="42">
        <v>5.3400000000000003E-2</v>
      </c>
      <c r="E3206" s="42">
        <v>7.3899999999999993E-2</v>
      </c>
      <c r="F3206" s="42">
        <v>0.20330000000000001</v>
      </c>
      <c r="G3206" s="42">
        <v>4.7199999999999999E-2</v>
      </c>
      <c r="H3206" s="42">
        <v>0.1663</v>
      </c>
      <c r="I3206" s="42">
        <v>9.6500000000000002E-2</v>
      </c>
      <c r="J3206" s="42">
        <v>0.15609999999999999</v>
      </c>
      <c r="K3206" s="42">
        <v>9.0300000000000005E-2</v>
      </c>
      <c r="L3206" s="93">
        <f t="shared" si="250"/>
        <v>0.99990000000000012</v>
      </c>
      <c r="M3206" s="42">
        <v>0.14266000000000001</v>
      </c>
      <c r="N3206" s="93">
        <f t="array" ref="N3206">SQRT(MMULT(MMULT(B3206:K3206, '2. Correlation Matrix'!$B$34:$K$43), TRANSPOSE(B3206:K3206)))</f>
        <v>0.12735297636175449</v>
      </c>
      <c r="O3206" s="92">
        <f t="shared" si="251"/>
        <v>0.53127929894474812</v>
      </c>
      <c r="P3206" s="42">
        <f t="shared" si="252"/>
        <v>0.13455060970590121</v>
      </c>
      <c r="Q3206" s="42">
        <f t="shared" si="253"/>
        <v>0.122773215429927</v>
      </c>
      <c r="R3206" s="43">
        <f t="shared" si="254"/>
        <v>0.118137620573236</v>
      </c>
    </row>
    <row r="3207" spans="1:18" x14ac:dyDescent="0.35">
      <c r="A3207" s="73">
        <v>4017</v>
      </c>
      <c r="B3207" s="42">
        <v>0.13420000000000001</v>
      </c>
      <c r="C3207" s="42">
        <v>5.1900000000000002E-2</v>
      </c>
      <c r="D3207" s="42">
        <v>9.9599999999999994E-2</v>
      </c>
      <c r="E3207" s="42">
        <v>0.16880000000000001</v>
      </c>
      <c r="F3207" s="42">
        <v>9.5200000000000007E-2</v>
      </c>
      <c r="G3207" s="42">
        <v>0.13639999999999999</v>
      </c>
      <c r="H3207" s="42">
        <v>8.6999999999999994E-3</v>
      </c>
      <c r="I3207" s="42">
        <v>3.4599999999999999E-2</v>
      </c>
      <c r="J3207" s="42">
        <v>0.1104</v>
      </c>
      <c r="K3207" s="42">
        <v>0.16020000000000001</v>
      </c>
      <c r="L3207" s="93">
        <f t="shared" si="250"/>
        <v>1</v>
      </c>
      <c r="M3207" s="42">
        <v>0.14893000000000001</v>
      </c>
      <c r="N3207" s="93">
        <f t="array" ref="N3207">SQRT(MMULT(MMULT(B3207:K3207, '2. Correlation Matrix'!$B$34:$K$43), TRANSPOSE(B3207:K3207)))</f>
        <v>0.13915587545762056</v>
      </c>
      <c r="O3207" s="92">
        <f t="shared" si="251"/>
        <v>0.53127472883827409</v>
      </c>
      <c r="P3207" s="42">
        <f t="shared" si="252"/>
        <v>0.13924782116281159</v>
      </c>
      <c r="Q3207" s="42">
        <f t="shared" si="253"/>
        <v>0.122773215429927</v>
      </c>
      <c r="R3207" s="43">
        <f t="shared" si="254"/>
        <v>0.118137620573236</v>
      </c>
    </row>
    <row r="3208" spans="1:18" x14ac:dyDescent="0.35">
      <c r="A3208" s="73">
        <v>2299</v>
      </c>
      <c r="B3208" s="42">
        <v>0.1384</v>
      </c>
      <c r="C3208" s="42">
        <v>1.8E-3</v>
      </c>
      <c r="D3208" s="42">
        <v>0.1384</v>
      </c>
      <c r="E3208" s="42">
        <v>0.16239999999999999</v>
      </c>
      <c r="F3208" s="42">
        <v>0.13650000000000001</v>
      </c>
      <c r="G3208" s="42">
        <v>2.58E-2</v>
      </c>
      <c r="H3208" s="42">
        <v>0.1439</v>
      </c>
      <c r="I3208" s="42">
        <v>0.13100000000000001</v>
      </c>
      <c r="J3208" s="42">
        <v>4.24E-2</v>
      </c>
      <c r="K3208" s="42">
        <v>7.9299999999999995E-2</v>
      </c>
      <c r="L3208" s="93">
        <f t="shared" si="250"/>
        <v>0.99990000000000001</v>
      </c>
      <c r="M3208" s="42">
        <v>0.13833000000000001</v>
      </c>
      <c r="N3208" s="93">
        <f t="array" ref="N3208">SQRT(MMULT(MMULT(B3208:K3208, '2. Correlation Matrix'!$B$34:$K$43), TRANSPOSE(B3208:K3208)))</f>
        <v>0.11920743544877392</v>
      </c>
      <c r="O3208" s="92">
        <f t="shared" si="251"/>
        <v>0.53125880748616827</v>
      </c>
      <c r="P3208" s="42">
        <f t="shared" si="252"/>
        <v>0.13122479366686321</v>
      </c>
      <c r="Q3208" s="42">
        <f t="shared" si="253"/>
        <v>0.122773215429927</v>
      </c>
      <c r="R3208" s="43">
        <f t="shared" si="254"/>
        <v>0.118137620573236</v>
      </c>
    </row>
    <row r="3209" spans="1:18" x14ac:dyDescent="0.35">
      <c r="A3209" s="73">
        <v>3147</v>
      </c>
      <c r="B3209" s="42">
        <v>0.1053</v>
      </c>
      <c r="C3209" s="42">
        <v>6.9500000000000006E-2</v>
      </c>
      <c r="D3209" s="42">
        <v>3.0099999999999998E-2</v>
      </c>
      <c r="E3209" s="42">
        <v>0.1598</v>
      </c>
      <c r="F3209" s="42">
        <v>0.1222</v>
      </c>
      <c r="G3209" s="42">
        <v>0.1128</v>
      </c>
      <c r="H3209" s="42">
        <v>0.1147</v>
      </c>
      <c r="I3209" s="42">
        <v>2.07E-2</v>
      </c>
      <c r="J3209" s="42">
        <v>0.14099999999999999</v>
      </c>
      <c r="K3209" s="42">
        <v>0.1241</v>
      </c>
      <c r="L3209" s="93">
        <f t="shared" si="250"/>
        <v>1.0002000000000002</v>
      </c>
      <c r="M3209" s="42">
        <v>0.14857999999999999</v>
      </c>
      <c r="N3209" s="93">
        <f t="array" ref="N3209">SQRT(MMULT(MMULT(B3209:K3209, '2. Correlation Matrix'!$B$34:$K$43), TRANSPOSE(B3209:K3209)))</f>
        <v>0.13850814893949021</v>
      </c>
      <c r="O3209" s="92">
        <f t="shared" si="251"/>
        <v>0.53123228173488013</v>
      </c>
      <c r="P3209" s="42">
        <f t="shared" si="252"/>
        <v>0.138987746338678</v>
      </c>
      <c r="Q3209" s="42">
        <f t="shared" si="253"/>
        <v>0.122773215429927</v>
      </c>
      <c r="R3209" s="43">
        <f t="shared" si="254"/>
        <v>0.118137620573236</v>
      </c>
    </row>
    <row r="3210" spans="1:18" x14ac:dyDescent="0.35">
      <c r="A3210" s="73">
        <v>4763</v>
      </c>
      <c r="B3210" s="42">
        <v>9.0200000000000002E-2</v>
      </c>
      <c r="C3210" s="42">
        <v>1.18E-2</v>
      </c>
      <c r="D3210" s="42">
        <v>0.1333</v>
      </c>
      <c r="E3210" s="42">
        <v>3.1399999999999997E-2</v>
      </c>
      <c r="F3210" s="42">
        <v>0.1706</v>
      </c>
      <c r="G3210" s="42">
        <v>0.1706</v>
      </c>
      <c r="H3210" s="42">
        <v>5.6899999999999999E-2</v>
      </c>
      <c r="I3210" s="42">
        <v>8.0399999999999999E-2</v>
      </c>
      <c r="J3210" s="42">
        <v>0.1333</v>
      </c>
      <c r="K3210" s="42">
        <v>0.1216</v>
      </c>
      <c r="L3210" s="93">
        <f t="shared" si="250"/>
        <v>1.0001</v>
      </c>
      <c r="M3210" s="42">
        <v>0.14974999999999999</v>
      </c>
      <c r="N3210" s="93">
        <f t="array" ref="N3210">SQRT(MMULT(MMULT(B3210:K3210, '2. Correlation Matrix'!$B$34:$K$43), TRANSPOSE(B3210:K3210)))</f>
        <v>0.14071670509834786</v>
      </c>
      <c r="O3210" s="92">
        <f t="shared" si="251"/>
        <v>0.53120914071827308</v>
      </c>
      <c r="P3210" s="42">
        <f t="shared" si="252"/>
        <v>0.13984940445313229</v>
      </c>
      <c r="Q3210" s="42">
        <f t="shared" si="253"/>
        <v>0.122773215429927</v>
      </c>
      <c r="R3210" s="43">
        <f t="shared" si="254"/>
        <v>0.118137620573236</v>
      </c>
    </row>
    <row r="3211" spans="1:18" x14ac:dyDescent="0.35">
      <c r="A3211" s="73">
        <v>1596</v>
      </c>
      <c r="B3211" s="42">
        <v>0.1022</v>
      </c>
      <c r="C3211" s="42">
        <v>9.4200000000000006E-2</v>
      </c>
      <c r="D3211" s="42">
        <v>7.2099999999999997E-2</v>
      </c>
      <c r="E3211" s="42">
        <v>0.1283</v>
      </c>
      <c r="F3211" s="42">
        <v>0.19040000000000001</v>
      </c>
      <c r="G3211" s="42">
        <v>0.1784</v>
      </c>
      <c r="H3211" s="42">
        <v>2.6100000000000002E-2</v>
      </c>
      <c r="I3211" s="42">
        <v>3.61E-2</v>
      </c>
      <c r="J3211" s="42">
        <v>4.2099999999999999E-2</v>
      </c>
      <c r="K3211" s="42">
        <v>0.1303</v>
      </c>
      <c r="L3211" s="93">
        <f t="shared" si="250"/>
        <v>1.0002000000000002</v>
      </c>
      <c r="M3211" s="42">
        <v>0.14704999999999999</v>
      </c>
      <c r="N3211" s="93">
        <f t="array" ref="N3211">SQRT(MMULT(MMULT(B3211:K3211, '2. Correlation Matrix'!$B$34:$K$43), TRANSPOSE(B3211:K3211)))</f>
        <v>0.13563847042432392</v>
      </c>
      <c r="O3211" s="92">
        <f t="shared" si="251"/>
        <v>0.53119148110858772</v>
      </c>
      <c r="P3211" s="42">
        <f t="shared" si="252"/>
        <v>0.1378511026704749</v>
      </c>
      <c r="Q3211" s="42">
        <f t="shared" si="253"/>
        <v>0.122773215429927</v>
      </c>
      <c r="R3211" s="43">
        <f t="shared" si="254"/>
        <v>0.118137620573236</v>
      </c>
    </row>
    <row r="3212" spans="1:18" x14ac:dyDescent="0.35">
      <c r="A3212" s="73">
        <v>4765</v>
      </c>
      <c r="B3212" s="42">
        <v>0.20369999999999999</v>
      </c>
      <c r="C3212" s="42">
        <v>1.23E-2</v>
      </c>
      <c r="D3212" s="42">
        <v>4.7300000000000002E-2</v>
      </c>
      <c r="E3212" s="42">
        <v>0.12759999999999999</v>
      </c>
      <c r="F3212" s="42">
        <v>0.17280000000000001</v>
      </c>
      <c r="G3212" s="42">
        <v>3.5000000000000003E-2</v>
      </c>
      <c r="H3212" s="42">
        <v>0.17280000000000001</v>
      </c>
      <c r="I3212" s="42">
        <v>0.14399999999999999</v>
      </c>
      <c r="J3212" s="42">
        <v>5.7599999999999998E-2</v>
      </c>
      <c r="K3212" s="42">
        <v>2.6700000000000002E-2</v>
      </c>
      <c r="L3212" s="93">
        <f t="shared" si="250"/>
        <v>0.99980000000000002</v>
      </c>
      <c r="M3212" s="42">
        <v>0.12884999999999999</v>
      </c>
      <c r="N3212" s="93">
        <f t="array" ref="N3212">SQRT(MMULT(MMULT(B3212:K3212, '2. Correlation Matrix'!$B$34:$K$43), TRANSPOSE(B3212:K3212)))</f>
        <v>0.10138542370297617</v>
      </c>
      <c r="O3212" s="92">
        <f t="shared" si="251"/>
        <v>0.53114144058579527</v>
      </c>
      <c r="P3212" s="42">
        <f t="shared" si="252"/>
        <v>0.12371049793028399</v>
      </c>
      <c r="Q3212" s="42">
        <f t="shared" si="253"/>
        <v>0.122773215429927</v>
      </c>
      <c r="R3212" s="43">
        <f t="shared" si="254"/>
        <v>0.118137620573236</v>
      </c>
    </row>
    <row r="3213" spans="1:18" x14ac:dyDescent="0.35">
      <c r="A3213" s="73">
        <v>2284</v>
      </c>
      <c r="B3213" s="42">
        <v>0.16009999999999999</v>
      </c>
      <c r="C3213" s="42">
        <v>0.11550000000000001</v>
      </c>
      <c r="D3213" s="42">
        <v>2.6100000000000002E-2</v>
      </c>
      <c r="E3213" s="42">
        <v>2.0500000000000001E-2</v>
      </c>
      <c r="F3213" s="42">
        <v>0.16009999999999999</v>
      </c>
      <c r="G3213" s="42">
        <v>0.1862</v>
      </c>
      <c r="H3213" s="42">
        <v>3.1699999999999999E-2</v>
      </c>
      <c r="I3213" s="42">
        <v>9.5000000000000001E-2</v>
      </c>
      <c r="J3213" s="42">
        <v>0.17879999999999999</v>
      </c>
      <c r="K3213" s="42">
        <v>2.6100000000000002E-2</v>
      </c>
      <c r="L3213" s="93">
        <f t="shared" si="250"/>
        <v>1.0001</v>
      </c>
      <c r="M3213" s="42">
        <v>0.12998000000000001</v>
      </c>
      <c r="N3213" s="93">
        <f t="array" ref="N3213">SQRT(MMULT(MMULT(B3213:K3213, '2. Correlation Matrix'!$B$34:$K$43), TRANSPOSE(B3213:K3213)))</f>
        <v>0.10351445134278982</v>
      </c>
      <c r="O3213" s="92">
        <f t="shared" si="251"/>
        <v>0.5311335691471023</v>
      </c>
      <c r="P3213" s="42">
        <f t="shared" si="252"/>
        <v>0.12462237918160061</v>
      </c>
      <c r="Q3213" s="42">
        <f t="shared" si="253"/>
        <v>0.122773215429927</v>
      </c>
      <c r="R3213" s="43">
        <f t="shared" si="254"/>
        <v>0.118137620573236</v>
      </c>
    </row>
    <row r="3214" spans="1:18" x14ac:dyDescent="0.35">
      <c r="A3214" s="73">
        <v>4811</v>
      </c>
      <c r="B3214" s="42">
        <v>6.6500000000000004E-2</v>
      </c>
      <c r="C3214" s="42">
        <v>0.1459</v>
      </c>
      <c r="D3214" s="42">
        <v>0.13300000000000001</v>
      </c>
      <c r="E3214" s="42">
        <v>0.1052</v>
      </c>
      <c r="F3214" s="42">
        <v>3.8600000000000002E-2</v>
      </c>
      <c r="G3214" s="42">
        <v>0.16089999999999999</v>
      </c>
      <c r="H3214" s="42">
        <v>0.1137</v>
      </c>
      <c r="I3214" s="42">
        <v>3.8600000000000002E-2</v>
      </c>
      <c r="J3214" s="42">
        <v>0.1094</v>
      </c>
      <c r="K3214" s="42">
        <v>8.7999999999999995E-2</v>
      </c>
      <c r="L3214" s="93">
        <f t="shared" si="250"/>
        <v>0.99980000000000013</v>
      </c>
      <c r="M3214" s="42">
        <v>0.14767</v>
      </c>
      <c r="N3214" s="93">
        <f t="array" ref="N3214">SQRT(MMULT(MMULT(B3214:K3214, '2. Correlation Matrix'!$B$34:$K$43), TRANSPOSE(B3214:K3214)))</f>
        <v>0.13682457249216384</v>
      </c>
      <c r="O3214" s="92">
        <f t="shared" si="251"/>
        <v>0.53111804901975423</v>
      </c>
      <c r="P3214" s="42">
        <f t="shared" si="252"/>
        <v>0.13830951818116829</v>
      </c>
      <c r="Q3214" s="42">
        <f t="shared" si="253"/>
        <v>0.122773215429927</v>
      </c>
      <c r="R3214" s="43">
        <f t="shared" si="254"/>
        <v>0.118137620573236</v>
      </c>
    </row>
    <row r="3215" spans="1:18" x14ac:dyDescent="0.35">
      <c r="A3215" s="73">
        <v>3159</v>
      </c>
      <c r="B3215" s="42">
        <v>0.1234</v>
      </c>
      <c r="C3215" s="42">
        <v>0.15559999999999999</v>
      </c>
      <c r="D3215" s="42">
        <v>9.8400000000000001E-2</v>
      </c>
      <c r="E3215" s="42">
        <v>0.1234</v>
      </c>
      <c r="F3215" s="42">
        <v>0.1288</v>
      </c>
      <c r="G3215" s="42">
        <v>0.1449</v>
      </c>
      <c r="H3215" s="42">
        <v>1.8E-3</v>
      </c>
      <c r="I3215" s="42">
        <v>2.1499999999999998E-2</v>
      </c>
      <c r="J3215" s="42">
        <v>6.2600000000000003E-2</v>
      </c>
      <c r="K3215" s="42">
        <v>0.13950000000000001</v>
      </c>
      <c r="L3215" s="93">
        <f t="shared" si="250"/>
        <v>0.99990000000000001</v>
      </c>
      <c r="M3215" s="42">
        <v>0.14227000000000001</v>
      </c>
      <c r="N3215" s="93">
        <f t="array" ref="N3215">SQRT(MMULT(MMULT(B3215:K3215, '2. Correlation Matrix'!$B$34:$K$43), TRANSPOSE(B3215:K3215)))</f>
        <v>0.12666062722498733</v>
      </c>
      <c r="O3215" s="92">
        <f t="shared" si="251"/>
        <v>0.53110427031525964</v>
      </c>
      <c r="P3215" s="42">
        <f t="shared" si="252"/>
        <v>0.13424854275548639</v>
      </c>
      <c r="Q3215" s="42">
        <f t="shared" si="253"/>
        <v>0.122773215429927</v>
      </c>
      <c r="R3215" s="43">
        <f t="shared" si="254"/>
        <v>0.118137620573236</v>
      </c>
    </row>
    <row r="3216" spans="1:18" x14ac:dyDescent="0.35">
      <c r="A3216" s="73">
        <v>1845</v>
      </c>
      <c r="B3216" s="42">
        <v>0.2145</v>
      </c>
      <c r="C3216" s="42">
        <v>4.02E-2</v>
      </c>
      <c r="D3216" s="42">
        <v>0.11260000000000001</v>
      </c>
      <c r="E3216" s="42">
        <v>9.1200000000000003E-2</v>
      </c>
      <c r="F3216" s="42">
        <v>0.12870000000000001</v>
      </c>
      <c r="G3216" s="42">
        <v>0.2225</v>
      </c>
      <c r="H3216" s="42">
        <v>2.1399999999999999E-2</v>
      </c>
      <c r="I3216" s="42">
        <v>2.6800000000000001E-2</v>
      </c>
      <c r="J3216" s="42">
        <v>1.34E-2</v>
      </c>
      <c r="K3216" s="42">
        <v>0.12870000000000001</v>
      </c>
      <c r="L3216" s="93">
        <f t="shared" si="250"/>
        <v>1</v>
      </c>
      <c r="M3216" s="42">
        <v>0.14673</v>
      </c>
      <c r="N3216" s="93">
        <f t="array" ref="N3216">SQRT(MMULT(MMULT(B3216:K3216, '2. Correlation Matrix'!$B$34:$K$43), TRANSPOSE(B3216:K3216)))</f>
        <v>0.13505917940346743</v>
      </c>
      <c r="O3216" s="92">
        <f t="shared" si="251"/>
        <v>0.53110051694981975</v>
      </c>
      <c r="P3216" s="42">
        <f t="shared" si="252"/>
        <v>0.137609509029431</v>
      </c>
      <c r="Q3216" s="42">
        <f t="shared" si="253"/>
        <v>0.122773215429927</v>
      </c>
      <c r="R3216" s="43">
        <f t="shared" si="254"/>
        <v>0.118137620573236</v>
      </c>
    </row>
    <row r="3217" spans="1:18" x14ac:dyDescent="0.35">
      <c r="A3217" s="73">
        <v>4258</v>
      </c>
      <c r="B3217" s="42">
        <v>5.4399999999999997E-2</v>
      </c>
      <c r="C3217" s="42">
        <v>3.9899999999999998E-2</v>
      </c>
      <c r="D3217" s="42">
        <v>0.1053</v>
      </c>
      <c r="E3217" s="42">
        <v>0.13250000000000001</v>
      </c>
      <c r="F3217" s="42">
        <v>9.98E-2</v>
      </c>
      <c r="G3217" s="42">
        <v>8.3500000000000005E-2</v>
      </c>
      <c r="H3217" s="42">
        <v>0.17599999999999999</v>
      </c>
      <c r="I3217" s="42">
        <v>4.7199999999999999E-2</v>
      </c>
      <c r="J3217" s="42">
        <v>0.1162</v>
      </c>
      <c r="K3217" s="42">
        <v>0.1452</v>
      </c>
      <c r="L3217" s="93">
        <f t="shared" si="250"/>
        <v>1</v>
      </c>
      <c r="M3217" s="42">
        <v>0.15608</v>
      </c>
      <c r="N3217" s="93">
        <f t="array" ref="N3217">SQRT(MMULT(MMULT(B3217:K3217, '2. Correlation Matrix'!$B$34:$K$43), TRANSPOSE(B3217:K3217)))</f>
        <v>0.15266763064842265</v>
      </c>
      <c r="O3217" s="92">
        <f t="shared" si="251"/>
        <v>0.53108834961039408</v>
      </c>
      <c r="P3217" s="42">
        <f t="shared" si="252"/>
        <v>0.1444262972760984</v>
      </c>
      <c r="Q3217" s="42">
        <f t="shared" si="253"/>
        <v>0.122773215429927</v>
      </c>
      <c r="R3217" s="43">
        <f t="shared" si="254"/>
        <v>0.118137620573236</v>
      </c>
    </row>
    <row r="3218" spans="1:18" x14ac:dyDescent="0.35">
      <c r="A3218" s="73">
        <v>853</v>
      </c>
      <c r="B3218" s="42">
        <v>0.18010000000000001</v>
      </c>
      <c r="C3218" s="42">
        <v>0.22040000000000001</v>
      </c>
      <c r="D3218" s="42">
        <v>0.1137</v>
      </c>
      <c r="E3218" s="42">
        <v>4.0300000000000002E-2</v>
      </c>
      <c r="F3218" s="42">
        <v>1.66E-2</v>
      </c>
      <c r="G3218" s="42">
        <v>3.0800000000000001E-2</v>
      </c>
      <c r="H3218" s="42">
        <v>0.15640000000000001</v>
      </c>
      <c r="I3218" s="42">
        <v>9.4999999999999998E-3</v>
      </c>
      <c r="J3218" s="42">
        <v>2.3699999999999999E-2</v>
      </c>
      <c r="K3218" s="42">
        <v>0.20849999999999999</v>
      </c>
      <c r="L3218" s="93">
        <f t="shared" si="250"/>
        <v>0.99999999999999989</v>
      </c>
      <c r="M3218" s="42">
        <v>0.1462</v>
      </c>
      <c r="N3218" s="93">
        <f t="array" ref="N3218">SQRT(MMULT(MMULT(B3218:K3218, '2. Correlation Matrix'!$B$34:$K$43), TRANSPOSE(B3218:K3218)))</f>
        <v>0.13406823262338699</v>
      </c>
      <c r="O3218" s="92">
        <f t="shared" si="251"/>
        <v>0.53107286198072701</v>
      </c>
      <c r="P3218" s="42">
        <f t="shared" si="252"/>
        <v>0.13721285450062071</v>
      </c>
      <c r="Q3218" s="42">
        <f t="shared" si="253"/>
        <v>0.122773215429927</v>
      </c>
      <c r="R3218" s="43">
        <f t="shared" si="254"/>
        <v>0.118137620573236</v>
      </c>
    </row>
    <row r="3219" spans="1:18" x14ac:dyDescent="0.35">
      <c r="A3219" s="73">
        <v>4068</v>
      </c>
      <c r="B3219" s="42">
        <v>6.7900000000000002E-2</v>
      </c>
      <c r="C3219" s="42">
        <v>6.7999999999999996E-3</v>
      </c>
      <c r="D3219" s="42">
        <v>6.5600000000000006E-2</v>
      </c>
      <c r="E3219" s="42">
        <v>3.1699999999999999E-2</v>
      </c>
      <c r="F3219" s="42">
        <v>0.17419999999999999</v>
      </c>
      <c r="G3219" s="42">
        <v>0.18779999999999999</v>
      </c>
      <c r="H3219" s="42">
        <v>5.6599999999999998E-2</v>
      </c>
      <c r="I3219" s="42">
        <v>2.2599999999999999E-2</v>
      </c>
      <c r="J3219" s="42">
        <v>0.1787</v>
      </c>
      <c r="K3219" s="42">
        <v>0.20810000000000001</v>
      </c>
      <c r="L3219" s="93">
        <f t="shared" si="250"/>
        <v>1</v>
      </c>
      <c r="M3219" s="42">
        <v>0.16316</v>
      </c>
      <c r="N3219" s="93">
        <f t="array" ref="N3219">SQRT(MMULT(MMULT(B3219:K3219, '2. Correlation Matrix'!$B$34:$K$43), TRANSPOSE(B3219:K3219)))</f>
        <v>0.16600363921728223</v>
      </c>
      <c r="O3219" s="92">
        <f t="shared" si="251"/>
        <v>0.53107269464500917</v>
      </c>
      <c r="P3219" s="42">
        <f t="shared" si="252"/>
        <v>0.1493813958833092</v>
      </c>
      <c r="Q3219" s="42">
        <f t="shared" si="253"/>
        <v>0.122773215429927</v>
      </c>
      <c r="R3219" s="43">
        <f t="shared" si="254"/>
        <v>0.118137620573236</v>
      </c>
    </row>
    <row r="3220" spans="1:18" x14ac:dyDescent="0.35">
      <c r="A3220" s="73">
        <v>3053</v>
      </c>
      <c r="B3220" s="42">
        <v>7.8600000000000003E-2</v>
      </c>
      <c r="C3220" s="42">
        <v>5.1200000000000002E-2</v>
      </c>
      <c r="D3220" s="42">
        <v>0.18279999999999999</v>
      </c>
      <c r="E3220" s="42">
        <v>5.67E-2</v>
      </c>
      <c r="F3220" s="42">
        <v>0.12609999999999999</v>
      </c>
      <c r="G3220" s="42">
        <v>0.16270000000000001</v>
      </c>
      <c r="H3220" s="42">
        <v>1.46E-2</v>
      </c>
      <c r="I3220" s="42">
        <v>6.2199999999999998E-2</v>
      </c>
      <c r="J3220" s="42">
        <v>8.9599999999999999E-2</v>
      </c>
      <c r="K3220" s="42">
        <v>0.17549999999999999</v>
      </c>
      <c r="L3220" s="93">
        <f t="shared" si="250"/>
        <v>0.99999999999999989</v>
      </c>
      <c r="M3220" s="42">
        <v>0.15404000000000001</v>
      </c>
      <c r="N3220" s="93">
        <f t="array" ref="N3220">SQRT(MMULT(MMULT(B3220:K3220, '2. Correlation Matrix'!$B$34:$K$43), TRANSPOSE(B3220:K3220)))</f>
        <v>0.14884055872830834</v>
      </c>
      <c r="O3220" s="92">
        <f t="shared" si="251"/>
        <v>0.53103804954319356</v>
      </c>
      <c r="P3220" s="42">
        <f t="shared" si="252"/>
        <v>0.14296324403872251</v>
      </c>
      <c r="Q3220" s="42">
        <f t="shared" si="253"/>
        <v>0.122773215429927</v>
      </c>
      <c r="R3220" s="43">
        <f t="shared" si="254"/>
        <v>0.118137620573236</v>
      </c>
    </row>
    <row r="3221" spans="1:18" x14ac:dyDescent="0.35">
      <c r="A3221" s="73">
        <v>1292</v>
      </c>
      <c r="B3221" s="42">
        <v>3.6499999999999998E-2</v>
      </c>
      <c r="C3221" s="42">
        <v>0.17419999999999999</v>
      </c>
      <c r="D3221" s="42">
        <v>0.1517</v>
      </c>
      <c r="E3221" s="42">
        <v>4.2099999999999999E-2</v>
      </c>
      <c r="F3221" s="42">
        <v>0.1938</v>
      </c>
      <c r="G3221" s="42">
        <v>8.3999999999999995E-3</v>
      </c>
      <c r="H3221" s="42">
        <v>0.10390000000000001</v>
      </c>
      <c r="I3221" s="42">
        <v>0.10390000000000001</v>
      </c>
      <c r="J3221" s="42">
        <v>8.3999999999999995E-3</v>
      </c>
      <c r="K3221" s="42">
        <v>0.17699999999999999</v>
      </c>
      <c r="L3221" s="93">
        <f t="shared" si="250"/>
        <v>0.99989999999999979</v>
      </c>
      <c r="M3221" s="42">
        <v>0.14352999999999999</v>
      </c>
      <c r="N3221" s="93">
        <f t="array" ref="N3221">SQRT(MMULT(MMULT(B3221:K3221, '2. Correlation Matrix'!$B$34:$K$43), TRANSPOSE(B3221:K3221)))</f>
        <v>0.12904944096935408</v>
      </c>
      <c r="O3221" s="92">
        <f t="shared" si="251"/>
        <v>0.53103678315254466</v>
      </c>
      <c r="P3221" s="42">
        <f t="shared" si="252"/>
        <v>0.13520312089274858</v>
      </c>
      <c r="Q3221" s="42">
        <f t="shared" si="253"/>
        <v>0.122773215429927</v>
      </c>
      <c r="R3221" s="43">
        <f t="shared" si="254"/>
        <v>0.118137620573236</v>
      </c>
    </row>
    <row r="3222" spans="1:18" x14ac:dyDescent="0.35">
      <c r="A3222" s="73">
        <v>4395</v>
      </c>
      <c r="B3222" s="42">
        <v>0.1062</v>
      </c>
      <c r="C3222" s="42">
        <v>2.12E-2</v>
      </c>
      <c r="D3222" s="42">
        <v>0.1231</v>
      </c>
      <c r="E3222" s="42">
        <v>2.12E-2</v>
      </c>
      <c r="F3222" s="42">
        <v>0.1656</v>
      </c>
      <c r="G3222" s="42">
        <v>7.6399999999999996E-2</v>
      </c>
      <c r="H3222" s="42">
        <v>0.15709999999999999</v>
      </c>
      <c r="I3222" s="42">
        <v>0.11890000000000001</v>
      </c>
      <c r="J3222" s="42">
        <v>0.13159999999999999</v>
      </c>
      <c r="K3222" s="42">
        <v>7.8600000000000003E-2</v>
      </c>
      <c r="L3222" s="93">
        <f t="shared" si="250"/>
        <v>0.99990000000000001</v>
      </c>
      <c r="M3222" s="42">
        <v>0.14137</v>
      </c>
      <c r="N3222" s="93">
        <f t="array" ref="N3222">SQRT(MMULT(MMULT(B3222:K3222, '2. Correlation Matrix'!$B$34:$K$43), TRANSPOSE(B3222:K3222)))</f>
        <v>0.1249904750433056</v>
      </c>
      <c r="O3222" s="92">
        <f t="shared" si="251"/>
        <v>0.53100046205124596</v>
      </c>
      <c r="P3222" s="42">
        <f t="shared" si="252"/>
        <v>0.1335586905742244</v>
      </c>
      <c r="Q3222" s="42">
        <f t="shared" si="253"/>
        <v>0.122773215429927</v>
      </c>
      <c r="R3222" s="43">
        <f t="shared" si="254"/>
        <v>0.118137620573236</v>
      </c>
    </row>
    <row r="3223" spans="1:18" x14ac:dyDescent="0.35">
      <c r="A3223" s="73">
        <v>130</v>
      </c>
      <c r="B3223" s="42">
        <v>0.1091</v>
      </c>
      <c r="C3223" s="42">
        <v>4.8500000000000001E-2</v>
      </c>
      <c r="D3223" s="42">
        <v>5.0500000000000003E-2</v>
      </c>
      <c r="E3223" s="42">
        <v>0.1434</v>
      </c>
      <c r="F3223" s="42">
        <v>0.1051</v>
      </c>
      <c r="G3223" s="42">
        <v>0.1414</v>
      </c>
      <c r="H3223" s="42">
        <v>0.17780000000000001</v>
      </c>
      <c r="I3223" s="42">
        <v>6.6699999999999995E-2</v>
      </c>
      <c r="J3223" s="42">
        <v>9.9000000000000005E-2</v>
      </c>
      <c r="K3223" s="42">
        <v>5.8599999999999999E-2</v>
      </c>
      <c r="L3223" s="93">
        <f t="shared" si="250"/>
        <v>1.0001</v>
      </c>
      <c r="M3223" s="42">
        <v>0.14632999999999999</v>
      </c>
      <c r="N3223" s="93">
        <f t="array" ref="N3223">SQRT(MMULT(MMULT(B3223:K3223, '2. Correlation Matrix'!$B$34:$K$43), TRANSPOSE(B3223:K3223)))</f>
        <v>0.13433392898819421</v>
      </c>
      <c r="O3223" s="92">
        <f t="shared" si="251"/>
        <v>0.53099020133825425</v>
      </c>
      <c r="P3223" s="42">
        <f t="shared" si="252"/>
        <v>0.13730719776129738</v>
      </c>
      <c r="Q3223" s="42">
        <f t="shared" si="253"/>
        <v>0.122773215429927</v>
      </c>
      <c r="R3223" s="43">
        <f t="shared" si="254"/>
        <v>0.118137620573236</v>
      </c>
    </row>
    <row r="3224" spans="1:18" x14ac:dyDescent="0.35">
      <c r="A3224" s="73">
        <v>3218</v>
      </c>
      <c r="B3224" s="42">
        <v>4.1799999999999997E-2</v>
      </c>
      <c r="C3224" s="42">
        <v>2.2000000000000001E-3</v>
      </c>
      <c r="D3224" s="42">
        <v>0.17799999999999999</v>
      </c>
      <c r="E3224" s="42">
        <v>8.7900000000000006E-2</v>
      </c>
      <c r="F3224" s="42">
        <v>0.12089999999999999</v>
      </c>
      <c r="G3224" s="42">
        <v>0.17580000000000001</v>
      </c>
      <c r="H3224" s="42">
        <v>5.7099999999999998E-2</v>
      </c>
      <c r="I3224" s="42">
        <v>9.4500000000000001E-2</v>
      </c>
      <c r="J3224" s="42">
        <v>0.12970000000000001</v>
      </c>
      <c r="K3224" s="42">
        <v>0.11210000000000001</v>
      </c>
      <c r="L3224" s="93">
        <f t="shared" si="250"/>
        <v>1.0000000000000002</v>
      </c>
      <c r="M3224" s="42">
        <v>0.15346000000000001</v>
      </c>
      <c r="N3224" s="93">
        <f t="array" ref="N3224">SQRT(MMULT(MMULT(B3224:K3224, '2. Correlation Matrix'!$B$34:$K$43), TRANSPOSE(B3224:K3224)))</f>
        <v>0.14776852816620323</v>
      </c>
      <c r="O3224" s="92">
        <f t="shared" si="251"/>
        <v>0.53096556468202638</v>
      </c>
      <c r="P3224" s="42">
        <f t="shared" si="252"/>
        <v>0.142542231041797</v>
      </c>
      <c r="Q3224" s="42">
        <f t="shared" si="253"/>
        <v>0.122773215429927</v>
      </c>
      <c r="R3224" s="43">
        <f t="shared" si="254"/>
        <v>0.118137620573236</v>
      </c>
    </row>
    <row r="3225" spans="1:18" x14ac:dyDescent="0.35">
      <c r="A3225" s="73">
        <v>459</v>
      </c>
      <c r="B3225" s="42">
        <v>0.16819999999999999</v>
      </c>
      <c r="C3225" s="42">
        <v>3.7400000000000003E-2</v>
      </c>
      <c r="D3225" s="42">
        <v>0.13789999999999999</v>
      </c>
      <c r="E3225" s="42">
        <v>7.2400000000000006E-2</v>
      </c>
      <c r="F3225" s="42">
        <v>9.8100000000000007E-2</v>
      </c>
      <c r="G3225" s="42">
        <v>0.1729</v>
      </c>
      <c r="H3225" s="42">
        <v>7.4800000000000005E-2</v>
      </c>
      <c r="I3225" s="42">
        <v>0.13789999999999999</v>
      </c>
      <c r="J3225" s="42">
        <v>7.9399999999999998E-2</v>
      </c>
      <c r="K3225" s="42">
        <v>2.1000000000000001E-2</v>
      </c>
      <c r="L3225" s="93">
        <f t="shared" si="250"/>
        <v>1</v>
      </c>
      <c r="M3225" s="42">
        <v>0.13483000000000001</v>
      </c>
      <c r="N3225" s="93">
        <f t="array" ref="N3225">SQRT(MMULT(MMULT(B3225:K3225, '2. Correlation Matrix'!$B$34:$K$43), TRANSPOSE(B3225:K3225)))</f>
        <v>0.11268565773241065</v>
      </c>
      <c r="O3225" s="92">
        <f t="shared" si="251"/>
        <v>0.53094600682968462</v>
      </c>
      <c r="P3225" s="42">
        <f t="shared" si="252"/>
        <v>0.12848097127070701</v>
      </c>
      <c r="Q3225" s="42">
        <f t="shared" si="253"/>
        <v>0.122773215429927</v>
      </c>
      <c r="R3225" s="43">
        <f t="shared" si="254"/>
        <v>0.118137620573236</v>
      </c>
    </row>
    <row r="3226" spans="1:18" x14ac:dyDescent="0.35">
      <c r="A3226" s="73">
        <v>4822</v>
      </c>
      <c r="B3226" s="42">
        <v>0.1008</v>
      </c>
      <c r="C3226" s="42">
        <v>0.1084</v>
      </c>
      <c r="D3226" s="42">
        <v>0.1099</v>
      </c>
      <c r="E3226" s="42">
        <v>9.6199999999999994E-2</v>
      </c>
      <c r="F3226" s="42">
        <v>0.14199999999999999</v>
      </c>
      <c r="G3226" s="42">
        <v>0.1221</v>
      </c>
      <c r="H3226" s="42">
        <v>4.4299999999999999E-2</v>
      </c>
      <c r="I3226" s="42">
        <v>4.7300000000000002E-2</v>
      </c>
      <c r="J3226" s="42">
        <v>9.7699999999999995E-2</v>
      </c>
      <c r="K3226" s="42">
        <v>0.1313</v>
      </c>
      <c r="L3226" s="93">
        <f t="shared" si="250"/>
        <v>1</v>
      </c>
      <c r="M3226" s="42">
        <v>0.14408000000000001</v>
      </c>
      <c r="N3226" s="93">
        <f t="array" ref="N3226">SQRT(MMULT(MMULT(B3226:K3226, '2. Correlation Matrix'!$B$34:$K$43), TRANSPOSE(B3226:K3226)))</f>
        <v>0.13011278945650345</v>
      </c>
      <c r="O3226" s="92">
        <f t="shared" si="251"/>
        <v>0.53092397979134387</v>
      </c>
      <c r="P3226" s="42">
        <f t="shared" si="252"/>
        <v>0.13561533100992382</v>
      </c>
      <c r="Q3226" s="42">
        <f t="shared" si="253"/>
        <v>0.122773215429927</v>
      </c>
      <c r="R3226" s="43">
        <f t="shared" si="254"/>
        <v>0.118137620573236</v>
      </c>
    </row>
    <row r="3227" spans="1:18" x14ac:dyDescent="0.35">
      <c r="A3227" s="73">
        <v>4494</v>
      </c>
      <c r="B3227" s="42">
        <v>0.1641</v>
      </c>
      <c r="C3227" s="42">
        <v>5.3400000000000003E-2</v>
      </c>
      <c r="D3227" s="42">
        <v>9.35E-2</v>
      </c>
      <c r="E3227" s="42">
        <v>0.1221</v>
      </c>
      <c r="F3227" s="42">
        <v>0.13550000000000001</v>
      </c>
      <c r="G3227" s="42">
        <v>0.1202</v>
      </c>
      <c r="H3227" s="42">
        <v>0.1183</v>
      </c>
      <c r="I3227" s="42">
        <v>8.0199999999999994E-2</v>
      </c>
      <c r="J3227" s="42">
        <v>4.58E-2</v>
      </c>
      <c r="K3227" s="42">
        <v>6.6799999999999998E-2</v>
      </c>
      <c r="L3227" s="93">
        <f t="shared" si="250"/>
        <v>0.9998999999999999</v>
      </c>
      <c r="M3227" s="42">
        <v>0.13879</v>
      </c>
      <c r="N3227" s="93">
        <f t="array" ref="N3227">SQRT(MMULT(MMULT(B3227:K3227, '2. Correlation Matrix'!$B$34:$K$43), TRANSPOSE(B3227:K3227)))</f>
        <v>0.12015393270426898</v>
      </c>
      <c r="O3227" s="92">
        <f t="shared" si="251"/>
        <v>0.53090230643556446</v>
      </c>
      <c r="P3227" s="42">
        <f t="shared" si="252"/>
        <v>0.13157151622784899</v>
      </c>
      <c r="Q3227" s="42">
        <f t="shared" si="253"/>
        <v>0.122773215429927</v>
      </c>
      <c r="R3227" s="43">
        <f t="shared" si="254"/>
        <v>0.118137620573236</v>
      </c>
    </row>
    <row r="3228" spans="1:18" x14ac:dyDescent="0.35">
      <c r="A3228" s="73">
        <v>1447</v>
      </c>
      <c r="B3228" s="42">
        <v>0.1154</v>
      </c>
      <c r="C3228" s="42">
        <v>0.24179999999999999</v>
      </c>
      <c r="D3228" s="42">
        <v>0.1099</v>
      </c>
      <c r="E3228" s="42">
        <v>1.6500000000000001E-2</v>
      </c>
      <c r="F3228" s="42">
        <v>5.4899999999999997E-2</v>
      </c>
      <c r="G3228" s="42">
        <v>3.0200000000000001E-2</v>
      </c>
      <c r="H3228" s="42">
        <v>0.26369999999999999</v>
      </c>
      <c r="I3228" s="42">
        <v>7.4200000000000002E-2</v>
      </c>
      <c r="J3228" s="42">
        <v>5.7700000000000001E-2</v>
      </c>
      <c r="K3228" s="42">
        <v>3.5700000000000003E-2</v>
      </c>
      <c r="L3228" s="93">
        <f t="shared" si="250"/>
        <v>1</v>
      </c>
      <c r="M3228" s="42">
        <v>0.13177</v>
      </c>
      <c r="N3228" s="93">
        <f t="array" ref="N3228">SQRT(MMULT(MMULT(B3228:K3228, '2. Correlation Matrix'!$B$34:$K$43), TRANSPOSE(B3228:K3228)))</f>
        <v>0.1069344411245217</v>
      </c>
      <c r="O3228" s="92">
        <f t="shared" si="251"/>
        <v>0.53088602140720187</v>
      </c>
      <c r="P3228" s="42">
        <f t="shared" si="252"/>
        <v>0.12605251265069309</v>
      </c>
      <c r="Q3228" s="42">
        <f t="shared" si="253"/>
        <v>0.122773215429927</v>
      </c>
      <c r="R3228" s="43">
        <f t="shared" si="254"/>
        <v>0.118137620573236</v>
      </c>
    </row>
    <row r="3229" spans="1:18" x14ac:dyDescent="0.35">
      <c r="A3229" s="73">
        <v>133</v>
      </c>
      <c r="B3229" s="42">
        <v>0.16400000000000001</v>
      </c>
      <c r="C3229" s="42">
        <v>0.15179999999999999</v>
      </c>
      <c r="D3229" s="42">
        <v>8.8999999999999996E-2</v>
      </c>
      <c r="E3229" s="42">
        <v>9.7699999999999995E-2</v>
      </c>
      <c r="F3229" s="42">
        <v>0.1449</v>
      </c>
      <c r="G3229" s="42">
        <v>0.1082</v>
      </c>
      <c r="H3229" s="42">
        <v>5.5800000000000002E-2</v>
      </c>
      <c r="I3229" s="42">
        <v>5.2400000000000002E-2</v>
      </c>
      <c r="J3229" s="42">
        <v>5.0599999999999999E-2</v>
      </c>
      <c r="K3229" s="42">
        <v>8.5500000000000007E-2</v>
      </c>
      <c r="L3229" s="93">
        <f t="shared" si="250"/>
        <v>0.9998999999999999</v>
      </c>
      <c r="M3229" s="42">
        <v>0.13297999999999999</v>
      </c>
      <c r="N3229" s="93">
        <f t="array" ref="N3229">SQRT(MMULT(MMULT(B3229:K3229, '2. Correlation Matrix'!$B$34:$K$43), TRANSPOSE(B3229:K3229)))</f>
        <v>0.1092184569478456</v>
      </c>
      <c r="O3229" s="92">
        <f t="shared" si="251"/>
        <v>0.53086265472223992</v>
      </c>
      <c r="P3229" s="42">
        <f t="shared" si="252"/>
        <v>0.12701566433096578</v>
      </c>
      <c r="Q3229" s="42">
        <f t="shared" si="253"/>
        <v>0.122773215429927</v>
      </c>
      <c r="R3229" s="43">
        <f t="shared" si="254"/>
        <v>0.118137620573236</v>
      </c>
    </row>
    <row r="3230" spans="1:18" x14ac:dyDescent="0.35">
      <c r="A3230" s="73">
        <v>3135</v>
      </c>
      <c r="B3230" s="42">
        <v>0.1411</v>
      </c>
      <c r="C3230" s="42">
        <v>3.8300000000000001E-2</v>
      </c>
      <c r="D3230" s="42">
        <v>4.36E-2</v>
      </c>
      <c r="E3230" s="42">
        <v>0.1167</v>
      </c>
      <c r="F3230" s="42">
        <v>0.1585</v>
      </c>
      <c r="G3230" s="42">
        <v>0.1585</v>
      </c>
      <c r="H3230" s="42">
        <v>2.0899999999999998E-2</v>
      </c>
      <c r="I3230" s="42">
        <v>2.6100000000000002E-2</v>
      </c>
      <c r="J3230" s="42">
        <v>0.14630000000000001</v>
      </c>
      <c r="K3230" s="42">
        <v>0.14979999999999999</v>
      </c>
      <c r="L3230" s="93">
        <f t="shared" si="250"/>
        <v>0.99980000000000002</v>
      </c>
      <c r="M3230" s="42">
        <v>0.14824000000000001</v>
      </c>
      <c r="N3230" s="93">
        <f t="array" ref="N3230">SQRT(MMULT(MMULT(B3230:K3230, '2. Correlation Matrix'!$B$34:$K$43), TRANSPOSE(B3230:K3230)))</f>
        <v>0.13796918919818077</v>
      </c>
      <c r="O3230" s="92">
        <f t="shared" si="251"/>
        <v>0.5308431572704041</v>
      </c>
      <c r="P3230" s="42">
        <f t="shared" si="252"/>
        <v>0.13872225141599831</v>
      </c>
      <c r="Q3230" s="42">
        <f t="shared" si="253"/>
        <v>0.122773215429927</v>
      </c>
      <c r="R3230" s="43">
        <f t="shared" si="254"/>
        <v>0.118137620573236</v>
      </c>
    </row>
    <row r="3231" spans="1:18" x14ac:dyDescent="0.35">
      <c r="A3231" s="73">
        <v>4445</v>
      </c>
      <c r="B3231" s="42">
        <v>0.1633</v>
      </c>
      <c r="C3231" s="42">
        <v>4.6399999999999997E-2</v>
      </c>
      <c r="D3231" s="42">
        <v>9.0700000000000003E-2</v>
      </c>
      <c r="E3231" s="42">
        <v>0.1492</v>
      </c>
      <c r="F3231" s="42">
        <v>0.1552</v>
      </c>
      <c r="G3231" s="42">
        <v>8.4699999999999998E-2</v>
      </c>
      <c r="H3231" s="42">
        <v>8.4699999999999998E-2</v>
      </c>
      <c r="I3231" s="42">
        <v>5.8500000000000003E-2</v>
      </c>
      <c r="J3231" s="42">
        <v>3.2300000000000002E-2</v>
      </c>
      <c r="K3231" s="42">
        <v>0.1351</v>
      </c>
      <c r="L3231" s="93">
        <f t="shared" si="250"/>
        <v>1.0001</v>
      </c>
      <c r="M3231" s="42">
        <v>0.14327000000000001</v>
      </c>
      <c r="N3231" s="93">
        <f t="array" ref="N3231">SQRT(MMULT(MMULT(B3231:K3231, '2. Correlation Matrix'!$B$34:$K$43), TRANSPOSE(B3231:K3231)))</f>
        <v>0.12860740804068324</v>
      </c>
      <c r="O3231" s="92">
        <f t="shared" si="251"/>
        <v>0.53084033836063083</v>
      </c>
      <c r="P3231" s="42">
        <f t="shared" si="252"/>
        <v>0.13500006729852862</v>
      </c>
      <c r="Q3231" s="42">
        <f t="shared" si="253"/>
        <v>0.122773215429927</v>
      </c>
      <c r="R3231" s="43">
        <f t="shared" si="254"/>
        <v>0.118137620573236</v>
      </c>
    </row>
    <row r="3232" spans="1:18" x14ac:dyDescent="0.35">
      <c r="A3232" s="73">
        <v>2741</v>
      </c>
      <c r="B3232" s="42">
        <v>5.8599999999999999E-2</v>
      </c>
      <c r="C3232" s="42">
        <v>0.1206</v>
      </c>
      <c r="D3232" s="42">
        <v>0.15409999999999999</v>
      </c>
      <c r="E3232" s="42">
        <v>5.0000000000000001E-3</v>
      </c>
      <c r="F3232" s="42">
        <v>0.1106</v>
      </c>
      <c r="G3232" s="42">
        <v>8.8800000000000004E-2</v>
      </c>
      <c r="H3232" s="42">
        <v>0.13070000000000001</v>
      </c>
      <c r="I3232" s="42">
        <v>8.7099999999999997E-2</v>
      </c>
      <c r="J3232" s="42">
        <v>0.15579999999999999</v>
      </c>
      <c r="K3232" s="42">
        <v>8.8800000000000004E-2</v>
      </c>
      <c r="L3232" s="93">
        <f t="shared" si="250"/>
        <v>1.0001</v>
      </c>
      <c r="M3232" s="42">
        <v>0.14198</v>
      </c>
      <c r="N3232" s="93">
        <f t="array" ref="N3232">SQRT(MMULT(MMULT(B3232:K3232, '2. Correlation Matrix'!$B$34:$K$43), TRANSPOSE(B3232:K3232)))</f>
        <v>0.12618038003416379</v>
      </c>
      <c r="O3232" s="92">
        <f t="shared" si="251"/>
        <v>0.53082737571296679</v>
      </c>
      <c r="P3232" s="42">
        <f t="shared" si="252"/>
        <v>0.13401925584721699</v>
      </c>
      <c r="Q3232" s="42">
        <f t="shared" si="253"/>
        <v>0.122773215429927</v>
      </c>
      <c r="R3232" s="43">
        <f t="shared" si="254"/>
        <v>0.118137620573236</v>
      </c>
    </row>
    <row r="3233" spans="1:18" x14ac:dyDescent="0.35">
      <c r="A3233" s="73">
        <v>4545</v>
      </c>
      <c r="B3233" s="42">
        <v>3.4599999999999999E-2</v>
      </c>
      <c r="C3233" s="42">
        <v>0.15329999999999999</v>
      </c>
      <c r="D3233" s="42">
        <v>0.16850000000000001</v>
      </c>
      <c r="E3233" s="42">
        <v>4.7500000000000001E-2</v>
      </c>
      <c r="F3233" s="42">
        <v>0.15770000000000001</v>
      </c>
      <c r="G3233" s="42">
        <v>4.9700000000000001E-2</v>
      </c>
      <c r="H3233" s="42">
        <v>9.2899999999999996E-2</v>
      </c>
      <c r="I3233" s="42">
        <v>0.1469</v>
      </c>
      <c r="J3233" s="42">
        <v>9.2899999999999996E-2</v>
      </c>
      <c r="K3233" s="42">
        <v>5.62E-2</v>
      </c>
      <c r="L3233" s="93">
        <f t="shared" si="250"/>
        <v>1.0002</v>
      </c>
      <c r="M3233" s="42">
        <v>0.13247</v>
      </c>
      <c r="N3233" s="93">
        <f t="array" ref="N3233">SQRT(MMULT(MMULT(B3233:K3233, '2. Correlation Matrix'!$B$34:$K$43), TRANSPOSE(B3233:K3233)))</f>
        <v>0.1082653986836293</v>
      </c>
      <c r="O3233" s="92">
        <f t="shared" si="251"/>
        <v>0.53082518236447396</v>
      </c>
      <c r="P3233" s="42">
        <f t="shared" si="252"/>
        <v>0.12660930172393742</v>
      </c>
      <c r="Q3233" s="42">
        <f t="shared" si="253"/>
        <v>0.122773215429927</v>
      </c>
      <c r="R3233" s="43">
        <f t="shared" si="254"/>
        <v>0.118137620573236</v>
      </c>
    </row>
    <row r="3234" spans="1:18" x14ac:dyDescent="0.35">
      <c r="A3234" s="73">
        <v>4537</v>
      </c>
      <c r="B3234" s="42">
        <v>0.1973</v>
      </c>
      <c r="C3234" s="42">
        <v>5.16E-2</v>
      </c>
      <c r="D3234" s="42">
        <v>8.3000000000000004E-2</v>
      </c>
      <c r="E3234" s="42">
        <v>2.47E-2</v>
      </c>
      <c r="F3234" s="42">
        <v>3.8100000000000002E-2</v>
      </c>
      <c r="G3234" s="42">
        <v>0.20630000000000001</v>
      </c>
      <c r="H3234" s="42">
        <v>0.12559999999999999</v>
      </c>
      <c r="I3234" s="42">
        <v>0.1188</v>
      </c>
      <c r="J3234" s="42">
        <v>0.1502</v>
      </c>
      <c r="K3234" s="42">
        <v>4.4999999999999997E-3</v>
      </c>
      <c r="L3234" s="93">
        <f t="shared" si="250"/>
        <v>1.0001000000000002</v>
      </c>
      <c r="M3234" s="42">
        <v>0.13630999999999999</v>
      </c>
      <c r="N3234" s="93">
        <f t="array" ref="N3234">SQRT(MMULT(MMULT(B3234:K3234, '2. Correlation Matrix'!$B$34:$K$43), TRANSPOSE(B3234:K3234)))</f>
        <v>0.11550370893526579</v>
      </c>
      <c r="O3234" s="92">
        <f t="shared" si="251"/>
        <v>0.53080546560077357</v>
      </c>
      <c r="P3234" s="42">
        <f t="shared" si="252"/>
        <v>0.12963944661109869</v>
      </c>
      <c r="Q3234" s="42">
        <f t="shared" si="253"/>
        <v>0.122773215429927</v>
      </c>
      <c r="R3234" s="43">
        <f t="shared" si="254"/>
        <v>0.118137620573236</v>
      </c>
    </row>
    <row r="3235" spans="1:18" x14ac:dyDescent="0.35">
      <c r="A3235" s="73">
        <v>1198</v>
      </c>
      <c r="B3235" s="42">
        <v>4.6899999999999997E-2</v>
      </c>
      <c r="C3235" s="42">
        <v>5.5100000000000003E-2</v>
      </c>
      <c r="D3235" s="42">
        <v>0.11020000000000001</v>
      </c>
      <c r="E3235" s="42">
        <v>2.0400000000000001E-2</v>
      </c>
      <c r="F3235" s="42">
        <v>0.18160000000000001</v>
      </c>
      <c r="G3235" s="42">
        <v>0.15709999999999999</v>
      </c>
      <c r="H3235" s="42">
        <v>3.27E-2</v>
      </c>
      <c r="I3235" s="42">
        <v>8.3699999999999997E-2</v>
      </c>
      <c r="J3235" s="42">
        <v>0.2</v>
      </c>
      <c r="K3235" s="42">
        <v>0.11219999999999999</v>
      </c>
      <c r="L3235" s="93">
        <f t="shared" si="250"/>
        <v>0.9998999999999999</v>
      </c>
      <c r="M3235" s="42">
        <v>0.14660999999999999</v>
      </c>
      <c r="N3235" s="93">
        <f t="array" ref="N3235">SQRT(MMULT(MMULT(B3235:K3235, '2. Correlation Matrix'!$B$34:$K$43), TRANSPOSE(B3235:K3235)))</f>
        <v>0.13491078562170855</v>
      </c>
      <c r="O3235" s="92">
        <f t="shared" si="251"/>
        <v>0.53079521900343307</v>
      </c>
      <c r="P3235" s="42">
        <f t="shared" si="252"/>
        <v>0.1375095399614667</v>
      </c>
      <c r="Q3235" s="42">
        <f t="shared" si="253"/>
        <v>0.122773215429927</v>
      </c>
      <c r="R3235" s="43">
        <f t="shared" si="254"/>
        <v>0.118137620573236</v>
      </c>
    </row>
    <row r="3236" spans="1:18" x14ac:dyDescent="0.35">
      <c r="A3236" s="73">
        <v>464</v>
      </c>
      <c r="B3236" s="42">
        <v>8.0500000000000002E-2</v>
      </c>
      <c r="C3236" s="42">
        <v>0.12479999999999999</v>
      </c>
      <c r="D3236" s="42">
        <v>7.7200000000000005E-2</v>
      </c>
      <c r="E3236" s="42">
        <v>9.0300000000000005E-2</v>
      </c>
      <c r="F3236" s="42">
        <v>0.1051</v>
      </c>
      <c r="G3236" s="42">
        <v>0.1067</v>
      </c>
      <c r="H3236" s="42">
        <v>0.13300000000000001</v>
      </c>
      <c r="I3236" s="42">
        <v>0.11</v>
      </c>
      <c r="J3236" s="42">
        <v>0.14779999999999999</v>
      </c>
      <c r="K3236" s="42">
        <v>2.46E-2</v>
      </c>
      <c r="L3236" s="93">
        <f t="shared" si="250"/>
        <v>1</v>
      </c>
      <c r="M3236" s="42">
        <v>0.13503999999999999</v>
      </c>
      <c r="N3236" s="93">
        <f t="array" ref="N3236">SQRT(MMULT(MMULT(B3236:K3236, '2. Correlation Matrix'!$B$34:$K$43), TRANSPOSE(B3236:K3236)))</f>
        <v>0.11311540114413864</v>
      </c>
      <c r="O3236" s="92">
        <f t="shared" si="251"/>
        <v>0.53078536956690203</v>
      </c>
      <c r="P3236" s="42">
        <f t="shared" si="252"/>
        <v>0.12864245301200028</v>
      </c>
      <c r="Q3236" s="42">
        <f t="shared" si="253"/>
        <v>0.122773215429927</v>
      </c>
      <c r="R3236" s="43">
        <f t="shared" si="254"/>
        <v>0.118137620573236</v>
      </c>
    </row>
    <row r="3237" spans="1:18" x14ac:dyDescent="0.35">
      <c r="A3237" s="73">
        <v>4620</v>
      </c>
      <c r="B3237" s="42">
        <v>8.0399999999999999E-2</v>
      </c>
      <c r="C3237" s="42">
        <v>2.1299999999999999E-2</v>
      </c>
      <c r="D3237" s="42">
        <v>0.14419999999999999</v>
      </c>
      <c r="E3237" s="42">
        <v>4.7300000000000002E-2</v>
      </c>
      <c r="F3237" s="42">
        <v>9.4600000000000004E-2</v>
      </c>
      <c r="G3237" s="42">
        <v>2.8400000000000002E-2</v>
      </c>
      <c r="H3237" s="42">
        <v>6.6199999999999995E-2</v>
      </c>
      <c r="I3237" s="42">
        <v>0.1135</v>
      </c>
      <c r="J3237" s="42">
        <v>0.2293</v>
      </c>
      <c r="K3237" s="42">
        <v>0.1749</v>
      </c>
      <c r="L3237" s="93">
        <f t="shared" si="250"/>
        <v>1.0001</v>
      </c>
      <c r="M3237" s="42">
        <v>0.14796000000000001</v>
      </c>
      <c r="N3237" s="93">
        <f t="array" ref="N3237">SQRT(MMULT(MMULT(B3237:K3237, '2. Correlation Matrix'!$B$34:$K$43), TRANSPOSE(B3237:K3237)))</f>
        <v>0.13745806337176006</v>
      </c>
      <c r="O3237" s="92">
        <f t="shared" si="251"/>
        <v>0.53078006637324127</v>
      </c>
      <c r="P3237" s="42">
        <f t="shared" si="252"/>
        <v>0.13851264040704261</v>
      </c>
      <c r="Q3237" s="42">
        <f t="shared" si="253"/>
        <v>0.122773215429927</v>
      </c>
      <c r="R3237" s="43">
        <f t="shared" si="254"/>
        <v>0.118137620573236</v>
      </c>
    </row>
    <row r="3238" spans="1:18" x14ac:dyDescent="0.35">
      <c r="A3238" s="73">
        <v>1431</v>
      </c>
      <c r="B3238" s="42">
        <v>1.2200000000000001E-2</v>
      </c>
      <c r="C3238" s="42">
        <v>0.14630000000000001</v>
      </c>
      <c r="D3238" s="42">
        <v>5.6099999999999997E-2</v>
      </c>
      <c r="E3238" s="42">
        <v>0.11219999999999999</v>
      </c>
      <c r="F3238" s="42">
        <v>0.1268</v>
      </c>
      <c r="G3238" s="42">
        <v>2.4400000000000002E-2</v>
      </c>
      <c r="H3238" s="42">
        <v>0.11219999999999999</v>
      </c>
      <c r="I3238" s="42">
        <v>6.83E-2</v>
      </c>
      <c r="J3238" s="42">
        <v>0.2366</v>
      </c>
      <c r="K3238" s="42">
        <v>0.10489999999999999</v>
      </c>
      <c r="L3238" s="93">
        <f t="shared" si="250"/>
        <v>1</v>
      </c>
      <c r="M3238" s="42">
        <v>0.14076</v>
      </c>
      <c r="N3238" s="93">
        <f t="array" ref="N3238">SQRT(MMULT(MMULT(B3238:K3238, '2. Correlation Matrix'!$B$34:$K$43), TRANSPOSE(B3238:K3238)))</f>
        <v>0.12389730272480026</v>
      </c>
      <c r="O3238" s="92">
        <f t="shared" si="251"/>
        <v>0.53076215990000686</v>
      </c>
      <c r="P3238" s="42">
        <f t="shared" si="252"/>
        <v>0.1330847291887596</v>
      </c>
      <c r="Q3238" s="42">
        <f t="shared" si="253"/>
        <v>0.122773215429927</v>
      </c>
      <c r="R3238" s="43">
        <f t="shared" si="254"/>
        <v>0.118137620573236</v>
      </c>
    </row>
    <row r="3239" spans="1:18" x14ac:dyDescent="0.35">
      <c r="A3239" s="73">
        <v>4230</v>
      </c>
      <c r="B3239" s="42">
        <v>2.1299999999999999E-2</v>
      </c>
      <c r="C3239" s="42">
        <v>0.14430000000000001</v>
      </c>
      <c r="D3239" s="42">
        <v>7.0499999999999993E-2</v>
      </c>
      <c r="E3239" s="42">
        <v>0.13769999999999999</v>
      </c>
      <c r="F3239" s="42">
        <v>0.15079999999999999</v>
      </c>
      <c r="G3239" s="42">
        <v>0.1623</v>
      </c>
      <c r="H3239" s="42">
        <v>3.44E-2</v>
      </c>
      <c r="I3239" s="42">
        <v>9.7999999999999997E-3</v>
      </c>
      <c r="J3239" s="42">
        <v>0.1164</v>
      </c>
      <c r="K3239" s="42">
        <v>0.1525</v>
      </c>
      <c r="L3239" s="93">
        <f t="shared" si="250"/>
        <v>0.99999999999999989</v>
      </c>
      <c r="M3239" s="42">
        <v>0.15243999999999999</v>
      </c>
      <c r="N3239" s="93">
        <f t="array" ref="N3239">SQRT(MMULT(MMULT(B3239:K3239, '2. Correlation Matrix'!$B$34:$K$43), TRANSPOSE(B3239:K3239)))</f>
        <v>0.14591269234596421</v>
      </c>
      <c r="O3239" s="92">
        <f t="shared" si="251"/>
        <v>0.53072833318973367</v>
      </c>
      <c r="P3239" s="42">
        <f t="shared" si="252"/>
        <v>0.14179474310617599</v>
      </c>
      <c r="Q3239" s="42">
        <f t="shared" si="253"/>
        <v>0.122773215429927</v>
      </c>
      <c r="R3239" s="43">
        <f t="shared" si="254"/>
        <v>0.118137620573236</v>
      </c>
    </row>
    <row r="3240" spans="1:18" x14ac:dyDescent="0.35">
      <c r="A3240" s="73">
        <v>3833</v>
      </c>
      <c r="B3240" s="42">
        <v>0.16339999999999999</v>
      </c>
      <c r="C3240" s="42">
        <v>4.2500000000000003E-2</v>
      </c>
      <c r="D3240" s="42">
        <v>0.1176</v>
      </c>
      <c r="E3240" s="42">
        <v>0.15029999999999999</v>
      </c>
      <c r="F3240" s="42">
        <v>0.13400000000000001</v>
      </c>
      <c r="G3240" s="42">
        <v>2.12E-2</v>
      </c>
      <c r="H3240" s="42">
        <v>5.8799999999999998E-2</v>
      </c>
      <c r="I3240" s="42">
        <v>0.1046</v>
      </c>
      <c r="J3240" s="42">
        <v>8.3299999999999999E-2</v>
      </c>
      <c r="K3240" s="42">
        <v>0.1242</v>
      </c>
      <c r="L3240" s="93">
        <f t="shared" si="250"/>
        <v>0.99990000000000001</v>
      </c>
      <c r="M3240" s="42">
        <v>0.13624</v>
      </c>
      <c r="N3240" s="93">
        <f t="array" ref="N3240">SQRT(MMULT(MMULT(B3240:K3240, '2. Correlation Matrix'!$B$34:$K$43), TRANSPOSE(B3240:K3240)))</f>
        <v>0.11539327408357908</v>
      </c>
      <c r="O3240" s="92">
        <f t="shared" si="251"/>
        <v>0.5307068413332654</v>
      </c>
      <c r="P3240" s="42">
        <f t="shared" si="252"/>
        <v>0.12958219614813599</v>
      </c>
      <c r="Q3240" s="42">
        <f t="shared" si="253"/>
        <v>0.122773215429927</v>
      </c>
      <c r="R3240" s="43">
        <f t="shared" si="254"/>
        <v>0.118137620573236</v>
      </c>
    </row>
    <row r="3241" spans="1:18" x14ac:dyDescent="0.35">
      <c r="A3241" s="73">
        <v>2052</v>
      </c>
      <c r="B3241" s="42">
        <v>0.13020000000000001</v>
      </c>
      <c r="C3241" s="42">
        <v>0.21479999999999999</v>
      </c>
      <c r="D3241" s="42">
        <v>9.7600000000000006E-2</v>
      </c>
      <c r="E3241" s="42">
        <v>0.1323</v>
      </c>
      <c r="F3241" s="42">
        <v>0.1215</v>
      </c>
      <c r="G3241" s="42">
        <v>4.3E-3</v>
      </c>
      <c r="H3241" s="42">
        <v>9.7600000000000006E-2</v>
      </c>
      <c r="I3241" s="42">
        <v>8.6800000000000002E-2</v>
      </c>
      <c r="J3241" s="42">
        <v>5.21E-2</v>
      </c>
      <c r="K3241" s="42">
        <v>6.2899999999999998E-2</v>
      </c>
      <c r="L3241" s="93">
        <f t="shared" si="250"/>
        <v>1.0001</v>
      </c>
      <c r="M3241" s="42">
        <v>0.1249</v>
      </c>
      <c r="N3241" s="93">
        <f t="array" ref="N3241">SQRT(MMULT(MMULT(B3241:K3241, '2. Correlation Matrix'!$B$34:$K$43), TRANSPOSE(B3241:K3241)))</f>
        <v>9.4027331564525446E-2</v>
      </c>
      <c r="O3241" s="92">
        <f t="shared" si="251"/>
        <v>0.53069675773747294</v>
      </c>
      <c r="P3241" s="42">
        <f t="shared" si="252"/>
        <v>0.1204794304594274</v>
      </c>
      <c r="Q3241" s="42">
        <f t="shared" si="253"/>
        <v>0.122773215429927</v>
      </c>
      <c r="R3241" s="43">
        <f t="shared" si="254"/>
        <v>0.118137620573236</v>
      </c>
    </row>
    <row r="3242" spans="1:18" x14ac:dyDescent="0.35">
      <c r="A3242" s="73">
        <v>1176</v>
      </c>
      <c r="B3242" s="42">
        <v>8.2699999999999996E-2</v>
      </c>
      <c r="C3242" s="42">
        <v>0.16789999999999999</v>
      </c>
      <c r="D3242" s="42">
        <v>8.0299999999999996E-2</v>
      </c>
      <c r="E3242" s="42">
        <v>0.16789999999999999</v>
      </c>
      <c r="F3242" s="42">
        <v>9.2499999999999999E-2</v>
      </c>
      <c r="G3242" s="42">
        <v>0.2384</v>
      </c>
      <c r="H3242" s="42">
        <v>6.3299999999999995E-2</v>
      </c>
      <c r="I3242" s="42">
        <v>2.3999999999999998E-3</v>
      </c>
      <c r="J3242" s="42">
        <v>9.7000000000000003E-3</v>
      </c>
      <c r="K3242" s="42">
        <v>9.4899999999999998E-2</v>
      </c>
      <c r="L3242" s="93">
        <f t="shared" si="250"/>
        <v>0.99999999999999989</v>
      </c>
      <c r="M3242" s="42">
        <v>0.14976</v>
      </c>
      <c r="N3242" s="93">
        <f t="array" ref="N3242">SQRT(MMULT(MMULT(B3242:K3242, '2. Correlation Matrix'!$B$34:$K$43), TRANSPOSE(B3242:K3242)))</f>
        <v>0.14087411026841731</v>
      </c>
      <c r="O3242" s="92">
        <f t="shared" si="251"/>
        <v>0.53068658149857728</v>
      </c>
      <c r="P3242" s="42">
        <f t="shared" si="252"/>
        <v>0.13983724252804092</v>
      </c>
      <c r="Q3242" s="42">
        <f t="shared" si="253"/>
        <v>0.122773215429927</v>
      </c>
      <c r="R3242" s="43">
        <f t="shared" si="254"/>
        <v>0.118137620573236</v>
      </c>
    </row>
    <row r="3243" spans="1:18" x14ac:dyDescent="0.35">
      <c r="A3243" s="73">
        <v>1025</v>
      </c>
      <c r="B3243" s="42">
        <v>0.24709999999999999</v>
      </c>
      <c r="C3243" s="42">
        <v>7.1800000000000003E-2</v>
      </c>
      <c r="D3243" s="42">
        <v>5.7000000000000002E-3</v>
      </c>
      <c r="E3243" s="42">
        <v>0.24709999999999999</v>
      </c>
      <c r="F3243" s="42">
        <v>1.44E-2</v>
      </c>
      <c r="G3243" s="42">
        <v>1.15E-2</v>
      </c>
      <c r="H3243" s="42">
        <v>0.10340000000000001</v>
      </c>
      <c r="I3243" s="42">
        <v>1.72E-2</v>
      </c>
      <c r="J3243" s="42">
        <v>6.0299999999999999E-2</v>
      </c>
      <c r="K3243" s="42">
        <v>0.2213</v>
      </c>
      <c r="L3243" s="93">
        <f t="shared" si="250"/>
        <v>0.9997999999999998</v>
      </c>
      <c r="M3243" s="42">
        <v>0.14793999999999999</v>
      </c>
      <c r="N3243" s="93">
        <f t="array" ref="N3243">SQRT(MMULT(MMULT(B3243:K3243, '2. Correlation Matrix'!$B$34:$K$43), TRANSPOSE(B3243:K3243)))</f>
        <v>0.13744710832597026</v>
      </c>
      <c r="O3243" s="92">
        <f t="shared" si="251"/>
        <v>0.53067686100034284</v>
      </c>
      <c r="P3243" s="42">
        <f t="shared" si="252"/>
        <v>0.13849414620641448</v>
      </c>
      <c r="Q3243" s="42">
        <f t="shared" si="253"/>
        <v>0.122773215429927</v>
      </c>
      <c r="R3243" s="43">
        <f t="shared" si="254"/>
        <v>0.118137620573236</v>
      </c>
    </row>
    <row r="3244" spans="1:18" x14ac:dyDescent="0.35">
      <c r="A3244" s="73">
        <v>2257</v>
      </c>
      <c r="B3244" s="42">
        <v>4.1000000000000003E-3</v>
      </c>
      <c r="C3244" s="42">
        <v>1.24E-2</v>
      </c>
      <c r="D3244" s="42">
        <v>0.155</v>
      </c>
      <c r="E3244" s="42">
        <v>8.8800000000000004E-2</v>
      </c>
      <c r="F3244" s="42">
        <v>0.1694</v>
      </c>
      <c r="G3244" s="42">
        <v>8.2600000000000007E-2</v>
      </c>
      <c r="H3244" s="42">
        <v>0.18390000000000001</v>
      </c>
      <c r="I3244" s="42">
        <v>8.0600000000000005E-2</v>
      </c>
      <c r="J3244" s="42">
        <v>5.79E-2</v>
      </c>
      <c r="K3244" s="42">
        <v>0.1653</v>
      </c>
      <c r="L3244" s="93">
        <f t="shared" si="250"/>
        <v>0.99999999999999989</v>
      </c>
      <c r="M3244" s="42">
        <v>0.16066</v>
      </c>
      <c r="N3244" s="93">
        <f t="array" ref="N3244">SQRT(MMULT(MMULT(B3244:K3244, '2. Correlation Matrix'!$B$34:$K$43), TRANSPOSE(B3244:K3244)))</f>
        <v>0.16142075207013379</v>
      </c>
      <c r="O3244" s="92">
        <f t="shared" si="251"/>
        <v>0.53066287265705836</v>
      </c>
      <c r="P3244" s="42">
        <f t="shared" si="252"/>
        <v>0.14763167040055619</v>
      </c>
      <c r="Q3244" s="42">
        <f t="shared" si="253"/>
        <v>0.122773215429927</v>
      </c>
      <c r="R3244" s="43">
        <f t="shared" si="254"/>
        <v>0.118137620573236</v>
      </c>
    </row>
    <row r="3245" spans="1:18" x14ac:dyDescent="0.35">
      <c r="A3245" s="73">
        <v>2345</v>
      </c>
      <c r="B3245" s="42">
        <v>0.1148</v>
      </c>
      <c r="C3245" s="42">
        <v>0.03</v>
      </c>
      <c r="D3245" s="42">
        <v>0.1643</v>
      </c>
      <c r="E3245" s="42">
        <v>1.41E-2</v>
      </c>
      <c r="F3245" s="42">
        <v>0.11310000000000001</v>
      </c>
      <c r="G3245" s="42">
        <v>0.159</v>
      </c>
      <c r="H3245" s="42">
        <v>4.9500000000000002E-2</v>
      </c>
      <c r="I3245" s="42">
        <v>0.1731</v>
      </c>
      <c r="J3245" s="42">
        <v>0.159</v>
      </c>
      <c r="K3245" s="42">
        <v>2.3E-2</v>
      </c>
      <c r="L3245" s="93">
        <f t="shared" si="250"/>
        <v>0.99990000000000012</v>
      </c>
      <c r="M3245" s="42">
        <v>0.13464000000000001</v>
      </c>
      <c r="N3245" s="93">
        <f t="array" ref="N3245">SQRT(MMULT(MMULT(B3245:K3245, '2. Correlation Matrix'!$B$34:$K$43), TRANSPOSE(B3245:K3245)))</f>
        <v>0.11239316551476251</v>
      </c>
      <c r="O3245" s="92">
        <f t="shared" si="251"/>
        <v>0.53063724761953135</v>
      </c>
      <c r="P3245" s="42">
        <f t="shared" si="252"/>
        <v>0.12832388817278562</v>
      </c>
      <c r="Q3245" s="42">
        <f t="shared" si="253"/>
        <v>0.122773215429927</v>
      </c>
      <c r="R3245" s="43">
        <f t="shared" si="254"/>
        <v>0.118137620573236</v>
      </c>
    </row>
    <row r="3246" spans="1:18" x14ac:dyDescent="0.35">
      <c r="A3246" s="73">
        <v>3840</v>
      </c>
      <c r="B3246" s="42">
        <v>0.1431</v>
      </c>
      <c r="C3246" s="42">
        <v>0.12859999999999999</v>
      </c>
      <c r="D3246" s="42">
        <v>0.16120000000000001</v>
      </c>
      <c r="E3246" s="42">
        <v>2.5399999999999999E-2</v>
      </c>
      <c r="F3246" s="42">
        <v>6.5199999999999994E-2</v>
      </c>
      <c r="G3246" s="42">
        <v>6.3399999999999998E-2</v>
      </c>
      <c r="H3246" s="42">
        <v>9.06E-2</v>
      </c>
      <c r="I3246" s="42">
        <v>0.15939999999999999</v>
      </c>
      <c r="J3246" s="42">
        <v>0.1431</v>
      </c>
      <c r="K3246" s="42">
        <v>1.9900000000000001E-2</v>
      </c>
      <c r="L3246" s="93">
        <f t="shared" si="250"/>
        <v>0.99990000000000001</v>
      </c>
      <c r="M3246" s="42">
        <v>0.12537999999999999</v>
      </c>
      <c r="N3246" s="93">
        <f t="array" ref="N3246">SQRT(MMULT(MMULT(B3246:K3246, '2. Correlation Matrix'!$B$34:$K$43), TRANSPOSE(B3246:K3246)))</f>
        <v>9.4943342449673632E-2</v>
      </c>
      <c r="O3246" s="92">
        <f t="shared" si="251"/>
        <v>0.53063225603948783</v>
      </c>
      <c r="P3246" s="42">
        <f t="shared" si="252"/>
        <v>0.12087288086224199</v>
      </c>
      <c r="Q3246" s="42">
        <f t="shared" si="253"/>
        <v>0.122773215429927</v>
      </c>
      <c r="R3246" s="43">
        <f t="shared" si="254"/>
        <v>0.118137620573236</v>
      </c>
    </row>
    <row r="3247" spans="1:18" x14ac:dyDescent="0.35">
      <c r="A3247" s="73">
        <v>3629</v>
      </c>
      <c r="B3247" s="42">
        <v>1.78E-2</v>
      </c>
      <c r="C3247" s="42">
        <v>8.5900000000000004E-2</v>
      </c>
      <c r="D3247" s="42">
        <v>0.1135</v>
      </c>
      <c r="E3247" s="42">
        <v>0.13780000000000001</v>
      </c>
      <c r="F3247" s="42">
        <v>0.11990000000000001</v>
      </c>
      <c r="G3247" s="42">
        <v>0.15559999999999999</v>
      </c>
      <c r="H3247" s="42">
        <v>7.6200000000000004E-2</v>
      </c>
      <c r="I3247" s="42">
        <v>5.3499999999999999E-2</v>
      </c>
      <c r="J3247" s="42">
        <v>0.1313</v>
      </c>
      <c r="K3247" s="42">
        <v>0.1086</v>
      </c>
      <c r="L3247" s="93">
        <f t="shared" si="250"/>
        <v>1.0001</v>
      </c>
      <c r="M3247" s="42">
        <v>0.15146999999999999</v>
      </c>
      <c r="N3247" s="93">
        <f t="array" ref="N3247">SQRT(MMULT(MMULT(B3247:K3247, '2. Correlation Matrix'!$B$34:$K$43), TRANSPOSE(B3247:K3247)))</f>
        <v>0.14412961237469907</v>
      </c>
      <c r="O3247" s="92">
        <f t="shared" si="251"/>
        <v>0.53056411337038856</v>
      </c>
      <c r="P3247" s="42">
        <f t="shared" si="252"/>
        <v>0.14108332741835949</v>
      </c>
      <c r="Q3247" s="42">
        <f t="shared" si="253"/>
        <v>0.122773215429927</v>
      </c>
      <c r="R3247" s="43">
        <f t="shared" si="254"/>
        <v>0.118137620573236</v>
      </c>
    </row>
    <row r="3248" spans="1:18" x14ac:dyDescent="0.35">
      <c r="A3248" s="73">
        <v>1971</v>
      </c>
      <c r="B3248" s="42">
        <v>6.3600000000000004E-2</v>
      </c>
      <c r="C3248" s="42">
        <v>0.1229</v>
      </c>
      <c r="D3248" s="42">
        <v>0.1144</v>
      </c>
      <c r="E3248" s="42">
        <v>0.1462</v>
      </c>
      <c r="F3248" s="42">
        <v>3.1800000000000002E-2</v>
      </c>
      <c r="G3248" s="42">
        <v>8.0500000000000002E-2</v>
      </c>
      <c r="H3248" s="42">
        <v>0.1653</v>
      </c>
      <c r="I3248" s="42">
        <v>2.9700000000000001E-2</v>
      </c>
      <c r="J3248" s="42">
        <v>0.1208</v>
      </c>
      <c r="K3248" s="42">
        <v>0.125</v>
      </c>
      <c r="L3248" s="93">
        <f t="shared" si="250"/>
        <v>1.0002</v>
      </c>
      <c r="M3248" s="42">
        <v>0.15075</v>
      </c>
      <c r="N3248" s="93">
        <f t="array" ref="N3248">SQRT(MMULT(MMULT(B3248:K3248, '2. Correlation Matrix'!$B$34:$K$43), TRANSPOSE(B3248:K3248)))</f>
        <v>0.14277362541596891</v>
      </c>
      <c r="O3248" s="92">
        <f t="shared" si="251"/>
        <v>0.53056017719871895</v>
      </c>
      <c r="P3248" s="42">
        <f t="shared" si="252"/>
        <v>0.1405578459427903</v>
      </c>
      <c r="Q3248" s="42">
        <f t="shared" si="253"/>
        <v>0.122773215429927</v>
      </c>
      <c r="R3248" s="43">
        <f t="shared" si="254"/>
        <v>0.118137620573236</v>
      </c>
    </row>
    <row r="3249" spans="1:18" x14ac:dyDescent="0.35">
      <c r="A3249" s="73">
        <v>3429</v>
      </c>
      <c r="B3249" s="42">
        <v>2.8000000000000001E-2</v>
      </c>
      <c r="C3249" s="42">
        <v>9.3200000000000005E-2</v>
      </c>
      <c r="D3249" s="42">
        <v>0.1351</v>
      </c>
      <c r="E3249" s="42">
        <v>0.1444</v>
      </c>
      <c r="F3249" s="42">
        <v>6.3700000000000007E-2</v>
      </c>
      <c r="G3249" s="42">
        <v>0.15529999999999999</v>
      </c>
      <c r="H3249" s="42">
        <v>0.1071</v>
      </c>
      <c r="I3249" s="42">
        <v>0.13980000000000001</v>
      </c>
      <c r="J3249" s="42">
        <v>0.11650000000000001</v>
      </c>
      <c r="K3249" s="42">
        <v>1.7100000000000001E-2</v>
      </c>
      <c r="L3249" s="93">
        <f t="shared" si="250"/>
        <v>1.0002</v>
      </c>
      <c r="M3249" s="42">
        <v>0.14152999999999999</v>
      </c>
      <c r="N3249" s="93">
        <f t="array" ref="N3249">SQRT(MMULT(MMULT(B3249:K3249, '2. Correlation Matrix'!$B$34:$K$43), TRANSPOSE(B3249:K3249)))</f>
        <v>0.12539592340409159</v>
      </c>
      <c r="O3249" s="92">
        <f t="shared" si="251"/>
        <v>0.53055951257366918</v>
      </c>
      <c r="P3249" s="42">
        <f t="shared" si="252"/>
        <v>0.13366793119681758</v>
      </c>
      <c r="Q3249" s="42">
        <f t="shared" si="253"/>
        <v>0.122773215429927</v>
      </c>
      <c r="R3249" s="43">
        <f t="shared" si="254"/>
        <v>0.118137620573236</v>
      </c>
    </row>
    <row r="3250" spans="1:18" x14ac:dyDescent="0.35">
      <c r="A3250" s="73">
        <v>4004</v>
      </c>
      <c r="B3250" s="42">
        <v>6.3799999999999996E-2</v>
      </c>
      <c r="C3250" s="42">
        <v>0.15640000000000001</v>
      </c>
      <c r="D3250" s="42">
        <v>0.15229999999999999</v>
      </c>
      <c r="E3250" s="42">
        <v>8.2299999999999998E-2</v>
      </c>
      <c r="F3250" s="42">
        <v>5.5599999999999997E-2</v>
      </c>
      <c r="G3250" s="42">
        <v>0.107</v>
      </c>
      <c r="H3250" s="42">
        <v>1.44E-2</v>
      </c>
      <c r="I3250" s="42">
        <v>9.4700000000000006E-2</v>
      </c>
      <c r="J3250" s="42">
        <v>0.20580000000000001</v>
      </c>
      <c r="K3250" s="42">
        <v>6.7900000000000002E-2</v>
      </c>
      <c r="L3250" s="93">
        <f t="shared" si="250"/>
        <v>1.0002</v>
      </c>
      <c r="M3250" s="42">
        <v>0.13491</v>
      </c>
      <c r="N3250" s="93">
        <f t="array" ref="N3250">SQRT(MMULT(MMULT(B3250:K3250, '2. Correlation Matrix'!$B$34:$K$43), TRANSPOSE(B3250:K3250)))</f>
        <v>0.11292600055909711</v>
      </c>
      <c r="O3250" s="92">
        <f t="shared" si="251"/>
        <v>0.53052441159153196</v>
      </c>
      <c r="P3250" s="42">
        <f t="shared" si="252"/>
        <v>0.1285338591988634</v>
      </c>
      <c r="Q3250" s="42">
        <f t="shared" si="253"/>
        <v>0.122773215429927</v>
      </c>
      <c r="R3250" s="43">
        <f t="shared" si="254"/>
        <v>0.118137620573236</v>
      </c>
    </row>
    <row r="3251" spans="1:18" x14ac:dyDescent="0.35">
      <c r="A3251" s="73">
        <v>2908</v>
      </c>
      <c r="B3251" s="42">
        <v>2.1899999999999999E-2</v>
      </c>
      <c r="C3251" s="42">
        <v>2.8199999999999999E-2</v>
      </c>
      <c r="D3251" s="42">
        <v>8.6099999999999996E-2</v>
      </c>
      <c r="E3251" s="42">
        <v>0.14710000000000001</v>
      </c>
      <c r="F3251" s="42">
        <v>0.15179999999999999</v>
      </c>
      <c r="G3251" s="42">
        <v>0.15340000000000001</v>
      </c>
      <c r="H3251" s="42">
        <v>8.7599999999999997E-2</v>
      </c>
      <c r="I3251" s="42">
        <v>7.6700000000000004E-2</v>
      </c>
      <c r="J3251" s="42">
        <v>0.15340000000000001</v>
      </c>
      <c r="K3251" s="42">
        <v>9.3899999999999997E-2</v>
      </c>
      <c r="L3251" s="93">
        <f t="shared" si="250"/>
        <v>1.0001</v>
      </c>
      <c r="M3251" s="42">
        <v>0.15137999999999999</v>
      </c>
      <c r="N3251" s="93">
        <f t="array" ref="N3251">SQRT(MMULT(MMULT(B3251:K3251, '2. Correlation Matrix'!$B$34:$K$43), TRANSPOSE(B3251:K3251)))</f>
        <v>0.14397388962331467</v>
      </c>
      <c r="O3251" s="92">
        <f t="shared" si="251"/>
        <v>0.530512860351529</v>
      </c>
      <c r="P3251" s="42">
        <f t="shared" si="252"/>
        <v>0.14101575955336679</v>
      </c>
      <c r="Q3251" s="42">
        <f t="shared" si="253"/>
        <v>0.122773215429927</v>
      </c>
      <c r="R3251" s="43">
        <f t="shared" si="254"/>
        <v>0.118137620573236</v>
      </c>
    </row>
    <row r="3252" spans="1:18" x14ac:dyDescent="0.35">
      <c r="A3252" s="73">
        <v>4295</v>
      </c>
      <c r="B3252" s="42">
        <v>8.2199999999999995E-2</v>
      </c>
      <c r="C3252" s="42">
        <v>4.3099999999999999E-2</v>
      </c>
      <c r="D3252" s="42">
        <v>7.6300000000000007E-2</v>
      </c>
      <c r="E3252" s="42">
        <v>0.15659999999999999</v>
      </c>
      <c r="F3252" s="42">
        <v>0.19370000000000001</v>
      </c>
      <c r="G3252" s="42">
        <v>5.28E-2</v>
      </c>
      <c r="H3252" s="42">
        <v>0.1487</v>
      </c>
      <c r="I3252" s="42">
        <v>0.09</v>
      </c>
      <c r="J3252" s="42">
        <v>5.4800000000000001E-2</v>
      </c>
      <c r="K3252" s="42">
        <v>0.1018</v>
      </c>
      <c r="L3252" s="93">
        <f t="shared" si="250"/>
        <v>0.99999999999999978</v>
      </c>
      <c r="M3252" s="42">
        <v>0.14377000000000001</v>
      </c>
      <c r="N3252" s="93">
        <f t="array" ref="N3252">SQRT(MMULT(MMULT(B3252:K3252, '2. Correlation Matrix'!$B$34:$K$43), TRANSPOSE(B3252:K3252)))</f>
        <v>0.12963332816675657</v>
      </c>
      <c r="O3252" s="92">
        <f t="shared" si="251"/>
        <v>0.53049629267819354</v>
      </c>
      <c r="P3252" s="42">
        <f t="shared" si="252"/>
        <v>0.13536760011420501</v>
      </c>
      <c r="Q3252" s="42">
        <f t="shared" si="253"/>
        <v>0.122773215429927</v>
      </c>
      <c r="R3252" s="43">
        <f t="shared" si="254"/>
        <v>0.118137620573236</v>
      </c>
    </row>
    <row r="3253" spans="1:18" x14ac:dyDescent="0.35">
      <c r="A3253" s="73">
        <v>2866</v>
      </c>
      <c r="B3253" s="42">
        <v>0.13109999999999999</v>
      </c>
      <c r="C3253" s="42">
        <v>9.4000000000000004E-3</v>
      </c>
      <c r="D3253" s="42">
        <v>0.1255</v>
      </c>
      <c r="E3253" s="42">
        <v>8.0500000000000002E-2</v>
      </c>
      <c r="F3253" s="42">
        <v>0.03</v>
      </c>
      <c r="G3253" s="42">
        <v>0.18540000000000001</v>
      </c>
      <c r="H3253" s="42">
        <v>0.13669999999999999</v>
      </c>
      <c r="I3253" s="42">
        <v>6.5500000000000003E-2</v>
      </c>
      <c r="J3253" s="42">
        <v>0.15540000000000001</v>
      </c>
      <c r="K3253" s="42">
        <v>8.0500000000000002E-2</v>
      </c>
      <c r="L3253" s="93">
        <f t="shared" si="250"/>
        <v>1</v>
      </c>
      <c r="M3253" s="42">
        <v>0.15110000000000001</v>
      </c>
      <c r="N3253" s="93">
        <f t="array" ref="N3253">SQRT(MMULT(MMULT(B3253:K3253, '2. Correlation Matrix'!$B$34:$K$43), TRANSPOSE(B3253:K3253)))</f>
        <v>0.14345184748800552</v>
      </c>
      <c r="O3253" s="92">
        <f t="shared" si="251"/>
        <v>0.530491599324735</v>
      </c>
      <c r="P3253" s="42">
        <f t="shared" si="252"/>
        <v>0.140810783726139</v>
      </c>
      <c r="Q3253" s="42">
        <f t="shared" si="253"/>
        <v>0.122773215429927</v>
      </c>
      <c r="R3253" s="43">
        <f t="shared" si="254"/>
        <v>0.118137620573236</v>
      </c>
    </row>
    <row r="3254" spans="1:18" x14ac:dyDescent="0.35">
      <c r="A3254" s="73">
        <v>2857</v>
      </c>
      <c r="B3254" s="42">
        <v>9.8500000000000004E-2</v>
      </c>
      <c r="C3254" s="42">
        <v>5.4100000000000002E-2</v>
      </c>
      <c r="D3254" s="42">
        <v>0.1236</v>
      </c>
      <c r="E3254" s="42">
        <v>0.1641</v>
      </c>
      <c r="F3254" s="42">
        <v>4.0500000000000001E-2</v>
      </c>
      <c r="G3254" s="42">
        <v>0.1699</v>
      </c>
      <c r="H3254" s="42">
        <v>5.21E-2</v>
      </c>
      <c r="I3254" s="42">
        <v>5.21E-2</v>
      </c>
      <c r="J3254" s="42">
        <v>0.14860000000000001</v>
      </c>
      <c r="K3254" s="42">
        <v>9.6500000000000002E-2</v>
      </c>
      <c r="L3254" s="93">
        <f t="shared" si="250"/>
        <v>1.0000000000000002</v>
      </c>
      <c r="M3254" s="42">
        <v>0.14849000000000001</v>
      </c>
      <c r="N3254" s="93">
        <f t="array" ref="N3254">SQRT(MMULT(MMULT(B3254:K3254, '2. Correlation Matrix'!$B$34:$K$43), TRANSPOSE(B3254:K3254)))</f>
        <v>0.138532892383988</v>
      </c>
      <c r="O3254" s="92">
        <f t="shared" si="251"/>
        <v>0.53048773280715955</v>
      </c>
      <c r="P3254" s="42">
        <f t="shared" si="252"/>
        <v>0.13889431886386322</v>
      </c>
      <c r="Q3254" s="42">
        <f t="shared" si="253"/>
        <v>0.122773215429927</v>
      </c>
      <c r="R3254" s="43">
        <f t="shared" si="254"/>
        <v>0.118137620573236</v>
      </c>
    </row>
    <row r="3255" spans="1:18" x14ac:dyDescent="0.35">
      <c r="A3255" s="73">
        <v>60</v>
      </c>
      <c r="B3255" s="42">
        <v>4.0300000000000002E-2</v>
      </c>
      <c r="C3255" s="42">
        <v>0.1074</v>
      </c>
      <c r="D3255" s="42">
        <v>0.1661</v>
      </c>
      <c r="E3255" s="42">
        <v>8.2199999999999995E-2</v>
      </c>
      <c r="F3255" s="42">
        <v>0.1661</v>
      </c>
      <c r="G3255" s="42">
        <v>6.0400000000000002E-2</v>
      </c>
      <c r="H3255" s="42">
        <v>0.1376</v>
      </c>
      <c r="I3255" s="42">
        <v>0.16109999999999999</v>
      </c>
      <c r="J3255" s="42">
        <v>4.0300000000000002E-2</v>
      </c>
      <c r="K3255" s="42">
        <v>3.8600000000000002E-2</v>
      </c>
      <c r="L3255" s="93">
        <f t="shared" si="250"/>
        <v>1.0001</v>
      </c>
      <c r="M3255" s="42">
        <v>0.13503000000000001</v>
      </c>
      <c r="N3255" s="93">
        <f t="array" ref="N3255">SQRT(MMULT(MMULT(B3255:K3255, '2. Correlation Matrix'!$B$34:$K$43), TRANSPOSE(B3255:K3255)))</f>
        <v>0.11316180444359396</v>
      </c>
      <c r="O3255" s="92">
        <f t="shared" si="251"/>
        <v>0.53047934588142998</v>
      </c>
      <c r="P3255" s="42">
        <f t="shared" si="252"/>
        <v>0.12862720300753491</v>
      </c>
      <c r="Q3255" s="42">
        <f t="shared" si="253"/>
        <v>0.122773215429927</v>
      </c>
      <c r="R3255" s="43">
        <f t="shared" si="254"/>
        <v>0.118137620573236</v>
      </c>
    </row>
    <row r="3256" spans="1:18" x14ac:dyDescent="0.35">
      <c r="A3256" s="73">
        <v>3871</v>
      </c>
      <c r="B3256" s="42">
        <v>0.1522</v>
      </c>
      <c r="C3256" s="42">
        <v>1.3100000000000001E-2</v>
      </c>
      <c r="D3256" s="42">
        <v>8.6599999999999996E-2</v>
      </c>
      <c r="E3256" s="42">
        <v>0.1129</v>
      </c>
      <c r="F3256" s="42">
        <v>4.99E-2</v>
      </c>
      <c r="G3256" s="42">
        <v>8.4000000000000005E-2</v>
      </c>
      <c r="H3256" s="42">
        <v>0.2283</v>
      </c>
      <c r="I3256" s="42">
        <v>7.9000000000000008E-3</v>
      </c>
      <c r="J3256" s="42">
        <v>2.5999999999999999E-3</v>
      </c>
      <c r="K3256" s="42">
        <v>0.26250000000000001</v>
      </c>
      <c r="L3256" s="93">
        <f t="shared" si="250"/>
        <v>1.0000000000000002</v>
      </c>
      <c r="M3256" s="42">
        <v>0.16994000000000001</v>
      </c>
      <c r="N3256" s="93">
        <f t="array" ref="N3256">SQRT(MMULT(MMULT(B3256:K3256, '2. Correlation Matrix'!$B$34:$K$43), TRANSPOSE(B3256:K3256)))</f>
        <v>0.17897618277074748</v>
      </c>
      <c r="O3256" s="92">
        <f t="shared" si="251"/>
        <v>0.53046164316516731</v>
      </c>
      <c r="P3256" s="42">
        <f t="shared" si="252"/>
        <v>0.153923763000406</v>
      </c>
      <c r="Q3256" s="42">
        <f t="shared" si="253"/>
        <v>0.122773215429927</v>
      </c>
      <c r="R3256" s="43">
        <f t="shared" si="254"/>
        <v>0.118137620573236</v>
      </c>
    </row>
    <row r="3257" spans="1:18" x14ac:dyDescent="0.35">
      <c r="A3257" s="73">
        <v>203</v>
      </c>
      <c r="B3257" s="42">
        <v>0.14749999999999999</v>
      </c>
      <c r="C3257" s="42">
        <v>4.9799999999999997E-2</v>
      </c>
      <c r="D3257" s="42">
        <v>4.2099999999999999E-2</v>
      </c>
      <c r="E3257" s="42">
        <v>0.12640000000000001</v>
      </c>
      <c r="F3257" s="42">
        <v>7.2800000000000004E-2</v>
      </c>
      <c r="G3257" s="42">
        <v>0.1724</v>
      </c>
      <c r="H3257" s="42">
        <v>8.8099999999999998E-2</v>
      </c>
      <c r="I3257" s="42">
        <v>2.87E-2</v>
      </c>
      <c r="J3257" s="42">
        <v>0.18770000000000001</v>
      </c>
      <c r="K3257" s="42">
        <v>8.43E-2</v>
      </c>
      <c r="L3257" s="93">
        <f t="shared" si="250"/>
        <v>0.99979999999999991</v>
      </c>
      <c r="M3257" s="42">
        <v>0.14559</v>
      </c>
      <c r="N3257" s="93">
        <f t="array" ref="N3257">SQRT(MMULT(MMULT(B3257:K3257, '2. Correlation Matrix'!$B$34:$K$43), TRANSPOSE(B3257:K3257)))</f>
        <v>0.13307640272351295</v>
      </c>
      <c r="O3257" s="92">
        <f t="shared" si="251"/>
        <v>0.53044716084384824</v>
      </c>
      <c r="P3257" s="42">
        <f t="shared" si="252"/>
        <v>0.13673533551908471</v>
      </c>
      <c r="Q3257" s="42">
        <f t="shared" si="253"/>
        <v>0.122773215429927</v>
      </c>
      <c r="R3257" s="43">
        <f t="shared" si="254"/>
        <v>0.118137620573236</v>
      </c>
    </row>
    <row r="3258" spans="1:18" x14ac:dyDescent="0.35">
      <c r="A3258" s="73">
        <v>2957</v>
      </c>
      <c r="B3258" s="42">
        <v>9.6799999999999997E-2</v>
      </c>
      <c r="C3258" s="42">
        <v>3.4599999999999999E-2</v>
      </c>
      <c r="D3258" s="42">
        <v>0.15670000000000001</v>
      </c>
      <c r="E3258" s="42">
        <v>0.14979999999999999</v>
      </c>
      <c r="F3258" s="42">
        <v>7.3700000000000002E-2</v>
      </c>
      <c r="G3258" s="42">
        <v>2.53E-2</v>
      </c>
      <c r="H3258" s="42">
        <v>0.21659999999999999</v>
      </c>
      <c r="I3258" s="42">
        <v>8.5300000000000001E-2</v>
      </c>
      <c r="J3258" s="42">
        <v>4.3799999999999999E-2</v>
      </c>
      <c r="K3258" s="42">
        <v>0.11749999999999999</v>
      </c>
      <c r="L3258" s="93">
        <f t="shared" si="250"/>
        <v>1.0001</v>
      </c>
      <c r="M3258" s="42">
        <v>0.14907000000000001</v>
      </c>
      <c r="N3258" s="93">
        <f t="array" ref="N3258">SQRT(MMULT(MMULT(B3258:K3258, '2. Correlation Matrix'!$B$34:$K$43), TRANSPOSE(B3258:K3258)))</f>
        <v>0.13963700527669018</v>
      </c>
      <c r="O3258" s="92">
        <f t="shared" si="251"/>
        <v>0.53044678130435841</v>
      </c>
      <c r="P3258" s="42">
        <f t="shared" si="252"/>
        <v>0.1393207533786788</v>
      </c>
      <c r="Q3258" s="42">
        <f t="shared" si="253"/>
        <v>0.122773215429927</v>
      </c>
      <c r="R3258" s="43">
        <f t="shared" si="254"/>
        <v>0.118137620573236</v>
      </c>
    </row>
    <row r="3259" spans="1:18" x14ac:dyDescent="0.35">
      <c r="A3259" s="73">
        <v>4821</v>
      </c>
      <c r="B3259" s="42">
        <v>7.6100000000000001E-2</v>
      </c>
      <c r="C3259" s="42">
        <v>0.1236</v>
      </c>
      <c r="D3259" s="42">
        <v>0.15210000000000001</v>
      </c>
      <c r="E3259" s="42">
        <v>0.1125</v>
      </c>
      <c r="F3259" s="42">
        <v>6.9699999999999998E-2</v>
      </c>
      <c r="G3259" s="42">
        <v>0.1537</v>
      </c>
      <c r="H3259" s="42">
        <v>5.5500000000000001E-2</v>
      </c>
      <c r="I3259" s="42">
        <v>4.2799999999999998E-2</v>
      </c>
      <c r="J3259" s="42">
        <v>0.10299999999999999</v>
      </c>
      <c r="K3259" s="42">
        <v>0.1109</v>
      </c>
      <c r="L3259" s="93">
        <f t="shared" si="250"/>
        <v>0.9998999999999999</v>
      </c>
      <c r="M3259" s="42">
        <v>0.14679</v>
      </c>
      <c r="N3259" s="93">
        <f t="array" ref="N3259">SQRT(MMULT(MMULT(B3259:K3259, '2. Correlation Matrix'!$B$34:$K$43), TRANSPOSE(B3259:K3259)))</f>
        <v>0.13534321024481799</v>
      </c>
      <c r="O3259" s="92">
        <f t="shared" si="251"/>
        <v>0.53042926845123139</v>
      </c>
      <c r="P3259" s="42">
        <f t="shared" si="252"/>
        <v>0.13763110772031351</v>
      </c>
      <c r="Q3259" s="42">
        <f t="shared" si="253"/>
        <v>0.122773215429927</v>
      </c>
      <c r="R3259" s="43">
        <f t="shared" si="254"/>
        <v>0.118137620573236</v>
      </c>
    </row>
    <row r="3260" spans="1:18" x14ac:dyDescent="0.35">
      <c r="A3260" s="73">
        <v>1679</v>
      </c>
      <c r="B3260" s="42">
        <v>0.1338</v>
      </c>
      <c r="C3260" s="42">
        <v>0.1115</v>
      </c>
      <c r="D3260" s="42">
        <v>0.1046</v>
      </c>
      <c r="E3260" s="42">
        <v>3.4299999999999997E-2</v>
      </c>
      <c r="F3260" s="42">
        <v>0.12690000000000001</v>
      </c>
      <c r="G3260" s="42">
        <v>1.72E-2</v>
      </c>
      <c r="H3260" s="42">
        <v>0.15090000000000001</v>
      </c>
      <c r="I3260" s="42">
        <v>5.8299999999999998E-2</v>
      </c>
      <c r="J3260" s="42">
        <v>0.1046</v>
      </c>
      <c r="K3260" s="42">
        <v>0.1578</v>
      </c>
      <c r="L3260" s="93">
        <f t="shared" si="250"/>
        <v>0.99990000000000001</v>
      </c>
      <c r="M3260" s="42">
        <v>0.14285999999999999</v>
      </c>
      <c r="N3260" s="93">
        <f t="array" ref="N3260">SQRT(MMULT(MMULT(B3260:K3260, '2. Correlation Matrix'!$B$34:$K$43), TRANSPOSE(B3260:K3260)))</f>
        <v>0.1279346313108628</v>
      </c>
      <c r="O3260" s="92">
        <f t="shared" si="251"/>
        <v>0.53042713536344921</v>
      </c>
      <c r="P3260" s="42">
        <f t="shared" si="252"/>
        <v>0.13467636505567679</v>
      </c>
      <c r="Q3260" s="42">
        <f t="shared" si="253"/>
        <v>0.122773215429927</v>
      </c>
      <c r="R3260" s="43">
        <f t="shared" si="254"/>
        <v>0.118137620573236</v>
      </c>
    </row>
    <row r="3261" spans="1:18" x14ac:dyDescent="0.35">
      <c r="A3261" s="73">
        <v>1405</v>
      </c>
      <c r="B3261" s="42">
        <v>7.2900000000000006E-2</v>
      </c>
      <c r="C3261" s="42">
        <v>4.2200000000000001E-2</v>
      </c>
      <c r="D3261" s="42">
        <v>0.16700000000000001</v>
      </c>
      <c r="E3261" s="42">
        <v>9.4E-2</v>
      </c>
      <c r="F3261" s="42">
        <v>0.1305</v>
      </c>
      <c r="G3261" s="42">
        <v>0.17849999999999999</v>
      </c>
      <c r="H3261" s="42">
        <v>2.8799999999999999E-2</v>
      </c>
      <c r="I3261" s="42">
        <v>0.12479999999999999</v>
      </c>
      <c r="J3261" s="42">
        <v>0.1036</v>
      </c>
      <c r="K3261" s="42">
        <v>5.7599999999999998E-2</v>
      </c>
      <c r="L3261" s="93">
        <f t="shared" si="250"/>
        <v>0.99990000000000001</v>
      </c>
      <c r="M3261" s="42">
        <v>0.14199999999999999</v>
      </c>
      <c r="N3261" s="93">
        <f t="array" ref="N3261">SQRT(MMULT(MMULT(B3261:K3261, '2. Correlation Matrix'!$B$34:$K$43), TRANSPOSE(B3261:K3261)))</f>
        <v>0.12631931668632473</v>
      </c>
      <c r="O3261" s="92">
        <f t="shared" si="251"/>
        <v>0.53040185584896671</v>
      </c>
      <c r="P3261" s="42">
        <f t="shared" si="252"/>
        <v>0.13402171511594999</v>
      </c>
      <c r="Q3261" s="42">
        <f t="shared" si="253"/>
        <v>0.122773215429927</v>
      </c>
      <c r="R3261" s="43">
        <f t="shared" si="254"/>
        <v>0.118137620573236</v>
      </c>
    </row>
    <row r="3262" spans="1:18" x14ac:dyDescent="0.35">
      <c r="A3262" s="73">
        <v>1921</v>
      </c>
      <c r="B3262" s="42">
        <v>7.7399999999999997E-2</v>
      </c>
      <c r="C3262" s="42">
        <v>2E-3</v>
      </c>
      <c r="D3262" s="42">
        <v>0.125</v>
      </c>
      <c r="E3262" s="42">
        <v>0.11310000000000001</v>
      </c>
      <c r="F3262" s="42">
        <v>0.13289999999999999</v>
      </c>
      <c r="G3262" s="42">
        <v>0.129</v>
      </c>
      <c r="H3262" s="42">
        <v>0.129</v>
      </c>
      <c r="I3262" s="42">
        <v>4.1700000000000001E-2</v>
      </c>
      <c r="J3262" s="42">
        <v>5.9499999999999997E-2</v>
      </c>
      <c r="K3262" s="42">
        <v>0.1905</v>
      </c>
      <c r="L3262" s="93">
        <f t="shared" si="250"/>
        <v>1.0001</v>
      </c>
      <c r="M3262" s="42">
        <v>0.16192000000000001</v>
      </c>
      <c r="N3262" s="93">
        <f t="array" ref="N3262">SQRT(MMULT(MMULT(B3262:K3262, '2. Correlation Matrix'!$B$34:$K$43), TRANSPOSE(B3262:K3262)))</f>
        <v>0.16387802555576877</v>
      </c>
      <c r="O3262" s="92">
        <f t="shared" si="251"/>
        <v>0.53039447909640913</v>
      </c>
      <c r="P3262" s="42">
        <f t="shared" si="252"/>
        <v>0.1484919963699714</v>
      </c>
      <c r="Q3262" s="42">
        <f t="shared" si="253"/>
        <v>0.122773215429927</v>
      </c>
      <c r="R3262" s="43">
        <f t="shared" si="254"/>
        <v>0.118137620573236</v>
      </c>
    </row>
    <row r="3263" spans="1:18" x14ac:dyDescent="0.35">
      <c r="A3263" s="73">
        <v>1662</v>
      </c>
      <c r="B3263" s="42">
        <v>9.8000000000000004E-2</v>
      </c>
      <c r="C3263" s="42">
        <v>0.11219999999999999</v>
      </c>
      <c r="D3263" s="42">
        <v>5.9200000000000003E-2</v>
      </c>
      <c r="E3263" s="42">
        <v>9.5899999999999999E-2</v>
      </c>
      <c r="F3263" s="42">
        <v>0.12859999999999999</v>
      </c>
      <c r="G3263" s="42">
        <v>3.8800000000000001E-2</v>
      </c>
      <c r="H3263" s="42">
        <v>0.1857</v>
      </c>
      <c r="I3263" s="42">
        <v>1.84E-2</v>
      </c>
      <c r="J3263" s="42">
        <v>7.5499999999999998E-2</v>
      </c>
      <c r="K3263" s="42">
        <v>0.18779999999999999</v>
      </c>
      <c r="L3263" s="93">
        <f t="shared" si="250"/>
        <v>1.0001</v>
      </c>
      <c r="M3263" s="42">
        <v>0.15268999999999999</v>
      </c>
      <c r="N3263" s="93">
        <f t="array" ref="N3263">SQRT(MMULT(MMULT(B3263:K3263, '2. Correlation Matrix'!$B$34:$K$43), TRANSPOSE(B3263:K3263)))</f>
        <v>0.14648441298760631</v>
      </c>
      <c r="O3263" s="92">
        <f t="shared" si="251"/>
        <v>0.53036359579481784</v>
      </c>
      <c r="P3263" s="42">
        <f t="shared" si="252"/>
        <v>0.1419611583758382</v>
      </c>
      <c r="Q3263" s="42">
        <f t="shared" si="253"/>
        <v>0.122773215429927</v>
      </c>
      <c r="R3263" s="43">
        <f t="shared" si="254"/>
        <v>0.118137620573236</v>
      </c>
    </row>
    <row r="3264" spans="1:18" x14ac:dyDescent="0.35">
      <c r="A3264" s="73">
        <v>4496</v>
      </c>
      <c r="B3264" s="42">
        <v>0.1178</v>
      </c>
      <c r="C3264" s="42">
        <v>0.15440000000000001</v>
      </c>
      <c r="D3264" s="42">
        <v>5.79E-2</v>
      </c>
      <c r="E3264" s="42">
        <v>0.13320000000000001</v>
      </c>
      <c r="F3264" s="42">
        <v>0.1158</v>
      </c>
      <c r="G3264" s="42">
        <v>1.1599999999999999E-2</v>
      </c>
      <c r="H3264" s="42">
        <v>0.1641</v>
      </c>
      <c r="I3264" s="42">
        <v>2.12E-2</v>
      </c>
      <c r="J3264" s="42">
        <v>4.6300000000000001E-2</v>
      </c>
      <c r="K3264" s="42">
        <v>0.17760000000000001</v>
      </c>
      <c r="L3264" s="93">
        <f t="shared" si="250"/>
        <v>0.99990000000000001</v>
      </c>
      <c r="M3264" s="42">
        <v>0.14637</v>
      </c>
      <c r="N3264" s="93">
        <f t="array" ref="N3264">SQRT(MMULT(MMULT(B3264:K3264, '2. Correlation Matrix'!$B$34:$K$43), TRANSPOSE(B3264:K3264)))</f>
        <v>0.13457080753666525</v>
      </c>
      <c r="O3264" s="92">
        <f t="shared" si="251"/>
        <v>0.53035276600056436</v>
      </c>
      <c r="P3264" s="42">
        <f t="shared" si="252"/>
        <v>0.13731534887946489</v>
      </c>
      <c r="Q3264" s="42">
        <f t="shared" si="253"/>
        <v>0.122773215429927</v>
      </c>
      <c r="R3264" s="43">
        <f t="shared" si="254"/>
        <v>0.118137620573236</v>
      </c>
    </row>
    <row r="3265" spans="1:18" x14ac:dyDescent="0.35">
      <c r="A3265" s="73">
        <v>979</v>
      </c>
      <c r="B3265" s="42">
        <v>0.14410000000000001</v>
      </c>
      <c r="C3265" s="42">
        <v>4.8599999999999997E-2</v>
      </c>
      <c r="D3265" s="42">
        <v>0.1333</v>
      </c>
      <c r="E3265" s="42">
        <v>0.1135</v>
      </c>
      <c r="F3265" s="42">
        <v>0.1225</v>
      </c>
      <c r="G3265" s="42">
        <v>3.4200000000000001E-2</v>
      </c>
      <c r="H3265" s="42">
        <v>5.0500000000000003E-2</v>
      </c>
      <c r="I3265" s="42">
        <v>0.1532</v>
      </c>
      <c r="J3265" s="42">
        <v>0.14050000000000001</v>
      </c>
      <c r="K3265" s="42">
        <v>5.9499999999999997E-2</v>
      </c>
      <c r="L3265" s="93">
        <f t="shared" si="250"/>
        <v>0.99990000000000012</v>
      </c>
      <c r="M3265" s="42">
        <v>0.12902</v>
      </c>
      <c r="N3265" s="93">
        <f t="array" ref="N3265">SQRT(MMULT(MMULT(B3265:K3265, '2. Correlation Matrix'!$B$34:$K$43), TRANSPOSE(B3265:K3265)))</f>
        <v>0.10186163458325123</v>
      </c>
      <c r="O3265" s="92">
        <f t="shared" si="251"/>
        <v>0.53032724460993808</v>
      </c>
      <c r="P3265" s="42">
        <f t="shared" si="252"/>
        <v>0.1238321037000141</v>
      </c>
      <c r="Q3265" s="42">
        <f t="shared" si="253"/>
        <v>0.122773215429927</v>
      </c>
      <c r="R3265" s="43">
        <f t="shared" si="254"/>
        <v>0.118137620573236</v>
      </c>
    </row>
    <row r="3266" spans="1:18" x14ac:dyDescent="0.35">
      <c r="A3266" s="73">
        <v>3365</v>
      </c>
      <c r="B3266" s="42">
        <v>0.1797</v>
      </c>
      <c r="C3266" s="42">
        <v>2.7199999999999998E-2</v>
      </c>
      <c r="D3266" s="42">
        <v>7.9899999999999999E-2</v>
      </c>
      <c r="E3266" s="42">
        <v>0.1706</v>
      </c>
      <c r="F3266" s="42">
        <v>8.1699999999999995E-2</v>
      </c>
      <c r="G3266" s="42">
        <v>0.17599999999999999</v>
      </c>
      <c r="H3266" s="42">
        <v>6.5299999999999997E-2</v>
      </c>
      <c r="I3266" s="42">
        <v>7.2599999999999998E-2</v>
      </c>
      <c r="J3266" s="42">
        <v>9.2600000000000002E-2</v>
      </c>
      <c r="K3266" s="42">
        <v>5.4399999999999997E-2</v>
      </c>
      <c r="L3266" s="93">
        <f t="shared" si="250"/>
        <v>1</v>
      </c>
      <c r="M3266" s="42">
        <v>0.14030000000000001</v>
      </c>
      <c r="N3266" s="93">
        <f t="array" ref="N3266">SQRT(MMULT(MMULT(B3266:K3266, '2. Correlation Matrix'!$B$34:$K$43), TRANSPOSE(B3266:K3266)))</f>
        <v>0.12313210550256826</v>
      </c>
      <c r="O3266" s="92">
        <f t="shared" si="251"/>
        <v>0.53032472508673212</v>
      </c>
      <c r="P3266" s="42">
        <f t="shared" si="252"/>
        <v>0.13271924229725221</v>
      </c>
      <c r="Q3266" s="42">
        <f t="shared" si="253"/>
        <v>0.122773215429927</v>
      </c>
      <c r="R3266" s="43">
        <f t="shared" si="254"/>
        <v>0.118137620573236</v>
      </c>
    </row>
    <row r="3267" spans="1:18" x14ac:dyDescent="0.35">
      <c r="A3267" s="73">
        <v>3804</v>
      </c>
      <c r="B3267" s="42">
        <v>0.11210000000000001</v>
      </c>
      <c r="C3267" s="42">
        <v>0.16900000000000001</v>
      </c>
      <c r="D3267" s="42">
        <v>7.0699999999999999E-2</v>
      </c>
      <c r="E3267" s="42">
        <v>0.1103</v>
      </c>
      <c r="F3267" s="42">
        <v>9.4799999999999995E-2</v>
      </c>
      <c r="G3267" s="42">
        <v>0.1552</v>
      </c>
      <c r="H3267" s="42">
        <v>3.1E-2</v>
      </c>
      <c r="I3267" s="42">
        <v>2.76E-2</v>
      </c>
      <c r="J3267" s="42">
        <v>0.15</v>
      </c>
      <c r="K3267" s="42">
        <v>7.9299999999999995E-2</v>
      </c>
      <c r="L3267" s="93">
        <f t="shared" si="250"/>
        <v>1</v>
      </c>
      <c r="M3267" s="42">
        <v>0.13761000000000001</v>
      </c>
      <c r="N3267" s="93">
        <f t="array" ref="N3267">SQRT(MMULT(MMULT(B3267:K3267, '2. Correlation Matrix'!$B$34:$K$43), TRANSPOSE(B3267:K3267)))</f>
        <v>0.11806076560592686</v>
      </c>
      <c r="O3267" s="92">
        <f t="shared" si="251"/>
        <v>0.5303201252225056</v>
      </c>
      <c r="P3267" s="42">
        <f t="shared" si="252"/>
        <v>0.13064082781227121</v>
      </c>
      <c r="Q3267" s="42">
        <f t="shared" si="253"/>
        <v>0.122773215429927</v>
      </c>
      <c r="R3267" s="43">
        <f t="shared" si="254"/>
        <v>0.118137620573236</v>
      </c>
    </row>
    <row r="3268" spans="1:18" x14ac:dyDescent="0.35">
      <c r="A3268" s="73">
        <v>1995</v>
      </c>
      <c r="B3268" s="42">
        <v>7.8100000000000003E-2</v>
      </c>
      <c r="C3268" s="42">
        <v>2.6599999999999999E-2</v>
      </c>
      <c r="D3268" s="42">
        <v>9.3799999999999994E-2</v>
      </c>
      <c r="E3268" s="42">
        <v>0.11559999999999999</v>
      </c>
      <c r="F3268" s="42">
        <v>0.1031</v>
      </c>
      <c r="G3268" s="42">
        <v>0.13750000000000001</v>
      </c>
      <c r="H3268" s="42">
        <v>0.1172</v>
      </c>
      <c r="I3268" s="42">
        <v>3.7499999999999999E-2</v>
      </c>
      <c r="J3268" s="42">
        <v>0.1547</v>
      </c>
      <c r="K3268" s="42">
        <v>0.13589999999999999</v>
      </c>
      <c r="L3268" s="93">
        <f t="shared" si="250"/>
        <v>0.99999999999999989</v>
      </c>
      <c r="M3268" s="42">
        <v>0.15482000000000001</v>
      </c>
      <c r="N3268" s="93">
        <f t="array" ref="N3268">SQRT(MMULT(MMULT(B3268:K3268, '2. Correlation Matrix'!$B$34:$K$43), TRANSPOSE(B3268:K3268)))</f>
        <v>0.15051445669397276</v>
      </c>
      <c r="O3268" s="92">
        <f t="shared" si="251"/>
        <v>0.53031450767742994</v>
      </c>
      <c r="P3268" s="42">
        <f t="shared" si="252"/>
        <v>0.14349269916305912</v>
      </c>
      <c r="Q3268" s="42">
        <f t="shared" si="253"/>
        <v>0.122773215429927</v>
      </c>
      <c r="R3268" s="43">
        <f t="shared" si="254"/>
        <v>0.118137620573236</v>
      </c>
    </row>
    <row r="3269" spans="1:18" x14ac:dyDescent="0.35">
      <c r="A3269" s="73">
        <v>368</v>
      </c>
      <c r="B3269" s="42">
        <v>0.1227</v>
      </c>
      <c r="C3269" s="42">
        <v>9.4799999999999995E-2</v>
      </c>
      <c r="D3269" s="42">
        <v>0.1394</v>
      </c>
      <c r="E3269" s="42">
        <v>0.1431</v>
      </c>
      <c r="F3269" s="42">
        <v>1.8599999999999998E-2</v>
      </c>
      <c r="G3269" s="42">
        <v>2.5999999999999999E-2</v>
      </c>
      <c r="H3269" s="42">
        <v>0.15240000000000001</v>
      </c>
      <c r="I3269" s="42">
        <v>9.4799999999999995E-2</v>
      </c>
      <c r="J3269" s="42">
        <v>0.13569999999999999</v>
      </c>
      <c r="K3269" s="42">
        <v>7.2499999999999995E-2</v>
      </c>
      <c r="L3269" s="93">
        <f t="shared" ref="L3269:L3332" si="255">SUM(B3269:K3269)</f>
        <v>1</v>
      </c>
      <c r="M3269" s="42">
        <v>0.13741999999999999</v>
      </c>
      <c r="N3269" s="93">
        <f t="array" ref="N3269">SQRT(MMULT(MMULT(B3269:K3269, '2. Correlation Matrix'!$B$34:$K$43), TRANSPOSE(B3269:K3269)))</f>
        <v>0.11770573297243427</v>
      </c>
      <c r="O3269" s="92">
        <f t="shared" ref="O3269:O3332" si="256">(M3269-0.075)/N3269</f>
        <v>0.53030552058682012</v>
      </c>
      <c r="P3269" s="42">
        <f t="shared" ref="P3269:P3332" si="257">M3269-((1/2)*1*N3269^2)</f>
        <v>0.13049268021271099</v>
      </c>
      <c r="Q3269" s="42">
        <f t="shared" ref="Q3269:Q3332" si="258">$M$5-((1/2)*3*$N$5^2)</f>
        <v>0.122773215429927</v>
      </c>
      <c r="R3269" s="43">
        <f t="shared" ref="R3269:R3332" si="259">$M$5-((1/2)*4*$N$5^2)</f>
        <v>0.118137620573236</v>
      </c>
    </row>
    <row r="3270" spans="1:18" x14ac:dyDescent="0.35">
      <c r="A3270" s="73">
        <v>417</v>
      </c>
      <c r="B3270" s="42">
        <v>8.2299999999999998E-2</v>
      </c>
      <c r="C3270" s="42">
        <v>8.5400000000000004E-2</v>
      </c>
      <c r="D3270" s="42">
        <v>0.13109999999999999</v>
      </c>
      <c r="E3270" s="42">
        <v>0.1479</v>
      </c>
      <c r="F3270" s="42">
        <v>0.15240000000000001</v>
      </c>
      <c r="G3270" s="42">
        <v>0.1326</v>
      </c>
      <c r="H3270" s="42">
        <v>6.8599999999999994E-2</v>
      </c>
      <c r="I3270" s="42">
        <v>5.1799999999999999E-2</v>
      </c>
      <c r="J3270" s="42">
        <v>1.37E-2</v>
      </c>
      <c r="K3270" s="42">
        <v>0.1341</v>
      </c>
      <c r="L3270" s="93">
        <f t="shared" si="255"/>
        <v>0.99990000000000001</v>
      </c>
      <c r="M3270" s="42">
        <v>0.14874999999999999</v>
      </c>
      <c r="N3270" s="93">
        <f t="array" ref="N3270">SQRT(MMULT(MMULT(B3270:K3270, '2. Correlation Matrix'!$B$34:$K$43), TRANSPOSE(B3270:K3270)))</f>
        <v>0.13907813636566388</v>
      </c>
      <c r="O3270" s="92">
        <f t="shared" si="256"/>
        <v>0.53027745357542533</v>
      </c>
      <c r="P3270" s="42">
        <f t="shared" si="257"/>
        <v>0.1390786359925269</v>
      </c>
      <c r="Q3270" s="42">
        <f t="shared" si="258"/>
        <v>0.122773215429927</v>
      </c>
      <c r="R3270" s="43">
        <f t="shared" si="259"/>
        <v>0.118137620573236</v>
      </c>
    </row>
    <row r="3271" spans="1:18" x14ac:dyDescent="0.35">
      <c r="A3271" s="73">
        <v>2504</v>
      </c>
      <c r="B3271" s="42">
        <v>0.14949999999999999</v>
      </c>
      <c r="C3271" s="42">
        <v>0.16669999999999999</v>
      </c>
      <c r="D3271" s="42">
        <v>3.3999999999999998E-3</v>
      </c>
      <c r="E3271" s="42">
        <v>0.15640000000000001</v>
      </c>
      <c r="F3271" s="42">
        <v>0.1014</v>
      </c>
      <c r="G3271" s="42">
        <v>0.14779999999999999</v>
      </c>
      <c r="H3271" s="42">
        <v>0.16839999999999999</v>
      </c>
      <c r="I3271" s="42">
        <v>2.75E-2</v>
      </c>
      <c r="J3271" s="42">
        <v>3.44E-2</v>
      </c>
      <c r="K3271" s="42">
        <v>4.4699999999999997E-2</v>
      </c>
      <c r="L3271" s="93">
        <f t="shared" si="255"/>
        <v>1.0002</v>
      </c>
      <c r="M3271" s="42">
        <v>0.13841999999999999</v>
      </c>
      <c r="N3271" s="93">
        <f t="array" ref="N3271">SQRT(MMULT(MMULT(B3271:K3271, '2. Correlation Matrix'!$B$34:$K$43), TRANSPOSE(B3271:K3271)))</f>
        <v>0.11960346718586212</v>
      </c>
      <c r="O3271" s="92">
        <f t="shared" si="256"/>
        <v>0.5302521865979537</v>
      </c>
      <c r="P3271" s="42">
        <f t="shared" si="257"/>
        <v>0.13126750531856018</v>
      </c>
      <c r="Q3271" s="42">
        <f t="shared" si="258"/>
        <v>0.122773215429927</v>
      </c>
      <c r="R3271" s="43">
        <f t="shared" si="259"/>
        <v>0.118137620573236</v>
      </c>
    </row>
    <row r="3272" spans="1:18" x14ac:dyDescent="0.35">
      <c r="A3272" s="73">
        <v>2359</v>
      </c>
      <c r="B3272" s="42">
        <v>0.1565</v>
      </c>
      <c r="C3272" s="42">
        <v>0.16589999999999999</v>
      </c>
      <c r="D3272" s="42">
        <v>0.14949999999999999</v>
      </c>
      <c r="E3272" s="42">
        <v>4.7000000000000002E-3</v>
      </c>
      <c r="F3272" s="42">
        <v>2.3E-3</v>
      </c>
      <c r="G3272" s="42">
        <v>0.13550000000000001</v>
      </c>
      <c r="H3272" s="42">
        <v>2.3E-3</v>
      </c>
      <c r="I3272" s="42">
        <v>1.6400000000000001E-2</v>
      </c>
      <c r="J3272" s="42">
        <v>0.2056</v>
      </c>
      <c r="K3272" s="42">
        <v>0.16120000000000001</v>
      </c>
      <c r="L3272" s="93">
        <f t="shared" si="255"/>
        <v>0.99990000000000001</v>
      </c>
      <c r="M3272" s="42">
        <v>0.14308999999999999</v>
      </c>
      <c r="N3272" s="93">
        <f t="array" ref="N3272">SQRT(MMULT(MMULT(B3272:K3272, '2. Correlation Matrix'!$B$34:$K$43), TRANSPOSE(B3272:K3272)))</f>
        <v>0.12841446155380321</v>
      </c>
      <c r="O3272" s="92">
        <f t="shared" si="256"/>
        <v>0.53023623021984634</v>
      </c>
      <c r="P3272" s="42">
        <f t="shared" si="257"/>
        <v>0.13484486303192339</v>
      </c>
      <c r="Q3272" s="42">
        <f t="shared" si="258"/>
        <v>0.122773215429927</v>
      </c>
      <c r="R3272" s="43">
        <f t="shared" si="259"/>
        <v>0.118137620573236</v>
      </c>
    </row>
    <row r="3273" spans="1:18" x14ac:dyDescent="0.35">
      <c r="A3273" s="73">
        <v>3760</v>
      </c>
      <c r="B3273" s="42">
        <v>2.4299999999999999E-2</v>
      </c>
      <c r="C3273" s="42">
        <v>8.6499999999999994E-2</v>
      </c>
      <c r="D3273" s="42">
        <v>0.18110000000000001</v>
      </c>
      <c r="E3273" s="42">
        <v>1.0800000000000001E-2</v>
      </c>
      <c r="F3273" s="42">
        <v>1.6199999999999999E-2</v>
      </c>
      <c r="G3273" s="42">
        <v>0.1973</v>
      </c>
      <c r="H3273" s="42">
        <v>7.0300000000000001E-2</v>
      </c>
      <c r="I3273" s="42">
        <v>5.4000000000000003E-3</v>
      </c>
      <c r="J3273" s="42">
        <v>0.1784</v>
      </c>
      <c r="K3273" s="42">
        <v>0.22969999999999999</v>
      </c>
      <c r="L3273" s="93">
        <f t="shared" si="255"/>
        <v>1</v>
      </c>
      <c r="M3273" s="42">
        <v>0.16943</v>
      </c>
      <c r="N3273" s="93">
        <f t="array" ref="N3273">SQRT(MMULT(MMULT(B3273:K3273, '2. Correlation Matrix'!$B$34:$K$43), TRANSPOSE(B3273:K3273)))</f>
        <v>0.17809686808229674</v>
      </c>
      <c r="O3273" s="92">
        <f t="shared" si="256"/>
        <v>0.5302170724100822</v>
      </c>
      <c r="P3273" s="42">
        <f t="shared" si="257"/>
        <v>0.1535707527896385</v>
      </c>
      <c r="Q3273" s="42">
        <f t="shared" si="258"/>
        <v>0.122773215429927</v>
      </c>
      <c r="R3273" s="43">
        <f t="shared" si="259"/>
        <v>0.118137620573236</v>
      </c>
    </row>
    <row r="3274" spans="1:18" x14ac:dyDescent="0.35">
      <c r="A3274" s="73">
        <v>3975</v>
      </c>
      <c r="B3274" s="42">
        <v>8.6999999999999994E-3</v>
      </c>
      <c r="C3274" s="42">
        <v>4.5600000000000002E-2</v>
      </c>
      <c r="D3274" s="42">
        <v>6.9400000000000003E-2</v>
      </c>
      <c r="E3274" s="42">
        <v>0.1779</v>
      </c>
      <c r="F3274" s="42">
        <v>0.2104</v>
      </c>
      <c r="G3274" s="42">
        <v>3.04E-2</v>
      </c>
      <c r="H3274" s="42">
        <v>0.15179999999999999</v>
      </c>
      <c r="I3274" s="42">
        <v>0.16270000000000001</v>
      </c>
      <c r="J3274" s="42">
        <v>9.98E-2</v>
      </c>
      <c r="K3274" s="42">
        <v>4.3400000000000001E-2</v>
      </c>
      <c r="L3274" s="93">
        <f t="shared" si="255"/>
        <v>1.0001</v>
      </c>
      <c r="M3274" s="42">
        <v>0.13835</v>
      </c>
      <c r="N3274" s="93">
        <f t="array" ref="N3274">SQRT(MMULT(MMULT(B3274:K3274, '2. Correlation Matrix'!$B$34:$K$43), TRANSPOSE(B3274:K3274)))</f>
        <v>0.11948216104114789</v>
      </c>
      <c r="O3274" s="92">
        <f t="shared" si="256"/>
        <v>0.53020467196088961</v>
      </c>
      <c r="P3274" s="42">
        <f t="shared" si="257"/>
        <v>0.13121200659646859</v>
      </c>
      <c r="Q3274" s="42">
        <f t="shared" si="258"/>
        <v>0.122773215429927</v>
      </c>
      <c r="R3274" s="43">
        <f t="shared" si="259"/>
        <v>0.118137620573236</v>
      </c>
    </row>
    <row r="3275" spans="1:18" x14ac:dyDescent="0.35">
      <c r="A3275" s="73">
        <v>72</v>
      </c>
      <c r="B3275" s="42">
        <v>0.1575</v>
      </c>
      <c r="C3275" s="42">
        <v>6.25E-2</v>
      </c>
      <c r="D3275" s="42">
        <v>0.14000000000000001</v>
      </c>
      <c r="E3275" s="42">
        <v>8.2500000000000004E-2</v>
      </c>
      <c r="F3275" s="42">
        <v>9.5000000000000001E-2</v>
      </c>
      <c r="G3275" s="42">
        <v>1.4999999999999999E-2</v>
      </c>
      <c r="H3275" s="42">
        <v>0.14499999999999999</v>
      </c>
      <c r="I3275" s="42">
        <v>0.11</v>
      </c>
      <c r="J3275" s="42">
        <v>0.1125</v>
      </c>
      <c r="K3275" s="42">
        <v>0.08</v>
      </c>
      <c r="L3275" s="93">
        <f t="shared" si="255"/>
        <v>1</v>
      </c>
      <c r="M3275" s="42">
        <v>0.13431000000000001</v>
      </c>
      <c r="N3275" s="93">
        <f t="array" ref="N3275">SQRT(MMULT(MMULT(B3275:K3275, '2. Correlation Matrix'!$B$34:$K$43), TRANSPOSE(B3275:K3275)))</f>
        <v>0.11188091561231522</v>
      </c>
      <c r="O3275" s="92">
        <f t="shared" si="256"/>
        <v>0.53011722039814535</v>
      </c>
      <c r="P3275" s="42">
        <f t="shared" si="257"/>
        <v>0.12805133036087502</v>
      </c>
      <c r="Q3275" s="42">
        <f t="shared" si="258"/>
        <v>0.122773215429927</v>
      </c>
      <c r="R3275" s="43">
        <f t="shared" si="259"/>
        <v>0.118137620573236</v>
      </c>
    </row>
    <row r="3276" spans="1:18" x14ac:dyDescent="0.35">
      <c r="A3276" s="73">
        <v>2990</v>
      </c>
      <c r="B3276" s="42">
        <v>7.6200000000000004E-2</v>
      </c>
      <c r="C3276" s="42">
        <v>1.35E-2</v>
      </c>
      <c r="D3276" s="42">
        <v>8.0699999999999994E-2</v>
      </c>
      <c r="E3276" s="42">
        <v>0.222</v>
      </c>
      <c r="F3276" s="42">
        <v>8.7400000000000005E-2</v>
      </c>
      <c r="G3276" s="42">
        <v>0.1794</v>
      </c>
      <c r="H3276" s="42">
        <v>0.14799999999999999</v>
      </c>
      <c r="I3276" s="42">
        <v>1.7899999999999999E-2</v>
      </c>
      <c r="J3276" s="42">
        <v>3.3599999999999998E-2</v>
      </c>
      <c r="K3276" s="42">
        <v>0.14130000000000001</v>
      </c>
      <c r="L3276" s="93">
        <f t="shared" si="255"/>
        <v>1</v>
      </c>
      <c r="M3276" s="42">
        <v>0.16239000000000001</v>
      </c>
      <c r="N3276" s="93">
        <f t="array" ref="N3276">SQRT(MMULT(MMULT(B3276:K3276, '2. Correlation Matrix'!$B$34:$K$43), TRANSPOSE(B3276:K3276)))</f>
        <v>0.16485586214131909</v>
      </c>
      <c r="O3276" s="92">
        <f t="shared" si="256"/>
        <v>0.53009943877571575</v>
      </c>
      <c r="P3276" s="42">
        <f t="shared" si="257"/>
        <v>0.14880127235882121</v>
      </c>
      <c r="Q3276" s="42">
        <f t="shared" si="258"/>
        <v>0.122773215429927</v>
      </c>
      <c r="R3276" s="43">
        <f t="shared" si="259"/>
        <v>0.118137620573236</v>
      </c>
    </row>
    <row r="3277" spans="1:18" x14ac:dyDescent="0.35">
      <c r="A3277" s="73">
        <v>4301</v>
      </c>
      <c r="B3277" s="42">
        <v>1.7000000000000001E-2</v>
      </c>
      <c r="C3277" s="42">
        <v>0.18690000000000001</v>
      </c>
      <c r="D3277" s="42">
        <v>0.2379</v>
      </c>
      <c r="E3277" s="42">
        <v>7.2800000000000004E-2</v>
      </c>
      <c r="F3277" s="42">
        <v>1.21E-2</v>
      </c>
      <c r="G3277" s="42">
        <v>2.3999999999999998E-3</v>
      </c>
      <c r="H3277" s="42">
        <v>0.14560000000000001</v>
      </c>
      <c r="I3277" s="42">
        <v>7.5200000000000003E-2</v>
      </c>
      <c r="J3277" s="42">
        <v>4.8500000000000001E-2</v>
      </c>
      <c r="K3277" s="42">
        <v>0.20150000000000001</v>
      </c>
      <c r="L3277" s="93">
        <f t="shared" si="255"/>
        <v>0.99990000000000012</v>
      </c>
      <c r="M3277" s="42">
        <v>0.15284</v>
      </c>
      <c r="N3277" s="93">
        <f t="array" ref="N3277">SQRT(MMULT(MMULT(B3277:K3277, '2. Correlation Matrix'!$B$34:$K$43), TRANSPOSE(B3277:K3277)))</f>
        <v>0.14684538943776276</v>
      </c>
      <c r="O3277" s="92">
        <f t="shared" si="256"/>
        <v>0.53008133451129436</v>
      </c>
      <c r="P3277" s="42">
        <f t="shared" si="257"/>
        <v>0.1420582158004359</v>
      </c>
      <c r="Q3277" s="42">
        <f t="shared" si="258"/>
        <v>0.122773215429927</v>
      </c>
      <c r="R3277" s="43">
        <f t="shared" si="259"/>
        <v>0.118137620573236</v>
      </c>
    </row>
    <row r="3278" spans="1:18" x14ac:dyDescent="0.35">
      <c r="A3278" s="73">
        <v>2470</v>
      </c>
      <c r="B3278" s="42">
        <v>0.15740000000000001</v>
      </c>
      <c r="C3278" s="42">
        <v>9.2200000000000004E-2</v>
      </c>
      <c r="D3278" s="42">
        <v>0.12559999999999999</v>
      </c>
      <c r="E3278" s="42">
        <v>0.1399</v>
      </c>
      <c r="F3278" s="42">
        <v>7.7899999999999997E-2</v>
      </c>
      <c r="G3278" s="42">
        <v>9.06E-2</v>
      </c>
      <c r="H3278" s="42">
        <v>2.5399999999999999E-2</v>
      </c>
      <c r="I3278" s="42">
        <v>0.159</v>
      </c>
      <c r="J3278" s="42">
        <v>0.1192</v>
      </c>
      <c r="K3278" s="42">
        <v>1.2699999999999999E-2</v>
      </c>
      <c r="L3278" s="93">
        <f t="shared" si="255"/>
        <v>0.99990000000000001</v>
      </c>
      <c r="M3278" s="42">
        <v>0.12479</v>
      </c>
      <c r="N3278" s="93">
        <f t="array" ref="N3278">SQRT(MMULT(MMULT(B3278:K3278, '2. Correlation Matrix'!$B$34:$K$43), TRANSPOSE(B3278:K3278)))</f>
        <v>9.3933428201800451E-2</v>
      </c>
      <c r="O3278" s="92">
        <f t="shared" si="256"/>
        <v>0.53005624252352856</v>
      </c>
      <c r="P3278" s="42">
        <f t="shared" si="257"/>
        <v>0.1203782555331286</v>
      </c>
      <c r="Q3278" s="42">
        <f t="shared" si="258"/>
        <v>0.122773215429927</v>
      </c>
      <c r="R3278" s="43">
        <f t="shared" si="259"/>
        <v>0.118137620573236</v>
      </c>
    </row>
    <row r="3279" spans="1:18" x14ac:dyDescent="0.35">
      <c r="A3279" s="73">
        <v>4100</v>
      </c>
      <c r="B3279" s="42">
        <v>4.9700000000000001E-2</v>
      </c>
      <c r="C3279" s="42">
        <v>6.2100000000000002E-2</v>
      </c>
      <c r="D3279" s="42">
        <v>0.1739</v>
      </c>
      <c r="E3279" s="42">
        <v>0.1118</v>
      </c>
      <c r="F3279" s="42">
        <v>0.13869999999999999</v>
      </c>
      <c r="G3279" s="42">
        <v>6.6299999999999998E-2</v>
      </c>
      <c r="H3279" s="42">
        <v>1.66E-2</v>
      </c>
      <c r="I3279" s="42">
        <v>0.10349999999999999</v>
      </c>
      <c r="J3279" s="42">
        <v>9.7299999999999998E-2</v>
      </c>
      <c r="K3279" s="42">
        <v>0.18010000000000001</v>
      </c>
      <c r="L3279" s="93">
        <f t="shared" si="255"/>
        <v>1</v>
      </c>
      <c r="M3279" s="42">
        <v>0.14896000000000001</v>
      </c>
      <c r="N3279" s="93">
        <f t="array" ref="N3279">SQRT(MMULT(MMULT(B3279:K3279, '2. Correlation Matrix'!$B$34:$K$43), TRANSPOSE(B3279:K3279)))</f>
        <v>0.13953403385702356</v>
      </c>
      <c r="O3279" s="92">
        <f t="shared" si="256"/>
        <v>0.53004989503696753</v>
      </c>
      <c r="P3279" s="42">
        <f t="shared" si="257"/>
        <v>0.13922512669779352</v>
      </c>
      <c r="Q3279" s="42">
        <f t="shared" si="258"/>
        <v>0.122773215429927</v>
      </c>
      <c r="R3279" s="43">
        <f t="shared" si="259"/>
        <v>0.118137620573236</v>
      </c>
    </row>
    <row r="3280" spans="1:18" x14ac:dyDescent="0.35">
      <c r="A3280" s="73">
        <v>4403</v>
      </c>
      <c r="B3280" s="42">
        <v>0.12089999999999999</v>
      </c>
      <c r="C3280" s="42">
        <v>0.15809999999999999</v>
      </c>
      <c r="D3280" s="42">
        <v>8.5999999999999993E-2</v>
      </c>
      <c r="E3280" s="42">
        <v>0.19070000000000001</v>
      </c>
      <c r="F3280" s="42">
        <v>7.2099999999999997E-2</v>
      </c>
      <c r="G3280" s="42">
        <v>0.114</v>
      </c>
      <c r="H3280" s="42">
        <v>0.12330000000000001</v>
      </c>
      <c r="I3280" s="42">
        <v>9.0700000000000003E-2</v>
      </c>
      <c r="J3280" s="42">
        <v>2.3300000000000001E-2</v>
      </c>
      <c r="K3280" s="42">
        <v>2.0899999999999998E-2</v>
      </c>
      <c r="L3280" s="93">
        <f t="shared" si="255"/>
        <v>0.99999999999999989</v>
      </c>
      <c r="M3280" s="42">
        <v>0.13317999999999999</v>
      </c>
      <c r="N3280" s="93">
        <f t="array" ref="N3280">SQRT(MMULT(MMULT(B3280:K3280, '2. Correlation Matrix'!$B$34:$K$43), TRANSPOSE(B3280:K3280)))</f>
        <v>0.10976893105790364</v>
      </c>
      <c r="O3280" s="92">
        <f t="shared" si="256"/>
        <v>0.53002247028633054</v>
      </c>
      <c r="P3280" s="42">
        <f t="shared" si="257"/>
        <v>0.1271553908872026</v>
      </c>
      <c r="Q3280" s="42">
        <f t="shared" si="258"/>
        <v>0.122773215429927</v>
      </c>
      <c r="R3280" s="43">
        <f t="shared" si="259"/>
        <v>0.118137620573236</v>
      </c>
    </row>
    <row r="3281" spans="1:18" x14ac:dyDescent="0.35">
      <c r="A3281" s="73">
        <v>443</v>
      </c>
      <c r="B3281" s="42">
        <v>0.1457</v>
      </c>
      <c r="C3281" s="42">
        <v>6.9500000000000006E-2</v>
      </c>
      <c r="D3281" s="42">
        <v>0.10929999999999999</v>
      </c>
      <c r="E3281" s="42">
        <v>9.11E-2</v>
      </c>
      <c r="F3281" s="42">
        <v>0.1192</v>
      </c>
      <c r="G3281" s="42">
        <v>7.9500000000000001E-2</v>
      </c>
      <c r="H3281" s="42">
        <v>0.1507</v>
      </c>
      <c r="I3281" s="42">
        <v>3.6400000000000002E-2</v>
      </c>
      <c r="J3281" s="42">
        <v>4.4699999999999997E-2</v>
      </c>
      <c r="K3281" s="42">
        <v>0.154</v>
      </c>
      <c r="L3281" s="93">
        <f t="shared" si="255"/>
        <v>1.0001</v>
      </c>
      <c r="M3281" s="42">
        <v>0.14884</v>
      </c>
      <c r="N3281" s="93">
        <f t="array" ref="N3281">SQRT(MMULT(MMULT(B3281:K3281, '2. Correlation Matrix'!$B$34:$K$43), TRANSPOSE(B3281:K3281)))</f>
        <v>0.13931604710440504</v>
      </c>
      <c r="O3281" s="92">
        <f t="shared" si="256"/>
        <v>0.53001790916923919</v>
      </c>
      <c r="P3281" s="42">
        <f t="shared" si="257"/>
        <v>0.1391355195096016</v>
      </c>
      <c r="Q3281" s="42">
        <f t="shared" si="258"/>
        <v>0.122773215429927</v>
      </c>
      <c r="R3281" s="43">
        <f t="shared" si="259"/>
        <v>0.118137620573236</v>
      </c>
    </row>
    <row r="3282" spans="1:18" x14ac:dyDescent="0.35">
      <c r="A3282" s="73">
        <v>3912</v>
      </c>
      <c r="B3282" s="42">
        <v>9.5100000000000004E-2</v>
      </c>
      <c r="C3282" s="42">
        <v>9.3600000000000003E-2</v>
      </c>
      <c r="D3282" s="42">
        <v>0.1181</v>
      </c>
      <c r="E3282" s="42">
        <v>0.1411</v>
      </c>
      <c r="F3282" s="42">
        <v>0.15340000000000001</v>
      </c>
      <c r="G3282" s="42">
        <v>0.13039999999999999</v>
      </c>
      <c r="H3282" s="42">
        <v>9.5100000000000004E-2</v>
      </c>
      <c r="I3282" s="42">
        <v>0.1135</v>
      </c>
      <c r="J3282" s="42">
        <v>1.84E-2</v>
      </c>
      <c r="K3282" s="42">
        <v>4.1399999999999999E-2</v>
      </c>
      <c r="L3282" s="93">
        <f t="shared" si="255"/>
        <v>1.0001</v>
      </c>
      <c r="M3282" s="42">
        <v>0.13705000000000001</v>
      </c>
      <c r="N3282" s="93">
        <f t="array" ref="N3282">SQRT(MMULT(MMULT(B3282:K3282, '2. Correlation Matrix'!$B$34:$K$43), TRANSPOSE(B3282:K3282)))</f>
        <v>0.11707476090550858</v>
      </c>
      <c r="O3282" s="92">
        <f t="shared" si="256"/>
        <v>0.53000321777364778</v>
      </c>
      <c r="P3282" s="42">
        <f t="shared" si="257"/>
        <v>0.130196750179459</v>
      </c>
      <c r="Q3282" s="42">
        <f t="shared" si="258"/>
        <v>0.122773215429927</v>
      </c>
      <c r="R3282" s="43">
        <f t="shared" si="259"/>
        <v>0.118137620573236</v>
      </c>
    </row>
    <row r="3283" spans="1:18" x14ac:dyDescent="0.35">
      <c r="A3283" s="73">
        <v>621</v>
      </c>
      <c r="B3283" s="42">
        <v>2.5700000000000001E-2</v>
      </c>
      <c r="C3283" s="42">
        <v>8.5099999999999995E-2</v>
      </c>
      <c r="D3283" s="42">
        <v>3.3700000000000001E-2</v>
      </c>
      <c r="E3283" s="42">
        <v>0.12479999999999999</v>
      </c>
      <c r="F3283" s="42">
        <v>0.16039999999999999</v>
      </c>
      <c r="G3283" s="42">
        <v>7.1300000000000002E-2</v>
      </c>
      <c r="H3283" s="42">
        <v>0.16830000000000001</v>
      </c>
      <c r="I3283" s="42">
        <v>1.5800000000000002E-2</v>
      </c>
      <c r="J3283" s="42">
        <v>0.1366</v>
      </c>
      <c r="K3283" s="42">
        <v>0.1782</v>
      </c>
      <c r="L3283" s="93">
        <f t="shared" si="255"/>
        <v>0.99990000000000012</v>
      </c>
      <c r="M3283" s="42">
        <v>0.15755</v>
      </c>
      <c r="N3283" s="93">
        <f t="array" ref="N3283">SQRT(MMULT(MMULT(B3283:K3283, '2. Correlation Matrix'!$B$34:$K$43), TRANSPOSE(B3283:K3283)))</f>
        <v>0.15575503181679945</v>
      </c>
      <c r="O3283" s="92">
        <f t="shared" si="256"/>
        <v>0.52999892868370435</v>
      </c>
      <c r="P3283" s="42">
        <f t="shared" si="257"/>
        <v>0.1454201850318739</v>
      </c>
      <c r="Q3283" s="42">
        <f t="shared" si="258"/>
        <v>0.122773215429927</v>
      </c>
      <c r="R3283" s="43">
        <f t="shared" si="259"/>
        <v>0.118137620573236</v>
      </c>
    </row>
    <row r="3284" spans="1:18" x14ac:dyDescent="0.35">
      <c r="A3284" s="73">
        <v>1312</v>
      </c>
      <c r="B3284" s="42">
        <v>7.8299999999999995E-2</v>
      </c>
      <c r="C3284" s="42">
        <v>0.1431</v>
      </c>
      <c r="D3284" s="42">
        <v>4.5199999999999997E-2</v>
      </c>
      <c r="E3284" s="42">
        <v>8.5800000000000001E-2</v>
      </c>
      <c r="F3284" s="42">
        <v>0.11899999999999999</v>
      </c>
      <c r="G3284" s="42">
        <v>0.1235</v>
      </c>
      <c r="H3284" s="42">
        <v>0.14910000000000001</v>
      </c>
      <c r="I3284" s="42">
        <v>4.5199999999999997E-2</v>
      </c>
      <c r="J3284" s="42">
        <v>0.14760000000000001</v>
      </c>
      <c r="K3284" s="42">
        <v>6.3299999999999995E-2</v>
      </c>
      <c r="L3284" s="93">
        <f t="shared" si="255"/>
        <v>1.0001</v>
      </c>
      <c r="M3284" s="42">
        <v>0.14136000000000001</v>
      </c>
      <c r="N3284" s="93">
        <f t="array" ref="N3284">SQRT(MMULT(MMULT(B3284:K3284, '2. Correlation Matrix'!$B$34:$K$43), TRANSPOSE(B3284:K3284)))</f>
        <v>0.12521110413050035</v>
      </c>
      <c r="O3284" s="92">
        <f t="shared" si="256"/>
        <v>0.52998494391389439</v>
      </c>
      <c r="P3284" s="42">
        <f t="shared" si="257"/>
        <v>0.13352108970121052</v>
      </c>
      <c r="Q3284" s="42">
        <f t="shared" si="258"/>
        <v>0.122773215429927</v>
      </c>
      <c r="R3284" s="43">
        <f t="shared" si="259"/>
        <v>0.118137620573236</v>
      </c>
    </row>
    <row r="3285" spans="1:18" x14ac:dyDescent="0.35">
      <c r="A3285" s="73">
        <v>789</v>
      </c>
      <c r="B3285" s="42">
        <v>8.8999999999999999E-3</v>
      </c>
      <c r="C3285" s="42">
        <v>0.18340000000000001</v>
      </c>
      <c r="D3285" s="42">
        <v>0.15440000000000001</v>
      </c>
      <c r="E3285" s="42">
        <v>4.2500000000000003E-2</v>
      </c>
      <c r="F3285" s="42">
        <v>4.4999999999999997E-3</v>
      </c>
      <c r="G3285" s="42">
        <v>2.6800000000000001E-2</v>
      </c>
      <c r="H3285" s="42">
        <v>0.1812</v>
      </c>
      <c r="I3285" s="42">
        <v>0.16550000000000001</v>
      </c>
      <c r="J3285" s="42">
        <v>0.21920000000000001</v>
      </c>
      <c r="K3285" s="42">
        <v>1.34E-2</v>
      </c>
      <c r="L3285" s="93">
        <f t="shared" si="255"/>
        <v>0.99979999999999991</v>
      </c>
      <c r="M3285" s="42">
        <v>0.13292000000000001</v>
      </c>
      <c r="N3285" s="93">
        <f t="array" ref="N3285">SQRT(MMULT(MMULT(B3285:K3285, '2. Correlation Matrix'!$B$34:$K$43), TRANSPOSE(B3285:K3285)))</f>
        <v>0.10928810332536108</v>
      </c>
      <c r="O3285" s="92">
        <f t="shared" si="256"/>
        <v>0.5299753425820436</v>
      </c>
      <c r="P3285" s="42">
        <f t="shared" si="257"/>
        <v>0.1269480552357726</v>
      </c>
      <c r="Q3285" s="42">
        <f t="shared" si="258"/>
        <v>0.122773215429927</v>
      </c>
      <c r="R3285" s="43">
        <f t="shared" si="259"/>
        <v>0.118137620573236</v>
      </c>
    </row>
    <row r="3286" spans="1:18" x14ac:dyDescent="0.35">
      <c r="A3286" s="73">
        <v>2205</v>
      </c>
      <c r="B3286" s="42">
        <v>9.9400000000000002E-2</v>
      </c>
      <c r="C3286" s="42">
        <v>8.2600000000000007E-2</v>
      </c>
      <c r="D3286" s="42">
        <v>0.1182</v>
      </c>
      <c r="E3286" s="42">
        <v>3.8E-3</v>
      </c>
      <c r="F3286" s="42">
        <v>0.1482</v>
      </c>
      <c r="G3286" s="42">
        <v>3.9399999999999998E-2</v>
      </c>
      <c r="H3286" s="42">
        <v>0.1651</v>
      </c>
      <c r="I3286" s="42">
        <v>9.3799999999999994E-2</v>
      </c>
      <c r="J3286" s="42">
        <v>0.152</v>
      </c>
      <c r="K3286" s="42">
        <v>9.7600000000000006E-2</v>
      </c>
      <c r="L3286" s="93">
        <f t="shared" si="255"/>
        <v>1.0001</v>
      </c>
      <c r="M3286" s="42">
        <v>0.13975000000000001</v>
      </c>
      <c r="N3286" s="93">
        <f t="array" ref="N3286">SQRT(MMULT(MMULT(B3286:K3286, '2. Correlation Matrix'!$B$34:$K$43), TRANSPOSE(B3286:K3286)))</f>
        <v>0.12217740973691658</v>
      </c>
      <c r="O3286" s="92">
        <f t="shared" si="256"/>
        <v>0.52996703841917714</v>
      </c>
      <c r="P3286" s="42">
        <f t="shared" si="257"/>
        <v>0.13228634027498881</v>
      </c>
      <c r="Q3286" s="42">
        <f t="shared" si="258"/>
        <v>0.122773215429927</v>
      </c>
      <c r="R3286" s="43">
        <f t="shared" si="259"/>
        <v>0.118137620573236</v>
      </c>
    </row>
    <row r="3287" spans="1:18" x14ac:dyDescent="0.35">
      <c r="A3287" s="73">
        <v>2638</v>
      </c>
      <c r="B3287" s="42">
        <v>3.8800000000000001E-2</v>
      </c>
      <c r="C3287" s="42">
        <v>0.20630000000000001</v>
      </c>
      <c r="D3287" s="42">
        <v>2.9100000000000001E-2</v>
      </c>
      <c r="E3287" s="42">
        <v>0.21360000000000001</v>
      </c>
      <c r="F3287" s="42">
        <v>0.2379</v>
      </c>
      <c r="G3287" s="42">
        <v>1.9400000000000001E-2</v>
      </c>
      <c r="H3287" s="42">
        <v>5.0999999999999997E-2</v>
      </c>
      <c r="I3287" s="42">
        <v>0.11650000000000001</v>
      </c>
      <c r="J3287" s="42">
        <v>1.9400000000000001E-2</v>
      </c>
      <c r="K3287" s="42">
        <v>6.8000000000000005E-2</v>
      </c>
      <c r="L3287" s="93">
        <f t="shared" si="255"/>
        <v>1</v>
      </c>
      <c r="M3287" s="42">
        <v>0.12784999999999999</v>
      </c>
      <c r="N3287" s="93">
        <f t="array" ref="N3287">SQRT(MMULT(MMULT(B3287:K3287, '2. Correlation Matrix'!$B$34:$K$43), TRANSPOSE(B3287:K3287)))</f>
        <v>9.9725054012694325E-2</v>
      </c>
      <c r="O3287" s="92">
        <f t="shared" si="256"/>
        <v>0.5299570957692592</v>
      </c>
      <c r="P3287" s="42">
        <f t="shared" si="257"/>
        <v>0.12287745680108259</v>
      </c>
      <c r="Q3287" s="42">
        <f t="shared" si="258"/>
        <v>0.122773215429927</v>
      </c>
      <c r="R3287" s="43">
        <f t="shared" si="259"/>
        <v>0.118137620573236</v>
      </c>
    </row>
    <row r="3288" spans="1:18" x14ac:dyDescent="0.35">
      <c r="A3288" s="73">
        <v>4244</v>
      </c>
      <c r="B3288" s="42">
        <v>2.0799999999999999E-2</v>
      </c>
      <c r="C3288" s="42">
        <v>0.14149999999999999</v>
      </c>
      <c r="D3288" s="42">
        <v>5.28E-2</v>
      </c>
      <c r="E3288" s="42">
        <v>0.1038</v>
      </c>
      <c r="F3288" s="42">
        <v>0.13020000000000001</v>
      </c>
      <c r="G3288" s="42">
        <v>0.1736</v>
      </c>
      <c r="H3288" s="42">
        <v>0.1358</v>
      </c>
      <c r="I3288" s="42">
        <v>4.9099999999999998E-2</v>
      </c>
      <c r="J3288" s="42">
        <v>0.1321</v>
      </c>
      <c r="K3288" s="42">
        <v>6.0400000000000002E-2</v>
      </c>
      <c r="L3288" s="93">
        <f t="shared" si="255"/>
        <v>1.0001</v>
      </c>
      <c r="M3288" s="42">
        <v>0.14704</v>
      </c>
      <c r="N3288" s="93">
        <f t="array" ref="N3288">SQRT(MMULT(MMULT(B3288:K3288, '2. Correlation Matrix'!$B$34:$K$43), TRANSPOSE(B3288:K3288)))</f>
        <v>0.13593649328712434</v>
      </c>
      <c r="O3288" s="92">
        <f t="shared" si="256"/>
        <v>0.5299533499649538</v>
      </c>
      <c r="P3288" s="42">
        <f t="shared" si="257"/>
        <v>0.13780063489639979</v>
      </c>
      <c r="Q3288" s="42">
        <f t="shared" si="258"/>
        <v>0.122773215429927</v>
      </c>
      <c r="R3288" s="43">
        <f t="shared" si="259"/>
        <v>0.118137620573236</v>
      </c>
    </row>
    <row r="3289" spans="1:18" x14ac:dyDescent="0.35">
      <c r="A3289" s="73">
        <v>157</v>
      </c>
      <c r="B3289" s="42">
        <v>0.14710000000000001</v>
      </c>
      <c r="C3289" s="42">
        <v>0.15129999999999999</v>
      </c>
      <c r="D3289" s="42">
        <v>5.2499999999999998E-2</v>
      </c>
      <c r="E3289" s="42">
        <v>0.17230000000000001</v>
      </c>
      <c r="F3289" s="42">
        <v>0.187</v>
      </c>
      <c r="G3289" s="42">
        <v>2.52E-2</v>
      </c>
      <c r="H3289" s="42">
        <v>3.15E-2</v>
      </c>
      <c r="I3289" s="42">
        <v>0.1239</v>
      </c>
      <c r="J3289" s="42">
        <v>5.4600000000000003E-2</v>
      </c>
      <c r="K3289" s="42">
        <v>5.4600000000000003E-2</v>
      </c>
      <c r="L3289" s="93">
        <f t="shared" si="255"/>
        <v>0.99999999999999989</v>
      </c>
      <c r="M3289" s="42">
        <v>0.12238</v>
      </c>
      <c r="N3289" s="93">
        <f t="array" ref="N3289">SQRT(MMULT(MMULT(B3289:K3289, '2. Correlation Matrix'!$B$34:$K$43), TRANSPOSE(B3289:K3289)))</f>
        <v>8.9406131779474721E-2</v>
      </c>
      <c r="O3289" s="92">
        <f t="shared" si="256"/>
        <v>0.52994128095000748</v>
      </c>
      <c r="P3289" s="42">
        <f t="shared" si="257"/>
        <v>0.1183832718001156</v>
      </c>
      <c r="Q3289" s="42">
        <f t="shared" si="258"/>
        <v>0.122773215429927</v>
      </c>
      <c r="R3289" s="43">
        <f t="shared" si="259"/>
        <v>0.118137620573236</v>
      </c>
    </row>
    <row r="3290" spans="1:18" x14ac:dyDescent="0.35">
      <c r="A3290" s="73">
        <v>862</v>
      </c>
      <c r="B3290" s="42">
        <v>5.8900000000000001E-2</v>
      </c>
      <c r="C3290" s="42">
        <v>0.1426</v>
      </c>
      <c r="D3290" s="42">
        <v>0.13500000000000001</v>
      </c>
      <c r="E3290" s="42">
        <v>0.1255</v>
      </c>
      <c r="F3290" s="42">
        <v>0.1331</v>
      </c>
      <c r="G3290" s="42">
        <v>7.7899999999999997E-2</v>
      </c>
      <c r="H3290" s="42">
        <v>0.1198</v>
      </c>
      <c r="I3290" s="42">
        <v>6.08E-2</v>
      </c>
      <c r="J3290" s="42">
        <v>3.7999999999999999E-2</v>
      </c>
      <c r="K3290" s="42">
        <v>0.1084</v>
      </c>
      <c r="L3290" s="93">
        <f t="shared" si="255"/>
        <v>1</v>
      </c>
      <c r="M3290" s="42">
        <v>0.1434</v>
      </c>
      <c r="N3290" s="93">
        <f t="array" ref="N3290">SQRT(MMULT(MMULT(B3290:K3290, '2. Correlation Matrix'!$B$34:$K$43), TRANSPOSE(B3290:K3290)))</f>
        <v>0.12907111791072159</v>
      </c>
      <c r="O3290" s="92">
        <f t="shared" si="256"/>
        <v>0.52994040113073348</v>
      </c>
      <c r="P3290" s="42">
        <f t="shared" si="257"/>
        <v>0.13507032326063831</v>
      </c>
      <c r="Q3290" s="42">
        <f t="shared" si="258"/>
        <v>0.122773215429927</v>
      </c>
      <c r="R3290" s="43">
        <f t="shared" si="259"/>
        <v>0.118137620573236</v>
      </c>
    </row>
    <row r="3291" spans="1:18" x14ac:dyDescent="0.35">
      <c r="A3291" s="73">
        <v>1322</v>
      </c>
      <c r="B3291" s="42">
        <v>0.13750000000000001</v>
      </c>
      <c r="C3291" s="42">
        <v>4.3700000000000003E-2</v>
      </c>
      <c r="D3291" s="42">
        <v>0.12189999999999999</v>
      </c>
      <c r="E3291" s="42">
        <v>4.7000000000000002E-3</v>
      </c>
      <c r="F3291" s="42">
        <v>0.15620000000000001</v>
      </c>
      <c r="G3291" s="42">
        <v>0.14219999999999999</v>
      </c>
      <c r="H3291" s="42">
        <v>0.1313</v>
      </c>
      <c r="I3291" s="42">
        <v>0.1234</v>
      </c>
      <c r="J3291" s="42">
        <v>9.69E-2</v>
      </c>
      <c r="K3291" s="42">
        <v>4.2200000000000001E-2</v>
      </c>
      <c r="L3291" s="93">
        <f t="shared" si="255"/>
        <v>1</v>
      </c>
      <c r="M3291" s="42">
        <v>0.13774</v>
      </c>
      <c r="N3291" s="93">
        <f t="array" ref="N3291">SQRT(MMULT(MMULT(B3291:K3291, '2. Correlation Matrix'!$B$34:$K$43), TRANSPOSE(B3291:K3291)))</f>
        <v>0.11839888723874815</v>
      </c>
      <c r="O3291" s="92">
        <f t="shared" si="256"/>
        <v>0.52990362885325515</v>
      </c>
      <c r="P3291" s="42">
        <f t="shared" si="257"/>
        <v>0.1307308517503131</v>
      </c>
      <c r="Q3291" s="42">
        <f t="shared" si="258"/>
        <v>0.122773215429927</v>
      </c>
      <c r="R3291" s="43">
        <f t="shared" si="259"/>
        <v>0.118137620573236</v>
      </c>
    </row>
    <row r="3292" spans="1:18" x14ac:dyDescent="0.35">
      <c r="A3292" s="73">
        <v>3671</v>
      </c>
      <c r="B3292" s="42">
        <v>5.7299999999999997E-2</v>
      </c>
      <c r="C3292" s="42">
        <v>8.3799999999999999E-2</v>
      </c>
      <c r="D3292" s="42">
        <v>0.13500000000000001</v>
      </c>
      <c r="E3292" s="42">
        <v>0.1043</v>
      </c>
      <c r="F3292" s="42">
        <v>0.1268</v>
      </c>
      <c r="G3292" s="42">
        <v>6.13E-2</v>
      </c>
      <c r="H3292" s="42">
        <v>8.1799999999999998E-2</v>
      </c>
      <c r="I3292" s="42">
        <v>8.1799999999999998E-2</v>
      </c>
      <c r="J3292" s="42">
        <v>0.1411</v>
      </c>
      <c r="K3292" s="42">
        <v>0.1268</v>
      </c>
      <c r="L3292" s="93">
        <f t="shared" si="255"/>
        <v>1</v>
      </c>
      <c r="M3292" s="42">
        <v>0.14446999999999999</v>
      </c>
      <c r="N3292" s="93">
        <f t="array" ref="N3292">SQRT(MMULT(MMULT(B3292:K3292, '2. Correlation Matrix'!$B$34:$K$43), TRANSPOSE(B3292:K3292)))</f>
        <v>0.13110018399871298</v>
      </c>
      <c r="O3292" s="92">
        <f t="shared" si="256"/>
        <v>0.5299000953399271</v>
      </c>
      <c r="P3292" s="42">
        <f t="shared" si="257"/>
        <v>0.13587637087775178</v>
      </c>
      <c r="Q3292" s="42">
        <f t="shared" si="258"/>
        <v>0.122773215429927</v>
      </c>
      <c r="R3292" s="43">
        <f t="shared" si="259"/>
        <v>0.118137620573236</v>
      </c>
    </row>
    <row r="3293" spans="1:18" x14ac:dyDescent="0.35">
      <c r="A3293" s="73">
        <v>632</v>
      </c>
      <c r="B3293" s="42">
        <v>4.4999999999999997E-3</v>
      </c>
      <c r="C3293" s="42">
        <v>0.14799999999999999</v>
      </c>
      <c r="D3293" s="42">
        <v>0.13450000000000001</v>
      </c>
      <c r="E3293" s="42">
        <v>0.1973</v>
      </c>
      <c r="F3293" s="42">
        <v>3.8100000000000002E-2</v>
      </c>
      <c r="G3293" s="42">
        <v>0.2152</v>
      </c>
      <c r="H3293" s="42">
        <v>3.5900000000000001E-2</v>
      </c>
      <c r="I3293" s="42">
        <v>3.5900000000000001E-2</v>
      </c>
      <c r="J3293" s="42">
        <v>0.1031</v>
      </c>
      <c r="K3293" s="42">
        <v>8.7400000000000005E-2</v>
      </c>
      <c r="L3293" s="93">
        <f t="shared" si="255"/>
        <v>0.99990000000000012</v>
      </c>
      <c r="M3293" s="42">
        <v>0.15181</v>
      </c>
      <c r="N3293" s="93">
        <f t="array" ref="N3293">SQRT(MMULT(MMULT(B3293:K3293, '2. Correlation Matrix'!$B$34:$K$43), TRANSPOSE(B3293:K3293)))</f>
        <v>0.14495631821057336</v>
      </c>
      <c r="O3293" s="92">
        <f t="shared" si="256"/>
        <v>0.52988376738722487</v>
      </c>
      <c r="P3293" s="42">
        <f t="shared" si="257"/>
        <v>0.14130383290541751</v>
      </c>
      <c r="Q3293" s="42">
        <f t="shared" si="258"/>
        <v>0.122773215429927</v>
      </c>
      <c r="R3293" s="43">
        <f t="shared" si="259"/>
        <v>0.118137620573236</v>
      </c>
    </row>
    <row r="3294" spans="1:18" x14ac:dyDescent="0.35">
      <c r="A3294" s="73">
        <v>2413</v>
      </c>
      <c r="B3294" s="42">
        <v>0.12809999999999999</v>
      </c>
      <c r="C3294" s="42">
        <v>0.15290000000000001</v>
      </c>
      <c r="D3294" s="42">
        <v>0.1983</v>
      </c>
      <c r="E3294" s="42">
        <v>9.2999999999999999E-2</v>
      </c>
      <c r="F3294" s="42">
        <v>6.1999999999999998E-3</v>
      </c>
      <c r="G3294" s="42">
        <v>4.5499999999999999E-2</v>
      </c>
      <c r="H3294" s="42">
        <v>5.5800000000000002E-2</v>
      </c>
      <c r="I3294" s="42">
        <v>0.11360000000000001</v>
      </c>
      <c r="J3294" s="42">
        <v>0.1384</v>
      </c>
      <c r="K3294" s="42">
        <v>6.8199999999999997E-2</v>
      </c>
      <c r="L3294" s="93">
        <f t="shared" si="255"/>
        <v>1</v>
      </c>
      <c r="M3294" s="42">
        <v>0.13036</v>
      </c>
      <c r="N3294" s="93">
        <f t="array" ref="N3294">SQRT(MMULT(MMULT(B3294:K3294, '2. Correlation Matrix'!$B$34:$K$43), TRANSPOSE(B3294:K3294)))</f>
        <v>0.10447731029207538</v>
      </c>
      <c r="O3294" s="92">
        <f t="shared" si="256"/>
        <v>0.52987581557408325</v>
      </c>
      <c r="P3294" s="42">
        <f t="shared" si="257"/>
        <v>0.1249022458170667</v>
      </c>
      <c r="Q3294" s="42">
        <f t="shared" si="258"/>
        <v>0.122773215429927</v>
      </c>
      <c r="R3294" s="43">
        <f t="shared" si="259"/>
        <v>0.118137620573236</v>
      </c>
    </row>
    <row r="3295" spans="1:18" x14ac:dyDescent="0.35">
      <c r="A3295" s="73">
        <v>2449</v>
      </c>
      <c r="B3295" s="42">
        <v>0.1182</v>
      </c>
      <c r="C3295" s="42">
        <v>8.1500000000000003E-2</v>
      </c>
      <c r="D3295" s="42">
        <v>9.11E-2</v>
      </c>
      <c r="E3295" s="42">
        <v>9.2700000000000005E-2</v>
      </c>
      <c r="F3295" s="42">
        <v>0.14699999999999999</v>
      </c>
      <c r="G3295" s="42">
        <v>5.7500000000000002E-2</v>
      </c>
      <c r="H3295" s="42">
        <v>1.6E-2</v>
      </c>
      <c r="I3295" s="42">
        <v>7.9899999999999999E-2</v>
      </c>
      <c r="J3295" s="42">
        <v>0.15809999999999999</v>
      </c>
      <c r="K3295" s="42">
        <v>0.15809999999999999</v>
      </c>
      <c r="L3295" s="93">
        <f t="shared" si="255"/>
        <v>1.0001</v>
      </c>
      <c r="M3295" s="42">
        <v>0.14088000000000001</v>
      </c>
      <c r="N3295" s="93">
        <f t="array" ref="N3295">SQRT(MMULT(MMULT(B3295:K3295, '2. Correlation Matrix'!$B$34:$K$43), TRANSPOSE(B3295:K3295)))</f>
        <v>0.12433598923619822</v>
      </c>
      <c r="O3295" s="92">
        <f t="shared" si="256"/>
        <v>0.5298546334388291</v>
      </c>
      <c r="P3295" s="42">
        <f t="shared" si="257"/>
        <v>0.13315028089032802</v>
      </c>
      <c r="Q3295" s="42">
        <f t="shared" si="258"/>
        <v>0.122773215429927</v>
      </c>
      <c r="R3295" s="43">
        <f t="shared" si="259"/>
        <v>0.118137620573236</v>
      </c>
    </row>
    <row r="3296" spans="1:18" x14ac:dyDescent="0.35">
      <c r="A3296" s="73">
        <v>5</v>
      </c>
      <c r="B3296" s="42">
        <v>0.14549999999999999</v>
      </c>
      <c r="C3296" s="42">
        <v>0.1197</v>
      </c>
      <c r="D3296" s="42">
        <v>0.12909999999999999</v>
      </c>
      <c r="E3296" s="42">
        <v>0.1502</v>
      </c>
      <c r="F3296" s="42">
        <v>7.0000000000000001E-3</v>
      </c>
      <c r="G3296" s="42">
        <v>0.1197</v>
      </c>
      <c r="H3296" s="42">
        <v>1.6400000000000001E-2</v>
      </c>
      <c r="I3296" s="42">
        <v>4.9299999999999997E-2</v>
      </c>
      <c r="J3296" s="42">
        <v>0.1714</v>
      </c>
      <c r="K3296" s="42">
        <v>9.1499999999999998E-2</v>
      </c>
      <c r="L3296" s="93">
        <f t="shared" si="255"/>
        <v>0.99980000000000002</v>
      </c>
      <c r="M3296" s="42">
        <v>0.13789000000000001</v>
      </c>
      <c r="N3296" s="93">
        <f t="array" ref="N3296">SQRT(MMULT(MMULT(B3296:K3296, '2. Correlation Matrix'!$B$34:$K$43), TRANSPOSE(B3296:K3296)))</f>
        <v>0.11869760832087478</v>
      </c>
      <c r="O3296" s="92">
        <f t="shared" si="256"/>
        <v>0.52983375899192275</v>
      </c>
      <c r="P3296" s="42">
        <f t="shared" si="257"/>
        <v>0.1308454388894521</v>
      </c>
      <c r="Q3296" s="42">
        <f t="shared" si="258"/>
        <v>0.122773215429927</v>
      </c>
      <c r="R3296" s="43">
        <f t="shared" si="259"/>
        <v>0.118137620573236</v>
      </c>
    </row>
    <row r="3297" spans="1:18" x14ac:dyDescent="0.35">
      <c r="A3297" s="73">
        <v>1457</v>
      </c>
      <c r="B3297" s="42">
        <v>4.24E-2</v>
      </c>
      <c r="C3297" s="42">
        <v>5.45E-2</v>
      </c>
      <c r="D3297" s="42">
        <v>0.18379999999999999</v>
      </c>
      <c r="E3297" s="42">
        <v>0.14549999999999999</v>
      </c>
      <c r="F3297" s="42">
        <v>0.12529999999999999</v>
      </c>
      <c r="G3297" s="42">
        <v>0.19389999999999999</v>
      </c>
      <c r="H3297" s="42">
        <v>5.2499999999999998E-2</v>
      </c>
      <c r="I3297" s="42">
        <v>0.1333</v>
      </c>
      <c r="J3297" s="42">
        <v>2.4199999999999999E-2</v>
      </c>
      <c r="K3297" s="42">
        <v>4.4400000000000002E-2</v>
      </c>
      <c r="L3297" s="93">
        <f t="shared" si="255"/>
        <v>0.99979999999999991</v>
      </c>
      <c r="M3297" s="42">
        <v>0.14457999999999999</v>
      </c>
      <c r="N3297" s="93">
        <f t="array" ref="N3297">SQRT(MMULT(MMULT(B3297:K3297, '2. Correlation Matrix'!$B$34:$K$43), TRANSPOSE(B3297:K3297)))</f>
        <v>0.1313248666079673</v>
      </c>
      <c r="O3297" s="92">
        <f t="shared" si="256"/>
        <v>0.5298311111764622</v>
      </c>
      <c r="P3297" s="42">
        <f t="shared" si="257"/>
        <v>0.13595688970519978</v>
      </c>
      <c r="Q3297" s="42">
        <f t="shared" si="258"/>
        <v>0.122773215429927</v>
      </c>
      <c r="R3297" s="43">
        <f t="shared" si="259"/>
        <v>0.118137620573236</v>
      </c>
    </row>
    <row r="3298" spans="1:18" x14ac:dyDescent="0.35">
      <c r="A3298" s="73">
        <v>4064</v>
      </c>
      <c r="B3298" s="42">
        <v>0.12379999999999999</v>
      </c>
      <c r="C3298" s="42">
        <v>9.7999999999999997E-3</v>
      </c>
      <c r="D3298" s="42">
        <v>5.21E-2</v>
      </c>
      <c r="E3298" s="42">
        <v>6.4999999999999997E-3</v>
      </c>
      <c r="F3298" s="42">
        <v>7.4899999999999994E-2</v>
      </c>
      <c r="G3298" s="42">
        <v>0.31919999999999998</v>
      </c>
      <c r="H3298" s="42">
        <v>9.7699999999999995E-2</v>
      </c>
      <c r="I3298" s="42">
        <v>3.2599999999999997E-2</v>
      </c>
      <c r="J3298" s="42">
        <v>0.2117</v>
      </c>
      <c r="K3298" s="42">
        <v>7.17E-2</v>
      </c>
      <c r="L3298" s="93">
        <f t="shared" si="255"/>
        <v>1</v>
      </c>
      <c r="M3298" s="42">
        <v>0.15640999999999999</v>
      </c>
      <c r="N3298" s="93">
        <f t="array" ref="N3298">SQRT(MMULT(MMULT(B3298:K3298, '2. Correlation Matrix'!$B$34:$K$43), TRANSPOSE(B3298:K3298)))</f>
        <v>0.15365527795861944</v>
      </c>
      <c r="O3298" s="92">
        <f t="shared" si="256"/>
        <v>0.5298223470196991</v>
      </c>
      <c r="P3298" s="42">
        <f t="shared" si="257"/>
        <v>0.14460502777772968</v>
      </c>
      <c r="Q3298" s="42">
        <f t="shared" si="258"/>
        <v>0.122773215429927</v>
      </c>
      <c r="R3298" s="43">
        <f t="shared" si="259"/>
        <v>0.118137620573236</v>
      </c>
    </row>
    <row r="3299" spans="1:18" x14ac:dyDescent="0.35">
      <c r="A3299" s="73">
        <v>4146</v>
      </c>
      <c r="B3299" s="42">
        <v>5.2900000000000003E-2</v>
      </c>
      <c r="C3299" s="42">
        <v>0.1515</v>
      </c>
      <c r="D3299" s="42">
        <v>0.1113</v>
      </c>
      <c r="E3299" s="42">
        <v>9.1000000000000004E-3</v>
      </c>
      <c r="F3299" s="42">
        <v>0.12590000000000001</v>
      </c>
      <c r="G3299" s="42">
        <v>0.1022</v>
      </c>
      <c r="H3299" s="42">
        <v>9.4899999999999998E-2</v>
      </c>
      <c r="I3299" s="42">
        <v>2.7400000000000001E-2</v>
      </c>
      <c r="J3299" s="42">
        <v>0.16420000000000001</v>
      </c>
      <c r="K3299" s="42">
        <v>0.16059999999999999</v>
      </c>
      <c r="L3299" s="93">
        <f t="shared" si="255"/>
        <v>0.99999999999999989</v>
      </c>
      <c r="M3299" s="42">
        <v>0.14913999999999999</v>
      </c>
      <c r="N3299" s="93">
        <f t="array" ref="N3299">SQRT(MMULT(MMULT(B3299:K3299, '2. Correlation Matrix'!$B$34:$K$43), TRANSPOSE(B3299:K3299)))</f>
        <v>0.13993470250827419</v>
      </c>
      <c r="O3299" s="92">
        <f t="shared" si="256"/>
        <v>0.52981854158453778</v>
      </c>
      <c r="P3299" s="42">
        <f t="shared" si="257"/>
        <v>0.1393491395169604</v>
      </c>
      <c r="Q3299" s="42">
        <f t="shared" si="258"/>
        <v>0.122773215429927</v>
      </c>
      <c r="R3299" s="43">
        <f t="shared" si="259"/>
        <v>0.118137620573236</v>
      </c>
    </row>
    <row r="3300" spans="1:18" x14ac:dyDescent="0.35">
      <c r="A3300" s="73">
        <v>4525</v>
      </c>
      <c r="B3300" s="42">
        <v>0.11600000000000001</v>
      </c>
      <c r="C3300" s="42">
        <v>7.7399999999999997E-2</v>
      </c>
      <c r="D3300" s="42">
        <v>0.13750000000000001</v>
      </c>
      <c r="E3300" s="42">
        <v>0.13320000000000001</v>
      </c>
      <c r="F3300" s="42">
        <v>0.11459999999999999</v>
      </c>
      <c r="G3300" s="42">
        <v>1.4E-3</v>
      </c>
      <c r="H3300" s="42">
        <v>0.1089</v>
      </c>
      <c r="I3300" s="42">
        <v>0.11890000000000001</v>
      </c>
      <c r="J3300" s="42">
        <v>0.1046</v>
      </c>
      <c r="K3300" s="42">
        <v>8.7400000000000005E-2</v>
      </c>
      <c r="L3300" s="93">
        <f t="shared" si="255"/>
        <v>0.99990000000000012</v>
      </c>
      <c r="M3300" s="42">
        <v>0.13417999999999999</v>
      </c>
      <c r="N3300" s="93">
        <f t="array" ref="N3300">SQRT(MMULT(MMULT(B3300:K3300, '2. Correlation Matrix'!$B$34:$K$43), TRANSPOSE(B3300:K3300)))</f>
        <v>0.1117000195899983</v>
      </c>
      <c r="O3300" s="92">
        <f t="shared" si="256"/>
        <v>0.5298119035003197</v>
      </c>
      <c r="P3300" s="42">
        <f t="shared" si="257"/>
        <v>0.127941552811797</v>
      </c>
      <c r="Q3300" s="42">
        <f t="shared" si="258"/>
        <v>0.122773215429927</v>
      </c>
      <c r="R3300" s="43">
        <f t="shared" si="259"/>
        <v>0.118137620573236</v>
      </c>
    </row>
    <row r="3301" spans="1:18" x14ac:dyDescent="0.35">
      <c r="A3301" s="73">
        <v>3587</v>
      </c>
      <c r="B3301" s="42">
        <v>0.1235</v>
      </c>
      <c r="C3301" s="42">
        <v>9.1700000000000004E-2</v>
      </c>
      <c r="D3301" s="42">
        <v>7.7600000000000002E-2</v>
      </c>
      <c r="E3301" s="42">
        <v>0.14810000000000001</v>
      </c>
      <c r="F3301" s="42">
        <v>8.2900000000000001E-2</v>
      </c>
      <c r="G3301" s="42">
        <v>2.29E-2</v>
      </c>
      <c r="H3301" s="42">
        <v>0.13400000000000001</v>
      </c>
      <c r="I3301" s="42">
        <v>5.2900000000000003E-2</v>
      </c>
      <c r="J3301" s="42">
        <v>0.14990000000000001</v>
      </c>
      <c r="K3301" s="42">
        <v>0.1164</v>
      </c>
      <c r="L3301" s="93">
        <f t="shared" si="255"/>
        <v>0.99990000000000001</v>
      </c>
      <c r="M3301" s="42">
        <v>0.14077999999999999</v>
      </c>
      <c r="N3301" s="93">
        <f t="array" ref="N3301">SQRT(MMULT(MMULT(B3301:K3301, '2. Correlation Matrix'!$B$34:$K$43), TRANSPOSE(B3301:K3301)))</f>
        <v>0.12415878282500116</v>
      </c>
      <c r="O3301" s="92">
        <f t="shared" si="256"/>
        <v>0.52980545156209635</v>
      </c>
      <c r="P3301" s="42">
        <f t="shared" si="257"/>
        <v>0.13307229832370709</v>
      </c>
      <c r="Q3301" s="42">
        <f t="shared" si="258"/>
        <v>0.122773215429927</v>
      </c>
      <c r="R3301" s="43">
        <f t="shared" si="259"/>
        <v>0.118137620573236</v>
      </c>
    </row>
    <row r="3302" spans="1:18" x14ac:dyDescent="0.35">
      <c r="A3302" s="73">
        <v>4521</v>
      </c>
      <c r="B3302" s="42">
        <v>0.16470000000000001</v>
      </c>
      <c r="C3302" s="42">
        <v>7.7299999999999994E-2</v>
      </c>
      <c r="D3302" s="42">
        <v>0.10589999999999999</v>
      </c>
      <c r="E3302" s="42">
        <v>1.6999999999999999E-3</v>
      </c>
      <c r="F3302" s="42">
        <v>9.9199999999999997E-2</v>
      </c>
      <c r="G3302" s="42">
        <v>0.10589999999999999</v>
      </c>
      <c r="H3302" s="42">
        <v>0.1328</v>
      </c>
      <c r="I3302" s="42">
        <v>3.0300000000000001E-2</v>
      </c>
      <c r="J3302" s="42">
        <v>0.14449999999999999</v>
      </c>
      <c r="K3302" s="42">
        <v>0.13780000000000001</v>
      </c>
      <c r="L3302" s="93">
        <f t="shared" si="255"/>
        <v>1.0001</v>
      </c>
      <c r="M3302" s="42">
        <v>0.14585000000000001</v>
      </c>
      <c r="N3302" s="93">
        <f t="array" ref="N3302">SQRT(MMULT(MMULT(B3302:K3302, '2. Correlation Matrix'!$B$34:$K$43), TRANSPOSE(B3302:K3302)))</f>
        <v>0.13372966885198662</v>
      </c>
      <c r="O3302" s="92">
        <f t="shared" si="256"/>
        <v>0.52980016034001798</v>
      </c>
      <c r="P3302" s="42">
        <f t="shared" si="257"/>
        <v>0.13690818783436901</v>
      </c>
      <c r="Q3302" s="42">
        <f t="shared" si="258"/>
        <v>0.122773215429927</v>
      </c>
      <c r="R3302" s="43">
        <f t="shared" si="259"/>
        <v>0.118137620573236</v>
      </c>
    </row>
    <row r="3303" spans="1:18" x14ac:dyDescent="0.35">
      <c r="A3303" s="73">
        <v>2489</v>
      </c>
      <c r="B3303" s="42">
        <v>0.18859999999999999</v>
      </c>
      <c r="C3303" s="42">
        <v>1.18E-2</v>
      </c>
      <c r="D3303" s="42">
        <v>2.75E-2</v>
      </c>
      <c r="E3303" s="42">
        <v>0.13750000000000001</v>
      </c>
      <c r="F3303" s="42">
        <v>0.1532</v>
      </c>
      <c r="G3303" s="42">
        <v>2.3599999999999999E-2</v>
      </c>
      <c r="H3303" s="42">
        <v>0.12180000000000001</v>
      </c>
      <c r="I3303" s="42">
        <v>5.2999999999999999E-2</v>
      </c>
      <c r="J3303" s="42">
        <v>0.1061</v>
      </c>
      <c r="K3303" s="42">
        <v>0.17680000000000001</v>
      </c>
      <c r="L3303" s="93">
        <f t="shared" si="255"/>
        <v>0.99990000000000001</v>
      </c>
      <c r="M3303" s="42">
        <v>0.14566000000000001</v>
      </c>
      <c r="N3303" s="93">
        <f t="array" ref="N3303">SQRT(MMULT(MMULT(B3303:K3303, '2. Correlation Matrix'!$B$34:$K$43), TRANSPOSE(B3303:K3303)))</f>
        <v>0.13337583167243083</v>
      </c>
      <c r="O3303" s="92">
        <f t="shared" si="256"/>
        <v>0.52978113886134914</v>
      </c>
      <c r="P3303" s="42">
        <f t="shared" si="257"/>
        <v>0.13676544376284372</v>
      </c>
      <c r="Q3303" s="42">
        <f t="shared" si="258"/>
        <v>0.122773215429927</v>
      </c>
      <c r="R3303" s="43">
        <f t="shared" si="259"/>
        <v>0.118137620573236</v>
      </c>
    </row>
    <row r="3304" spans="1:18" x14ac:dyDescent="0.35">
      <c r="A3304" s="73">
        <v>4905</v>
      </c>
      <c r="B3304" s="42">
        <v>0.18279999999999999</v>
      </c>
      <c r="C3304" s="42">
        <v>9.4500000000000001E-2</v>
      </c>
      <c r="D3304" s="42">
        <v>5.7500000000000002E-2</v>
      </c>
      <c r="E3304" s="42">
        <v>3.2899999999999999E-2</v>
      </c>
      <c r="F3304" s="42">
        <v>8.6199999999999999E-2</v>
      </c>
      <c r="G3304" s="42">
        <v>3.2899999999999999E-2</v>
      </c>
      <c r="H3304" s="42">
        <v>0.20530000000000001</v>
      </c>
      <c r="I3304" s="42">
        <v>2.46E-2</v>
      </c>
      <c r="J3304" s="42">
        <v>0.15609999999999999</v>
      </c>
      <c r="K3304" s="42">
        <v>0.1273</v>
      </c>
      <c r="L3304" s="93">
        <f t="shared" si="255"/>
        <v>1.0001</v>
      </c>
      <c r="M3304" s="42">
        <v>0.14202999999999999</v>
      </c>
      <c r="N3304" s="93">
        <f t="array" ref="N3304">SQRT(MMULT(MMULT(B3304:K3304, '2. Correlation Matrix'!$B$34:$K$43), TRANSPOSE(B3304:K3304)))</f>
        <v>0.12652800610075701</v>
      </c>
      <c r="O3304" s="92">
        <f t="shared" si="256"/>
        <v>0.52976413732958494</v>
      </c>
      <c r="P3304" s="42">
        <f t="shared" si="257"/>
        <v>0.13402533183608339</v>
      </c>
      <c r="Q3304" s="42">
        <f t="shared" si="258"/>
        <v>0.122773215429927</v>
      </c>
      <c r="R3304" s="43">
        <f t="shared" si="259"/>
        <v>0.118137620573236</v>
      </c>
    </row>
    <row r="3305" spans="1:18" x14ac:dyDescent="0.35">
      <c r="A3305" s="73">
        <v>2863</v>
      </c>
      <c r="B3305" s="42">
        <v>5.6500000000000002E-2</v>
      </c>
      <c r="C3305" s="42">
        <v>0.15479999999999999</v>
      </c>
      <c r="D3305" s="42">
        <v>5.4100000000000002E-2</v>
      </c>
      <c r="E3305" s="42">
        <v>0.14990000000000001</v>
      </c>
      <c r="F3305" s="42">
        <v>6.3899999999999998E-2</v>
      </c>
      <c r="G3305" s="42">
        <v>2.9499999999999998E-2</v>
      </c>
      <c r="H3305" s="42">
        <v>7.8600000000000003E-2</v>
      </c>
      <c r="I3305" s="42">
        <v>2.2100000000000002E-2</v>
      </c>
      <c r="J3305" s="42">
        <v>0.16950000000000001</v>
      </c>
      <c r="K3305" s="42">
        <v>0.22109999999999999</v>
      </c>
      <c r="L3305" s="93">
        <f t="shared" si="255"/>
        <v>1</v>
      </c>
      <c r="M3305" s="42">
        <v>0.15286</v>
      </c>
      <c r="N3305" s="93">
        <f t="array" ref="N3305">SQRT(MMULT(MMULT(B3305:K3305, '2. Correlation Matrix'!$B$34:$K$43), TRANSPOSE(B3305:K3305)))</f>
        <v>0.14697284616542813</v>
      </c>
      <c r="O3305" s="92">
        <f t="shared" si="256"/>
        <v>0.5297577207721974</v>
      </c>
      <c r="P3305" s="42">
        <f t="shared" si="257"/>
        <v>0.14205949124501668</v>
      </c>
      <c r="Q3305" s="42">
        <f t="shared" si="258"/>
        <v>0.122773215429927</v>
      </c>
      <c r="R3305" s="43">
        <f t="shared" si="259"/>
        <v>0.118137620573236</v>
      </c>
    </row>
    <row r="3306" spans="1:18" x14ac:dyDescent="0.35">
      <c r="A3306" s="73">
        <v>1049</v>
      </c>
      <c r="B3306" s="42">
        <v>0.1031</v>
      </c>
      <c r="C3306" s="42">
        <v>0.1615</v>
      </c>
      <c r="D3306" s="42">
        <v>0.1946</v>
      </c>
      <c r="E3306" s="42">
        <v>7.7799999999999994E-2</v>
      </c>
      <c r="F3306" s="42">
        <v>8.7499999999999994E-2</v>
      </c>
      <c r="G3306" s="42">
        <v>0.1323</v>
      </c>
      <c r="H3306" s="42">
        <v>1.7500000000000002E-2</v>
      </c>
      <c r="I3306" s="42">
        <v>4.2799999999999998E-2</v>
      </c>
      <c r="J3306" s="42">
        <v>3.5000000000000003E-2</v>
      </c>
      <c r="K3306" s="42">
        <v>0.1479</v>
      </c>
      <c r="L3306" s="93">
        <f t="shared" si="255"/>
        <v>1</v>
      </c>
      <c r="M3306" s="42">
        <v>0.14427000000000001</v>
      </c>
      <c r="N3306" s="93">
        <f t="array" ref="N3306">SQRT(MMULT(MMULT(B3306:K3306, '2. Correlation Matrix'!$B$34:$K$43), TRANSPOSE(B3306:K3306)))</f>
        <v>0.13075923231397546</v>
      </c>
      <c r="O3306" s="92">
        <f t="shared" si="256"/>
        <v>0.5297522689156724</v>
      </c>
      <c r="P3306" s="42">
        <f t="shared" si="257"/>
        <v>0.13572101158232991</v>
      </c>
      <c r="Q3306" s="42">
        <f t="shared" si="258"/>
        <v>0.122773215429927</v>
      </c>
      <c r="R3306" s="43">
        <f t="shared" si="259"/>
        <v>0.118137620573236</v>
      </c>
    </row>
    <row r="3307" spans="1:18" x14ac:dyDescent="0.35">
      <c r="A3307" s="73">
        <v>2434</v>
      </c>
      <c r="B3307" s="42">
        <v>8.9899999999999994E-2</v>
      </c>
      <c r="C3307" s="42">
        <v>0.1358</v>
      </c>
      <c r="D3307" s="42">
        <v>9.1800000000000007E-2</v>
      </c>
      <c r="E3307" s="42">
        <v>0.1396</v>
      </c>
      <c r="F3307" s="42">
        <v>3.8199999999999998E-2</v>
      </c>
      <c r="G3307" s="42">
        <v>7.0699999999999999E-2</v>
      </c>
      <c r="H3307" s="42">
        <v>0.1434</v>
      </c>
      <c r="I3307" s="42">
        <v>3.8E-3</v>
      </c>
      <c r="J3307" s="42">
        <v>0.12239999999999999</v>
      </c>
      <c r="K3307" s="42">
        <v>0.16439999999999999</v>
      </c>
      <c r="L3307" s="93">
        <f t="shared" si="255"/>
        <v>1</v>
      </c>
      <c r="M3307" s="42">
        <v>0.15181</v>
      </c>
      <c r="N3307" s="93">
        <f t="array" ref="N3307">SQRT(MMULT(MMULT(B3307:K3307, '2. Correlation Matrix'!$B$34:$K$43), TRANSPOSE(B3307:K3307)))</f>
        <v>0.14500204505958114</v>
      </c>
      <c r="O3307" s="92">
        <f t="shared" si="256"/>
        <v>0.52971666688175933</v>
      </c>
      <c r="P3307" s="42">
        <f t="shared" si="257"/>
        <v>0.14129720346426961</v>
      </c>
      <c r="Q3307" s="42">
        <f t="shared" si="258"/>
        <v>0.122773215429927</v>
      </c>
      <c r="R3307" s="43">
        <f t="shared" si="259"/>
        <v>0.118137620573236</v>
      </c>
    </row>
    <row r="3308" spans="1:18" x14ac:dyDescent="0.35">
      <c r="A3308" s="73">
        <v>4404</v>
      </c>
      <c r="B3308" s="42">
        <v>0.2228</v>
      </c>
      <c r="C3308" s="42">
        <v>0.2228</v>
      </c>
      <c r="D3308" s="42">
        <v>3.15E-2</v>
      </c>
      <c r="E3308" s="42">
        <v>4.36E-2</v>
      </c>
      <c r="F3308" s="42">
        <v>2.9100000000000001E-2</v>
      </c>
      <c r="G3308" s="42">
        <v>0.17430000000000001</v>
      </c>
      <c r="H3308" s="42">
        <v>0.2107</v>
      </c>
      <c r="I3308" s="42">
        <v>1.21E-2</v>
      </c>
      <c r="J3308" s="42">
        <v>1.6899999999999998E-2</v>
      </c>
      <c r="K3308" s="42">
        <v>3.6299999999999999E-2</v>
      </c>
      <c r="L3308" s="93">
        <f t="shared" si="255"/>
        <v>1.0001</v>
      </c>
      <c r="M3308" s="42">
        <v>0.13563</v>
      </c>
      <c r="N3308" s="93">
        <f t="array" ref="N3308">SQRT(MMULT(MMULT(B3308:K3308, '2. Correlation Matrix'!$B$34:$K$43), TRANSPOSE(B3308:K3308)))</f>
        <v>0.11445795273494455</v>
      </c>
      <c r="O3308" s="92">
        <f t="shared" si="256"/>
        <v>0.52971417495474193</v>
      </c>
      <c r="P3308" s="42">
        <f t="shared" si="257"/>
        <v>0.12907968852786261</v>
      </c>
      <c r="Q3308" s="42">
        <f t="shared" si="258"/>
        <v>0.122773215429927</v>
      </c>
      <c r="R3308" s="43">
        <f t="shared" si="259"/>
        <v>0.118137620573236</v>
      </c>
    </row>
    <row r="3309" spans="1:18" x14ac:dyDescent="0.35">
      <c r="A3309" s="73">
        <v>1384</v>
      </c>
      <c r="B3309" s="42">
        <v>9.8900000000000002E-2</v>
      </c>
      <c r="C3309" s="42">
        <v>0.1135</v>
      </c>
      <c r="D3309" s="42">
        <v>0.1426</v>
      </c>
      <c r="E3309" s="42">
        <v>0.15720000000000001</v>
      </c>
      <c r="F3309" s="42">
        <v>8.5900000000000004E-2</v>
      </c>
      <c r="G3309" s="42">
        <v>8.2699999999999996E-2</v>
      </c>
      <c r="H3309" s="42">
        <v>0.1232</v>
      </c>
      <c r="I3309" s="42">
        <v>9.0800000000000006E-2</v>
      </c>
      <c r="J3309" s="42">
        <v>4.3799999999999999E-2</v>
      </c>
      <c r="K3309" s="42">
        <v>6.1600000000000002E-2</v>
      </c>
      <c r="L3309" s="93">
        <f t="shared" si="255"/>
        <v>1.0002</v>
      </c>
      <c r="M3309" s="42">
        <v>0.13821</v>
      </c>
      <c r="N3309" s="93">
        <f t="array" ref="N3309">SQRT(MMULT(MMULT(B3309:K3309, '2. Correlation Matrix'!$B$34:$K$43), TRANSPOSE(B3309:K3309)))</f>
        <v>0.11932930470328318</v>
      </c>
      <c r="O3309" s="92">
        <f t="shared" si="256"/>
        <v>0.5297106201797962</v>
      </c>
      <c r="P3309" s="42">
        <f t="shared" si="257"/>
        <v>0.1310902585195155</v>
      </c>
      <c r="Q3309" s="42">
        <f t="shared" si="258"/>
        <v>0.122773215429927</v>
      </c>
      <c r="R3309" s="43">
        <f t="shared" si="259"/>
        <v>0.118137620573236</v>
      </c>
    </row>
    <row r="3310" spans="1:18" x14ac:dyDescent="0.35">
      <c r="A3310" s="73">
        <v>3649</v>
      </c>
      <c r="B3310" s="42">
        <v>0.14349999999999999</v>
      </c>
      <c r="C3310" s="42">
        <v>7.7299999999999994E-2</v>
      </c>
      <c r="D3310" s="42">
        <v>7.9500000000000001E-2</v>
      </c>
      <c r="E3310" s="42">
        <v>8.3900000000000002E-2</v>
      </c>
      <c r="F3310" s="42">
        <v>8.6099999999999996E-2</v>
      </c>
      <c r="G3310" s="42">
        <v>5.5199999999999999E-2</v>
      </c>
      <c r="H3310" s="42">
        <v>0.14130000000000001</v>
      </c>
      <c r="I3310" s="42">
        <v>2.87E-2</v>
      </c>
      <c r="J3310" s="42">
        <v>0.15010000000000001</v>
      </c>
      <c r="K3310" s="42">
        <v>0.1545</v>
      </c>
      <c r="L3310" s="93">
        <f t="shared" si="255"/>
        <v>1.0001</v>
      </c>
      <c r="M3310" s="42">
        <v>0.14699000000000001</v>
      </c>
      <c r="N3310" s="93">
        <f t="array" ref="N3310">SQRT(MMULT(MMULT(B3310:K3310, '2. Correlation Matrix'!$B$34:$K$43), TRANSPOSE(B3310:K3310)))</f>
        <v>0.13590570479790978</v>
      </c>
      <c r="O3310" s="92">
        <f t="shared" si="256"/>
        <v>0.52970550505623226</v>
      </c>
      <c r="P3310" s="42">
        <f t="shared" si="257"/>
        <v>0.13775481970169171</v>
      </c>
      <c r="Q3310" s="42">
        <f t="shared" si="258"/>
        <v>0.122773215429927</v>
      </c>
      <c r="R3310" s="43">
        <f t="shared" si="259"/>
        <v>0.118137620573236</v>
      </c>
    </row>
    <row r="3311" spans="1:18" x14ac:dyDescent="0.35">
      <c r="A3311" s="73">
        <v>1777</v>
      </c>
      <c r="B3311" s="42">
        <v>4.2700000000000002E-2</v>
      </c>
      <c r="C3311" s="42">
        <v>3.2000000000000001E-2</v>
      </c>
      <c r="D3311" s="42">
        <v>0.2</v>
      </c>
      <c r="E3311" s="42">
        <v>0.224</v>
      </c>
      <c r="F3311" s="42">
        <v>0.13600000000000001</v>
      </c>
      <c r="G3311" s="42">
        <v>2.7000000000000001E-3</v>
      </c>
      <c r="H3311" s="42">
        <v>7.1999999999999995E-2</v>
      </c>
      <c r="I3311" s="42">
        <v>0.1787</v>
      </c>
      <c r="J3311" s="42">
        <v>3.2000000000000001E-2</v>
      </c>
      <c r="K3311" s="42">
        <v>0.08</v>
      </c>
      <c r="L3311" s="93">
        <f t="shared" si="255"/>
        <v>1.0001</v>
      </c>
      <c r="M3311" s="42">
        <v>0.13741999999999999</v>
      </c>
      <c r="N3311" s="93">
        <f t="array" ref="N3311">SQRT(MMULT(MMULT(B3311:K3311, '2. Correlation Matrix'!$B$34:$K$43), TRANSPOSE(B3311:K3311)))</f>
        <v>0.11784368231756678</v>
      </c>
      <c r="O3311" s="92">
        <f t="shared" si="256"/>
        <v>0.52968473805655281</v>
      </c>
      <c r="P3311" s="42">
        <f t="shared" si="257"/>
        <v>0.1304764332689182</v>
      </c>
      <c r="Q3311" s="42">
        <f t="shared" si="258"/>
        <v>0.122773215429927</v>
      </c>
      <c r="R3311" s="43">
        <f t="shared" si="259"/>
        <v>0.118137620573236</v>
      </c>
    </row>
    <row r="3312" spans="1:18" x14ac:dyDescent="0.35">
      <c r="A3312" s="73">
        <v>1131</v>
      </c>
      <c r="B3312" s="42">
        <v>2.4400000000000002E-2</v>
      </c>
      <c r="C3312" s="42">
        <v>2.07E-2</v>
      </c>
      <c r="D3312" s="42">
        <v>0.16919999999999999</v>
      </c>
      <c r="E3312" s="42">
        <v>0.16170000000000001</v>
      </c>
      <c r="F3312" s="42">
        <v>0.1729</v>
      </c>
      <c r="G3312" s="42">
        <v>4.5100000000000001E-2</v>
      </c>
      <c r="H3312" s="42">
        <v>0.17480000000000001</v>
      </c>
      <c r="I3312" s="42">
        <v>0.13719999999999999</v>
      </c>
      <c r="J3312" s="42">
        <v>7.4999999999999997E-3</v>
      </c>
      <c r="K3312" s="42">
        <v>8.6499999999999994E-2</v>
      </c>
      <c r="L3312" s="93">
        <f t="shared" si="255"/>
        <v>0.99999999999999989</v>
      </c>
      <c r="M3312" s="42">
        <v>0.14687</v>
      </c>
      <c r="N3312" s="93">
        <f t="array" ref="N3312">SQRT(MMULT(MMULT(B3312:K3312, '2. Correlation Matrix'!$B$34:$K$43), TRANSPOSE(B3312:K3312)))</f>
        <v>0.13568449471520244</v>
      </c>
      <c r="O3312" s="92">
        <f t="shared" si="256"/>
        <v>0.52968469353003755</v>
      </c>
      <c r="P3312" s="42">
        <f t="shared" si="257"/>
        <v>0.13766485894694011</v>
      </c>
      <c r="Q3312" s="42">
        <f t="shared" si="258"/>
        <v>0.122773215429927</v>
      </c>
      <c r="R3312" s="43">
        <f t="shared" si="259"/>
        <v>0.118137620573236</v>
      </c>
    </row>
    <row r="3313" spans="1:18" x14ac:dyDescent="0.35">
      <c r="A3313" s="73">
        <v>478</v>
      </c>
      <c r="B3313" s="42">
        <v>0.20549999999999999</v>
      </c>
      <c r="C3313" s="42">
        <v>8.0799999999999997E-2</v>
      </c>
      <c r="D3313" s="42">
        <v>0.18479999999999999</v>
      </c>
      <c r="E3313" s="42">
        <v>4.5999999999999999E-3</v>
      </c>
      <c r="F3313" s="42">
        <v>5.5399999999999998E-2</v>
      </c>
      <c r="G3313" s="42">
        <v>0.1709</v>
      </c>
      <c r="H3313" s="42">
        <v>8.7800000000000003E-2</v>
      </c>
      <c r="I3313" s="42">
        <v>5.0799999999999998E-2</v>
      </c>
      <c r="J3313" s="42">
        <v>0.06</v>
      </c>
      <c r="K3313" s="42">
        <v>9.9299999999999999E-2</v>
      </c>
      <c r="L3313" s="93">
        <f t="shared" si="255"/>
        <v>0.99989999999999979</v>
      </c>
      <c r="M3313" s="42">
        <v>0.14202999999999999</v>
      </c>
      <c r="N3313" s="93">
        <f t="array" ref="N3313">SQRT(MMULT(MMULT(B3313:K3313, '2. Correlation Matrix'!$B$34:$K$43), TRANSPOSE(B3313:K3313)))</f>
        <v>0.12654799102599773</v>
      </c>
      <c r="O3313" s="92">
        <f t="shared" si="256"/>
        <v>0.5296804750241314</v>
      </c>
      <c r="P3313" s="42">
        <f t="shared" si="257"/>
        <v>0.134022802983642</v>
      </c>
      <c r="Q3313" s="42">
        <f t="shared" si="258"/>
        <v>0.122773215429927</v>
      </c>
      <c r="R3313" s="43">
        <f t="shared" si="259"/>
        <v>0.118137620573236</v>
      </c>
    </row>
    <row r="3314" spans="1:18" x14ac:dyDescent="0.35">
      <c r="A3314" s="73">
        <v>2476</v>
      </c>
      <c r="B3314" s="42">
        <v>0.12330000000000001</v>
      </c>
      <c r="C3314" s="42">
        <v>0.1545</v>
      </c>
      <c r="D3314" s="42">
        <v>4.6899999999999997E-2</v>
      </c>
      <c r="E3314" s="42">
        <v>0.13719999999999999</v>
      </c>
      <c r="F3314" s="42">
        <v>0.16669999999999999</v>
      </c>
      <c r="G3314" s="42">
        <v>4.8599999999999997E-2</v>
      </c>
      <c r="H3314" s="42">
        <v>1.5599999999999999E-2</v>
      </c>
      <c r="I3314" s="42">
        <v>0.12330000000000001</v>
      </c>
      <c r="J3314" s="42">
        <v>0.1389</v>
      </c>
      <c r="K3314" s="42">
        <v>4.5100000000000001E-2</v>
      </c>
      <c r="L3314" s="93">
        <f t="shared" si="255"/>
        <v>1.0000999999999998</v>
      </c>
      <c r="M3314" s="42">
        <v>0.12314</v>
      </c>
      <c r="N3314" s="93">
        <f t="array" ref="N3314">SQRT(MMULT(MMULT(B3314:K3314, '2. Correlation Matrix'!$B$34:$K$43), TRANSPOSE(B3314:K3314)))</f>
        <v>9.0889832759116676E-2</v>
      </c>
      <c r="O3314" s="92">
        <f t="shared" si="256"/>
        <v>0.5296522013368028</v>
      </c>
      <c r="P3314" s="42">
        <f t="shared" si="257"/>
        <v>0.1190095191505099</v>
      </c>
      <c r="Q3314" s="42">
        <f t="shared" si="258"/>
        <v>0.122773215429927</v>
      </c>
      <c r="R3314" s="43">
        <f t="shared" si="259"/>
        <v>0.118137620573236</v>
      </c>
    </row>
    <row r="3315" spans="1:18" x14ac:dyDescent="0.35">
      <c r="A3315" s="73">
        <v>3610</v>
      </c>
      <c r="B3315" s="42">
        <v>0.1123</v>
      </c>
      <c r="C3315" s="42">
        <v>8.09E-2</v>
      </c>
      <c r="D3315" s="42">
        <v>4.1799999999999997E-2</v>
      </c>
      <c r="E3315" s="42">
        <v>0.2089</v>
      </c>
      <c r="F3315" s="42">
        <v>7.3099999999999998E-2</v>
      </c>
      <c r="G3315" s="42">
        <v>0.16189999999999999</v>
      </c>
      <c r="H3315" s="42">
        <v>5.2200000000000003E-2</v>
      </c>
      <c r="I3315" s="42">
        <v>9.1399999999999995E-2</v>
      </c>
      <c r="J3315" s="42">
        <v>0.154</v>
      </c>
      <c r="K3315" s="42">
        <v>2.35E-2</v>
      </c>
      <c r="L3315" s="93">
        <f t="shared" si="255"/>
        <v>0.99999999999999989</v>
      </c>
      <c r="M3315" s="42">
        <v>0.13672000000000001</v>
      </c>
      <c r="N3315" s="93">
        <f t="array" ref="N3315">SQRT(MMULT(MMULT(B3315:K3315, '2. Correlation Matrix'!$B$34:$K$43), TRANSPOSE(B3315:K3315)))</f>
        <v>0.11653056666202392</v>
      </c>
      <c r="O3315" s="92">
        <f t="shared" si="256"/>
        <v>0.52964644185596244</v>
      </c>
      <c r="P3315" s="42">
        <f t="shared" si="257"/>
        <v>0.1299303135167138</v>
      </c>
      <c r="Q3315" s="42">
        <f t="shared" si="258"/>
        <v>0.122773215429927</v>
      </c>
      <c r="R3315" s="43">
        <f t="shared" si="259"/>
        <v>0.118137620573236</v>
      </c>
    </row>
    <row r="3316" spans="1:18" x14ac:dyDescent="0.35">
      <c r="A3316" s="73">
        <v>772</v>
      </c>
      <c r="B3316" s="42">
        <v>0.16139999999999999</v>
      </c>
      <c r="C3316" s="42">
        <v>0.189</v>
      </c>
      <c r="D3316" s="42">
        <v>0.1043</v>
      </c>
      <c r="E3316" s="42">
        <v>5.8999999999999999E-3</v>
      </c>
      <c r="F3316" s="42">
        <v>0.12989999999999999</v>
      </c>
      <c r="G3316" s="42">
        <v>0.19089999999999999</v>
      </c>
      <c r="H3316" s="42">
        <v>8.2699999999999996E-2</v>
      </c>
      <c r="I3316" s="42">
        <v>3.7400000000000003E-2</v>
      </c>
      <c r="J3316" s="42">
        <v>3.3500000000000002E-2</v>
      </c>
      <c r="K3316" s="42">
        <v>6.5000000000000002E-2</v>
      </c>
      <c r="L3316" s="93">
        <f t="shared" si="255"/>
        <v>1</v>
      </c>
      <c r="M3316" s="42">
        <v>0.13586999999999999</v>
      </c>
      <c r="N3316" s="93">
        <f t="array" ref="N3316">SQRT(MMULT(MMULT(B3316:K3316, '2. Correlation Matrix'!$B$34:$K$43), TRANSPOSE(B3316:K3316)))</f>
        <v>0.11492653887917011</v>
      </c>
      <c r="O3316" s="92">
        <f t="shared" si="256"/>
        <v>0.5296426795206689</v>
      </c>
      <c r="P3316" s="42">
        <f t="shared" si="257"/>
        <v>0.1292659453306273</v>
      </c>
      <c r="Q3316" s="42">
        <f t="shared" si="258"/>
        <v>0.122773215429927</v>
      </c>
      <c r="R3316" s="43">
        <f t="shared" si="259"/>
        <v>0.118137620573236</v>
      </c>
    </row>
    <row r="3317" spans="1:18" x14ac:dyDescent="0.35">
      <c r="A3317" s="73">
        <v>285</v>
      </c>
      <c r="B3317" s="42">
        <v>0.1633</v>
      </c>
      <c r="C3317" s="42">
        <v>1.3599999999999999E-2</v>
      </c>
      <c r="D3317" s="42">
        <v>0.10879999999999999</v>
      </c>
      <c r="E3317" s="42">
        <v>1.7000000000000001E-2</v>
      </c>
      <c r="F3317" s="42">
        <v>6.4600000000000005E-2</v>
      </c>
      <c r="G3317" s="42">
        <v>0.1633</v>
      </c>
      <c r="H3317" s="42">
        <v>0.1565</v>
      </c>
      <c r="I3317" s="42">
        <v>0.13780000000000001</v>
      </c>
      <c r="J3317" s="42">
        <v>0.16159999999999999</v>
      </c>
      <c r="K3317" s="42">
        <v>1.3599999999999999E-2</v>
      </c>
      <c r="L3317" s="93">
        <f t="shared" si="255"/>
        <v>1.0001</v>
      </c>
      <c r="M3317" s="42">
        <v>0.13850999999999999</v>
      </c>
      <c r="N3317" s="93">
        <f t="array" ref="N3317">SQRT(MMULT(MMULT(B3317:K3317, '2. Correlation Matrix'!$B$34:$K$43), TRANSPOSE(B3317:K3317)))</f>
        <v>0.11991121081578153</v>
      </c>
      <c r="O3317" s="92">
        <f t="shared" si="256"/>
        <v>0.52964188725914718</v>
      </c>
      <c r="P3317" s="42">
        <f t="shared" si="257"/>
        <v>0.1313206507603466</v>
      </c>
      <c r="Q3317" s="42">
        <f t="shared" si="258"/>
        <v>0.122773215429927</v>
      </c>
      <c r="R3317" s="43">
        <f t="shared" si="259"/>
        <v>0.118137620573236</v>
      </c>
    </row>
    <row r="3318" spans="1:18" x14ac:dyDescent="0.35">
      <c r="A3318" s="73">
        <v>4073</v>
      </c>
      <c r="B3318" s="42">
        <v>0.1628</v>
      </c>
      <c r="C3318" s="42">
        <v>0.18160000000000001</v>
      </c>
      <c r="D3318" s="42">
        <v>0.15240000000000001</v>
      </c>
      <c r="E3318" s="42">
        <v>1.67E-2</v>
      </c>
      <c r="F3318" s="42">
        <v>0.1336</v>
      </c>
      <c r="G3318" s="42">
        <v>1.67E-2</v>
      </c>
      <c r="H3318" s="42">
        <v>6.3E-3</v>
      </c>
      <c r="I3318" s="42">
        <v>0.1211</v>
      </c>
      <c r="J3318" s="42">
        <v>6.6799999999999998E-2</v>
      </c>
      <c r="K3318" s="42">
        <v>0.14199999999999999</v>
      </c>
      <c r="L3318" s="93">
        <f t="shared" si="255"/>
        <v>1</v>
      </c>
      <c r="M3318" s="42">
        <v>0.12842999999999999</v>
      </c>
      <c r="N3318" s="93">
        <f t="array" ref="N3318">SQRT(MMULT(MMULT(B3318:K3318, '2. Correlation Matrix'!$B$34:$K$43), TRANSPOSE(B3318:K3318)))</f>
        <v>0.10087976319221116</v>
      </c>
      <c r="O3318" s="92">
        <f t="shared" si="256"/>
        <v>0.52964041854655419</v>
      </c>
      <c r="P3318" s="42">
        <f t="shared" si="257"/>
        <v>0.12334163668914169</v>
      </c>
      <c r="Q3318" s="42">
        <f t="shared" si="258"/>
        <v>0.122773215429927</v>
      </c>
      <c r="R3318" s="43">
        <f t="shared" si="259"/>
        <v>0.118137620573236</v>
      </c>
    </row>
    <row r="3319" spans="1:18" x14ac:dyDescent="0.35">
      <c r="A3319" s="73">
        <v>2485</v>
      </c>
      <c r="B3319" s="42">
        <v>8.4400000000000003E-2</v>
      </c>
      <c r="C3319" s="42">
        <v>0.15939999999999999</v>
      </c>
      <c r="D3319" s="42">
        <v>6.25E-2</v>
      </c>
      <c r="E3319" s="42">
        <v>4.0599999999999997E-2</v>
      </c>
      <c r="F3319" s="42">
        <v>0.19689999999999999</v>
      </c>
      <c r="G3319" s="42">
        <v>0.13750000000000001</v>
      </c>
      <c r="H3319" s="42">
        <v>7.4999999999999997E-2</v>
      </c>
      <c r="I3319" s="42">
        <v>9.4000000000000004E-3</v>
      </c>
      <c r="J3319" s="42">
        <v>3.1199999999999999E-2</v>
      </c>
      <c r="K3319" s="42">
        <v>0.2031</v>
      </c>
      <c r="L3319" s="93">
        <f t="shared" si="255"/>
        <v>1</v>
      </c>
      <c r="M3319" s="42">
        <v>0.15304000000000001</v>
      </c>
      <c r="N3319" s="93">
        <f t="array" ref="N3319">SQRT(MMULT(MMULT(B3319:K3319, '2. Correlation Matrix'!$B$34:$K$43), TRANSPOSE(B3319:K3319)))</f>
        <v>0.14734603339185212</v>
      </c>
      <c r="O3319" s="92">
        <f t="shared" si="256"/>
        <v>0.52963760342608202</v>
      </c>
      <c r="P3319" s="42">
        <f t="shared" si="257"/>
        <v>0.14218457322184361</v>
      </c>
      <c r="Q3319" s="42">
        <f t="shared" si="258"/>
        <v>0.122773215429927</v>
      </c>
      <c r="R3319" s="43">
        <f t="shared" si="259"/>
        <v>0.118137620573236</v>
      </c>
    </row>
    <row r="3320" spans="1:18" x14ac:dyDescent="0.35">
      <c r="A3320" s="73">
        <v>2332</v>
      </c>
      <c r="B3320" s="42">
        <v>2.5000000000000001E-2</v>
      </c>
      <c r="C3320" s="42">
        <v>0.1075</v>
      </c>
      <c r="D3320" s="42">
        <v>8.4500000000000006E-2</v>
      </c>
      <c r="E3320" s="42">
        <v>0.1862</v>
      </c>
      <c r="F3320" s="42">
        <v>0.18429999999999999</v>
      </c>
      <c r="G3320" s="42">
        <v>0.1593</v>
      </c>
      <c r="H3320" s="42">
        <v>5.7599999999999998E-2</v>
      </c>
      <c r="I3320" s="42">
        <v>3.0700000000000002E-2</v>
      </c>
      <c r="J3320" s="42">
        <v>2.3E-2</v>
      </c>
      <c r="K3320" s="42">
        <v>0.14199999999999999</v>
      </c>
      <c r="L3320" s="93">
        <f t="shared" si="255"/>
        <v>1.0001</v>
      </c>
      <c r="M3320" s="42">
        <v>0.15322</v>
      </c>
      <c r="N3320" s="93">
        <f t="array" ref="N3320">SQRT(MMULT(MMULT(B3320:K3320, '2. Correlation Matrix'!$B$34:$K$43), TRANSPOSE(B3320:K3320)))</f>
        <v>0.14768983258132498</v>
      </c>
      <c r="O3320" s="92">
        <f t="shared" si="256"/>
        <v>0.52962345906193897</v>
      </c>
      <c r="P3320" s="42">
        <f t="shared" si="257"/>
        <v>0.14231385667605009</v>
      </c>
      <c r="Q3320" s="42">
        <f t="shared" si="258"/>
        <v>0.122773215429927</v>
      </c>
      <c r="R3320" s="43">
        <f t="shared" si="259"/>
        <v>0.118137620573236</v>
      </c>
    </row>
    <row r="3321" spans="1:18" x14ac:dyDescent="0.35">
      <c r="A3321" s="73">
        <v>1867</v>
      </c>
      <c r="B3321" s="42">
        <v>5.6899999999999999E-2</v>
      </c>
      <c r="C3321" s="42">
        <v>8.7300000000000003E-2</v>
      </c>
      <c r="D3321" s="42">
        <v>0.14419999999999999</v>
      </c>
      <c r="E3321" s="42">
        <v>0.17649999999999999</v>
      </c>
      <c r="F3321" s="42">
        <v>3.9800000000000002E-2</v>
      </c>
      <c r="G3321" s="42">
        <v>0.14230000000000001</v>
      </c>
      <c r="H3321" s="42">
        <v>9.11E-2</v>
      </c>
      <c r="I3321" s="42">
        <v>0.1176</v>
      </c>
      <c r="J3321" s="42">
        <v>0.1101</v>
      </c>
      <c r="K3321" s="42">
        <v>3.4200000000000001E-2</v>
      </c>
      <c r="L3321" s="93">
        <f t="shared" si="255"/>
        <v>0.99999999999999989</v>
      </c>
      <c r="M3321" s="42">
        <v>0.14154</v>
      </c>
      <c r="N3321" s="93">
        <f t="array" ref="N3321">SQRT(MMULT(MMULT(B3321:K3321, '2. Correlation Matrix'!$B$34:$K$43), TRANSPOSE(B3321:K3321)))</f>
        <v>0.12563698805039145</v>
      </c>
      <c r="O3321" s="92">
        <f t="shared" si="256"/>
        <v>0.52962110149689057</v>
      </c>
      <c r="P3321" s="42">
        <f t="shared" si="257"/>
        <v>0.1336476736168129</v>
      </c>
      <c r="Q3321" s="42">
        <f t="shared" si="258"/>
        <v>0.122773215429927</v>
      </c>
      <c r="R3321" s="43">
        <f t="shared" si="259"/>
        <v>0.118137620573236</v>
      </c>
    </row>
    <row r="3322" spans="1:18" x14ac:dyDescent="0.35">
      <c r="A3322" s="73">
        <v>1441</v>
      </c>
      <c r="B3322" s="42">
        <v>2.1100000000000001E-2</v>
      </c>
      <c r="C3322" s="42">
        <v>0.10920000000000001</v>
      </c>
      <c r="D3322" s="42">
        <v>9.1499999999999998E-2</v>
      </c>
      <c r="E3322" s="42">
        <v>8.4500000000000006E-2</v>
      </c>
      <c r="F3322" s="42">
        <v>0.11799999999999999</v>
      </c>
      <c r="G3322" s="42">
        <v>8.1000000000000003E-2</v>
      </c>
      <c r="H3322" s="42">
        <v>0.17080000000000001</v>
      </c>
      <c r="I3322" s="42">
        <v>0.1303</v>
      </c>
      <c r="J3322" s="42">
        <v>0.1673</v>
      </c>
      <c r="K3322" s="42">
        <v>2.64E-2</v>
      </c>
      <c r="L3322" s="93">
        <f t="shared" si="255"/>
        <v>1.0001</v>
      </c>
      <c r="M3322" s="42">
        <v>0.13866000000000001</v>
      </c>
      <c r="N3322" s="93">
        <f t="array" ref="N3322">SQRT(MMULT(MMULT(B3322:K3322, '2. Correlation Matrix'!$B$34:$K$43), TRANSPOSE(B3322:K3322)))</f>
        <v>0.12019946645806628</v>
      </c>
      <c r="O3322" s="92">
        <f t="shared" si="256"/>
        <v>0.52961965536019184</v>
      </c>
      <c r="P3322" s="42">
        <f t="shared" si="257"/>
        <v>0.1314360441315981</v>
      </c>
      <c r="Q3322" s="42">
        <f t="shared" si="258"/>
        <v>0.122773215429927</v>
      </c>
      <c r="R3322" s="43">
        <f t="shared" si="259"/>
        <v>0.118137620573236</v>
      </c>
    </row>
    <row r="3323" spans="1:18" x14ac:dyDescent="0.35">
      <c r="A3323" s="73">
        <v>4864</v>
      </c>
      <c r="B3323" s="42">
        <v>4.1200000000000001E-2</v>
      </c>
      <c r="C3323" s="42">
        <v>0.13730000000000001</v>
      </c>
      <c r="D3323" s="42">
        <v>0.12939999999999999</v>
      </c>
      <c r="E3323" s="42">
        <v>1.7600000000000001E-2</v>
      </c>
      <c r="F3323" s="42">
        <v>0.14899999999999999</v>
      </c>
      <c r="G3323" s="42">
        <v>8.6300000000000002E-2</v>
      </c>
      <c r="H3323" s="42">
        <v>0.1157</v>
      </c>
      <c r="I3323" s="42">
        <v>4.7100000000000003E-2</v>
      </c>
      <c r="J3323" s="42">
        <v>0.1235</v>
      </c>
      <c r="K3323" s="42">
        <v>0.15290000000000001</v>
      </c>
      <c r="L3323" s="93">
        <f t="shared" si="255"/>
        <v>1</v>
      </c>
      <c r="M3323" s="42">
        <v>0.14888000000000001</v>
      </c>
      <c r="N3323" s="93">
        <f t="array" ref="N3323">SQRT(MMULT(MMULT(B3323:K3323, '2. Correlation Matrix'!$B$34:$K$43), TRANSPOSE(B3323:K3323)))</f>
        <v>0.1394977474886602</v>
      </c>
      <c r="O3323" s="92">
        <f t="shared" si="256"/>
        <v>0.52961428646728315</v>
      </c>
      <c r="P3323" s="42">
        <f t="shared" si="257"/>
        <v>0.13915018922279501</v>
      </c>
      <c r="Q3323" s="42">
        <f t="shared" si="258"/>
        <v>0.122773215429927</v>
      </c>
      <c r="R3323" s="43">
        <f t="shared" si="259"/>
        <v>0.118137620573236</v>
      </c>
    </row>
    <row r="3324" spans="1:18" x14ac:dyDescent="0.35">
      <c r="A3324" s="73">
        <v>2915</v>
      </c>
      <c r="B3324" s="42">
        <v>0.16039999999999999</v>
      </c>
      <c r="C3324" s="42">
        <v>0.1089</v>
      </c>
      <c r="D3324" s="42">
        <v>0.10299999999999999</v>
      </c>
      <c r="E3324" s="42">
        <v>0.16830000000000001</v>
      </c>
      <c r="F3324" s="42">
        <v>7.1300000000000002E-2</v>
      </c>
      <c r="G3324" s="42">
        <v>0.1069</v>
      </c>
      <c r="H3324" s="42">
        <v>0.1168</v>
      </c>
      <c r="I3324" s="42">
        <v>0.10299999999999999</v>
      </c>
      <c r="J3324" s="42">
        <v>3.7600000000000001E-2</v>
      </c>
      <c r="K3324" s="42">
        <v>2.3800000000000002E-2</v>
      </c>
      <c r="L3324" s="93">
        <f t="shared" si="255"/>
        <v>1</v>
      </c>
      <c r="M3324" s="42">
        <v>0.13214000000000001</v>
      </c>
      <c r="N3324" s="93">
        <f t="array" ref="N3324">SQRT(MMULT(MMULT(B3324:K3324, '2. Correlation Matrix'!$B$34:$K$43), TRANSPOSE(B3324:K3324)))</f>
        <v>0.10789081663031382</v>
      </c>
      <c r="O3324" s="92">
        <f t="shared" si="256"/>
        <v>0.52960948655889151</v>
      </c>
      <c r="P3324" s="42">
        <f t="shared" si="257"/>
        <v>0.12631978584342202</v>
      </c>
      <c r="Q3324" s="42">
        <f t="shared" si="258"/>
        <v>0.122773215429927</v>
      </c>
      <c r="R3324" s="43">
        <f t="shared" si="259"/>
        <v>0.118137620573236</v>
      </c>
    </row>
    <row r="3325" spans="1:18" x14ac:dyDescent="0.35">
      <c r="A3325" s="73">
        <v>1680</v>
      </c>
      <c r="B3325" s="42">
        <v>6.25E-2</v>
      </c>
      <c r="C3325" s="42">
        <v>9.2600000000000002E-2</v>
      </c>
      <c r="D3325" s="42">
        <v>0.15049999999999999</v>
      </c>
      <c r="E3325" s="42">
        <v>7.6399999999999996E-2</v>
      </c>
      <c r="F3325" s="42">
        <v>0.15740000000000001</v>
      </c>
      <c r="G3325" s="42">
        <v>0.16439999999999999</v>
      </c>
      <c r="H3325" s="42">
        <v>2.0799999999999999E-2</v>
      </c>
      <c r="I3325" s="42">
        <v>3.6999999999999998E-2</v>
      </c>
      <c r="J3325" s="42">
        <v>1.1599999999999999E-2</v>
      </c>
      <c r="K3325" s="42">
        <v>0.22689999999999999</v>
      </c>
      <c r="L3325" s="93">
        <f t="shared" si="255"/>
        <v>1.0001000000000002</v>
      </c>
      <c r="M3325" s="42">
        <v>0.15984999999999999</v>
      </c>
      <c r="N3325" s="93">
        <f t="array" ref="N3325">SQRT(MMULT(MMULT(B3325:K3325, '2. Correlation Matrix'!$B$34:$K$43), TRANSPOSE(B3325:K3325)))</f>
        <v>0.16021403924488514</v>
      </c>
      <c r="O3325" s="92">
        <f t="shared" si="256"/>
        <v>0.52960402471538615</v>
      </c>
      <c r="P3325" s="42">
        <f t="shared" si="257"/>
        <v>0.14701573081441918</v>
      </c>
      <c r="Q3325" s="42">
        <f t="shared" si="258"/>
        <v>0.122773215429927</v>
      </c>
      <c r="R3325" s="43">
        <f t="shared" si="259"/>
        <v>0.118137620573236</v>
      </c>
    </row>
    <row r="3326" spans="1:18" x14ac:dyDescent="0.35">
      <c r="A3326" s="73">
        <v>2185</v>
      </c>
      <c r="B3326" s="42">
        <v>3.27E-2</v>
      </c>
      <c r="C3326" s="42">
        <v>3.0000000000000001E-3</v>
      </c>
      <c r="D3326" s="42">
        <v>3.8699999999999998E-2</v>
      </c>
      <c r="E3326" s="42">
        <v>8.9300000000000004E-2</v>
      </c>
      <c r="F3326" s="42">
        <v>0.2054</v>
      </c>
      <c r="G3326" s="42">
        <v>5.3600000000000002E-2</v>
      </c>
      <c r="H3326" s="42">
        <v>0.2321</v>
      </c>
      <c r="I3326" s="42">
        <v>3.8699999999999998E-2</v>
      </c>
      <c r="J3326" s="42">
        <v>9.5200000000000007E-2</v>
      </c>
      <c r="K3326" s="42">
        <v>0.21129999999999999</v>
      </c>
      <c r="L3326" s="93">
        <f t="shared" si="255"/>
        <v>1</v>
      </c>
      <c r="M3326" s="42">
        <v>0.16497999999999999</v>
      </c>
      <c r="N3326" s="93">
        <f t="array" ref="N3326">SQRT(MMULT(MMULT(B3326:K3326, '2. Correlation Matrix'!$B$34:$K$43), TRANSPOSE(B3326:K3326)))</f>
        <v>0.16990131456210339</v>
      </c>
      <c r="O3326" s="92">
        <f t="shared" si="256"/>
        <v>0.52960155271258913</v>
      </c>
      <c r="P3326" s="42">
        <f t="shared" si="257"/>
        <v>0.15054677165503458</v>
      </c>
      <c r="Q3326" s="42">
        <f t="shared" si="258"/>
        <v>0.122773215429927</v>
      </c>
      <c r="R3326" s="43">
        <f t="shared" si="259"/>
        <v>0.118137620573236</v>
      </c>
    </row>
    <row r="3327" spans="1:18" x14ac:dyDescent="0.35">
      <c r="A3327" s="73">
        <v>4202</v>
      </c>
      <c r="B3327" s="42">
        <v>7.6700000000000004E-2</v>
      </c>
      <c r="C3327" s="42">
        <v>0.02</v>
      </c>
      <c r="D3327" s="42">
        <v>5.33E-2</v>
      </c>
      <c r="E3327" s="42">
        <v>6.7000000000000002E-3</v>
      </c>
      <c r="F3327" s="42">
        <v>0.25330000000000003</v>
      </c>
      <c r="G3327" s="42">
        <v>0.09</v>
      </c>
      <c r="H3327" s="42">
        <v>6.3299999999999995E-2</v>
      </c>
      <c r="I3327" s="42">
        <v>9.3299999999999994E-2</v>
      </c>
      <c r="J3327" s="42">
        <v>0.1167</v>
      </c>
      <c r="K3327" s="42">
        <v>0.22670000000000001</v>
      </c>
      <c r="L3327" s="93">
        <f t="shared" si="255"/>
        <v>1</v>
      </c>
      <c r="M3327" s="42">
        <v>0.15545999999999999</v>
      </c>
      <c r="N3327" s="93">
        <f t="array" ref="N3327">SQRT(MMULT(MMULT(B3327:K3327, '2. Correlation Matrix'!$B$34:$K$43), TRANSPOSE(B3327:K3327)))</f>
        <v>0.1519305815201015</v>
      </c>
      <c r="O3327" s="92">
        <f t="shared" si="256"/>
        <v>0.52958396653905093</v>
      </c>
      <c r="P3327" s="42">
        <f t="shared" si="257"/>
        <v>0.14391854919948188</v>
      </c>
      <c r="Q3327" s="42">
        <f t="shared" si="258"/>
        <v>0.122773215429927</v>
      </c>
      <c r="R3327" s="43">
        <f t="shared" si="259"/>
        <v>0.118137620573236</v>
      </c>
    </row>
    <row r="3328" spans="1:18" x14ac:dyDescent="0.35">
      <c r="A3328" s="73">
        <v>2243</v>
      </c>
      <c r="B3328" s="42">
        <v>0.12330000000000001</v>
      </c>
      <c r="C3328" s="42">
        <v>8.1100000000000005E-2</v>
      </c>
      <c r="D3328" s="42">
        <v>3.04E-2</v>
      </c>
      <c r="E3328" s="42">
        <v>0.1588</v>
      </c>
      <c r="F3328" s="42">
        <v>0.16220000000000001</v>
      </c>
      <c r="G3328" s="42">
        <v>0.14699999999999999</v>
      </c>
      <c r="H3328" s="42">
        <v>1.8599999999999998E-2</v>
      </c>
      <c r="I3328" s="42">
        <v>0.1047</v>
      </c>
      <c r="J3328" s="42">
        <v>0.1419</v>
      </c>
      <c r="K3328" s="42">
        <v>3.2099999999999997E-2</v>
      </c>
      <c r="L3328" s="93">
        <f t="shared" si="255"/>
        <v>1.0001</v>
      </c>
      <c r="M3328" s="42">
        <v>0.13203000000000001</v>
      </c>
      <c r="N3328" s="93">
        <f t="array" ref="N3328">SQRT(MMULT(MMULT(B3328:K3328, '2. Correlation Matrix'!$B$34:$K$43), TRANSPOSE(B3328:K3328)))</f>
        <v>0.10768875058109273</v>
      </c>
      <c r="O3328" s="92">
        <f t="shared" si="256"/>
        <v>0.52958177796904404</v>
      </c>
      <c r="P3328" s="42">
        <f t="shared" si="257"/>
        <v>0.12623156649914161</v>
      </c>
      <c r="Q3328" s="42">
        <f t="shared" si="258"/>
        <v>0.122773215429927</v>
      </c>
      <c r="R3328" s="43">
        <f t="shared" si="259"/>
        <v>0.118137620573236</v>
      </c>
    </row>
    <row r="3329" spans="1:18" x14ac:dyDescent="0.35">
      <c r="A3329" s="73">
        <v>4300</v>
      </c>
      <c r="B3329" s="42">
        <v>3.6499999999999998E-2</v>
      </c>
      <c r="C3329" s="42">
        <v>4.1099999999999998E-2</v>
      </c>
      <c r="D3329" s="42">
        <v>0.14610000000000001</v>
      </c>
      <c r="E3329" s="42">
        <v>6.3899999999999998E-2</v>
      </c>
      <c r="F3329" s="42">
        <v>5.9400000000000001E-2</v>
      </c>
      <c r="G3329" s="42">
        <v>8.2199999999999995E-2</v>
      </c>
      <c r="H3329" s="42">
        <v>0.3105</v>
      </c>
      <c r="I3329" s="42">
        <v>0.10050000000000001</v>
      </c>
      <c r="J3329" s="42">
        <v>9.1300000000000006E-2</v>
      </c>
      <c r="K3329" s="42">
        <v>6.8500000000000005E-2</v>
      </c>
      <c r="L3329" s="93">
        <f t="shared" si="255"/>
        <v>1</v>
      </c>
      <c r="M3329" s="42">
        <v>0.15409</v>
      </c>
      <c r="N3329" s="93">
        <f t="array" ref="N3329">SQRT(MMULT(MMULT(B3329:K3329, '2. Correlation Matrix'!$B$34:$K$43), TRANSPOSE(B3329:K3329)))</f>
        <v>0.1493481715852879</v>
      </c>
      <c r="O3329" s="92">
        <f t="shared" si="256"/>
        <v>0.52956791610156584</v>
      </c>
      <c r="P3329" s="42">
        <f t="shared" si="257"/>
        <v>0.14293756182206571</v>
      </c>
      <c r="Q3329" s="42">
        <f t="shared" si="258"/>
        <v>0.122773215429927</v>
      </c>
      <c r="R3329" s="43">
        <f t="shared" si="259"/>
        <v>0.118137620573236</v>
      </c>
    </row>
    <row r="3330" spans="1:18" x14ac:dyDescent="0.35">
      <c r="A3330" s="73">
        <v>3423</v>
      </c>
      <c r="B3330" s="42">
        <v>0.14410000000000001</v>
      </c>
      <c r="C3330" s="42">
        <v>0.19570000000000001</v>
      </c>
      <c r="D3330" s="42">
        <v>0.1118</v>
      </c>
      <c r="E3330" s="42">
        <v>7.3099999999999998E-2</v>
      </c>
      <c r="F3330" s="42">
        <v>0.1333</v>
      </c>
      <c r="G3330" s="42">
        <v>4.5199999999999997E-2</v>
      </c>
      <c r="H3330" s="42">
        <v>5.16E-2</v>
      </c>
      <c r="I3330" s="42">
        <v>9.4600000000000004E-2</v>
      </c>
      <c r="J3330" s="42">
        <v>8.8200000000000001E-2</v>
      </c>
      <c r="K3330" s="42">
        <v>6.2399999999999997E-2</v>
      </c>
      <c r="L3330" s="93">
        <f t="shared" si="255"/>
        <v>1</v>
      </c>
      <c r="M3330" s="42">
        <v>0.1244</v>
      </c>
      <c r="N3330" s="93">
        <f t="array" ref="N3330">SQRT(MMULT(MMULT(B3330:K3330, '2. Correlation Matrix'!$B$34:$K$43), TRANSPOSE(B3330:K3330)))</f>
        <v>9.3285159662047007E-2</v>
      </c>
      <c r="O3330" s="92">
        <f t="shared" si="256"/>
        <v>0.52955904432136969</v>
      </c>
      <c r="P3330" s="42">
        <f t="shared" si="257"/>
        <v>0.12004893949341319</v>
      </c>
      <c r="Q3330" s="42">
        <f t="shared" si="258"/>
        <v>0.122773215429927</v>
      </c>
      <c r="R3330" s="43">
        <f t="shared" si="259"/>
        <v>0.118137620573236</v>
      </c>
    </row>
    <row r="3331" spans="1:18" x14ac:dyDescent="0.35">
      <c r="A3331" s="73">
        <v>1330</v>
      </c>
      <c r="B3331" s="42">
        <v>0.14000000000000001</v>
      </c>
      <c r="C3331" s="42">
        <v>6.7699999999999996E-2</v>
      </c>
      <c r="D3331" s="42">
        <v>0.10920000000000001</v>
      </c>
      <c r="E3331" s="42">
        <v>0.1108</v>
      </c>
      <c r="F3331" s="42">
        <v>0.12</v>
      </c>
      <c r="G3331" s="42">
        <v>0.1169</v>
      </c>
      <c r="H3331" s="42">
        <v>5.5399999999999998E-2</v>
      </c>
      <c r="I3331" s="42">
        <v>9.3799999999999994E-2</v>
      </c>
      <c r="J3331" s="42">
        <v>0.1246</v>
      </c>
      <c r="K3331" s="42">
        <v>6.1499999999999999E-2</v>
      </c>
      <c r="L3331" s="93">
        <f t="shared" si="255"/>
        <v>0.99990000000000012</v>
      </c>
      <c r="M3331" s="42">
        <v>0.13542999999999999</v>
      </c>
      <c r="N3331" s="93">
        <f t="array" ref="N3331">SQRT(MMULT(MMULT(B3331:K3331, '2. Correlation Matrix'!$B$34:$K$43), TRANSPOSE(B3331:K3331)))</f>
        <v>0.11411428135454652</v>
      </c>
      <c r="O3331" s="92">
        <f t="shared" si="256"/>
        <v>0.52955685548461251</v>
      </c>
      <c r="P3331" s="42">
        <f t="shared" si="257"/>
        <v>0.12891896539546768</v>
      </c>
      <c r="Q3331" s="42">
        <f t="shared" si="258"/>
        <v>0.122773215429927</v>
      </c>
      <c r="R3331" s="43">
        <f t="shared" si="259"/>
        <v>0.118137620573236</v>
      </c>
    </row>
    <row r="3332" spans="1:18" x14ac:dyDescent="0.35">
      <c r="A3332" s="73">
        <v>1749</v>
      </c>
      <c r="B3332" s="42">
        <v>8.4099999999999994E-2</v>
      </c>
      <c r="C3332" s="42">
        <v>0.15240000000000001</v>
      </c>
      <c r="D3332" s="42">
        <v>2.63E-2</v>
      </c>
      <c r="E3332" s="42">
        <v>7.7100000000000002E-2</v>
      </c>
      <c r="F3332" s="42">
        <v>0.1173</v>
      </c>
      <c r="G3332" s="42">
        <v>0.1681</v>
      </c>
      <c r="H3332" s="42">
        <v>0.12959999999999999</v>
      </c>
      <c r="I3332" s="42">
        <v>7.0099999999999996E-2</v>
      </c>
      <c r="J3332" s="42">
        <v>0.15060000000000001</v>
      </c>
      <c r="K3332" s="42">
        <v>2.4500000000000001E-2</v>
      </c>
      <c r="L3332" s="93">
        <f t="shared" si="255"/>
        <v>1.0001</v>
      </c>
      <c r="M3332" s="42">
        <v>0.13786000000000001</v>
      </c>
      <c r="N3332" s="93">
        <f t="array" ref="N3332">SQRT(MMULT(MMULT(B3332:K3332, '2. Correlation Matrix'!$B$34:$K$43), TRANSPOSE(B3332:K3332)))</f>
        <v>0.11870337410969833</v>
      </c>
      <c r="O3332" s="92">
        <f t="shared" si="256"/>
        <v>0.52955529252191835</v>
      </c>
      <c r="P3332" s="42">
        <f t="shared" si="257"/>
        <v>0.1308147544874865</v>
      </c>
      <c r="Q3332" s="42">
        <f t="shared" si="258"/>
        <v>0.122773215429927</v>
      </c>
      <c r="R3332" s="43">
        <f t="shared" si="259"/>
        <v>0.118137620573236</v>
      </c>
    </row>
    <row r="3333" spans="1:18" x14ac:dyDescent="0.35">
      <c r="A3333" s="73">
        <v>4775</v>
      </c>
      <c r="B3333" s="42">
        <v>0.18099999999999999</v>
      </c>
      <c r="C3333" s="42">
        <v>3.0499999999999999E-2</v>
      </c>
      <c r="D3333" s="42">
        <v>0.1105</v>
      </c>
      <c r="E3333" s="42">
        <v>0.12189999999999999</v>
      </c>
      <c r="F3333" s="42">
        <v>9.5200000000000007E-2</v>
      </c>
      <c r="G3333" s="42">
        <v>0.16189999999999999</v>
      </c>
      <c r="H3333" s="42">
        <v>4.9500000000000002E-2</v>
      </c>
      <c r="I3333" s="42">
        <v>3.2399999999999998E-2</v>
      </c>
      <c r="J3333" s="42">
        <v>8.7599999999999997E-2</v>
      </c>
      <c r="K3333" s="42">
        <v>0.1295</v>
      </c>
      <c r="L3333" s="93">
        <f t="shared" ref="L3333:L3396" si="260">SUM(B3333:K3333)</f>
        <v>1</v>
      </c>
      <c r="M3333" s="42">
        <v>0.14698</v>
      </c>
      <c r="N3333" s="93">
        <f t="array" ref="N3333">SQRT(MMULT(MMULT(B3333:K3333, '2. Correlation Matrix'!$B$34:$K$43), TRANSPOSE(B3333:K3333)))</f>
        <v>0.1359307673387096</v>
      </c>
      <c r="O3333" s="92">
        <f t="shared" ref="O3333:O3396" si="261">(M3333-0.075)/N3333</f>
        <v>0.52953427255097929</v>
      </c>
      <c r="P3333" s="42">
        <f t="shared" ref="P3333:P3396" si="262">M3333-((1/2)*1*N3333^2)</f>
        <v>0.1377414132453548</v>
      </c>
      <c r="Q3333" s="42">
        <f t="shared" ref="Q3333:Q3396" si="263">$M$5-((1/2)*3*$N$5^2)</f>
        <v>0.122773215429927</v>
      </c>
      <c r="R3333" s="43">
        <f t="shared" ref="R3333:R3396" si="264">$M$5-((1/2)*4*$N$5^2)</f>
        <v>0.118137620573236</v>
      </c>
    </row>
    <row r="3334" spans="1:18" x14ac:dyDescent="0.35">
      <c r="A3334" s="73">
        <v>1168</v>
      </c>
      <c r="B3334" s="42">
        <v>0.18440000000000001</v>
      </c>
      <c r="C3334" s="42">
        <v>7.0800000000000002E-2</v>
      </c>
      <c r="D3334" s="42">
        <v>0.16389999999999999</v>
      </c>
      <c r="E3334" s="42">
        <v>2.0500000000000001E-2</v>
      </c>
      <c r="F3334" s="42">
        <v>5.3999999999999999E-2</v>
      </c>
      <c r="G3334" s="42">
        <v>0.11169999999999999</v>
      </c>
      <c r="H3334" s="42">
        <v>0.12479999999999999</v>
      </c>
      <c r="I3334" s="42">
        <v>0.121</v>
      </c>
      <c r="J3334" s="42">
        <v>0.11360000000000001</v>
      </c>
      <c r="K3334" s="42">
        <v>3.5400000000000001E-2</v>
      </c>
      <c r="L3334" s="93">
        <f t="shared" si="260"/>
        <v>1.0001</v>
      </c>
      <c r="M3334" s="42">
        <v>0.13300000000000001</v>
      </c>
      <c r="N3334" s="93">
        <f t="array" ref="N3334">SQRT(MMULT(MMULT(B3334:K3334, '2. Correlation Matrix'!$B$34:$K$43), TRANSPOSE(B3334:K3334)))</f>
        <v>0.10953056785976871</v>
      </c>
      <c r="O3334" s="92">
        <f t="shared" si="261"/>
        <v>0.52953254176730868</v>
      </c>
      <c r="P3334" s="42">
        <f t="shared" si="262"/>
        <v>0.12700152735215831</v>
      </c>
      <c r="Q3334" s="42">
        <f t="shared" si="263"/>
        <v>0.122773215429927</v>
      </c>
      <c r="R3334" s="43">
        <f t="shared" si="264"/>
        <v>0.118137620573236</v>
      </c>
    </row>
    <row r="3335" spans="1:18" x14ac:dyDescent="0.35">
      <c r="A3335" s="73">
        <v>4015</v>
      </c>
      <c r="B3335" s="42">
        <v>0.15909999999999999</v>
      </c>
      <c r="C3335" s="42">
        <v>4.02E-2</v>
      </c>
      <c r="D3335" s="42">
        <v>8.5400000000000004E-2</v>
      </c>
      <c r="E3335" s="42">
        <v>0.1273</v>
      </c>
      <c r="F3335" s="42">
        <v>0.1022</v>
      </c>
      <c r="G3335" s="42">
        <v>7.7100000000000002E-2</v>
      </c>
      <c r="H3335" s="42">
        <v>7.1999999999999995E-2</v>
      </c>
      <c r="I3335" s="42">
        <v>4.5199999999999997E-2</v>
      </c>
      <c r="J3335" s="42">
        <v>0.1424</v>
      </c>
      <c r="K3335" s="42">
        <v>0.14910000000000001</v>
      </c>
      <c r="L3335" s="93">
        <f t="shared" si="260"/>
        <v>0.99999999999999989</v>
      </c>
      <c r="M3335" s="42">
        <v>0.14499000000000001</v>
      </c>
      <c r="N3335" s="93">
        <f t="array" ref="N3335">SQRT(MMULT(MMULT(B3335:K3335, '2. Correlation Matrix'!$B$34:$K$43), TRANSPOSE(B3335:K3335)))</f>
        <v>0.13217639206656762</v>
      </c>
      <c r="O3335" s="92">
        <f t="shared" si="261"/>
        <v>0.52951967371564468</v>
      </c>
      <c r="P3335" s="42">
        <f t="shared" si="262"/>
        <v>0.13625470069013251</v>
      </c>
      <c r="Q3335" s="42">
        <f t="shared" si="263"/>
        <v>0.122773215429927</v>
      </c>
      <c r="R3335" s="43">
        <f t="shared" si="264"/>
        <v>0.118137620573236</v>
      </c>
    </row>
    <row r="3336" spans="1:18" x14ac:dyDescent="0.35">
      <c r="A3336" s="73">
        <v>2082</v>
      </c>
      <c r="B3336" s="42">
        <v>1.41E-2</v>
      </c>
      <c r="C3336" s="42">
        <v>5.6500000000000002E-2</v>
      </c>
      <c r="D3336" s="42">
        <v>0.2203</v>
      </c>
      <c r="E3336" s="42">
        <v>3.95E-2</v>
      </c>
      <c r="F3336" s="42">
        <v>2.2599999999999999E-2</v>
      </c>
      <c r="G3336" s="42">
        <v>0.1356</v>
      </c>
      <c r="H3336" s="42">
        <v>3.6700000000000003E-2</v>
      </c>
      <c r="I3336" s="42">
        <v>6.7799999999999999E-2</v>
      </c>
      <c r="J3336" s="42">
        <v>0.22320000000000001</v>
      </c>
      <c r="K3336" s="42">
        <v>0.18360000000000001</v>
      </c>
      <c r="L3336" s="93">
        <f t="shared" si="260"/>
        <v>0.99990000000000001</v>
      </c>
      <c r="M3336" s="42">
        <v>0.15909999999999999</v>
      </c>
      <c r="N3336" s="93">
        <f t="array" ref="N3336">SQRT(MMULT(MMULT(B3336:K3336, '2. Correlation Matrix'!$B$34:$K$43), TRANSPOSE(B3336:K3336)))</f>
        <v>0.1588274871046835</v>
      </c>
      <c r="O3336" s="92">
        <f t="shared" si="261"/>
        <v>0.52950532387740623</v>
      </c>
      <c r="P3336" s="42">
        <f t="shared" si="262"/>
        <v>0.1464869146700058</v>
      </c>
      <c r="Q3336" s="42">
        <f t="shared" si="263"/>
        <v>0.122773215429927</v>
      </c>
      <c r="R3336" s="43">
        <f t="shared" si="264"/>
        <v>0.118137620573236</v>
      </c>
    </row>
    <row r="3337" spans="1:18" x14ac:dyDescent="0.35">
      <c r="A3337" s="73">
        <v>1121</v>
      </c>
      <c r="B3337" s="42">
        <v>2.6499999999999999E-2</v>
      </c>
      <c r="C3337" s="42">
        <v>1.06E-2</v>
      </c>
      <c r="D3337" s="42">
        <v>0.12920000000000001</v>
      </c>
      <c r="E3337" s="42">
        <v>0.1487</v>
      </c>
      <c r="F3337" s="42">
        <v>0.17349999999999999</v>
      </c>
      <c r="G3337" s="42">
        <v>6.7299999999999999E-2</v>
      </c>
      <c r="H3337" s="42">
        <v>4.5999999999999999E-2</v>
      </c>
      <c r="I3337" s="42">
        <v>0.14510000000000001</v>
      </c>
      <c r="J3337" s="42">
        <v>0.1628</v>
      </c>
      <c r="K3337" s="42">
        <v>9.0300000000000005E-2</v>
      </c>
      <c r="L3337" s="93">
        <f t="shared" si="260"/>
        <v>1</v>
      </c>
      <c r="M3337" s="42">
        <v>0.14216000000000001</v>
      </c>
      <c r="N3337" s="93">
        <f t="array" ref="N3337">SQRT(MMULT(MMULT(B3337:K3337, '2. Correlation Matrix'!$B$34:$K$43), TRANSPOSE(B3337:K3337)))</f>
        <v>0.12683669721143565</v>
      </c>
      <c r="O3337" s="92">
        <f t="shared" si="261"/>
        <v>0.529499754223692</v>
      </c>
      <c r="P3337" s="42">
        <f t="shared" si="262"/>
        <v>0.13411622612024732</v>
      </c>
      <c r="Q3337" s="42">
        <f t="shared" si="263"/>
        <v>0.122773215429927</v>
      </c>
      <c r="R3337" s="43">
        <f t="shared" si="264"/>
        <v>0.118137620573236</v>
      </c>
    </row>
    <row r="3338" spans="1:18" x14ac:dyDescent="0.35">
      <c r="A3338" s="73">
        <v>3688</v>
      </c>
      <c r="B3338" s="42">
        <v>2.3199999999999998E-2</v>
      </c>
      <c r="C3338" s="42">
        <v>6.7699999999999996E-2</v>
      </c>
      <c r="D3338" s="42">
        <v>0.12959999999999999</v>
      </c>
      <c r="E3338" s="42">
        <v>0.18959999999999999</v>
      </c>
      <c r="F3338" s="42">
        <v>7.3499999999999996E-2</v>
      </c>
      <c r="G3338" s="42">
        <v>4.6399999999999997E-2</v>
      </c>
      <c r="H3338" s="42">
        <v>0.15670000000000001</v>
      </c>
      <c r="I3338" s="42">
        <v>7.7399999999999997E-2</v>
      </c>
      <c r="J3338" s="42">
        <v>0.12570000000000001</v>
      </c>
      <c r="K3338" s="42">
        <v>0.1103</v>
      </c>
      <c r="L3338" s="93">
        <f t="shared" si="260"/>
        <v>1.0001000000000002</v>
      </c>
      <c r="M3338" s="42">
        <v>0.1497</v>
      </c>
      <c r="N3338" s="93">
        <f t="array" ref="N3338">SQRT(MMULT(MMULT(B3338:K3338, '2. Correlation Matrix'!$B$34:$K$43), TRANSPOSE(B3338:K3338)))</f>
        <v>0.14107901479427903</v>
      </c>
      <c r="O3338" s="92">
        <f t="shared" si="261"/>
        <v>0.52949051358862476</v>
      </c>
      <c r="P3338" s="42">
        <f t="shared" si="262"/>
        <v>0.1397483557923378</v>
      </c>
      <c r="Q3338" s="42">
        <f t="shared" si="263"/>
        <v>0.122773215429927</v>
      </c>
      <c r="R3338" s="43">
        <f t="shared" si="264"/>
        <v>0.118137620573236</v>
      </c>
    </row>
    <row r="3339" spans="1:18" x14ac:dyDescent="0.35">
      <c r="A3339" s="73">
        <v>4210</v>
      </c>
      <c r="B3339" s="42">
        <v>0.15939999999999999</v>
      </c>
      <c r="C3339" s="42">
        <v>1.14E-2</v>
      </c>
      <c r="D3339" s="42">
        <v>0.14230000000000001</v>
      </c>
      <c r="E3339" s="42">
        <v>0.10059999999999999</v>
      </c>
      <c r="F3339" s="42">
        <v>3.2300000000000002E-2</v>
      </c>
      <c r="G3339" s="42">
        <v>0.1082</v>
      </c>
      <c r="H3339" s="42">
        <v>0.12709999999999999</v>
      </c>
      <c r="I3339" s="42">
        <v>3.04E-2</v>
      </c>
      <c r="J3339" s="42">
        <v>9.8699999999999996E-2</v>
      </c>
      <c r="K3339" s="42">
        <v>0.1898</v>
      </c>
      <c r="L3339" s="93">
        <f t="shared" si="260"/>
        <v>1.0002</v>
      </c>
      <c r="M3339" s="42">
        <v>0.15731999999999999</v>
      </c>
      <c r="N3339" s="93">
        <f t="array" ref="N3339">SQRT(MMULT(MMULT(B3339:K3339, '2. Correlation Matrix'!$B$34:$K$43), TRANSPOSE(B3339:K3339)))</f>
        <v>0.15547575199897701</v>
      </c>
      <c r="O3339" s="92">
        <f t="shared" si="261"/>
        <v>0.52947163105242057</v>
      </c>
      <c r="P3339" s="42">
        <f t="shared" si="262"/>
        <v>0.14523364527017629</v>
      </c>
      <c r="Q3339" s="42">
        <f t="shared" si="263"/>
        <v>0.122773215429927</v>
      </c>
      <c r="R3339" s="43">
        <f t="shared" si="264"/>
        <v>0.118137620573236</v>
      </c>
    </row>
    <row r="3340" spans="1:18" x14ac:dyDescent="0.35">
      <c r="A3340" s="73">
        <v>4581</v>
      </c>
      <c r="B3340" s="42">
        <v>8.2000000000000007E-3</v>
      </c>
      <c r="C3340" s="42">
        <v>0.16889999999999999</v>
      </c>
      <c r="D3340" s="42">
        <v>0.25890000000000002</v>
      </c>
      <c r="E3340" s="42">
        <v>5.7200000000000001E-2</v>
      </c>
      <c r="F3340" s="42">
        <v>8.9899999999999994E-2</v>
      </c>
      <c r="G3340" s="42">
        <v>2.7000000000000001E-3</v>
      </c>
      <c r="H3340" s="42">
        <v>0.19070000000000001</v>
      </c>
      <c r="I3340" s="42">
        <v>0.15260000000000001</v>
      </c>
      <c r="J3340" s="42">
        <v>1.09E-2</v>
      </c>
      <c r="K3340" s="42">
        <v>5.9900000000000002E-2</v>
      </c>
      <c r="L3340" s="93">
        <f t="shared" si="260"/>
        <v>0.99990000000000001</v>
      </c>
      <c r="M3340" s="42">
        <v>0.13694000000000001</v>
      </c>
      <c r="N3340" s="93">
        <f t="array" ref="N3340">SQRT(MMULT(MMULT(B3340:K3340, '2. Correlation Matrix'!$B$34:$K$43), TRANSPOSE(B3340:K3340)))</f>
        <v>0.11698993326993481</v>
      </c>
      <c r="O3340" s="92">
        <f t="shared" si="261"/>
        <v>0.52944726327079583</v>
      </c>
      <c r="P3340" s="42">
        <f t="shared" si="262"/>
        <v>0.1300966777567481</v>
      </c>
      <c r="Q3340" s="42">
        <f t="shared" si="263"/>
        <v>0.122773215429927</v>
      </c>
      <c r="R3340" s="43">
        <f t="shared" si="264"/>
        <v>0.118137620573236</v>
      </c>
    </row>
    <row r="3341" spans="1:18" x14ac:dyDescent="0.35">
      <c r="A3341" s="73">
        <v>1517</v>
      </c>
      <c r="B3341" s="42">
        <v>0.26690000000000003</v>
      </c>
      <c r="C3341" s="42">
        <v>6.4600000000000005E-2</v>
      </c>
      <c r="D3341" s="42">
        <v>3.6499999999999998E-2</v>
      </c>
      <c r="E3341" s="42">
        <v>0.22750000000000001</v>
      </c>
      <c r="F3341" s="42">
        <v>1.12E-2</v>
      </c>
      <c r="G3341" s="42">
        <v>3.9300000000000002E-2</v>
      </c>
      <c r="H3341" s="42">
        <v>5.62E-2</v>
      </c>
      <c r="I3341" s="42">
        <v>3.6499999999999998E-2</v>
      </c>
      <c r="J3341" s="42">
        <v>8.3999999999999995E-3</v>
      </c>
      <c r="K3341" s="42">
        <v>0.25280000000000002</v>
      </c>
      <c r="L3341" s="93">
        <f t="shared" si="260"/>
        <v>0.99990000000000001</v>
      </c>
      <c r="M3341" s="42">
        <v>0.15029999999999999</v>
      </c>
      <c r="N3341" s="93">
        <f t="array" ref="N3341">SQRT(MMULT(MMULT(B3341:K3341, '2. Correlation Matrix'!$B$34:$K$43), TRANSPOSE(B3341:K3341)))</f>
        <v>0.14222429945265824</v>
      </c>
      <c r="O3341" s="92">
        <f t="shared" si="261"/>
        <v>0.52944539217129261</v>
      </c>
      <c r="P3341" s="42">
        <f t="shared" si="262"/>
        <v>0.14018612432260028</v>
      </c>
      <c r="Q3341" s="42">
        <f t="shared" si="263"/>
        <v>0.122773215429927</v>
      </c>
      <c r="R3341" s="43">
        <f t="shared" si="264"/>
        <v>0.118137620573236</v>
      </c>
    </row>
    <row r="3342" spans="1:18" x14ac:dyDescent="0.35">
      <c r="A3342" s="73">
        <v>3990</v>
      </c>
      <c r="B3342" s="42">
        <v>0.2263</v>
      </c>
      <c r="C3342" s="42">
        <v>7.5399999999999995E-2</v>
      </c>
      <c r="D3342" s="42">
        <v>0.1411</v>
      </c>
      <c r="E3342" s="42">
        <v>6.8099999999999994E-2</v>
      </c>
      <c r="F3342" s="42">
        <v>2.1899999999999999E-2</v>
      </c>
      <c r="G3342" s="42">
        <v>0.1095</v>
      </c>
      <c r="H3342" s="42">
        <v>0.219</v>
      </c>
      <c r="I3342" s="42">
        <v>0.1192</v>
      </c>
      <c r="J3342" s="42">
        <v>4.8999999999999998E-3</v>
      </c>
      <c r="K3342" s="42">
        <v>1.46E-2</v>
      </c>
      <c r="L3342" s="93">
        <f t="shared" si="260"/>
        <v>0.99999999999999989</v>
      </c>
      <c r="M3342" s="42">
        <v>0.13394</v>
      </c>
      <c r="N3342" s="93">
        <f t="array" ref="N3342">SQRT(MMULT(MMULT(B3342:K3342, '2. Correlation Matrix'!$B$34:$K$43), TRANSPOSE(B3342:K3342)))</f>
        <v>0.11132958466157951</v>
      </c>
      <c r="O3342" s="92">
        <f t="shared" si="261"/>
        <v>0.52941902351622216</v>
      </c>
      <c r="P3342" s="42">
        <f t="shared" si="262"/>
        <v>0.12774286178954011</v>
      </c>
      <c r="Q3342" s="42">
        <f t="shared" si="263"/>
        <v>0.122773215429927</v>
      </c>
      <c r="R3342" s="43">
        <f t="shared" si="264"/>
        <v>0.118137620573236</v>
      </c>
    </row>
    <row r="3343" spans="1:18" x14ac:dyDescent="0.35">
      <c r="A3343" s="73">
        <v>4664</v>
      </c>
      <c r="B3343" s="42">
        <v>0.11899999999999999</v>
      </c>
      <c r="C3343" s="42">
        <v>9.74E-2</v>
      </c>
      <c r="D3343" s="42">
        <v>4.5499999999999999E-2</v>
      </c>
      <c r="E3343" s="42">
        <v>0.1147</v>
      </c>
      <c r="F3343" s="42">
        <v>0.1169</v>
      </c>
      <c r="G3343" s="42">
        <v>0.18609999999999999</v>
      </c>
      <c r="H3343" s="42">
        <v>9.3100000000000002E-2</v>
      </c>
      <c r="I3343" s="42">
        <v>1.2999999999999999E-2</v>
      </c>
      <c r="J3343" s="42">
        <v>0.11899999999999999</v>
      </c>
      <c r="K3343" s="42">
        <v>9.5200000000000007E-2</v>
      </c>
      <c r="L3343" s="93">
        <f t="shared" si="260"/>
        <v>0.99990000000000001</v>
      </c>
      <c r="M3343" s="42">
        <v>0.14709</v>
      </c>
      <c r="N3343" s="93">
        <f t="array" ref="N3343">SQRT(MMULT(MMULT(B3343:K3343, '2. Correlation Matrix'!$B$34:$K$43), TRANSPOSE(B3343:K3343)))</f>
        <v>0.1361742515412844</v>
      </c>
      <c r="O3343" s="92">
        <f t="shared" si="261"/>
        <v>0.52939523576631697</v>
      </c>
      <c r="P3343" s="42">
        <f t="shared" si="262"/>
        <v>0.1378182866085855</v>
      </c>
      <c r="Q3343" s="42">
        <f t="shared" si="263"/>
        <v>0.122773215429927</v>
      </c>
      <c r="R3343" s="43">
        <f t="shared" si="264"/>
        <v>0.118137620573236</v>
      </c>
    </row>
    <row r="3344" spans="1:18" x14ac:dyDescent="0.35">
      <c r="A3344" s="73">
        <v>2544</v>
      </c>
      <c r="B3344" s="42">
        <v>4.1200000000000001E-2</v>
      </c>
      <c r="C3344" s="42">
        <v>0.14779999999999999</v>
      </c>
      <c r="D3344" s="42">
        <v>0.1323</v>
      </c>
      <c r="E3344" s="42">
        <v>2.92E-2</v>
      </c>
      <c r="F3344" s="42">
        <v>0.13400000000000001</v>
      </c>
      <c r="G3344" s="42">
        <v>0.16839999999999999</v>
      </c>
      <c r="H3344" s="42">
        <v>0.15459999999999999</v>
      </c>
      <c r="I3344" s="42">
        <v>0.1426</v>
      </c>
      <c r="J3344" s="42">
        <v>4.4699999999999997E-2</v>
      </c>
      <c r="K3344" s="42">
        <v>5.1999999999999998E-3</v>
      </c>
      <c r="L3344" s="93">
        <f t="shared" si="260"/>
        <v>0.99999999999999989</v>
      </c>
      <c r="M3344" s="42">
        <v>0.13805000000000001</v>
      </c>
      <c r="N3344" s="93">
        <f t="array" ref="N3344">SQRT(MMULT(MMULT(B3344:K3344, '2. Correlation Matrix'!$B$34:$K$43), TRANSPOSE(B3344:K3344)))</f>
        <v>0.1190995420773153</v>
      </c>
      <c r="O3344" s="92">
        <f t="shared" si="261"/>
        <v>0.52938910511570336</v>
      </c>
      <c r="P3344" s="42">
        <f t="shared" si="262"/>
        <v>0.1309576495384869</v>
      </c>
      <c r="Q3344" s="42">
        <f t="shared" si="263"/>
        <v>0.122773215429927</v>
      </c>
      <c r="R3344" s="43">
        <f t="shared" si="264"/>
        <v>0.118137620573236</v>
      </c>
    </row>
    <row r="3345" spans="1:18" x14ac:dyDescent="0.35">
      <c r="A3345" s="73">
        <v>4706</v>
      </c>
      <c r="B3345" s="42">
        <v>0.15190000000000001</v>
      </c>
      <c r="C3345" s="42">
        <v>7.4300000000000005E-2</v>
      </c>
      <c r="D3345" s="42">
        <v>0.15190000000000001</v>
      </c>
      <c r="E3345" s="42">
        <v>0.15989999999999999</v>
      </c>
      <c r="F3345" s="42">
        <v>2.1000000000000001E-2</v>
      </c>
      <c r="G3345" s="42">
        <v>5.9799999999999999E-2</v>
      </c>
      <c r="H3345" s="42">
        <v>8.72E-2</v>
      </c>
      <c r="I3345" s="42">
        <v>7.9200000000000007E-2</v>
      </c>
      <c r="J3345" s="42">
        <v>0.1212</v>
      </c>
      <c r="K3345" s="42">
        <v>9.3700000000000006E-2</v>
      </c>
      <c r="L3345" s="93">
        <f t="shared" si="260"/>
        <v>1.0001</v>
      </c>
      <c r="M3345" s="42">
        <v>0.13858999999999999</v>
      </c>
      <c r="N3345" s="93">
        <f t="array" ref="N3345">SQRT(MMULT(MMULT(B3345:K3345, '2. Correlation Matrix'!$B$34:$K$43), TRANSPOSE(B3345:K3345)))</f>
        <v>0.12012193077512201</v>
      </c>
      <c r="O3345" s="92">
        <f t="shared" si="261"/>
        <v>0.52937877030169977</v>
      </c>
      <c r="P3345" s="42">
        <f t="shared" si="262"/>
        <v>0.13137536087342838</v>
      </c>
      <c r="Q3345" s="42">
        <f t="shared" si="263"/>
        <v>0.122773215429927</v>
      </c>
      <c r="R3345" s="43">
        <f t="shared" si="264"/>
        <v>0.118137620573236</v>
      </c>
    </row>
    <row r="3346" spans="1:18" x14ac:dyDescent="0.35">
      <c r="A3346" s="73">
        <v>3496</v>
      </c>
      <c r="B3346" s="42">
        <v>0.1424</v>
      </c>
      <c r="C3346" s="42">
        <v>0.1149</v>
      </c>
      <c r="D3346" s="42">
        <v>8.4199999999999997E-2</v>
      </c>
      <c r="E3346" s="42">
        <v>0.1179</v>
      </c>
      <c r="F3346" s="42">
        <v>0.1149</v>
      </c>
      <c r="G3346" s="42">
        <v>9.0399999999999994E-2</v>
      </c>
      <c r="H3346" s="42">
        <v>5.8200000000000002E-2</v>
      </c>
      <c r="I3346" s="42">
        <v>3.8300000000000001E-2</v>
      </c>
      <c r="J3346" s="42">
        <v>0.121</v>
      </c>
      <c r="K3346" s="42">
        <v>0.1179</v>
      </c>
      <c r="L3346" s="93">
        <f t="shared" si="260"/>
        <v>1.0001000000000002</v>
      </c>
      <c r="M3346" s="42">
        <v>0.13919000000000001</v>
      </c>
      <c r="N3346" s="93">
        <f t="array" ref="N3346">SQRT(MMULT(MMULT(B3346:K3346, '2. Correlation Matrix'!$B$34:$K$43), TRANSPOSE(B3346:K3346)))</f>
        <v>0.12126348804814251</v>
      </c>
      <c r="O3346" s="92">
        <f t="shared" si="261"/>
        <v>0.52934317685564269</v>
      </c>
      <c r="P3346" s="42">
        <f t="shared" si="262"/>
        <v>0.131837583233199</v>
      </c>
      <c r="Q3346" s="42">
        <f t="shared" si="263"/>
        <v>0.122773215429927</v>
      </c>
      <c r="R3346" s="43">
        <f t="shared" si="264"/>
        <v>0.118137620573236</v>
      </c>
    </row>
    <row r="3347" spans="1:18" x14ac:dyDescent="0.35">
      <c r="A3347" s="73">
        <v>1056</v>
      </c>
      <c r="B3347" s="42">
        <v>0.1346</v>
      </c>
      <c r="C3347" s="42">
        <v>5.5300000000000002E-2</v>
      </c>
      <c r="D3347" s="42">
        <v>6.0100000000000001E-2</v>
      </c>
      <c r="E3347" s="42">
        <v>0.21879999999999999</v>
      </c>
      <c r="F3347" s="42">
        <v>1.44E-2</v>
      </c>
      <c r="G3347" s="42">
        <v>8.1699999999999995E-2</v>
      </c>
      <c r="H3347" s="42">
        <v>0.15140000000000001</v>
      </c>
      <c r="I3347" s="42">
        <v>2.1600000000000001E-2</v>
      </c>
      <c r="J3347" s="42">
        <v>0.14419999999999999</v>
      </c>
      <c r="K3347" s="42">
        <v>0.1178</v>
      </c>
      <c r="L3347" s="93">
        <f t="shared" si="260"/>
        <v>0.9998999999999999</v>
      </c>
      <c r="M3347" s="42">
        <v>0.14918000000000001</v>
      </c>
      <c r="N3347" s="93">
        <f t="array" ref="N3347">SQRT(MMULT(MMULT(B3347:K3347, '2. Correlation Matrix'!$B$34:$K$43), TRANSPOSE(B3347:K3347)))</f>
        <v>0.14013865087739</v>
      </c>
      <c r="O3347" s="92">
        <f t="shared" si="261"/>
        <v>0.52933291091050616</v>
      </c>
      <c r="P3347" s="42">
        <f t="shared" si="262"/>
        <v>0.13936057926513251</v>
      </c>
      <c r="Q3347" s="42">
        <f t="shared" si="263"/>
        <v>0.122773215429927</v>
      </c>
      <c r="R3347" s="43">
        <f t="shared" si="264"/>
        <v>0.118137620573236</v>
      </c>
    </row>
    <row r="3348" spans="1:18" x14ac:dyDescent="0.35">
      <c r="A3348" s="73">
        <v>3152</v>
      </c>
      <c r="B3348" s="42">
        <v>3.6700000000000003E-2</v>
      </c>
      <c r="C3348" s="42">
        <v>9.1899999999999996E-2</v>
      </c>
      <c r="D3348" s="42">
        <v>0.1234</v>
      </c>
      <c r="E3348" s="42">
        <v>0.1522</v>
      </c>
      <c r="F3348" s="42">
        <v>0.1706</v>
      </c>
      <c r="G3348" s="42">
        <v>4.99E-2</v>
      </c>
      <c r="H3348" s="42">
        <v>0.14960000000000001</v>
      </c>
      <c r="I3348" s="42">
        <v>0.1706</v>
      </c>
      <c r="J3348" s="42">
        <v>3.4099999999999998E-2</v>
      </c>
      <c r="K3348" s="42">
        <v>2.1000000000000001E-2</v>
      </c>
      <c r="L3348" s="93">
        <f t="shared" si="260"/>
        <v>1</v>
      </c>
      <c r="M3348" s="42">
        <v>0.13411999999999999</v>
      </c>
      <c r="N3348" s="93">
        <f t="array" ref="N3348">SQRT(MMULT(MMULT(B3348:K3348, '2. Correlation Matrix'!$B$34:$K$43), TRANSPOSE(B3348:K3348)))</f>
        <v>0.11168903874171539</v>
      </c>
      <c r="O3348" s="92">
        <f t="shared" si="261"/>
        <v>0.52932678681850742</v>
      </c>
      <c r="P3348" s="42">
        <f t="shared" si="262"/>
        <v>0.1278827793124758</v>
      </c>
      <c r="Q3348" s="42">
        <f t="shared" si="263"/>
        <v>0.122773215429927</v>
      </c>
      <c r="R3348" s="43">
        <f t="shared" si="264"/>
        <v>0.118137620573236</v>
      </c>
    </row>
    <row r="3349" spans="1:18" x14ac:dyDescent="0.35">
      <c r="A3349" s="73">
        <v>2394</v>
      </c>
      <c r="B3349" s="42">
        <v>8.4599999999999995E-2</v>
      </c>
      <c r="C3349" s="42">
        <v>0.16070000000000001</v>
      </c>
      <c r="D3349" s="42">
        <v>0.16919999999999999</v>
      </c>
      <c r="E3349" s="42">
        <v>9.3100000000000002E-2</v>
      </c>
      <c r="F3349" s="42">
        <v>0.1235</v>
      </c>
      <c r="G3349" s="42">
        <v>1.6899999999999998E-2</v>
      </c>
      <c r="H3349" s="42">
        <v>3.5499999999999997E-2</v>
      </c>
      <c r="I3349" s="42">
        <v>9.8100000000000007E-2</v>
      </c>
      <c r="J3349" s="42">
        <v>5.7500000000000002E-2</v>
      </c>
      <c r="K3349" s="42">
        <v>0.16070000000000001</v>
      </c>
      <c r="L3349" s="93">
        <f t="shared" si="260"/>
        <v>0.99980000000000002</v>
      </c>
      <c r="M3349" s="42">
        <v>0.13852</v>
      </c>
      <c r="N3349" s="93">
        <f t="array" ref="N3349">SQRT(MMULT(MMULT(B3349:K3349, '2. Correlation Matrix'!$B$34:$K$43), TRANSPOSE(B3349:K3349)))</f>
        <v>0.12000370636256782</v>
      </c>
      <c r="O3349" s="92">
        <f t="shared" si="261"/>
        <v>0.52931698466117949</v>
      </c>
      <c r="P3349" s="42">
        <f t="shared" si="262"/>
        <v>0.1313195552296233</v>
      </c>
      <c r="Q3349" s="42">
        <f t="shared" si="263"/>
        <v>0.122773215429927</v>
      </c>
      <c r="R3349" s="43">
        <f t="shared" si="264"/>
        <v>0.118137620573236</v>
      </c>
    </row>
    <row r="3350" spans="1:18" x14ac:dyDescent="0.35">
      <c r="A3350" s="73">
        <v>3744</v>
      </c>
      <c r="B3350" s="42">
        <v>8.1699999999999995E-2</v>
      </c>
      <c r="C3350" s="42">
        <v>3.09E-2</v>
      </c>
      <c r="D3350" s="42">
        <v>0.15890000000000001</v>
      </c>
      <c r="E3350" s="42">
        <v>0.20530000000000001</v>
      </c>
      <c r="F3350" s="42">
        <v>1.55E-2</v>
      </c>
      <c r="G3350" s="42">
        <v>8.3900000000000002E-2</v>
      </c>
      <c r="H3350" s="42">
        <v>9.9299999999999999E-2</v>
      </c>
      <c r="I3350" s="42">
        <v>4.8599999999999997E-2</v>
      </c>
      <c r="J3350" s="42">
        <v>9.7100000000000006E-2</v>
      </c>
      <c r="K3350" s="42">
        <v>0.17879999999999999</v>
      </c>
      <c r="L3350" s="93">
        <f t="shared" si="260"/>
        <v>0.99999999999999989</v>
      </c>
      <c r="M3350" s="42">
        <v>0.15761</v>
      </c>
      <c r="N3350" s="93">
        <f t="array" ref="N3350">SQRT(MMULT(MMULT(B3350:K3350, '2. Correlation Matrix'!$B$34:$K$43), TRANSPOSE(B3350:K3350)))</f>
        <v>0.15606924845411924</v>
      </c>
      <c r="O3350" s="92">
        <f t="shared" si="261"/>
        <v>0.52931631835393533</v>
      </c>
      <c r="P3350" s="42">
        <f t="shared" si="262"/>
        <v>0.14543119484348321</v>
      </c>
      <c r="Q3350" s="42">
        <f t="shared" si="263"/>
        <v>0.122773215429927</v>
      </c>
      <c r="R3350" s="43">
        <f t="shared" si="264"/>
        <v>0.118137620573236</v>
      </c>
    </row>
    <row r="3351" spans="1:18" x14ac:dyDescent="0.35">
      <c r="A3351" s="73">
        <v>1764</v>
      </c>
      <c r="B3351" s="42">
        <v>2.7000000000000001E-3</v>
      </c>
      <c r="C3351" s="42">
        <v>0.24049999999999999</v>
      </c>
      <c r="D3351" s="42">
        <v>8.6499999999999994E-2</v>
      </c>
      <c r="E3351" s="42">
        <v>2.1600000000000001E-2</v>
      </c>
      <c r="F3351" s="42">
        <v>0.1865</v>
      </c>
      <c r="G3351" s="42">
        <v>8.1100000000000005E-2</v>
      </c>
      <c r="H3351" s="42">
        <v>2.1600000000000001E-2</v>
      </c>
      <c r="I3351" s="42">
        <v>5.1400000000000001E-2</v>
      </c>
      <c r="J3351" s="42">
        <v>0.1595</v>
      </c>
      <c r="K3351" s="42">
        <v>0.14860000000000001</v>
      </c>
      <c r="L3351" s="93">
        <f t="shared" si="260"/>
        <v>1</v>
      </c>
      <c r="M3351" s="42">
        <v>0.14044999999999999</v>
      </c>
      <c r="N3351" s="93">
        <f t="array" ref="N3351">SQRT(MMULT(MMULT(B3351:K3351, '2. Correlation Matrix'!$B$34:$K$43), TRANSPOSE(B3351:K3351)))</f>
        <v>0.12365511414757822</v>
      </c>
      <c r="O3351" s="92">
        <f t="shared" si="261"/>
        <v>0.52929472793084498</v>
      </c>
      <c r="P3351" s="42">
        <f t="shared" si="262"/>
        <v>0.13280470637257469</v>
      </c>
      <c r="Q3351" s="42">
        <f t="shared" si="263"/>
        <v>0.122773215429927</v>
      </c>
      <c r="R3351" s="43">
        <f t="shared" si="264"/>
        <v>0.118137620573236</v>
      </c>
    </row>
    <row r="3352" spans="1:18" x14ac:dyDescent="0.35">
      <c r="A3352" s="73">
        <v>783</v>
      </c>
      <c r="B3352" s="42">
        <v>2.2499999999999999E-2</v>
      </c>
      <c r="C3352" s="42">
        <v>9.7600000000000006E-2</v>
      </c>
      <c r="D3352" s="42">
        <v>0.1764</v>
      </c>
      <c r="E3352" s="42">
        <v>9.5699999999999993E-2</v>
      </c>
      <c r="F3352" s="42">
        <v>0.13320000000000001</v>
      </c>
      <c r="G3352" s="42">
        <v>0.18010000000000001</v>
      </c>
      <c r="H3352" s="42">
        <v>9.01E-2</v>
      </c>
      <c r="I3352" s="42">
        <v>3.56E-2</v>
      </c>
      <c r="J3352" s="42">
        <v>1.1299999999999999E-2</v>
      </c>
      <c r="K3352" s="42">
        <v>0.15759999999999999</v>
      </c>
      <c r="L3352" s="93">
        <f t="shared" si="260"/>
        <v>1.0001</v>
      </c>
      <c r="M3352" s="42">
        <v>0.15878999999999999</v>
      </c>
      <c r="N3352" s="93">
        <f t="array" ref="N3352">SQRT(MMULT(MMULT(B3352:K3352, '2. Correlation Matrix'!$B$34:$K$43), TRANSPOSE(B3352:K3352)))</f>
        <v>0.15830809187179665</v>
      </c>
      <c r="O3352" s="92">
        <f t="shared" si="261"/>
        <v>0.52928437838702536</v>
      </c>
      <c r="P3352" s="42">
        <f t="shared" si="262"/>
        <v>0.14625927402395539</v>
      </c>
      <c r="Q3352" s="42">
        <f t="shared" si="263"/>
        <v>0.122773215429927</v>
      </c>
      <c r="R3352" s="43">
        <f t="shared" si="264"/>
        <v>0.118137620573236</v>
      </c>
    </row>
    <row r="3353" spans="1:18" x14ac:dyDescent="0.35">
      <c r="A3353" s="73">
        <v>4612</v>
      </c>
      <c r="B3353" s="42">
        <v>0.14779999999999999</v>
      </c>
      <c r="C3353" s="42">
        <v>0.1047</v>
      </c>
      <c r="D3353" s="42">
        <v>0.1273</v>
      </c>
      <c r="E3353" s="42">
        <v>0.10059999999999999</v>
      </c>
      <c r="F3353" s="42">
        <v>0.1047</v>
      </c>
      <c r="G3353" s="42">
        <v>5.7500000000000002E-2</v>
      </c>
      <c r="H3353" s="42">
        <v>7.3899999999999993E-2</v>
      </c>
      <c r="I3353" s="42">
        <v>5.1299999999999998E-2</v>
      </c>
      <c r="J3353" s="42">
        <v>7.3899999999999993E-2</v>
      </c>
      <c r="K3353" s="42">
        <v>0.15809999999999999</v>
      </c>
      <c r="L3353" s="93">
        <f t="shared" si="260"/>
        <v>0.99980000000000002</v>
      </c>
      <c r="M3353" s="42">
        <v>0.14260999999999999</v>
      </c>
      <c r="N3353" s="93">
        <f t="array" ref="N3353">SQRT(MMULT(MMULT(B3353:K3353, '2. Correlation Matrix'!$B$34:$K$43), TRANSPOSE(B3353:K3353)))</f>
        <v>0.12774196914724856</v>
      </c>
      <c r="O3353" s="92">
        <f t="shared" si="261"/>
        <v>0.52927006254354614</v>
      </c>
      <c r="P3353" s="42">
        <f t="shared" si="262"/>
        <v>0.13445099465919169</v>
      </c>
      <c r="Q3353" s="42">
        <f t="shared" si="263"/>
        <v>0.122773215429927</v>
      </c>
      <c r="R3353" s="43">
        <f t="shared" si="264"/>
        <v>0.118137620573236</v>
      </c>
    </row>
    <row r="3354" spans="1:18" x14ac:dyDescent="0.35">
      <c r="A3354" s="73">
        <v>2126</v>
      </c>
      <c r="B3354" s="42">
        <v>0.13469999999999999</v>
      </c>
      <c r="C3354" s="42">
        <v>4.2099999999999999E-2</v>
      </c>
      <c r="D3354" s="42">
        <v>0.08</v>
      </c>
      <c r="E3354" s="42">
        <v>0.15790000000000001</v>
      </c>
      <c r="F3354" s="42">
        <v>0.1221</v>
      </c>
      <c r="G3354" s="42">
        <v>3.3700000000000001E-2</v>
      </c>
      <c r="H3354" s="42">
        <v>0.1074</v>
      </c>
      <c r="I3354" s="42">
        <v>5.6800000000000003E-2</v>
      </c>
      <c r="J3354" s="42">
        <v>0.1074</v>
      </c>
      <c r="K3354" s="42">
        <v>0.15790000000000001</v>
      </c>
      <c r="L3354" s="93">
        <f t="shared" si="260"/>
        <v>0.99999999999999989</v>
      </c>
      <c r="M3354" s="42">
        <v>0.14591000000000001</v>
      </c>
      <c r="N3354" s="93">
        <f t="array" ref="N3354">SQRT(MMULT(MMULT(B3354:K3354, '2. Correlation Matrix'!$B$34:$K$43), TRANSPOSE(B3354:K3354)))</f>
        <v>0.13398362408485748</v>
      </c>
      <c r="O3354" s="92">
        <f t="shared" si="261"/>
        <v>0.52924378247217529</v>
      </c>
      <c r="P3354" s="42">
        <f t="shared" si="262"/>
        <v>0.1369341942385438</v>
      </c>
      <c r="Q3354" s="42">
        <f t="shared" si="263"/>
        <v>0.122773215429927</v>
      </c>
      <c r="R3354" s="43">
        <f t="shared" si="264"/>
        <v>0.118137620573236</v>
      </c>
    </row>
    <row r="3355" spans="1:18" x14ac:dyDescent="0.35">
      <c r="A3355" s="73">
        <v>3356</v>
      </c>
      <c r="B3355" s="42">
        <v>6.9500000000000006E-2</v>
      </c>
      <c r="C3355" s="42">
        <v>0.1076</v>
      </c>
      <c r="D3355" s="42">
        <v>9.64E-2</v>
      </c>
      <c r="E3355" s="42">
        <v>8.9999999999999993E-3</v>
      </c>
      <c r="F3355" s="42">
        <v>0.13900000000000001</v>
      </c>
      <c r="G3355" s="42">
        <v>0.1076</v>
      </c>
      <c r="H3355" s="42">
        <v>6.2799999999999995E-2</v>
      </c>
      <c r="I3355" s="42">
        <v>3.5900000000000001E-2</v>
      </c>
      <c r="J3355" s="42">
        <v>0.1996</v>
      </c>
      <c r="K3355" s="42">
        <v>0.1726</v>
      </c>
      <c r="L3355" s="93">
        <f t="shared" si="260"/>
        <v>1</v>
      </c>
      <c r="M3355" s="42">
        <v>0.14976999999999999</v>
      </c>
      <c r="N3355" s="93">
        <f t="array" ref="N3355">SQRT(MMULT(MMULT(B3355:K3355, '2. Correlation Matrix'!$B$34:$K$43), TRANSPOSE(B3355:K3355)))</f>
        <v>0.14127801404381363</v>
      </c>
      <c r="O3355" s="92">
        <f t="shared" si="261"/>
        <v>0.52924016879804137</v>
      </c>
      <c r="P3355" s="42">
        <f t="shared" si="262"/>
        <v>0.13979026137391798</v>
      </c>
      <c r="Q3355" s="42">
        <f t="shared" si="263"/>
        <v>0.122773215429927</v>
      </c>
      <c r="R3355" s="43">
        <f t="shared" si="264"/>
        <v>0.118137620573236</v>
      </c>
    </row>
    <row r="3356" spans="1:18" x14ac:dyDescent="0.35">
      <c r="A3356" s="73">
        <v>1604</v>
      </c>
      <c r="B3356" s="42">
        <v>0.22459999999999999</v>
      </c>
      <c r="C3356" s="42">
        <v>0.104</v>
      </c>
      <c r="D3356" s="42">
        <v>8.5099999999999995E-2</v>
      </c>
      <c r="E3356" s="42">
        <v>4.4900000000000002E-2</v>
      </c>
      <c r="F3356" s="42">
        <v>1.4200000000000001E-2</v>
      </c>
      <c r="G3356" s="42">
        <v>5.91E-2</v>
      </c>
      <c r="H3356" s="42">
        <v>7.3300000000000004E-2</v>
      </c>
      <c r="I3356" s="42">
        <v>2.1299999999999999E-2</v>
      </c>
      <c r="J3356" s="42">
        <v>0.1986</v>
      </c>
      <c r="K3356" s="42">
        <v>0.1749</v>
      </c>
      <c r="L3356" s="93">
        <f t="shared" si="260"/>
        <v>1</v>
      </c>
      <c r="M3356" s="42">
        <v>0.14180000000000001</v>
      </c>
      <c r="N3356" s="93">
        <f t="array" ref="N3356">SQRT(MMULT(MMULT(B3356:K3356, '2. Correlation Matrix'!$B$34:$K$43), TRANSPOSE(B3356:K3356)))</f>
        <v>0.12621886531513665</v>
      </c>
      <c r="O3356" s="92">
        <f t="shared" si="261"/>
        <v>0.52923942734881402</v>
      </c>
      <c r="P3356" s="42">
        <f t="shared" si="262"/>
        <v>0.13383439901927971</v>
      </c>
      <c r="Q3356" s="42">
        <f t="shared" si="263"/>
        <v>0.122773215429927</v>
      </c>
      <c r="R3356" s="43">
        <f t="shared" si="264"/>
        <v>0.118137620573236</v>
      </c>
    </row>
    <row r="3357" spans="1:18" x14ac:dyDescent="0.35">
      <c r="A3357" s="73">
        <v>1888</v>
      </c>
      <c r="B3357" s="42">
        <v>7.46E-2</v>
      </c>
      <c r="C3357" s="42">
        <v>0.18360000000000001</v>
      </c>
      <c r="D3357" s="42">
        <v>8.2199999999999995E-2</v>
      </c>
      <c r="E3357" s="42">
        <v>8.2199999999999995E-2</v>
      </c>
      <c r="F3357" s="42">
        <v>0.14910000000000001</v>
      </c>
      <c r="G3357" s="42">
        <v>5.7000000000000002E-3</v>
      </c>
      <c r="H3357" s="42">
        <v>8.7999999999999995E-2</v>
      </c>
      <c r="I3357" s="42">
        <v>6.1199999999999997E-2</v>
      </c>
      <c r="J3357" s="42">
        <v>8.2199999999999995E-2</v>
      </c>
      <c r="K3357" s="42">
        <v>0.19120000000000001</v>
      </c>
      <c r="L3357" s="93">
        <f t="shared" si="260"/>
        <v>1</v>
      </c>
      <c r="M3357" s="42">
        <v>0.14335000000000001</v>
      </c>
      <c r="N3357" s="93">
        <f t="array" ref="N3357">SQRT(MMULT(MMULT(B3357:K3357, '2. Correlation Matrix'!$B$34:$K$43), TRANSPOSE(B3357:K3357)))</f>
        <v>0.12914774505106624</v>
      </c>
      <c r="O3357" s="92">
        <f t="shared" si="261"/>
        <v>0.52923881847858645</v>
      </c>
      <c r="P3357" s="42">
        <f t="shared" si="262"/>
        <v>0.13501042997411239</v>
      </c>
      <c r="Q3357" s="42">
        <f t="shared" si="263"/>
        <v>0.122773215429927</v>
      </c>
      <c r="R3357" s="43">
        <f t="shared" si="264"/>
        <v>0.118137620573236</v>
      </c>
    </row>
    <row r="3358" spans="1:18" x14ac:dyDescent="0.35">
      <c r="A3358" s="73">
        <v>3802</v>
      </c>
      <c r="B3358" s="42">
        <v>0.10489999999999999</v>
      </c>
      <c r="C3358" s="42">
        <v>4.5900000000000003E-2</v>
      </c>
      <c r="D3358" s="42">
        <v>9.5100000000000004E-2</v>
      </c>
      <c r="E3358" s="42">
        <v>0.1492</v>
      </c>
      <c r="F3358" s="42">
        <v>0.14749999999999999</v>
      </c>
      <c r="G3358" s="42">
        <v>9.1800000000000007E-2</v>
      </c>
      <c r="H3358" s="42">
        <v>3.2800000000000003E-2</v>
      </c>
      <c r="I3358" s="42">
        <v>0.12620000000000001</v>
      </c>
      <c r="J3358" s="42">
        <v>0.15079999999999999</v>
      </c>
      <c r="K3358" s="42">
        <v>5.57E-2</v>
      </c>
      <c r="L3358" s="93">
        <f t="shared" si="260"/>
        <v>0.9998999999999999</v>
      </c>
      <c r="M3358" s="42">
        <v>0.13408999999999999</v>
      </c>
      <c r="N3358" s="93">
        <f t="array" ref="N3358">SQRT(MMULT(MMULT(B3358:K3358, '2. Correlation Matrix'!$B$34:$K$43), TRANSPOSE(B3358:K3358)))</f>
        <v>0.11165486886870632</v>
      </c>
      <c r="O3358" s="92">
        <f t="shared" si="261"/>
        <v>0.52922009222439947</v>
      </c>
      <c r="P3358" s="42">
        <f t="shared" si="262"/>
        <v>0.12785659512895597</v>
      </c>
      <c r="Q3358" s="42">
        <f t="shared" si="263"/>
        <v>0.122773215429927</v>
      </c>
      <c r="R3358" s="43">
        <f t="shared" si="264"/>
        <v>0.118137620573236</v>
      </c>
    </row>
    <row r="3359" spans="1:18" x14ac:dyDescent="0.35">
      <c r="A3359" s="73">
        <v>1290</v>
      </c>
      <c r="B3359" s="42">
        <v>8.0699999999999994E-2</v>
      </c>
      <c r="C3359" s="42">
        <v>0.1227</v>
      </c>
      <c r="D3359" s="42">
        <v>0.1366</v>
      </c>
      <c r="E3359" s="42">
        <v>3.2599999999999997E-2</v>
      </c>
      <c r="F3359" s="42">
        <v>0.11020000000000001</v>
      </c>
      <c r="G3359" s="42">
        <v>0.1444</v>
      </c>
      <c r="H3359" s="42">
        <v>0.14910000000000001</v>
      </c>
      <c r="I3359" s="42">
        <v>4.9700000000000001E-2</v>
      </c>
      <c r="J3359" s="42">
        <v>8.2299999999999998E-2</v>
      </c>
      <c r="K3359" s="42">
        <v>9.1600000000000001E-2</v>
      </c>
      <c r="L3359" s="93">
        <f t="shared" si="260"/>
        <v>0.99990000000000001</v>
      </c>
      <c r="M3359" s="42">
        <v>0.14665</v>
      </c>
      <c r="N3359" s="93">
        <f t="array" ref="N3359">SQRT(MMULT(MMULT(B3359:K3359, '2. Correlation Matrix'!$B$34:$K$43), TRANSPOSE(B3359:K3359)))</f>
        <v>0.13538887256503321</v>
      </c>
      <c r="O3359" s="92">
        <f t="shared" si="261"/>
        <v>0.52921631329475305</v>
      </c>
      <c r="P3359" s="42">
        <f t="shared" si="262"/>
        <v>0.13748492659278461</v>
      </c>
      <c r="Q3359" s="42">
        <f t="shared" si="263"/>
        <v>0.122773215429927</v>
      </c>
      <c r="R3359" s="43">
        <f t="shared" si="264"/>
        <v>0.118137620573236</v>
      </c>
    </row>
    <row r="3360" spans="1:18" x14ac:dyDescent="0.35">
      <c r="A3360" s="73">
        <v>2522</v>
      </c>
      <c r="B3360" s="42">
        <v>7.0900000000000005E-2</v>
      </c>
      <c r="C3360" s="42">
        <v>0.1419</v>
      </c>
      <c r="D3360" s="42">
        <v>0.1216</v>
      </c>
      <c r="E3360" s="42">
        <v>3.04E-2</v>
      </c>
      <c r="F3360" s="42">
        <v>4.0500000000000001E-2</v>
      </c>
      <c r="G3360" s="42">
        <v>3.3799999999999997E-2</v>
      </c>
      <c r="H3360" s="42">
        <v>0.1993</v>
      </c>
      <c r="I3360" s="42">
        <v>1.6899999999999998E-2</v>
      </c>
      <c r="J3360" s="42">
        <v>0.1115</v>
      </c>
      <c r="K3360" s="42">
        <v>0.2331</v>
      </c>
      <c r="L3360" s="93">
        <f t="shared" si="260"/>
        <v>0.99990000000000001</v>
      </c>
      <c r="M3360" s="42">
        <v>0.15981000000000001</v>
      </c>
      <c r="N3360" s="93">
        <f t="array" ref="N3360">SQRT(MMULT(MMULT(B3360:K3360, '2. Correlation Matrix'!$B$34:$K$43), TRANSPOSE(B3360:K3360)))</f>
        <v>0.16026024060409494</v>
      </c>
      <c r="O3360" s="92">
        <f t="shared" si="261"/>
        <v>0.52920175135337322</v>
      </c>
      <c r="P3360" s="42">
        <f t="shared" si="262"/>
        <v>0.14696832764075882</v>
      </c>
      <c r="Q3360" s="42">
        <f t="shared" si="263"/>
        <v>0.122773215429927</v>
      </c>
      <c r="R3360" s="43">
        <f t="shared" si="264"/>
        <v>0.118137620573236</v>
      </c>
    </row>
    <row r="3361" spans="1:18" x14ac:dyDescent="0.35">
      <c r="A3361" s="73">
        <v>4768</v>
      </c>
      <c r="B3361" s="42">
        <v>9.2499999999999999E-2</v>
      </c>
      <c r="C3361" s="42">
        <v>6.6000000000000003E-2</v>
      </c>
      <c r="D3361" s="42">
        <v>0.12640000000000001</v>
      </c>
      <c r="E3361" s="42">
        <v>6.6000000000000003E-2</v>
      </c>
      <c r="F3361" s="42">
        <v>0.17549999999999999</v>
      </c>
      <c r="G3361" s="42">
        <v>1.7000000000000001E-2</v>
      </c>
      <c r="H3361" s="42">
        <v>6.9800000000000001E-2</v>
      </c>
      <c r="I3361" s="42">
        <v>0.1132</v>
      </c>
      <c r="J3361" s="42">
        <v>0.1057</v>
      </c>
      <c r="K3361" s="42">
        <v>0.16789999999999999</v>
      </c>
      <c r="L3361" s="93">
        <f t="shared" si="260"/>
        <v>1</v>
      </c>
      <c r="M3361" s="42">
        <v>0.14288999999999999</v>
      </c>
      <c r="N3361" s="93">
        <f t="array" ref="N3361">SQRT(MMULT(MMULT(B3361:K3361, '2. Correlation Matrix'!$B$34:$K$43), TRANSPOSE(B3361:K3361)))</f>
        <v>0.12829066742216599</v>
      </c>
      <c r="O3361" s="92">
        <f t="shared" si="261"/>
        <v>0.52918892203276502</v>
      </c>
      <c r="P3361" s="42">
        <f t="shared" si="262"/>
        <v>0.1346607523261876</v>
      </c>
      <c r="Q3361" s="42">
        <f t="shared" si="263"/>
        <v>0.122773215429927</v>
      </c>
      <c r="R3361" s="43">
        <f t="shared" si="264"/>
        <v>0.118137620573236</v>
      </c>
    </row>
    <row r="3362" spans="1:18" x14ac:dyDescent="0.35">
      <c r="A3362" s="73">
        <v>2063</v>
      </c>
      <c r="B3362" s="42">
        <v>5.3499999999999999E-2</v>
      </c>
      <c r="C3362" s="42">
        <v>0.1193</v>
      </c>
      <c r="D3362" s="42">
        <v>6.3799999999999996E-2</v>
      </c>
      <c r="E3362" s="42">
        <v>0.1358</v>
      </c>
      <c r="F3362" s="42">
        <v>0.1893</v>
      </c>
      <c r="G3362" s="42">
        <v>2.6700000000000002E-2</v>
      </c>
      <c r="H3362" s="42">
        <v>3.6999999999999998E-2</v>
      </c>
      <c r="I3362" s="42">
        <v>0.19339999999999999</v>
      </c>
      <c r="J3362" s="42">
        <v>0.15429999999999999</v>
      </c>
      <c r="K3362" s="42">
        <v>2.6700000000000002E-2</v>
      </c>
      <c r="L3362" s="93">
        <f t="shared" si="260"/>
        <v>0.99980000000000002</v>
      </c>
      <c r="M3362" s="42">
        <v>0.12452000000000001</v>
      </c>
      <c r="N3362" s="93">
        <f t="array" ref="N3362">SQRT(MMULT(MMULT(B3362:K3362, '2. Correlation Matrix'!$B$34:$K$43), TRANSPOSE(B3362:K3362)))</f>
        <v>9.357807982119104E-2</v>
      </c>
      <c r="O3362" s="92">
        <f t="shared" si="261"/>
        <v>0.52918375857490141</v>
      </c>
      <c r="P3362" s="42">
        <f t="shared" si="262"/>
        <v>0.1201415714884894</v>
      </c>
      <c r="Q3362" s="42">
        <f t="shared" si="263"/>
        <v>0.122773215429927</v>
      </c>
      <c r="R3362" s="43">
        <f t="shared" si="264"/>
        <v>0.118137620573236</v>
      </c>
    </row>
    <row r="3363" spans="1:18" x14ac:dyDescent="0.35">
      <c r="A3363" s="73">
        <v>760</v>
      </c>
      <c r="B3363" s="42">
        <v>0.1825</v>
      </c>
      <c r="C3363" s="42">
        <v>7.7000000000000002E-3</v>
      </c>
      <c r="D3363" s="42">
        <v>0.14910000000000001</v>
      </c>
      <c r="E3363" s="42">
        <v>8.2299999999999998E-2</v>
      </c>
      <c r="F3363" s="42">
        <v>7.9699999999999993E-2</v>
      </c>
      <c r="G3363" s="42">
        <v>0.21079999999999999</v>
      </c>
      <c r="H3363" s="42">
        <v>0.1105</v>
      </c>
      <c r="I3363" s="42">
        <v>1.7999999999999999E-2</v>
      </c>
      <c r="J3363" s="42">
        <v>2.5999999999999999E-3</v>
      </c>
      <c r="K3363" s="42">
        <v>0.15679999999999999</v>
      </c>
      <c r="L3363" s="93">
        <f t="shared" si="260"/>
        <v>1.0000000000000002</v>
      </c>
      <c r="M3363" s="42">
        <v>0.1578</v>
      </c>
      <c r="N3363" s="93">
        <f t="array" ref="N3363">SQRT(MMULT(MMULT(B3363:K3363, '2. Correlation Matrix'!$B$34:$K$43), TRANSPOSE(B3363:K3363)))</f>
        <v>0.15647608836707289</v>
      </c>
      <c r="O3363" s="92">
        <f t="shared" si="261"/>
        <v>0.52915433191147898</v>
      </c>
      <c r="P3363" s="42">
        <f t="shared" si="262"/>
        <v>0.14555761688467</v>
      </c>
      <c r="Q3363" s="42">
        <f t="shared" si="263"/>
        <v>0.122773215429927</v>
      </c>
      <c r="R3363" s="43">
        <f t="shared" si="264"/>
        <v>0.118137620573236</v>
      </c>
    </row>
    <row r="3364" spans="1:18" x14ac:dyDescent="0.35">
      <c r="A3364" s="73">
        <v>593</v>
      </c>
      <c r="B3364" s="42">
        <v>0.18129999999999999</v>
      </c>
      <c r="C3364" s="42">
        <v>0.13450000000000001</v>
      </c>
      <c r="D3364" s="42">
        <v>0.14230000000000001</v>
      </c>
      <c r="E3364" s="42">
        <v>0.115</v>
      </c>
      <c r="F3364" s="42">
        <v>3.8999999999999998E-3</v>
      </c>
      <c r="G3364" s="42">
        <v>0.12670000000000001</v>
      </c>
      <c r="H3364" s="42">
        <v>0.11700000000000001</v>
      </c>
      <c r="I3364" s="42">
        <v>9.9400000000000002E-2</v>
      </c>
      <c r="J3364" s="42">
        <v>5.8500000000000003E-2</v>
      </c>
      <c r="K3364" s="42">
        <v>2.1399999999999999E-2</v>
      </c>
      <c r="L3364" s="93">
        <f t="shared" si="260"/>
        <v>1</v>
      </c>
      <c r="M3364" s="42">
        <v>0.13189000000000001</v>
      </c>
      <c r="N3364" s="93">
        <f t="array" ref="N3364">SQRT(MMULT(MMULT(B3364:K3364, '2. Correlation Matrix'!$B$34:$K$43), TRANSPOSE(B3364:K3364)))</f>
        <v>0.1075111883333386</v>
      </c>
      <c r="O3364" s="92">
        <f t="shared" si="261"/>
        <v>0.52915422926600419</v>
      </c>
      <c r="P3364" s="42">
        <f t="shared" si="262"/>
        <v>0.12611067219157671</v>
      </c>
      <c r="Q3364" s="42">
        <f t="shared" si="263"/>
        <v>0.122773215429927</v>
      </c>
      <c r="R3364" s="43">
        <f t="shared" si="264"/>
        <v>0.118137620573236</v>
      </c>
    </row>
    <row r="3365" spans="1:18" x14ac:dyDescent="0.35">
      <c r="A3365" s="73">
        <v>3027</v>
      </c>
      <c r="B3365" s="42">
        <v>1.4800000000000001E-2</v>
      </c>
      <c r="C3365" s="42">
        <v>8.6699999999999999E-2</v>
      </c>
      <c r="D3365" s="42">
        <v>0.2114</v>
      </c>
      <c r="E3365" s="42">
        <v>0.1163</v>
      </c>
      <c r="F3365" s="42">
        <v>1.4800000000000001E-2</v>
      </c>
      <c r="G3365" s="42">
        <v>0.17760000000000001</v>
      </c>
      <c r="H3365" s="42">
        <v>3.8100000000000002E-2</v>
      </c>
      <c r="I3365" s="42">
        <v>9.0899999999999995E-2</v>
      </c>
      <c r="J3365" s="42">
        <v>0.16489999999999999</v>
      </c>
      <c r="K3365" s="42">
        <v>8.4599999999999995E-2</v>
      </c>
      <c r="L3365" s="93">
        <f t="shared" si="260"/>
        <v>1.0001</v>
      </c>
      <c r="M3365" s="42">
        <v>0.14979999999999999</v>
      </c>
      <c r="N3365" s="93">
        <f t="array" ref="N3365">SQRT(MMULT(MMULT(B3365:K3365, '2. Correlation Matrix'!$B$34:$K$43), TRANSPOSE(B3365:K3365)))</f>
        <v>0.14135947360452641</v>
      </c>
      <c r="O3365" s="92">
        <f t="shared" si="261"/>
        <v>0.52914741469159554</v>
      </c>
      <c r="P3365" s="42">
        <f t="shared" si="262"/>
        <v>0.13980874961112558</v>
      </c>
      <c r="Q3365" s="42">
        <f t="shared" si="263"/>
        <v>0.122773215429927</v>
      </c>
      <c r="R3365" s="43">
        <f t="shared" si="264"/>
        <v>0.118137620573236</v>
      </c>
    </row>
    <row r="3366" spans="1:18" x14ac:dyDescent="0.35">
      <c r="A3366" s="73">
        <v>2596</v>
      </c>
      <c r="B3366" s="42">
        <v>1.7100000000000001E-2</v>
      </c>
      <c r="C3366" s="42">
        <v>1.2200000000000001E-2</v>
      </c>
      <c r="D3366" s="42">
        <v>0.19270000000000001</v>
      </c>
      <c r="E3366" s="42">
        <v>0.1244</v>
      </c>
      <c r="F3366" s="42">
        <v>1.95E-2</v>
      </c>
      <c r="G3366" s="42">
        <v>0.1366</v>
      </c>
      <c r="H3366" s="42">
        <v>0.17799999999999999</v>
      </c>
      <c r="I3366" s="42">
        <v>2.6800000000000001E-2</v>
      </c>
      <c r="J3366" s="42">
        <v>5.3699999999999998E-2</v>
      </c>
      <c r="K3366" s="42">
        <v>0.23899999999999999</v>
      </c>
      <c r="L3366" s="93">
        <f t="shared" si="260"/>
        <v>0.99999999999999989</v>
      </c>
      <c r="M3366" s="42">
        <v>0.17619000000000001</v>
      </c>
      <c r="N3366" s="93">
        <f t="array" ref="N3366">SQRT(MMULT(MMULT(B3366:K3366, '2. Correlation Matrix'!$B$34:$K$43), TRANSPOSE(B3366:K3366)))</f>
        <v>0.19123428300702833</v>
      </c>
      <c r="O3366" s="92">
        <f t="shared" si="261"/>
        <v>0.52914152425421035</v>
      </c>
      <c r="P3366" s="42">
        <f t="shared" si="262"/>
        <v>0.15790472450139392</v>
      </c>
      <c r="Q3366" s="42">
        <f t="shared" si="263"/>
        <v>0.122773215429927</v>
      </c>
      <c r="R3366" s="43">
        <f t="shared" si="264"/>
        <v>0.118137620573236</v>
      </c>
    </row>
    <row r="3367" spans="1:18" x14ac:dyDescent="0.35">
      <c r="A3367" s="73">
        <v>1492</v>
      </c>
      <c r="B3367" s="42">
        <v>0.16159999999999999</v>
      </c>
      <c r="C3367" s="42">
        <v>0.16520000000000001</v>
      </c>
      <c r="D3367" s="42">
        <v>0.13819999999999999</v>
      </c>
      <c r="E3367" s="42">
        <v>0.13639999999999999</v>
      </c>
      <c r="F3367" s="42">
        <v>7.9000000000000001E-2</v>
      </c>
      <c r="G3367" s="42">
        <v>5.0299999999999997E-2</v>
      </c>
      <c r="H3367" s="42">
        <v>3.5999999999999999E-3</v>
      </c>
      <c r="I3367" s="42">
        <v>0.1023</v>
      </c>
      <c r="J3367" s="42">
        <v>0.1023</v>
      </c>
      <c r="K3367" s="42">
        <v>6.0999999999999999E-2</v>
      </c>
      <c r="L3367" s="93">
        <f t="shared" si="260"/>
        <v>0.99990000000000001</v>
      </c>
      <c r="M3367" s="42">
        <v>0.12407</v>
      </c>
      <c r="N3367" s="93">
        <f t="array" ref="N3367">SQRT(MMULT(MMULT(B3367:K3367, '2. Correlation Matrix'!$B$34:$K$43), TRANSPOSE(B3367:K3367)))</f>
        <v>9.2736041891440482E-2</v>
      </c>
      <c r="O3367" s="92">
        <f t="shared" si="261"/>
        <v>0.52913623440434066</v>
      </c>
      <c r="P3367" s="42">
        <f t="shared" si="262"/>
        <v>0.1197700132671545</v>
      </c>
      <c r="Q3367" s="42">
        <f t="shared" si="263"/>
        <v>0.122773215429927</v>
      </c>
      <c r="R3367" s="43">
        <f t="shared" si="264"/>
        <v>0.118137620573236</v>
      </c>
    </row>
    <row r="3368" spans="1:18" x14ac:dyDescent="0.35">
      <c r="A3368" s="73">
        <v>2051</v>
      </c>
      <c r="B3368" s="42">
        <v>9.5100000000000004E-2</v>
      </c>
      <c r="C3368" s="42">
        <v>1.06E-2</v>
      </c>
      <c r="D3368" s="42">
        <v>8.6300000000000002E-2</v>
      </c>
      <c r="E3368" s="42">
        <v>4.0500000000000001E-2</v>
      </c>
      <c r="F3368" s="42">
        <v>0.16200000000000001</v>
      </c>
      <c r="G3368" s="42">
        <v>0.13730000000000001</v>
      </c>
      <c r="H3368" s="42">
        <v>0.13730000000000001</v>
      </c>
      <c r="I3368" s="42">
        <v>3.5200000000000002E-2</v>
      </c>
      <c r="J3368" s="42">
        <v>0.1356</v>
      </c>
      <c r="K3368" s="42">
        <v>0.16020000000000001</v>
      </c>
      <c r="L3368" s="93">
        <f t="shared" si="260"/>
        <v>1.0001000000000002</v>
      </c>
      <c r="M3368" s="42">
        <v>0.15656999999999999</v>
      </c>
      <c r="N3368" s="93">
        <f t="array" ref="N3368">SQRT(MMULT(MMULT(B3368:K3368, '2. Correlation Matrix'!$B$34:$K$43), TRANSPOSE(B3368:K3368)))</f>
        <v>0.15416337122361265</v>
      </c>
      <c r="O3368" s="92">
        <f t="shared" si="261"/>
        <v>0.52911401296280292</v>
      </c>
      <c r="P3368" s="42">
        <f t="shared" si="262"/>
        <v>0.14468682748648529</v>
      </c>
      <c r="Q3368" s="42">
        <f t="shared" si="263"/>
        <v>0.122773215429927</v>
      </c>
      <c r="R3368" s="43">
        <f t="shared" si="264"/>
        <v>0.118137620573236</v>
      </c>
    </row>
    <row r="3369" spans="1:18" x14ac:dyDescent="0.35">
      <c r="A3369" s="73">
        <v>692</v>
      </c>
      <c r="B3369" s="42">
        <v>4.7800000000000002E-2</v>
      </c>
      <c r="C3369" s="42">
        <v>9.5600000000000004E-2</v>
      </c>
      <c r="D3369" s="42">
        <v>0.18729999999999999</v>
      </c>
      <c r="E3369" s="42">
        <v>8.9599999999999999E-2</v>
      </c>
      <c r="F3369" s="42">
        <v>2.5899999999999999E-2</v>
      </c>
      <c r="G3369" s="42">
        <v>0.13750000000000001</v>
      </c>
      <c r="H3369" s="42">
        <v>4.9799999999999997E-2</v>
      </c>
      <c r="I3369" s="42">
        <v>3.9800000000000002E-2</v>
      </c>
      <c r="J3369" s="42">
        <v>0.1633</v>
      </c>
      <c r="K3369" s="42">
        <v>0.1633</v>
      </c>
      <c r="L3369" s="93">
        <f t="shared" si="260"/>
        <v>0.99990000000000001</v>
      </c>
      <c r="M3369" s="42">
        <v>0.15487999999999999</v>
      </c>
      <c r="N3369" s="93">
        <f t="array" ref="N3369">SQRT(MMULT(MMULT(B3369:K3369, '2. Correlation Matrix'!$B$34:$K$43), TRANSPOSE(B3369:K3369)))</f>
        <v>0.15096941809546066</v>
      </c>
      <c r="O3369" s="92">
        <f t="shared" si="261"/>
        <v>0.52911378349150451</v>
      </c>
      <c r="P3369" s="42">
        <f t="shared" si="262"/>
        <v>0.14348411739995898</v>
      </c>
      <c r="Q3369" s="42">
        <f t="shared" si="263"/>
        <v>0.122773215429927</v>
      </c>
      <c r="R3369" s="43">
        <f t="shared" si="264"/>
        <v>0.118137620573236</v>
      </c>
    </row>
    <row r="3370" spans="1:18" x14ac:dyDescent="0.35">
      <c r="A3370" s="73">
        <v>3425</v>
      </c>
      <c r="B3370" s="42">
        <v>4.2900000000000001E-2</v>
      </c>
      <c r="C3370" s="42">
        <v>6.6199999999999995E-2</v>
      </c>
      <c r="D3370" s="42">
        <v>0.15029999999999999</v>
      </c>
      <c r="E3370" s="42">
        <v>0.12520000000000001</v>
      </c>
      <c r="F3370" s="42">
        <v>0.13600000000000001</v>
      </c>
      <c r="G3370" s="42">
        <v>0.15210000000000001</v>
      </c>
      <c r="H3370" s="42">
        <v>5.4000000000000003E-3</v>
      </c>
      <c r="I3370" s="42">
        <v>4.8300000000000003E-2</v>
      </c>
      <c r="J3370" s="42">
        <v>9.4799999999999995E-2</v>
      </c>
      <c r="K3370" s="42">
        <v>0.1789</v>
      </c>
      <c r="L3370" s="93">
        <f t="shared" si="260"/>
        <v>1.0001</v>
      </c>
      <c r="M3370" s="42">
        <v>0.15520999999999999</v>
      </c>
      <c r="N3370" s="93">
        <f t="array" ref="N3370">SQRT(MMULT(MMULT(B3370:K3370, '2. Correlation Matrix'!$B$34:$K$43), TRANSPOSE(B3370:K3370)))</f>
        <v>0.15160314166581379</v>
      </c>
      <c r="O3370" s="92">
        <f t="shared" si="261"/>
        <v>0.5290787454577347</v>
      </c>
      <c r="P3370" s="42">
        <f t="shared" si="262"/>
        <v>0.14371824371852759</v>
      </c>
      <c r="Q3370" s="42">
        <f t="shared" si="263"/>
        <v>0.122773215429927</v>
      </c>
      <c r="R3370" s="43">
        <f t="shared" si="264"/>
        <v>0.118137620573236</v>
      </c>
    </row>
    <row r="3371" spans="1:18" x14ac:dyDescent="0.35">
      <c r="A3371" s="73">
        <v>4844</v>
      </c>
      <c r="B3371" s="42">
        <v>4.6199999999999998E-2</v>
      </c>
      <c r="C3371" s="42">
        <v>6.3100000000000003E-2</v>
      </c>
      <c r="D3371" s="42">
        <v>0.12920000000000001</v>
      </c>
      <c r="E3371" s="42">
        <v>0.10920000000000001</v>
      </c>
      <c r="F3371" s="42">
        <v>9.69E-2</v>
      </c>
      <c r="G3371" s="42">
        <v>0.1062</v>
      </c>
      <c r="H3371" s="42">
        <v>0.1462</v>
      </c>
      <c r="I3371" s="42">
        <v>4.4600000000000001E-2</v>
      </c>
      <c r="J3371" s="42">
        <v>0.1215</v>
      </c>
      <c r="K3371" s="42">
        <v>0.13689999999999999</v>
      </c>
      <c r="L3371" s="93">
        <f t="shared" si="260"/>
        <v>1</v>
      </c>
      <c r="M3371" s="42">
        <v>0.15454999999999999</v>
      </c>
      <c r="N3371" s="93">
        <f t="array" ref="N3371">SQRT(MMULT(MMULT(B3371:K3371, '2. Correlation Matrix'!$B$34:$K$43), TRANSPOSE(B3371:K3371)))</f>
        <v>0.15036073349453841</v>
      </c>
      <c r="O3371" s="92">
        <f t="shared" si="261"/>
        <v>0.52906099984468025</v>
      </c>
      <c r="P3371" s="42">
        <f t="shared" si="262"/>
        <v>0.14324582491149218</v>
      </c>
      <c r="Q3371" s="42">
        <f t="shared" si="263"/>
        <v>0.122773215429927</v>
      </c>
      <c r="R3371" s="43">
        <f t="shared" si="264"/>
        <v>0.118137620573236</v>
      </c>
    </row>
    <row r="3372" spans="1:18" x14ac:dyDescent="0.35">
      <c r="A3372" s="73">
        <v>3767</v>
      </c>
      <c r="B3372" s="42">
        <v>7.2099999999999997E-2</v>
      </c>
      <c r="C3372" s="42">
        <v>0.1207</v>
      </c>
      <c r="D3372" s="42">
        <v>0.1123</v>
      </c>
      <c r="E3372" s="42">
        <v>0.10680000000000001</v>
      </c>
      <c r="F3372" s="42">
        <v>0.13450000000000001</v>
      </c>
      <c r="G3372" s="42">
        <v>9.0200000000000002E-2</v>
      </c>
      <c r="H3372" s="42">
        <v>0.10680000000000001</v>
      </c>
      <c r="I3372" s="42">
        <v>5.2699999999999997E-2</v>
      </c>
      <c r="J3372" s="42">
        <v>9.2899999999999996E-2</v>
      </c>
      <c r="K3372" s="42">
        <v>0.111</v>
      </c>
      <c r="L3372" s="93">
        <f t="shared" si="260"/>
        <v>1</v>
      </c>
      <c r="M3372" s="42">
        <v>0.14382</v>
      </c>
      <c r="N3372" s="93">
        <f t="array" ref="N3372">SQRT(MMULT(MMULT(B3372:K3372, '2. Correlation Matrix'!$B$34:$K$43), TRANSPOSE(B3372:K3372)))</f>
        <v>0.1300809475337284</v>
      </c>
      <c r="O3372" s="92">
        <f t="shared" si="261"/>
        <v>0.52905518682630925</v>
      </c>
      <c r="P3372" s="42">
        <f t="shared" si="262"/>
        <v>0.1353594735443637</v>
      </c>
      <c r="Q3372" s="42">
        <f t="shared" si="263"/>
        <v>0.122773215429927</v>
      </c>
      <c r="R3372" s="43">
        <f t="shared" si="264"/>
        <v>0.118137620573236</v>
      </c>
    </row>
    <row r="3373" spans="1:18" x14ac:dyDescent="0.35">
      <c r="A3373" s="73">
        <v>3571</v>
      </c>
      <c r="B3373" s="42">
        <v>0.12709999999999999</v>
      </c>
      <c r="C3373" s="42">
        <v>8.3299999999999999E-2</v>
      </c>
      <c r="D3373" s="42">
        <v>0.12709999999999999</v>
      </c>
      <c r="E3373" s="42">
        <v>0.1396</v>
      </c>
      <c r="F3373" s="42">
        <v>0.16669999999999999</v>
      </c>
      <c r="G3373" s="42">
        <v>0.1583</v>
      </c>
      <c r="H3373" s="42">
        <v>3.1199999999999999E-2</v>
      </c>
      <c r="I3373" s="42">
        <v>0.1104</v>
      </c>
      <c r="J3373" s="42">
        <v>8.3000000000000001E-3</v>
      </c>
      <c r="K3373" s="42">
        <v>4.7899999999999998E-2</v>
      </c>
      <c r="L3373" s="93">
        <f t="shared" si="260"/>
        <v>0.99990000000000001</v>
      </c>
      <c r="M3373" s="42">
        <v>0.13500999999999999</v>
      </c>
      <c r="N3373" s="93">
        <f t="array" ref="N3373">SQRT(MMULT(MMULT(B3373:K3373, '2. Correlation Matrix'!$B$34:$K$43), TRANSPOSE(B3373:K3373)))</f>
        <v>0.11342888986314464</v>
      </c>
      <c r="O3373" s="92">
        <f t="shared" si="261"/>
        <v>0.52905393037350412</v>
      </c>
      <c r="P3373" s="42">
        <f t="shared" si="262"/>
        <v>0.1285769434722073</v>
      </c>
      <c r="Q3373" s="42">
        <f t="shared" si="263"/>
        <v>0.122773215429927</v>
      </c>
      <c r="R3373" s="43">
        <f t="shared" si="264"/>
        <v>0.118137620573236</v>
      </c>
    </row>
    <row r="3374" spans="1:18" x14ac:dyDescent="0.35">
      <c r="A3374" s="73">
        <v>3205</v>
      </c>
      <c r="B3374" s="42">
        <v>0.14710000000000001</v>
      </c>
      <c r="C3374" s="42">
        <v>0.1021</v>
      </c>
      <c r="D3374" s="42">
        <v>0.14860000000000001</v>
      </c>
      <c r="E3374" s="42">
        <v>0.1186</v>
      </c>
      <c r="F3374" s="42">
        <v>3.0000000000000001E-3</v>
      </c>
      <c r="G3374" s="42">
        <v>0.1426</v>
      </c>
      <c r="H3374" s="42">
        <v>0.1096</v>
      </c>
      <c r="I3374" s="42">
        <v>1.4999999999999999E-2</v>
      </c>
      <c r="J3374" s="42">
        <v>7.9600000000000004E-2</v>
      </c>
      <c r="K3374" s="42">
        <v>0.1336</v>
      </c>
      <c r="L3374" s="93">
        <f t="shared" si="260"/>
        <v>0.99980000000000024</v>
      </c>
      <c r="M3374" s="42">
        <v>0.15013000000000001</v>
      </c>
      <c r="N3374" s="93">
        <f t="array" ref="N3374">SQRT(MMULT(MMULT(B3374:K3374, '2. Correlation Matrix'!$B$34:$K$43), TRANSPOSE(B3374:K3374)))</f>
        <v>0.14201629343473096</v>
      </c>
      <c r="O3374" s="92">
        <f t="shared" si="261"/>
        <v>0.52902380552924999</v>
      </c>
      <c r="P3374" s="42">
        <f t="shared" si="262"/>
        <v>0.1400456861995302</v>
      </c>
      <c r="Q3374" s="42">
        <f t="shared" si="263"/>
        <v>0.122773215429927</v>
      </c>
      <c r="R3374" s="43">
        <f t="shared" si="264"/>
        <v>0.118137620573236</v>
      </c>
    </row>
    <row r="3375" spans="1:18" x14ac:dyDescent="0.35">
      <c r="A3375" s="73">
        <v>3179</v>
      </c>
      <c r="B3375" s="42">
        <v>0.1704</v>
      </c>
      <c r="C3375" s="42">
        <v>0.1363</v>
      </c>
      <c r="D3375" s="42">
        <v>2.5600000000000001E-2</v>
      </c>
      <c r="E3375" s="42">
        <v>9.0300000000000005E-2</v>
      </c>
      <c r="F3375" s="42">
        <v>7.3300000000000004E-2</v>
      </c>
      <c r="G3375" s="42">
        <v>0.1414</v>
      </c>
      <c r="H3375" s="42">
        <v>0.14480000000000001</v>
      </c>
      <c r="I3375" s="42">
        <v>5.96E-2</v>
      </c>
      <c r="J3375" s="42">
        <v>0.1346</v>
      </c>
      <c r="K3375" s="42">
        <v>2.3900000000000001E-2</v>
      </c>
      <c r="L3375" s="93">
        <f t="shared" si="260"/>
        <v>1.0002</v>
      </c>
      <c r="M3375" s="42">
        <v>0.13372000000000001</v>
      </c>
      <c r="N3375" s="93">
        <f t="array" ref="N3375">SQRT(MMULT(MMULT(B3375:K3375, '2. Correlation Matrix'!$B$34:$K$43), TRANSPOSE(B3375:K3375)))</f>
        <v>0.11099967187076006</v>
      </c>
      <c r="O3375" s="92">
        <f t="shared" si="261"/>
        <v>0.52901057282736208</v>
      </c>
      <c r="P3375" s="42">
        <f t="shared" si="262"/>
        <v>0.12755953642229181</v>
      </c>
      <c r="Q3375" s="42">
        <f t="shared" si="263"/>
        <v>0.122773215429927</v>
      </c>
      <c r="R3375" s="43">
        <f t="shared" si="264"/>
        <v>0.118137620573236</v>
      </c>
    </row>
    <row r="3376" spans="1:18" x14ac:dyDescent="0.35">
      <c r="A3376" s="73">
        <v>3772</v>
      </c>
      <c r="B3376" s="42">
        <v>8.7999999999999995E-2</v>
      </c>
      <c r="C3376" s="42">
        <v>8.6300000000000002E-2</v>
      </c>
      <c r="D3376" s="42">
        <v>3.7199999999999997E-2</v>
      </c>
      <c r="E3376" s="42">
        <v>0.1235</v>
      </c>
      <c r="F3376" s="42">
        <v>0.1404</v>
      </c>
      <c r="G3376" s="42">
        <v>0.12180000000000001</v>
      </c>
      <c r="H3376" s="42">
        <v>0.11509999999999999</v>
      </c>
      <c r="I3376" s="42">
        <v>8.5000000000000006E-3</v>
      </c>
      <c r="J3376" s="42">
        <v>0.1404</v>
      </c>
      <c r="K3376" s="42">
        <v>0.13869999999999999</v>
      </c>
      <c r="L3376" s="93">
        <f t="shared" si="260"/>
        <v>0.99990000000000001</v>
      </c>
      <c r="M3376" s="42">
        <v>0.15067</v>
      </c>
      <c r="N3376" s="93">
        <f t="array" ref="N3376">SQRT(MMULT(MMULT(B3376:K3376, '2. Correlation Matrix'!$B$34:$K$43), TRANSPOSE(B3376:K3376)))</f>
        <v>0.14304793649536368</v>
      </c>
      <c r="O3376" s="92">
        <f t="shared" si="261"/>
        <v>0.5289835131767352</v>
      </c>
      <c r="P3376" s="42">
        <f t="shared" si="262"/>
        <v>0.1404386439322092</v>
      </c>
      <c r="Q3376" s="42">
        <f t="shared" si="263"/>
        <v>0.122773215429927</v>
      </c>
      <c r="R3376" s="43">
        <f t="shared" si="264"/>
        <v>0.118137620573236</v>
      </c>
    </row>
    <row r="3377" spans="1:18" x14ac:dyDescent="0.35">
      <c r="A3377" s="73">
        <v>933</v>
      </c>
      <c r="B3377" s="42">
        <v>0.05</v>
      </c>
      <c r="C3377" s="42">
        <v>9.6000000000000002E-2</v>
      </c>
      <c r="D3377" s="42">
        <v>0.13</v>
      </c>
      <c r="E3377" s="42">
        <v>0.106</v>
      </c>
      <c r="F3377" s="42">
        <v>0.13400000000000001</v>
      </c>
      <c r="G3377" s="42">
        <v>0.18</v>
      </c>
      <c r="H3377" s="42">
        <v>3.5999999999999997E-2</v>
      </c>
      <c r="I3377" s="42">
        <v>1.7999999999999999E-2</v>
      </c>
      <c r="J3377" s="42">
        <v>7.5999999999999998E-2</v>
      </c>
      <c r="K3377" s="42">
        <v>0.17399999999999999</v>
      </c>
      <c r="L3377" s="93">
        <f t="shared" si="260"/>
        <v>1</v>
      </c>
      <c r="M3377" s="42">
        <v>0.15672</v>
      </c>
      <c r="N3377" s="93">
        <f t="array" ref="N3377">SQRT(MMULT(MMULT(B3377:K3377, '2. Correlation Matrix'!$B$34:$K$43), TRANSPOSE(B3377:K3377)))</f>
        <v>0.15448794705814431</v>
      </c>
      <c r="O3377" s="92">
        <f t="shared" si="261"/>
        <v>0.52897330540125054</v>
      </c>
      <c r="P3377" s="42">
        <f t="shared" si="262"/>
        <v>0.14478673710688</v>
      </c>
      <c r="Q3377" s="42">
        <f t="shared" si="263"/>
        <v>0.122773215429927</v>
      </c>
      <c r="R3377" s="43">
        <f t="shared" si="264"/>
        <v>0.118137620573236</v>
      </c>
    </row>
    <row r="3378" spans="1:18" x14ac:dyDescent="0.35">
      <c r="A3378" s="73">
        <v>4657</v>
      </c>
      <c r="B3378" s="42">
        <v>2.7400000000000001E-2</v>
      </c>
      <c r="C3378" s="42">
        <v>0.15459999999999999</v>
      </c>
      <c r="D3378" s="42">
        <v>0.1147</v>
      </c>
      <c r="E3378" s="42">
        <v>0.1197</v>
      </c>
      <c r="F3378" s="42">
        <v>0.1072</v>
      </c>
      <c r="G3378" s="42">
        <v>0.12720000000000001</v>
      </c>
      <c r="H3378" s="42">
        <v>0.15210000000000001</v>
      </c>
      <c r="I3378" s="42">
        <v>0.1047</v>
      </c>
      <c r="J3378" s="42">
        <v>6.4799999999999996E-2</v>
      </c>
      <c r="K3378" s="42">
        <v>2.7400000000000001E-2</v>
      </c>
      <c r="L3378" s="93">
        <f t="shared" si="260"/>
        <v>0.99979999999999991</v>
      </c>
      <c r="M3378" s="42">
        <v>0.13997000000000001</v>
      </c>
      <c r="N3378" s="93">
        <f t="array" ref="N3378">SQRT(MMULT(MMULT(B3378:K3378, '2. Correlation Matrix'!$B$34:$K$43), TRANSPOSE(B3378:K3378)))</f>
        <v>0.12282400405333153</v>
      </c>
      <c r="O3378" s="92">
        <f t="shared" si="261"/>
        <v>0.52896826235846639</v>
      </c>
      <c r="P3378" s="42">
        <f t="shared" si="262"/>
        <v>0.1324271320141536</v>
      </c>
      <c r="Q3378" s="42">
        <f t="shared" si="263"/>
        <v>0.122773215429927</v>
      </c>
      <c r="R3378" s="43">
        <f t="shared" si="264"/>
        <v>0.118137620573236</v>
      </c>
    </row>
    <row r="3379" spans="1:18" x14ac:dyDescent="0.35">
      <c r="A3379" s="73">
        <v>2314</v>
      </c>
      <c r="B3379" s="42">
        <v>0.1779</v>
      </c>
      <c r="C3379" s="42">
        <v>6.4999999999999997E-3</v>
      </c>
      <c r="D3379" s="42">
        <v>8.0299999999999996E-2</v>
      </c>
      <c r="E3379" s="42">
        <v>0.2104</v>
      </c>
      <c r="F3379" s="42">
        <v>5.21E-2</v>
      </c>
      <c r="G3379" s="42">
        <v>0.15620000000000001</v>
      </c>
      <c r="H3379" s="42">
        <v>7.5899999999999995E-2</v>
      </c>
      <c r="I3379" s="42">
        <v>4.3E-3</v>
      </c>
      <c r="J3379" s="42">
        <v>7.1599999999999997E-2</v>
      </c>
      <c r="K3379" s="42">
        <v>0.16489999999999999</v>
      </c>
      <c r="L3379" s="93">
        <f t="shared" si="260"/>
        <v>1.0001</v>
      </c>
      <c r="M3379" s="42">
        <v>0.15533</v>
      </c>
      <c r="N3379" s="93">
        <f t="array" ref="N3379">SQRT(MMULT(MMULT(B3379:K3379, '2. Correlation Matrix'!$B$34:$K$43), TRANSPOSE(B3379:K3379)))</f>
        <v>0.15187902881355805</v>
      </c>
      <c r="O3379" s="92">
        <f t="shared" si="261"/>
        <v>0.52890778027433005</v>
      </c>
      <c r="P3379" s="42">
        <f t="shared" si="262"/>
        <v>0.1437963803033252</v>
      </c>
      <c r="Q3379" s="42">
        <f t="shared" si="263"/>
        <v>0.122773215429927</v>
      </c>
      <c r="R3379" s="43">
        <f t="shared" si="264"/>
        <v>0.118137620573236</v>
      </c>
    </row>
    <row r="3380" spans="1:18" x14ac:dyDescent="0.35">
      <c r="A3380" s="73">
        <v>3019</v>
      </c>
      <c r="B3380" s="42">
        <v>0.1908</v>
      </c>
      <c r="C3380" s="42">
        <v>0.15459999999999999</v>
      </c>
      <c r="D3380" s="42">
        <v>4.9299999999999997E-2</v>
      </c>
      <c r="E3380" s="42">
        <v>2.9600000000000001E-2</v>
      </c>
      <c r="F3380" s="42">
        <v>4.2799999999999998E-2</v>
      </c>
      <c r="G3380" s="42">
        <v>7.5700000000000003E-2</v>
      </c>
      <c r="H3380" s="42">
        <v>0.1086</v>
      </c>
      <c r="I3380" s="42">
        <v>2.9600000000000001E-2</v>
      </c>
      <c r="J3380" s="42">
        <v>9.9000000000000008E-3</v>
      </c>
      <c r="K3380" s="42">
        <v>0.30919999999999997</v>
      </c>
      <c r="L3380" s="93">
        <f t="shared" si="260"/>
        <v>1.0001</v>
      </c>
      <c r="M3380" s="42">
        <v>0.16027</v>
      </c>
      <c r="N3380" s="93">
        <f t="array" ref="N3380">SQRT(MMULT(MMULT(B3380:K3380, '2. Correlation Matrix'!$B$34:$K$43), TRANSPOSE(B3380:K3380)))</f>
        <v>0.16121937666057018</v>
      </c>
      <c r="O3380" s="92">
        <f t="shared" si="261"/>
        <v>0.52890664736613324</v>
      </c>
      <c r="P3380" s="42">
        <f t="shared" si="262"/>
        <v>0.14727415629458859</v>
      </c>
      <c r="Q3380" s="42">
        <f t="shared" si="263"/>
        <v>0.122773215429927</v>
      </c>
      <c r="R3380" s="43">
        <f t="shared" si="264"/>
        <v>0.118137620573236</v>
      </c>
    </row>
    <row r="3381" spans="1:18" x14ac:dyDescent="0.35">
      <c r="A3381" s="73">
        <v>260</v>
      </c>
      <c r="B3381" s="42">
        <v>0.1512</v>
      </c>
      <c r="C3381" s="42">
        <v>0.12130000000000001</v>
      </c>
      <c r="D3381" s="42">
        <v>0.108</v>
      </c>
      <c r="E3381" s="42">
        <v>0.1246</v>
      </c>
      <c r="F3381" s="42">
        <v>0.1113</v>
      </c>
      <c r="G3381" s="42">
        <v>8.6400000000000005E-2</v>
      </c>
      <c r="H3381" s="42">
        <v>0.10299999999999999</v>
      </c>
      <c r="I3381" s="42">
        <v>3.8199999999999998E-2</v>
      </c>
      <c r="J3381" s="42">
        <v>4.3200000000000002E-2</v>
      </c>
      <c r="K3381" s="42">
        <v>0.113</v>
      </c>
      <c r="L3381" s="93">
        <f t="shared" si="260"/>
        <v>1.0002</v>
      </c>
      <c r="M3381" s="42">
        <v>0.14013</v>
      </c>
      <c r="N3381" s="93">
        <f t="array" ref="N3381">SQRT(MMULT(MMULT(B3381:K3381, '2. Correlation Matrix'!$B$34:$K$43), TRANSPOSE(B3381:K3381)))</f>
        <v>0.12314196615374631</v>
      </c>
      <c r="O3381" s="92">
        <f t="shared" si="261"/>
        <v>0.52890173865409384</v>
      </c>
      <c r="P3381" s="42">
        <f t="shared" si="262"/>
        <v>0.1325480280858948</v>
      </c>
      <c r="Q3381" s="42">
        <f t="shared" si="263"/>
        <v>0.122773215429927</v>
      </c>
      <c r="R3381" s="43">
        <f t="shared" si="264"/>
        <v>0.118137620573236</v>
      </c>
    </row>
    <row r="3382" spans="1:18" x14ac:dyDescent="0.35">
      <c r="A3382" s="73">
        <v>164</v>
      </c>
      <c r="B3382" s="42">
        <v>2.47E-2</v>
      </c>
      <c r="C3382" s="42">
        <v>3.4200000000000001E-2</v>
      </c>
      <c r="D3382" s="42">
        <v>6.0699999999999997E-2</v>
      </c>
      <c r="E3382" s="42">
        <v>0.1822</v>
      </c>
      <c r="F3382" s="42">
        <v>0.18790000000000001</v>
      </c>
      <c r="G3382" s="42">
        <v>7.3999999999999996E-2</v>
      </c>
      <c r="H3382" s="42">
        <v>8.7300000000000003E-2</v>
      </c>
      <c r="I3382" s="42">
        <v>5.5E-2</v>
      </c>
      <c r="J3382" s="42">
        <v>0.1176</v>
      </c>
      <c r="K3382" s="42">
        <v>0.17649999999999999</v>
      </c>
      <c r="L3382" s="93">
        <f t="shared" si="260"/>
        <v>1.0001000000000002</v>
      </c>
      <c r="M3382" s="42">
        <v>0.15525</v>
      </c>
      <c r="N3382" s="93">
        <f t="array" ref="N3382">SQRT(MMULT(MMULT(B3382:K3382, '2. Correlation Matrix'!$B$34:$K$43), TRANSPOSE(B3382:K3382)))</f>
        <v>0.15174620650740234</v>
      </c>
      <c r="O3382" s="92">
        <f t="shared" si="261"/>
        <v>0.52884353320611888</v>
      </c>
      <c r="P3382" s="42">
        <f t="shared" si="262"/>
        <v>0.14373654440530639</v>
      </c>
      <c r="Q3382" s="42">
        <f t="shared" si="263"/>
        <v>0.122773215429927</v>
      </c>
      <c r="R3382" s="43">
        <f t="shared" si="264"/>
        <v>0.118137620573236</v>
      </c>
    </row>
    <row r="3383" spans="1:18" x14ac:dyDescent="0.35">
      <c r="A3383" s="73">
        <v>1992</v>
      </c>
      <c r="B3383" s="42">
        <v>7.0000000000000001E-3</v>
      </c>
      <c r="C3383" s="42">
        <v>0.21210000000000001</v>
      </c>
      <c r="D3383" s="42">
        <v>0.13750000000000001</v>
      </c>
      <c r="E3383" s="42">
        <v>6.5299999999999997E-2</v>
      </c>
      <c r="F3383" s="42">
        <v>0.1072</v>
      </c>
      <c r="G3383" s="42">
        <v>0.1492</v>
      </c>
      <c r="H3383" s="42">
        <v>0.16320000000000001</v>
      </c>
      <c r="I3383" s="42">
        <v>0.1096</v>
      </c>
      <c r="J3383" s="42">
        <v>3.2599999999999997E-2</v>
      </c>
      <c r="K3383" s="42">
        <v>1.6299999999999999E-2</v>
      </c>
      <c r="L3383" s="93">
        <f t="shared" si="260"/>
        <v>1</v>
      </c>
      <c r="M3383" s="42">
        <v>0.13902999999999999</v>
      </c>
      <c r="N3383" s="93">
        <f t="array" ref="N3383">SQRT(MMULT(MMULT(B3383:K3383, '2. Correlation Matrix'!$B$34:$K$43), TRANSPOSE(B3383:K3383)))</f>
        <v>0.12108382292184536</v>
      </c>
      <c r="O3383" s="92">
        <f t="shared" si="261"/>
        <v>0.5288072217651133</v>
      </c>
      <c r="P3383" s="42">
        <f t="shared" si="262"/>
        <v>0.13169935391331558</v>
      </c>
      <c r="Q3383" s="42">
        <f t="shared" si="263"/>
        <v>0.122773215429927</v>
      </c>
      <c r="R3383" s="43">
        <f t="shared" si="264"/>
        <v>0.118137620573236</v>
      </c>
    </row>
    <row r="3384" spans="1:18" x14ac:dyDescent="0.35">
      <c r="A3384" s="73">
        <v>2878</v>
      </c>
      <c r="B3384" s="42">
        <v>7.1400000000000005E-2</v>
      </c>
      <c r="C3384" s="42">
        <v>5.8400000000000001E-2</v>
      </c>
      <c r="D3384" s="42">
        <v>8.6599999999999996E-2</v>
      </c>
      <c r="E3384" s="42">
        <v>5.6300000000000003E-2</v>
      </c>
      <c r="F3384" s="42">
        <v>0.1797</v>
      </c>
      <c r="G3384" s="42">
        <v>9.74E-2</v>
      </c>
      <c r="H3384" s="42">
        <v>9.74E-2</v>
      </c>
      <c r="I3384" s="42">
        <v>5.6300000000000003E-2</v>
      </c>
      <c r="J3384" s="42">
        <v>0.1515</v>
      </c>
      <c r="K3384" s="42">
        <v>0.14499999999999999</v>
      </c>
      <c r="L3384" s="93">
        <f t="shared" si="260"/>
        <v>1</v>
      </c>
      <c r="M3384" s="42">
        <v>0.1489</v>
      </c>
      <c r="N3384" s="93">
        <f t="array" ref="N3384">SQRT(MMULT(MMULT(B3384:K3384, '2. Correlation Matrix'!$B$34:$K$43), TRANSPOSE(B3384:K3384)))</f>
        <v>0.13974921054913619</v>
      </c>
      <c r="O3384" s="92">
        <f t="shared" si="261"/>
        <v>0.52880441835495429</v>
      </c>
      <c r="P3384" s="42">
        <f t="shared" si="262"/>
        <v>0.13913507907544662</v>
      </c>
      <c r="Q3384" s="42">
        <f t="shared" si="263"/>
        <v>0.122773215429927</v>
      </c>
      <c r="R3384" s="43">
        <f t="shared" si="264"/>
        <v>0.118137620573236</v>
      </c>
    </row>
    <row r="3385" spans="1:18" x14ac:dyDescent="0.35">
      <c r="A3385" s="73">
        <v>1528</v>
      </c>
      <c r="B3385" s="42">
        <v>3.5000000000000001E-3</v>
      </c>
      <c r="C3385" s="42">
        <v>0.1719</v>
      </c>
      <c r="D3385" s="42">
        <v>7.6399999999999996E-2</v>
      </c>
      <c r="E3385" s="42">
        <v>0.1163</v>
      </c>
      <c r="F3385" s="42">
        <v>0.1181</v>
      </c>
      <c r="G3385" s="42">
        <v>0.13189999999999999</v>
      </c>
      <c r="H3385" s="42">
        <v>0.14410000000000001</v>
      </c>
      <c r="I3385" s="42">
        <v>0.1285</v>
      </c>
      <c r="J3385" s="42">
        <v>0.1076</v>
      </c>
      <c r="K3385" s="42">
        <v>1.6999999999999999E-3</v>
      </c>
      <c r="L3385" s="93">
        <f t="shared" si="260"/>
        <v>1</v>
      </c>
      <c r="M3385" s="42">
        <v>0.13686000000000001</v>
      </c>
      <c r="N3385" s="93">
        <f t="array" ref="N3385">SQRT(MMULT(MMULT(B3385:K3385, '2. Correlation Matrix'!$B$34:$K$43), TRANSPOSE(B3385:K3385)))</f>
        <v>0.11698113172079162</v>
      </c>
      <c r="O3385" s="92">
        <f t="shared" si="261"/>
        <v>0.52880322740975272</v>
      </c>
      <c r="P3385" s="42">
        <f t="shared" si="262"/>
        <v>0.1300177074106614</v>
      </c>
      <c r="Q3385" s="42">
        <f t="shared" si="263"/>
        <v>0.122773215429927</v>
      </c>
      <c r="R3385" s="43">
        <f t="shared" si="264"/>
        <v>0.118137620573236</v>
      </c>
    </row>
    <row r="3386" spans="1:18" x14ac:dyDescent="0.35">
      <c r="A3386" s="73">
        <v>4878</v>
      </c>
      <c r="B3386" s="42">
        <v>9.3700000000000006E-2</v>
      </c>
      <c r="C3386" s="42">
        <v>5.11E-2</v>
      </c>
      <c r="D3386" s="42">
        <v>3.0700000000000002E-2</v>
      </c>
      <c r="E3386" s="42">
        <v>0.1431</v>
      </c>
      <c r="F3386" s="42">
        <v>0.16700000000000001</v>
      </c>
      <c r="G3386" s="42">
        <v>0.15670000000000001</v>
      </c>
      <c r="H3386" s="42">
        <v>0.1244</v>
      </c>
      <c r="I3386" s="42">
        <v>7.4999999999999997E-2</v>
      </c>
      <c r="J3386" s="42">
        <v>0.1056</v>
      </c>
      <c r="K3386" s="42">
        <v>5.28E-2</v>
      </c>
      <c r="L3386" s="93">
        <f t="shared" si="260"/>
        <v>1.0001</v>
      </c>
      <c r="M3386" s="42">
        <v>0.14344000000000001</v>
      </c>
      <c r="N3386" s="93">
        <f t="array" ref="N3386">SQRT(MMULT(MMULT(B3386:K3386, '2. Correlation Matrix'!$B$34:$K$43), TRANSPOSE(B3386:K3386)))</f>
        <v>0.12943110959061274</v>
      </c>
      <c r="O3386" s="92">
        <f t="shared" si="261"/>
        <v>0.52877550240026505</v>
      </c>
      <c r="P3386" s="42">
        <f t="shared" si="262"/>
        <v>0.1350637939350714</v>
      </c>
      <c r="Q3386" s="42">
        <f t="shared" si="263"/>
        <v>0.122773215429927</v>
      </c>
      <c r="R3386" s="43">
        <f t="shared" si="264"/>
        <v>0.118137620573236</v>
      </c>
    </row>
    <row r="3387" spans="1:18" x14ac:dyDescent="0.35">
      <c r="A3387" s="73">
        <v>820</v>
      </c>
      <c r="B3387" s="42">
        <v>8.1900000000000001E-2</v>
      </c>
      <c r="C3387" s="42">
        <v>0.1472</v>
      </c>
      <c r="D3387" s="42">
        <v>0.15890000000000001</v>
      </c>
      <c r="E3387" s="42">
        <v>5.1799999999999999E-2</v>
      </c>
      <c r="F3387" s="42">
        <v>6.6900000000000001E-2</v>
      </c>
      <c r="G3387" s="42">
        <v>8.0299999999999996E-2</v>
      </c>
      <c r="H3387" s="42">
        <v>8.5300000000000001E-2</v>
      </c>
      <c r="I3387" s="42">
        <v>7.1900000000000006E-2</v>
      </c>
      <c r="J3387" s="42">
        <v>0.16389999999999999</v>
      </c>
      <c r="K3387" s="42">
        <v>9.1999999999999998E-2</v>
      </c>
      <c r="L3387" s="93">
        <f t="shared" si="260"/>
        <v>1.0001000000000002</v>
      </c>
      <c r="M3387" s="42">
        <v>0.13863</v>
      </c>
      <c r="N3387" s="93">
        <f t="array" ref="N3387">SQRT(MMULT(MMULT(B3387:K3387, '2. Correlation Matrix'!$B$34:$K$43), TRANSPOSE(B3387:K3387)))</f>
        <v>0.12033741055419965</v>
      </c>
      <c r="O3387" s="92">
        <f t="shared" si="261"/>
        <v>0.52876324749684744</v>
      </c>
      <c r="P3387" s="42">
        <f t="shared" si="262"/>
        <v>0.131389453810555</v>
      </c>
      <c r="Q3387" s="42">
        <f t="shared" si="263"/>
        <v>0.122773215429927</v>
      </c>
      <c r="R3387" s="43">
        <f t="shared" si="264"/>
        <v>0.118137620573236</v>
      </c>
    </row>
    <row r="3388" spans="1:18" x14ac:dyDescent="0.35">
      <c r="A3388" s="73">
        <v>4714</v>
      </c>
      <c r="B3388" s="42">
        <v>3.6299999999999999E-2</v>
      </c>
      <c r="C3388" s="42">
        <v>0.1295</v>
      </c>
      <c r="D3388" s="42">
        <v>0.1074</v>
      </c>
      <c r="E3388" s="42">
        <v>8.2100000000000006E-2</v>
      </c>
      <c r="F3388" s="42">
        <v>0.1517</v>
      </c>
      <c r="G3388" s="42">
        <v>7.4200000000000002E-2</v>
      </c>
      <c r="H3388" s="42">
        <v>0.1106</v>
      </c>
      <c r="I3388" s="42">
        <v>4.1099999999999998E-2</v>
      </c>
      <c r="J3388" s="42">
        <v>0.1106</v>
      </c>
      <c r="K3388" s="42">
        <v>0.15640000000000001</v>
      </c>
      <c r="L3388" s="93">
        <f t="shared" si="260"/>
        <v>0.99990000000000012</v>
      </c>
      <c r="M3388" s="42">
        <v>0.14945</v>
      </c>
      <c r="N3388" s="93">
        <f t="array" ref="N3388">SQRT(MMULT(MMULT(B3388:K3388, '2. Correlation Matrix'!$B$34:$K$43), TRANSPOSE(B3388:K3388)))</f>
        <v>0.14080848871394935</v>
      </c>
      <c r="O3388" s="92">
        <f t="shared" si="261"/>
        <v>0.52873232771672041</v>
      </c>
      <c r="P3388" s="42">
        <f t="shared" si="262"/>
        <v>0.13953648475304681</v>
      </c>
      <c r="Q3388" s="42">
        <f t="shared" si="263"/>
        <v>0.122773215429927</v>
      </c>
      <c r="R3388" s="43">
        <f t="shared" si="264"/>
        <v>0.118137620573236</v>
      </c>
    </row>
    <row r="3389" spans="1:18" x14ac:dyDescent="0.35">
      <c r="A3389" s="73">
        <v>3637</v>
      </c>
      <c r="B3389" s="42">
        <v>4.87E-2</v>
      </c>
      <c r="C3389" s="42">
        <v>8.8400000000000006E-2</v>
      </c>
      <c r="D3389" s="42">
        <v>9.0300000000000005E-2</v>
      </c>
      <c r="E3389" s="42">
        <v>2.7099999999999999E-2</v>
      </c>
      <c r="F3389" s="42">
        <v>0.13900000000000001</v>
      </c>
      <c r="G3389" s="42">
        <v>9.3899999999999997E-2</v>
      </c>
      <c r="H3389" s="42">
        <v>0.1769</v>
      </c>
      <c r="I3389" s="42">
        <v>0.1227</v>
      </c>
      <c r="J3389" s="42">
        <v>0.1787</v>
      </c>
      <c r="K3389" s="42">
        <v>3.4299999999999997E-2</v>
      </c>
      <c r="L3389" s="93">
        <f t="shared" si="260"/>
        <v>1</v>
      </c>
      <c r="M3389" s="42">
        <v>0.13918</v>
      </c>
      <c r="N3389" s="93">
        <f t="array" ref="N3389">SQRT(MMULT(MMULT(B3389:K3389, '2. Correlation Matrix'!$B$34:$K$43), TRANSPOSE(B3389:K3389)))</f>
        <v>0.12139246736416474</v>
      </c>
      <c r="O3389" s="92">
        <f t="shared" si="261"/>
        <v>0.52869837308328771</v>
      </c>
      <c r="P3389" s="42">
        <f t="shared" si="262"/>
        <v>0.1318119344336201</v>
      </c>
      <c r="Q3389" s="42">
        <f t="shared" si="263"/>
        <v>0.122773215429927</v>
      </c>
      <c r="R3389" s="43">
        <f t="shared" si="264"/>
        <v>0.118137620573236</v>
      </c>
    </row>
    <row r="3390" spans="1:18" x14ac:dyDescent="0.35">
      <c r="A3390" s="73">
        <v>4089</v>
      </c>
      <c r="B3390" s="42">
        <v>8.4099999999999994E-2</v>
      </c>
      <c r="C3390" s="42">
        <v>0.19320000000000001</v>
      </c>
      <c r="D3390" s="42">
        <v>1.14E-2</v>
      </c>
      <c r="E3390" s="42">
        <v>0.18410000000000001</v>
      </c>
      <c r="F3390" s="42">
        <v>0.18859999999999999</v>
      </c>
      <c r="G3390" s="42">
        <v>9.1000000000000004E-3</v>
      </c>
      <c r="H3390" s="42">
        <v>5.91E-2</v>
      </c>
      <c r="I3390" s="42">
        <v>5.45E-2</v>
      </c>
      <c r="J3390" s="42">
        <v>8.8599999999999998E-2</v>
      </c>
      <c r="K3390" s="42">
        <v>0.1273</v>
      </c>
      <c r="L3390" s="93">
        <f t="shared" si="260"/>
        <v>1</v>
      </c>
      <c r="M3390" s="42">
        <v>0.13383999999999999</v>
      </c>
      <c r="N3390" s="93">
        <f t="array" ref="N3390">SQRT(MMULT(MMULT(B3390:K3390, '2. Correlation Matrix'!$B$34:$K$43), TRANSPOSE(B3390:K3390)))</f>
        <v>0.11129234216402044</v>
      </c>
      <c r="O3390" s="92">
        <f t="shared" si="261"/>
        <v>0.52869765211053577</v>
      </c>
      <c r="P3390" s="42">
        <f t="shared" si="262"/>
        <v>0.1276470072878233</v>
      </c>
      <c r="Q3390" s="42">
        <f t="shared" si="263"/>
        <v>0.122773215429927</v>
      </c>
      <c r="R3390" s="43">
        <f t="shared" si="264"/>
        <v>0.118137620573236</v>
      </c>
    </row>
    <row r="3391" spans="1:18" x14ac:dyDescent="0.35">
      <c r="A3391" s="73">
        <v>2524</v>
      </c>
      <c r="B3391" s="42">
        <v>9.5500000000000002E-2</v>
      </c>
      <c r="C3391" s="42">
        <v>6.3E-2</v>
      </c>
      <c r="D3391" s="42">
        <v>0.126</v>
      </c>
      <c r="E3391" s="42">
        <v>0.1138</v>
      </c>
      <c r="F3391" s="42">
        <v>2.24E-2</v>
      </c>
      <c r="G3391" s="42">
        <v>5.28E-2</v>
      </c>
      <c r="H3391" s="42">
        <v>0.187</v>
      </c>
      <c r="I3391" s="42">
        <v>5.4899999999999997E-2</v>
      </c>
      <c r="J3391" s="42">
        <v>0.16869999999999999</v>
      </c>
      <c r="K3391" s="42">
        <v>0.1159</v>
      </c>
      <c r="L3391" s="93">
        <f t="shared" si="260"/>
        <v>0.99999999999999989</v>
      </c>
      <c r="M3391" s="42">
        <v>0.14895</v>
      </c>
      <c r="N3391" s="93">
        <f t="array" ref="N3391">SQRT(MMULT(MMULT(B3391:K3391, '2. Correlation Matrix'!$B$34:$K$43), TRANSPOSE(B3391:K3391)))</f>
        <v>0.13987358354623078</v>
      </c>
      <c r="O3391" s="92">
        <f t="shared" si="261"/>
        <v>0.52869168091027119</v>
      </c>
      <c r="P3391" s="42">
        <f t="shared" si="262"/>
        <v>0.1391676903129678</v>
      </c>
      <c r="Q3391" s="42">
        <f t="shared" si="263"/>
        <v>0.122773215429927</v>
      </c>
      <c r="R3391" s="43">
        <f t="shared" si="264"/>
        <v>0.118137620573236</v>
      </c>
    </row>
    <row r="3392" spans="1:18" x14ac:dyDescent="0.35">
      <c r="A3392" s="73">
        <v>1332</v>
      </c>
      <c r="B3392" s="42">
        <v>5.1000000000000004E-3</v>
      </c>
      <c r="C3392" s="42">
        <v>8.5900000000000004E-2</v>
      </c>
      <c r="D3392" s="42">
        <v>0.13300000000000001</v>
      </c>
      <c r="E3392" s="42">
        <v>0.15989999999999999</v>
      </c>
      <c r="F3392" s="42">
        <v>9.0899999999999995E-2</v>
      </c>
      <c r="G3392" s="42">
        <v>0.13469999999999999</v>
      </c>
      <c r="H3392" s="42">
        <v>0.1246</v>
      </c>
      <c r="I3392" s="42">
        <v>0.15659999999999999</v>
      </c>
      <c r="J3392" s="42">
        <v>9.9299999999999999E-2</v>
      </c>
      <c r="K3392" s="42">
        <v>1.01E-2</v>
      </c>
      <c r="L3392" s="93">
        <f t="shared" si="260"/>
        <v>1.0001</v>
      </c>
      <c r="M3392" s="42">
        <v>0.14115</v>
      </c>
      <c r="N3392" s="93">
        <f t="array" ref="N3392">SQRT(MMULT(MMULT(B3392:K3392, '2. Correlation Matrix'!$B$34:$K$43), TRANSPOSE(B3392:K3392)))</f>
        <v>0.12512021184966318</v>
      </c>
      <c r="O3392" s="92">
        <f t="shared" si="261"/>
        <v>0.52869156007729434</v>
      </c>
      <c r="P3392" s="42">
        <f t="shared" si="262"/>
        <v>0.13332246629334771</v>
      </c>
      <c r="Q3392" s="42">
        <f t="shared" si="263"/>
        <v>0.122773215429927</v>
      </c>
      <c r="R3392" s="43">
        <f t="shared" si="264"/>
        <v>0.118137620573236</v>
      </c>
    </row>
    <row r="3393" spans="1:18" x14ac:dyDescent="0.35">
      <c r="A3393" s="73">
        <v>3961</v>
      </c>
      <c r="B3393" s="42">
        <v>4.4299999999999999E-2</v>
      </c>
      <c r="C3393" s="42">
        <v>9.9199999999999997E-2</v>
      </c>
      <c r="D3393" s="42">
        <v>6.3E-3</v>
      </c>
      <c r="E3393" s="42">
        <v>6.3299999999999995E-2</v>
      </c>
      <c r="F3393" s="42">
        <v>0.1857</v>
      </c>
      <c r="G3393" s="42">
        <v>0.1414</v>
      </c>
      <c r="H3393" s="42">
        <v>0.1308</v>
      </c>
      <c r="I3393" s="42">
        <v>7.8100000000000003E-2</v>
      </c>
      <c r="J3393" s="42">
        <v>0.2046</v>
      </c>
      <c r="K3393" s="42">
        <v>4.6399999999999997E-2</v>
      </c>
      <c r="L3393" s="93">
        <f t="shared" si="260"/>
        <v>1.0001000000000002</v>
      </c>
      <c r="M3393" s="42">
        <v>0.14129</v>
      </c>
      <c r="N3393" s="93">
        <f t="array" ref="N3393">SQRT(MMULT(MMULT(B3393:K3393, '2. Correlation Matrix'!$B$34:$K$43), TRANSPOSE(B3393:K3393)))</f>
        <v>0.12538867773911008</v>
      </c>
      <c r="O3393" s="92">
        <f t="shared" si="261"/>
        <v>0.52867612287870414</v>
      </c>
      <c r="P3393" s="42">
        <f t="shared" si="262"/>
        <v>0.13342883974741879</v>
      </c>
      <c r="Q3393" s="42">
        <f t="shared" si="263"/>
        <v>0.122773215429927</v>
      </c>
      <c r="R3393" s="43">
        <f t="shared" si="264"/>
        <v>0.118137620573236</v>
      </c>
    </row>
    <row r="3394" spans="1:18" x14ac:dyDescent="0.35">
      <c r="A3394" s="73">
        <v>2330</v>
      </c>
      <c r="B3394" s="42">
        <v>4.0500000000000001E-2</v>
      </c>
      <c r="C3394" s="42">
        <v>0.32769999999999999</v>
      </c>
      <c r="D3394" s="42">
        <v>8.4500000000000006E-2</v>
      </c>
      <c r="E3394" s="42">
        <v>8.4500000000000006E-2</v>
      </c>
      <c r="F3394" s="42">
        <v>1.35E-2</v>
      </c>
      <c r="G3394" s="42">
        <v>1.35E-2</v>
      </c>
      <c r="H3394" s="42">
        <v>3.04E-2</v>
      </c>
      <c r="I3394" s="42">
        <v>5.0700000000000002E-2</v>
      </c>
      <c r="J3394" s="42">
        <v>8.7800000000000003E-2</v>
      </c>
      <c r="K3394" s="42">
        <v>0.26690000000000003</v>
      </c>
      <c r="L3394" s="93">
        <f t="shared" si="260"/>
        <v>0.99999999999999989</v>
      </c>
      <c r="M3394" s="42">
        <v>0.14903</v>
      </c>
      <c r="N3394" s="93">
        <f t="array" ref="N3394">SQRT(MMULT(MMULT(B3394:K3394, '2. Correlation Matrix'!$B$34:$K$43), TRANSPOSE(B3394:K3394)))</f>
        <v>0.14003003230814598</v>
      </c>
      <c r="O3394" s="92">
        <f t="shared" si="261"/>
        <v>0.52867230536012266</v>
      </c>
      <c r="P3394" s="42">
        <f t="shared" si="262"/>
        <v>0.1392257950258898</v>
      </c>
      <c r="Q3394" s="42">
        <f t="shared" si="263"/>
        <v>0.122773215429927</v>
      </c>
      <c r="R3394" s="43">
        <f t="shared" si="264"/>
        <v>0.118137620573236</v>
      </c>
    </row>
    <row r="3395" spans="1:18" x14ac:dyDescent="0.35">
      <c r="A3395" s="73">
        <v>212</v>
      </c>
      <c r="B3395" s="42">
        <v>7.6600000000000001E-2</v>
      </c>
      <c r="C3395" s="42">
        <v>8.3000000000000001E-3</v>
      </c>
      <c r="D3395" s="42">
        <v>0.1905</v>
      </c>
      <c r="E3395" s="42">
        <v>4.1399999999999999E-2</v>
      </c>
      <c r="F3395" s="42">
        <v>0.1242</v>
      </c>
      <c r="G3395" s="42">
        <v>4.9700000000000001E-2</v>
      </c>
      <c r="H3395" s="42">
        <v>0.10349999999999999</v>
      </c>
      <c r="I3395" s="42">
        <v>0.1014</v>
      </c>
      <c r="J3395" s="42">
        <v>0.1056</v>
      </c>
      <c r="K3395" s="42">
        <v>0.1988</v>
      </c>
      <c r="L3395" s="93">
        <f t="shared" si="260"/>
        <v>1</v>
      </c>
      <c r="M3395" s="42">
        <v>0.15464</v>
      </c>
      <c r="N3395" s="93">
        <f t="array" ref="N3395">SQRT(MMULT(MMULT(B3395:K3395, '2. Correlation Matrix'!$B$34:$K$43), TRANSPOSE(B3395:K3395)))</f>
        <v>0.15064308530559575</v>
      </c>
      <c r="O3395" s="92">
        <f t="shared" si="261"/>
        <v>0.52866681426792117</v>
      </c>
      <c r="P3395" s="42">
        <f t="shared" si="262"/>
        <v>0.14329333042480549</v>
      </c>
      <c r="Q3395" s="42">
        <f t="shared" si="263"/>
        <v>0.122773215429927</v>
      </c>
      <c r="R3395" s="43">
        <f t="shared" si="264"/>
        <v>0.118137620573236</v>
      </c>
    </row>
    <row r="3396" spans="1:18" x14ac:dyDescent="0.35">
      <c r="A3396" s="73">
        <v>3531</v>
      </c>
      <c r="B3396" s="42">
        <v>6.2399999999999997E-2</v>
      </c>
      <c r="C3396" s="42">
        <v>9.8599999999999993E-2</v>
      </c>
      <c r="D3396" s="42">
        <v>2.6200000000000001E-2</v>
      </c>
      <c r="E3396" s="42">
        <v>8.2500000000000004E-2</v>
      </c>
      <c r="F3396" s="42">
        <v>0.18709999999999999</v>
      </c>
      <c r="G3396" s="42">
        <v>5.6300000000000003E-2</v>
      </c>
      <c r="H3396" s="42">
        <v>0.1288</v>
      </c>
      <c r="I3396" s="42">
        <v>3.8199999999999998E-2</v>
      </c>
      <c r="J3396" s="42">
        <v>0.17510000000000001</v>
      </c>
      <c r="K3396" s="42">
        <v>0.1449</v>
      </c>
      <c r="L3396" s="93">
        <f t="shared" si="260"/>
        <v>1.0001</v>
      </c>
      <c r="M3396" s="42">
        <v>0.14671000000000001</v>
      </c>
      <c r="N3396" s="93">
        <f t="array" ref="N3396">SQRT(MMULT(MMULT(B3396:K3396, '2. Correlation Matrix'!$B$34:$K$43), TRANSPOSE(B3396:K3396)))</f>
        <v>0.13564374110259717</v>
      </c>
      <c r="O3396" s="92">
        <f t="shared" si="261"/>
        <v>0.52866427464397747</v>
      </c>
      <c r="P3396" s="42">
        <f t="shared" si="262"/>
        <v>0.13751038774984581</v>
      </c>
      <c r="Q3396" s="42">
        <f t="shared" si="263"/>
        <v>0.122773215429927</v>
      </c>
      <c r="R3396" s="43">
        <f t="shared" si="264"/>
        <v>0.118137620573236</v>
      </c>
    </row>
    <row r="3397" spans="1:18" x14ac:dyDescent="0.35">
      <c r="A3397" s="73">
        <v>169</v>
      </c>
      <c r="B3397" s="42">
        <v>0.16089999999999999</v>
      </c>
      <c r="C3397" s="42">
        <v>2.01E-2</v>
      </c>
      <c r="D3397" s="42">
        <v>0.1133</v>
      </c>
      <c r="E3397" s="42">
        <v>0.14080000000000001</v>
      </c>
      <c r="F3397" s="42">
        <v>0.1792</v>
      </c>
      <c r="G3397" s="42">
        <v>4.5699999999999998E-2</v>
      </c>
      <c r="H3397" s="42">
        <v>0.1298</v>
      </c>
      <c r="I3397" s="42">
        <v>9.5100000000000004E-2</v>
      </c>
      <c r="J3397" s="42">
        <v>7.3000000000000001E-3</v>
      </c>
      <c r="K3397" s="42">
        <v>0.1079</v>
      </c>
      <c r="L3397" s="93">
        <f t="shared" ref="L3397:L3460" si="265">SUM(B3397:K3397)</f>
        <v>1.0001</v>
      </c>
      <c r="M3397" s="42">
        <v>0.13983999999999999</v>
      </c>
      <c r="N3397" s="93">
        <f t="array" ref="N3397">SQRT(MMULT(MMULT(B3397:K3397, '2. Correlation Matrix'!$B$34:$K$43), TRANSPOSE(B3397:K3397)))</f>
        <v>0.12265114247593538</v>
      </c>
      <c r="O3397" s="92">
        <f t="shared" ref="O3397:O3460" si="266">(M3397-0.075)/N3397</f>
        <v>0.52865386078830734</v>
      </c>
      <c r="P3397" s="42">
        <f t="shared" ref="P3397:P3460" si="267">M3397-((1/2)*1*N3397^2)</f>
        <v>0.1323183486246739</v>
      </c>
      <c r="Q3397" s="42">
        <f t="shared" ref="Q3397:Q3460" si="268">$M$5-((1/2)*3*$N$5^2)</f>
        <v>0.122773215429927</v>
      </c>
      <c r="R3397" s="43">
        <f t="shared" ref="R3397:R3460" si="269">$M$5-((1/2)*4*$N$5^2)</f>
        <v>0.118137620573236</v>
      </c>
    </row>
    <row r="3398" spans="1:18" x14ac:dyDescent="0.35">
      <c r="A3398" s="73">
        <v>990</v>
      </c>
      <c r="B3398" s="42">
        <v>3.1099999999999999E-2</v>
      </c>
      <c r="C3398" s="42">
        <v>3.39E-2</v>
      </c>
      <c r="D3398" s="42">
        <v>2.8199999999999999E-2</v>
      </c>
      <c r="E3398" s="42">
        <v>7.0599999999999996E-2</v>
      </c>
      <c r="F3398" s="42">
        <v>0.1384</v>
      </c>
      <c r="G3398" s="42">
        <v>0.1384</v>
      </c>
      <c r="H3398" s="42">
        <v>0.25140000000000001</v>
      </c>
      <c r="I3398" s="42">
        <v>3.1099999999999999E-2</v>
      </c>
      <c r="J3398" s="42">
        <v>0.17510000000000001</v>
      </c>
      <c r="K3398" s="42">
        <v>0.1017</v>
      </c>
      <c r="L3398" s="93">
        <f t="shared" si="265"/>
        <v>0.99990000000000001</v>
      </c>
      <c r="M3398" s="42">
        <v>0.15864</v>
      </c>
      <c r="N3398" s="93">
        <f t="array" ref="N3398">SQRT(MMULT(MMULT(B3398:K3398, '2. Correlation Matrix'!$B$34:$K$43), TRANSPOSE(B3398:K3398)))</f>
        <v>0.15821331808335354</v>
      </c>
      <c r="O3398" s="92">
        <f t="shared" si="266"/>
        <v>0.52865334608515624</v>
      </c>
      <c r="P3398" s="42">
        <f t="shared" si="267"/>
        <v>0.1461242729905278</v>
      </c>
      <c r="Q3398" s="42">
        <f t="shared" si="268"/>
        <v>0.122773215429927</v>
      </c>
      <c r="R3398" s="43">
        <f t="shared" si="269"/>
        <v>0.118137620573236</v>
      </c>
    </row>
    <row r="3399" spans="1:18" x14ac:dyDescent="0.35">
      <c r="A3399" s="73">
        <v>3296</v>
      </c>
      <c r="B3399" s="42">
        <v>8.4000000000000005E-2</v>
      </c>
      <c r="C3399" s="42">
        <v>7.3999999999999996E-2</v>
      </c>
      <c r="D3399" s="42">
        <v>0.112</v>
      </c>
      <c r="E3399" s="42">
        <v>0.14199999999999999</v>
      </c>
      <c r="F3399" s="42">
        <v>0.11</v>
      </c>
      <c r="G3399" s="42">
        <v>0.17799999999999999</v>
      </c>
      <c r="H3399" s="42">
        <v>0.108</v>
      </c>
      <c r="I3399" s="42">
        <v>4.3999999999999997E-2</v>
      </c>
      <c r="J3399" s="42">
        <v>5.3999999999999999E-2</v>
      </c>
      <c r="K3399" s="42">
        <v>9.4E-2</v>
      </c>
      <c r="L3399" s="93">
        <f t="shared" si="265"/>
        <v>1</v>
      </c>
      <c r="M3399" s="42">
        <v>0.15021999999999999</v>
      </c>
      <c r="N3399" s="93">
        <f t="array" ref="N3399">SQRT(MMULT(MMULT(B3399:K3399, '2. Correlation Matrix'!$B$34:$K$43), TRANSPOSE(B3399:K3399)))</f>
        <v>0.14228640446226756</v>
      </c>
      <c r="O3399" s="92">
        <f t="shared" si="266"/>
        <v>0.52865205417392724</v>
      </c>
      <c r="P3399" s="42">
        <f t="shared" si="267"/>
        <v>0.14009728955260001</v>
      </c>
      <c r="Q3399" s="42">
        <f t="shared" si="268"/>
        <v>0.122773215429927</v>
      </c>
      <c r="R3399" s="43">
        <f t="shared" si="269"/>
        <v>0.118137620573236</v>
      </c>
    </row>
    <row r="3400" spans="1:18" x14ac:dyDescent="0.35">
      <c r="A3400" s="73">
        <v>534</v>
      </c>
      <c r="B3400" s="42">
        <v>0.14399999999999999</v>
      </c>
      <c r="C3400" s="42">
        <v>0.1132</v>
      </c>
      <c r="D3400" s="42">
        <v>4.0300000000000002E-2</v>
      </c>
      <c r="E3400" s="42">
        <v>0.1036</v>
      </c>
      <c r="F3400" s="42">
        <v>0.14399999999999999</v>
      </c>
      <c r="G3400" s="42">
        <v>5.7599999999999998E-2</v>
      </c>
      <c r="H3400" s="42">
        <v>9.2100000000000001E-2</v>
      </c>
      <c r="I3400" s="42">
        <v>6.7199999999999996E-2</v>
      </c>
      <c r="J3400" s="42">
        <v>0.1651</v>
      </c>
      <c r="K3400" s="42">
        <v>7.2900000000000006E-2</v>
      </c>
      <c r="L3400" s="93">
        <f t="shared" si="265"/>
        <v>1</v>
      </c>
      <c r="M3400" s="42">
        <v>0.13206000000000001</v>
      </c>
      <c r="N3400" s="93">
        <f t="array" ref="N3400">SQRT(MMULT(MMULT(B3400:K3400, '2. Correlation Matrix'!$B$34:$K$43), TRANSPOSE(B3400:K3400)))</f>
        <v>0.10793854064204778</v>
      </c>
      <c r="O3400" s="92">
        <f t="shared" si="266"/>
        <v>0.52863416218703374</v>
      </c>
      <c r="P3400" s="42">
        <f t="shared" si="267"/>
        <v>0.1262346357220325</v>
      </c>
      <c r="Q3400" s="42">
        <f t="shared" si="268"/>
        <v>0.122773215429927</v>
      </c>
      <c r="R3400" s="43">
        <f t="shared" si="269"/>
        <v>0.118137620573236</v>
      </c>
    </row>
    <row r="3401" spans="1:18" x14ac:dyDescent="0.35">
      <c r="A3401" s="73">
        <v>3751</v>
      </c>
      <c r="B3401" s="42">
        <v>0.1113</v>
      </c>
      <c r="C3401" s="42">
        <v>2.3599999999999999E-2</v>
      </c>
      <c r="D3401" s="42">
        <v>1.7100000000000001E-2</v>
      </c>
      <c r="E3401" s="42">
        <v>0.1221</v>
      </c>
      <c r="F3401" s="42">
        <v>9.8500000000000004E-2</v>
      </c>
      <c r="G3401" s="42">
        <v>0.16700000000000001</v>
      </c>
      <c r="H3401" s="42">
        <v>0.2077</v>
      </c>
      <c r="I3401" s="42">
        <v>4.3E-3</v>
      </c>
      <c r="J3401" s="42">
        <v>0.13700000000000001</v>
      </c>
      <c r="K3401" s="42">
        <v>0.1113</v>
      </c>
      <c r="L3401" s="93">
        <f t="shared" si="265"/>
        <v>0.99990000000000001</v>
      </c>
      <c r="M3401" s="42">
        <v>0.15728</v>
      </c>
      <c r="N3401" s="93">
        <f t="array" ref="N3401">SQRT(MMULT(MMULT(B3401:K3401, '2. Correlation Matrix'!$B$34:$K$43), TRANSPOSE(B3401:K3401)))</f>
        <v>0.1556489135159857</v>
      </c>
      <c r="O3401" s="92">
        <f t="shared" si="266"/>
        <v>0.52862559809355536</v>
      </c>
      <c r="P3401" s="42">
        <f t="shared" si="267"/>
        <v>0.14516670786064662</v>
      </c>
      <c r="Q3401" s="42">
        <f t="shared" si="268"/>
        <v>0.122773215429927</v>
      </c>
      <c r="R3401" s="43">
        <f t="shared" si="269"/>
        <v>0.118137620573236</v>
      </c>
    </row>
    <row r="3402" spans="1:18" x14ac:dyDescent="0.35">
      <c r="A3402" s="73">
        <v>3548</v>
      </c>
      <c r="B3402" s="42">
        <v>8.5199999999999998E-2</v>
      </c>
      <c r="C3402" s="42">
        <v>5.3900000000000003E-2</v>
      </c>
      <c r="D3402" s="42">
        <v>0.12870000000000001</v>
      </c>
      <c r="E3402" s="42">
        <v>0.1391</v>
      </c>
      <c r="F3402" s="42">
        <v>0.14610000000000001</v>
      </c>
      <c r="G3402" s="42">
        <v>5.1999999999999998E-3</v>
      </c>
      <c r="H3402" s="42">
        <v>6.0900000000000003E-2</v>
      </c>
      <c r="I3402" s="42">
        <v>0.1704</v>
      </c>
      <c r="J3402" s="42">
        <v>0.14779999999999999</v>
      </c>
      <c r="K3402" s="42">
        <v>6.2600000000000003E-2</v>
      </c>
      <c r="L3402" s="93">
        <f t="shared" si="265"/>
        <v>0.99990000000000001</v>
      </c>
      <c r="M3402" s="42">
        <v>0.13052</v>
      </c>
      <c r="N3402" s="93">
        <f t="array" ref="N3402">SQRT(MMULT(MMULT(B3402:K3402, '2. Correlation Matrix'!$B$34:$K$43), TRANSPOSE(B3402:K3402)))</f>
        <v>0.10503418383414612</v>
      </c>
      <c r="O3402" s="92">
        <f t="shared" si="266"/>
        <v>0.52858981688922035</v>
      </c>
      <c r="P3402" s="42">
        <f t="shared" si="267"/>
        <v>0.1250039101131474</v>
      </c>
      <c r="Q3402" s="42">
        <f t="shared" si="268"/>
        <v>0.122773215429927</v>
      </c>
      <c r="R3402" s="43">
        <f t="shared" si="269"/>
        <v>0.118137620573236</v>
      </c>
    </row>
    <row r="3403" spans="1:18" x14ac:dyDescent="0.35">
      <c r="A3403" s="73">
        <v>2752</v>
      </c>
      <c r="B3403" s="42">
        <v>0.16289999999999999</v>
      </c>
      <c r="C3403" s="42">
        <v>0.1222</v>
      </c>
      <c r="D3403" s="42">
        <v>0.19550000000000001</v>
      </c>
      <c r="E3403" s="42">
        <v>4.48E-2</v>
      </c>
      <c r="F3403" s="42">
        <v>8.7599999999999997E-2</v>
      </c>
      <c r="G3403" s="42">
        <v>6.5199999999999994E-2</v>
      </c>
      <c r="H3403" s="42">
        <v>2.6499999999999999E-2</v>
      </c>
      <c r="I3403" s="42">
        <v>7.7399999999999997E-2</v>
      </c>
      <c r="J3403" s="42">
        <v>5.2999999999999999E-2</v>
      </c>
      <c r="K3403" s="42">
        <v>0.16500000000000001</v>
      </c>
      <c r="L3403" s="93">
        <f t="shared" si="265"/>
        <v>1.0001</v>
      </c>
      <c r="M3403" s="42">
        <v>0.13963999999999999</v>
      </c>
      <c r="N3403" s="93">
        <f t="array" ref="N3403">SQRT(MMULT(MMULT(B3403:K3403, '2. Correlation Matrix'!$B$34:$K$43), TRANSPOSE(B3403:K3403)))</f>
        <v>0.1223043121311706</v>
      </c>
      <c r="O3403" s="92">
        <f t="shared" si="266"/>
        <v>0.52851775112126875</v>
      </c>
      <c r="P3403" s="42">
        <f t="shared" si="267"/>
        <v>0.13216082761706058</v>
      </c>
      <c r="Q3403" s="42">
        <f t="shared" si="268"/>
        <v>0.122773215429927</v>
      </c>
      <c r="R3403" s="43">
        <f t="shared" si="269"/>
        <v>0.118137620573236</v>
      </c>
    </row>
    <row r="3404" spans="1:18" x14ac:dyDescent="0.35">
      <c r="A3404" s="73">
        <v>947</v>
      </c>
      <c r="B3404" s="42">
        <v>9.2700000000000005E-2</v>
      </c>
      <c r="C3404" s="42">
        <v>7.3499999999999996E-2</v>
      </c>
      <c r="D3404" s="42">
        <v>4.4699999999999997E-2</v>
      </c>
      <c r="E3404" s="42">
        <v>0.25240000000000001</v>
      </c>
      <c r="F3404" s="42">
        <v>0.1565</v>
      </c>
      <c r="G3404" s="42">
        <v>0.10539999999999999</v>
      </c>
      <c r="H3404" s="42">
        <v>7.9899999999999999E-2</v>
      </c>
      <c r="I3404" s="42">
        <v>6.7100000000000007E-2</v>
      </c>
      <c r="J3404" s="42">
        <v>5.4300000000000001E-2</v>
      </c>
      <c r="K3404" s="42">
        <v>7.3499999999999996E-2</v>
      </c>
      <c r="L3404" s="93">
        <f t="shared" si="265"/>
        <v>1</v>
      </c>
      <c r="M3404" s="42">
        <v>0.14076</v>
      </c>
      <c r="N3404" s="93">
        <f t="array" ref="N3404">SQRT(MMULT(MMULT(B3404:K3404, '2. Correlation Matrix'!$B$34:$K$43), TRANSPOSE(B3404:K3404)))</f>
        <v>0.12442425967153914</v>
      </c>
      <c r="O3404" s="92">
        <f t="shared" si="266"/>
        <v>0.52851429595479416</v>
      </c>
      <c r="P3404" s="42">
        <f t="shared" si="267"/>
        <v>0.13301930180259469</v>
      </c>
      <c r="Q3404" s="42">
        <f t="shared" si="268"/>
        <v>0.122773215429927</v>
      </c>
      <c r="R3404" s="43">
        <f t="shared" si="269"/>
        <v>0.118137620573236</v>
      </c>
    </row>
    <row r="3405" spans="1:18" x14ac:dyDescent="0.35">
      <c r="A3405" s="73">
        <v>1998</v>
      </c>
      <c r="B3405" s="42">
        <v>0.14779999999999999</v>
      </c>
      <c r="C3405" s="42">
        <v>0.1132</v>
      </c>
      <c r="D3405" s="42">
        <v>6.2899999999999998E-2</v>
      </c>
      <c r="E3405" s="42">
        <v>7.2300000000000003E-2</v>
      </c>
      <c r="F3405" s="42">
        <v>0.1116</v>
      </c>
      <c r="G3405" s="42">
        <v>0.1101</v>
      </c>
      <c r="H3405" s="42">
        <v>0.1069</v>
      </c>
      <c r="I3405" s="42">
        <v>1.6000000000000001E-3</v>
      </c>
      <c r="J3405" s="42">
        <v>0.1242</v>
      </c>
      <c r="K3405" s="42">
        <v>0.14940000000000001</v>
      </c>
      <c r="L3405" s="93">
        <f t="shared" si="265"/>
        <v>1</v>
      </c>
      <c r="M3405" s="42">
        <v>0.14652000000000001</v>
      </c>
      <c r="N3405" s="93">
        <f t="array" ref="N3405">SQRT(MMULT(MMULT(B3405:K3405, '2. Correlation Matrix'!$B$34:$K$43), TRANSPOSE(B3405:K3405)))</f>
        <v>0.13532912665550681</v>
      </c>
      <c r="O3405" s="92">
        <f t="shared" si="266"/>
        <v>0.52848933387459884</v>
      </c>
      <c r="P3405" s="42">
        <f t="shared" si="267"/>
        <v>0.13736301373932891</v>
      </c>
      <c r="Q3405" s="42">
        <f t="shared" si="268"/>
        <v>0.122773215429927</v>
      </c>
      <c r="R3405" s="43">
        <f t="shared" si="269"/>
        <v>0.118137620573236</v>
      </c>
    </row>
    <row r="3406" spans="1:18" x14ac:dyDescent="0.35">
      <c r="A3406" s="73">
        <v>2722</v>
      </c>
      <c r="B3406" s="42">
        <v>1.1900000000000001E-2</v>
      </c>
      <c r="C3406" s="42">
        <v>0.14649999999999999</v>
      </c>
      <c r="D3406" s="42">
        <v>0.19209999999999999</v>
      </c>
      <c r="E3406" s="42">
        <v>0.18609999999999999</v>
      </c>
      <c r="F3406" s="42">
        <v>4.1599999999999998E-2</v>
      </c>
      <c r="G3406" s="42">
        <v>8.3199999999999996E-2</v>
      </c>
      <c r="H3406" s="42">
        <v>0.16039999999999999</v>
      </c>
      <c r="I3406" s="42">
        <v>5.3499999999999999E-2</v>
      </c>
      <c r="J3406" s="42">
        <v>5.8999999999999999E-3</v>
      </c>
      <c r="K3406" s="42">
        <v>0.1188</v>
      </c>
      <c r="L3406" s="93">
        <f t="shared" si="265"/>
        <v>1</v>
      </c>
      <c r="M3406" s="42">
        <v>0.15207000000000001</v>
      </c>
      <c r="N3406" s="93">
        <f t="array" ref="N3406">SQRT(MMULT(MMULT(B3406:K3406, '2. Correlation Matrix'!$B$34:$K$43), TRANSPOSE(B3406:K3406)))</f>
        <v>0.1458316910771407</v>
      </c>
      <c r="O3406" s="92">
        <f t="shared" si="266"/>
        <v>0.52848595137823806</v>
      </c>
      <c r="P3406" s="42">
        <f t="shared" si="267"/>
        <v>0.1414365589387907</v>
      </c>
      <c r="Q3406" s="42">
        <f t="shared" si="268"/>
        <v>0.122773215429927</v>
      </c>
      <c r="R3406" s="43">
        <f t="shared" si="269"/>
        <v>0.118137620573236</v>
      </c>
    </row>
    <row r="3407" spans="1:18" x14ac:dyDescent="0.35">
      <c r="A3407" s="73">
        <v>1572</v>
      </c>
      <c r="B3407" s="42">
        <v>0.122</v>
      </c>
      <c r="C3407" s="42">
        <v>9.7900000000000001E-2</v>
      </c>
      <c r="D3407" s="42">
        <v>0.1009</v>
      </c>
      <c r="E3407" s="42">
        <v>6.93E-2</v>
      </c>
      <c r="F3407" s="42">
        <v>0.13550000000000001</v>
      </c>
      <c r="G3407" s="42">
        <v>0.1431</v>
      </c>
      <c r="H3407" s="42">
        <v>0.1084</v>
      </c>
      <c r="I3407" s="42">
        <v>6.4799999999999996E-2</v>
      </c>
      <c r="J3407" s="42">
        <v>8.8900000000000007E-2</v>
      </c>
      <c r="K3407" s="42">
        <v>6.93E-2</v>
      </c>
      <c r="L3407" s="93">
        <f t="shared" si="265"/>
        <v>1.0001</v>
      </c>
      <c r="M3407" s="42">
        <v>0.14026</v>
      </c>
      <c r="N3407" s="93">
        <f t="array" ref="N3407">SQRT(MMULT(MMULT(B3407:K3407, '2. Correlation Matrix'!$B$34:$K$43), TRANSPOSE(B3407:K3407)))</f>
        <v>0.12349301420337268</v>
      </c>
      <c r="O3407" s="92">
        <f t="shared" si="266"/>
        <v>0.52845094454110186</v>
      </c>
      <c r="P3407" s="42">
        <f t="shared" si="267"/>
        <v>0.13263473772148279</v>
      </c>
      <c r="Q3407" s="42">
        <f t="shared" si="268"/>
        <v>0.122773215429927</v>
      </c>
      <c r="R3407" s="43">
        <f t="shared" si="269"/>
        <v>0.118137620573236</v>
      </c>
    </row>
    <row r="3408" spans="1:18" x14ac:dyDescent="0.35">
      <c r="A3408" s="73">
        <v>3191</v>
      </c>
      <c r="B3408" s="42">
        <v>8.1699999999999995E-2</v>
      </c>
      <c r="C3408" s="42">
        <v>0.13519999999999999</v>
      </c>
      <c r="D3408" s="42">
        <v>0.14860000000000001</v>
      </c>
      <c r="E3408" s="42">
        <v>8.8999999999999999E-3</v>
      </c>
      <c r="F3408" s="42">
        <v>0.104</v>
      </c>
      <c r="G3408" s="42">
        <v>0.10100000000000001</v>
      </c>
      <c r="H3408" s="42">
        <v>0.1278</v>
      </c>
      <c r="I3408" s="42">
        <v>5.9400000000000001E-2</v>
      </c>
      <c r="J3408" s="42">
        <v>0.13519999999999999</v>
      </c>
      <c r="K3408" s="42">
        <v>9.8100000000000007E-2</v>
      </c>
      <c r="L3408" s="93">
        <f t="shared" si="265"/>
        <v>0.99990000000000001</v>
      </c>
      <c r="M3408" s="42">
        <v>0.14244000000000001</v>
      </c>
      <c r="N3408" s="93">
        <f t="array" ref="N3408">SQRT(MMULT(MMULT(B3408:K3408, '2. Correlation Matrix'!$B$34:$K$43), TRANSPOSE(B3408:K3408)))</f>
        <v>0.12761858609641152</v>
      </c>
      <c r="O3408" s="92">
        <f t="shared" si="266"/>
        <v>0.52844967228403061</v>
      </c>
      <c r="P3408" s="42">
        <f t="shared" si="267"/>
        <v>0.13429674824137641</v>
      </c>
      <c r="Q3408" s="42">
        <f t="shared" si="268"/>
        <v>0.122773215429927</v>
      </c>
      <c r="R3408" s="43">
        <f t="shared" si="269"/>
        <v>0.118137620573236</v>
      </c>
    </row>
    <row r="3409" spans="1:18" x14ac:dyDescent="0.35">
      <c r="A3409" s="73">
        <v>4589</v>
      </c>
      <c r="B3409" s="42">
        <v>0.1963</v>
      </c>
      <c r="C3409" s="42">
        <v>2.2700000000000001E-2</v>
      </c>
      <c r="D3409" s="42">
        <v>0.13020000000000001</v>
      </c>
      <c r="E3409" s="42">
        <v>1.4500000000000001E-2</v>
      </c>
      <c r="F3409" s="42">
        <v>0.12189999999999999</v>
      </c>
      <c r="G3409" s="42">
        <v>2.4799999999999999E-2</v>
      </c>
      <c r="H3409" s="42">
        <v>0.13220000000000001</v>
      </c>
      <c r="I3409" s="42">
        <v>8.4699999999999998E-2</v>
      </c>
      <c r="J3409" s="42">
        <v>0.124</v>
      </c>
      <c r="K3409" s="42">
        <v>0.14879999999999999</v>
      </c>
      <c r="L3409" s="93">
        <f t="shared" si="265"/>
        <v>1.0001</v>
      </c>
      <c r="M3409" s="42">
        <v>0.14108000000000001</v>
      </c>
      <c r="N3409" s="93">
        <f t="array" ref="N3409">SQRT(MMULT(MMULT(B3409:K3409, '2. Correlation Matrix'!$B$34:$K$43), TRANSPOSE(B3409:K3409)))</f>
        <v>0.12504557253687312</v>
      </c>
      <c r="O3409" s="92">
        <f t="shared" si="266"/>
        <v>0.52844733851344083</v>
      </c>
      <c r="P3409" s="42">
        <f t="shared" si="267"/>
        <v>0.13326180239446281</v>
      </c>
      <c r="Q3409" s="42">
        <f t="shared" si="268"/>
        <v>0.122773215429927</v>
      </c>
      <c r="R3409" s="43">
        <f t="shared" si="269"/>
        <v>0.118137620573236</v>
      </c>
    </row>
    <row r="3410" spans="1:18" x14ac:dyDescent="0.35">
      <c r="A3410" s="73">
        <v>4410</v>
      </c>
      <c r="B3410" s="42">
        <v>2.5499999999999998E-2</v>
      </c>
      <c r="C3410" s="42">
        <v>0.13780000000000001</v>
      </c>
      <c r="D3410" s="42">
        <v>0.14799999999999999</v>
      </c>
      <c r="E3410" s="42">
        <v>0.20150000000000001</v>
      </c>
      <c r="F3410" s="42">
        <v>7.3999999999999996E-2</v>
      </c>
      <c r="G3410" s="42">
        <v>2.5999999999999999E-3</v>
      </c>
      <c r="H3410" s="42">
        <v>0.14799999999999999</v>
      </c>
      <c r="I3410" s="42">
        <v>5.3600000000000002E-2</v>
      </c>
      <c r="J3410" s="42">
        <v>3.8300000000000001E-2</v>
      </c>
      <c r="K3410" s="42">
        <v>0.1709</v>
      </c>
      <c r="L3410" s="93">
        <f t="shared" si="265"/>
        <v>1.0002</v>
      </c>
      <c r="M3410" s="42">
        <v>0.15109</v>
      </c>
      <c r="N3410" s="93">
        <f t="array" ref="N3410">SQRT(MMULT(MMULT(B3410:K3410, '2. Correlation Matrix'!$B$34:$K$43), TRANSPOSE(B3410:K3410)))</f>
        <v>0.14398921632379283</v>
      </c>
      <c r="O3410" s="92">
        <f t="shared" si="266"/>
        <v>0.52844235105005477</v>
      </c>
      <c r="P3410" s="42">
        <f t="shared" si="267"/>
        <v>0.14072355279123</v>
      </c>
      <c r="Q3410" s="42">
        <f t="shared" si="268"/>
        <v>0.122773215429927</v>
      </c>
      <c r="R3410" s="43">
        <f t="shared" si="269"/>
        <v>0.118137620573236</v>
      </c>
    </row>
    <row r="3411" spans="1:18" x14ac:dyDescent="0.35">
      <c r="A3411" s="73">
        <v>1077</v>
      </c>
      <c r="B3411" s="42">
        <v>7.7100000000000002E-2</v>
      </c>
      <c r="C3411" s="42">
        <v>0.13539999999999999</v>
      </c>
      <c r="D3411" s="42">
        <v>0.1542</v>
      </c>
      <c r="E3411" s="42">
        <v>0.11459999999999999</v>
      </c>
      <c r="F3411" s="42">
        <v>8.3000000000000001E-3</v>
      </c>
      <c r="G3411" s="42">
        <v>0.20619999999999999</v>
      </c>
      <c r="H3411" s="42">
        <v>2.0799999999999999E-2</v>
      </c>
      <c r="I3411" s="42">
        <v>9.7900000000000001E-2</v>
      </c>
      <c r="J3411" s="42">
        <v>0.15620000000000001</v>
      </c>
      <c r="K3411" s="42">
        <v>2.92E-2</v>
      </c>
      <c r="L3411" s="93">
        <f t="shared" si="265"/>
        <v>0.99990000000000001</v>
      </c>
      <c r="M3411" s="42">
        <v>0.13897999999999999</v>
      </c>
      <c r="N3411" s="93">
        <f t="array" ref="N3411">SQRT(MMULT(MMULT(B3411:K3411, '2. Correlation Matrix'!$B$34:$K$43), TRANSPOSE(B3411:K3411)))</f>
        <v>0.12108652138216211</v>
      </c>
      <c r="O3411" s="92">
        <f t="shared" si="266"/>
        <v>0.52838250921481356</v>
      </c>
      <c r="P3411" s="42">
        <f t="shared" si="267"/>
        <v>0.13164902716978361</v>
      </c>
      <c r="Q3411" s="42">
        <f t="shared" si="268"/>
        <v>0.122773215429927</v>
      </c>
      <c r="R3411" s="43">
        <f t="shared" si="269"/>
        <v>0.118137620573236</v>
      </c>
    </row>
    <row r="3412" spans="1:18" x14ac:dyDescent="0.35">
      <c r="A3412" s="73">
        <v>211</v>
      </c>
      <c r="B3412" s="42">
        <v>1.3899999999999999E-2</v>
      </c>
      <c r="C3412" s="42">
        <v>0.15049999999999999</v>
      </c>
      <c r="D3412" s="42">
        <v>9.7000000000000003E-2</v>
      </c>
      <c r="E3412" s="42">
        <v>0.18609999999999999</v>
      </c>
      <c r="F3412" s="42">
        <v>0.16830000000000001</v>
      </c>
      <c r="G3412" s="42">
        <v>6.1400000000000003E-2</v>
      </c>
      <c r="H3412" s="42">
        <v>0.1149</v>
      </c>
      <c r="I3412" s="42">
        <v>0.1208</v>
      </c>
      <c r="J3412" s="42">
        <v>4.7500000000000001E-2</v>
      </c>
      <c r="K3412" s="42">
        <v>3.9600000000000003E-2</v>
      </c>
      <c r="L3412" s="93">
        <f t="shared" si="265"/>
        <v>0.99999999999999989</v>
      </c>
      <c r="M3412" s="42">
        <v>0.13519</v>
      </c>
      <c r="N3412" s="93">
        <f t="array" ref="N3412">SQRT(MMULT(MMULT(B3412:K3412, '2. Correlation Matrix'!$B$34:$K$43), TRANSPOSE(B3412:K3412)))</f>
        <v>0.11391955353514865</v>
      </c>
      <c r="O3412" s="92">
        <f t="shared" si="266"/>
        <v>0.52835530101888106</v>
      </c>
      <c r="P3412" s="42">
        <f t="shared" si="267"/>
        <v>0.1287011676611762</v>
      </c>
      <c r="Q3412" s="42">
        <f t="shared" si="268"/>
        <v>0.122773215429927</v>
      </c>
      <c r="R3412" s="43">
        <f t="shared" si="269"/>
        <v>0.118137620573236</v>
      </c>
    </row>
    <row r="3413" spans="1:18" x14ac:dyDescent="0.35">
      <c r="A3413" s="73">
        <v>3585</v>
      </c>
      <c r="B3413" s="42">
        <v>0.1176</v>
      </c>
      <c r="C3413" s="42">
        <v>0.1145</v>
      </c>
      <c r="D3413" s="42">
        <v>0.1129</v>
      </c>
      <c r="E3413" s="42">
        <v>2.07E-2</v>
      </c>
      <c r="F3413" s="42">
        <v>0.1431</v>
      </c>
      <c r="G3413" s="42">
        <v>8.8999999999999996E-2</v>
      </c>
      <c r="H3413" s="42">
        <v>9.3799999999999994E-2</v>
      </c>
      <c r="I3413" s="42">
        <v>5.0900000000000001E-2</v>
      </c>
      <c r="J3413" s="42">
        <v>0.13200000000000001</v>
      </c>
      <c r="K3413" s="42">
        <v>0.12559999999999999</v>
      </c>
      <c r="L3413" s="93">
        <f t="shared" si="265"/>
        <v>1.0001</v>
      </c>
      <c r="M3413" s="42">
        <v>0.14149</v>
      </c>
      <c r="N3413" s="93">
        <f t="array" ref="N3413">SQRT(MMULT(MMULT(B3413:K3413, '2. Correlation Matrix'!$B$34:$K$43), TRANSPOSE(B3413:K3413)))</f>
        <v>0.12584392180921414</v>
      </c>
      <c r="O3413" s="92">
        <f t="shared" si="266"/>
        <v>0.52835289177336886</v>
      </c>
      <c r="P3413" s="42">
        <f t="shared" si="267"/>
        <v>0.13357165367183821</v>
      </c>
      <c r="Q3413" s="42">
        <f t="shared" si="268"/>
        <v>0.122773215429927</v>
      </c>
      <c r="R3413" s="43">
        <f t="shared" si="269"/>
        <v>0.118137620573236</v>
      </c>
    </row>
    <row r="3414" spans="1:18" x14ac:dyDescent="0.35">
      <c r="A3414" s="73">
        <v>506</v>
      </c>
      <c r="B3414" s="42">
        <v>4.6800000000000001E-2</v>
      </c>
      <c r="C3414" s="42">
        <v>3.6900000000000002E-2</v>
      </c>
      <c r="D3414" s="42">
        <v>6.9000000000000006E-2</v>
      </c>
      <c r="E3414" s="42">
        <v>5.91E-2</v>
      </c>
      <c r="F3414" s="42">
        <v>0.17730000000000001</v>
      </c>
      <c r="G3414" s="42">
        <v>2.2200000000000001E-2</v>
      </c>
      <c r="H3414" s="42">
        <v>0.1158</v>
      </c>
      <c r="I3414" s="42">
        <v>8.1299999999999997E-2</v>
      </c>
      <c r="J3414" s="42">
        <v>0.1527</v>
      </c>
      <c r="K3414" s="42">
        <v>0.2389</v>
      </c>
      <c r="L3414" s="93">
        <f t="shared" si="265"/>
        <v>1</v>
      </c>
      <c r="M3414" s="42">
        <v>0.15784999999999999</v>
      </c>
      <c r="N3414" s="93">
        <f t="array" ref="N3414">SQRT(MMULT(MMULT(B3414:K3414, '2. Correlation Matrix'!$B$34:$K$43), TRANSPOSE(B3414:K3414)))</f>
        <v>0.15681227378477491</v>
      </c>
      <c r="O3414" s="92">
        <f t="shared" si="266"/>
        <v>0.52833874543335646</v>
      </c>
      <c r="P3414" s="42">
        <f t="shared" si="267"/>
        <v>0.14555495539522439</v>
      </c>
      <c r="Q3414" s="42">
        <f t="shared" si="268"/>
        <v>0.122773215429927</v>
      </c>
      <c r="R3414" s="43">
        <f t="shared" si="269"/>
        <v>0.118137620573236</v>
      </c>
    </row>
    <row r="3415" spans="1:18" x14ac:dyDescent="0.35">
      <c r="A3415" s="73">
        <v>2325</v>
      </c>
      <c r="B3415" s="42">
        <v>0.1134</v>
      </c>
      <c r="C3415" s="42">
        <v>2.9700000000000001E-2</v>
      </c>
      <c r="D3415" s="42">
        <v>0.1245</v>
      </c>
      <c r="E3415" s="42">
        <v>0.10970000000000001</v>
      </c>
      <c r="F3415" s="42">
        <v>8.7400000000000005E-2</v>
      </c>
      <c r="G3415" s="42">
        <v>8.9200000000000002E-2</v>
      </c>
      <c r="H3415" s="42">
        <v>0.11899999999999999</v>
      </c>
      <c r="I3415" s="42">
        <v>9.2899999999999996E-2</v>
      </c>
      <c r="J3415" s="42">
        <v>0.158</v>
      </c>
      <c r="K3415" s="42">
        <v>7.6200000000000004E-2</v>
      </c>
      <c r="L3415" s="93">
        <f t="shared" si="265"/>
        <v>1</v>
      </c>
      <c r="M3415" s="42">
        <v>0.14199000000000001</v>
      </c>
      <c r="N3415" s="93">
        <f t="array" ref="N3415">SQRT(MMULT(MMULT(B3415:K3415, '2. Correlation Matrix'!$B$34:$K$43), TRANSPOSE(B3415:K3415)))</f>
        <v>0.12679389115302836</v>
      </c>
      <c r="O3415" s="92">
        <f t="shared" si="266"/>
        <v>0.52833775658126425</v>
      </c>
      <c r="P3415" s="42">
        <f t="shared" si="267"/>
        <v>0.13395165458313701</v>
      </c>
      <c r="Q3415" s="42">
        <f t="shared" si="268"/>
        <v>0.122773215429927</v>
      </c>
      <c r="R3415" s="43">
        <f t="shared" si="269"/>
        <v>0.118137620573236</v>
      </c>
    </row>
    <row r="3416" spans="1:18" x14ac:dyDescent="0.35">
      <c r="A3416" s="73">
        <v>3793</v>
      </c>
      <c r="B3416" s="42">
        <v>8.4000000000000005E-2</v>
      </c>
      <c r="C3416" s="42">
        <v>0.18770000000000001</v>
      </c>
      <c r="D3416" s="42">
        <v>3.95E-2</v>
      </c>
      <c r="E3416" s="42">
        <v>0.1037</v>
      </c>
      <c r="F3416" s="42">
        <v>1.23E-2</v>
      </c>
      <c r="G3416" s="42">
        <v>0.15060000000000001</v>
      </c>
      <c r="H3416" s="42">
        <v>0.1086</v>
      </c>
      <c r="I3416" s="42">
        <v>8.6400000000000005E-2</v>
      </c>
      <c r="J3416" s="42">
        <v>0.22470000000000001</v>
      </c>
      <c r="K3416" s="42">
        <v>2.5000000000000001E-3</v>
      </c>
      <c r="L3416" s="93">
        <f t="shared" si="265"/>
        <v>1</v>
      </c>
      <c r="M3416" s="42">
        <v>0.13358</v>
      </c>
      <c r="N3416" s="93">
        <f t="array" ref="N3416">SQRT(MMULT(MMULT(B3416:K3416, '2. Correlation Matrix'!$B$34:$K$43), TRANSPOSE(B3416:K3416)))</f>
        <v>0.11087607113304926</v>
      </c>
      <c r="O3416" s="92">
        <f t="shared" si="266"/>
        <v>0.52833762417235253</v>
      </c>
      <c r="P3416" s="42">
        <f t="shared" si="267"/>
        <v>0.12743324842504949</v>
      </c>
      <c r="Q3416" s="42">
        <f t="shared" si="268"/>
        <v>0.122773215429927</v>
      </c>
      <c r="R3416" s="43">
        <f t="shared" si="269"/>
        <v>0.118137620573236</v>
      </c>
    </row>
    <row r="3417" spans="1:18" x14ac:dyDescent="0.35">
      <c r="A3417" s="73">
        <v>1549</v>
      </c>
      <c r="B3417" s="42">
        <v>0.1134</v>
      </c>
      <c r="C3417" s="42">
        <v>3.6400000000000002E-2</v>
      </c>
      <c r="D3417" s="42">
        <v>5.4699999999999999E-2</v>
      </c>
      <c r="E3417" s="42">
        <v>5.67E-2</v>
      </c>
      <c r="F3417" s="42">
        <v>0.16600000000000001</v>
      </c>
      <c r="G3417" s="42">
        <v>0.16189999999999999</v>
      </c>
      <c r="H3417" s="42">
        <v>0.1053</v>
      </c>
      <c r="I3417" s="42">
        <v>3.2399999999999998E-2</v>
      </c>
      <c r="J3417" s="42">
        <v>0.15590000000000001</v>
      </c>
      <c r="K3417" s="42">
        <v>0.1174</v>
      </c>
      <c r="L3417" s="93">
        <f t="shared" si="265"/>
        <v>1.0001</v>
      </c>
      <c r="M3417" s="42">
        <v>0.14957999999999999</v>
      </c>
      <c r="N3417" s="93">
        <f t="array" ref="N3417">SQRT(MMULT(MMULT(B3417:K3417, '2. Correlation Matrix'!$B$34:$K$43), TRANSPOSE(B3417:K3417)))</f>
        <v>0.14116101090930527</v>
      </c>
      <c r="O3417" s="92">
        <f t="shared" si="266"/>
        <v>0.52833285564890864</v>
      </c>
      <c r="P3417" s="42">
        <f t="shared" si="267"/>
        <v>0.13961678449953149</v>
      </c>
      <c r="Q3417" s="42">
        <f t="shared" si="268"/>
        <v>0.122773215429927</v>
      </c>
      <c r="R3417" s="43">
        <f t="shared" si="269"/>
        <v>0.118137620573236</v>
      </c>
    </row>
    <row r="3418" spans="1:18" x14ac:dyDescent="0.35">
      <c r="A3418" s="73">
        <v>3035</v>
      </c>
      <c r="B3418" s="42">
        <v>0.14929999999999999</v>
      </c>
      <c r="C3418" s="42">
        <v>7.5700000000000003E-2</v>
      </c>
      <c r="D3418" s="42">
        <v>6.13E-2</v>
      </c>
      <c r="E3418" s="42">
        <v>0.19020000000000001</v>
      </c>
      <c r="F3418" s="42">
        <v>4.7E-2</v>
      </c>
      <c r="G3418" s="42">
        <v>6.9500000000000006E-2</v>
      </c>
      <c r="H3418" s="42">
        <v>0.13089999999999999</v>
      </c>
      <c r="I3418" s="42">
        <v>0.1125</v>
      </c>
      <c r="J3418" s="42">
        <v>0.1452</v>
      </c>
      <c r="K3418" s="42">
        <v>1.84E-2</v>
      </c>
      <c r="L3418" s="93">
        <f t="shared" si="265"/>
        <v>1.0000000000000002</v>
      </c>
      <c r="M3418" s="42">
        <v>0.13189999999999999</v>
      </c>
      <c r="N3418" s="93">
        <f t="array" ref="N3418">SQRT(MMULT(MMULT(B3418:K3418, '2. Correlation Matrix'!$B$34:$K$43), TRANSPOSE(B3418:K3418)))</f>
        <v>0.10769756945279962</v>
      </c>
      <c r="O3418" s="92">
        <f t="shared" si="266"/>
        <v>0.52833132900865909</v>
      </c>
      <c r="P3418" s="42">
        <f t="shared" si="267"/>
        <v>0.1261006167669797</v>
      </c>
      <c r="Q3418" s="42">
        <f t="shared" si="268"/>
        <v>0.122773215429927</v>
      </c>
      <c r="R3418" s="43">
        <f t="shared" si="269"/>
        <v>0.118137620573236</v>
      </c>
    </row>
    <row r="3419" spans="1:18" x14ac:dyDescent="0.35">
      <c r="A3419" s="73">
        <v>493</v>
      </c>
      <c r="B3419" s="42">
        <v>0.1074</v>
      </c>
      <c r="C3419" s="42">
        <v>7.3599999999999999E-2</v>
      </c>
      <c r="D3419" s="42">
        <v>1.7899999999999999E-2</v>
      </c>
      <c r="E3419" s="42">
        <v>0.16300000000000001</v>
      </c>
      <c r="F3419" s="42">
        <v>0.1113</v>
      </c>
      <c r="G3419" s="42">
        <v>0.1173</v>
      </c>
      <c r="H3419" s="42">
        <v>0.16900000000000001</v>
      </c>
      <c r="I3419" s="42">
        <v>4.0000000000000001E-3</v>
      </c>
      <c r="J3419" s="42">
        <v>0.12130000000000001</v>
      </c>
      <c r="K3419" s="42">
        <v>0.1153</v>
      </c>
      <c r="L3419" s="93">
        <f t="shared" si="265"/>
        <v>1.0001</v>
      </c>
      <c r="M3419" s="42">
        <v>0.15075</v>
      </c>
      <c r="N3419" s="93">
        <f t="array" ref="N3419">SQRT(MMULT(MMULT(B3419:K3419, '2. Correlation Matrix'!$B$34:$K$43), TRANSPOSE(B3419:K3419)))</f>
        <v>0.1433782931631368</v>
      </c>
      <c r="O3419" s="92">
        <f t="shared" si="266"/>
        <v>0.52832265141984314</v>
      </c>
      <c r="P3419" s="42">
        <f t="shared" si="267"/>
        <v>0.14047133252481281</v>
      </c>
      <c r="Q3419" s="42">
        <f t="shared" si="268"/>
        <v>0.122773215429927</v>
      </c>
      <c r="R3419" s="43">
        <f t="shared" si="269"/>
        <v>0.118137620573236</v>
      </c>
    </row>
    <row r="3420" spans="1:18" x14ac:dyDescent="0.35">
      <c r="A3420" s="73">
        <v>2070</v>
      </c>
      <c r="B3420" s="42">
        <v>8.2299999999999998E-2</v>
      </c>
      <c r="C3420" s="42">
        <v>0.27129999999999999</v>
      </c>
      <c r="D3420" s="42">
        <v>2.7400000000000001E-2</v>
      </c>
      <c r="E3420" s="42">
        <v>0.125</v>
      </c>
      <c r="F3420" s="42">
        <v>0.14630000000000001</v>
      </c>
      <c r="G3420" s="42">
        <v>3.6600000000000001E-2</v>
      </c>
      <c r="H3420" s="42">
        <v>3.0499999999999999E-2</v>
      </c>
      <c r="I3420" s="42">
        <v>1.83E-2</v>
      </c>
      <c r="J3420" s="42">
        <v>0.1037</v>
      </c>
      <c r="K3420" s="42">
        <v>0.1585</v>
      </c>
      <c r="L3420" s="93">
        <f t="shared" si="265"/>
        <v>0.9998999999999999</v>
      </c>
      <c r="M3420" s="42">
        <v>0.13564000000000001</v>
      </c>
      <c r="N3420" s="93">
        <f t="array" ref="N3420">SQRT(MMULT(MMULT(B3420:K3420, '2. Correlation Matrix'!$B$34:$K$43), TRANSPOSE(B3420:K3420)))</f>
        <v>0.11477894669689037</v>
      </c>
      <c r="O3420" s="92">
        <f t="shared" si="266"/>
        <v>0.5283198857028969</v>
      </c>
      <c r="P3420" s="42">
        <f t="shared" si="267"/>
        <v>0.12905289669757622</v>
      </c>
      <c r="Q3420" s="42">
        <f t="shared" si="268"/>
        <v>0.122773215429927</v>
      </c>
      <c r="R3420" s="43">
        <f t="shared" si="269"/>
        <v>0.118137620573236</v>
      </c>
    </row>
    <row r="3421" spans="1:18" x14ac:dyDescent="0.35">
      <c r="A3421" s="73">
        <v>3171</v>
      </c>
      <c r="B3421" s="42">
        <v>5.9499999999999997E-2</v>
      </c>
      <c r="C3421" s="42">
        <v>8.0399999999999999E-2</v>
      </c>
      <c r="D3421" s="42">
        <v>0.17860000000000001</v>
      </c>
      <c r="E3421" s="42">
        <v>2.3800000000000002E-2</v>
      </c>
      <c r="F3421" s="42">
        <v>0.19939999999999999</v>
      </c>
      <c r="G3421" s="42">
        <v>6.0000000000000001E-3</v>
      </c>
      <c r="H3421" s="42">
        <v>6.5500000000000003E-2</v>
      </c>
      <c r="I3421" s="42">
        <v>0.20830000000000001</v>
      </c>
      <c r="J3421" s="42">
        <v>0.1071</v>
      </c>
      <c r="K3421" s="42">
        <v>7.1400000000000005E-2</v>
      </c>
      <c r="L3421" s="93">
        <f t="shared" si="265"/>
        <v>1</v>
      </c>
      <c r="M3421" s="42">
        <v>0.12970000000000001</v>
      </c>
      <c r="N3421" s="93">
        <f t="array" ref="N3421">SQRT(MMULT(MMULT(B3421:K3421, '2. Correlation Matrix'!$B$34:$K$43), TRANSPOSE(B3421:K3421)))</f>
        <v>0.10354024039027533</v>
      </c>
      <c r="O3421" s="92">
        <f t="shared" si="266"/>
        <v>0.52829701567060994</v>
      </c>
      <c r="P3421" s="42">
        <f t="shared" si="267"/>
        <v>0.12433970930996201</v>
      </c>
      <c r="Q3421" s="42">
        <f t="shared" si="268"/>
        <v>0.122773215429927</v>
      </c>
      <c r="R3421" s="43">
        <f t="shared" si="269"/>
        <v>0.118137620573236</v>
      </c>
    </row>
    <row r="3422" spans="1:18" x14ac:dyDescent="0.35">
      <c r="A3422" s="73">
        <v>4354</v>
      </c>
      <c r="B3422" s="42">
        <v>8.2000000000000007E-3</v>
      </c>
      <c r="C3422" s="42">
        <v>0.10050000000000001</v>
      </c>
      <c r="D3422" s="42">
        <v>0.14990000000000001</v>
      </c>
      <c r="E3422" s="42">
        <v>9.2299999999999993E-2</v>
      </c>
      <c r="F3422" s="42">
        <v>0.16139999999999999</v>
      </c>
      <c r="G3422" s="42">
        <v>0.1285</v>
      </c>
      <c r="H3422" s="42">
        <v>0.11700000000000001</v>
      </c>
      <c r="I3422" s="42">
        <v>6.0999999999999999E-2</v>
      </c>
      <c r="J3422" s="42">
        <v>5.9299999999999999E-2</v>
      </c>
      <c r="K3422" s="42">
        <v>0.12189999999999999</v>
      </c>
      <c r="L3422" s="93">
        <f t="shared" si="265"/>
        <v>1</v>
      </c>
      <c r="M3422" s="42">
        <v>0.15195</v>
      </c>
      <c r="N3422" s="93">
        <f t="array" ref="N3422">SQRT(MMULT(MMULT(B3422:K3422, '2. Correlation Matrix'!$B$34:$K$43), TRANSPOSE(B3422:K3422)))</f>
        <v>0.14566424174147341</v>
      </c>
      <c r="O3422" s="92">
        <f t="shared" si="266"/>
        <v>0.52826966371452888</v>
      </c>
      <c r="P3422" s="42">
        <f t="shared" si="267"/>
        <v>0.14134096433894081</v>
      </c>
      <c r="Q3422" s="42">
        <f t="shared" si="268"/>
        <v>0.122773215429927</v>
      </c>
      <c r="R3422" s="43">
        <f t="shared" si="269"/>
        <v>0.118137620573236</v>
      </c>
    </row>
    <row r="3423" spans="1:18" x14ac:dyDescent="0.35">
      <c r="A3423" s="73">
        <v>3304</v>
      </c>
      <c r="B3423" s="42">
        <v>0.1174</v>
      </c>
      <c r="C3423" s="42">
        <v>3.1099999999999999E-2</v>
      </c>
      <c r="D3423" s="42">
        <v>3.4500000000000003E-2</v>
      </c>
      <c r="E3423" s="42">
        <v>0.14680000000000001</v>
      </c>
      <c r="F3423" s="42">
        <v>0.10879999999999999</v>
      </c>
      <c r="G3423" s="42">
        <v>0.13469999999999999</v>
      </c>
      <c r="H3423" s="42">
        <v>0.1244</v>
      </c>
      <c r="I3423" s="42">
        <v>3.5000000000000001E-3</v>
      </c>
      <c r="J3423" s="42">
        <v>0.15540000000000001</v>
      </c>
      <c r="K3423" s="42">
        <v>0.1434</v>
      </c>
      <c r="L3423" s="93">
        <f t="shared" si="265"/>
        <v>0.99999999999999978</v>
      </c>
      <c r="M3423" s="42">
        <v>0.15406</v>
      </c>
      <c r="N3423" s="93">
        <f t="array" ref="N3423">SQRT(MMULT(MMULT(B3423:K3423, '2. Correlation Matrix'!$B$34:$K$43), TRANSPOSE(B3423:K3423)))</f>
        <v>0.14965859527932701</v>
      </c>
      <c r="O3423" s="92">
        <f t="shared" si="266"/>
        <v>0.52826902358959205</v>
      </c>
      <c r="P3423" s="42">
        <f t="shared" si="267"/>
        <v>0.14286115242950931</v>
      </c>
      <c r="Q3423" s="42">
        <f t="shared" si="268"/>
        <v>0.122773215429927</v>
      </c>
      <c r="R3423" s="43">
        <f t="shared" si="269"/>
        <v>0.118137620573236</v>
      </c>
    </row>
    <row r="3424" spans="1:18" x14ac:dyDescent="0.35">
      <c r="A3424" s="73">
        <v>537</v>
      </c>
      <c r="B3424" s="42">
        <v>6.7799999999999999E-2</v>
      </c>
      <c r="C3424" s="42">
        <v>4.4400000000000002E-2</v>
      </c>
      <c r="D3424" s="42">
        <v>0.10050000000000001</v>
      </c>
      <c r="E3424" s="42">
        <v>0.1542</v>
      </c>
      <c r="F3424" s="42">
        <v>0.1729</v>
      </c>
      <c r="G3424" s="42">
        <v>0.14249999999999999</v>
      </c>
      <c r="H3424" s="42">
        <v>0.10050000000000001</v>
      </c>
      <c r="I3424" s="42">
        <v>5.8400000000000001E-2</v>
      </c>
      <c r="J3424" s="42">
        <v>4.6699999999999998E-2</v>
      </c>
      <c r="K3424" s="42">
        <v>0.11210000000000001</v>
      </c>
      <c r="L3424" s="93">
        <f t="shared" si="265"/>
        <v>1</v>
      </c>
      <c r="M3424" s="42">
        <v>0.15035000000000001</v>
      </c>
      <c r="N3424" s="93">
        <f t="array" ref="N3424">SQRT(MMULT(MMULT(B3424:K3424, '2. Correlation Matrix'!$B$34:$K$43), TRANSPOSE(B3424:K3424)))</f>
        <v>0.14264050796126324</v>
      </c>
      <c r="O3424" s="92">
        <f t="shared" si="266"/>
        <v>0.52825106329867211</v>
      </c>
      <c r="P3424" s="42">
        <f t="shared" si="267"/>
        <v>0.14017684274427641</v>
      </c>
      <c r="Q3424" s="42">
        <f t="shared" si="268"/>
        <v>0.122773215429927</v>
      </c>
      <c r="R3424" s="43">
        <f t="shared" si="269"/>
        <v>0.118137620573236</v>
      </c>
    </row>
    <row r="3425" spans="1:18" x14ac:dyDescent="0.35">
      <c r="A3425" s="73">
        <v>4012</v>
      </c>
      <c r="B3425" s="42">
        <v>9.5299999999999996E-2</v>
      </c>
      <c r="C3425" s="42">
        <v>0.18260000000000001</v>
      </c>
      <c r="D3425" s="42">
        <v>8.1100000000000005E-2</v>
      </c>
      <c r="E3425" s="42">
        <v>6.1000000000000004E-3</v>
      </c>
      <c r="F3425" s="42">
        <v>0.15210000000000001</v>
      </c>
      <c r="G3425" s="42">
        <v>5.8799999999999998E-2</v>
      </c>
      <c r="H3425" s="42">
        <v>0.18459999999999999</v>
      </c>
      <c r="I3425" s="42">
        <v>0.1176</v>
      </c>
      <c r="J3425" s="42">
        <v>0.1014</v>
      </c>
      <c r="K3425" s="42">
        <v>2.0299999999999999E-2</v>
      </c>
      <c r="L3425" s="93">
        <f t="shared" si="265"/>
        <v>0.99990000000000012</v>
      </c>
      <c r="M3425" s="42">
        <v>0.12884999999999999</v>
      </c>
      <c r="N3425" s="93">
        <f t="array" ref="N3425">SQRT(MMULT(MMULT(B3425:K3425, '2. Correlation Matrix'!$B$34:$K$43), TRANSPOSE(B3425:K3425)))</f>
        <v>0.10194078045694764</v>
      </c>
      <c r="O3425" s="92">
        <f t="shared" si="266"/>
        <v>0.52824786860193118</v>
      </c>
      <c r="P3425" s="42">
        <f t="shared" si="267"/>
        <v>0.1236540386399142</v>
      </c>
      <c r="Q3425" s="42">
        <f t="shared" si="268"/>
        <v>0.122773215429927</v>
      </c>
      <c r="R3425" s="43">
        <f t="shared" si="269"/>
        <v>0.118137620573236</v>
      </c>
    </row>
    <row r="3426" spans="1:18" x14ac:dyDescent="0.35">
      <c r="A3426" s="73">
        <v>3876</v>
      </c>
      <c r="B3426" s="42">
        <v>0.1484</v>
      </c>
      <c r="C3426" s="42">
        <v>0.1484</v>
      </c>
      <c r="D3426" s="42">
        <v>0.1469</v>
      </c>
      <c r="E3426" s="42">
        <v>0.15620000000000001</v>
      </c>
      <c r="F3426" s="42">
        <v>9.69E-2</v>
      </c>
      <c r="G3426" s="42">
        <v>1.6000000000000001E-3</v>
      </c>
      <c r="H3426" s="42">
        <v>9.8400000000000001E-2</v>
      </c>
      <c r="I3426" s="42">
        <v>0.1047</v>
      </c>
      <c r="J3426" s="42">
        <v>3.1199999999999999E-2</v>
      </c>
      <c r="K3426" s="42">
        <v>6.7199999999999996E-2</v>
      </c>
      <c r="L3426" s="93">
        <f t="shared" si="265"/>
        <v>0.99990000000000012</v>
      </c>
      <c r="M3426" s="42">
        <v>0.1275</v>
      </c>
      <c r="N3426" s="93">
        <f t="array" ref="N3426">SQRT(MMULT(MMULT(B3426:K3426, '2. Correlation Matrix'!$B$34:$K$43), TRANSPOSE(B3426:K3426)))</f>
        <v>9.9387967036055236E-2</v>
      </c>
      <c r="O3426" s="92">
        <f t="shared" si="266"/>
        <v>0.52823295984064589</v>
      </c>
      <c r="P3426" s="42">
        <f t="shared" si="267"/>
        <v>0.12256101600422001</v>
      </c>
      <c r="Q3426" s="42">
        <f t="shared" si="268"/>
        <v>0.122773215429927</v>
      </c>
      <c r="R3426" s="43">
        <f t="shared" si="269"/>
        <v>0.118137620573236</v>
      </c>
    </row>
    <row r="3427" spans="1:18" x14ac:dyDescent="0.35">
      <c r="A3427" s="73">
        <v>4774</v>
      </c>
      <c r="B3427" s="42">
        <v>0.20630000000000001</v>
      </c>
      <c r="C3427" s="42">
        <v>1.6799999999999999E-2</v>
      </c>
      <c r="D3427" s="42">
        <v>0.1242</v>
      </c>
      <c r="E3427" s="42">
        <v>0.1158</v>
      </c>
      <c r="F3427" s="42">
        <v>4.1999999999999997E-3</v>
      </c>
      <c r="G3427" s="42">
        <v>5.4699999999999999E-2</v>
      </c>
      <c r="H3427" s="42">
        <v>0.1326</v>
      </c>
      <c r="I3427" s="42">
        <v>3.5799999999999998E-2</v>
      </c>
      <c r="J3427" s="42">
        <v>0.1242</v>
      </c>
      <c r="K3427" s="42">
        <v>0.18529999999999999</v>
      </c>
      <c r="L3427" s="93">
        <f t="shared" si="265"/>
        <v>0.99990000000000012</v>
      </c>
      <c r="M3427" s="42">
        <v>0.15112</v>
      </c>
      <c r="N3427" s="93">
        <f t="array" ref="N3427">SQRT(MMULT(MMULT(B3427:K3427, '2. Correlation Matrix'!$B$34:$K$43), TRANSPOSE(B3427:K3427)))</f>
        <v>0.14410673394482715</v>
      </c>
      <c r="O3427" s="92">
        <f t="shared" si="266"/>
        <v>0.52821959055114931</v>
      </c>
      <c r="P3427" s="42">
        <f t="shared" si="267"/>
        <v>0.14073662461587741</v>
      </c>
      <c r="Q3427" s="42">
        <f t="shared" si="268"/>
        <v>0.122773215429927</v>
      </c>
      <c r="R3427" s="43">
        <f t="shared" si="269"/>
        <v>0.118137620573236</v>
      </c>
    </row>
    <row r="3428" spans="1:18" x14ac:dyDescent="0.35">
      <c r="A3428" s="73">
        <v>1659</v>
      </c>
      <c r="B3428" s="42">
        <v>9.6199999999999994E-2</v>
      </c>
      <c r="C3428" s="42">
        <v>6.6000000000000003E-2</v>
      </c>
      <c r="D3428" s="42">
        <v>0.1094</v>
      </c>
      <c r="E3428" s="42">
        <v>0.1075</v>
      </c>
      <c r="F3428" s="42">
        <v>0.13769999999999999</v>
      </c>
      <c r="G3428" s="42">
        <v>1.1299999999999999E-2</v>
      </c>
      <c r="H3428" s="42">
        <v>2.4500000000000001E-2</v>
      </c>
      <c r="I3428" s="42">
        <v>0.1113</v>
      </c>
      <c r="J3428" s="42">
        <v>0.1623</v>
      </c>
      <c r="K3428" s="42">
        <v>0.1736</v>
      </c>
      <c r="L3428" s="93">
        <f t="shared" si="265"/>
        <v>0.9997999999999998</v>
      </c>
      <c r="M3428" s="42">
        <v>0.14177000000000001</v>
      </c>
      <c r="N3428" s="93">
        <f t="array" ref="N3428">SQRT(MMULT(MMULT(B3428:K3428, '2. Correlation Matrix'!$B$34:$K$43), TRANSPOSE(B3428:K3428)))</f>
        <v>0.12642868557506559</v>
      </c>
      <c r="O3428" s="92">
        <f t="shared" si="266"/>
        <v>0.52812381696680766</v>
      </c>
      <c r="P3428" s="42">
        <f t="shared" si="267"/>
        <v>0.13377789373188062</v>
      </c>
      <c r="Q3428" s="42">
        <f t="shared" si="268"/>
        <v>0.122773215429927</v>
      </c>
      <c r="R3428" s="43">
        <f t="shared" si="269"/>
        <v>0.118137620573236</v>
      </c>
    </row>
    <row r="3429" spans="1:18" x14ac:dyDescent="0.35">
      <c r="A3429" s="73">
        <v>3358</v>
      </c>
      <c r="B3429" s="42">
        <v>0.15340000000000001</v>
      </c>
      <c r="C3429" s="42">
        <v>4.8500000000000001E-2</v>
      </c>
      <c r="D3429" s="42">
        <v>0.1825</v>
      </c>
      <c r="E3429" s="42">
        <v>0.12820000000000001</v>
      </c>
      <c r="F3429" s="42">
        <v>7.7700000000000005E-2</v>
      </c>
      <c r="G3429" s="42">
        <v>0.1767</v>
      </c>
      <c r="H3429" s="42">
        <v>2.9100000000000001E-2</v>
      </c>
      <c r="I3429" s="42">
        <v>6.2100000000000002E-2</v>
      </c>
      <c r="J3429" s="42">
        <v>3.8800000000000001E-2</v>
      </c>
      <c r="K3429" s="42">
        <v>0.10290000000000001</v>
      </c>
      <c r="L3429" s="93">
        <f t="shared" si="265"/>
        <v>0.99990000000000001</v>
      </c>
      <c r="M3429" s="42">
        <v>0.14482</v>
      </c>
      <c r="N3429" s="93">
        <f t="array" ref="N3429">SQRT(MMULT(MMULT(B3429:K3429, '2. Correlation Matrix'!$B$34:$K$43), TRANSPOSE(B3429:K3429)))</f>
        <v>0.13220404380145184</v>
      </c>
      <c r="O3429" s="92">
        <f t="shared" si="266"/>
        <v>0.52812302855771842</v>
      </c>
      <c r="P3429" s="42">
        <f t="shared" si="267"/>
        <v>0.13608104540127192</v>
      </c>
      <c r="Q3429" s="42">
        <f t="shared" si="268"/>
        <v>0.122773215429927</v>
      </c>
      <c r="R3429" s="43">
        <f t="shared" si="269"/>
        <v>0.118137620573236</v>
      </c>
    </row>
    <row r="3430" spans="1:18" x14ac:dyDescent="0.35">
      <c r="A3430" s="73">
        <v>4681</v>
      </c>
      <c r="B3430" s="42">
        <v>8.9899999999999994E-2</v>
      </c>
      <c r="C3430" s="42">
        <v>0.12659999999999999</v>
      </c>
      <c r="D3430" s="42">
        <v>0.15229999999999999</v>
      </c>
      <c r="E3430" s="42">
        <v>0.1303</v>
      </c>
      <c r="F3430" s="42">
        <v>4.3999999999999997E-2</v>
      </c>
      <c r="G3430" s="42">
        <v>9.3600000000000003E-2</v>
      </c>
      <c r="H3430" s="42">
        <v>7.7100000000000002E-2</v>
      </c>
      <c r="I3430" s="42">
        <v>3.49E-2</v>
      </c>
      <c r="J3430" s="42">
        <v>0.1138</v>
      </c>
      <c r="K3430" s="42">
        <v>0.1376</v>
      </c>
      <c r="L3430" s="93">
        <f t="shared" si="265"/>
        <v>1.0001</v>
      </c>
      <c r="M3430" s="42">
        <v>0.14673</v>
      </c>
      <c r="N3430" s="93">
        <f t="array" ref="N3430">SQRT(MMULT(MMULT(B3430:K3430, '2. Correlation Matrix'!$B$34:$K$43), TRANSPOSE(B3430:K3430)))</f>
        <v>0.13584614866013392</v>
      </c>
      <c r="O3430" s="92">
        <f t="shared" si="266"/>
        <v>0.52802380271712657</v>
      </c>
      <c r="P3430" s="42">
        <f t="shared" si="267"/>
        <v>0.1375029119471044</v>
      </c>
      <c r="Q3430" s="42">
        <f t="shared" si="268"/>
        <v>0.122773215429927</v>
      </c>
      <c r="R3430" s="43">
        <f t="shared" si="269"/>
        <v>0.118137620573236</v>
      </c>
    </row>
    <row r="3431" spans="1:18" x14ac:dyDescent="0.35">
      <c r="A3431" s="73">
        <v>3024</v>
      </c>
      <c r="B3431" s="42">
        <v>9.0499999999999997E-2</v>
      </c>
      <c r="C3431" s="42">
        <v>0.16259999999999999</v>
      </c>
      <c r="D3431" s="42">
        <v>5.5599999999999997E-2</v>
      </c>
      <c r="E3431" s="42">
        <v>0.19339999999999999</v>
      </c>
      <c r="F3431" s="42">
        <v>4.53E-2</v>
      </c>
      <c r="G3431" s="42">
        <v>9.6699999999999994E-2</v>
      </c>
      <c r="H3431" s="42">
        <v>0.19139999999999999</v>
      </c>
      <c r="I3431" s="42">
        <v>9.8799999999999999E-2</v>
      </c>
      <c r="J3431" s="42">
        <v>6.1699999999999998E-2</v>
      </c>
      <c r="K3431" s="42">
        <v>4.1000000000000003E-3</v>
      </c>
      <c r="L3431" s="93">
        <f t="shared" si="265"/>
        <v>1.0001</v>
      </c>
      <c r="M3431" s="42">
        <v>0.13525999999999999</v>
      </c>
      <c r="N3431" s="93">
        <f t="array" ref="N3431">SQRT(MMULT(MMULT(B3431:K3431, '2. Correlation Matrix'!$B$34:$K$43), TRANSPOSE(B3431:K3431)))</f>
        <v>0.11412597095277394</v>
      </c>
      <c r="O3431" s="92">
        <f t="shared" si="266"/>
        <v>0.52801303241429565</v>
      </c>
      <c r="P3431" s="42">
        <f t="shared" si="267"/>
        <v>0.12874763137704329</v>
      </c>
      <c r="Q3431" s="42">
        <f t="shared" si="268"/>
        <v>0.122773215429927</v>
      </c>
      <c r="R3431" s="43">
        <f t="shared" si="269"/>
        <v>0.118137620573236</v>
      </c>
    </row>
    <row r="3432" spans="1:18" x14ac:dyDescent="0.35">
      <c r="A3432" s="73">
        <v>2928</v>
      </c>
      <c r="B3432" s="42">
        <v>0.1148</v>
      </c>
      <c r="C3432" s="42">
        <v>2.3900000000000001E-2</v>
      </c>
      <c r="D3432" s="42">
        <v>0.1938</v>
      </c>
      <c r="E3432" s="42">
        <v>7.1800000000000003E-2</v>
      </c>
      <c r="F3432" s="42">
        <v>8.3699999999999997E-2</v>
      </c>
      <c r="G3432" s="42">
        <v>4.5499999999999999E-2</v>
      </c>
      <c r="H3432" s="42">
        <v>0.1268</v>
      </c>
      <c r="I3432" s="42">
        <v>8.1299999999999997E-2</v>
      </c>
      <c r="J3432" s="42">
        <v>7.6600000000000001E-2</v>
      </c>
      <c r="K3432" s="42">
        <v>0.18179999999999999</v>
      </c>
      <c r="L3432" s="93">
        <f t="shared" si="265"/>
        <v>1</v>
      </c>
      <c r="M3432" s="42">
        <v>0.15212999999999999</v>
      </c>
      <c r="N3432" s="93">
        <f t="array" ref="N3432">SQRT(MMULT(MMULT(B3432:K3432, '2. Correlation Matrix'!$B$34:$K$43), TRANSPOSE(B3432:K3432)))</f>
        <v>0.14607856591756163</v>
      </c>
      <c r="O3432" s="92">
        <f t="shared" si="266"/>
        <v>0.52800354052987997</v>
      </c>
      <c r="P3432" s="42">
        <f t="shared" si="267"/>
        <v>0.1414605262897343</v>
      </c>
      <c r="Q3432" s="42">
        <f t="shared" si="268"/>
        <v>0.122773215429927</v>
      </c>
      <c r="R3432" s="43">
        <f t="shared" si="269"/>
        <v>0.118137620573236</v>
      </c>
    </row>
    <row r="3433" spans="1:18" x14ac:dyDescent="0.35">
      <c r="A3433" s="73">
        <v>4386</v>
      </c>
      <c r="B3433" s="42">
        <v>9.1999999999999998E-3</v>
      </c>
      <c r="C3433" s="42">
        <v>9.8900000000000002E-2</v>
      </c>
      <c r="D3433" s="42">
        <v>0.18390000000000001</v>
      </c>
      <c r="E3433" s="42">
        <v>0.1356</v>
      </c>
      <c r="F3433" s="42">
        <v>0.11260000000000001</v>
      </c>
      <c r="G3433" s="42">
        <v>0.13789999999999999</v>
      </c>
      <c r="H3433" s="42">
        <v>1.38E-2</v>
      </c>
      <c r="I3433" s="42">
        <v>4.5999999999999999E-2</v>
      </c>
      <c r="J3433" s="42">
        <v>7.1300000000000002E-2</v>
      </c>
      <c r="K3433" s="42">
        <v>0.1908</v>
      </c>
      <c r="L3433" s="93">
        <f t="shared" si="265"/>
        <v>1.0000000000000002</v>
      </c>
      <c r="M3433" s="42">
        <v>0.15726999999999999</v>
      </c>
      <c r="N3433" s="93">
        <f t="array" ref="N3433">SQRT(MMULT(MMULT(B3433:K3433, '2. Correlation Matrix'!$B$34:$K$43), TRANSPOSE(B3433:K3433)))</f>
        <v>0.15581390351682678</v>
      </c>
      <c r="O3433" s="92">
        <f t="shared" si="266"/>
        <v>0.52800166187425901</v>
      </c>
      <c r="P3433" s="42">
        <f t="shared" si="267"/>
        <v>0.1451310137354245</v>
      </c>
      <c r="Q3433" s="42">
        <f t="shared" si="268"/>
        <v>0.122773215429927</v>
      </c>
      <c r="R3433" s="43">
        <f t="shared" si="269"/>
        <v>0.118137620573236</v>
      </c>
    </row>
    <row r="3434" spans="1:18" x14ac:dyDescent="0.35">
      <c r="A3434" s="73">
        <v>1861</v>
      </c>
      <c r="B3434" s="42">
        <v>0.1158</v>
      </c>
      <c r="C3434" s="42">
        <v>8.7800000000000003E-2</v>
      </c>
      <c r="D3434" s="42">
        <v>4.99E-2</v>
      </c>
      <c r="E3434" s="42">
        <v>4.5900000000000003E-2</v>
      </c>
      <c r="F3434" s="42">
        <v>0.1178</v>
      </c>
      <c r="G3434" s="42">
        <v>2E-3</v>
      </c>
      <c r="H3434" s="42">
        <v>0.19359999999999999</v>
      </c>
      <c r="I3434" s="42">
        <v>2.9899999999999999E-2</v>
      </c>
      <c r="J3434" s="42">
        <v>0.16170000000000001</v>
      </c>
      <c r="K3434" s="42">
        <v>0.1956</v>
      </c>
      <c r="L3434" s="93">
        <f t="shared" si="265"/>
        <v>1</v>
      </c>
      <c r="M3434" s="42">
        <v>0.15085999999999999</v>
      </c>
      <c r="N3434" s="93">
        <f t="array" ref="N3434">SQRT(MMULT(MMULT(B3434:K3434, '2. Correlation Matrix'!$B$34:$K$43), TRANSPOSE(B3434:K3434)))</f>
        <v>0.14367491911515731</v>
      </c>
      <c r="O3434" s="92">
        <f t="shared" si="266"/>
        <v>0.52799751318598076</v>
      </c>
      <c r="P3434" s="42">
        <f t="shared" si="267"/>
        <v>0.14053875880862648</v>
      </c>
      <c r="Q3434" s="42">
        <f t="shared" si="268"/>
        <v>0.122773215429927</v>
      </c>
      <c r="R3434" s="43">
        <f t="shared" si="269"/>
        <v>0.118137620573236</v>
      </c>
    </row>
    <row r="3435" spans="1:18" x14ac:dyDescent="0.35">
      <c r="A3435" s="73">
        <v>496</v>
      </c>
      <c r="B3435" s="42">
        <v>0.15010000000000001</v>
      </c>
      <c r="C3435" s="42">
        <v>0.2031</v>
      </c>
      <c r="D3435" s="42">
        <v>0.1744</v>
      </c>
      <c r="E3435" s="42">
        <v>2.2000000000000001E-3</v>
      </c>
      <c r="F3435" s="42">
        <v>0.12139999999999999</v>
      </c>
      <c r="G3435" s="42">
        <v>6.6E-3</v>
      </c>
      <c r="H3435" s="42">
        <v>0.17219999999999999</v>
      </c>
      <c r="I3435" s="42">
        <v>8.3900000000000002E-2</v>
      </c>
      <c r="J3435" s="42">
        <v>2.2000000000000001E-3</v>
      </c>
      <c r="K3435" s="42">
        <v>8.3900000000000002E-2</v>
      </c>
      <c r="L3435" s="93">
        <f t="shared" si="265"/>
        <v>1</v>
      </c>
      <c r="M3435" s="42">
        <v>0.12950999999999999</v>
      </c>
      <c r="N3435" s="93">
        <f t="array" ref="N3435">SQRT(MMULT(MMULT(B3435:K3435, '2. Correlation Matrix'!$B$34:$K$43), TRANSPOSE(B3435:K3435)))</f>
        <v>0.10323936150986407</v>
      </c>
      <c r="O3435" s="92">
        <f t="shared" si="266"/>
        <v>0.52799629136404336</v>
      </c>
      <c r="P3435" s="42">
        <f t="shared" si="267"/>
        <v>0.12418081711751779</v>
      </c>
      <c r="Q3435" s="42">
        <f t="shared" si="268"/>
        <v>0.122773215429927</v>
      </c>
      <c r="R3435" s="43">
        <f t="shared" si="269"/>
        <v>0.118137620573236</v>
      </c>
    </row>
    <row r="3436" spans="1:18" x14ac:dyDescent="0.35">
      <c r="A3436" s="73">
        <v>4632</v>
      </c>
      <c r="B3436" s="42">
        <v>5.5899999999999998E-2</v>
      </c>
      <c r="C3436" s="42">
        <v>0.3322</v>
      </c>
      <c r="D3436" s="42">
        <v>0.1084</v>
      </c>
      <c r="E3436" s="42">
        <v>4.5499999999999999E-2</v>
      </c>
      <c r="F3436" s="42">
        <v>1.7500000000000002E-2</v>
      </c>
      <c r="G3436" s="42">
        <v>0.1643</v>
      </c>
      <c r="H3436" s="42">
        <v>0.13639999999999999</v>
      </c>
      <c r="I3436" s="42">
        <v>6.2899999999999998E-2</v>
      </c>
      <c r="J3436" s="42">
        <v>6.9900000000000004E-2</v>
      </c>
      <c r="K3436" s="42">
        <v>7.0000000000000001E-3</v>
      </c>
      <c r="L3436" s="93">
        <f t="shared" si="265"/>
        <v>0.99999999999999989</v>
      </c>
      <c r="M3436" s="42">
        <v>0.13211999999999999</v>
      </c>
      <c r="N3436" s="93">
        <f t="array" ref="N3436">SQRT(MMULT(MMULT(B3436:K3436, '2. Correlation Matrix'!$B$34:$K$43), TRANSPOSE(B3436:K3436)))</f>
        <v>0.10818312080512746</v>
      </c>
      <c r="O3436" s="92">
        <f t="shared" si="266"/>
        <v>0.52799364239908975</v>
      </c>
      <c r="P3436" s="42">
        <f t="shared" si="267"/>
        <v>0.12626820618643159</v>
      </c>
      <c r="Q3436" s="42">
        <f t="shared" si="268"/>
        <v>0.122773215429927</v>
      </c>
      <c r="R3436" s="43">
        <f t="shared" si="269"/>
        <v>0.118137620573236</v>
      </c>
    </row>
    <row r="3437" spans="1:18" x14ac:dyDescent="0.35">
      <c r="A3437" s="73">
        <v>4799</v>
      </c>
      <c r="B3437" s="42">
        <v>0.1323</v>
      </c>
      <c r="C3437" s="42">
        <v>6.9400000000000003E-2</v>
      </c>
      <c r="D3437" s="42">
        <v>5.16E-2</v>
      </c>
      <c r="E3437" s="42">
        <v>7.9000000000000001E-2</v>
      </c>
      <c r="F3437" s="42">
        <v>0.11940000000000001</v>
      </c>
      <c r="G3437" s="42">
        <v>0.15809999999999999</v>
      </c>
      <c r="H3437" s="42">
        <v>0.14030000000000001</v>
      </c>
      <c r="I3437" s="42">
        <v>3.0599999999999999E-2</v>
      </c>
      <c r="J3437" s="42">
        <v>0.13550000000000001</v>
      </c>
      <c r="K3437" s="42">
        <v>8.3900000000000002E-2</v>
      </c>
      <c r="L3437" s="93">
        <f t="shared" si="265"/>
        <v>1.0001</v>
      </c>
      <c r="M3437" s="42">
        <v>0.1459</v>
      </c>
      <c r="N3437" s="93">
        <f t="array" ref="N3437">SQRT(MMULT(MMULT(B3437:K3437, '2. Correlation Matrix'!$B$34:$K$43), TRANSPOSE(B3437:K3437)))</f>
        <v>0.1342877585079422</v>
      </c>
      <c r="O3437" s="92">
        <f t="shared" si="266"/>
        <v>0.52797068614267439</v>
      </c>
      <c r="P3437" s="42">
        <f t="shared" si="267"/>
        <v>0.1368833989574563</v>
      </c>
      <c r="Q3437" s="42">
        <f t="shared" si="268"/>
        <v>0.122773215429927</v>
      </c>
      <c r="R3437" s="43">
        <f t="shared" si="269"/>
        <v>0.118137620573236</v>
      </c>
    </row>
    <row r="3438" spans="1:18" x14ac:dyDescent="0.35">
      <c r="A3438" s="73">
        <v>4890</v>
      </c>
      <c r="B3438" s="42">
        <v>4.4299999999999999E-2</v>
      </c>
      <c r="C3438" s="42">
        <v>2.5000000000000001E-2</v>
      </c>
      <c r="D3438" s="42">
        <v>0.1021</v>
      </c>
      <c r="E3438" s="42">
        <v>0.17730000000000001</v>
      </c>
      <c r="F3438" s="42">
        <v>0.13489999999999999</v>
      </c>
      <c r="G3438" s="42">
        <v>0.10979999999999999</v>
      </c>
      <c r="H3438" s="42">
        <v>0.1464</v>
      </c>
      <c r="I3438" s="42">
        <v>0.12909999999999999</v>
      </c>
      <c r="J3438" s="42">
        <v>9.2499999999999999E-2</v>
      </c>
      <c r="K3438" s="42">
        <v>3.85E-2</v>
      </c>
      <c r="L3438" s="93">
        <f t="shared" si="265"/>
        <v>0.99990000000000001</v>
      </c>
      <c r="M3438" s="42">
        <v>0.14377999999999999</v>
      </c>
      <c r="N3438" s="93">
        <f t="array" ref="N3438">SQRT(MMULT(MMULT(B3438:K3438, '2. Correlation Matrix'!$B$34:$K$43), TRANSPOSE(B3438:K3438)))</f>
        <v>0.13029024618459895</v>
      </c>
      <c r="O3438" s="92">
        <f t="shared" si="266"/>
        <v>0.52789830408755634</v>
      </c>
      <c r="P3438" s="42">
        <f t="shared" si="267"/>
        <v>0.13529222587457829</v>
      </c>
      <c r="Q3438" s="42">
        <f t="shared" si="268"/>
        <v>0.122773215429927</v>
      </c>
      <c r="R3438" s="43">
        <f t="shared" si="269"/>
        <v>0.118137620573236</v>
      </c>
    </row>
    <row r="3439" spans="1:18" x14ac:dyDescent="0.35">
      <c r="A3439" s="73">
        <v>3112</v>
      </c>
      <c r="B3439" s="42">
        <v>0.15429999999999999</v>
      </c>
      <c r="C3439" s="42">
        <v>5.6599999999999998E-2</v>
      </c>
      <c r="D3439" s="42">
        <v>0.1152</v>
      </c>
      <c r="E3439" s="42">
        <v>3.5200000000000002E-2</v>
      </c>
      <c r="F3439" s="42">
        <v>9.5699999999999993E-2</v>
      </c>
      <c r="G3439" s="42">
        <v>8.9800000000000005E-2</v>
      </c>
      <c r="H3439" s="42">
        <v>0.16209999999999999</v>
      </c>
      <c r="I3439" s="42">
        <v>5.6599999999999998E-2</v>
      </c>
      <c r="J3439" s="42">
        <v>0.13669999999999999</v>
      </c>
      <c r="K3439" s="42">
        <v>9.7699999999999995E-2</v>
      </c>
      <c r="L3439" s="93">
        <f t="shared" si="265"/>
        <v>0.9998999999999999</v>
      </c>
      <c r="M3439" s="42">
        <v>0.14293</v>
      </c>
      <c r="N3439" s="93">
        <f t="array" ref="N3439">SQRT(MMULT(MMULT(B3439:K3439, '2. Correlation Matrix'!$B$34:$K$43), TRANSPOSE(B3439:K3439)))</f>
        <v>0.12868477315267102</v>
      </c>
      <c r="O3439" s="92">
        <f t="shared" si="266"/>
        <v>0.52787908262781147</v>
      </c>
      <c r="P3439" s="42">
        <f t="shared" si="267"/>
        <v>0.1346501145793228</v>
      </c>
      <c r="Q3439" s="42">
        <f t="shared" si="268"/>
        <v>0.122773215429927</v>
      </c>
      <c r="R3439" s="43">
        <f t="shared" si="269"/>
        <v>0.118137620573236</v>
      </c>
    </row>
    <row r="3440" spans="1:18" x14ac:dyDescent="0.35">
      <c r="A3440" s="73">
        <v>3750</v>
      </c>
      <c r="B3440" s="42">
        <v>1.47E-2</v>
      </c>
      <c r="C3440" s="42">
        <v>0.12889999999999999</v>
      </c>
      <c r="D3440" s="42">
        <v>0.1842</v>
      </c>
      <c r="E3440" s="42">
        <v>9.2100000000000001E-2</v>
      </c>
      <c r="F3440" s="42">
        <v>0.16209999999999999</v>
      </c>
      <c r="G3440" s="42">
        <v>0.1234</v>
      </c>
      <c r="H3440" s="42">
        <v>4.7899999999999998E-2</v>
      </c>
      <c r="I3440" s="42">
        <v>6.6299999999999998E-2</v>
      </c>
      <c r="J3440" s="42">
        <v>3.8699999999999998E-2</v>
      </c>
      <c r="K3440" s="42">
        <v>0.14180000000000001</v>
      </c>
      <c r="L3440" s="93">
        <f t="shared" si="265"/>
        <v>1.0000999999999998</v>
      </c>
      <c r="M3440" s="42">
        <v>0.14901</v>
      </c>
      <c r="N3440" s="93">
        <f t="array" ref="N3440">SQRT(MMULT(MMULT(B3440:K3440, '2. Correlation Matrix'!$B$34:$K$43), TRANSPOSE(B3440:K3440)))</f>
        <v>0.14020277980255741</v>
      </c>
      <c r="O3440" s="92">
        <f t="shared" si="266"/>
        <v>0.52787826392761728</v>
      </c>
      <c r="P3440" s="42">
        <f t="shared" si="267"/>
        <v>0.13918159026781779</v>
      </c>
      <c r="Q3440" s="42">
        <f t="shared" si="268"/>
        <v>0.122773215429927</v>
      </c>
      <c r="R3440" s="43">
        <f t="shared" si="269"/>
        <v>0.118137620573236</v>
      </c>
    </row>
    <row r="3441" spans="1:18" x14ac:dyDescent="0.35">
      <c r="A3441" s="73">
        <v>4730</v>
      </c>
      <c r="B3441" s="42">
        <v>0.12559999999999999</v>
      </c>
      <c r="C3441" s="42">
        <v>2.3300000000000001E-2</v>
      </c>
      <c r="D3441" s="42">
        <v>7.9100000000000004E-2</v>
      </c>
      <c r="E3441" s="42">
        <v>0.16980000000000001</v>
      </c>
      <c r="F3441" s="42">
        <v>8.3699999999999997E-2</v>
      </c>
      <c r="G3441" s="42">
        <v>0.1744</v>
      </c>
      <c r="H3441" s="42">
        <v>0.1721</v>
      </c>
      <c r="I3441" s="42">
        <v>1.6299999999999999E-2</v>
      </c>
      <c r="J3441" s="42">
        <v>3.7199999999999997E-2</v>
      </c>
      <c r="K3441" s="42">
        <v>0.1186</v>
      </c>
      <c r="L3441" s="93">
        <f t="shared" si="265"/>
        <v>1.0001</v>
      </c>
      <c r="M3441" s="42">
        <v>0.15698999999999999</v>
      </c>
      <c r="N3441" s="93">
        <f t="array" ref="N3441">SQRT(MMULT(MMULT(B3441:K3441, '2. Correlation Matrix'!$B$34:$K$43), TRANSPOSE(B3441:K3441)))</f>
        <v>0.15533124461560591</v>
      </c>
      <c r="O3441" s="92">
        <f t="shared" si="266"/>
        <v>0.52783971571784194</v>
      </c>
      <c r="P3441" s="42">
        <f t="shared" si="267"/>
        <v>0.14492610222308339</v>
      </c>
      <c r="Q3441" s="42">
        <f t="shared" si="268"/>
        <v>0.122773215429927</v>
      </c>
      <c r="R3441" s="43">
        <f t="shared" si="269"/>
        <v>0.118137620573236</v>
      </c>
    </row>
    <row r="3442" spans="1:18" x14ac:dyDescent="0.35">
      <c r="A3442" s="73">
        <v>4742</v>
      </c>
      <c r="B3442" s="42">
        <v>3.0499999999999999E-2</v>
      </c>
      <c r="C3442" s="42">
        <v>2.7900000000000001E-2</v>
      </c>
      <c r="D3442" s="42">
        <v>0.1371</v>
      </c>
      <c r="E3442" s="42">
        <v>0.2107</v>
      </c>
      <c r="F3442" s="42">
        <v>0.1777</v>
      </c>
      <c r="G3442" s="42">
        <v>3.5499999999999997E-2</v>
      </c>
      <c r="H3442" s="42">
        <v>8.3799999999999999E-2</v>
      </c>
      <c r="I3442" s="42">
        <v>0.19539999999999999</v>
      </c>
      <c r="J3442" s="42">
        <v>6.6000000000000003E-2</v>
      </c>
      <c r="K3442" s="42">
        <v>3.5499999999999997E-2</v>
      </c>
      <c r="L3442" s="93">
        <f t="shared" si="265"/>
        <v>1.0001</v>
      </c>
      <c r="M3442" s="42">
        <v>0.1346</v>
      </c>
      <c r="N3442" s="93">
        <f t="array" ref="N3442">SQRT(MMULT(MMULT(B3442:K3442, '2. Correlation Matrix'!$B$34:$K$43), TRANSPOSE(B3442:K3442)))</f>
        <v>0.11291411771475346</v>
      </c>
      <c r="O3442" s="92">
        <f t="shared" si="266"/>
        <v>0.52783479343622075</v>
      </c>
      <c r="P3442" s="42">
        <f t="shared" si="267"/>
        <v>0.1282252010103494</v>
      </c>
      <c r="Q3442" s="42">
        <f t="shared" si="268"/>
        <v>0.122773215429927</v>
      </c>
      <c r="R3442" s="43">
        <f t="shared" si="269"/>
        <v>0.118137620573236</v>
      </c>
    </row>
    <row r="3443" spans="1:18" x14ac:dyDescent="0.35">
      <c r="A3443" s="73">
        <v>3057</v>
      </c>
      <c r="B3443" s="42">
        <v>8.09E-2</v>
      </c>
      <c r="C3443" s="42">
        <v>8.0999999999999996E-3</v>
      </c>
      <c r="D3443" s="42">
        <v>1.89E-2</v>
      </c>
      <c r="E3443" s="42">
        <v>0.26950000000000002</v>
      </c>
      <c r="F3443" s="42">
        <v>2.9600000000000001E-2</v>
      </c>
      <c r="G3443" s="42">
        <v>8.6300000000000002E-2</v>
      </c>
      <c r="H3443" s="42">
        <v>0.159</v>
      </c>
      <c r="I3443" s="42">
        <v>3.2300000000000002E-2</v>
      </c>
      <c r="J3443" s="42">
        <v>0.21290000000000001</v>
      </c>
      <c r="K3443" s="42">
        <v>0.1024</v>
      </c>
      <c r="L3443" s="93">
        <f t="shared" si="265"/>
        <v>0.99990000000000001</v>
      </c>
      <c r="M3443" s="42">
        <v>0.15282000000000001</v>
      </c>
      <c r="N3443" s="93">
        <f t="array" ref="N3443">SQRT(MMULT(MMULT(B3443:K3443, '2. Correlation Matrix'!$B$34:$K$43), TRANSPOSE(B3443:K3443)))</f>
        <v>0.14743336285774261</v>
      </c>
      <c r="O3443" s="92">
        <f t="shared" si="266"/>
        <v>0.52783168267746816</v>
      </c>
      <c r="P3443" s="42">
        <f t="shared" si="267"/>
        <v>0.1419517017582286</v>
      </c>
      <c r="Q3443" s="42">
        <f t="shared" si="268"/>
        <v>0.122773215429927</v>
      </c>
      <c r="R3443" s="43">
        <f t="shared" si="269"/>
        <v>0.118137620573236</v>
      </c>
    </row>
    <row r="3444" spans="1:18" x14ac:dyDescent="0.35">
      <c r="A3444" s="73">
        <v>4855</v>
      </c>
      <c r="B3444" s="42">
        <v>1.37E-2</v>
      </c>
      <c r="C3444" s="42">
        <v>0.161</v>
      </c>
      <c r="D3444" s="42">
        <v>0.1147</v>
      </c>
      <c r="E3444" s="42">
        <v>0.161</v>
      </c>
      <c r="F3444" s="42">
        <v>0.15920000000000001</v>
      </c>
      <c r="G3444" s="42">
        <v>1.6999999999999999E-3</v>
      </c>
      <c r="H3444" s="42">
        <v>0.13700000000000001</v>
      </c>
      <c r="I3444" s="42">
        <v>7.1900000000000006E-2</v>
      </c>
      <c r="J3444" s="42">
        <v>5.3100000000000001E-2</v>
      </c>
      <c r="K3444" s="42">
        <v>0.12670000000000001</v>
      </c>
      <c r="L3444" s="93">
        <f t="shared" si="265"/>
        <v>1</v>
      </c>
      <c r="M3444" s="42">
        <v>0.14257</v>
      </c>
      <c r="N3444" s="93">
        <f t="array" ref="N3444">SQRT(MMULT(MMULT(B3444:K3444, '2. Correlation Matrix'!$B$34:$K$43), TRANSPOSE(B3444:K3444)))</f>
        <v>0.12801616273828084</v>
      </c>
      <c r="O3444" s="92">
        <f t="shared" si="266"/>
        <v>0.52782397593139585</v>
      </c>
      <c r="P3444" s="42">
        <f t="shared" si="267"/>
        <v>0.13437593103888301</v>
      </c>
      <c r="Q3444" s="42">
        <f t="shared" si="268"/>
        <v>0.122773215429927</v>
      </c>
      <c r="R3444" s="43">
        <f t="shared" si="269"/>
        <v>0.118137620573236</v>
      </c>
    </row>
    <row r="3445" spans="1:18" x14ac:dyDescent="0.35">
      <c r="A3445" s="73">
        <v>1385</v>
      </c>
      <c r="B3445" s="42">
        <v>0.127</v>
      </c>
      <c r="C3445" s="42">
        <v>3.6900000000000002E-2</v>
      </c>
      <c r="D3445" s="42">
        <v>0.13109999999999999</v>
      </c>
      <c r="E3445" s="42">
        <v>0.1578</v>
      </c>
      <c r="F3445" s="42">
        <v>6.1499999999999999E-2</v>
      </c>
      <c r="G3445" s="42">
        <v>0.1004</v>
      </c>
      <c r="H3445" s="42">
        <v>8.4000000000000005E-2</v>
      </c>
      <c r="I3445" s="42">
        <v>2.6599999999999999E-2</v>
      </c>
      <c r="J3445" s="42">
        <v>6.9699999999999998E-2</v>
      </c>
      <c r="K3445" s="42">
        <v>0.2049</v>
      </c>
      <c r="L3445" s="93">
        <f t="shared" si="265"/>
        <v>0.9998999999999999</v>
      </c>
      <c r="M3445" s="42">
        <v>0.15729000000000001</v>
      </c>
      <c r="N3445" s="93">
        <f t="array" ref="N3445">SQRT(MMULT(MMULT(B3445:K3445, '2. Correlation Matrix'!$B$34:$K$43), TRANSPOSE(B3445:K3445)))</f>
        <v>0.15590770389504749</v>
      </c>
      <c r="O3445" s="92">
        <f t="shared" si="266"/>
        <v>0.5278122757512691</v>
      </c>
      <c r="P3445" s="42">
        <f t="shared" si="267"/>
        <v>0.14513639393308711</v>
      </c>
      <c r="Q3445" s="42">
        <f t="shared" si="268"/>
        <v>0.122773215429927</v>
      </c>
      <c r="R3445" s="43">
        <f t="shared" si="269"/>
        <v>0.118137620573236</v>
      </c>
    </row>
    <row r="3446" spans="1:18" x14ac:dyDescent="0.35">
      <c r="A3446" s="73">
        <v>1712</v>
      </c>
      <c r="B3446" s="42">
        <v>0.1636</v>
      </c>
      <c r="C3446" s="42">
        <v>0.1653</v>
      </c>
      <c r="D3446" s="42">
        <v>0.1008</v>
      </c>
      <c r="E3446" s="42">
        <v>0.13880000000000001</v>
      </c>
      <c r="F3446" s="42">
        <v>9.0899999999999995E-2</v>
      </c>
      <c r="G3446" s="42">
        <v>0.11070000000000001</v>
      </c>
      <c r="H3446" s="42">
        <v>1.32E-2</v>
      </c>
      <c r="I3446" s="42">
        <v>6.6100000000000006E-2</v>
      </c>
      <c r="J3446" s="42">
        <v>9.7500000000000003E-2</v>
      </c>
      <c r="K3446" s="42">
        <v>5.2900000000000003E-2</v>
      </c>
      <c r="L3446" s="93">
        <f t="shared" si="265"/>
        <v>0.99980000000000002</v>
      </c>
      <c r="M3446" s="42">
        <v>0.12784000000000001</v>
      </c>
      <c r="N3446" s="93">
        <f t="array" ref="N3446">SQRT(MMULT(MMULT(B3446:K3446, '2. Correlation Matrix'!$B$34:$K$43), TRANSPOSE(B3446:K3446)))</f>
        <v>0.10011617676079526</v>
      </c>
      <c r="O3446" s="92">
        <f t="shared" si="266"/>
        <v>0.52778683435194618</v>
      </c>
      <c r="P3446" s="42">
        <f t="shared" si="267"/>
        <v>0.12282837557540061</v>
      </c>
      <c r="Q3446" s="42">
        <f t="shared" si="268"/>
        <v>0.122773215429927</v>
      </c>
      <c r="R3446" s="43">
        <f t="shared" si="269"/>
        <v>0.118137620573236</v>
      </c>
    </row>
    <row r="3447" spans="1:18" x14ac:dyDescent="0.35">
      <c r="A3447" s="73">
        <v>4437</v>
      </c>
      <c r="B3447" s="42">
        <v>0.1144</v>
      </c>
      <c r="C3447" s="42">
        <v>8.8800000000000004E-2</v>
      </c>
      <c r="D3447" s="42">
        <v>0.15190000000000001</v>
      </c>
      <c r="E3447" s="42">
        <v>9.8599999999999993E-2</v>
      </c>
      <c r="F3447" s="42">
        <v>4.3400000000000001E-2</v>
      </c>
      <c r="G3447" s="42">
        <v>0.1026</v>
      </c>
      <c r="H3447" s="42">
        <v>0.1045</v>
      </c>
      <c r="I3447" s="42">
        <v>6.1100000000000002E-2</v>
      </c>
      <c r="J3447" s="42">
        <v>0.14000000000000001</v>
      </c>
      <c r="K3447" s="42">
        <v>9.4700000000000006E-2</v>
      </c>
      <c r="L3447" s="93">
        <f t="shared" si="265"/>
        <v>1</v>
      </c>
      <c r="M3447" s="42">
        <v>0.14312</v>
      </c>
      <c r="N3447" s="93">
        <f t="array" ref="N3447">SQRT(MMULT(MMULT(B3447:K3447, '2. Correlation Matrix'!$B$34:$K$43), TRANSPOSE(B3447:K3447)))</f>
        <v>0.12907128307180959</v>
      </c>
      <c r="O3447" s="92">
        <f t="shared" si="266"/>
        <v>0.52777037911756886</v>
      </c>
      <c r="P3447" s="42">
        <f t="shared" si="267"/>
        <v>0.13479030194309841</v>
      </c>
      <c r="Q3447" s="42">
        <f t="shared" si="268"/>
        <v>0.122773215429927</v>
      </c>
      <c r="R3447" s="43">
        <f t="shared" si="269"/>
        <v>0.118137620573236</v>
      </c>
    </row>
    <row r="3448" spans="1:18" x14ac:dyDescent="0.35">
      <c r="A3448" s="73">
        <v>4555</v>
      </c>
      <c r="B3448" s="42">
        <v>6.2700000000000006E-2</v>
      </c>
      <c r="C3448" s="42">
        <v>8.2600000000000007E-2</v>
      </c>
      <c r="D3448" s="42">
        <v>6.7299999999999999E-2</v>
      </c>
      <c r="E3448" s="42">
        <v>0.12540000000000001</v>
      </c>
      <c r="F3448" s="42">
        <v>0.1239</v>
      </c>
      <c r="G3448" s="42">
        <v>0.1101</v>
      </c>
      <c r="H3448" s="42">
        <v>0.12839999999999999</v>
      </c>
      <c r="I3448" s="42">
        <v>1.6799999999999999E-2</v>
      </c>
      <c r="J3448" s="42">
        <v>0.14369999999999999</v>
      </c>
      <c r="K3448" s="42">
        <v>0.1391</v>
      </c>
      <c r="L3448" s="93">
        <f t="shared" si="265"/>
        <v>1</v>
      </c>
      <c r="M3448" s="42">
        <v>0.15237000000000001</v>
      </c>
      <c r="N3448" s="93">
        <f t="array" ref="N3448">SQRT(MMULT(MMULT(B3448:K3448, '2. Correlation Matrix'!$B$34:$K$43), TRANSPOSE(B3448:K3448)))</f>
        <v>0.14660162639858537</v>
      </c>
      <c r="O3448" s="92">
        <f t="shared" si="266"/>
        <v>0.52775676437343122</v>
      </c>
      <c r="P3448" s="42">
        <f t="shared" si="267"/>
        <v>0.14162398156864481</v>
      </c>
      <c r="Q3448" s="42">
        <f t="shared" si="268"/>
        <v>0.122773215429927</v>
      </c>
      <c r="R3448" s="43">
        <f t="shared" si="269"/>
        <v>0.118137620573236</v>
      </c>
    </row>
    <row r="3449" spans="1:18" x14ac:dyDescent="0.35">
      <c r="A3449" s="73">
        <v>2679</v>
      </c>
      <c r="B3449" s="42">
        <v>0.12280000000000001</v>
      </c>
      <c r="C3449" s="42">
        <v>7.6600000000000001E-2</v>
      </c>
      <c r="D3449" s="42">
        <v>9.8900000000000002E-2</v>
      </c>
      <c r="E3449" s="42">
        <v>0.13400000000000001</v>
      </c>
      <c r="F3449" s="42">
        <v>0.14829999999999999</v>
      </c>
      <c r="G3449" s="42">
        <v>0.1021</v>
      </c>
      <c r="H3449" s="42">
        <v>9.0899999999999995E-2</v>
      </c>
      <c r="I3449" s="42">
        <v>0.1085</v>
      </c>
      <c r="J3449" s="42">
        <v>7.3400000000000007E-2</v>
      </c>
      <c r="K3449" s="42">
        <v>4.4699999999999997E-2</v>
      </c>
      <c r="L3449" s="93">
        <f t="shared" si="265"/>
        <v>1.0002</v>
      </c>
      <c r="M3449" s="42">
        <v>0.13436000000000001</v>
      </c>
      <c r="N3449" s="93">
        <f t="array" ref="N3449">SQRT(MMULT(MMULT(B3449:K3449, '2. Correlation Matrix'!$B$34:$K$43), TRANSPOSE(B3449:K3449)))</f>
        <v>0.1124760634259112</v>
      </c>
      <c r="O3449" s="92">
        <f t="shared" si="266"/>
        <v>0.52775673500611864</v>
      </c>
      <c r="P3449" s="42">
        <f t="shared" si="267"/>
        <v>0.12803456757810522</v>
      </c>
      <c r="Q3449" s="42">
        <f t="shared" si="268"/>
        <v>0.122773215429927</v>
      </c>
      <c r="R3449" s="43">
        <f t="shared" si="269"/>
        <v>0.118137620573236</v>
      </c>
    </row>
    <row r="3450" spans="1:18" x14ac:dyDescent="0.35">
      <c r="A3450" s="73">
        <v>1429</v>
      </c>
      <c r="B3450" s="42">
        <v>0.1076</v>
      </c>
      <c r="C3450" s="42">
        <v>9.1999999999999998E-2</v>
      </c>
      <c r="D3450" s="42">
        <v>3.8999999999999998E-3</v>
      </c>
      <c r="E3450" s="42">
        <v>0.184</v>
      </c>
      <c r="F3450" s="42">
        <v>0.184</v>
      </c>
      <c r="G3450" s="42">
        <v>7.6300000000000007E-2</v>
      </c>
      <c r="H3450" s="42">
        <v>8.8099999999999998E-2</v>
      </c>
      <c r="I3450" s="42">
        <v>6.2600000000000003E-2</v>
      </c>
      <c r="J3450" s="42">
        <v>0.12720000000000001</v>
      </c>
      <c r="K3450" s="42">
        <v>7.4399999999999994E-2</v>
      </c>
      <c r="L3450" s="93">
        <f t="shared" si="265"/>
        <v>1.0000999999999998</v>
      </c>
      <c r="M3450" s="42">
        <v>0.13632</v>
      </c>
      <c r="N3450" s="93">
        <f t="array" ref="N3450">SQRT(MMULT(MMULT(B3450:K3450, '2. Correlation Matrix'!$B$34:$K$43), TRANSPOSE(B3450:K3450)))</f>
        <v>0.1161920374392755</v>
      </c>
      <c r="O3450" s="92">
        <f t="shared" si="266"/>
        <v>0.52774700703606447</v>
      </c>
      <c r="P3450" s="42">
        <f t="shared" si="267"/>
        <v>0.12956970521785499</v>
      </c>
      <c r="Q3450" s="42">
        <f t="shared" si="268"/>
        <v>0.122773215429927</v>
      </c>
      <c r="R3450" s="43">
        <f t="shared" si="269"/>
        <v>0.118137620573236</v>
      </c>
    </row>
    <row r="3451" spans="1:18" x14ac:dyDescent="0.35">
      <c r="A3451" s="73">
        <v>2409</v>
      </c>
      <c r="B3451" s="42">
        <v>4.2599999999999999E-2</v>
      </c>
      <c r="C3451" s="42">
        <v>0.14560000000000001</v>
      </c>
      <c r="D3451" s="42">
        <v>0.1206</v>
      </c>
      <c r="E3451" s="42">
        <v>7.0599999999999996E-2</v>
      </c>
      <c r="F3451" s="42">
        <v>0.13819999999999999</v>
      </c>
      <c r="G3451" s="42">
        <v>0.1162</v>
      </c>
      <c r="H3451" s="42">
        <v>0.1162</v>
      </c>
      <c r="I3451" s="42">
        <v>2.35E-2</v>
      </c>
      <c r="J3451" s="42">
        <v>8.3799999999999999E-2</v>
      </c>
      <c r="K3451" s="42">
        <v>0.1426</v>
      </c>
      <c r="L3451" s="93">
        <f t="shared" si="265"/>
        <v>0.99990000000000001</v>
      </c>
      <c r="M3451" s="42">
        <v>0.15040999999999999</v>
      </c>
      <c r="N3451" s="93">
        <f t="array" ref="N3451">SQRT(MMULT(MMULT(B3451:K3451, '2. Correlation Matrix'!$B$34:$K$43), TRANSPOSE(B3451:K3451)))</f>
        <v>0.14289718862651149</v>
      </c>
      <c r="O3451" s="92">
        <f t="shared" si="266"/>
        <v>0.52772206874620975</v>
      </c>
      <c r="P3451" s="42">
        <f t="shared" si="267"/>
        <v>0.14020019674131959</v>
      </c>
      <c r="Q3451" s="42">
        <f t="shared" si="268"/>
        <v>0.122773215429927</v>
      </c>
      <c r="R3451" s="43">
        <f t="shared" si="269"/>
        <v>0.118137620573236</v>
      </c>
    </row>
    <row r="3452" spans="1:18" x14ac:dyDescent="0.35">
      <c r="A3452" s="73">
        <v>810</v>
      </c>
      <c r="B3452" s="42">
        <v>0.10539999999999999</v>
      </c>
      <c r="C3452" s="42">
        <v>4.9700000000000001E-2</v>
      </c>
      <c r="D3452" s="42">
        <v>8.7499999999999994E-2</v>
      </c>
      <c r="E3452" s="42">
        <v>2.3900000000000001E-2</v>
      </c>
      <c r="F3452" s="42">
        <v>0.1789</v>
      </c>
      <c r="G3452" s="42">
        <v>0.1928</v>
      </c>
      <c r="H3452" s="42">
        <v>0.18290000000000001</v>
      </c>
      <c r="I3452" s="42">
        <v>1.7899999999999999E-2</v>
      </c>
      <c r="J3452" s="42">
        <v>2.3900000000000001E-2</v>
      </c>
      <c r="K3452" s="42">
        <v>0.13719999999999999</v>
      </c>
      <c r="L3452" s="93">
        <f t="shared" si="265"/>
        <v>1.0001</v>
      </c>
      <c r="M3452" s="42">
        <v>0.15775</v>
      </c>
      <c r="N3452" s="93">
        <f t="array" ref="N3452">SQRT(MMULT(MMULT(B3452:K3452, '2. Correlation Matrix'!$B$34:$K$43), TRANSPOSE(B3452:K3452)))</f>
        <v>0.15680718378635911</v>
      </c>
      <c r="O3452" s="92">
        <f t="shared" si="266"/>
        <v>0.52771816954982231</v>
      </c>
      <c r="P3452" s="42">
        <f t="shared" si="267"/>
        <v>0.14545575355649551</v>
      </c>
      <c r="Q3452" s="42">
        <f t="shared" si="268"/>
        <v>0.122773215429927</v>
      </c>
      <c r="R3452" s="43">
        <f t="shared" si="269"/>
        <v>0.118137620573236</v>
      </c>
    </row>
    <row r="3453" spans="1:18" x14ac:dyDescent="0.35">
      <c r="A3453" s="73">
        <v>2587</v>
      </c>
      <c r="B3453" s="42">
        <v>5.3400000000000003E-2</v>
      </c>
      <c r="C3453" s="42">
        <v>3.6299999999999999E-2</v>
      </c>
      <c r="D3453" s="42">
        <v>8.9700000000000002E-2</v>
      </c>
      <c r="E3453" s="42">
        <v>6.2E-2</v>
      </c>
      <c r="F3453" s="42">
        <v>0.12820000000000001</v>
      </c>
      <c r="G3453" s="42">
        <v>0.14319999999999999</v>
      </c>
      <c r="H3453" s="42">
        <v>0.18160000000000001</v>
      </c>
      <c r="I3453" s="42">
        <v>0.12180000000000001</v>
      </c>
      <c r="J3453" s="42">
        <v>0.15379999999999999</v>
      </c>
      <c r="K3453" s="42">
        <v>2.9899999999999999E-2</v>
      </c>
      <c r="L3453" s="93">
        <f t="shared" si="265"/>
        <v>0.99990000000000001</v>
      </c>
      <c r="M3453" s="42">
        <v>0.14480000000000001</v>
      </c>
      <c r="N3453" s="93">
        <f t="array" ref="N3453">SQRT(MMULT(MMULT(B3453:K3453, '2. Correlation Matrix'!$B$34:$K$43), TRANSPOSE(B3453:K3453)))</f>
        <v>0.13226933858742015</v>
      </c>
      <c r="O3453" s="92">
        <f t="shared" si="266"/>
        <v>0.52771111389407477</v>
      </c>
      <c r="P3453" s="42">
        <f t="shared" si="267"/>
        <v>0.13605241103482321</v>
      </c>
      <c r="Q3453" s="42">
        <f t="shared" si="268"/>
        <v>0.122773215429927</v>
      </c>
      <c r="R3453" s="43">
        <f t="shared" si="269"/>
        <v>0.118137620573236</v>
      </c>
    </row>
    <row r="3454" spans="1:18" x14ac:dyDescent="0.35">
      <c r="A3454" s="73">
        <v>839</v>
      </c>
      <c r="B3454" s="42">
        <v>7.4999999999999997E-3</v>
      </c>
      <c r="C3454" s="42">
        <v>4.7199999999999999E-2</v>
      </c>
      <c r="D3454" s="42">
        <v>0.13020000000000001</v>
      </c>
      <c r="E3454" s="42">
        <v>5.6599999999999998E-2</v>
      </c>
      <c r="F3454" s="42">
        <v>0.1434</v>
      </c>
      <c r="G3454" s="42">
        <v>0.1283</v>
      </c>
      <c r="H3454" s="42">
        <v>0.16600000000000001</v>
      </c>
      <c r="I3454" s="42">
        <v>5.4699999999999999E-2</v>
      </c>
      <c r="J3454" s="42">
        <v>0.13769999999999999</v>
      </c>
      <c r="K3454" s="42">
        <v>0.1283</v>
      </c>
      <c r="L3454" s="93">
        <f t="shared" si="265"/>
        <v>0.9998999999999999</v>
      </c>
      <c r="M3454" s="42">
        <v>0.15723000000000001</v>
      </c>
      <c r="N3454" s="93">
        <f t="array" ref="N3454">SQRT(MMULT(MMULT(B3454:K3454, '2. Correlation Matrix'!$B$34:$K$43), TRANSPOSE(B3454:K3454)))</f>
        <v>0.15582476433939696</v>
      </c>
      <c r="O3454" s="92">
        <f t="shared" si="266"/>
        <v>0.52770816210507765</v>
      </c>
      <c r="P3454" s="42">
        <f t="shared" si="267"/>
        <v>0.14508932140928571</v>
      </c>
      <c r="Q3454" s="42">
        <f t="shared" si="268"/>
        <v>0.122773215429927</v>
      </c>
      <c r="R3454" s="43">
        <f t="shared" si="269"/>
        <v>0.118137620573236</v>
      </c>
    </row>
    <row r="3455" spans="1:18" x14ac:dyDescent="0.35">
      <c r="A3455" s="73">
        <v>2010</v>
      </c>
      <c r="B3455" s="42">
        <v>4.9799999999999997E-2</v>
      </c>
      <c r="C3455" s="42">
        <v>3.6799999999999999E-2</v>
      </c>
      <c r="D3455" s="42">
        <v>0.18179999999999999</v>
      </c>
      <c r="E3455" s="42">
        <v>9.5200000000000007E-2</v>
      </c>
      <c r="F3455" s="42">
        <v>8.8700000000000001E-2</v>
      </c>
      <c r="G3455" s="42">
        <v>3.2500000000000001E-2</v>
      </c>
      <c r="H3455" s="42">
        <v>9.5200000000000007E-2</v>
      </c>
      <c r="I3455" s="42">
        <v>0.1255</v>
      </c>
      <c r="J3455" s="42">
        <v>0.18609999999999999</v>
      </c>
      <c r="K3455" s="42">
        <v>0.1082</v>
      </c>
      <c r="L3455" s="93">
        <f t="shared" si="265"/>
        <v>0.99979999999999991</v>
      </c>
      <c r="M3455" s="42">
        <v>0.14332</v>
      </c>
      <c r="N3455" s="93">
        <f t="array" ref="N3455">SQRT(MMULT(MMULT(B3455:K3455, '2. Correlation Matrix'!$B$34:$K$43), TRANSPOSE(B3455:K3455)))</f>
        <v>0.12946553333171498</v>
      </c>
      <c r="O3455" s="92">
        <f t="shared" si="266"/>
        <v>0.52770801804794909</v>
      </c>
      <c r="P3455" s="42">
        <f t="shared" si="267"/>
        <v>0.1349393378395673</v>
      </c>
      <c r="Q3455" s="42">
        <f t="shared" si="268"/>
        <v>0.122773215429927</v>
      </c>
      <c r="R3455" s="43">
        <f t="shared" si="269"/>
        <v>0.118137620573236</v>
      </c>
    </row>
    <row r="3456" spans="1:18" x14ac:dyDescent="0.35">
      <c r="A3456" s="73">
        <v>2684</v>
      </c>
      <c r="B3456" s="42">
        <v>3.1699999999999999E-2</v>
      </c>
      <c r="C3456" s="42">
        <v>0.14000000000000001</v>
      </c>
      <c r="D3456" s="42">
        <v>0.1017</v>
      </c>
      <c r="E3456" s="42">
        <v>0.15670000000000001</v>
      </c>
      <c r="F3456" s="42">
        <v>0.105</v>
      </c>
      <c r="G3456" s="42">
        <v>4.3299999999999998E-2</v>
      </c>
      <c r="H3456" s="42">
        <v>0.1583</v>
      </c>
      <c r="I3456" s="42">
        <v>5.8299999999999998E-2</v>
      </c>
      <c r="J3456" s="42">
        <v>0.11169999999999999</v>
      </c>
      <c r="K3456" s="42">
        <v>9.3299999999999994E-2</v>
      </c>
      <c r="L3456" s="93">
        <f t="shared" si="265"/>
        <v>1</v>
      </c>
      <c r="M3456" s="42">
        <v>0.14344999999999999</v>
      </c>
      <c r="N3456" s="93">
        <f t="array" ref="N3456">SQRT(MMULT(MMULT(B3456:K3456, '2. Correlation Matrix'!$B$34:$K$43), TRANSPOSE(B3456:K3456)))</f>
        <v>0.12971190958448264</v>
      </c>
      <c r="O3456" s="92">
        <f t="shared" si="266"/>
        <v>0.52770790453453187</v>
      </c>
      <c r="P3456" s="42">
        <f t="shared" si="267"/>
        <v>0.13503741025597349</v>
      </c>
      <c r="Q3456" s="42">
        <f t="shared" si="268"/>
        <v>0.122773215429927</v>
      </c>
      <c r="R3456" s="43">
        <f t="shared" si="269"/>
        <v>0.118137620573236</v>
      </c>
    </row>
    <row r="3457" spans="1:18" x14ac:dyDescent="0.35">
      <c r="A3457" s="73">
        <v>3619</v>
      </c>
      <c r="B3457" s="42">
        <v>2.0299999999999999E-2</v>
      </c>
      <c r="C3457" s="42">
        <v>4.9500000000000002E-2</v>
      </c>
      <c r="D3457" s="42">
        <v>8.9999999999999993E-3</v>
      </c>
      <c r="E3457" s="42">
        <v>0.1734</v>
      </c>
      <c r="F3457" s="42">
        <v>0.22070000000000001</v>
      </c>
      <c r="G3457" s="42">
        <v>6.7999999999999996E-3</v>
      </c>
      <c r="H3457" s="42">
        <v>6.3100000000000003E-2</v>
      </c>
      <c r="I3457" s="42">
        <v>0.20269999999999999</v>
      </c>
      <c r="J3457" s="42">
        <v>0.22070000000000001</v>
      </c>
      <c r="K3457" s="42">
        <v>3.3799999999999997E-2</v>
      </c>
      <c r="L3457" s="93">
        <f t="shared" si="265"/>
        <v>1</v>
      </c>
      <c r="M3457" s="42">
        <v>0.12939000000000001</v>
      </c>
      <c r="N3457" s="93">
        <f t="array" ref="N3457">SQRT(MMULT(MMULT(B3457:K3457, '2. Correlation Matrix'!$B$34:$K$43), TRANSPOSE(B3457:K3457)))</f>
        <v>0.10307007738021157</v>
      </c>
      <c r="O3457" s="92">
        <f t="shared" si="266"/>
        <v>0.52769922544408943</v>
      </c>
      <c r="P3457" s="42">
        <f t="shared" si="267"/>
        <v>0.12407827957441861</v>
      </c>
      <c r="Q3457" s="42">
        <f t="shared" si="268"/>
        <v>0.122773215429927</v>
      </c>
      <c r="R3457" s="43">
        <f t="shared" si="269"/>
        <v>0.118137620573236</v>
      </c>
    </row>
    <row r="3458" spans="1:18" x14ac:dyDescent="0.35">
      <c r="A3458" s="73">
        <v>650</v>
      </c>
      <c r="B3458" s="42">
        <v>7.8799999999999995E-2</v>
      </c>
      <c r="C3458" s="42">
        <v>9.8500000000000004E-2</v>
      </c>
      <c r="D3458" s="42">
        <v>3.2000000000000001E-2</v>
      </c>
      <c r="E3458" s="42">
        <v>0.2069</v>
      </c>
      <c r="F3458" s="42">
        <v>8.6199999999999999E-2</v>
      </c>
      <c r="G3458" s="42">
        <v>1.23E-2</v>
      </c>
      <c r="H3458" s="42">
        <v>0.17979999999999999</v>
      </c>
      <c r="I3458" s="42">
        <v>7.1400000000000005E-2</v>
      </c>
      <c r="J3458" s="42">
        <v>0.1724</v>
      </c>
      <c r="K3458" s="42">
        <v>6.1600000000000002E-2</v>
      </c>
      <c r="L3458" s="93">
        <f t="shared" si="265"/>
        <v>0.9998999999999999</v>
      </c>
      <c r="M3458" s="42">
        <v>0.13822000000000001</v>
      </c>
      <c r="N3458" s="93">
        <f t="array" ref="N3458">SQRT(MMULT(MMULT(B3458:K3458, '2. Correlation Matrix'!$B$34:$K$43), TRANSPOSE(B3458:K3458)))</f>
        <v>0.11980475604061969</v>
      </c>
      <c r="O3458" s="92">
        <f t="shared" si="266"/>
        <v>0.5276919054746485</v>
      </c>
      <c r="P3458" s="42">
        <f t="shared" si="267"/>
        <v>0.1310434102150238</v>
      </c>
      <c r="Q3458" s="42">
        <f t="shared" si="268"/>
        <v>0.122773215429927</v>
      </c>
      <c r="R3458" s="43">
        <f t="shared" si="269"/>
        <v>0.118137620573236</v>
      </c>
    </row>
    <row r="3459" spans="1:18" x14ac:dyDescent="0.35">
      <c r="A3459" s="73">
        <v>4798</v>
      </c>
      <c r="B3459" s="42">
        <v>7.5700000000000003E-2</v>
      </c>
      <c r="C3459" s="42">
        <v>0.1404</v>
      </c>
      <c r="D3459" s="42">
        <v>6.9400000000000003E-2</v>
      </c>
      <c r="E3459" s="42">
        <v>0.1467</v>
      </c>
      <c r="F3459" s="42">
        <v>0.12620000000000001</v>
      </c>
      <c r="G3459" s="42">
        <v>0.1009</v>
      </c>
      <c r="H3459" s="42">
        <v>6.3100000000000003E-2</v>
      </c>
      <c r="I3459" s="42">
        <v>9.4999999999999998E-3</v>
      </c>
      <c r="J3459" s="42">
        <v>0.11360000000000001</v>
      </c>
      <c r="K3459" s="42">
        <v>0.15459999999999999</v>
      </c>
      <c r="L3459" s="93">
        <f t="shared" si="265"/>
        <v>1.0001</v>
      </c>
      <c r="M3459" s="42">
        <v>0.14759</v>
      </c>
      <c r="N3459" s="93">
        <f t="array" ref="N3459">SQRT(MMULT(MMULT(B3459:K3459, '2. Correlation Matrix'!$B$34:$K$43), TRANSPOSE(B3459:K3459)))</f>
        <v>0.1375676172479243</v>
      </c>
      <c r="O3459" s="92">
        <f t="shared" si="266"/>
        <v>0.52766778586546526</v>
      </c>
      <c r="P3459" s="42">
        <f t="shared" si="267"/>
        <v>0.13812757534236431</v>
      </c>
      <c r="Q3459" s="42">
        <f t="shared" si="268"/>
        <v>0.122773215429927</v>
      </c>
      <c r="R3459" s="43">
        <f t="shared" si="269"/>
        <v>0.118137620573236</v>
      </c>
    </row>
    <row r="3460" spans="1:18" x14ac:dyDescent="0.35">
      <c r="A3460" s="73">
        <v>619</v>
      </c>
      <c r="B3460" s="42">
        <v>0.1133</v>
      </c>
      <c r="C3460" s="42">
        <v>9.3399999999999997E-2</v>
      </c>
      <c r="D3460" s="42">
        <v>9.5399999999999999E-2</v>
      </c>
      <c r="E3460" s="42">
        <v>8.3500000000000005E-2</v>
      </c>
      <c r="F3460" s="42">
        <v>0.15110000000000001</v>
      </c>
      <c r="G3460" s="42">
        <v>0.1193</v>
      </c>
      <c r="H3460" s="42">
        <v>0.15310000000000001</v>
      </c>
      <c r="I3460" s="42">
        <v>8.0000000000000002E-3</v>
      </c>
      <c r="J3460" s="42">
        <v>4.0000000000000001E-3</v>
      </c>
      <c r="K3460" s="42">
        <v>0.1789</v>
      </c>
      <c r="L3460" s="93">
        <f t="shared" si="265"/>
        <v>1</v>
      </c>
      <c r="M3460" s="42">
        <v>0.15523000000000001</v>
      </c>
      <c r="N3460" s="93">
        <f t="array" ref="N3460">SQRT(MMULT(MMULT(B3460:K3460, '2. Correlation Matrix'!$B$34:$K$43), TRANSPOSE(B3460:K3460)))</f>
        <v>0.15204888182788523</v>
      </c>
      <c r="O3460" s="92">
        <f t="shared" si="266"/>
        <v>0.5276592569146149</v>
      </c>
      <c r="P3460" s="42">
        <f t="shared" si="267"/>
        <v>0.14367056876744491</v>
      </c>
      <c r="Q3460" s="42">
        <f t="shared" si="268"/>
        <v>0.122773215429927</v>
      </c>
      <c r="R3460" s="43">
        <f t="shared" si="269"/>
        <v>0.118137620573236</v>
      </c>
    </row>
    <row r="3461" spans="1:18" x14ac:dyDescent="0.35">
      <c r="A3461" s="73">
        <v>104</v>
      </c>
      <c r="B3461" s="42">
        <v>2.2800000000000001E-2</v>
      </c>
      <c r="C3461" s="42">
        <v>7.6E-3</v>
      </c>
      <c r="D3461" s="42">
        <v>7.8700000000000006E-2</v>
      </c>
      <c r="E3461" s="42">
        <v>0.10150000000000001</v>
      </c>
      <c r="F3461" s="42">
        <v>9.1399999999999995E-2</v>
      </c>
      <c r="G3461" s="42">
        <v>6.0900000000000003E-2</v>
      </c>
      <c r="H3461" s="42">
        <v>0.24110000000000001</v>
      </c>
      <c r="I3461" s="42">
        <v>1.52E-2</v>
      </c>
      <c r="J3461" s="42">
        <v>0.16750000000000001</v>
      </c>
      <c r="K3461" s="42">
        <v>0.2132</v>
      </c>
      <c r="L3461" s="93">
        <f t="shared" ref="L3461:L3524" si="270">SUM(B3461:K3461)</f>
        <v>0.99990000000000001</v>
      </c>
      <c r="M3461" s="42">
        <v>0.16900999999999999</v>
      </c>
      <c r="N3461" s="93">
        <f t="array" ref="N3461">SQRT(MMULT(MMULT(B3461:K3461, '2. Correlation Matrix'!$B$34:$K$43), TRANSPOSE(B3461:K3461)))</f>
        <v>0.17817167165723119</v>
      </c>
      <c r="O3461" s="92">
        <f t="shared" ref="O3461:O3524" si="271">(M3461-0.075)/N3461</f>
        <v>0.52763718904123869</v>
      </c>
      <c r="P3461" s="42">
        <f t="shared" ref="P3461:P3524" si="272">M3461-((1/2)*1*N3461^2)</f>
        <v>0.15313742770943389</v>
      </c>
      <c r="Q3461" s="42">
        <f t="shared" ref="Q3461:Q3524" si="273">$M$5-((1/2)*3*$N$5^2)</f>
        <v>0.122773215429927</v>
      </c>
      <c r="R3461" s="43">
        <f t="shared" ref="R3461:R3524" si="274">$M$5-((1/2)*4*$N$5^2)</f>
        <v>0.118137620573236</v>
      </c>
    </row>
    <row r="3462" spans="1:18" x14ac:dyDescent="0.35">
      <c r="A3462" s="73">
        <v>1258</v>
      </c>
      <c r="B3462" s="42">
        <v>5.4699999999999999E-2</v>
      </c>
      <c r="C3462" s="42">
        <v>9.8100000000000007E-2</v>
      </c>
      <c r="D3462" s="42">
        <v>8.6800000000000002E-2</v>
      </c>
      <c r="E3462" s="42">
        <v>6.4199999999999993E-2</v>
      </c>
      <c r="F3462" s="42">
        <v>0.1585</v>
      </c>
      <c r="G3462" s="42">
        <v>0.11509999999999999</v>
      </c>
      <c r="H3462" s="42">
        <v>0.1358</v>
      </c>
      <c r="I3462" s="42">
        <v>0.13400000000000001</v>
      </c>
      <c r="J3462" s="42">
        <v>0.1321</v>
      </c>
      <c r="K3462" s="42">
        <v>2.0799999999999999E-2</v>
      </c>
      <c r="L3462" s="93">
        <f t="shared" si="270"/>
        <v>1.0001</v>
      </c>
      <c r="M3462" s="42">
        <v>0.13625000000000001</v>
      </c>
      <c r="N3462" s="93">
        <f t="array" ref="N3462">SQRT(MMULT(MMULT(B3462:K3462, '2. Correlation Matrix'!$B$34:$K$43), TRANSPOSE(B3462:K3462)))</f>
        <v>0.11608883310778345</v>
      </c>
      <c r="O3462" s="92">
        <f t="shared" si="271"/>
        <v>0.5276131937955828</v>
      </c>
      <c r="P3462" s="42">
        <f t="shared" si="272"/>
        <v>0.12951169141383662</v>
      </c>
      <c r="Q3462" s="42">
        <f t="shared" si="273"/>
        <v>0.122773215429927</v>
      </c>
      <c r="R3462" s="43">
        <f t="shared" si="274"/>
        <v>0.118137620573236</v>
      </c>
    </row>
    <row r="3463" spans="1:18" x14ac:dyDescent="0.35">
      <c r="A3463" s="73">
        <v>3485</v>
      </c>
      <c r="B3463" s="42">
        <v>0.1258</v>
      </c>
      <c r="C3463" s="42">
        <v>5.6300000000000003E-2</v>
      </c>
      <c r="D3463" s="42">
        <v>0.10100000000000001</v>
      </c>
      <c r="E3463" s="42">
        <v>0.14399999999999999</v>
      </c>
      <c r="F3463" s="42">
        <v>0.13250000000000001</v>
      </c>
      <c r="G3463" s="42">
        <v>0.1026</v>
      </c>
      <c r="H3463" s="42">
        <v>0.1142</v>
      </c>
      <c r="I3463" s="42">
        <v>0.1043</v>
      </c>
      <c r="J3463" s="42">
        <v>7.2800000000000004E-2</v>
      </c>
      <c r="K3463" s="42">
        <v>4.6399999999999997E-2</v>
      </c>
      <c r="L3463" s="93">
        <f t="shared" si="270"/>
        <v>0.99990000000000001</v>
      </c>
      <c r="M3463" s="42">
        <v>0.13688</v>
      </c>
      <c r="N3463" s="93">
        <f t="array" ref="N3463">SQRT(MMULT(MMULT(B3463:K3463, '2. Correlation Matrix'!$B$34:$K$43), TRANSPOSE(B3463:K3463)))</f>
        <v>0.11728765227882601</v>
      </c>
      <c r="O3463" s="92">
        <f t="shared" si="271"/>
        <v>0.52759176944640085</v>
      </c>
      <c r="P3463" s="42">
        <f t="shared" si="272"/>
        <v>0.13000180331146061</v>
      </c>
      <c r="Q3463" s="42">
        <f t="shared" si="273"/>
        <v>0.122773215429927</v>
      </c>
      <c r="R3463" s="43">
        <f t="shared" si="274"/>
        <v>0.118137620573236</v>
      </c>
    </row>
    <row r="3464" spans="1:18" x14ac:dyDescent="0.35">
      <c r="A3464" s="73">
        <v>920</v>
      </c>
      <c r="B3464" s="42">
        <v>0.22120000000000001</v>
      </c>
      <c r="C3464" s="42">
        <v>0.16589999999999999</v>
      </c>
      <c r="D3464" s="42">
        <v>0.1178</v>
      </c>
      <c r="E3464" s="42">
        <v>6.25E-2</v>
      </c>
      <c r="F3464" s="42">
        <v>1.2E-2</v>
      </c>
      <c r="G3464" s="42">
        <v>5.2900000000000003E-2</v>
      </c>
      <c r="H3464" s="42">
        <v>0.18990000000000001</v>
      </c>
      <c r="I3464" s="42">
        <v>3.1199999999999999E-2</v>
      </c>
      <c r="J3464" s="42">
        <v>6.7299999999999999E-2</v>
      </c>
      <c r="K3464" s="42">
        <v>7.9299999999999995E-2</v>
      </c>
      <c r="L3464" s="93">
        <f t="shared" si="270"/>
        <v>1</v>
      </c>
      <c r="M3464" s="42">
        <v>0.13383999999999999</v>
      </c>
      <c r="N3464" s="93">
        <f t="array" ref="N3464">SQRT(MMULT(MMULT(B3464:K3464, '2. Correlation Matrix'!$B$34:$K$43), TRANSPOSE(B3464:K3464)))</f>
        <v>0.11152705121793278</v>
      </c>
      <c r="O3464" s="92">
        <f t="shared" si="271"/>
        <v>0.52758500612575077</v>
      </c>
      <c r="P3464" s="42">
        <f t="shared" si="272"/>
        <v>0.12762085842331627</v>
      </c>
      <c r="Q3464" s="42">
        <f t="shared" si="273"/>
        <v>0.122773215429927</v>
      </c>
      <c r="R3464" s="43">
        <f t="shared" si="274"/>
        <v>0.118137620573236</v>
      </c>
    </row>
    <row r="3465" spans="1:18" x14ac:dyDescent="0.35">
      <c r="A3465" s="73">
        <v>4558</v>
      </c>
      <c r="B3465" s="42">
        <v>0.1946</v>
      </c>
      <c r="C3465" s="42">
        <v>6.08E-2</v>
      </c>
      <c r="D3465" s="42">
        <v>6.5699999999999995E-2</v>
      </c>
      <c r="E3465" s="42">
        <v>0.1265</v>
      </c>
      <c r="F3465" s="42">
        <v>0.19950000000000001</v>
      </c>
      <c r="G3465" s="42">
        <v>2.4299999999999999E-2</v>
      </c>
      <c r="H3465" s="42">
        <v>0.1217</v>
      </c>
      <c r="I3465" s="42">
        <v>7.2999999999999995E-2</v>
      </c>
      <c r="J3465" s="42">
        <v>2.3999999999999998E-3</v>
      </c>
      <c r="K3465" s="42">
        <v>0.13139999999999999</v>
      </c>
      <c r="L3465" s="93">
        <f t="shared" si="270"/>
        <v>0.9998999999999999</v>
      </c>
      <c r="M3465" s="42">
        <v>0.13694999999999999</v>
      </c>
      <c r="N3465" s="93">
        <f t="array" ref="N3465">SQRT(MMULT(MMULT(B3465:K3465, '2. Correlation Matrix'!$B$34:$K$43), TRANSPOSE(B3465:K3465)))</f>
        <v>0.11742384260009464</v>
      </c>
      <c r="O3465" s="92">
        <f t="shared" si="271"/>
        <v>0.52757598992038146</v>
      </c>
      <c r="P3465" s="42">
        <f t="shared" si="272"/>
        <v>0.13005582059451409</v>
      </c>
      <c r="Q3465" s="42">
        <f t="shared" si="273"/>
        <v>0.122773215429927</v>
      </c>
      <c r="R3465" s="43">
        <f t="shared" si="274"/>
        <v>0.118137620573236</v>
      </c>
    </row>
    <row r="3466" spans="1:18" x14ac:dyDescent="0.35">
      <c r="A3466" s="73">
        <v>2947</v>
      </c>
      <c r="B3466" s="42">
        <v>0.1106</v>
      </c>
      <c r="C3466" s="42">
        <v>0.1273</v>
      </c>
      <c r="D3466" s="42">
        <v>0.15240000000000001</v>
      </c>
      <c r="E3466" s="42">
        <v>9.3799999999999994E-2</v>
      </c>
      <c r="F3466" s="42">
        <v>2.8500000000000001E-2</v>
      </c>
      <c r="G3466" s="42">
        <v>3.3500000000000002E-2</v>
      </c>
      <c r="H3466" s="42">
        <v>0.1424</v>
      </c>
      <c r="I3466" s="42">
        <v>0.1575</v>
      </c>
      <c r="J3466" s="42">
        <v>0.14069999999999999</v>
      </c>
      <c r="K3466" s="42">
        <v>1.34E-2</v>
      </c>
      <c r="L3466" s="93">
        <f t="shared" si="270"/>
        <v>1.0001</v>
      </c>
      <c r="M3466" s="42">
        <v>0.12837999999999999</v>
      </c>
      <c r="N3466" s="93">
        <f t="array" ref="N3466">SQRT(MMULT(MMULT(B3466:K3466, '2. Correlation Matrix'!$B$34:$K$43), TRANSPOSE(B3466:K3466)))</f>
        <v>0.10119131558240757</v>
      </c>
      <c r="O3466" s="92">
        <f t="shared" si="271"/>
        <v>0.5275156241696326</v>
      </c>
      <c r="P3466" s="42">
        <f t="shared" si="272"/>
        <v>0.1232601588253508</v>
      </c>
      <c r="Q3466" s="42">
        <f t="shared" si="273"/>
        <v>0.122773215429927</v>
      </c>
      <c r="R3466" s="43">
        <f t="shared" si="274"/>
        <v>0.118137620573236</v>
      </c>
    </row>
    <row r="3467" spans="1:18" x14ac:dyDescent="0.35">
      <c r="A3467" s="73">
        <v>3848</v>
      </c>
      <c r="B3467" s="42">
        <v>0.10390000000000001</v>
      </c>
      <c r="C3467" s="42">
        <v>0.14910000000000001</v>
      </c>
      <c r="D3467" s="42">
        <v>3.7699999999999997E-2</v>
      </c>
      <c r="E3467" s="42">
        <v>0.11600000000000001</v>
      </c>
      <c r="F3467" s="42">
        <v>0.1401</v>
      </c>
      <c r="G3467" s="42">
        <v>0.13700000000000001</v>
      </c>
      <c r="H3467" s="42">
        <v>0.122</v>
      </c>
      <c r="I3467" s="42">
        <v>5.57E-2</v>
      </c>
      <c r="J3467" s="42">
        <v>9.4899999999999998E-2</v>
      </c>
      <c r="K3467" s="42">
        <v>4.3700000000000003E-2</v>
      </c>
      <c r="L3467" s="93">
        <f t="shared" si="270"/>
        <v>1.0001</v>
      </c>
      <c r="M3467" s="42">
        <v>0.13685</v>
      </c>
      <c r="N3467" s="93">
        <f t="array" ref="N3467">SQRT(MMULT(MMULT(B3467:K3467, '2. Correlation Matrix'!$B$34:$K$43), TRANSPOSE(B3467:K3467)))</f>
        <v>0.11724789478688734</v>
      </c>
      <c r="O3467" s="92">
        <f t="shared" si="271"/>
        <v>0.52751480197081646</v>
      </c>
      <c r="P3467" s="42">
        <f t="shared" si="272"/>
        <v>0.12997646558402151</v>
      </c>
      <c r="Q3467" s="42">
        <f t="shared" si="273"/>
        <v>0.122773215429927</v>
      </c>
      <c r="R3467" s="43">
        <f t="shared" si="274"/>
        <v>0.118137620573236</v>
      </c>
    </row>
    <row r="3468" spans="1:18" x14ac:dyDescent="0.35">
      <c r="A3468" s="73">
        <v>4597</v>
      </c>
      <c r="B3468" s="42">
        <v>0.1246</v>
      </c>
      <c r="C3468" s="42">
        <v>0.1216</v>
      </c>
      <c r="D3468" s="42">
        <v>0.12609999999999999</v>
      </c>
      <c r="E3468" s="42">
        <v>2.4299999999999999E-2</v>
      </c>
      <c r="F3468" s="42">
        <v>0.10489999999999999</v>
      </c>
      <c r="G3468" s="42">
        <v>0.13830000000000001</v>
      </c>
      <c r="H3468" s="42">
        <v>0.10639999999999999</v>
      </c>
      <c r="I3468" s="42">
        <v>5.1700000000000003E-2</v>
      </c>
      <c r="J3468" s="42">
        <v>0.1216</v>
      </c>
      <c r="K3468" s="42">
        <v>8.0500000000000002E-2</v>
      </c>
      <c r="L3468" s="93">
        <f t="shared" si="270"/>
        <v>1</v>
      </c>
      <c r="M3468" s="42">
        <v>0.14030999999999999</v>
      </c>
      <c r="N3468" s="93">
        <f t="array" ref="N3468">SQRT(MMULT(MMULT(B3468:K3468, '2. Correlation Matrix'!$B$34:$K$43), TRANSPOSE(B3468:K3468)))</f>
        <v>0.12380948609395082</v>
      </c>
      <c r="O3468" s="92">
        <f t="shared" si="271"/>
        <v>0.52750400684516663</v>
      </c>
      <c r="P3468" s="42">
        <f t="shared" si="272"/>
        <v>0.1326456055765759</v>
      </c>
      <c r="Q3468" s="42">
        <f t="shared" si="273"/>
        <v>0.122773215429927</v>
      </c>
      <c r="R3468" s="43">
        <f t="shared" si="274"/>
        <v>0.118137620573236</v>
      </c>
    </row>
    <row r="3469" spans="1:18" x14ac:dyDescent="0.35">
      <c r="A3469" s="73">
        <v>2905</v>
      </c>
      <c r="B3469" s="42">
        <v>0.158</v>
      </c>
      <c r="C3469" s="42">
        <v>0.158</v>
      </c>
      <c r="D3469" s="42">
        <v>5.8599999999999999E-2</v>
      </c>
      <c r="E3469" s="42">
        <v>0.1482</v>
      </c>
      <c r="F3469" s="42">
        <v>0.1368</v>
      </c>
      <c r="G3469" s="42">
        <v>5.3699999999999998E-2</v>
      </c>
      <c r="H3469" s="42">
        <v>4.07E-2</v>
      </c>
      <c r="I3469" s="42">
        <v>3.09E-2</v>
      </c>
      <c r="J3469" s="42">
        <v>7.6499999999999999E-2</v>
      </c>
      <c r="K3469" s="42">
        <v>0.1384</v>
      </c>
      <c r="L3469" s="93">
        <f t="shared" si="270"/>
        <v>0.99979999999999991</v>
      </c>
      <c r="M3469" s="42">
        <v>0.13567000000000001</v>
      </c>
      <c r="N3469" s="93">
        <f t="array" ref="N3469">SQRT(MMULT(MMULT(B3469:K3469, '2. Correlation Matrix'!$B$34:$K$43), TRANSPOSE(B3469:K3469)))</f>
        <v>0.11502372437256499</v>
      </c>
      <c r="O3469" s="92">
        <f t="shared" si="271"/>
        <v>0.5274564037197077</v>
      </c>
      <c r="P3469" s="42">
        <f t="shared" si="272"/>
        <v>0.1290547714157321</v>
      </c>
      <c r="Q3469" s="42">
        <f t="shared" si="273"/>
        <v>0.122773215429927</v>
      </c>
      <c r="R3469" s="43">
        <f t="shared" si="274"/>
        <v>0.118137620573236</v>
      </c>
    </row>
    <row r="3470" spans="1:18" x14ac:dyDescent="0.35">
      <c r="A3470" s="73">
        <v>3456</v>
      </c>
      <c r="B3470" s="42">
        <v>4.4499999999999998E-2</v>
      </c>
      <c r="C3470" s="42">
        <v>0.1653</v>
      </c>
      <c r="D3470" s="42">
        <v>0.16739999999999999</v>
      </c>
      <c r="E3470" s="42">
        <v>0.1081</v>
      </c>
      <c r="F3470" s="42">
        <v>2.12E-2</v>
      </c>
      <c r="G3470" s="42">
        <v>0.11650000000000001</v>
      </c>
      <c r="H3470" s="42">
        <v>7.6300000000000007E-2</v>
      </c>
      <c r="I3470" s="42">
        <v>0.1081</v>
      </c>
      <c r="J3470" s="42">
        <v>0.15679999999999999</v>
      </c>
      <c r="K3470" s="42">
        <v>3.5999999999999997E-2</v>
      </c>
      <c r="L3470" s="93">
        <f t="shared" si="270"/>
        <v>1.0002</v>
      </c>
      <c r="M3470" s="42">
        <v>0.13647000000000001</v>
      </c>
      <c r="N3470" s="93">
        <f t="array" ref="N3470">SQRT(MMULT(MMULT(B3470:K3470, '2. Correlation Matrix'!$B$34:$K$43), TRANSPOSE(B3470:K3470)))</f>
        <v>0.11654102445222456</v>
      </c>
      <c r="O3470" s="92">
        <f t="shared" si="271"/>
        <v>0.52745374677223078</v>
      </c>
      <c r="P3470" s="42">
        <f t="shared" si="272"/>
        <v>0.12967909480981302</v>
      </c>
      <c r="Q3470" s="42">
        <f t="shared" si="273"/>
        <v>0.122773215429927</v>
      </c>
      <c r="R3470" s="43">
        <f t="shared" si="274"/>
        <v>0.118137620573236</v>
      </c>
    </row>
    <row r="3471" spans="1:18" x14ac:dyDescent="0.35">
      <c r="A3471" s="73">
        <v>158</v>
      </c>
      <c r="B3471" s="42">
        <v>0.1138</v>
      </c>
      <c r="C3471" s="42">
        <v>7.7499999999999999E-2</v>
      </c>
      <c r="D3471" s="42">
        <v>2.4199999999999999E-2</v>
      </c>
      <c r="E3471" s="42">
        <v>3.8699999999999998E-2</v>
      </c>
      <c r="F3471" s="42">
        <v>0.1719</v>
      </c>
      <c r="G3471" s="42">
        <v>4.1200000000000001E-2</v>
      </c>
      <c r="H3471" s="42">
        <v>5.57E-2</v>
      </c>
      <c r="I3471" s="42">
        <v>6.3E-2</v>
      </c>
      <c r="J3471" s="42">
        <v>0.20580000000000001</v>
      </c>
      <c r="K3471" s="42">
        <v>0.2082</v>
      </c>
      <c r="L3471" s="93">
        <f t="shared" si="270"/>
        <v>1</v>
      </c>
      <c r="M3471" s="42">
        <v>0.14716000000000001</v>
      </c>
      <c r="N3471" s="93">
        <f t="array" ref="N3471">SQRT(MMULT(MMULT(B3471:K3471, '2. Correlation Matrix'!$B$34:$K$43), TRANSPOSE(B3471:K3471)))</f>
        <v>0.13681259865715292</v>
      </c>
      <c r="O3471" s="92">
        <f t="shared" si="271"/>
        <v>0.52743680558857142</v>
      </c>
      <c r="P3471" s="42">
        <f t="shared" si="272"/>
        <v>0.13780115642433841</v>
      </c>
      <c r="Q3471" s="42">
        <f t="shared" si="273"/>
        <v>0.122773215429927</v>
      </c>
      <c r="R3471" s="43">
        <f t="shared" si="274"/>
        <v>0.118137620573236</v>
      </c>
    </row>
    <row r="3472" spans="1:18" x14ac:dyDescent="0.35">
      <c r="A3472" s="73">
        <v>1515</v>
      </c>
      <c r="B3472" s="42">
        <v>4.7600000000000003E-2</v>
      </c>
      <c r="C3472" s="42">
        <v>8.6499999999999994E-2</v>
      </c>
      <c r="D3472" s="42">
        <v>0.1239</v>
      </c>
      <c r="E3472" s="42">
        <v>0.13400000000000001</v>
      </c>
      <c r="F3472" s="42">
        <v>0.1196</v>
      </c>
      <c r="G3472" s="42">
        <v>0.1196</v>
      </c>
      <c r="H3472" s="42">
        <v>0.1009</v>
      </c>
      <c r="I3472" s="42">
        <v>0.1196</v>
      </c>
      <c r="J3472" s="42">
        <v>0.111</v>
      </c>
      <c r="K3472" s="42">
        <v>3.7499999999999999E-2</v>
      </c>
      <c r="L3472" s="93">
        <f t="shared" si="270"/>
        <v>1.0002000000000002</v>
      </c>
      <c r="M3472" s="42">
        <v>0.13935</v>
      </c>
      <c r="N3472" s="93">
        <f t="array" ref="N3472">SQRT(MMULT(MMULT(B3472:K3472, '2. Correlation Matrix'!$B$34:$K$43), TRANSPOSE(B3472:K3472)))</f>
        <v>0.12201153753366771</v>
      </c>
      <c r="O3472" s="92">
        <f t="shared" si="271"/>
        <v>0.52740913933851008</v>
      </c>
      <c r="P3472" s="42">
        <f t="shared" si="272"/>
        <v>0.13190659235433519</v>
      </c>
      <c r="Q3472" s="42">
        <f t="shared" si="273"/>
        <v>0.122773215429927</v>
      </c>
      <c r="R3472" s="43">
        <f t="shared" si="274"/>
        <v>0.118137620573236</v>
      </c>
    </row>
    <row r="3473" spans="1:18" x14ac:dyDescent="0.35">
      <c r="A3473" s="73">
        <v>1145</v>
      </c>
      <c r="B3473" s="42">
        <v>9.9599999999999994E-2</v>
      </c>
      <c r="C3473" s="42">
        <v>0.13550000000000001</v>
      </c>
      <c r="D3473" s="42">
        <v>0.16139999999999999</v>
      </c>
      <c r="E3473" s="42">
        <v>9.9599999999999994E-2</v>
      </c>
      <c r="F3473" s="42">
        <v>7.3700000000000002E-2</v>
      </c>
      <c r="G3473" s="42">
        <v>9.1600000000000001E-2</v>
      </c>
      <c r="H3473" s="42">
        <v>8.3699999999999997E-2</v>
      </c>
      <c r="I3473" s="42">
        <v>2.9899999999999999E-2</v>
      </c>
      <c r="J3473" s="42">
        <v>6.5699999999999995E-2</v>
      </c>
      <c r="K3473" s="42">
        <v>0.15939999999999999</v>
      </c>
      <c r="L3473" s="93">
        <f t="shared" si="270"/>
        <v>1.0001</v>
      </c>
      <c r="M3473" s="42">
        <v>0.1479</v>
      </c>
      <c r="N3473" s="93">
        <f t="array" ref="N3473">SQRT(MMULT(MMULT(B3473:K3473, '2. Correlation Matrix'!$B$34:$K$43), TRANSPOSE(B3473:K3473)))</f>
        <v>0.13823450070949439</v>
      </c>
      <c r="O3473" s="92">
        <f t="shared" si="271"/>
        <v>0.52736472896301345</v>
      </c>
      <c r="P3473" s="42">
        <f t="shared" si="272"/>
        <v>0.13834561140679841</v>
      </c>
      <c r="Q3473" s="42">
        <f t="shared" si="273"/>
        <v>0.122773215429927</v>
      </c>
      <c r="R3473" s="43">
        <f t="shared" si="274"/>
        <v>0.118137620573236</v>
      </c>
    </row>
    <row r="3474" spans="1:18" x14ac:dyDescent="0.35">
      <c r="A3474" s="73">
        <v>1735</v>
      </c>
      <c r="B3474" s="42">
        <v>3.2199999999999999E-2</v>
      </c>
      <c r="C3474" s="42">
        <v>4.2900000000000001E-2</v>
      </c>
      <c r="D3474" s="42">
        <v>7.2999999999999995E-2</v>
      </c>
      <c r="E3474" s="42">
        <v>7.7299999999999994E-2</v>
      </c>
      <c r="F3474" s="42">
        <v>0.17810000000000001</v>
      </c>
      <c r="G3474" s="42">
        <v>1.9300000000000001E-2</v>
      </c>
      <c r="H3474" s="42">
        <v>0.15240000000000001</v>
      </c>
      <c r="I3474" s="42">
        <v>6.4399999999999999E-2</v>
      </c>
      <c r="J3474" s="42">
        <v>0.16520000000000001</v>
      </c>
      <c r="K3474" s="42">
        <v>0.1953</v>
      </c>
      <c r="L3474" s="93">
        <f t="shared" si="270"/>
        <v>1.0001</v>
      </c>
      <c r="M3474" s="42">
        <v>0.15512000000000001</v>
      </c>
      <c r="N3474" s="93">
        <f t="array" ref="N3474">SQRT(MMULT(MMULT(B3474:K3474, '2. Correlation Matrix'!$B$34:$K$43), TRANSPOSE(B3474:K3474)))</f>
        <v>0.15192665714536735</v>
      </c>
      <c r="O3474" s="92">
        <f t="shared" si="271"/>
        <v>0.52735972412885468</v>
      </c>
      <c r="P3474" s="42">
        <f t="shared" si="272"/>
        <v>0.14357914542431702</v>
      </c>
      <c r="Q3474" s="42">
        <f t="shared" si="273"/>
        <v>0.122773215429927</v>
      </c>
      <c r="R3474" s="43">
        <f t="shared" si="274"/>
        <v>0.118137620573236</v>
      </c>
    </row>
    <row r="3475" spans="1:18" x14ac:dyDescent="0.35">
      <c r="A3475" s="73">
        <v>878</v>
      </c>
      <c r="B3475" s="42">
        <v>2.5000000000000001E-3</v>
      </c>
      <c r="C3475" s="42">
        <v>4.0099999999999997E-2</v>
      </c>
      <c r="D3475" s="42">
        <v>9.2700000000000005E-2</v>
      </c>
      <c r="E3475" s="42">
        <v>7.4999999999999997E-3</v>
      </c>
      <c r="F3475" s="42">
        <v>0.1303</v>
      </c>
      <c r="G3475" s="42">
        <v>0.1178</v>
      </c>
      <c r="H3475" s="42">
        <v>0.23810000000000001</v>
      </c>
      <c r="I3475" s="42">
        <v>3.2599999999999997E-2</v>
      </c>
      <c r="J3475" s="42">
        <v>0.20050000000000001</v>
      </c>
      <c r="K3475" s="42">
        <v>0.13780000000000001</v>
      </c>
      <c r="L3475" s="93">
        <f t="shared" si="270"/>
        <v>0.99990000000000001</v>
      </c>
      <c r="M3475" s="42">
        <v>0.16164999999999999</v>
      </c>
      <c r="N3475" s="93">
        <f t="array" ref="N3475">SQRT(MMULT(MMULT(B3475:K3475, '2. Correlation Matrix'!$B$34:$K$43), TRANSPOSE(B3475:K3475)))</f>
        <v>0.16430916995724434</v>
      </c>
      <c r="O3475" s="92">
        <f t="shared" si="271"/>
        <v>0.52735948956803558</v>
      </c>
      <c r="P3475" s="42">
        <f t="shared" si="272"/>
        <v>0.14815124833398069</v>
      </c>
      <c r="Q3475" s="42">
        <f t="shared" si="273"/>
        <v>0.122773215429927</v>
      </c>
      <c r="R3475" s="43">
        <f t="shared" si="274"/>
        <v>0.118137620573236</v>
      </c>
    </row>
    <row r="3476" spans="1:18" x14ac:dyDescent="0.35">
      <c r="A3476" s="73">
        <v>2068</v>
      </c>
      <c r="B3476" s="42">
        <v>0.187</v>
      </c>
      <c r="C3476" s="42">
        <v>0.15459999999999999</v>
      </c>
      <c r="D3476" s="42">
        <v>5.7000000000000002E-3</v>
      </c>
      <c r="E3476" s="42">
        <v>0.12790000000000001</v>
      </c>
      <c r="F3476" s="42">
        <v>7.0599999999999996E-2</v>
      </c>
      <c r="G3476" s="42">
        <v>0.15459999999999999</v>
      </c>
      <c r="H3476" s="42">
        <v>0.105</v>
      </c>
      <c r="I3476" s="42">
        <v>7.2499999999999995E-2</v>
      </c>
      <c r="J3476" s="42">
        <v>0.1202</v>
      </c>
      <c r="K3476" s="42">
        <v>1.9E-3</v>
      </c>
      <c r="L3476" s="93">
        <f t="shared" si="270"/>
        <v>1</v>
      </c>
      <c r="M3476" s="42">
        <v>0.12870000000000001</v>
      </c>
      <c r="N3476" s="93">
        <f t="array" ref="N3476">SQRT(MMULT(MMULT(B3476:K3476, '2. Correlation Matrix'!$B$34:$K$43), TRANSPOSE(B3476:K3476)))</f>
        <v>0.10183495232171122</v>
      </c>
      <c r="O3476" s="92">
        <f t="shared" si="271"/>
        <v>0.52732385861343567</v>
      </c>
      <c r="P3476" s="42">
        <f t="shared" si="272"/>
        <v>0.12351482124281742</v>
      </c>
      <c r="Q3476" s="42">
        <f t="shared" si="273"/>
        <v>0.122773215429927</v>
      </c>
      <c r="R3476" s="43">
        <f t="shared" si="274"/>
        <v>0.118137620573236</v>
      </c>
    </row>
    <row r="3477" spans="1:18" x14ac:dyDescent="0.35">
      <c r="A3477" s="73">
        <v>4216</v>
      </c>
      <c r="B3477" s="42">
        <v>0.1177</v>
      </c>
      <c r="C3477" s="42">
        <v>0.13339999999999999</v>
      </c>
      <c r="D3477" s="42">
        <v>0.14760000000000001</v>
      </c>
      <c r="E3477" s="42">
        <v>0.1303</v>
      </c>
      <c r="F3477" s="42">
        <v>8.3199999999999996E-2</v>
      </c>
      <c r="G3477" s="42">
        <v>0.13969999999999999</v>
      </c>
      <c r="H3477" s="42">
        <v>0.10050000000000001</v>
      </c>
      <c r="I3477" s="42">
        <v>5.4899999999999997E-2</v>
      </c>
      <c r="J3477" s="42">
        <v>1.8800000000000001E-2</v>
      </c>
      <c r="K3477" s="42">
        <v>7.3800000000000004E-2</v>
      </c>
      <c r="L3477" s="93">
        <f t="shared" si="270"/>
        <v>0.99990000000000001</v>
      </c>
      <c r="M3477" s="42">
        <v>0.14088999999999999</v>
      </c>
      <c r="N3477" s="93">
        <f t="array" ref="N3477">SQRT(MMULT(MMULT(B3477:K3477, '2. Correlation Matrix'!$B$34:$K$43), TRANSPOSE(B3477:K3477)))</f>
        <v>0.12495885799823477</v>
      </c>
      <c r="O3477" s="92">
        <f t="shared" si="271"/>
        <v>0.52729355129774624</v>
      </c>
      <c r="P3477" s="42">
        <f t="shared" si="272"/>
        <v>0.13308264190388849</v>
      </c>
      <c r="Q3477" s="42">
        <f t="shared" si="273"/>
        <v>0.122773215429927</v>
      </c>
      <c r="R3477" s="43">
        <f t="shared" si="274"/>
        <v>0.118137620573236</v>
      </c>
    </row>
    <row r="3478" spans="1:18" x14ac:dyDescent="0.35">
      <c r="A3478" s="73">
        <v>2692</v>
      </c>
      <c r="B3478" s="42">
        <v>0.1016</v>
      </c>
      <c r="C3478" s="42">
        <v>0.1414</v>
      </c>
      <c r="D3478" s="42">
        <v>0.1414</v>
      </c>
      <c r="E3478" s="42">
        <v>5.3800000000000001E-2</v>
      </c>
      <c r="F3478" s="42">
        <v>1.9900000000000001E-2</v>
      </c>
      <c r="G3478" s="42">
        <v>0.19320000000000001</v>
      </c>
      <c r="H3478" s="42">
        <v>8.5699999999999998E-2</v>
      </c>
      <c r="I3478" s="42">
        <v>0.1096</v>
      </c>
      <c r="J3478" s="42">
        <v>0.1414</v>
      </c>
      <c r="K3478" s="42">
        <v>1.2E-2</v>
      </c>
      <c r="L3478" s="93">
        <f t="shared" si="270"/>
        <v>1</v>
      </c>
      <c r="M3478" s="42">
        <v>0.13672999999999999</v>
      </c>
      <c r="N3478" s="93">
        <f t="array" ref="N3478">SQRT(MMULT(MMULT(B3478:K3478, '2. Correlation Matrix'!$B$34:$K$43), TRANSPOSE(B3478:K3478)))</f>
        <v>0.11707144431870994</v>
      </c>
      <c r="O3478" s="92">
        <f t="shared" si="271"/>
        <v>0.52728485891016319</v>
      </c>
      <c r="P3478" s="42">
        <f t="shared" si="272"/>
        <v>0.1298771384625656</v>
      </c>
      <c r="Q3478" s="42">
        <f t="shared" si="273"/>
        <v>0.122773215429927</v>
      </c>
      <c r="R3478" s="43">
        <f t="shared" si="274"/>
        <v>0.118137620573236</v>
      </c>
    </row>
    <row r="3479" spans="1:18" x14ac:dyDescent="0.35">
      <c r="A3479" s="73">
        <v>2379</v>
      </c>
      <c r="B3479" s="42">
        <v>4.3999999999999997E-2</v>
      </c>
      <c r="C3479" s="42">
        <v>1.6199999999999999E-2</v>
      </c>
      <c r="D3479" s="42">
        <v>0.1343</v>
      </c>
      <c r="E3479" s="42">
        <v>0.1875</v>
      </c>
      <c r="F3479" s="42">
        <v>0.15279999999999999</v>
      </c>
      <c r="G3479" s="42">
        <v>0.1852</v>
      </c>
      <c r="H3479" s="42">
        <v>9.0300000000000005E-2</v>
      </c>
      <c r="I3479" s="42">
        <v>4.1700000000000001E-2</v>
      </c>
      <c r="J3479" s="42">
        <v>2.3E-3</v>
      </c>
      <c r="K3479" s="42">
        <v>0.14580000000000001</v>
      </c>
      <c r="L3479" s="93">
        <f t="shared" si="270"/>
        <v>1.0001</v>
      </c>
      <c r="M3479" s="42">
        <v>0.16031000000000001</v>
      </c>
      <c r="N3479" s="93">
        <f t="array" ref="N3479">SQRT(MMULT(MMULT(B3479:K3479, '2. Correlation Matrix'!$B$34:$K$43), TRANSPOSE(B3479:K3479)))</f>
        <v>0.16179653064041083</v>
      </c>
      <c r="O3479" s="92">
        <f t="shared" si="271"/>
        <v>0.52726717725239469</v>
      </c>
      <c r="P3479" s="42">
        <f t="shared" si="272"/>
        <v>0.14722094133636332</v>
      </c>
      <c r="Q3479" s="42">
        <f t="shared" si="273"/>
        <v>0.122773215429927</v>
      </c>
      <c r="R3479" s="43">
        <f t="shared" si="274"/>
        <v>0.118137620573236</v>
      </c>
    </row>
    <row r="3480" spans="1:18" x14ac:dyDescent="0.35">
      <c r="A3480" s="73">
        <v>4204</v>
      </c>
      <c r="B3480" s="42">
        <v>3.3999999999999998E-3</v>
      </c>
      <c r="C3480" s="42">
        <v>0.1507</v>
      </c>
      <c r="D3480" s="42">
        <v>0.1353</v>
      </c>
      <c r="E3480" s="42">
        <v>8.2199999999999995E-2</v>
      </c>
      <c r="F3480" s="42">
        <v>8.7300000000000003E-2</v>
      </c>
      <c r="G3480" s="42">
        <v>0.1661</v>
      </c>
      <c r="H3480" s="42">
        <v>9.4200000000000006E-2</v>
      </c>
      <c r="I3480" s="42">
        <v>2.0500000000000001E-2</v>
      </c>
      <c r="J3480" s="42">
        <v>0.1421</v>
      </c>
      <c r="K3480" s="42">
        <v>0.1182</v>
      </c>
      <c r="L3480" s="93">
        <f t="shared" si="270"/>
        <v>1</v>
      </c>
      <c r="M3480" s="42">
        <v>0.15286</v>
      </c>
      <c r="N3480" s="93">
        <f t="array" ref="N3480">SQRT(MMULT(MMULT(B3480:K3480, '2. Correlation Matrix'!$B$34:$K$43), TRANSPOSE(B3480:K3480)))</f>
        <v>0.14766904706551676</v>
      </c>
      <c r="O3480" s="92">
        <f t="shared" si="271"/>
        <v>0.52726012354813678</v>
      </c>
      <c r="P3480" s="42">
        <f t="shared" si="272"/>
        <v>0.14195692626938108</v>
      </c>
      <c r="Q3480" s="42">
        <f t="shared" si="273"/>
        <v>0.122773215429927</v>
      </c>
      <c r="R3480" s="43">
        <f t="shared" si="274"/>
        <v>0.118137620573236</v>
      </c>
    </row>
    <row r="3481" spans="1:18" x14ac:dyDescent="0.35">
      <c r="A3481" s="73">
        <v>3038</v>
      </c>
      <c r="B3481" s="42">
        <v>0.14940000000000001</v>
      </c>
      <c r="C3481" s="42">
        <v>0.15129999999999999</v>
      </c>
      <c r="D3481" s="42">
        <v>0.10539999999999999</v>
      </c>
      <c r="E3481" s="42">
        <v>0.1303</v>
      </c>
      <c r="F3481" s="42">
        <v>3.4500000000000003E-2</v>
      </c>
      <c r="G3481" s="42">
        <v>0.1245</v>
      </c>
      <c r="H3481" s="42">
        <v>0.1226</v>
      </c>
      <c r="I3481" s="42">
        <v>2.3E-2</v>
      </c>
      <c r="J3481" s="42">
        <v>7.85E-2</v>
      </c>
      <c r="K3481" s="42">
        <v>8.0500000000000002E-2</v>
      </c>
      <c r="L3481" s="93">
        <f t="shared" si="270"/>
        <v>1</v>
      </c>
      <c r="M3481" s="42">
        <v>0.14044000000000001</v>
      </c>
      <c r="N3481" s="93">
        <f t="array" ref="N3481">SQRT(MMULT(MMULT(B3481:K3481, '2. Correlation Matrix'!$B$34:$K$43), TRANSPOSE(B3481:K3481)))</f>
        <v>0.12411739610820476</v>
      </c>
      <c r="O3481" s="92">
        <f t="shared" si="271"/>
        <v>0.52724277218118432</v>
      </c>
      <c r="P3481" s="42">
        <f t="shared" si="272"/>
        <v>0.13273743599165952</v>
      </c>
      <c r="Q3481" s="42">
        <f t="shared" si="273"/>
        <v>0.122773215429927</v>
      </c>
      <c r="R3481" s="43">
        <f t="shared" si="274"/>
        <v>0.118137620573236</v>
      </c>
    </row>
    <row r="3482" spans="1:18" x14ac:dyDescent="0.35">
      <c r="A3482" s="73">
        <v>850</v>
      </c>
      <c r="B3482" s="42">
        <v>3.0499999999999999E-2</v>
      </c>
      <c r="C3482" s="42">
        <v>0.1119</v>
      </c>
      <c r="D3482" s="42">
        <v>0.12540000000000001</v>
      </c>
      <c r="E3482" s="42">
        <v>0.13389999999999999</v>
      </c>
      <c r="F3482" s="42">
        <v>0.1593</v>
      </c>
      <c r="G3482" s="42">
        <v>2.8799999999999999E-2</v>
      </c>
      <c r="H3482" s="42">
        <v>0.1153</v>
      </c>
      <c r="I3482" s="42">
        <v>0.1203</v>
      </c>
      <c r="J3482" s="42">
        <v>0.1051</v>
      </c>
      <c r="K3482" s="42">
        <v>6.9500000000000006E-2</v>
      </c>
      <c r="L3482" s="93">
        <f t="shared" si="270"/>
        <v>1</v>
      </c>
      <c r="M3482" s="42">
        <v>0.13668</v>
      </c>
      <c r="N3482" s="93">
        <f t="array" ref="N3482">SQRT(MMULT(MMULT(B3482:K3482, '2. Correlation Matrix'!$B$34:$K$43), TRANSPOSE(B3482:K3482)))</f>
        <v>0.11698764069857295</v>
      </c>
      <c r="O3482" s="92">
        <f t="shared" si="271"/>
        <v>0.52723518169686778</v>
      </c>
      <c r="P3482" s="42">
        <f t="shared" si="272"/>
        <v>0.1298369459618908</v>
      </c>
      <c r="Q3482" s="42">
        <f t="shared" si="273"/>
        <v>0.122773215429927</v>
      </c>
      <c r="R3482" s="43">
        <f t="shared" si="274"/>
        <v>0.118137620573236</v>
      </c>
    </row>
    <row r="3483" spans="1:18" x14ac:dyDescent="0.35">
      <c r="A3483" s="73">
        <v>567</v>
      </c>
      <c r="B3483" s="42">
        <v>0.12239999999999999</v>
      </c>
      <c r="C3483" s="42">
        <v>7.8899999999999998E-2</v>
      </c>
      <c r="D3483" s="42">
        <v>9.5000000000000001E-2</v>
      </c>
      <c r="E3483" s="42">
        <v>4.99E-2</v>
      </c>
      <c r="F3483" s="42">
        <v>0.14979999999999999</v>
      </c>
      <c r="G3483" s="42">
        <v>0.1111</v>
      </c>
      <c r="H3483" s="42">
        <v>9.98E-2</v>
      </c>
      <c r="I3483" s="42">
        <v>8.3699999999999997E-2</v>
      </c>
      <c r="J3483" s="42">
        <v>0.14330000000000001</v>
      </c>
      <c r="K3483" s="42">
        <v>6.6000000000000003E-2</v>
      </c>
      <c r="L3483" s="93">
        <f t="shared" si="270"/>
        <v>0.99990000000000001</v>
      </c>
      <c r="M3483" s="42">
        <v>0.13716</v>
      </c>
      <c r="N3483" s="93">
        <f t="array" ref="N3483">SQRT(MMULT(MMULT(B3483:K3483, '2. Correlation Matrix'!$B$34:$K$43), TRANSPOSE(B3483:K3483)))</f>
        <v>0.11790205128971337</v>
      </c>
      <c r="O3483" s="92">
        <f t="shared" si="271"/>
        <v>0.52721729028495112</v>
      </c>
      <c r="P3483" s="42">
        <f t="shared" si="272"/>
        <v>0.1302095531508389</v>
      </c>
      <c r="Q3483" s="42">
        <f t="shared" si="273"/>
        <v>0.122773215429927</v>
      </c>
      <c r="R3483" s="43">
        <f t="shared" si="274"/>
        <v>0.118137620573236</v>
      </c>
    </row>
    <row r="3484" spans="1:18" x14ac:dyDescent="0.35">
      <c r="A3484" s="73">
        <v>1162</v>
      </c>
      <c r="B3484" s="42">
        <v>9.9000000000000005E-2</v>
      </c>
      <c r="C3484" s="42">
        <v>0.15620000000000001</v>
      </c>
      <c r="D3484" s="42">
        <v>8.1900000000000001E-2</v>
      </c>
      <c r="E3484" s="42">
        <v>9.9000000000000005E-2</v>
      </c>
      <c r="F3484" s="42">
        <v>0.12759999999999999</v>
      </c>
      <c r="G3484" s="42">
        <v>8.3799999999999999E-2</v>
      </c>
      <c r="H3484" s="42">
        <v>6.0999999999999999E-2</v>
      </c>
      <c r="I3484" s="42">
        <v>1.9E-2</v>
      </c>
      <c r="J3484" s="42">
        <v>0.12189999999999999</v>
      </c>
      <c r="K3484" s="42">
        <v>0.15049999999999999</v>
      </c>
      <c r="L3484" s="93">
        <f t="shared" si="270"/>
        <v>0.9998999999999999</v>
      </c>
      <c r="M3484" s="42">
        <v>0.14326</v>
      </c>
      <c r="N3484" s="93">
        <f t="array" ref="N3484">SQRT(MMULT(MMULT(B3484:K3484, '2. Correlation Matrix'!$B$34:$K$43), TRANSPOSE(B3484:K3484)))</f>
        <v>0.12947392480676023</v>
      </c>
      <c r="O3484" s="92">
        <f t="shared" si="271"/>
        <v>0.52721040241792327</v>
      </c>
      <c r="P3484" s="42">
        <f t="shared" si="272"/>
        <v>0.13487825139756671</v>
      </c>
      <c r="Q3484" s="42">
        <f t="shared" si="273"/>
        <v>0.122773215429927</v>
      </c>
      <c r="R3484" s="43">
        <f t="shared" si="274"/>
        <v>0.118137620573236</v>
      </c>
    </row>
    <row r="3485" spans="1:18" x14ac:dyDescent="0.35">
      <c r="A3485" s="73">
        <v>743</v>
      </c>
      <c r="B3485" s="42">
        <v>5.6899999999999999E-2</v>
      </c>
      <c r="C3485" s="42">
        <v>0.186</v>
      </c>
      <c r="D3485" s="42">
        <v>0.1101</v>
      </c>
      <c r="E3485" s="42">
        <v>0.129</v>
      </c>
      <c r="F3485" s="42">
        <v>0.12709999999999999</v>
      </c>
      <c r="G3485" s="42">
        <v>0.13469999999999999</v>
      </c>
      <c r="H3485" s="42">
        <v>3.4200000000000001E-2</v>
      </c>
      <c r="I3485" s="42">
        <v>1.3299999999999999E-2</v>
      </c>
      <c r="J3485" s="42">
        <v>7.5899999999999995E-2</v>
      </c>
      <c r="K3485" s="42">
        <v>0.1328</v>
      </c>
      <c r="L3485" s="93">
        <f t="shared" si="270"/>
        <v>1</v>
      </c>
      <c r="M3485" s="42">
        <v>0.14496000000000001</v>
      </c>
      <c r="N3485" s="93">
        <f t="array" ref="N3485">SQRT(MMULT(MMULT(B3485:K3485, '2. Correlation Matrix'!$B$34:$K$43), TRANSPOSE(B3485:K3485)))</f>
        <v>0.1327106514243043</v>
      </c>
      <c r="O3485" s="92">
        <f t="shared" si="271"/>
        <v>0.52716190636667848</v>
      </c>
      <c r="P3485" s="42">
        <f t="shared" si="272"/>
        <v>0.1361539414992684</v>
      </c>
      <c r="Q3485" s="42">
        <f t="shared" si="273"/>
        <v>0.122773215429927</v>
      </c>
      <c r="R3485" s="43">
        <f t="shared" si="274"/>
        <v>0.118137620573236</v>
      </c>
    </row>
    <row r="3486" spans="1:18" x14ac:dyDescent="0.35">
      <c r="A3486" s="73">
        <v>112</v>
      </c>
      <c r="B3486" s="42">
        <v>6.8699999999999997E-2</v>
      </c>
      <c r="C3486" s="42">
        <v>0.1535</v>
      </c>
      <c r="D3486" s="42">
        <v>0.2</v>
      </c>
      <c r="E3486" s="42">
        <v>7.0699999999999999E-2</v>
      </c>
      <c r="F3486" s="42">
        <v>2E-3</v>
      </c>
      <c r="G3486" s="42">
        <v>8.0799999999999997E-2</v>
      </c>
      <c r="H3486" s="42">
        <v>0.1293</v>
      </c>
      <c r="I3486" s="42">
        <v>4.4400000000000002E-2</v>
      </c>
      <c r="J3486" s="42">
        <v>0.1212</v>
      </c>
      <c r="K3486" s="42">
        <v>0.1293</v>
      </c>
      <c r="L3486" s="93">
        <f t="shared" si="270"/>
        <v>0.9998999999999999</v>
      </c>
      <c r="M3486" s="42">
        <v>0.14767</v>
      </c>
      <c r="N3486" s="93">
        <f t="array" ref="N3486">SQRT(MMULT(MMULT(B3486:K3486, '2. Correlation Matrix'!$B$34:$K$43), TRANSPOSE(B3486:K3486)))</f>
        <v>0.13786147899709042</v>
      </c>
      <c r="O3486" s="92">
        <f t="shared" si="271"/>
        <v>0.52712331630747777</v>
      </c>
      <c r="P3486" s="42">
        <f t="shared" si="272"/>
        <v>0.1381671063043674</v>
      </c>
      <c r="Q3486" s="42">
        <f t="shared" si="273"/>
        <v>0.122773215429927</v>
      </c>
      <c r="R3486" s="43">
        <f t="shared" si="274"/>
        <v>0.118137620573236</v>
      </c>
    </row>
    <row r="3487" spans="1:18" x14ac:dyDescent="0.35">
      <c r="A3487" s="73">
        <v>4977</v>
      </c>
      <c r="B3487" s="42">
        <v>0.1459</v>
      </c>
      <c r="C3487" s="42">
        <v>0.1135</v>
      </c>
      <c r="D3487" s="42">
        <v>9.7299999999999998E-2</v>
      </c>
      <c r="E3487" s="42">
        <v>0.1784</v>
      </c>
      <c r="F3487" s="42">
        <v>8.3799999999999999E-2</v>
      </c>
      <c r="G3487" s="42">
        <v>0.1757</v>
      </c>
      <c r="H3487" s="42">
        <v>8.0999999999999996E-3</v>
      </c>
      <c r="I3487" s="42">
        <v>3.5099999999999999E-2</v>
      </c>
      <c r="J3487" s="42">
        <v>8.3799999999999999E-2</v>
      </c>
      <c r="K3487" s="42">
        <v>7.8399999999999997E-2</v>
      </c>
      <c r="L3487" s="93">
        <f t="shared" si="270"/>
        <v>1</v>
      </c>
      <c r="M3487" s="42">
        <v>0.13911000000000001</v>
      </c>
      <c r="N3487" s="93">
        <f t="array" ref="N3487">SQRT(MMULT(MMULT(B3487:K3487, '2. Correlation Matrix'!$B$34:$K$43), TRANSPOSE(B3487:K3487)))</f>
        <v>0.12162417364314793</v>
      </c>
      <c r="O3487" s="92">
        <f t="shared" si="271"/>
        <v>0.52711560604804031</v>
      </c>
      <c r="P3487" s="42">
        <f t="shared" si="272"/>
        <v>0.13171378019281071</v>
      </c>
      <c r="Q3487" s="42">
        <f t="shared" si="273"/>
        <v>0.122773215429927</v>
      </c>
      <c r="R3487" s="43">
        <f t="shared" si="274"/>
        <v>0.118137620573236</v>
      </c>
    </row>
    <row r="3488" spans="1:18" x14ac:dyDescent="0.35">
      <c r="A3488" s="73">
        <v>465</v>
      </c>
      <c r="B3488" s="42">
        <v>0.16370000000000001</v>
      </c>
      <c r="C3488" s="42">
        <v>5.2400000000000002E-2</v>
      </c>
      <c r="D3488" s="42">
        <v>0.15709999999999999</v>
      </c>
      <c r="E3488" s="42">
        <v>0.1113</v>
      </c>
      <c r="F3488" s="42">
        <v>2.9499999999999998E-2</v>
      </c>
      <c r="G3488" s="42">
        <v>0.1358</v>
      </c>
      <c r="H3488" s="42">
        <v>7.0400000000000004E-2</v>
      </c>
      <c r="I3488" s="42">
        <v>5.7299999999999997E-2</v>
      </c>
      <c r="J3488" s="42">
        <v>0.12770000000000001</v>
      </c>
      <c r="K3488" s="42">
        <v>9.4899999999999998E-2</v>
      </c>
      <c r="L3488" s="93">
        <f t="shared" si="270"/>
        <v>1.0001000000000002</v>
      </c>
      <c r="M3488" s="42">
        <v>0.14299000000000001</v>
      </c>
      <c r="N3488" s="93">
        <f t="array" ref="N3488">SQRT(MMULT(MMULT(B3488:K3488, '2. Correlation Matrix'!$B$34:$K$43), TRANSPOSE(B3488:K3488)))</f>
        <v>0.12899617173539299</v>
      </c>
      <c r="O3488" s="92">
        <f t="shared" si="271"/>
        <v>0.52706990514002539</v>
      </c>
      <c r="P3488" s="42">
        <f t="shared" si="272"/>
        <v>0.13466999383880651</v>
      </c>
      <c r="Q3488" s="42">
        <f t="shared" si="273"/>
        <v>0.122773215429927</v>
      </c>
      <c r="R3488" s="43">
        <f t="shared" si="274"/>
        <v>0.118137620573236</v>
      </c>
    </row>
    <row r="3489" spans="1:18" x14ac:dyDescent="0.35">
      <c r="A3489" s="73">
        <v>3554</v>
      </c>
      <c r="B3489" s="42">
        <v>0.19539999999999999</v>
      </c>
      <c r="C3489" s="42">
        <v>0.1331</v>
      </c>
      <c r="D3489" s="42">
        <v>0.20169999999999999</v>
      </c>
      <c r="E3489" s="42">
        <v>6.6500000000000004E-2</v>
      </c>
      <c r="F3489" s="42">
        <v>1.8700000000000001E-2</v>
      </c>
      <c r="G3489" s="42">
        <v>2.29E-2</v>
      </c>
      <c r="H3489" s="42">
        <v>0.14549999999999999</v>
      </c>
      <c r="I3489" s="42">
        <v>6.2399999999999997E-2</v>
      </c>
      <c r="J3489" s="42">
        <v>3.1199999999999999E-2</v>
      </c>
      <c r="K3489" s="42">
        <v>0.1227</v>
      </c>
      <c r="L3489" s="93">
        <f t="shared" si="270"/>
        <v>1.0001</v>
      </c>
      <c r="M3489" s="42">
        <v>0.13711999999999999</v>
      </c>
      <c r="N3489" s="93">
        <f t="array" ref="N3489">SQRT(MMULT(MMULT(B3489:K3489, '2. Correlation Matrix'!$B$34:$K$43), TRANSPOSE(B3489:K3489)))</f>
        <v>0.11786249807689299</v>
      </c>
      <c r="O3489" s="92">
        <f t="shared" si="271"/>
        <v>0.5270548394407284</v>
      </c>
      <c r="P3489" s="42">
        <f t="shared" si="272"/>
        <v>0.13017421577353719</v>
      </c>
      <c r="Q3489" s="42">
        <f t="shared" si="273"/>
        <v>0.122773215429927</v>
      </c>
      <c r="R3489" s="43">
        <f t="shared" si="274"/>
        <v>0.118137620573236</v>
      </c>
    </row>
    <row r="3490" spans="1:18" x14ac:dyDescent="0.35">
      <c r="A3490" s="73">
        <v>4262</v>
      </c>
      <c r="B3490" s="42">
        <v>2.5000000000000001E-3</v>
      </c>
      <c r="C3490" s="42">
        <v>2.2599999999999999E-2</v>
      </c>
      <c r="D3490" s="42">
        <v>0.18340000000000001</v>
      </c>
      <c r="E3490" s="42">
        <v>0.191</v>
      </c>
      <c r="F3490" s="42">
        <v>2.5000000000000001E-3</v>
      </c>
      <c r="G3490" s="42">
        <v>4.02E-2</v>
      </c>
      <c r="H3490" s="42">
        <v>0.23619999999999999</v>
      </c>
      <c r="I3490" s="42">
        <v>0.18090000000000001</v>
      </c>
      <c r="J3490" s="42">
        <v>0.11559999999999999</v>
      </c>
      <c r="K3490" s="42">
        <v>2.5100000000000001E-2</v>
      </c>
      <c r="L3490" s="93">
        <f t="shared" si="270"/>
        <v>1</v>
      </c>
      <c r="M3490" s="42">
        <v>0.14638999999999999</v>
      </c>
      <c r="N3490" s="93">
        <f t="array" ref="N3490">SQRT(MMULT(MMULT(B3490:K3490, '2. Correlation Matrix'!$B$34:$K$43), TRANSPOSE(B3490:K3490)))</f>
        <v>0.13545141190388235</v>
      </c>
      <c r="O3490" s="92">
        <f t="shared" si="271"/>
        <v>0.52705246107481729</v>
      </c>
      <c r="P3490" s="42">
        <f t="shared" si="272"/>
        <v>0.1372164575066224</v>
      </c>
      <c r="Q3490" s="42">
        <f t="shared" si="273"/>
        <v>0.122773215429927</v>
      </c>
      <c r="R3490" s="43">
        <f t="shared" si="274"/>
        <v>0.118137620573236</v>
      </c>
    </row>
    <row r="3491" spans="1:18" x14ac:dyDescent="0.35">
      <c r="A3491" s="73">
        <v>3940</v>
      </c>
      <c r="B3491" s="42">
        <v>0.25679999999999997</v>
      </c>
      <c r="C3491" s="42">
        <v>3.0000000000000001E-3</v>
      </c>
      <c r="D3491" s="42">
        <v>3.0000000000000001E-3</v>
      </c>
      <c r="E3491" s="42">
        <v>0.1057</v>
      </c>
      <c r="F3491" s="42">
        <v>2.7199999999999998E-2</v>
      </c>
      <c r="G3491" s="42">
        <v>0.26279999999999998</v>
      </c>
      <c r="H3491" s="42">
        <v>0.1148</v>
      </c>
      <c r="I3491" s="42">
        <v>1.21E-2</v>
      </c>
      <c r="J3491" s="42">
        <v>0.15709999999999999</v>
      </c>
      <c r="K3491" s="42">
        <v>5.74E-2</v>
      </c>
      <c r="L3491" s="93">
        <f t="shared" si="270"/>
        <v>0.99990000000000001</v>
      </c>
      <c r="M3491" s="42">
        <v>0.14682999999999999</v>
      </c>
      <c r="N3491" s="93">
        <f t="array" ref="N3491">SQRT(MMULT(MMULT(B3491:K3491, '2. Correlation Matrix'!$B$34:$K$43), TRANSPOSE(B3491:K3491)))</f>
        <v>0.13628821700529067</v>
      </c>
      <c r="O3491" s="92">
        <f t="shared" si="271"/>
        <v>0.527044828807259</v>
      </c>
      <c r="P3491" s="42">
        <f t="shared" si="272"/>
        <v>0.13754276095275939</v>
      </c>
      <c r="Q3491" s="42">
        <f t="shared" si="273"/>
        <v>0.122773215429927</v>
      </c>
      <c r="R3491" s="43">
        <f t="shared" si="274"/>
        <v>0.118137620573236</v>
      </c>
    </row>
    <row r="3492" spans="1:18" x14ac:dyDescent="0.35">
      <c r="A3492" s="73">
        <v>3439</v>
      </c>
      <c r="B3492" s="42">
        <v>0.1046</v>
      </c>
      <c r="C3492" s="42">
        <v>4.6300000000000001E-2</v>
      </c>
      <c r="D3492" s="42">
        <v>0.1328</v>
      </c>
      <c r="E3492" s="42">
        <v>0.1429</v>
      </c>
      <c r="F3492" s="42">
        <v>9.0499999999999997E-2</v>
      </c>
      <c r="G3492" s="42">
        <v>0.17299999999999999</v>
      </c>
      <c r="H3492" s="42">
        <v>5.6300000000000003E-2</v>
      </c>
      <c r="I3492" s="42">
        <v>4.02E-2</v>
      </c>
      <c r="J3492" s="42">
        <v>9.8599999999999993E-2</v>
      </c>
      <c r="K3492" s="42">
        <v>0.1147</v>
      </c>
      <c r="L3492" s="93">
        <f t="shared" si="270"/>
        <v>0.99990000000000001</v>
      </c>
      <c r="M3492" s="42">
        <v>0.15007999999999999</v>
      </c>
      <c r="N3492" s="93">
        <f t="array" ref="N3492">SQRT(MMULT(MMULT(B3492:K3492, '2. Correlation Matrix'!$B$34:$K$43), TRANSPOSE(B3492:K3492)))</f>
        <v>0.14246017103901848</v>
      </c>
      <c r="O3492" s="92">
        <f t="shared" si="271"/>
        <v>0.52702449710969601</v>
      </c>
      <c r="P3492" s="42">
        <f t="shared" si="272"/>
        <v>0.1399325498337668</v>
      </c>
      <c r="Q3492" s="42">
        <f t="shared" si="273"/>
        <v>0.122773215429927</v>
      </c>
      <c r="R3492" s="43">
        <f t="shared" si="274"/>
        <v>0.118137620573236</v>
      </c>
    </row>
    <row r="3493" spans="1:18" x14ac:dyDescent="0.35">
      <c r="A3493" s="73">
        <v>3718</v>
      </c>
      <c r="B3493" s="42">
        <v>3.1E-2</v>
      </c>
      <c r="C3493" s="42">
        <v>9.5500000000000002E-2</v>
      </c>
      <c r="D3493" s="42">
        <v>7.3999999999999996E-2</v>
      </c>
      <c r="E3493" s="42">
        <v>8.8300000000000003E-2</v>
      </c>
      <c r="F3493" s="42">
        <v>0.1074</v>
      </c>
      <c r="G3493" s="42">
        <v>0.20530000000000001</v>
      </c>
      <c r="H3493" s="42">
        <v>0.14080000000000001</v>
      </c>
      <c r="I3493" s="42">
        <v>6.6799999999999998E-2</v>
      </c>
      <c r="J3493" s="42">
        <v>0.14560000000000001</v>
      </c>
      <c r="K3493" s="42">
        <v>4.53E-2</v>
      </c>
      <c r="L3493" s="93">
        <f t="shared" si="270"/>
        <v>1</v>
      </c>
      <c r="M3493" s="42">
        <v>0.14907000000000001</v>
      </c>
      <c r="N3493" s="93">
        <f t="array" ref="N3493">SQRT(MMULT(MMULT(B3493:K3493, '2. Correlation Matrix'!$B$34:$K$43), TRANSPOSE(B3493:K3493)))</f>
        <v>0.14054597375975308</v>
      </c>
      <c r="O3493" s="92">
        <f t="shared" si="271"/>
        <v>0.5270161643094381</v>
      </c>
      <c r="P3493" s="42">
        <f t="shared" si="272"/>
        <v>0.1391934146299614</v>
      </c>
      <c r="Q3493" s="42">
        <f t="shared" si="273"/>
        <v>0.122773215429927</v>
      </c>
      <c r="R3493" s="43">
        <f t="shared" si="274"/>
        <v>0.118137620573236</v>
      </c>
    </row>
    <row r="3494" spans="1:18" x14ac:dyDescent="0.35">
      <c r="A3494" s="73">
        <v>2064</v>
      </c>
      <c r="B3494" s="42">
        <v>5.8400000000000001E-2</v>
      </c>
      <c r="C3494" s="42">
        <v>0.13869999999999999</v>
      </c>
      <c r="D3494" s="42">
        <v>7.0599999999999996E-2</v>
      </c>
      <c r="E3494" s="42">
        <v>0.1363</v>
      </c>
      <c r="F3494" s="42">
        <v>0.13139999999999999</v>
      </c>
      <c r="G3494" s="42">
        <v>1.2200000000000001E-2</v>
      </c>
      <c r="H3494" s="42">
        <v>8.5199999999999998E-2</v>
      </c>
      <c r="I3494" s="42">
        <v>4.6199999999999998E-2</v>
      </c>
      <c r="J3494" s="42">
        <v>0.1338</v>
      </c>
      <c r="K3494" s="42">
        <v>0.18729999999999999</v>
      </c>
      <c r="L3494" s="93">
        <f t="shared" si="270"/>
        <v>1.0001</v>
      </c>
      <c r="M3494" s="42">
        <v>0.14681</v>
      </c>
      <c r="N3494" s="93">
        <f t="array" ref="N3494">SQRT(MMULT(MMULT(B3494:K3494, '2. Correlation Matrix'!$B$34:$K$43), TRANSPOSE(B3494:K3494)))</f>
        <v>0.13626500757288351</v>
      </c>
      <c r="O3494" s="92">
        <f t="shared" si="271"/>
        <v>0.52698782526094434</v>
      </c>
      <c r="P3494" s="42">
        <f t="shared" si="272"/>
        <v>0.13752592385558099</v>
      </c>
      <c r="Q3494" s="42">
        <f t="shared" si="273"/>
        <v>0.122773215429927</v>
      </c>
      <c r="R3494" s="43">
        <f t="shared" si="274"/>
        <v>0.118137620573236</v>
      </c>
    </row>
    <row r="3495" spans="1:18" x14ac:dyDescent="0.35">
      <c r="A3495" s="73">
        <v>3472</v>
      </c>
      <c r="B3495" s="42">
        <v>0.11700000000000001</v>
      </c>
      <c r="C3495" s="42">
        <v>0.13120000000000001</v>
      </c>
      <c r="D3495" s="42">
        <v>0.1507</v>
      </c>
      <c r="E3495" s="42">
        <v>4.0800000000000003E-2</v>
      </c>
      <c r="F3495" s="42">
        <v>0.1152</v>
      </c>
      <c r="G3495" s="42">
        <v>0.17199999999999999</v>
      </c>
      <c r="H3495" s="42">
        <v>9.2200000000000004E-2</v>
      </c>
      <c r="I3495" s="42">
        <v>0.1082</v>
      </c>
      <c r="J3495" s="42">
        <v>4.6100000000000002E-2</v>
      </c>
      <c r="K3495" s="42">
        <v>2.6599999999999999E-2</v>
      </c>
      <c r="L3495" s="93">
        <f t="shared" si="270"/>
        <v>1.0000000000000002</v>
      </c>
      <c r="M3495" s="42">
        <v>0.13508000000000001</v>
      </c>
      <c r="N3495" s="93">
        <f t="array" ref="N3495">SQRT(MMULT(MMULT(B3495:K3495, '2. Correlation Matrix'!$B$34:$K$43), TRANSPOSE(B3495:K3495)))</f>
        <v>0.11401301088188927</v>
      </c>
      <c r="O3495" s="92">
        <f t="shared" si="271"/>
        <v>0.52695740192528839</v>
      </c>
      <c r="P3495" s="42">
        <f t="shared" si="272"/>
        <v>0.12858051667482309</v>
      </c>
      <c r="Q3495" s="42">
        <f t="shared" si="273"/>
        <v>0.122773215429927</v>
      </c>
      <c r="R3495" s="43">
        <f t="shared" si="274"/>
        <v>0.118137620573236</v>
      </c>
    </row>
    <row r="3496" spans="1:18" x14ac:dyDescent="0.35">
      <c r="A3496" s="73">
        <v>4749</v>
      </c>
      <c r="B3496" s="42">
        <v>0.20380000000000001</v>
      </c>
      <c r="C3496" s="42">
        <v>4.2700000000000002E-2</v>
      </c>
      <c r="D3496" s="42">
        <v>8.2900000000000001E-2</v>
      </c>
      <c r="E3496" s="42">
        <v>0.1137</v>
      </c>
      <c r="F3496" s="42">
        <v>0.13739999999999999</v>
      </c>
      <c r="G3496" s="42">
        <v>4.2700000000000002E-2</v>
      </c>
      <c r="H3496" s="42">
        <v>0.1232</v>
      </c>
      <c r="I3496" s="42">
        <v>7.1099999999999997E-2</v>
      </c>
      <c r="J3496" s="42">
        <v>8.77E-2</v>
      </c>
      <c r="K3496" s="42">
        <v>9.4799999999999995E-2</v>
      </c>
      <c r="L3496" s="93">
        <f t="shared" si="270"/>
        <v>0.99999999999999989</v>
      </c>
      <c r="M3496" s="42">
        <v>0.13508999999999999</v>
      </c>
      <c r="N3496" s="93">
        <f t="array" ref="N3496">SQRT(MMULT(MMULT(B3496:K3496, '2. Correlation Matrix'!$B$34:$K$43), TRANSPOSE(B3496:K3496)))</f>
        <v>0.11403331333784528</v>
      </c>
      <c r="O3496" s="92">
        <f t="shared" si="271"/>
        <v>0.526951276264086</v>
      </c>
      <c r="P3496" s="42">
        <f t="shared" si="272"/>
        <v>0.1285882017245964</v>
      </c>
      <c r="Q3496" s="42">
        <f t="shared" si="273"/>
        <v>0.122773215429927</v>
      </c>
      <c r="R3496" s="43">
        <f t="shared" si="274"/>
        <v>0.118137620573236</v>
      </c>
    </row>
    <row r="3497" spans="1:18" x14ac:dyDescent="0.35">
      <c r="A3497" s="73">
        <v>2713</v>
      </c>
      <c r="B3497" s="42">
        <v>0.14460000000000001</v>
      </c>
      <c r="C3497" s="42">
        <v>2.6800000000000001E-2</v>
      </c>
      <c r="D3497" s="42">
        <v>0.16070000000000001</v>
      </c>
      <c r="E3497" s="42">
        <v>7.8600000000000003E-2</v>
      </c>
      <c r="F3497" s="42">
        <v>0.1643</v>
      </c>
      <c r="G3497" s="42">
        <v>7.4999999999999997E-2</v>
      </c>
      <c r="H3497" s="42">
        <v>8.0399999999999999E-2</v>
      </c>
      <c r="I3497" s="42">
        <v>0.16789999999999999</v>
      </c>
      <c r="J3497" s="42">
        <v>6.25E-2</v>
      </c>
      <c r="K3497" s="42">
        <v>3.9300000000000002E-2</v>
      </c>
      <c r="L3497" s="93">
        <f t="shared" si="270"/>
        <v>1.0000999999999998</v>
      </c>
      <c r="M3497" s="42">
        <v>0.13064000000000001</v>
      </c>
      <c r="N3497" s="93">
        <f t="array" ref="N3497">SQRT(MMULT(MMULT(B3497:K3497, '2. Correlation Matrix'!$B$34:$K$43), TRANSPOSE(B3497:K3497)))</f>
        <v>0.10559643288308086</v>
      </c>
      <c r="O3497" s="92">
        <f t="shared" si="271"/>
        <v>0.52691173821757853</v>
      </c>
      <c r="P3497" s="42">
        <f t="shared" si="272"/>
        <v>0.1250646966811845</v>
      </c>
      <c r="Q3497" s="42">
        <f t="shared" si="273"/>
        <v>0.122773215429927</v>
      </c>
      <c r="R3497" s="43">
        <f t="shared" si="274"/>
        <v>0.118137620573236</v>
      </c>
    </row>
    <row r="3498" spans="1:18" x14ac:dyDescent="0.35">
      <c r="A3498" s="73">
        <v>1578</v>
      </c>
      <c r="B3498" s="42">
        <v>6.3200000000000006E-2</v>
      </c>
      <c r="C3498" s="42">
        <v>1.6400000000000001E-2</v>
      </c>
      <c r="D3498" s="42">
        <v>7.0000000000000001E-3</v>
      </c>
      <c r="E3498" s="42">
        <v>0.1101</v>
      </c>
      <c r="F3498" s="42">
        <v>0.22720000000000001</v>
      </c>
      <c r="G3498" s="42">
        <v>4.7000000000000002E-3</v>
      </c>
      <c r="H3498" s="42">
        <v>0.18740000000000001</v>
      </c>
      <c r="I3498" s="42">
        <v>5.8500000000000003E-2</v>
      </c>
      <c r="J3498" s="42">
        <v>0.14050000000000001</v>
      </c>
      <c r="K3498" s="42">
        <v>0.185</v>
      </c>
      <c r="L3498" s="93">
        <f t="shared" si="270"/>
        <v>1.0000000000000002</v>
      </c>
      <c r="M3498" s="42">
        <v>0.15343000000000001</v>
      </c>
      <c r="N3498" s="93">
        <f t="array" ref="N3498">SQRT(MMULT(MMULT(B3498:K3498, '2. Correlation Matrix'!$B$34:$K$43), TRANSPOSE(B3498:K3498)))</f>
        <v>0.14885251403737998</v>
      </c>
      <c r="O3498" s="92">
        <f t="shared" si="271"/>
        <v>0.52689738233312333</v>
      </c>
      <c r="P3498" s="42">
        <f t="shared" si="272"/>
        <v>0.14235146453237582</v>
      </c>
      <c r="Q3498" s="42">
        <f t="shared" si="273"/>
        <v>0.122773215429927</v>
      </c>
      <c r="R3498" s="43">
        <f t="shared" si="274"/>
        <v>0.118137620573236</v>
      </c>
    </row>
    <row r="3499" spans="1:18" x14ac:dyDescent="0.35">
      <c r="A3499" s="73">
        <v>102</v>
      </c>
      <c r="B3499" s="42">
        <v>0.18110000000000001</v>
      </c>
      <c r="C3499" s="42">
        <v>0.1091</v>
      </c>
      <c r="D3499" s="42">
        <v>0.10349999999999999</v>
      </c>
      <c r="E3499" s="42">
        <v>0.1091</v>
      </c>
      <c r="F3499" s="42">
        <v>0.12939999999999999</v>
      </c>
      <c r="G3499" s="42">
        <v>6.0999999999999999E-2</v>
      </c>
      <c r="H3499" s="42">
        <v>9.8000000000000004E-2</v>
      </c>
      <c r="I3499" s="42">
        <v>4.07E-2</v>
      </c>
      <c r="J3499" s="42">
        <v>3.8800000000000001E-2</v>
      </c>
      <c r="K3499" s="42">
        <v>0.12939999999999999</v>
      </c>
      <c r="L3499" s="93">
        <f t="shared" si="270"/>
        <v>1.0001</v>
      </c>
      <c r="M3499" s="42">
        <v>0.13838</v>
      </c>
      <c r="N3499" s="93">
        <f t="array" ref="N3499">SQRT(MMULT(MMULT(B3499:K3499, '2. Correlation Matrix'!$B$34:$K$43), TRANSPOSE(B3499:K3499)))</f>
        <v>0.12029272431374394</v>
      </c>
      <c r="O3499" s="92">
        <f t="shared" si="271"/>
        <v>0.52688140834431652</v>
      </c>
      <c r="P3499" s="42">
        <f t="shared" si="272"/>
        <v>0.13114483023858881</v>
      </c>
      <c r="Q3499" s="42">
        <f t="shared" si="273"/>
        <v>0.122773215429927</v>
      </c>
      <c r="R3499" s="43">
        <f t="shared" si="274"/>
        <v>0.118137620573236</v>
      </c>
    </row>
    <row r="3500" spans="1:18" x14ac:dyDescent="0.35">
      <c r="A3500" s="73">
        <v>143</v>
      </c>
      <c r="B3500" s="42">
        <v>6.3600000000000004E-2</v>
      </c>
      <c r="C3500" s="42">
        <v>6.5299999999999997E-2</v>
      </c>
      <c r="D3500" s="42">
        <v>0.1615</v>
      </c>
      <c r="E3500" s="42">
        <v>1.55E-2</v>
      </c>
      <c r="F3500" s="42">
        <v>0.16839999999999999</v>
      </c>
      <c r="G3500" s="42">
        <v>9.11E-2</v>
      </c>
      <c r="H3500" s="42">
        <v>7.5600000000000001E-2</v>
      </c>
      <c r="I3500" s="42">
        <v>0.1701</v>
      </c>
      <c r="J3500" s="42">
        <v>0.14779999999999999</v>
      </c>
      <c r="K3500" s="42">
        <v>4.1200000000000001E-2</v>
      </c>
      <c r="L3500" s="93">
        <f t="shared" si="270"/>
        <v>1.0001</v>
      </c>
      <c r="M3500" s="42">
        <v>0.13375999999999999</v>
      </c>
      <c r="N3500" s="93">
        <f t="array" ref="N3500">SQRT(MMULT(MMULT(B3500:K3500, '2. Correlation Matrix'!$B$34:$K$43), TRANSPOSE(B3500:K3500)))</f>
        <v>0.11152630510697287</v>
      </c>
      <c r="O3500" s="92">
        <f t="shared" si="271"/>
        <v>0.52687121611030752</v>
      </c>
      <c r="P3500" s="42">
        <f t="shared" si="272"/>
        <v>0.1275409416345932</v>
      </c>
      <c r="Q3500" s="42">
        <f t="shared" si="273"/>
        <v>0.122773215429927</v>
      </c>
      <c r="R3500" s="43">
        <f t="shared" si="274"/>
        <v>0.118137620573236</v>
      </c>
    </row>
    <row r="3501" spans="1:18" x14ac:dyDescent="0.35">
      <c r="A3501" s="73">
        <v>3262</v>
      </c>
      <c r="B3501" s="42">
        <v>0.1366</v>
      </c>
      <c r="C3501" s="42">
        <v>3.5799999999999998E-2</v>
      </c>
      <c r="D3501" s="42">
        <v>8.1299999999999997E-2</v>
      </c>
      <c r="E3501" s="42">
        <v>7.8E-2</v>
      </c>
      <c r="F3501" s="42">
        <v>0.1187</v>
      </c>
      <c r="G3501" s="42">
        <v>8.2900000000000001E-2</v>
      </c>
      <c r="H3501" s="42">
        <v>0.15609999999999999</v>
      </c>
      <c r="I3501" s="42">
        <v>2.76E-2</v>
      </c>
      <c r="J3501" s="42">
        <v>0.13500000000000001</v>
      </c>
      <c r="K3501" s="42">
        <v>0.14799999999999999</v>
      </c>
      <c r="L3501" s="93">
        <f t="shared" si="270"/>
        <v>1</v>
      </c>
      <c r="M3501" s="42">
        <v>0.15026</v>
      </c>
      <c r="N3501" s="93">
        <f t="array" ref="N3501">SQRT(MMULT(MMULT(B3501:K3501, '2. Correlation Matrix'!$B$34:$K$43), TRANSPOSE(B3501:K3501)))</f>
        <v>0.14284625366019787</v>
      </c>
      <c r="O3501" s="92">
        <f t="shared" si="271"/>
        <v>0.52686015958828158</v>
      </c>
      <c r="P3501" s="42">
        <f t="shared" si="272"/>
        <v>0.14005747390762321</v>
      </c>
      <c r="Q3501" s="42">
        <f t="shared" si="273"/>
        <v>0.122773215429927</v>
      </c>
      <c r="R3501" s="43">
        <f t="shared" si="274"/>
        <v>0.118137620573236</v>
      </c>
    </row>
    <row r="3502" spans="1:18" x14ac:dyDescent="0.35">
      <c r="A3502" s="73">
        <v>2549</v>
      </c>
      <c r="B3502" s="42">
        <v>0.15129999999999999</v>
      </c>
      <c r="C3502" s="42">
        <v>3.1399999999999997E-2</v>
      </c>
      <c r="D3502" s="42">
        <v>0.1255</v>
      </c>
      <c r="E3502" s="42">
        <v>1.29E-2</v>
      </c>
      <c r="F3502" s="42">
        <v>0.16420000000000001</v>
      </c>
      <c r="G3502" s="42">
        <v>7.3800000000000004E-2</v>
      </c>
      <c r="H3502" s="42">
        <v>7.3800000000000004E-2</v>
      </c>
      <c r="I3502" s="42">
        <v>7.9299999999999995E-2</v>
      </c>
      <c r="J3502" s="42">
        <v>0.13469999999999999</v>
      </c>
      <c r="K3502" s="42">
        <v>0.15310000000000001</v>
      </c>
      <c r="L3502" s="93">
        <f t="shared" si="270"/>
        <v>1</v>
      </c>
      <c r="M3502" s="42">
        <v>0.14341000000000001</v>
      </c>
      <c r="N3502" s="93">
        <f t="array" ref="N3502">SQRT(MMULT(MMULT(B3502:K3502, '2. Correlation Matrix'!$B$34:$K$43), TRANSPOSE(B3502:K3502)))</f>
        <v>0.12984906873872681</v>
      </c>
      <c r="O3502" s="92">
        <f t="shared" si="271"/>
        <v>0.52684243841324585</v>
      </c>
      <c r="P3502" s="42">
        <f t="shared" si="272"/>
        <v>0.1349796096738427</v>
      </c>
      <c r="Q3502" s="42">
        <f t="shared" si="273"/>
        <v>0.122773215429927</v>
      </c>
      <c r="R3502" s="43">
        <f t="shared" si="274"/>
        <v>0.118137620573236</v>
      </c>
    </row>
    <row r="3503" spans="1:18" x14ac:dyDescent="0.35">
      <c r="A3503" s="73">
        <v>3118</v>
      </c>
      <c r="B3503" s="42">
        <v>0.12640000000000001</v>
      </c>
      <c r="C3503" s="42">
        <v>7.6700000000000004E-2</v>
      </c>
      <c r="D3503" s="42">
        <v>0.11219999999999999</v>
      </c>
      <c r="E3503" s="42">
        <v>0.13350000000000001</v>
      </c>
      <c r="F3503" s="42">
        <v>2.41E-2</v>
      </c>
      <c r="G3503" s="42">
        <v>0.11650000000000001</v>
      </c>
      <c r="H3503" s="42">
        <v>0.13489999999999999</v>
      </c>
      <c r="I3503" s="42">
        <v>0.11650000000000001</v>
      </c>
      <c r="J3503" s="42">
        <v>0.1406</v>
      </c>
      <c r="K3503" s="42">
        <v>1.8499999999999999E-2</v>
      </c>
      <c r="L3503" s="93">
        <f t="shared" si="270"/>
        <v>0.99990000000000001</v>
      </c>
      <c r="M3503" s="42">
        <v>0.13647000000000001</v>
      </c>
      <c r="N3503" s="93">
        <f t="array" ref="N3503">SQRT(MMULT(MMULT(B3503:K3503, '2. Correlation Matrix'!$B$34:$K$43), TRANSPOSE(B3503:K3503)))</f>
        <v>0.1166773935585433</v>
      </c>
      <c r="O3503" s="92">
        <f t="shared" si="271"/>
        <v>0.52683727434447036</v>
      </c>
      <c r="P3503" s="42">
        <f t="shared" si="272"/>
        <v>0.12966319291619241</v>
      </c>
      <c r="Q3503" s="42">
        <f t="shared" si="273"/>
        <v>0.122773215429927</v>
      </c>
      <c r="R3503" s="43">
        <f t="shared" si="274"/>
        <v>0.118137620573236</v>
      </c>
    </row>
    <row r="3504" spans="1:18" x14ac:dyDescent="0.35">
      <c r="A3504" s="73">
        <v>908</v>
      </c>
      <c r="B3504" s="42">
        <v>0.16389999999999999</v>
      </c>
      <c r="C3504" s="42">
        <v>7.3599999999999999E-2</v>
      </c>
      <c r="D3504" s="42">
        <v>0.1069</v>
      </c>
      <c r="E3504" s="42">
        <v>2.1399999999999999E-2</v>
      </c>
      <c r="F3504" s="42">
        <v>7.5999999999999998E-2</v>
      </c>
      <c r="G3504" s="42">
        <v>7.8399999999999997E-2</v>
      </c>
      <c r="H3504" s="42">
        <v>0.15909999999999999</v>
      </c>
      <c r="I3504" s="42">
        <v>7.1300000000000002E-2</v>
      </c>
      <c r="J3504" s="42">
        <v>0.18049999999999999</v>
      </c>
      <c r="K3504" s="42">
        <v>6.8900000000000003E-2</v>
      </c>
      <c r="L3504" s="93">
        <f t="shared" si="270"/>
        <v>1</v>
      </c>
      <c r="M3504" s="42">
        <v>0.13733000000000001</v>
      </c>
      <c r="N3504" s="93">
        <f t="array" ref="N3504">SQRT(MMULT(MMULT(B3504:K3504, '2. Correlation Matrix'!$B$34:$K$43), TRANSPOSE(B3504:K3504)))</f>
        <v>0.11831213029004339</v>
      </c>
      <c r="O3504" s="92">
        <f t="shared" si="271"/>
        <v>0.5268267915318352</v>
      </c>
      <c r="P3504" s="42">
        <f t="shared" si="272"/>
        <v>0.13033111991311591</v>
      </c>
      <c r="Q3504" s="42">
        <f t="shared" si="273"/>
        <v>0.122773215429927</v>
      </c>
      <c r="R3504" s="43">
        <f t="shared" si="274"/>
        <v>0.118137620573236</v>
      </c>
    </row>
    <row r="3505" spans="1:18" x14ac:dyDescent="0.35">
      <c r="A3505" s="73">
        <v>2921</v>
      </c>
      <c r="B3505" s="42">
        <v>0.15429999999999999</v>
      </c>
      <c r="C3505" s="42">
        <v>0.1239</v>
      </c>
      <c r="D3505" s="42">
        <v>0.16520000000000001</v>
      </c>
      <c r="E3505" s="42">
        <v>6.4999999999999997E-3</v>
      </c>
      <c r="F3505" s="42">
        <v>0.17610000000000001</v>
      </c>
      <c r="G3505" s="42">
        <v>6.9599999999999995E-2</v>
      </c>
      <c r="H3505" s="42">
        <v>1.7399999999999999E-2</v>
      </c>
      <c r="I3505" s="42">
        <v>0.18909999999999999</v>
      </c>
      <c r="J3505" s="42">
        <v>6.5199999999999994E-2</v>
      </c>
      <c r="K3505" s="42">
        <v>3.2599999999999997E-2</v>
      </c>
      <c r="L3505" s="93">
        <f t="shared" si="270"/>
        <v>0.9998999999999999</v>
      </c>
      <c r="M3505" s="42">
        <v>0.12071999999999999</v>
      </c>
      <c r="N3505" s="93">
        <f t="array" ref="N3505">SQRT(MMULT(MMULT(B3505:K3505, '2. Correlation Matrix'!$B$34:$K$43), TRANSPOSE(B3505:K3505)))</f>
        <v>8.6785560082340882E-2</v>
      </c>
      <c r="O3505" s="92">
        <f t="shared" si="271"/>
        <v>0.52681575087631538</v>
      </c>
      <c r="P3505" s="42">
        <f t="shared" si="272"/>
        <v>0.1169541332805972</v>
      </c>
      <c r="Q3505" s="42">
        <f t="shared" si="273"/>
        <v>0.122773215429927</v>
      </c>
      <c r="R3505" s="43">
        <f t="shared" si="274"/>
        <v>0.118137620573236</v>
      </c>
    </row>
    <row r="3506" spans="1:18" x14ac:dyDescent="0.35">
      <c r="A3506" s="73">
        <v>686</v>
      </c>
      <c r="B3506" s="42">
        <v>0.14419999999999999</v>
      </c>
      <c r="C3506" s="42">
        <v>0.14230000000000001</v>
      </c>
      <c r="D3506" s="42">
        <v>0.13120000000000001</v>
      </c>
      <c r="E3506" s="42">
        <v>2.7699999999999999E-2</v>
      </c>
      <c r="F3506" s="42">
        <v>0.13120000000000001</v>
      </c>
      <c r="G3506" s="42">
        <v>0.18110000000000001</v>
      </c>
      <c r="H3506" s="42">
        <v>7.5800000000000006E-2</v>
      </c>
      <c r="I3506" s="42">
        <v>4.07E-2</v>
      </c>
      <c r="J3506" s="42">
        <v>4.4400000000000002E-2</v>
      </c>
      <c r="K3506" s="42">
        <v>8.1299999999999997E-2</v>
      </c>
      <c r="L3506" s="93">
        <f t="shared" si="270"/>
        <v>0.99990000000000001</v>
      </c>
      <c r="M3506" s="42">
        <v>0.13975000000000001</v>
      </c>
      <c r="N3506" s="93">
        <f t="array" ref="N3506">SQRT(MMULT(MMULT(B3506:K3506, '2. Correlation Matrix'!$B$34:$K$43), TRANSPOSE(B3506:K3506)))</f>
        <v>0.12292008037866882</v>
      </c>
      <c r="O3506" s="92">
        <f t="shared" si="271"/>
        <v>0.52676503139707131</v>
      </c>
      <c r="P3506" s="42">
        <f t="shared" si="272"/>
        <v>0.13219532691985081</v>
      </c>
      <c r="Q3506" s="42">
        <f t="shared" si="273"/>
        <v>0.122773215429927</v>
      </c>
      <c r="R3506" s="43">
        <f t="shared" si="274"/>
        <v>0.118137620573236</v>
      </c>
    </row>
    <row r="3507" spans="1:18" x14ac:dyDescent="0.35">
      <c r="A3507" s="73">
        <v>1769</v>
      </c>
      <c r="B3507" s="42">
        <v>4.2000000000000003E-2</v>
      </c>
      <c r="C3507" s="42">
        <v>0.1011</v>
      </c>
      <c r="D3507" s="42">
        <v>0.16220000000000001</v>
      </c>
      <c r="E3507" s="42">
        <v>0.126</v>
      </c>
      <c r="F3507" s="42">
        <v>8.2100000000000006E-2</v>
      </c>
      <c r="G3507" s="42">
        <v>0.1565</v>
      </c>
      <c r="H3507" s="42">
        <v>4.3900000000000002E-2</v>
      </c>
      <c r="I3507" s="42">
        <v>0.1469</v>
      </c>
      <c r="J3507" s="42">
        <v>0.1221</v>
      </c>
      <c r="K3507" s="42">
        <v>1.72E-2</v>
      </c>
      <c r="L3507" s="93">
        <f t="shared" si="270"/>
        <v>1.0000000000000002</v>
      </c>
      <c r="M3507" s="42">
        <v>0.13674</v>
      </c>
      <c r="N3507" s="93">
        <f t="array" ref="N3507">SQRT(MMULT(MMULT(B3507:K3507, '2. Correlation Matrix'!$B$34:$K$43), TRANSPOSE(B3507:K3507)))</f>
        <v>0.11720761173687826</v>
      </c>
      <c r="O3507" s="92">
        <f t="shared" si="271"/>
        <v>0.52675759777958264</v>
      </c>
      <c r="P3507" s="42">
        <f t="shared" si="272"/>
        <v>0.12987118787546859</v>
      </c>
      <c r="Q3507" s="42">
        <f t="shared" si="273"/>
        <v>0.122773215429927</v>
      </c>
      <c r="R3507" s="43">
        <f t="shared" si="274"/>
        <v>0.118137620573236</v>
      </c>
    </row>
    <row r="3508" spans="1:18" x14ac:dyDescent="0.35">
      <c r="A3508" s="73">
        <v>3642</v>
      </c>
      <c r="B3508" s="42">
        <v>0.1527</v>
      </c>
      <c r="C3508" s="42">
        <v>2.24E-2</v>
      </c>
      <c r="D3508" s="42">
        <v>7.1300000000000002E-2</v>
      </c>
      <c r="E3508" s="42">
        <v>3.8699999999999998E-2</v>
      </c>
      <c r="F3508" s="42">
        <v>0.1792</v>
      </c>
      <c r="G3508" s="42">
        <v>0.13239999999999999</v>
      </c>
      <c r="H3508" s="42">
        <v>0.15479999999999999</v>
      </c>
      <c r="I3508" s="42">
        <v>0.1242</v>
      </c>
      <c r="J3508" s="42">
        <v>9.5699999999999993E-2</v>
      </c>
      <c r="K3508" s="42">
        <v>2.8500000000000001E-2</v>
      </c>
      <c r="L3508" s="93">
        <f t="shared" si="270"/>
        <v>0.99990000000000001</v>
      </c>
      <c r="M3508" s="42">
        <v>0.13647999999999999</v>
      </c>
      <c r="N3508" s="93">
        <f t="array" ref="N3508">SQRT(MMULT(MMULT(B3508:K3508, '2. Correlation Matrix'!$B$34:$K$43), TRANSPOSE(B3508:K3508)))</f>
        <v>0.11672148167964712</v>
      </c>
      <c r="O3508" s="92">
        <f t="shared" si="271"/>
        <v>0.52672395102674874</v>
      </c>
      <c r="P3508" s="42">
        <f t="shared" si="272"/>
        <v>0.12966804785725389</v>
      </c>
      <c r="Q3508" s="42">
        <f t="shared" si="273"/>
        <v>0.122773215429927</v>
      </c>
      <c r="R3508" s="43">
        <f t="shared" si="274"/>
        <v>0.118137620573236</v>
      </c>
    </row>
    <row r="3509" spans="1:18" x14ac:dyDescent="0.35">
      <c r="A3509" s="73">
        <v>744</v>
      </c>
      <c r="B3509" s="42">
        <v>0.15720000000000001</v>
      </c>
      <c r="C3509" s="42">
        <v>0.1188</v>
      </c>
      <c r="D3509" s="42">
        <v>0.12429999999999999</v>
      </c>
      <c r="E3509" s="42">
        <v>8.9599999999999999E-2</v>
      </c>
      <c r="F3509" s="42">
        <v>9.5100000000000004E-2</v>
      </c>
      <c r="G3509" s="42">
        <v>5.2999999999999999E-2</v>
      </c>
      <c r="H3509" s="42">
        <v>3.8399999999999997E-2</v>
      </c>
      <c r="I3509" s="42">
        <v>0.16450000000000001</v>
      </c>
      <c r="J3509" s="42">
        <v>0.1426</v>
      </c>
      <c r="K3509" s="42">
        <v>1.6500000000000001E-2</v>
      </c>
      <c r="L3509" s="93">
        <f t="shared" si="270"/>
        <v>1</v>
      </c>
      <c r="M3509" s="42">
        <v>0.12124</v>
      </c>
      <c r="N3509" s="93">
        <f t="array" ref="N3509">SQRT(MMULT(MMULT(B3509:K3509, '2. Correlation Matrix'!$B$34:$K$43), TRANSPOSE(B3509:K3509)))</f>
        <v>8.7791617889794019E-2</v>
      </c>
      <c r="O3509" s="92">
        <f t="shared" si="271"/>
        <v>0.52670176392062495</v>
      </c>
      <c r="P3509" s="42">
        <f t="shared" si="272"/>
        <v>0.11738631591414619</v>
      </c>
      <c r="Q3509" s="42">
        <f t="shared" si="273"/>
        <v>0.122773215429927</v>
      </c>
      <c r="R3509" s="43">
        <f t="shared" si="274"/>
        <v>0.118137620573236</v>
      </c>
    </row>
    <row r="3510" spans="1:18" x14ac:dyDescent="0.35">
      <c r="A3510" s="73">
        <v>1424</v>
      </c>
      <c r="B3510" s="42">
        <v>1.3100000000000001E-2</v>
      </c>
      <c r="C3510" s="42">
        <v>0.2021</v>
      </c>
      <c r="D3510" s="42">
        <v>1.3100000000000001E-2</v>
      </c>
      <c r="E3510" s="42">
        <v>0.1575</v>
      </c>
      <c r="F3510" s="42">
        <v>0.252</v>
      </c>
      <c r="G3510" s="42">
        <v>5.5100000000000003E-2</v>
      </c>
      <c r="H3510" s="42">
        <v>6.3E-2</v>
      </c>
      <c r="I3510" s="42">
        <v>4.7199999999999999E-2</v>
      </c>
      <c r="J3510" s="42">
        <v>5.5100000000000003E-2</v>
      </c>
      <c r="K3510" s="42">
        <v>0.14169999999999999</v>
      </c>
      <c r="L3510" s="93">
        <f t="shared" si="270"/>
        <v>0.99990000000000001</v>
      </c>
      <c r="M3510" s="42">
        <v>0.14115</v>
      </c>
      <c r="N3510" s="93">
        <f t="array" ref="N3510">SQRT(MMULT(MMULT(B3510:K3510, '2. Correlation Matrix'!$B$34:$K$43), TRANSPOSE(B3510:K3510)))</f>
        <v>0.12559457402334864</v>
      </c>
      <c r="O3510" s="92">
        <f t="shared" si="271"/>
        <v>0.52669472797210481</v>
      </c>
      <c r="P3510" s="42">
        <f t="shared" si="272"/>
        <v>0.13326300148794679</v>
      </c>
      <c r="Q3510" s="42">
        <f t="shared" si="273"/>
        <v>0.122773215429927</v>
      </c>
      <c r="R3510" s="43">
        <f t="shared" si="274"/>
        <v>0.118137620573236</v>
      </c>
    </row>
    <row r="3511" spans="1:18" x14ac:dyDescent="0.35">
      <c r="A3511" s="73">
        <v>2988</v>
      </c>
      <c r="B3511" s="42">
        <v>0.1673</v>
      </c>
      <c r="C3511" s="42">
        <v>0.1061</v>
      </c>
      <c r="D3511" s="42">
        <v>0.13270000000000001</v>
      </c>
      <c r="E3511" s="42">
        <v>7.9600000000000004E-2</v>
      </c>
      <c r="F3511" s="42">
        <v>0.1653</v>
      </c>
      <c r="G3511" s="42">
        <v>6.1000000000000004E-3</v>
      </c>
      <c r="H3511" s="42">
        <v>8.5699999999999998E-2</v>
      </c>
      <c r="I3511" s="42">
        <v>0.1449</v>
      </c>
      <c r="J3511" s="42">
        <v>5.5100000000000003E-2</v>
      </c>
      <c r="K3511" s="42">
        <v>5.7099999999999998E-2</v>
      </c>
      <c r="L3511" s="93">
        <f t="shared" si="270"/>
        <v>0.99990000000000012</v>
      </c>
      <c r="M3511" s="42">
        <v>0.12404</v>
      </c>
      <c r="N3511" s="93">
        <f t="array" ref="N3511">SQRT(MMULT(MMULT(B3511:K3511, '2. Correlation Matrix'!$B$34:$K$43), TRANSPOSE(B3511:K3511)))</f>
        <v>9.3110470615690694E-2</v>
      </c>
      <c r="O3511" s="92">
        <f t="shared" si="271"/>
        <v>0.52668620054999404</v>
      </c>
      <c r="P3511" s="42">
        <f t="shared" si="272"/>
        <v>0.11970522013086229</v>
      </c>
      <c r="Q3511" s="42">
        <f t="shared" si="273"/>
        <v>0.122773215429927</v>
      </c>
      <c r="R3511" s="43">
        <f t="shared" si="274"/>
        <v>0.118137620573236</v>
      </c>
    </row>
    <row r="3512" spans="1:18" x14ac:dyDescent="0.35">
      <c r="A3512" s="73">
        <v>993</v>
      </c>
      <c r="B3512" s="42">
        <v>0.1525</v>
      </c>
      <c r="C3512" s="42">
        <v>0.123</v>
      </c>
      <c r="D3512" s="42">
        <v>9.1800000000000007E-2</v>
      </c>
      <c r="E3512" s="42">
        <v>0.159</v>
      </c>
      <c r="F3512" s="42">
        <v>9.5100000000000004E-2</v>
      </c>
      <c r="G3512" s="42">
        <v>0.1525</v>
      </c>
      <c r="H3512" s="42">
        <v>0.10489999999999999</v>
      </c>
      <c r="I3512" s="42">
        <v>1.9699999999999999E-2</v>
      </c>
      <c r="J3512" s="42">
        <v>1.15E-2</v>
      </c>
      <c r="K3512" s="42">
        <v>9.0200000000000002E-2</v>
      </c>
      <c r="L3512" s="93">
        <f t="shared" si="270"/>
        <v>1.0002</v>
      </c>
      <c r="M3512" s="42">
        <v>0.1429</v>
      </c>
      <c r="N3512" s="93">
        <f t="array" ref="N3512">SQRT(MMULT(MMULT(B3512:K3512, '2. Correlation Matrix'!$B$34:$K$43), TRANSPOSE(B3512:K3512)))</f>
        <v>0.12892160724176455</v>
      </c>
      <c r="O3512" s="92">
        <f t="shared" si="271"/>
        <v>0.52667664833458261</v>
      </c>
      <c r="P3512" s="42">
        <f t="shared" si="272"/>
        <v>0.1345896095931001</v>
      </c>
      <c r="Q3512" s="42">
        <f t="shared" si="273"/>
        <v>0.122773215429927</v>
      </c>
      <c r="R3512" s="43">
        <f t="shared" si="274"/>
        <v>0.118137620573236</v>
      </c>
    </row>
    <row r="3513" spans="1:18" x14ac:dyDescent="0.35">
      <c r="A3513" s="73">
        <v>1066</v>
      </c>
      <c r="B3513" s="42">
        <v>0.23699999999999999</v>
      </c>
      <c r="C3513" s="42">
        <v>6.4999999999999997E-3</v>
      </c>
      <c r="D3513" s="42">
        <v>0.1201</v>
      </c>
      <c r="E3513" s="42">
        <v>3.2000000000000002E-3</v>
      </c>
      <c r="F3513" s="42">
        <v>1.2999999999999999E-2</v>
      </c>
      <c r="G3513" s="42">
        <v>0.32469999999999999</v>
      </c>
      <c r="H3513" s="42">
        <v>0.17530000000000001</v>
      </c>
      <c r="I3513" s="42">
        <v>8.1199999999999994E-2</v>
      </c>
      <c r="J3513" s="42">
        <v>9.7000000000000003E-3</v>
      </c>
      <c r="K3513" s="42">
        <v>2.92E-2</v>
      </c>
      <c r="L3513" s="93">
        <f t="shared" si="270"/>
        <v>0.9998999999999999</v>
      </c>
      <c r="M3513" s="42">
        <v>0.15064</v>
      </c>
      <c r="N3513" s="93">
        <f t="array" ref="N3513">SQRT(MMULT(MMULT(B3513:K3513, '2. Correlation Matrix'!$B$34:$K$43), TRANSPOSE(B3513:K3513)))</f>
        <v>0.14362138542017969</v>
      </c>
      <c r="O3513" s="92">
        <f t="shared" si="271"/>
        <v>0.52666251462974756</v>
      </c>
      <c r="P3513" s="42">
        <f t="shared" si="272"/>
        <v>0.14032644882499409</v>
      </c>
      <c r="Q3513" s="42">
        <f t="shared" si="273"/>
        <v>0.122773215429927</v>
      </c>
      <c r="R3513" s="43">
        <f t="shared" si="274"/>
        <v>0.118137620573236</v>
      </c>
    </row>
    <row r="3514" spans="1:18" x14ac:dyDescent="0.35">
      <c r="A3514" s="73">
        <v>4399</v>
      </c>
      <c r="B3514" s="42">
        <v>9.3899999999999997E-2</v>
      </c>
      <c r="C3514" s="42">
        <v>2.3E-3</v>
      </c>
      <c r="D3514" s="42">
        <v>0.13619999999999999</v>
      </c>
      <c r="E3514" s="42">
        <v>7.0000000000000001E-3</v>
      </c>
      <c r="F3514" s="42">
        <v>1.8800000000000001E-2</v>
      </c>
      <c r="G3514" s="42">
        <v>0.21129999999999999</v>
      </c>
      <c r="H3514" s="42">
        <v>0.17610000000000001</v>
      </c>
      <c r="I3514" s="42">
        <v>0.14319999999999999</v>
      </c>
      <c r="J3514" s="42">
        <v>0.19950000000000001</v>
      </c>
      <c r="K3514" s="42">
        <v>1.17E-2</v>
      </c>
      <c r="L3514" s="93">
        <f t="shared" si="270"/>
        <v>1</v>
      </c>
      <c r="M3514" s="42">
        <v>0.14757000000000001</v>
      </c>
      <c r="N3514" s="93">
        <f t="array" ref="N3514">SQRT(MMULT(MMULT(B3514:K3514, '2. Correlation Matrix'!$B$34:$K$43), TRANSPOSE(B3514:K3514)))</f>
        <v>0.13780055142667755</v>
      </c>
      <c r="O3514" s="92">
        <f t="shared" si="271"/>
        <v>0.52663069377203375</v>
      </c>
      <c r="P3514" s="42">
        <f t="shared" si="272"/>
        <v>0.1380755040132518</v>
      </c>
      <c r="Q3514" s="42">
        <f t="shared" si="273"/>
        <v>0.122773215429927</v>
      </c>
      <c r="R3514" s="43">
        <f t="shared" si="274"/>
        <v>0.118137620573236</v>
      </c>
    </row>
    <row r="3515" spans="1:18" x14ac:dyDescent="0.35">
      <c r="A3515" s="73">
        <v>4235</v>
      </c>
      <c r="B3515" s="42">
        <v>0.13370000000000001</v>
      </c>
      <c r="C3515" s="42">
        <v>0.1132</v>
      </c>
      <c r="D3515" s="42">
        <v>0.107</v>
      </c>
      <c r="E3515" s="42">
        <v>6.1999999999999998E-3</v>
      </c>
      <c r="F3515" s="42">
        <v>0.1091</v>
      </c>
      <c r="G3515" s="42">
        <v>9.0499999999999997E-2</v>
      </c>
      <c r="H3515" s="42">
        <v>0.19750000000000001</v>
      </c>
      <c r="I3515" s="42">
        <v>9.8799999999999999E-2</v>
      </c>
      <c r="J3515" s="42">
        <v>0.1111</v>
      </c>
      <c r="K3515" s="42">
        <v>3.2899999999999999E-2</v>
      </c>
      <c r="L3515" s="93">
        <f t="shared" si="270"/>
        <v>1</v>
      </c>
      <c r="M3515" s="42">
        <v>0.13492999999999999</v>
      </c>
      <c r="N3515" s="93">
        <f t="array" ref="N3515">SQRT(MMULT(MMULT(B3515:K3515, '2. Correlation Matrix'!$B$34:$K$43), TRANSPOSE(B3515:K3515)))</f>
        <v>0.11380093320101818</v>
      </c>
      <c r="O3515" s="92">
        <f t="shared" si="271"/>
        <v>0.52662134056615806</v>
      </c>
      <c r="P3515" s="42">
        <f t="shared" si="272"/>
        <v>0.12845467380128869</v>
      </c>
      <c r="Q3515" s="42">
        <f t="shared" si="273"/>
        <v>0.122773215429927</v>
      </c>
      <c r="R3515" s="43">
        <f t="shared" si="274"/>
        <v>0.118137620573236</v>
      </c>
    </row>
    <row r="3516" spans="1:18" x14ac:dyDescent="0.35">
      <c r="A3516" s="73">
        <v>3297</v>
      </c>
      <c r="B3516" s="42">
        <v>0.1</v>
      </c>
      <c r="C3516" s="42">
        <v>0.1026</v>
      </c>
      <c r="D3516" s="42">
        <v>3.95E-2</v>
      </c>
      <c r="E3516" s="42">
        <v>0.17369999999999999</v>
      </c>
      <c r="F3516" s="42">
        <v>0.1605</v>
      </c>
      <c r="G3516" s="42">
        <v>0.15790000000000001</v>
      </c>
      <c r="H3516" s="42">
        <v>2.1100000000000001E-2</v>
      </c>
      <c r="I3516" s="42">
        <v>0.1158</v>
      </c>
      <c r="J3516" s="42">
        <v>0.1132</v>
      </c>
      <c r="K3516" s="42">
        <v>1.5800000000000002E-2</v>
      </c>
      <c r="L3516" s="93">
        <f t="shared" si="270"/>
        <v>1.0001</v>
      </c>
      <c r="M3516" s="42">
        <v>0.13150999999999999</v>
      </c>
      <c r="N3516" s="93">
        <f t="array" ref="N3516">SQRT(MMULT(MMULT(B3516:K3516, '2. Correlation Matrix'!$B$34:$K$43), TRANSPOSE(B3516:K3516)))</f>
        <v>0.10730946890689283</v>
      </c>
      <c r="O3516" s="92">
        <f t="shared" si="271"/>
        <v>0.52660776887294958</v>
      </c>
      <c r="P3516" s="42">
        <f t="shared" si="272"/>
        <v>0.12575233894146029</v>
      </c>
      <c r="Q3516" s="42">
        <f t="shared" si="273"/>
        <v>0.122773215429927</v>
      </c>
      <c r="R3516" s="43">
        <f t="shared" si="274"/>
        <v>0.118137620573236</v>
      </c>
    </row>
    <row r="3517" spans="1:18" x14ac:dyDescent="0.35">
      <c r="A3517" s="73">
        <v>892</v>
      </c>
      <c r="B3517" s="42">
        <v>0.10639999999999999</v>
      </c>
      <c r="C3517" s="42">
        <v>0.1293</v>
      </c>
      <c r="D3517" s="42">
        <v>0.14729999999999999</v>
      </c>
      <c r="E3517" s="42">
        <v>0.1113</v>
      </c>
      <c r="F3517" s="42">
        <v>7.0400000000000004E-2</v>
      </c>
      <c r="G3517" s="42">
        <v>0.1129</v>
      </c>
      <c r="H3517" s="42">
        <v>0.16200000000000001</v>
      </c>
      <c r="I3517" s="42">
        <v>2.1299999999999999E-2</v>
      </c>
      <c r="J3517" s="42">
        <v>1.6400000000000001E-2</v>
      </c>
      <c r="K3517" s="42">
        <v>0.1227</v>
      </c>
      <c r="L3517" s="93">
        <f t="shared" si="270"/>
        <v>1</v>
      </c>
      <c r="M3517" s="42">
        <v>0.14917</v>
      </c>
      <c r="N3517" s="93">
        <f t="array" ref="N3517">SQRT(MMULT(MMULT(B3517:K3517, '2. Correlation Matrix'!$B$34:$K$43), TRANSPOSE(B3517:K3517)))</f>
        <v>0.14086306991839559</v>
      </c>
      <c r="O3517" s="92">
        <f t="shared" si="271"/>
        <v>0.52653971010973966</v>
      </c>
      <c r="P3517" s="42">
        <f t="shared" si="272"/>
        <v>0.13924879776658258</v>
      </c>
      <c r="Q3517" s="42">
        <f t="shared" si="273"/>
        <v>0.122773215429927</v>
      </c>
      <c r="R3517" s="43">
        <f t="shared" si="274"/>
        <v>0.118137620573236</v>
      </c>
    </row>
    <row r="3518" spans="1:18" x14ac:dyDescent="0.35">
      <c r="A3518" s="73">
        <v>4528</v>
      </c>
      <c r="B3518" s="42">
        <v>6.8599999999999994E-2</v>
      </c>
      <c r="C3518" s="42">
        <v>0.17879999999999999</v>
      </c>
      <c r="D3518" s="42">
        <v>0.1497</v>
      </c>
      <c r="E3518" s="42">
        <v>7.6899999999999996E-2</v>
      </c>
      <c r="F3518" s="42">
        <v>2.4899999999999999E-2</v>
      </c>
      <c r="G3518" s="42">
        <v>0.14349999999999999</v>
      </c>
      <c r="H3518" s="42">
        <v>0.1331</v>
      </c>
      <c r="I3518" s="42">
        <v>5.1999999999999998E-2</v>
      </c>
      <c r="J3518" s="42">
        <v>0.1123</v>
      </c>
      <c r="K3518" s="42">
        <v>6.0299999999999999E-2</v>
      </c>
      <c r="L3518" s="93">
        <f t="shared" si="270"/>
        <v>1.0001</v>
      </c>
      <c r="M3518" s="42">
        <v>0.14251</v>
      </c>
      <c r="N3518" s="93">
        <f t="array" ref="N3518">SQRT(MMULT(MMULT(B3518:K3518, '2. Correlation Matrix'!$B$34:$K$43), TRANSPOSE(B3518:K3518)))</f>
        <v>0.12821948686909099</v>
      </c>
      <c r="O3518" s="92">
        <f t="shared" si="271"/>
        <v>0.52651903114326204</v>
      </c>
      <c r="P3518" s="42">
        <f t="shared" si="272"/>
        <v>0.13428988159351349</v>
      </c>
      <c r="Q3518" s="42">
        <f t="shared" si="273"/>
        <v>0.122773215429927</v>
      </c>
      <c r="R3518" s="43">
        <f t="shared" si="274"/>
        <v>0.118137620573236</v>
      </c>
    </row>
    <row r="3519" spans="1:18" x14ac:dyDescent="0.35">
      <c r="A3519" s="73">
        <v>1913</v>
      </c>
      <c r="B3519" s="42">
        <v>7.0599999999999996E-2</v>
      </c>
      <c r="C3519" s="42">
        <v>8.5900000000000004E-2</v>
      </c>
      <c r="D3519" s="42">
        <v>0.17180000000000001</v>
      </c>
      <c r="E3519" s="42">
        <v>1.5299999999999999E-2</v>
      </c>
      <c r="F3519" s="42">
        <v>7.6300000000000007E-2</v>
      </c>
      <c r="G3519" s="42">
        <v>0.18509999999999999</v>
      </c>
      <c r="H3519" s="42">
        <v>0.17749999999999999</v>
      </c>
      <c r="I3519" s="42">
        <v>9.4999999999999998E-3</v>
      </c>
      <c r="J3519" s="42">
        <v>5.3400000000000003E-2</v>
      </c>
      <c r="K3519" s="42">
        <v>0.15459999999999999</v>
      </c>
      <c r="L3519" s="93">
        <f t="shared" si="270"/>
        <v>0.99999999999999989</v>
      </c>
      <c r="M3519" s="42">
        <v>0.16148000000000001</v>
      </c>
      <c r="N3519" s="93">
        <f t="array" ref="N3519">SQRT(MMULT(MMULT(B3519:K3519, '2. Correlation Matrix'!$B$34:$K$43), TRANSPOSE(B3519:K3519)))</f>
        <v>0.1642532348484291</v>
      </c>
      <c r="O3519" s="92">
        <f t="shared" si="271"/>
        <v>0.5265040903444167</v>
      </c>
      <c r="P3519" s="42">
        <f t="shared" si="272"/>
        <v>0.14799043742091342</v>
      </c>
      <c r="Q3519" s="42">
        <f t="shared" si="273"/>
        <v>0.122773215429927</v>
      </c>
      <c r="R3519" s="43">
        <f t="shared" si="274"/>
        <v>0.118137620573236</v>
      </c>
    </row>
    <row r="3520" spans="1:18" x14ac:dyDescent="0.35">
      <c r="A3520" s="73">
        <v>4518</v>
      </c>
      <c r="B3520" s="42">
        <v>0.1108</v>
      </c>
      <c r="C3520" s="42">
        <v>3.7400000000000003E-2</v>
      </c>
      <c r="D3520" s="42">
        <v>0.1108</v>
      </c>
      <c r="E3520" s="42">
        <v>0.14510000000000001</v>
      </c>
      <c r="F3520" s="42">
        <v>9.3600000000000003E-2</v>
      </c>
      <c r="G3520" s="42">
        <v>8.2699999999999996E-2</v>
      </c>
      <c r="H3520" s="42">
        <v>0.14349999999999999</v>
      </c>
      <c r="I3520" s="42">
        <v>0.13569999999999999</v>
      </c>
      <c r="J3520" s="42">
        <v>0.1154</v>
      </c>
      <c r="K3520" s="42">
        <v>2.5000000000000001E-2</v>
      </c>
      <c r="L3520" s="93">
        <f t="shared" si="270"/>
        <v>0.99999999999999989</v>
      </c>
      <c r="M3520" s="42">
        <v>0.13633999999999999</v>
      </c>
      <c r="N3520" s="93">
        <f t="array" ref="N3520">SQRT(MMULT(MMULT(B3520:K3520, '2. Correlation Matrix'!$B$34:$K$43), TRANSPOSE(B3520:K3520)))</f>
        <v>0.11651123734278596</v>
      </c>
      <c r="O3520" s="92">
        <f t="shared" si="271"/>
        <v>0.52647282269891704</v>
      </c>
      <c r="P3520" s="42">
        <f t="shared" si="272"/>
        <v>0.12955256578642649</v>
      </c>
      <c r="Q3520" s="42">
        <f t="shared" si="273"/>
        <v>0.122773215429927</v>
      </c>
      <c r="R3520" s="43">
        <f t="shared" si="274"/>
        <v>0.118137620573236</v>
      </c>
    </row>
    <row r="3521" spans="1:18" x14ac:dyDescent="0.35">
      <c r="A3521" s="73">
        <v>4329</v>
      </c>
      <c r="B3521" s="42">
        <v>6.4999999999999997E-3</v>
      </c>
      <c r="C3521" s="42">
        <v>0.13420000000000001</v>
      </c>
      <c r="D3521" s="42">
        <v>0.17100000000000001</v>
      </c>
      <c r="E3521" s="42">
        <v>0.14499999999999999</v>
      </c>
      <c r="F3521" s="42">
        <v>0.11899999999999999</v>
      </c>
      <c r="G3521" s="42">
        <v>0.2056</v>
      </c>
      <c r="H3521" s="42">
        <v>2.1600000000000001E-2</v>
      </c>
      <c r="I3521" s="42">
        <v>0.11899999999999999</v>
      </c>
      <c r="J3521" s="42">
        <v>4.7600000000000003E-2</v>
      </c>
      <c r="K3521" s="42">
        <v>3.0300000000000001E-2</v>
      </c>
      <c r="L3521" s="93">
        <f t="shared" si="270"/>
        <v>0.99979999999999991</v>
      </c>
      <c r="M3521" s="42">
        <v>0.14116000000000001</v>
      </c>
      <c r="N3521" s="93">
        <f t="array" ref="N3521">SQRT(MMULT(MMULT(B3521:K3521, '2. Correlation Matrix'!$B$34:$K$43), TRANSPOSE(B3521:K3521)))</f>
        <v>0.12566834863568471</v>
      </c>
      <c r="O3521" s="92">
        <f t="shared" si="271"/>
        <v>0.52646510213800368</v>
      </c>
      <c r="P3521" s="42">
        <f t="shared" si="272"/>
        <v>0.13326373307559</v>
      </c>
      <c r="Q3521" s="42">
        <f t="shared" si="273"/>
        <v>0.122773215429927</v>
      </c>
      <c r="R3521" s="43">
        <f t="shared" si="274"/>
        <v>0.118137620573236</v>
      </c>
    </row>
    <row r="3522" spans="1:18" x14ac:dyDescent="0.35">
      <c r="A3522" s="73">
        <v>1993</v>
      </c>
      <c r="B3522" s="42">
        <v>0.1195</v>
      </c>
      <c r="C3522" s="42">
        <v>0.12759999999999999</v>
      </c>
      <c r="D3522" s="42">
        <v>5.0099999999999999E-2</v>
      </c>
      <c r="E3522" s="42">
        <v>0.1502</v>
      </c>
      <c r="F3522" s="42">
        <v>0.13089999999999999</v>
      </c>
      <c r="G3522" s="42">
        <v>8.2400000000000001E-2</v>
      </c>
      <c r="H3522" s="42">
        <v>4.6800000000000001E-2</v>
      </c>
      <c r="I3522" s="42">
        <v>2.4199999999999999E-2</v>
      </c>
      <c r="J3522" s="42">
        <v>0.1454</v>
      </c>
      <c r="K3522" s="42">
        <v>0.12280000000000001</v>
      </c>
      <c r="L3522" s="93">
        <f t="shared" si="270"/>
        <v>0.9998999999999999</v>
      </c>
      <c r="M3522" s="42">
        <v>0.13949</v>
      </c>
      <c r="N3522" s="93">
        <f t="array" ref="N3522">SQRT(MMULT(MMULT(B3522:K3522, '2. Correlation Matrix'!$B$34:$K$43), TRANSPOSE(B3522:K3522)))</f>
        <v>0.12250598527905975</v>
      </c>
      <c r="O3522" s="92">
        <f t="shared" si="271"/>
        <v>0.52642325885626295</v>
      </c>
      <c r="P3522" s="42">
        <f t="shared" si="272"/>
        <v>0.13198614178540341</v>
      </c>
      <c r="Q3522" s="42">
        <f t="shared" si="273"/>
        <v>0.122773215429927</v>
      </c>
      <c r="R3522" s="43">
        <f t="shared" si="274"/>
        <v>0.118137620573236</v>
      </c>
    </row>
    <row r="3523" spans="1:18" x14ac:dyDescent="0.35">
      <c r="A3523" s="73">
        <v>1125</v>
      </c>
      <c r="B3523" s="42">
        <v>0.12039999999999999</v>
      </c>
      <c r="C3523" s="42">
        <v>0.13100000000000001</v>
      </c>
      <c r="D3523" s="42">
        <v>4.4200000000000003E-2</v>
      </c>
      <c r="E3523" s="42">
        <v>0.1681</v>
      </c>
      <c r="F3523" s="42">
        <v>0.1186</v>
      </c>
      <c r="G3523" s="42">
        <v>3.5000000000000001E-3</v>
      </c>
      <c r="H3523" s="42">
        <v>0.1575</v>
      </c>
      <c r="I3523" s="42">
        <v>8.6699999999999999E-2</v>
      </c>
      <c r="J3523" s="42">
        <v>0.1239</v>
      </c>
      <c r="K3523" s="42">
        <v>4.5999999999999999E-2</v>
      </c>
      <c r="L3523" s="93">
        <f t="shared" si="270"/>
        <v>0.99990000000000001</v>
      </c>
      <c r="M3523" s="42">
        <v>0.12995999999999999</v>
      </c>
      <c r="N3523" s="93">
        <f t="array" ref="N3523">SQRT(MMULT(MMULT(B3523:K3523, '2. Correlation Matrix'!$B$34:$K$43), TRANSPOSE(B3523:K3523)))</f>
        <v>0.10440383293625766</v>
      </c>
      <c r="O3523" s="92">
        <f t="shared" si="271"/>
        <v>0.52641745474569956</v>
      </c>
      <c r="P3523" s="42">
        <f t="shared" si="272"/>
        <v>0.12450991983410899</v>
      </c>
      <c r="Q3523" s="42">
        <f t="shared" si="273"/>
        <v>0.122773215429927</v>
      </c>
      <c r="R3523" s="43">
        <f t="shared" si="274"/>
        <v>0.118137620573236</v>
      </c>
    </row>
    <row r="3524" spans="1:18" x14ac:dyDescent="0.35">
      <c r="A3524" s="73">
        <v>2306</v>
      </c>
      <c r="B3524" s="42">
        <v>4.1099999999999998E-2</v>
      </c>
      <c r="C3524" s="42">
        <v>6.4299999999999996E-2</v>
      </c>
      <c r="D3524" s="42">
        <v>0.18509999999999999</v>
      </c>
      <c r="E3524" s="42">
        <v>7.46E-2</v>
      </c>
      <c r="F3524" s="42">
        <v>0.13370000000000001</v>
      </c>
      <c r="G3524" s="42">
        <v>0.1183</v>
      </c>
      <c r="H3524" s="42">
        <v>6.4299999999999996E-2</v>
      </c>
      <c r="I3524" s="42">
        <v>5.91E-2</v>
      </c>
      <c r="J3524" s="42">
        <v>8.7400000000000005E-2</v>
      </c>
      <c r="K3524" s="42">
        <v>0.17219999999999999</v>
      </c>
      <c r="L3524" s="93">
        <f t="shared" si="270"/>
        <v>1.0001</v>
      </c>
      <c r="M3524" s="42">
        <v>0.15461</v>
      </c>
      <c r="N3524" s="93">
        <f t="array" ref="N3524">SQRT(MMULT(MMULT(B3524:K3524, '2. Correlation Matrix'!$B$34:$K$43), TRANSPOSE(B3524:K3524)))</f>
        <v>0.15123231535831025</v>
      </c>
      <c r="O3524" s="92">
        <f t="shared" si="271"/>
        <v>0.52640865684944638</v>
      </c>
      <c r="P3524" s="42">
        <f t="shared" si="272"/>
        <v>0.1431743933956823</v>
      </c>
      <c r="Q3524" s="42">
        <f t="shared" si="273"/>
        <v>0.122773215429927</v>
      </c>
      <c r="R3524" s="43">
        <f t="shared" si="274"/>
        <v>0.118137620573236</v>
      </c>
    </row>
    <row r="3525" spans="1:18" x14ac:dyDescent="0.35">
      <c r="A3525" s="73">
        <v>3945</v>
      </c>
      <c r="B3525" s="42">
        <v>1.3599999999999999E-2</v>
      </c>
      <c r="C3525" s="42">
        <v>8.5300000000000001E-2</v>
      </c>
      <c r="D3525" s="42">
        <v>0.13950000000000001</v>
      </c>
      <c r="E3525" s="42">
        <v>2.52E-2</v>
      </c>
      <c r="F3525" s="42">
        <v>0.1822</v>
      </c>
      <c r="G3525" s="42">
        <v>0.15890000000000001</v>
      </c>
      <c r="H3525" s="42">
        <v>0.1512</v>
      </c>
      <c r="I3525" s="42">
        <v>0.14530000000000001</v>
      </c>
      <c r="J3525" s="42">
        <v>7.3599999999999999E-2</v>
      </c>
      <c r="K3525" s="42">
        <v>2.52E-2</v>
      </c>
      <c r="L3525" s="93">
        <f t="shared" ref="L3525:L3588" si="275">SUM(B3525:K3525)</f>
        <v>1</v>
      </c>
      <c r="M3525" s="42">
        <v>0.14254</v>
      </c>
      <c r="N3525" s="93">
        <f t="array" ref="N3525">SQRT(MMULT(MMULT(B3525:K3525, '2. Correlation Matrix'!$B$34:$K$43), TRANSPOSE(B3525:K3525)))</f>
        <v>0.12830911220876792</v>
      </c>
      <c r="O3525" s="92">
        <f t="shared" ref="O3525:O3588" si="276">(M3525-0.075)/N3525</f>
        <v>0.52638506211552372</v>
      </c>
      <c r="P3525" s="42">
        <f t="shared" ref="P3525:P3588" si="277">M3525-((1/2)*1*N3525^2)</f>
        <v>0.13430838586209889</v>
      </c>
      <c r="Q3525" s="42">
        <f t="shared" ref="Q3525:Q3588" si="278">$M$5-((1/2)*3*$N$5^2)</f>
        <v>0.122773215429927</v>
      </c>
      <c r="R3525" s="43">
        <f t="shared" ref="R3525:R3588" si="279">$M$5-((1/2)*4*$N$5^2)</f>
        <v>0.118137620573236</v>
      </c>
    </row>
    <row r="3526" spans="1:18" x14ac:dyDescent="0.35">
      <c r="A3526" s="73">
        <v>2603</v>
      </c>
      <c r="B3526" s="42">
        <v>0.17460000000000001</v>
      </c>
      <c r="C3526" s="42">
        <v>3.3500000000000002E-2</v>
      </c>
      <c r="D3526" s="42">
        <v>0.10050000000000001</v>
      </c>
      <c r="E3526" s="42">
        <v>0.14990000000000001</v>
      </c>
      <c r="F3526" s="42">
        <v>5.8200000000000002E-2</v>
      </c>
      <c r="G3526" s="42">
        <v>4.0599999999999997E-2</v>
      </c>
      <c r="H3526" s="42">
        <v>0.1111</v>
      </c>
      <c r="I3526" s="42">
        <v>0.1235</v>
      </c>
      <c r="J3526" s="42">
        <v>0.16930000000000001</v>
      </c>
      <c r="K3526" s="42">
        <v>3.8800000000000001E-2</v>
      </c>
      <c r="L3526" s="93">
        <f t="shared" si="275"/>
        <v>1</v>
      </c>
      <c r="M3526" s="42">
        <v>0.13084000000000001</v>
      </c>
      <c r="N3526" s="93">
        <f t="array" ref="N3526">SQRT(MMULT(MMULT(B3526:K3526, '2. Correlation Matrix'!$B$34:$K$43), TRANSPOSE(B3526:K3526)))</f>
        <v>0.10608244830282436</v>
      </c>
      <c r="O3526" s="92">
        <f t="shared" si="276"/>
        <v>0.52638302465077369</v>
      </c>
      <c r="P3526" s="42">
        <f t="shared" si="277"/>
        <v>0.12521325708103931</v>
      </c>
      <c r="Q3526" s="42">
        <f t="shared" si="278"/>
        <v>0.122773215429927</v>
      </c>
      <c r="R3526" s="43">
        <f t="shared" si="279"/>
        <v>0.118137620573236</v>
      </c>
    </row>
    <row r="3527" spans="1:18" x14ac:dyDescent="0.35">
      <c r="A3527" s="73">
        <v>2300</v>
      </c>
      <c r="B3527" s="42">
        <v>5.0200000000000002E-2</v>
      </c>
      <c r="C3527" s="42">
        <v>0.13700000000000001</v>
      </c>
      <c r="D3527" s="42">
        <v>0.2283</v>
      </c>
      <c r="E3527" s="42">
        <v>6.1600000000000002E-2</v>
      </c>
      <c r="F3527" s="42">
        <v>0.12790000000000001</v>
      </c>
      <c r="G3527" s="42">
        <v>4.5999999999999999E-3</v>
      </c>
      <c r="H3527" s="42">
        <v>8.8999999999999996E-2</v>
      </c>
      <c r="I3527" s="42">
        <v>0.1164</v>
      </c>
      <c r="J3527" s="42">
        <v>4.3400000000000001E-2</v>
      </c>
      <c r="K3527" s="42">
        <v>0.1416</v>
      </c>
      <c r="L3527" s="93">
        <f t="shared" si="275"/>
        <v>1</v>
      </c>
      <c r="M3527" s="42">
        <v>0.14032</v>
      </c>
      <c r="N3527" s="93">
        <f t="array" ref="N3527">SQRT(MMULT(MMULT(B3527:K3527, '2. Correlation Matrix'!$B$34:$K$43), TRANSPOSE(B3527:K3527)))</f>
        <v>0.12410265200483511</v>
      </c>
      <c r="O3527" s="92">
        <f t="shared" si="276"/>
        <v>0.52633847016786639</v>
      </c>
      <c r="P3527" s="42">
        <f t="shared" si="277"/>
        <v>0.13261926588268338</v>
      </c>
      <c r="Q3527" s="42">
        <f t="shared" si="278"/>
        <v>0.122773215429927</v>
      </c>
      <c r="R3527" s="43">
        <f t="shared" si="279"/>
        <v>0.118137620573236</v>
      </c>
    </row>
    <row r="3528" spans="1:18" x14ac:dyDescent="0.35">
      <c r="A3528" s="73">
        <v>3754</v>
      </c>
      <c r="B3528" s="42">
        <v>5.3E-3</v>
      </c>
      <c r="C3528" s="42">
        <v>2.6499999999999999E-2</v>
      </c>
      <c r="D3528" s="42">
        <v>5.3E-3</v>
      </c>
      <c r="E3528" s="42">
        <v>0.15870000000000001</v>
      </c>
      <c r="F3528" s="42">
        <v>0.11899999999999999</v>
      </c>
      <c r="G3528" s="42">
        <v>2.12E-2</v>
      </c>
      <c r="H3528" s="42">
        <v>0.15340000000000001</v>
      </c>
      <c r="I3528" s="42">
        <v>1.8499999999999999E-2</v>
      </c>
      <c r="J3528" s="42">
        <v>0.26190000000000002</v>
      </c>
      <c r="K3528" s="42">
        <v>0.23019999999999999</v>
      </c>
      <c r="L3528" s="93">
        <f t="shared" si="275"/>
        <v>0.99999999999999989</v>
      </c>
      <c r="M3528" s="42">
        <v>0.16386999999999999</v>
      </c>
      <c r="N3528" s="93">
        <f t="array" ref="N3528">SQRT(MMULT(MMULT(B3528:K3528, '2. Correlation Matrix'!$B$34:$K$43), TRANSPOSE(B3528:K3528)))</f>
        <v>0.16885376080306949</v>
      </c>
      <c r="O3528" s="92">
        <f t="shared" si="276"/>
        <v>0.52631341805674769</v>
      </c>
      <c r="P3528" s="42">
        <f t="shared" si="277"/>
        <v>0.14961420373132989</v>
      </c>
      <c r="Q3528" s="42">
        <f t="shared" si="278"/>
        <v>0.122773215429927</v>
      </c>
      <c r="R3528" s="43">
        <f t="shared" si="279"/>
        <v>0.118137620573236</v>
      </c>
    </row>
    <row r="3529" spans="1:18" x14ac:dyDescent="0.35">
      <c r="A3529" s="73">
        <v>2993</v>
      </c>
      <c r="B3529" s="42">
        <v>9.2700000000000005E-2</v>
      </c>
      <c r="C3529" s="42">
        <v>0.1371</v>
      </c>
      <c r="D3529" s="42">
        <v>0.1855</v>
      </c>
      <c r="E3529" s="42">
        <v>0.1109</v>
      </c>
      <c r="F3529" s="42">
        <v>2E-3</v>
      </c>
      <c r="G3529" s="42">
        <v>0.1552</v>
      </c>
      <c r="H3529" s="42">
        <v>0.1351</v>
      </c>
      <c r="I3529" s="42">
        <v>9.8799999999999999E-2</v>
      </c>
      <c r="J3529" s="42">
        <v>5.04E-2</v>
      </c>
      <c r="K3529" s="42">
        <v>3.2300000000000002E-2</v>
      </c>
      <c r="L3529" s="93">
        <f t="shared" si="275"/>
        <v>1</v>
      </c>
      <c r="M3529" s="42">
        <v>0.14088000000000001</v>
      </c>
      <c r="N3529" s="93">
        <f t="array" ref="N3529">SQRT(MMULT(MMULT(B3529:K3529, '2. Correlation Matrix'!$B$34:$K$43), TRANSPOSE(B3529:K3529)))</f>
        <v>0.12517502896458063</v>
      </c>
      <c r="O3529" s="92">
        <f t="shared" si="276"/>
        <v>0.52630305377154196</v>
      </c>
      <c r="P3529" s="42">
        <f t="shared" si="277"/>
        <v>0.1330456060618582</v>
      </c>
      <c r="Q3529" s="42">
        <f t="shared" si="278"/>
        <v>0.122773215429927</v>
      </c>
      <c r="R3529" s="43">
        <f t="shared" si="279"/>
        <v>0.118137620573236</v>
      </c>
    </row>
    <row r="3530" spans="1:18" x14ac:dyDescent="0.35">
      <c r="A3530" s="73">
        <v>3161</v>
      </c>
      <c r="B3530" s="42">
        <v>0.1852</v>
      </c>
      <c r="C3530" s="42">
        <v>0.18079999999999999</v>
      </c>
      <c r="D3530" s="42">
        <v>0.1002</v>
      </c>
      <c r="E3530" s="42">
        <v>2.4E-2</v>
      </c>
      <c r="F3530" s="42">
        <v>0.13289999999999999</v>
      </c>
      <c r="G3530" s="42">
        <v>9.5899999999999999E-2</v>
      </c>
      <c r="H3530" s="42">
        <v>2.4E-2</v>
      </c>
      <c r="I3530" s="42">
        <v>2.4E-2</v>
      </c>
      <c r="J3530" s="42">
        <v>4.7899999999999998E-2</v>
      </c>
      <c r="K3530" s="42">
        <v>0.1852</v>
      </c>
      <c r="L3530" s="93">
        <f t="shared" si="275"/>
        <v>1.0001</v>
      </c>
      <c r="M3530" s="42">
        <v>0.13994999999999999</v>
      </c>
      <c r="N3530" s="93">
        <f t="array" ref="N3530">SQRT(MMULT(MMULT(B3530:K3530, '2. Correlation Matrix'!$B$34:$K$43), TRANSPOSE(B3530:K3530)))</f>
        <v>0.12341133798641274</v>
      </c>
      <c r="O3530" s="92">
        <f t="shared" si="276"/>
        <v>0.52628875968552269</v>
      </c>
      <c r="P3530" s="42">
        <f t="shared" si="277"/>
        <v>0.13233482082820169</v>
      </c>
      <c r="Q3530" s="42">
        <f t="shared" si="278"/>
        <v>0.122773215429927</v>
      </c>
      <c r="R3530" s="43">
        <f t="shared" si="279"/>
        <v>0.118137620573236</v>
      </c>
    </row>
    <row r="3531" spans="1:18" x14ac:dyDescent="0.35">
      <c r="A3531" s="73">
        <v>4250</v>
      </c>
      <c r="B3531" s="42">
        <v>0.13070000000000001</v>
      </c>
      <c r="C3531" s="42">
        <v>0.13900000000000001</v>
      </c>
      <c r="D3531" s="42">
        <v>0.1424</v>
      </c>
      <c r="E3531" s="42">
        <v>3.5200000000000002E-2</v>
      </c>
      <c r="F3531" s="42">
        <v>0.12230000000000001</v>
      </c>
      <c r="G3531" s="42">
        <v>0.129</v>
      </c>
      <c r="H3531" s="42">
        <v>8.8800000000000004E-2</v>
      </c>
      <c r="I3531" s="42">
        <v>7.3700000000000002E-2</v>
      </c>
      <c r="J3531" s="42">
        <v>7.7100000000000002E-2</v>
      </c>
      <c r="K3531" s="42">
        <v>6.2E-2</v>
      </c>
      <c r="L3531" s="93">
        <f t="shared" si="275"/>
        <v>1.0002</v>
      </c>
      <c r="M3531" s="42">
        <v>0.13516</v>
      </c>
      <c r="N3531" s="93">
        <f t="array" ref="N3531">SQRT(MMULT(MMULT(B3531:K3531, '2. Correlation Matrix'!$B$34:$K$43), TRANSPOSE(B3531:K3531)))</f>
        <v>0.11431102980174047</v>
      </c>
      <c r="O3531" s="92">
        <f t="shared" si="276"/>
        <v>0.5262834225563422</v>
      </c>
      <c r="P3531" s="42">
        <f t="shared" si="277"/>
        <v>0.12862649423283279</v>
      </c>
      <c r="Q3531" s="42">
        <f t="shared" si="278"/>
        <v>0.122773215429927</v>
      </c>
      <c r="R3531" s="43">
        <f t="shared" si="279"/>
        <v>0.118137620573236</v>
      </c>
    </row>
    <row r="3532" spans="1:18" x14ac:dyDescent="0.35">
      <c r="A3532" s="73">
        <v>425</v>
      </c>
      <c r="B3532" s="42">
        <v>6.4799999999999996E-2</v>
      </c>
      <c r="C3532" s="42">
        <v>8.5500000000000007E-2</v>
      </c>
      <c r="D3532" s="42">
        <v>0.14249999999999999</v>
      </c>
      <c r="E3532" s="42">
        <v>0.15029999999999999</v>
      </c>
      <c r="F3532" s="42">
        <v>1.8100000000000002E-2</v>
      </c>
      <c r="G3532" s="42">
        <v>0.1477</v>
      </c>
      <c r="H3532" s="42">
        <v>3.1099999999999999E-2</v>
      </c>
      <c r="I3532" s="42">
        <v>4.1500000000000002E-2</v>
      </c>
      <c r="J3532" s="42">
        <v>0.20730000000000001</v>
      </c>
      <c r="K3532" s="42">
        <v>0.1114</v>
      </c>
      <c r="L3532" s="93">
        <f t="shared" si="275"/>
        <v>1.0002</v>
      </c>
      <c r="M3532" s="42">
        <v>0.14854999999999999</v>
      </c>
      <c r="N3532" s="93">
        <f t="array" ref="N3532">SQRT(MMULT(MMULT(B3532:K3532, '2. Correlation Matrix'!$B$34:$K$43), TRANSPOSE(B3532:K3532)))</f>
        <v>0.13975826765712288</v>
      </c>
      <c r="O3532" s="92">
        <f t="shared" si="276"/>
        <v>0.5262658247914499</v>
      </c>
      <c r="P3532" s="42">
        <f t="shared" si="277"/>
        <v>0.13878381331074</v>
      </c>
      <c r="Q3532" s="42">
        <f t="shared" si="278"/>
        <v>0.122773215429927</v>
      </c>
      <c r="R3532" s="43">
        <f t="shared" si="279"/>
        <v>0.118137620573236</v>
      </c>
    </row>
    <row r="3533" spans="1:18" x14ac:dyDescent="0.35">
      <c r="A3533" s="73">
        <v>4220</v>
      </c>
      <c r="B3533" s="42">
        <v>8.1699999999999995E-2</v>
      </c>
      <c r="C3533" s="42">
        <v>8.2000000000000007E-3</v>
      </c>
      <c r="D3533" s="42">
        <v>6.2700000000000006E-2</v>
      </c>
      <c r="E3533" s="42">
        <v>7.9000000000000001E-2</v>
      </c>
      <c r="F3533" s="42">
        <v>0.11169999999999999</v>
      </c>
      <c r="G3533" s="42">
        <v>0.25609999999999999</v>
      </c>
      <c r="H3533" s="42">
        <v>0.03</v>
      </c>
      <c r="I3533" s="42">
        <v>5.7200000000000001E-2</v>
      </c>
      <c r="J3533" s="42">
        <v>0.248</v>
      </c>
      <c r="K3533" s="42">
        <v>6.54E-2</v>
      </c>
      <c r="L3533" s="93">
        <f t="shared" si="275"/>
        <v>1</v>
      </c>
      <c r="M3533" s="42">
        <v>0.14989</v>
      </c>
      <c r="N3533" s="93">
        <f t="array" ref="N3533">SQRT(MMULT(MMULT(B3533:K3533, '2. Correlation Matrix'!$B$34:$K$43), TRANSPOSE(B3533:K3533)))</f>
        <v>0.14230712421771302</v>
      </c>
      <c r="O3533" s="92">
        <f t="shared" si="276"/>
        <v>0.52625615486001376</v>
      </c>
      <c r="P3533" s="42">
        <f t="shared" si="277"/>
        <v>0.13976434119844219</v>
      </c>
      <c r="Q3533" s="42">
        <f t="shared" si="278"/>
        <v>0.122773215429927</v>
      </c>
      <c r="R3533" s="43">
        <f t="shared" si="279"/>
        <v>0.118137620573236</v>
      </c>
    </row>
    <row r="3534" spans="1:18" x14ac:dyDescent="0.35">
      <c r="A3534" s="73">
        <v>1579</v>
      </c>
      <c r="B3534" s="42">
        <v>5.1799999999999999E-2</v>
      </c>
      <c r="C3534" s="42">
        <v>3.2399999999999998E-2</v>
      </c>
      <c r="D3534" s="42">
        <v>0.20519999999999999</v>
      </c>
      <c r="E3534" s="42">
        <v>3.0200000000000001E-2</v>
      </c>
      <c r="F3534" s="42">
        <v>0.1166</v>
      </c>
      <c r="G3534" s="42">
        <v>0.16850000000000001</v>
      </c>
      <c r="H3534" s="42">
        <v>1.2999999999999999E-2</v>
      </c>
      <c r="I3534" s="42">
        <v>0.16850000000000001</v>
      </c>
      <c r="J3534" s="42">
        <v>0.1749</v>
      </c>
      <c r="K3534" s="42">
        <v>3.8899999999999997E-2</v>
      </c>
      <c r="L3534" s="93">
        <f t="shared" si="275"/>
        <v>1</v>
      </c>
      <c r="M3534" s="42">
        <v>0.13886000000000001</v>
      </c>
      <c r="N3534" s="93">
        <f t="array" ref="N3534">SQRT(MMULT(MMULT(B3534:K3534, '2. Correlation Matrix'!$B$34:$K$43), TRANSPOSE(B3534:K3534)))</f>
        <v>0.12134980369176622</v>
      </c>
      <c r="O3534" s="92">
        <f t="shared" si="276"/>
        <v>0.52624724603763839</v>
      </c>
      <c r="P3534" s="42">
        <f t="shared" si="277"/>
        <v>0.1314971125719849</v>
      </c>
      <c r="Q3534" s="42">
        <f t="shared" si="278"/>
        <v>0.122773215429927</v>
      </c>
      <c r="R3534" s="43">
        <f t="shared" si="279"/>
        <v>0.118137620573236</v>
      </c>
    </row>
    <row r="3535" spans="1:18" x14ac:dyDescent="0.35">
      <c r="A3535" s="73">
        <v>1333</v>
      </c>
      <c r="B3535" s="42">
        <v>6.7400000000000002E-2</v>
      </c>
      <c r="C3535" s="42">
        <v>3.95E-2</v>
      </c>
      <c r="D3535" s="42">
        <v>0.13950000000000001</v>
      </c>
      <c r="E3535" s="42">
        <v>5.1200000000000002E-2</v>
      </c>
      <c r="F3535" s="42">
        <v>5.5800000000000002E-2</v>
      </c>
      <c r="G3535" s="42">
        <v>0.18840000000000001</v>
      </c>
      <c r="H3535" s="42">
        <v>0.19769999999999999</v>
      </c>
      <c r="I3535" s="42">
        <v>0.1186</v>
      </c>
      <c r="J3535" s="42">
        <v>0.1163</v>
      </c>
      <c r="K3535" s="42">
        <v>2.5600000000000001E-2</v>
      </c>
      <c r="L3535" s="93">
        <f t="shared" si="275"/>
        <v>1</v>
      </c>
      <c r="M3535" s="42">
        <v>0.14879999999999999</v>
      </c>
      <c r="N3535" s="93">
        <f t="array" ref="N3535">SQRT(MMULT(MMULT(B3535:K3535, '2. Correlation Matrix'!$B$34:$K$43), TRANSPOSE(B3535:K3535)))</f>
        <v>0.14024790350369376</v>
      </c>
      <c r="O3535" s="92">
        <f t="shared" si="276"/>
        <v>0.52621107450676641</v>
      </c>
      <c r="P3535" s="42">
        <f t="shared" si="277"/>
        <v>0.13896526278140928</v>
      </c>
      <c r="Q3535" s="42">
        <f t="shared" si="278"/>
        <v>0.122773215429927</v>
      </c>
      <c r="R3535" s="43">
        <f t="shared" si="279"/>
        <v>0.118137620573236</v>
      </c>
    </row>
    <row r="3536" spans="1:18" x14ac:dyDescent="0.35">
      <c r="A3536" s="73">
        <v>4623</v>
      </c>
      <c r="B3536" s="42">
        <v>0.17449999999999999</v>
      </c>
      <c r="C3536" s="42">
        <v>0.1764</v>
      </c>
      <c r="D3536" s="42">
        <v>9.4500000000000001E-2</v>
      </c>
      <c r="E3536" s="42">
        <v>0.17269999999999999</v>
      </c>
      <c r="F3536" s="42">
        <v>0.12909999999999999</v>
      </c>
      <c r="G3536" s="42">
        <v>0.11269999999999999</v>
      </c>
      <c r="H3536" s="42">
        <v>9.1000000000000004E-3</v>
      </c>
      <c r="I3536" s="42">
        <v>0.1036</v>
      </c>
      <c r="J3536" s="42">
        <v>7.3000000000000001E-3</v>
      </c>
      <c r="K3536" s="42">
        <v>0.02</v>
      </c>
      <c r="L3536" s="93">
        <f t="shared" si="275"/>
        <v>0.99990000000000001</v>
      </c>
      <c r="M3536" s="42">
        <v>0.12218</v>
      </c>
      <c r="N3536" s="93">
        <f t="array" ref="N3536">SQRT(MMULT(MMULT(B3536:K3536, '2. Correlation Matrix'!$B$34:$K$43), TRANSPOSE(B3536:K3536)))</f>
        <v>8.9664647064448988E-2</v>
      </c>
      <c r="O3536" s="92">
        <f t="shared" si="276"/>
        <v>0.52618285516796881</v>
      </c>
      <c r="P3536" s="42">
        <f t="shared" si="277"/>
        <v>0.1181601255334039</v>
      </c>
      <c r="Q3536" s="42">
        <f t="shared" si="278"/>
        <v>0.122773215429927</v>
      </c>
      <c r="R3536" s="43">
        <f t="shared" si="279"/>
        <v>0.118137620573236</v>
      </c>
    </row>
    <row r="3537" spans="1:18" x14ac:dyDescent="0.35">
      <c r="A3537" s="73">
        <v>2364</v>
      </c>
      <c r="B3537" s="42">
        <v>0.17330000000000001</v>
      </c>
      <c r="C3537" s="42">
        <v>0.1658</v>
      </c>
      <c r="D3537" s="42">
        <v>4.4600000000000001E-2</v>
      </c>
      <c r="E3537" s="42">
        <v>4.4600000000000001E-2</v>
      </c>
      <c r="F3537" s="42">
        <v>0.1386</v>
      </c>
      <c r="G3537" s="42">
        <v>5.6899999999999999E-2</v>
      </c>
      <c r="H3537" s="42">
        <v>8.6599999999999996E-2</v>
      </c>
      <c r="I3537" s="42">
        <v>1.49E-2</v>
      </c>
      <c r="J3537" s="42">
        <v>6.4399999999999999E-2</v>
      </c>
      <c r="K3537" s="42">
        <v>0.2104</v>
      </c>
      <c r="L3537" s="93">
        <f t="shared" si="275"/>
        <v>1.0001</v>
      </c>
      <c r="M3537" s="42">
        <v>0.14477999999999999</v>
      </c>
      <c r="N3537" s="93">
        <f t="array" ref="N3537">SQRT(MMULT(MMULT(B3537:K3537, '2. Correlation Matrix'!$B$34:$K$43), TRANSPOSE(B3537:K3537)))</f>
        <v>0.13262008207108456</v>
      </c>
      <c r="O3537" s="92">
        <f t="shared" si="276"/>
        <v>0.52616465704340176</v>
      </c>
      <c r="P3537" s="42">
        <f t="shared" si="277"/>
        <v>0.1359859569157294</v>
      </c>
      <c r="Q3537" s="42">
        <f t="shared" si="278"/>
        <v>0.122773215429927</v>
      </c>
      <c r="R3537" s="43">
        <f t="shared" si="279"/>
        <v>0.118137620573236</v>
      </c>
    </row>
    <row r="3538" spans="1:18" x14ac:dyDescent="0.35">
      <c r="A3538" s="73">
        <v>3091</v>
      </c>
      <c r="B3538" s="42">
        <v>7.6899999999999996E-2</v>
      </c>
      <c r="C3538" s="42">
        <v>0.13600000000000001</v>
      </c>
      <c r="D3538" s="42">
        <v>3.2199999999999999E-2</v>
      </c>
      <c r="E3538" s="42">
        <v>0.1789</v>
      </c>
      <c r="F3538" s="42">
        <v>0.1699</v>
      </c>
      <c r="G3538" s="42">
        <v>0.13769999999999999</v>
      </c>
      <c r="H3538" s="42">
        <v>0.15029999999999999</v>
      </c>
      <c r="I3538" s="42">
        <v>6.4399999999999999E-2</v>
      </c>
      <c r="J3538" s="42">
        <v>1.2500000000000001E-2</v>
      </c>
      <c r="K3538" s="42">
        <v>4.1099999999999998E-2</v>
      </c>
      <c r="L3538" s="93">
        <f t="shared" si="275"/>
        <v>0.99990000000000001</v>
      </c>
      <c r="M3538" s="42">
        <v>0.14013999999999999</v>
      </c>
      <c r="N3538" s="93">
        <f t="array" ref="N3538">SQRT(MMULT(MMULT(B3538:K3538, '2. Correlation Matrix'!$B$34:$K$43), TRANSPOSE(B3538:K3538)))</f>
        <v>0.12380408635710859</v>
      </c>
      <c r="O3538" s="92">
        <f t="shared" si="276"/>
        <v>0.52615387679616588</v>
      </c>
      <c r="P3538" s="42">
        <f t="shared" si="277"/>
        <v>0.13247627410064078</v>
      </c>
      <c r="Q3538" s="42">
        <f t="shared" si="278"/>
        <v>0.122773215429927</v>
      </c>
      <c r="R3538" s="43">
        <f t="shared" si="279"/>
        <v>0.118137620573236</v>
      </c>
    </row>
    <row r="3539" spans="1:18" x14ac:dyDescent="0.35">
      <c r="A3539" s="73">
        <v>771</v>
      </c>
      <c r="B3539" s="42">
        <v>3.6900000000000002E-2</v>
      </c>
      <c r="C3539" s="42">
        <v>0.17480000000000001</v>
      </c>
      <c r="D3539" s="42">
        <v>0.10100000000000001</v>
      </c>
      <c r="E3539" s="42">
        <v>5.0500000000000003E-2</v>
      </c>
      <c r="F3539" s="42">
        <v>0.17280000000000001</v>
      </c>
      <c r="G3539" s="42">
        <v>5.0500000000000003E-2</v>
      </c>
      <c r="H3539" s="42">
        <v>5.0500000000000003E-2</v>
      </c>
      <c r="I3539" s="42">
        <v>8.9300000000000004E-2</v>
      </c>
      <c r="J3539" s="42">
        <v>0.17860000000000001</v>
      </c>
      <c r="K3539" s="42">
        <v>9.5100000000000004E-2</v>
      </c>
      <c r="L3539" s="93">
        <f t="shared" si="275"/>
        <v>1</v>
      </c>
      <c r="M3539" s="42">
        <v>0.13422000000000001</v>
      </c>
      <c r="N3539" s="93">
        <f t="array" ref="N3539">SQRT(MMULT(MMULT(B3539:K3539, '2. Correlation Matrix'!$B$34:$K$43), TRANSPOSE(B3539:K3539)))</f>
        <v>0.11256063098385423</v>
      </c>
      <c r="O3539" s="92">
        <f t="shared" si="276"/>
        <v>0.52611645370479987</v>
      </c>
      <c r="P3539" s="42">
        <f t="shared" si="277"/>
        <v>0.12788505217625831</v>
      </c>
      <c r="Q3539" s="42">
        <f t="shared" si="278"/>
        <v>0.122773215429927</v>
      </c>
      <c r="R3539" s="43">
        <f t="shared" si="279"/>
        <v>0.118137620573236</v>
      </c>
    </row>
    <row r="3540" spans="1:18" x14ac:dyDescent="0.35">
      <c r="A3540" s="73">
        <v>3901</v>
      </c>
      <c r="B3540" s="42">
        <v>2.0500000000000001E-2</v>
      </c>
      <c r="C3540" s="42">
        <v>8.9399999999999993E-2</v>
      </c>
      <c r="D3540" s="42">
        <v>0.17130000000000001</v>
      </c>
      <c r="E3540" s="42">
        <v>0.12659999999999999</v>
      </c>
      <c r="F3540" s="42">
        <v>8.9399999999999993E-2</v>
      </c>
      <c r="G3540" s="42">
        <v>8.3799999999999999E-2</v>
      </c>
      <c r="H3540" s="42">
        <v>0.1769</v>
      </c>
      <c r="I3540" s="42">
        <v>0.17319999999999999</v>
      </c>
      <c r="J3540" s="42">
        <v>6.1499999999999999E-2</v>
      </c>
      <c r="K3540" s="42">
        <v>7.4000000000000003E-3</v>
      </c>
      <c r="L3540" s="93">
        <f t="shared" si="275"/>
        <v>1</v>
      </c>
      <c r="M3540" s="42">
        <v>0.13850999999999999</v>
      </c>
      <c r="N3540" s="93">
        <f t="array" ref="N3540">SQRT(MMULT(MMULT(B3540:K3540, '2. Correlation Matrix'!$B$34:$K$43), TRANSPOSE(B3540:K3540)))</f>
        <v>0.12072002280910404</v>
      </c>
      <c r="O3540" s="92">
        <f t="shared" si="276"/>
        <v>0.52609333996257679</v>
      </c>
      <c r="P3540" s="42">
        <f t="shared" si="277"/>
        <v>0.1312233380464847</v>
      </c>
      <c r="Q3540" s="42">
        <f t="shared" si="278"/>
        <v>0.122773215429927</v>
      </c>
      <c r="R3540" s="43">
        <f t="shared" si="279"/>
        <v>0.118137620573236</v>
      </c>
    </row>
    <row r="3541" spans="1:18" x14ac:dyDescent="0.35">
      <c r="A3541" s="73">
        <v>1185</v>
      </c>
      <c r="B3541" s="42">
        <v>0.1651</v>
      </c>
      <c r="C3541" s="42">
        <v>0.1857</v>
      </c>
      <c r="D3541" s="42">
        <v>6.9400000000000003E-2</v>
      </c>
      <c r="E3541" s="42">
        <v>0.18010000000000001</v>
      </c>
      <c r="F3541" s="42">
        <v>0.13320000000000001</v>
      </c>
      <c r="G3541" s="42">
        <v>6.1899999999999997E-2</v>
      </c>
      <c r="H3541" s="42">
        <v>5.8200000000000002E-2</v>
      </c>
      <c r="I3541" s="42">
        <v>0.1032</v>
      </c>
      <c r="J3541" s="42">
        <v>2.2499999999999999E-2</v>
      </c>
      <c r="K3541" s="42">
        <v>2.06E-2</v>
      </c>
      <c r="L3541" s="93">
        <f t="shared" si="275"/>
        <v>0.9998999999999999</v>
      </c>
      <c r="M3541" s="42">
        <v>0.12126000000000001</v>
      </c>
      <c r="N3541" s="93">
        <f t="array" ref="N3541">SQRT(MMULT(MMULT(B3541:K3541, '2. Correlation Matrix'!$B$34:$K$43), TRANSPOSE(B3541:K3541)))</f>
        <v>8.7933404301722556E-2</v>
      </c>
      <c r="O3541" s="92">
        <f t="shared" si="276"/>
        <v>0.52607993932851527</v>
      </c>
      <c r="P3541" s="42">
        <f t="shared" si="277"/>
        <v>0.11739385820395491</v>
      </c>
      <c r="Q3541" s="42">
        <f t="shared" si="278"/>
        <v>0.122773215429927</v>
      </c>
      <c r="R3541" s="43">
        <f t="shared" si="279"/>
        <v>0.118137620573236</v>
      </c>
    </row>
    <row r="3542" spans="1:18" x14ac:dyDescent="0.35">
      <c r="A3542" s="73">
        <v>4869</v>
      </c>
      <c r="B3542" s="42">
        <v>0.2545</v>
      </c>
      <c r="C3542" s="42">
        <v>1.2999999999999999E-2</v>
      </c>
      <c r="D3542" s="42">
        <v>5.9700000000000003E-2</v>
      </c>
      <c r="E3542" s="42">
        <v>0.1792</v>
      </c>
      <c r="F3542" s="42">
        <v>2.5999999999999999E-2</v>
      </c>
      <c r="G3542" s="42">
        <v>0.17660000000000001</v>
      </c>
      <c r="H3542" s="42">
        <v>3.1199999999999999E-2</v>
      </c>
      <c r="I3542" s="42">
        <v>2.5999999999999999E-2</v>
      </c>
      <c r="J3542" s="42">
        <v>0.15579999999999999</v>
      </c>
      <c r="K3542" s="42">
        <v>7.7899999999999997E-2</v>
      </c>
      <c r="L3542" s="93">
        <f t="shared" si="275"/>
        <v>0.99990000000000012</v>
      </c>
      <c r="M3542" s="42">
        <v>0.13941999999999999</v>
      </c>
      <c r="N3542" s="93">
        <f t="array" ref="N3542">SQRT(MMULT(MMULT(B3542:K3542, '2. Correlation Matrix'!$B$34:$K$43), TRANSPOSE(B3542:K3542)))</f>
        <v>0.12245465132251204</v>
      </c>
      <c r="O3542" s="92">
        <f t="shared" si="276"/>
        <v>0.52607229945341427</v>
      </c>
      <c r="P3542" s="42">
        <f t="shared" si="277"/>
        <v>0.13192242918474098</v>
      </c>
      <c r="Q3542" s="42">
        <f t="shared" si="278"/>
        <v>0.122773215429927</v>
      </c>
      <c r="R3542" s="43">
        <f t="shared" si="279"/>
        <v>0.118137620573236</v>
      </c>
    </row>
    <row r="3543" spans="1:18" x14ac:dyDescent="0.35">
      <c r="A3543" s="73">
        <v>4270</v>
      </c>
      <c r="B3543" s="42">
        <v>0.1053</v>
      </c>
      <c r="C3543" s="42">
        <v>0.1018</v>
      </c>
      <c r="D3543" s="42">
        <v>0.1263</v>
      </c>
      <c r="E3543" s="42">
        <v>0.1474</v>
      </c>
      <c r="F3543" s="42">
        <v>0.1018</v>
      </c>
      <c r="G3543" s="42">
        <v>2.46E-2</v>
      </c>
      <c r="H3543" s="42">
        <v>0.1123</v>
      </c>
      <c r="I3543" s="42">
        <v>4.5600000000000002E-2</v>
      </c>
      <c r="J3543" s="42">
        <v>4.5600000000000002E-2</v>
      </c>
      <c r="K3543" s="42">
        <v>0.1895</v>
      </c>
      <c r="L3543" s="93">
        <f t="shared" si="275"/>
        <v>1.0002</v>
      </c>
      <c r="M3543" s="42">
        <v>0.14909</v>
      </c>
      <c r="N3543" s="93">
        <f t="array" ref="N3543">SQRT(MMULT(MMULT(B3543:K3543, '2. Correlation Matrix'!$B$34:$K$43), TRANSPOSE(B3543:K3543)))</f>
        <v>0.14083987719048324</v>
      </c>
      <c r="O3543" s="92">
        <f t="shared" si="276"/>
        <v>0.52605839679762501</v>
      </c>
      <c r="P3543" s="42">
        <f t="shared" si="277"/>
        <v>0.13917206449648481</v>
      </c>
      <c r="Q3543" s="42">
        <f t="shared" si="278"/>
        <v>0.122773215429927</v>
      </c>
      <c r="R3543" s="43">
        <f t="shared" si="279"/>
        <v>0.118137620573236</v>
      </c>
    </row>
    <row r="3544" spans="1:18" x14ac:dyDescent="0.35">
      <c r="A3544" s="73">
        <v>2138</v>
      </c>
      <c r="B3544" s="42">
        <v>0.06</v>
      </c>
      <c r="C3544" s="42">
        <v>0.1636</v>
      </c>
      <c r="D3544" s="42">
        <v>0.1449</v>
      </c>
      <c r="E3544" s="42">
        <v>9.9400000000000002E-2</v>
      </c>
      <c r="F3544" s="42">
        <v>3.1099999999999999E-2</v>
      </c>
      <c r="G3544" s="42">
        <v>0.1739</v>
      </c>
      <c r="H3544" s="42">
        <v>7.0400000000000004E-2</v>
      </c>
      <c r="I3544" s="42">
        <v>0.1242</v>
      </c>
      <c r="J3544" s="42">
        <v>0.12839999999999999</v>
      </c>
      <c r="K3544" s="42">
        <v>4.1000000000000003E-3</v>
      </c>
      <c r="L3544" s="93">
        <f t="shared" si="275"/>
        <v>1</v>
      </c>
      <c r="M3544" s="42">
        <v>0.13519</v>
      </c>
      <c r="N3544" s="93">
        <f t="array" ref="N3544">SQRT(MMULT(MMULT(B3544:K3544, '2. Correlation Matrix'!$B$34:$K$43), TRANSPOSE(B3544:K3544)))</f>
        <v>0.11441710152145439</v>
      </c>
      <c r="O3544" s="92">
        <f t="shared" si="276"/>
        <v>0.52605772388591543</v>
      </c>
      <c r="P3544" s="42">
        <f t="shared" si="277"/>
        <v>0.12864436343971461</v>
      </c>
      <c r="Q3544" s="42">
        <f t="shared" si="278"/>
        <v>0.122773215429927</v>
      </c>
      <c r="R3544" s="43">
        <f t="shared" si="279"/>
        <v>0.118137620573236</v>
      </c>
    </row>
    <row r="3545" spans="1:18" x14ac:dyDescent="0.35">
      <c r="A3545" s="73">
        <v>2163</v>
      </c>
      <c r="B3545" s="42">
        <v>3.3099999999999997E-2</v>
      </c>
      <c r="C3545" s="42">
        <v>0.156</v>
      </c>
      <c r="D3545" s="42">
        <v>8.0399999999999999E-2</v>
      </c>
      <c r="E3545" s="42">
        <v>0.23400000000000001</v>
      </c>
      <c r="F3545" s="42">
        <v>5.91E-2</v>
      </c>
      <c r="G3545" s="42">
        <v>0.12770000000000001</v>
      </c>
      <c r="H3545" s="42">
        <v>0.18679999999999999</v>
      </c>
      <c r="I3545" s="42">
        <v>2.8400000000000002E-2</v>
      </c>
      <c r="J3545" s="42">
        <v>2.1299999999999999E-2</v>
      </c>
      <c r="K3545" s="42">
        <v>7.3300000000000004E-2</v>
      </c>
      <c r="L3545" s="93">
        <f t="shared" si="275"/>
        <v>1.0001</v>
      </c>
      <c r="M3545" s="42">
        <v>0.14982999999999999</v>
      </c>
      <c r="N3545" s="93">
        <f t="array" ref="N3545">SQRT(MMULT(MMULT(B3545:K3545, '2. Correlation Matrix'!$B$34:$K$43), TRANSPOSE(B3545:K3545)))</f>
        <v>0.14225004726568002</v>
      </c>
      <c r="O3545" s="92">
        <f t="shared" si="276"/>
        <v>0.52604551941019895</v>
      </c>
      <c r="P3545" s="42">
        <f t="shared" si="277"/>
        <v>0.1397124620264559</v>
      </c>
      <c r="Q3545" s="42">
        <f t="shared" si="278"/>
        <v>0.122773215429927</v>
      </c>
      <c r="R3545" s="43">
        <f t="shared" si="279"/>
        <v>0.118137620573236</v>
      </c>
    </row>
    <row r="3546" spans="1:18" x14ac:dyDescent="0.35">
      <c r="A3546" s="73">
        <v>604</v>
      </c>
      <c r="B3546" s="42">
        <v>5.1299999999999998E-2</v>
      </c>
      <c r="C3546" s="42">
        <v>0.1303</v>
      </c>
      <c r="D3546" s="42">
        <v>3.6299999999999999E-2</v>
      </c>
      <c r="E3546" s="42">
        <v>0.1517</v>
      </c>
      <c r="F3546" s="42">
        <v>0.10680000000000001</v>
      </c>
      <c r="G3546" s="42">
        <v>0.1389</v>
      </c>
      <c r="H3546" s="42">
        <v>0.21149999999999999</v>
      </c>
      <c r="I3546" s="42">
        <v>6.8400000000000002E-2</v>
      </c>
      <c r="J3546" s="42">
        <v>7.6899999999999996E-2</v>
      </c>
      <c r="K3546" s="42">
        <v>2.7799999999999998E-2</v>
      </c>
      <c r="L3546" s="93">
        <f t="shared" si="275"/>
        <v>0.99990000000000001</v>
      </c>
      <c r="M3546" s="42">
        <v>0.14413000000000001</v>
      </c>
      <c r="N3546" s="93">
        <f t="array" ref="N3546">SQRT(MMULT(MMULT(B3546:K3546, '2. Correlation Matrix'!$B$34:$K$43), TRANSPOSE(B3546:K3546)))</f>
        <v>0.13142507860310529</v>
      </c>
      <c r="O3546" s="92">
        <f t="shared" si="276"/>
        <v>0.52600310941238138</v>
      </c>
      <c r="P3546" s="42">
        <f t="shared" si="277"/>
        <v>0.13549372435708382</v>
      </c>
      <c r="Q3546" s="42">
        <f t="shared" si="278"/>
        <v>0.122773215429927</v>
      </c>
      <c r="R3546" s="43">
        <f t="shared" si="279"/>
        <v>0.118137620573236</v>
      </c>
    </row>
    <row r="3547" spans="1:18" x14ac:dyDescent="0.35">
      <c r="A3547" s="73">
        <v>4970</v>
      </c>
      <c r="B3547" s="42">
        <v>4.3E-3</v>
      </c>
      <c r="C3547" s="42">
        <v>8.7999999999999995E-2</v>
      </c>
      <c r="D3547" s="42">
        <v>4.2900000000000001E-2</v>
      </c>
      <c r="E3547" s="42">
        <v>0.1996</v>
      </c>
      <c r="F3547" s="42">
        <v>0.1245</v>
      </c>
      <c r="G3547" s="42">
        <v>0.19309999999999999</v>
      </c>
      <c r="H3547" s="42">
        <v>8.1500000000000003E-2</v>
      </c>
      <c r="I3547" s="42">
        <v>2.0999999999999999E-3</v>
      </c>
      <c r="J3547" s="42">
        <v>0.14810000000000001</v>
      </c>
      <c r="K3547" s="42">
        <v>0.1159</v>
      </c>
      <c r="L3547" s="93">
        <f t="shared" si="275"/>
        <v>1</v>
      </c>
      <c r="M3547" s="42">
        <v>0.15690999999999999</v>
      </c>
      <c r="N3547" s="93">
        <f t="array" ref="N3547">SQRT(MMULT(MMULT(B3547:K3547, '2. Correlation Matrix'!$B$34:$K$43), TRANSPOSE(B3547:K3547)))</f>
        <v>0.15572354742344655</v>
      </c>
      <c r="O3547" s="92">
        <f t="shared" si="276"/>
        <v>0.52599623727597666</v>
      </c>
      <c r="P3547" s="42">
        <f t="shared" si="277"/>
        <v>0.14478508838892878</v>
      </c>
      <c r="Q3547" s="42">
        <f t="shared" si="278"/>
        <v>0.122773215429927</v>
      </c>
      <c r="R3547" s="43">
        <f t="shared" si="279"/>
        <v>0.118137620573236</v>
      </c>
    </row>
    <row r="3548" spans="1:18" x14ac:dyDescent="0.35">
      <c r="A3548" s="73">
        <v>4114</v>
      </c>
      <c r="B3548" s="42">
        <v>2.7799999999999998E-2</v>
      </c>
      <c r="C3548" s="42">
        <v>0.1132</v>
      </c>
      <c r="D3548" s="42">
        <v>0.18590000000000001</v>
      </c>
      <c r="E3548" s="42">
        <v>0.1346</v>
      </c>
      <c r="F3548" s="42">
        <v>0.12180000000000001</v>
      </c>
      <c r="G3548" s="42">
        <v>5.3400000000000003E-2</v>
      </c>
      <c r="H3548" s="42">
        <v>2.7799999999999998E-2</v>
      </c>
      <c r="I3548" s="42">
        <v>7.9100000000000004E-2</v>
      </c>
      <c r="J3548" s="42">
        <v>6.4100000000000004E-2</v>
      </c>
      <c r="K3548" s="42">
        <v>0.1923</v>
      </c>
      <c r="L3548" s="93">
        <f t="shared" si="275"/>
        <v>1</v>
      </c>
      <c r="M3548" s="42">
        <v>0.15013000000000001</v>
      </c>
      <c r="N3548" s="93">
        <f t="array" ref="N3548">SQRT(MMULT(MMULT(B3548:K3548, '2. Correlation Matrix'!$B$34:$K$43), TRANSPOSE(B3548:K3548)))</f>
        <v>0.14283648082737899</v>
      </c>
      <c r="O3548" s="92">
        <f t="shared" si="276"/>
        <v>0.52598607557964316</v>
      </c>
      <c r="P3548" s="42">
        <f t="shared" si="277"/>
        <v>0.13992886987242492</v>
      </c>
      <c r="Q3548" s="42">
        <f t="shared" si="278"/>
        <v>0.122773215429927</v>
      </c>
      <c r="R3548" s="43">
        <f t="shared" si="279"/>
        <v>0.118137620573236</v>
      </c>
    </row>
    <row r="3549" spans="1:18" x14ac:dyDescent="0.35">
      <c r="A3549" s="73">
        <v>4287</v>
      </c>
      <c r="B3549" s="42">
        <v>0.12540000000000001</v>
      </c>
      <c r="C3549" s="42">
        <v>0.1356</v>
      </c>
      <c r="D3549" s="42">
        <v>0.12540000000000001</v>
      </c>
      <c r="E3549" s="42">
        <v>0.12540000000000001</v>
      </c>
      <c r="F3549" s="42">
        <v>0.16950000000000001</v>
      </c>
      <c r="G3549" s="42">
        <v>0.14410000000000001</v>
      </c>
      <c r="H3549" s="42">
        <v>2.3699999999999999E-2</v>
      </c>
      <c r="I3549" s="42">
        <v>0.122</v>
      </c>
      <c r="J3549" s="42">
        <v>1.6999999999999999E-3</v>
      </c>
      <c r="K3549" s="42">
        <v>2.7099999999999999E-2</v>
      </c>
      <c r="L3549" s="93">
        <f t="shared" si="275"/>
        <v>0.99990000000000001</v>
      </c>
      <c r="M3549" s="42">
        <v>0.12884000000000001</v>
      </c>
      <c r="N3549" s="93">
        <f t="array" ref="N3549">SQRT(MMULT(MMULT(B3549:K3549, '2. Correlation Matrix'!$B$34:$K$43), TRANSPOSE(B3549:K3549)))</f>
        <v>0.1023687423847524</v>
      </c>
      <c r="O3549" s="92">
        <f t="shared" si="276"/>
        <v>0.52594179381087491</v>
      </c>
      <c r="P3549" s="42">
        <f t="shared" si="277"/>
        <v>0.12360032029128211</v>
      </c>
      <c r="Q3549" s="42">
        <f t="shared" si="278"/>
        <v>0.122773215429927</v>
      </c>
      <c r="R3549" s="43">
        <f t="shared" si="279"/>
        <v>0.118137620573236</v>
      </c>
    </row>
    <row r="3550" spans="1:18" x14ac:dyDescent="0.35">
      <c r="A3550" s="73">
        <v>4150</v>
      </c>
      <c r="B3550" s="42">
        <v>0.15079999999999999</v>
      </c>
      <c r="C3550" s="42">
        <v>9.8000000000000004E-2</v>
      </c>
      <c r="D3550" s="42">
        <v>5.0299999999999997E-2</v>
      </c>
      <c r="E3550" s="42">
        <v>6.5299999999999997E-2</v>
      </c>
      <c r="F3550" s="42">
        <v>0.1231</v>
      </c>
      <c r="G3550" s="42">
        <v>0.1734</v>
      </c>
      <c r="H3550" s="42">
        <v>0.1055</v>
      </c>
      <c r="I3550" s="42">
        <v>1.5100000000000001E-2</v>
      </c>
      <c r="J3550" s="42">
        <v>0.13320000000000001</v>
      </c>
      <c r="K3550" s="42">
        <v>8.5400000000000004E-2</v>
      </c>
      <c r="L3550" s="93">
        <f t="shared" si="275"/>
        <v>1.0001</v>
      </c>
      <c r="M3550" s="42">
        <v>0.14319999999999999</v>
      </c>
      <c r="N3550" s="93">
        <f t="array" ref="N3550">SQRT(MMULT(MMULT(B3550:K3550, '2. Correlation Matrix'!$B$34:$K$43), TRANSPOSE(B3550:K3550)))</f>
        <v>0.12967271511323111</v>
      </c>
      <c r="O3550" s="92">
        <f t="shared" si="276"/>
        <v>0.52593947724814183</v>
      </c>
      <c r="P3550" s="42">
        <f t="shared" si="277"/>
        <v>0.1347924934775814</v>
      </c>
      <c r="Q3550" s="42">
        <f t="shared" si="278"/>
        <v>0.122773215429927</v>
      </c>
      <c r="R3550" s="43">
        <f t="shared" si="279"/>
        <v>0.118137620573236</v>
      </c>
    </row>
    <row r="3551" spans="1:18" x14ac:dyDescent="0.35">
      <c r="A3551" s="73">
        <v>4698</v>
      </c>
      <c r="B3551" s="42">
        <v>6.3600000000000004E-2</v>
      </c>
      <c r="C3551" s="42">
        <v>9.9400000000000002E-2</v>
      </c>
      <c r="D3551" s="42">
        <v>0.17299999999999999</v>
      </c>
      <c r="E3551" s="42">
        <v>0.1153</v>
      </c>
      <c r="F3551" s="42">
        <v>0.10340000000000001</v>
      </c>
      <c r="G3551" s="42">
        <v>4.5699999999999998E-2</v>
      </c>
      <c r="H3551" s="42">
        <v>5.96E-2</v>
      </c>
      <c r="I3551" s="42">
        <v>0.13919999999999999</v>
      </c>
      <c r="J3551" s="42">
        <v>0.14119999999999999</v>
      </c>
      <c r="K3551" s="42">
        <v>5.96E-2</v>
      </c>
      <c r="L3551" s="93">
        <f t="shared" si="275"/>
        <v>0.99999999999999989</v>
      </c>
      <c r="M3551" s="42">
        <v>0.13325000000000001</v>
      </c>
      <c r="N3551" s="93">
        <f t="array" ref="N3551">SQRT(MMULT(MMULT(B3551:K3551, '2. Correlation Matrix'!$B$34:$K$43), TRANSPOSE(B3551:K3551)))</f>
        <v>0.11075476335454741</v>
      </c>
      <c r="O3551" s="92">
        <f t="shared" si="276"/>
        <v>0.52593674742033891</v>
      </c>
      <c r="P3551" s="42">
        <f t="shared" si="277"/>
        <v>0.12711669119713911</v>
      </c>
      <c r="Q3551" s="42">
        <f t="shared" si="278"/>
        <v>0.122773215429927</v>
      </c>
      <c r="R3551" s="43">
        <f t="shared" si="279"/>
        <v>0.118137620573236</v>
      </c>
    </row>
    <row r="3552" spans="1:18" x14ac:dyDescent="0.35">
      <c r="A3552" s="73">
        <v>1169</v>
      </c>
      <c r="B3552" s="42">
        <v>9.1999999999999998E-2</v>
      </c>
      <c r="C3552" s="42">
        <v>9.8000000000000004E-2</v>
      </c>
      <c r="D3552" s="42">
        <v>4.3999999999999997E-2</v>
      </c>
      <c r="E3552" s="42">
        <v>0.156</v>
      </c>
      <c r="F3552" s="42">
        <v>0.114</v>
      </c>
      <c r="G3552" s="42">
        <v>2.8000000000000001E-2</v>
      </c>
      <c r="H3552" s="42">
        <v>8.7999999999999995E-2</v>
      </c>
      <c r="I3552" s="42">
        <v>3.2000000000000001E-2</v>
      </c>
      <c r="J3552" s="42">
        <v>0.19400000000000001</v>
      </c>
      <c r="K3552" s="42">
        <v>0.154</v>
      </c>
      <c r="L3552" s="93">
        <f t="shared" si="275"/>
        <v>1</v>
      </c>
      <c r="M3552" s="42">
        <v>0.14438999999999999</v>
      </c>
      <c r="N3552" s="93">
        <f t="array" ref="N3552">SQRT(MMULT(MMULT(B3552:K3552, '2. Correlation Matrix'!$B$34:$K$43), TRANSPOSE(B3552:K3552)))</f>
        <v>0.1319395488390043</v>
      </c>
      <c r="O3552" s="92">
        <f t="shared" si="276"/>
        <v>0.52592267148549432</v>
      </c>
      <c r="P3552" s="42">
        <f t="shared" si="277"/>
        <v>0.13568597772607999</v>
      </c>
      <c r="Q3552" s="42">
        <f t="shared" si="278"/>
        <v>0.122773215429927</v>
      </c>
      <c r="R3552" s="43">
        <f t="shared" si="279"/>
        <v>0.118137620573236</v>
      </c>
    </row>
    <row r="3553" spans="1:18" x14ac:dyDescent="0.35">
      <c r="A3553" s="73">
        <v>836</v>
      </c>
      <c r="B3553" s="42">
        <v>0.13639999999999999</v>
      </c>
      <c r="C3553" s="42">
        <v>0.15140000000000001</v>
      </c>
      <c r="D3553" s="42">
        <v>0.1234</v>
      </c>
      <c r="E3553" s="42">
        <v>3.5499999999999997E-2</v>
      </c>
      <c r="F3553" s="42">
        <v>0.15509999999999999</v>
      </c>
      <c r="G3553" s="42">
        <v>1.3100000000000001E-2</v>
      </c>
      <c r="H3553" s="42">
        <v>0.1178</v>
      </c>
      <c r="I3553" s="42">
        <v>7.85E-2</v>
      </c>
      <c r="J3553" s="42">
        <v>7.85E-2</v>
      </c>
      <c r="K3553" s="42">
        <v>0.1103</v>
      </c>
      <c r="L3553" s="93">
        <f t="shared" si="275"/>
        <v>1</v>
      </c>
      <c r="M3553" s="42">
        <v>0.13277</v>
      </c>
      <c r="N3553" s="93">
        <f t="array" ref="N3553">SQRT(MMULT(MMULT(B3553:K3553, '2. Correlation Matrix'!$B$34:$K$43), TRANSPOSE(B3553:K3553)))</f>
        <v>0.10985030114124041</v>
      </c>
      <c r="O3553" s="92">
        <f t="shared" si="276"/>
        <v>0.52589751142986874</v>
      </c>
      <c r="P3553" s="42">
        <f t="shared" si="277"/>
        <v>0.12673645566958941</v>
      </c>
      <c r="Q3553" s="42">
        <f t="shared" si="278"/>
        <v>0.122773215429927</v>
      </c>
      <c r="R3553" s="43">
        <f t="shared" si="279"/>
        <v>0.118137620573236</v>
      </c>
    </row>
    <row r="3554" spans="1:18" x14ac:dyDescent="0.35">
      <c r="A3554" s="73">
        <v>1138</v>
      </c>
      <c r="B3554" s="42">
        <v>7.5800000000000006E-2</v>
      </c>
      <c r="C3554" s="42">
        <v>0.14680000000000001</v>
      </c>
      <c r="D3554" s="42">
        <v>0.1258</v>
      </c>
      <c r="E3554" s="42">
        <v>7.5800000000000006E-2</v>
      </c>
      <c r="F3554" s="42">
        <v>0.1113</v>
      </c>
      <c r="G3554" s="42">
        <v>9.35E-2</v>
      </c>
      <c r="H3554" s="42">
        <v>5.8099999999999999E-2</v>
      </c>
      <c r="I3554" s="42">
        <v>5.16E-2</v>
      </c>
      <c r="J3554" s="42">
        <v>0.15809999999999999</v>
      </c>
      <c r="K3554" s="42">
        <v>0.1032</v>
      </c>
      <c r="L3554" s="93">
        <f t="shared" si="275"/>
        <v>1</v>
      </c>
      <c r="M3554" s="42">
        <v>0.13947000000000001</v>
      </c>
      <c r="N3554" s="93">
        <f t="array" ref="N3554">SQRT(MMULT(MMULT(B3554:K3554, '2. Correlation Matrix'!$B$34:$K$43), TRANSPOSE(B3554:K3554)))</f>
        <v>0.12259296710892433</v>
      </c>
      <c r="O3554" s="92">
        <f t="shared" si="276"/>
        <v>0.52588661095638678</v>
      </c>
      <c r="P3554" s="42">
        <f t="shared" si="277"/>
        <v>0.13195548220771511</v>
      </c>
      <c r="Q3554" s="42">
        <f t="shared" si="278"/>
        <v>0.122773215429927</v>
      </c>
      <c r="R3554" s="43">
        <f t="shared" si="279"/>
        <v>0.118137620573236</v>
      </c>
    </row>
    <row r="3555" spans="1:18" x14ac:dyDescent="0.35">
      <c r="A3555" s="73">
        <v>3950</v>
      </c>
      <c r="B3555" s="42">
        <v>4.9500000000000002E-2</v>
      </c>
      <c r="C3555" s="42">
        <v>0.17949999999999999</v>
      </c>
      <c r="D3555" s="42">
        <v>0.11169999999999999</v>
      </c>
      <c r="E3555" s="42">
        <v>0.1245</v>
      </c>
      <c r="F3555" s="42">
        <v>0.1502</v>
      </c>
      <c r="G3555" s="42">
        <v>0.15570000000000001</v>
      </c>
      <c r="H3555" s="42">
        <v>8.7900000000000006E-2</v>
      </c>
      <c r="I3555" s="42">
        <v>1.47E-2</v>
      </c>
      <c r="J3555" s="42">
        <v>1.0999999999999999E-2</v>
      </c>
      <c r="K3555" s="42">
        <v>0.1154</v>
      </c>
      <c r="L3555" s="93">
        <f t="shared" si="275"/>
        <v>1.0001</v>
      </c>
      <c r="M3555" s="42">
        <v>0.14731</v>
      </c>
      <c r="N3555" s="93">
        <f t="array" ref="N3555">SQRT(MMULT(MMULT(B3555:K3555, '2. Correlation Matrix'!$B$34:$K$43), TRANSPOSE(B3555:K3555)))</f>
        <v>0.1375028627868671</v>
      </c>
      <c r="O3555" s="92">
        <f t="shared" si="276"/>
        <v>0.52587996012913796</v>
      </c>
      <c r="P3555" s="42">
        <f t="shared" si="277"/>
        <v>0.13785648136270801</v>
      </c>
      <c r="Q3555" s="42">
        <f t="shared" si="278"/>
        <v>0.122773215429927</v>
      </c>
      <c r="R3555" s="43">
        <f t="shared" si="279"/>
        <v>0.118137620573236</v>
      </c>
    </row>
    <row r="3556" spans="1:18" x14ac:dyDescent="0.35">
      <c r="A3556" s="73">
        <v>2682</v>
      </c>
      <c r="B3556" s="42">
        <v>5.0200000000000002E-2</v>
      </c>
      <c r="C3556" s="42">
        <v>0.1489</v>
      </c>
      <c r="D3556" s="42">
        <v>8.4099999999999994E-2</v>
      </c>
      <c r="E3556" s="42">
        <v>6.3100000000000003E-2</v>
      </c>
      <c r="F3556" s="42">
        <v>9.7100000000000006E-2</v>
      </c>
      <c r="G3556" s="42">
        <v>0.15210000000000001</v>
      </c>
      <c r="H3556" s="42">
        <v>0.16020000000000001</v>
      </c>
      <c r="I3556" s="42">
        <v>8.2500000000000004E-2</v>
      </c>
      <c r="J3556" s="42">
        <v>0.13589999999999999</v>
      </c>
      <c r="K3556" s="42">
        <v>2.5899999999999999E-2</v>
      </c>
      <c r="L3556" s="93">
        <f t="shared" si="275"/>
        <v>1</v>
      </c>
      <c r="M3556" s="42">
        <v>0.14061999999999999</v>
      </c>
      <c r="N3556" s="93">
        <f t="array" ref="N3556">SQRT(MMULT(MMULT(B3556:K3556, '2. Correlation Matrix'!$B$34:$K$43), TRANSPOSE(B3556:K3556)))</f>
        <v>0.12478796697655269</v>
      </c>
      <c r="O3556" s="92">
        <f t="shared" si="276"/>
        <v>0.52585198388823673</v>
      </c>
      <c r="P3556" s="42">
        <f t="shared" si="277"/>
        <v>0.1328339816489294</v>
      </c>
      <c r="Q3556" s="42">
        <f t="shared" si="278"/>
        <v>0.122773215429927</v>
      </c>
      <c r="R3556" s="43">
        <f t="shared" si="279"/>
        <v>0.118137620573236</v>
      </c>
    </row>
    <row r="3557" spans="1:18" x14ac:dyDescent="0.35">
      <c r="A3557" s="73">
        <v>3389</v>
      </c>
      <c r="B3557" s="42">
        <v>0.1242</v>
      </c>
      <c r="C3557" s="42">
        <v>0.1777</v>
      </c>
      <c r="D3557" s="42">
        <v>0.16700000000000001</v>
      </c>
      <c r="E3557" s="42">
        <v>7.7100000000000002E-2</v>
      </c>
      <c r="F3557" s="42">
        <v>2.3599999999999999E-2</v>
      </c>
      <c r="G3557" s="42">
        <v>5.7799999999999997E-2</v>
      </c>
      <c r="H3557" s="42">
        <v>4.3E-3</v>
      </c>
      <c r="I3557" s="42">
        <v>4.7100000000000003E-2</v>
      </c>
      <c r="J3557" s="42">
        <v>0.14130000000000001</v>
      </c>
      <c r="K3557" s="42">
        <v>0.1799</v>
      </c>
      <c r="L3557" s="93">
        <f t="shared" si="275"/>
        <v>1</v>
      </c>
      <c r="M3557" s="42">
        <v>0.14141999999999999</v>
      </c>
      <c r="N3557" s="93">
        <f t="array" ref="N3557">SQRT(MMULT(MMULT(B3557:K3557, '2. Correlation Matrix'!$B$34:$K$43), TRANSPOSE(B3557:K3557)))</f>
        <v>0.12632100289299955</v>
      </c>
      <c r="O3557" s="92">
        <f t="shared" si="276"/>
        <v>0.52580329857150665</v>
      </c>
      <c r="P3557" s="42">
        <f t="shared" si="277"/>
        <v>0.1334415021140534</v>
      </c>
      <c r="Q3557" s="42">
        <f t="shared" si="278"/>
        <v>0.122773215429927</v>
      </c>
      <c r="R3557" s="43">
        <f t="shared" si="279"/>
        <v>0.118137620573236</v>
      </c>
    </row>
    <row r="3558" spans="1:18" x14ac:dyDescent="0.35">
      <c r="A3558" s="73">
        <v>4735</v>
      </c>
      <c r="B3558" s="42">
        <v>0.1701</v>
      </c>
      <c r="C3558" s="42">
        <v>1.55E-2</v>
      </c>
      <c r="D3558" s="42">
        <v>0.16669999999999999</v>
      </c>
      <c r="E3558" s="42">
        <v>0.12889999999999999</v>
      </c>
      <c r="F3558" s="42">
        <v>3.78E-2</v>
      </c>
      <c r="G3558" s="42">
        <v>0.1203</v>
      </c>
      <c r="H3558" s="42">
        <v>9.6199999999999994E-2</v>
      </c>
      <c r="I3558" s="42">
        <v>6.3600000000000004E-2</v>
      </c>
      <c r="J3558" s="42">
        <v>9.7900000000000001E-2</v>
      </c>
      <c r="K3558" s="42">
        <v>0.1031</v>
      </c>
      <c r="L3558" s="93">
        <f t="shared" si="275"/>
        <v>1.0000999999999998</v>
      </c>
      <c r="M3558" s="42">
        <v>0.14530999999999999</v>
      </c>
      <c r="N3558" s="93">
        <f t="array" ref="N3558">SQRT(MMULT(MMULT(B3558:K3558, '2. Correlation Matrix'!$B$34:$K$43), TRANSPOSE(B3558:K3558)))</f>
        <v>0.1337215332382814</v>
      </c>
      <c r="O3558" s="92">
        <f t="shared" si="276"/>
        <v>0.52579415070505531</v>
      </c>
      <c r="P3558" s="42">
        <f t="shared" si="277"/>
        <v>0.1363692757742016</v>
      </c>
      <c r="Q3558" s="42">
        <f t="shared" si="278"/>
        <v>0.122773215429927</v>
      </c>
      <c r="R3558" s="43">
        <f t="shared" si="279"/>
        <v>0.118137620573236</v>
      </c>
    </row>
    <row r="3559" spans="1:18" x14ac:dyDescent="0.35">
      <c r="A3559" s="73">
        <v>4297</v>
      </c>
      <c r="B3559" s="42">
        <v>0.22670000000000001</v>
      </c>
      <c r="C3559" s="42">
        <v>0.152</v>
      </c>
      <c r="D3559" s="42">
        <v>9.3299999999999994E-2</v>
      </c>
      <c r="E3559" s="42">
        <v>9.8699999999999996E-2</v>
      </c>
      <c r="F3559" s="42">
        <v>0.1333</v>
      </c>
      <c r="G3559" s="42">
        <v>0.08</v>
      </c>
      <c r="H3559" s="42">
        <v>4.53E-2</v>
      </c>
      <c r="I3559" s="42">
        <v>8.7999999999999995E-2</v>
      </c>
      <c r="J3559" s="42">
        <v>4.2700000000000002E-2</v>
      </c>
      <c r="K3559" s="42">
        <v>0.04</v>
      </c>
      <c r="L3559" s="93">
        <f t="shared" si="275"/>
        <v>0.99999999999999989</v>
      </c>
      <c r="M3559" s="42">
        <v>0.12146999999999999</v>
      </c>
      <c r="N3559" s="93">
        <f t="array" ref="N3559">SQRT(MMULT(MMULT(B3559:K3559, '2. Correlation Matrix'!$B$34:$K$43), TRANSPOSE(B3559:K3559)))</f>
        <v>8.8385588818255881E-2</v>
      </c>
      <c r="O3559" s="92">
        <f t="shared" si="276"/>
        <v>0.52576444442266024</v>
      </c>
      <c r="P3559" s="42">
        <f t="shared" si="277"/>
        <v>0.1175639938446251</v>
      </c>
      <c r="Q3559" s="42">
        <f t="shared" si="278"/>
        <v>0.122773215429927</v>
      </c>
      <c r="R3559" s="43">
        <f t="shared" si="279"/>
        <v>0.118137620573236</v>
      </c>
    </row>
    <row r="3560" spans="1:18" x14ac:dyDescent="0.35">
      <c r="A3560" s="73">
        <v>3556</v>
      </c>
      <c r="B3560" s="42">
        <v>0.1326</v>
      </c>
      <c r="C3560" s="42">
        <v>0.1143</v>
      </c>
      <c r="D3560" s="42">
        <v>8.2299999999999998E-2</v>
      </c>
      <c r="E3560" s="42">
        <v>8.9899999999999994E-2</v>
      </c>
      <c r="F3560" s="42">
        <v>0.1341</v>
      </c>
      <c r="G3560" s="42">
        <v>0.13109999999999999</v>
      </c>
      <c r="H3560" s="42">
        <v>5.9499999999999997E-2</v>
      </c>
      <c r="I3560" s="42">
        <v>2.29E-2</v>
      </c>
      <c r="J3560" s="42">
        <v>0.12039999999999999</v>
      </c>
      <c r="K3560" s="42">
        <v>0.1128</v>
      </c>
      <c r="L3560" s="93">
        <f t="shared" si="275"/>
        <v>0.9998999999999999</v>
      </c>
      <c r="M3560" s="42">
        <v>0.14154</v>
      </c>
      <c r="N3560" s="93">
        <f t="array" ref="N3560">SQRT(MMULT(MMULT(B3560:K3560, '2. Correlation Matrix'!$B$34:$K$43), TRANSPOSE(B3560:K3560)))</f>
        <v>0.12656705773892826</v>
      </c>
      <c r="O3560" s="92">
        <f t="shared" si="276"/>
        <v>0.52572921571150877</v>
      </c>
      <c r="P3560" s="42">
        <f t="shared" si="277"/>
        <v>0.1335303899476554</v>
      </c>
      <c r="Q3560" s="42">
        <f t="shared" si="278"/>
        <v>0.122773215429927</v>
      </c>
      <c r="R3560" s="43">
        <f t="shared" si="279"/>
        <v>0.118137620573236</v>
      </c>
    </row>
    <row r="3561" spans="1:18" x14ac:dyDescent="0.35">
      <c r="A3561" s="73">
        <v>1177</v>
      </c>
      <c r="B3561" s="42">
        <v>0.1139</v>
      </c>
      <c r="C3561" s="42">
        <v>0.18990000000000001</v>
      </c>
      <c r="D3561" s="42">
        <v>6.9599999999999995E-2</v>
      </c>
      <c r="E3561" s="42">
        <v>6.9599999999999995E-2</v>
      </c>
      <c r="F3561" s="42">
        <v>0.15190000000000001</v>
      </c>
      <c r="G3561" s="42">
        <v>4.2200000000000001E-2</v>
      </c>
      <c r="H3561" s="42">
        <v>3.3799999999999997E-2</v>
      </c>
      <c r="I3561" s="42">
        <v>4.4299999999999999E-2</v>
      </c>
      <c r="J3561" s="42">
        <v>9.4899999999999998E-2</v>
      </c>
      <c r="K3561" s="42">
        <v>0.18990000000000001</v>
      </c>
      <c r="L3561" s="93">
        <f t="shared" si="275"/>
        <v>1</v>
      </c>
      <c r="M3561" s="42">
        <v>0.14057</v>
      </c>
      <c r="N3561" s="93">
        <f t="array" ref="N3561">SQRT(MMULT(MMULT(B3561:K3561, '2. Correlation Matrix'!$B$34:$K$43), TRANSPOSE(B3561:K3561)))</f>
        <v>0.12472633053391735</v>
      </c>
      <c r="O3561" s="92">
        <f t="shared" si="276"/>
        <v>0.52571096832011166</v>
      </c>
      <c r="P3561" s="42">
        <f t="shared" si="277"/>
        <v>0.13279167123577199</v>
      </c>
      <c r="Q3561" s="42">
        <f t="shared" si="278"/>
        <v>0.122773215429927</v>
      </c>
      <c r="R3561" s="43">
        <f t="shared" si="279"/>
        <v>0.118137620573236</v>
      </c>
    </row>
    <row r="3562" spans="1:18" x14ac:dyDescent="0.35">
      <c r="A3562" s="73">
        <v>3786</v>
      </c>
      <c r="B3562" s="42">
        <v>9.7199999999999995E-2</v>
      </c>
      <c r="C3562" s="42">
        <v>8.6400000000000005E-2</v>
      </c>
      <c r="D3562" s="42">
        <v>0.1235</v>
      </c>
      <c r="E3562" s="42">
        <v>3.6999999999999998E-2</v>
      </c>
      <c r="F3562" s="42">
        <v>0.15279999999999999</v>
      </c>
      <c r="G3562" s="42">
        <v>4.3200000000000002E-2</v>
      </c>
      <c r="H3562" s="42">
        <v>0.14349999999999999</v>
      </c>
      <c r="I3562" s="42">
        <v>0.13120000000000001</v>
      </c>
      <c r="J3562" s="42">
        <v>0.13730000000000001</v>
      </c>
      <c r="K3562" s="42">
        <v>4.7800000000000002E-2</v>
      </c>
      <c r="L3562" s="93">
        <f t="shared" si="275"/>
        <v>0.99989999999999979</v>
      </c>
      <c r="M3562" s="42">
        <v>0.13284000000000001</v>
      </c>
      <c r="N3562" s="93">
        <f t="array" ref="N3562">SQRT(MMULT(MMULT(B3562:K3562, '2. Correlation Matrix'!$B$34:$K$43), TRANSPOSE(B3562:K3562)))</f>
        <v>0.11002358778833292</v>
      </c>
      <c r="O3562" s="92">
        <f t="shared" si="276"/>
        <v>0.52570545246419842</v>
      </c>
      <c r="P3562" s="42">
        <f t="shared" si="277"/>
        <v>0.12678740506509151</v>
      </c>
      <c r="Q3562" s="42">
        <f t="shared" si="278"/>
        <v>0.122773215429927</v>
      </c>
      <c r="R3562" s="43">
        <f t="shared" si="279"/>
        <v>0.118137620573236</v>
      </c>
    </row>
    <row r="3563" spans="1:18" x14ac:dyDescent="0.35">
      <c r="A3563" s="73">
        <v>3875</v>
      </c>
      <c r="B3563" s="42">
        <v>0.1268</v>
      </c>
      <c r="C3563" s="42">
        <v>3.6799999999999999E-2</v>
      </c>
      <c r="D3563" s="42">
        <v>0.12470000000000001</v>
      </c>
      <c r="E3563" s="42">
        <v>7.5700000000000003E-2</v>
      </c>
      <c r="F3563" s="42">
        <v>0.1104</v>
      </c>
      <c r="G3563" s="42">
        <v>0.1943</v>
      </c>
      <c r="H3563" s="42">
        <v>0.1595</v>
      </c>
      <c r="I3563" s="42">
        <v>0.13289999999999999</v>
      </c>
      <c r="J3563" s="42">
        <v>2.86E-2</v>
      </c>
      <c r="K3563" s="42">
        <v>1.0200000000000001E-2</v>
      </c>
      <c r="L3563" s="93">
        <f t="shared" si="275"/>
        <v>0.9998999999999999</v>
      </c>
      <c r="M3563" s="42">
        <v>0.14151</v>
      </c>
      <c r="N3563" s="93">
        <f t="array" ref="N3563">SQRT(MMULT(MMULT(B3563:K3563, '2. Correlation Matrix'!$B$34:$K$43), TRANSPOSE(B3563:K3563)))</f>
        <v>0.12652546860430511</v>
      </c>
      <c r="O3563" s="92">
        <f t="shared" si="276"/>
        <v>0.52566491737725096</v>
      </c>
      <c r="P3563" s="42">
        <f t="shared" si="277"/>
        <v>0.13350565289723049</v>
      </c>
      <c r="Q3563" s="42">
        <f t="shared" si="278"/>
        <v>0.122773215429927</v>
      </c>
      <c r="R3563" s="43">
        <f t="shared" si="279"/>
        <v>0.118137620573236</v>
      </c>
    </row>
    <row r="3564" spans="1:18" x14ac:dyDescent="0.35">
      <c r="A3564" s="73">
        <v>3006</v>
      </c>
      <c r="B3564" s="42">
        <v>1.32E-2</v>
      </c>
      <c r="C3564" s="42">
        <v>2.2700000000000001E-2</v>
      </c>
      <c r="D3564" s="42">
        <v>0.16259999999999999</v>
      </c>
      <c r="E3564" s="42">
        <v>0.17199999999999999</v>
      </c>
      <c r="F3564" s="42">
        <v>9.0700000000000003E-2</v>
      </c>
      <c r="G3564" s="42">
        <v>6.9900000000000004E-2</v>
      </c>
      <c r="H3564" s="42">
        <v>0.14180000000000001</v>
      </c>
      <c r="I3564" s="42">
        <v>6.8099999999999994E-2</v>
      </c>
      <c r="J3564" s="42">
        <v>0.1134</v>
      </c>
      <c r="K3564" s="42">
        <v>0.14560000000000001</v>
      </c>
      <c r="L3564" s="93">
        <f t="shared" si="275"/>
        <v>1</v>
      </c>
      <c r="M3564" s="42">
        <v>0.15679000000000001</v>
      </c>
      <c r="N3564" s="93">
        <f t="array" ref="N3564">SQRT(MMULT(MMULT(B3564:K3564, '2. Correlation Matrix'!$B$34:$K$43), TRANSPOSE(B3564:K3564)))</f>
        <v>0.15559386167407185</v>
      </c>
      <c r="O3564" s="92">
        <f t="shared" si="276"/>
        <v>0.52566341062559729</v>
      </c>
      <c r="P3564" s="42">
        <f t="shared" si="277"/>
        <v>0.14468527510467491</v>
      </c>
      <c r="Q3564" s="42">
        <f t="shared" si="278"/>
        <v>0.122773215429927</v>
      </c>
      <c r="R3564" s="43">
        <f t="shared" si="279"/>
        <v>0.118137620573236</v>
      </c>
    </row>
    <row r="3565" spans="1:18" x14ac:dyDescent="0.35">
      <c r="A3565" s="73">
        <v>2696</v>
      </c>
      <c r="B3565" s="42">
        <v>0.1051</v>
      </c>
      <c r="C3565" s="42">
        <v>0.11409999999999999</v>
      </c>
      <c r="D3565" s="42">
        <v>0.16850000000000001</v>
      </c>
      <c r="E3565" s="42">
        <v>2.9000000000000001E-2</v>
      </c>
      <c r="F3565" s="42">
        <v>1.09E-2</v>
      </c>
      <c r="G3565" s="42">
        <v>0.14130000000000001</v>
      </c>
      <c r="H3565" s="42">
        <v>9.4200000000000006E-2</v>
      </c>
      <c r="I3565" s="42">
        <v>3.5999999999999999E-3</v>
      </c>
      <c r="J3565" s="42">
        <v>0.16120000000000001</v>
      </c>
      <c r="K3565" s="42">
        <v>0.1721</v>
      </c>
      <c r="L3565" s="93">
        <f t="shared" si="275"/>
        <v>1</v>
      </c>
      <c r="M3565" s="42">
        <v>0.15459000000000001</v>
      </c>
      <c r="N3565" s="93">
        <f t="array" ref="N3565">SQRT(MMULT(MMULT(B3565:K3565, '2. Correlation Matrix'!$B$34:$K$43), TRANSPOSE(B3565:K3565)))</f>
        <v>0.15140881845596116</v>
      </c>
      <c r="O3565" s="92">
        <f t="shared" si="276"/>
        <v>0.52566290927862691</v>
      </c>
      <c r="P3565" s="42">
        <f t="shared" si="277"/>
        <v>0.1431276848468849</v>
      </c>
      <c r="Q3565" s="42">
        <f t="shared" si="278"/>
        <v>0.122773215429927</v>
      </c>
      <c r="R3565" s="43">
        <f t="shared" si="279"/>
        <v>0.118137620573236</v>
      </c>
    </row>
    <row r="3566" spans="1:18" x14ac:dyDescent="0.35">
      <c r="A3566" s="73">
        <v>4502</v>
      </c>
      <c r="B3566" s="42">
        <v>0.12130000000000001</v>
      </c>
      <c r="C3566" s="42">
        <v>0.17349999999999999</v>
      </c>
      <c r="D3566" s="42">
        <v>1.12E-2</v>
      </c>
      <c r="E3566" s="42">
        <v>0.12130000000000001</v>
      </c>
      <c r="F3566" s="42">
        <v>0.16600000000000001</v>
      </c>
      <c r="G3566" s="42">
        <v>0.16980000000000001</v>
      </c>
      <c r="H3566" s="42">
        <v>4.1000000000000002E-2</v>
      </c>
      <c r="I3566" s="42">
        <v>3.1699999999999999E-2</v>
      </c>
      <c r="J3566" s="42">
        <v>0.1101</v>
      </c>
      <c r="K3566" s="42">
        <v>5.4100000000000002E-2</v>
      </c>
      <c r="L3566" s="93">
        <f t="shared" si="275"/>
        <v>1</v>
      </c>
      <c r="M3566" s="42">
        <v>0.13414999999999999</v>
      </c>
      <c r="N3566" s="93">
        <f t="array" ref="N3566">SQRT(MMULT(MMULT(B3566:K3566, '2. Correlation Matrix'!$B$34:$K$43), TRANSPOSE(B3566:K3566)))</f>
        <v>0.11252729380742613</v>
      </c>
      <c r="O3566" s="92">
        <f t="shared" si="276"/>
        <v>0.52565024891851131</v>
      </c>
      <c r="P3566" s="42">
        <f t="shared" si="277"/>
        <v>0.12781880407418858</v>
      </c>
      <c r="Q3566" s="42">
        <f t="shared" si="278"/>
        <v>0.122773215429927</v>
      </c>
      <c r="R3566" s="43">
        <f t="shared" si="279"/>
        <v>0.118137620573236</v>
      </c>
    </row>
    <row r="3567" spans="1:18" x14ac:dyDescent="0.35">
      <c r="A3567" s="73">
        <v>3512</v>
      </c>
      <c r="B3567" s="42">
        <v>0.18859999999999999</v>
      </c>
      <c r="C3567" s="42">
        <v>1.83E-2</v>
      </c>
      <c r="D3567" s="42">
        <v>2.64E-2</v>
      </c>
      <c r="E3567" s="42">
        <v>0.1663</v>
      </c>
      <c r="F3567" s="42">
        <v>0.1298</v>
      </c>
      <c r="G3567" s="42">
        <v>7.7100000000000002E-2</v>
      </c>
      <c r="H3567" s="42">
        <v>4.4600000000000001E-2</v>
      </c>
      <c r="I3567" s="42">
        <v>6.2899999999999998E-2</v>
      </c>
      <c r="J3567" s="42">
        <v>0.20080000000000001</v>
      </c>
      <c r="K3567" s="42">
        <v>8.5199999999999998E-2</v>
      </c>
      <c r="L3567" s="93">
        <f t="shared" si="275"/>
        <v>1</v>
      </c>
      <c r="M3567" s="42">
        <v>0.13474</v>
      </c>
      <c r="N3567" s="93">
        <f t="array" ref="N3567">SQRT(MMULT(MMULT(B3567:K3567, '2. Correlation Matrix'!$B$34:$K$43), TRANSPOSE(B3567:K3567)))</f>
        <v>0.11365034339779358</v>
      </c>
      <c r="O3567" s="92">
        <f t="shared" si="276"/>
        <v>0.52564733386595119</v>
      </c>
      <c r="P3567" s="42">
        <f t="shared" si="277"/>
        <v>0.12828179972278181</v>
      </c>
      <c r="Q3567" s="42">
        <f t="shared" si="278"/>
        <v>0.122773215429927</v>
      </c>
      <c r="R3567" s="43">
        <f t="shared" si="279"/>
        <v>0.118137620573236</v>
      </c>
    </row>
    <row r="3568" spans="1:18" x14ac:dyDescent="0.35">
      <c r="A3568" s="73">
        <v>4523</v>
      </c>
      <c r="B3568" s="42">
        <v>0.1138</v>
      </c>
      <c r="C3568" s="42">
        <v>0.2349</v>
      </c>
      <c r="D3568" s="42">
        <v>1.6899999999999998E-2</v>
      </c>
      <c r="E3568" s="42">
        <v>5.57E-2</v>
      </c>
      <c r="F3568" s="42">
        <v>0.18160000000000001</v>
      </c>
      <c r="G3568" s="42">
        <v>7.9899999999999999E-2</v>
      </c>
      <c r="H3568" s="42">
        <v>9.69E-2</v>
      </c>
      <c r="I3568" s="42">
        <v>1.21E-2</v>
      </c>
      <c r="J3568" s="42">
        <v>0.109</v>
      </c>
      <c r="K3568" s="42">
        <v>9.9299999999999999E-2</v>
      </c>
      <c r="L3568" s="93">
        <f t="shared" si="275"/>
        <v>1.0001</v>
      </c>
      <c r="M3568" s="42">
        <v>0.13325999999999999</v>
      </c>
      <c r="N3568" s="93">
        <f t="array" ref="N3568">SQRT(MMULT(MMULT(B3568:K3568, '2. Correlation Matrix'!$B$34:$K$43), TRANSPOSE(B3568:K3568)))</f>
        <v>0.11083511666376322</v>
      </c>
      <c r="O3568" s="92">
        <f t="shared" si="276"/>
        <v>0.52564567759459668</v>
      </c>
      <c r="P3568" s="42">
        <f t="shared" si="277"/>
        <v>0.12711778845706498</v>
      </c>
      <c r="Q3568" s="42">
        <f t="shared" si="278"/>
        <v>0.122773215429927</v>
      </c>
      <c r="R3568" s="43">
        <f t="shared" si="279"/>
        <v>0.118137620573236</v>
      </c>
    </row>
    <row r="3569" spans="1:18" x14ac:dyDescent="0.35">
      <c r="A3569" s="73">
        <v>4693</v>
      </c>
      <c r="B3569" s="42">
        <v>4.1000000000000003E-3</v>
      </c>
      <c r="C3569" s="42">
        <v>8.7599999999999997E-2</v>
      </c>
      <c r="D3569" s="42">
        <v>6.3100000000000003E-2</v>
      </c>
      <c r="E3569" s="42">
        <v>0.16289999999999999</v>
      </c>
      <c r="F3569" s="42">
        <v>9.5699999999999993E-2</v>
      </c>
      <c r="G3569" s="42">
        <v>6.7199999999999996E-2</v>
      </c>
      <c r="H3569" s="42">
        <v>0.1731</v>
      </c>
      <c r="I3569" s="42">
        <v>3.4599999999999999E-2</v>
      </c>
      <c r="J3569" s="42">
        <v>0.2016</v>
      </c>
      <c r="K3569" s="42">
        <v>0.11</v>
      </c>
      <c r="L3569" s="93">
        <f t="shared" si="275"/>
        <v>0.9998999999999999</v>
      </c>
      <c r="M3569" s="42">
        <v>0.15176000000000001</v>
      </c>
      <c r="N3569" s="93">
        <f t="array" ref="N3569">SQRT(MMULT(MMULT(B3569:K3569, '2. Correlation Matrix'!$B$34:$K$43), TRANSPOSE(B3569:K3569)))</f>
        <v>0.14603384302659297</v>
      </c>
      <c r="O3569" s="92">
        <f t="shared" si="276"/>
        <v>0.52563158244094077</v>
      </c>
      <c r="P3569" s="42">
        <f t="shared" si="277"/>
        <v>0.1410970583454422</v>
      </c>
      <c r="Q3569" s="42">
        <f t="shared" si="278"/>
        <v>0.122773215429927</v>
      </c>
      <c r="R3569" s="43">
        <f t="shared" si="279"/>
        <v>0.118137620573236</v>
      </c>
    </row>
    <row r="3570" spans="1:18" x14ac:dyDescent="0.35">
      <c r="A3570" s="73">
        <v>4793</v>
      </c>
      <c r="B3570" s="42">
        <v>0.12959999999999999</v>
      </c>
      <c r="C3570" s="42">
        <v>0.15640000000000001</v>
      </c>
      <c r="D3570" s="42">
        <v>0.1193</v>
      </c>
      <c r="E3570" s="42">
        <v>9.6699999999999994E-2</v>
      </c>
      <c r="F3570" s="42">
        <v>3.5000000000000003E-2</v>
      </c>
      <c r="G3570" s="42">
        <v>8.0199999999999994E-2</v>
      </c>
      <c r="H3570" s="42">
        <v>0.12139999999999999</v>
      </c>
      <c r="I3570" s="42">
        <v>1.44E-2</v>
      </c>
      <c r="J3570" s="42">
        <v>0.12959999999999999</v>
      </c>
      <c r="K3570" s="42">
        <v>0.1173</v>
      </c>
      <c r="L3570" s="93">
        <f t="shared" si="275"/>
        <v>0.99989999999999979</v>
      </c>
      <c r="M3570" s="42">
        <v>0.14221</v>
      </c>
      <c r="N3570" s="93">
        <f t="array" ref="N3570">SQRT(MMULT(MMULT(B3570:K3570, '2. Correlation Matrix'!$B$34:$K$43), TRANSPOSE(B3570:K3570)))</f>
        <v>0.12786564310254728</v>
      </c>
      <c r="O3570" s="92">
        <f t="shared" si="276"/>
        <v>0.52562985935243056</v>
      </c>
      <c r="P3570" s="42">
        <f t="shared" si="277"/>
        <v>0.13403518865698599</v>
      </c>
      <c r="Q3570" s="42">
        <f t="shared" si="278"/>
        <v>0.122773215429927</v>
      </c>
      <c r="R3570" s="43">
        <f t="shared" si="279"/>
        <v>0.118137620573236</v>
      </c>
    </row>
    <row r="3571" spans="1:18" x14ac:dyDescent="0.35">
      <c r="A3571" s="73">
        <v>1013</v>
      </c>
      <c r="B3571" s="42">
        <v>4.53E-2</v>
      </c>
      <c r="C3571" s="42">
        <v>0.13100000000000001</v>
      </c>
      <c r="D3571" s="42">
        <v>0.12089999999999999</v>
      </c>
      <c r="E3571" s="42">
        <v>0.10829999999999999</v>
      </c>
      <c r="F3571" s="42">
        <v>9.8199999999999996E-2</v>
      </c>
      <c r="G3571" s="42">
        <v>0.1234</v>
      </c>
      <c r="H3571" s="42">
        <v>3.0200000000000001E-2</v>
      </c>
      <c r="I3571" s="42">
        <v>2.52E-2</v>
      </c>
      <c r="J3571" s="42">
        <v>0.17879999999999999</v>
      </c>
      <c r="K3571" s="42">
        <v>0.13850000000000001</v>
      </c>
      <c r="L3571" s="93">
        <f t="shared" si="275"/>
        <v>0.99980000000000002</v>
      </c>
      <c r="M3571" s="42">
        <v>0.14752000000000001</v>
      </c>
      <c r="N3571" s="93">
        <f t="array" ref="N3571">SQRT(MMULT(MMULT(B3571:K3571, '2. Correlation Matrix'!$B$34:$K$43), TRANSPOSE(B3571:K3571)))</f>
        <v>0.13798505650718415</v>
      </c>
      <c r="O3571" s="92">
        <f t="shared" si="276"/>
        <v>0.52556415771170328</v>
      </c>
      <c r="P3571" s="42">
        <f t="shared" si="277"/>
        <v>0.13800006209035462</v>
      </c>
      <c r="Q3571" s="42">
        <f t="shared" si="278"/>
        <v>0.122773215429927</v>
      </c>
      <c r="R3571" s="43">
        <f t="shared" si="279"/>
        <v>0.118137620573236</v>
      </c>
    </row>
    <row r="3572" spans="1:18" x14ac:dyDescent="0.35">
      <c r="A3572" s="73">
        <v>2951</v>
      </c>
      <c r="B3572" s="42">
        <v>8.4000000000000005E-2</v>
      </c>
      <c r="C3572" s="42">
        <v>0.1555</v>
      </c>
      <c r="D3572" s="42">
        <v>9.64E-2</v>
      </c>
      <c r="E3572" s="42">
        <v>0.13370000000000001</v>
      </c>
      <c r="F3572" s="42">
        <v>0.14460000000000001</v>
      </c>
      <c r="G3572" s="42">
        <v>0.1135</v>
      </c>
      <c r="H3572" s="42">
        <v>0.14000000000000001</v>
      </c>
      <c r="I3572" s="42">
        <v>1.8700000000000001E-2</v>
      </c>
      <c r="J3572" s="42">
        <v>1.6000000000000001E-3</v>
      </c>
      <c r="K3572" s="42">
        <v>0.112</v>
      </c>
      <c r="L3572" s="93">
        <f t="shared" si="275"/>
        <v>1.0000000000000002</v>
      </c>
      <c r="M3572" s="42">
        <v>0.14580000000000001</v>
      </c>
      <c r="N3572" s="93">
        <f t="array" ref="N3572">SQRT(MMULT(MMULT(B3572:K3572, '2. Correlation Matrix'!$B$34:$K$43), TRANSPOSE(B3572:K3572)))</f>
        <v>0.13471858936892117</v>
      </c>
      <c r="O3572" s="92">
        <f t="shared" si="276"/>
        <v>0.52553994464800402</v>
      </c>
      <c r="P3572" s="42">
        <f t="shared" si="277"/>
        <v>0.13672545083922402</v>
      </c>
      <c r="Q3572" s="42">
        <f t="shared" si="278"/>
        <v>0.122773215429927</v>
      </c>
      <c r="R3572" s="43">
        <f t="shared" si="279"/>
        <v>0.118137620573236</v>
      </c>
    </row>
    <row r="3573" spans="1:18" x14ac:dyDescent="0.35">
      <c r="A3573" s="73">
        <v>1115</v>
      </c>
      <c r="B3573" s="42">
        <v>0.16969999999999999</v>
      </c>
      <c r="C3573" s="42">
        <v>4.24E-2</v>
      </c>
      <c r="D3573" s="42">
        <v>0.1162</v>
      </c>
      <c r="E3573" s="42">
        <v>0.1125</v>
      </c>
      <c r="F3573" s="42">
        <v>7.3800000000000004E-2</v>
      </c>
      <c r="G3573" s="42">
        <v>8.1199999999999994E-2</v>
      </c>
      <c r="H3573" s="42">
        <v>0.15870000000000001</v>
      </c>
      <c r="I3573" s="42">
        <v>4.4299999999999999E-2</v>
      </c>
      <c r="J3573" s="42">
        <v>9.4100000000000003E-2</v>
      </c>
      <c r="K3573" s="42">
        <v>0.107</v>
      </c>
      <c r="L3573" s="93">
        <f t="shared" si="275"/>
        <v>0.9998999999999999</v>
      </c>
      <c r="M3573" s="42">
        <v>0.14441999999999999</v>
      </c>
      <c r="N3573" s="93">
        <f t="array" ref="N3573">SQRT(MMULT(MMULT(B3573:K3573, '2. Correlation Matrix'!$B$34:$K$43), TRANSPOSE(B3573:K3573)))</f>
        <v>0.1320963462861377</v>
      </c>
      <c r="O3573" s="92">
        <f t="shared" si="276"/>
        <v>0.52552551188378316</v>
      </c>
      <c r="P3573" s="42">
        <f t="shared" si="277"/>
        <v>0.13569527764892639</v>
      </c>
      <c r="Q3573" s="42">
        <f t="shared" si="278"/>
        <v>0.122773215429927</v>
      </c>
      <c r="R3573" s="43">
        <f t="shared" si="279"/>
        <v>0.118137620573236</v>
      </c>
    </row>
    <row r="3574" spans="1:18" x14ac:dyDescent="0.35">
      <c r="A3574" s="73">
        <v>1114</v>
      </c>
      <c r="B3574" s="42">
        <v>6.4699999999999994E-2</v>
      </c>
      <c r="C3574" s="42">
        <v>0.1171</v>
      </c>
      <c r="D3574" s="42">
        <v>7.5200000000000003E-2</v>
      </c>
      <c r="E3574" s="42">
        <v>0.1381</v>
      </c>
      <c r="F3574" s="42">
        <v>0.14860000000000001</v>
      </c>
      <c r="G3574" s="42">
        <v>9.0899999999999995E-2</v>
      </c>
      <c r="H3574" s="42">
        <v>9.7900000000000001E-2</v>
      </c>
      <c r="I3574" s="42">
        <v>0.13289999999999999</v>
      </c>
      <c r="J3574" s="42">
        <v>0.11890000000000001</v>
      </c>
      <c r="K3574" s="42">
        <v>1.5699999999999999E-2</v>
      </c>
      <c r="L3574" s="93">
        <f t="shared" si="275"/>
        <v>1</v>
      </c>
      <c r="M3574" s="42">
        <v>0.13172</v>
      </c>
      <c r="N3574" s="93">
        <f t="array" ref="N3574">SQRT(MMULT(MMULT(B3574:K3574, '2. Correlation Matrix'!$B$34:$K$43), TRANSPOSE(B3574:K3574)))</f>
        <v>0.10793190931350098</v>
      </c>
      <c r="O3574" s="92">
        <f t="shared" si="276"/>
        <v>0.52551650721984422</v>
      </c>
      <c r="P3574" s="42">
        <f t="shared" si="277"/>
        <v>0.12589535147597111</v>
      </c>
      <c r="Q3574" s="42">
        <f t="shared" si="278"/>
        <v>0.122773215429927</v>
      </c>
      <c r="R3574" s="43">
        <f t="shared" si="279"/>
        <v>0.118137620573236</v>
      </c>
    </row>
    <row r="3575" spans="1:18" x14ac:dyDescent="0.35">
      <c r="A3575" s="73">
        <v>2303</v>
      </c>
      <c r="B3575" s="42">
        <v>0.1255</v>
      </c>
      <c r="C3575" s="42">
        <v>0.1182</v>
      </c>
      <c r="D3575" s="42">
        <v>0.1182</v>
      </c>
      <c r="E3575" s="42">
        <v>0.1036</v>
      </c>
      <c r="F3575" s="42">
        <v>0.11269999999999999</v>
      </c>
      <c r="G3575" s="42">
        <v>3.6400000000000002E-2</v>
      </c>
      <c r="H3575" s="42">
        <v>0.13639999999999999</v>
      </c>
      <c r="I3575" s="42">
        <v>4.7300000000000002E-2</v>
      </c>
      <c r="J3575" s="42">
        <v>0.08</v>
      </c>
      <c r="K3575" s="42">
        <v>0.12180000000000001</v>
      </c>
      <c r="L3575" s="93">
        <f t="shared" si="275"/>
        <v>1.0001</v>
      </c>
      <c r="M3575" s="42">
        <v>0.14049</v>
      </c>
      <c r="N3575" s="93">
        <f t="array" ref="N3575">SQRT(MMULT(MMULT(B3575:K3575, '2. Correlation Matrix'!$B$34:$K$43), TRANSPOSE(B3575:K3575)))</f>
        <v>0.12462432670432205</v>
      </c>
      <c r="O3575" s="92">
        <f t="shared" si="276"/>
        <v>0.52549932851696424</v>
      </c>
      <c r="P3575" s="42">
        <f t="shared" si="277"/>
        <v>0.13272438859674721</v>
      </c>
      <c r="Q3575" s="42">
        <f t="shared" si="278"/>
        <v>0.122773215429927</v>
      </c>
      <c r="R3575" s="43">
        <f t="shared" si="279"/>
        <v>0.118137620573236</v>
      </c>
    </row>
    <row r="3576" spans="1:18" x14ac:dyDescent="0.35">
      <c r="A3576" s="73">
        <v>161</v>
      </c>
      <c r="B3576" s="42">
        <v>4.4499999999999998E-2</v>
      </c>
      <c r="C3576" s="42">
        <v>0.1837</v>
      </c>
      <c r="D3576" s="42">
        <v>0.1113</v>
      </c>
      <c r="E3576" s="42">
        <v>8.3500000000000005E-2</v>
      </c>
      <c r="F3576" s="42">
        <v>0.18179999999999999</v>
      </c>
      <c r="G3576" s="42">
        <v>5.5999999999999999E-3</v>
      </c>
      <c r="H3576" s="42">
        <v>6.8599999999999994E-2</v>
      </c>
      <c r="I3576" s="42">
        <v>7.9799999999999996E-2</v>
      </c>
      <c r="J3576" s="42">
        <v>7.4200000000000002E-2</v>
      </c>
      <c r="K3576" s="42">
        <v>0.16700000000000001</v>
      </c>
      <c r="L3576" s="93">
        <f t="shared" si="275"/>
        <v>1</v>
      </c>
      <c r="M3576" s="42">
        <v>0.14030000000000001</v>
      </c>
      <c r="N3576" s="93">
        <f t="array" ref="N3576">SQRT(MMULT(MMULT(B3576:K3576, '2. Correlation Matrix'!$B$34:$K$43), TRANSPOSE(B3576:K3576)))</f>
        <v>0.12427107265272479</v>
      </c>
      <c r="O3576" s="92">
        <f t="shared" si="276"/>
        <v>0.52546420181372944</v>
      </c>
      <c r="P3576" s="42">
        <f t="shared" si="277"/>
        <v>0.13257835025087061</v>
      </c>
      <c r="Q3576" s="42">
        <f t="shared" si="278"/>
        <v>0.122773215429927</v>
      </c>
      <c r="R3576" s="43">
        <f t="shared" si="279"/>
        <v>0.118137620573236</v>
      </c>
    </row>
    <row r="3577" spans="1:18" x14ac:dyDescent="0.35">
      <c r="A3577" s="73">
        <v>268</v>
      </c>
      <c r="B3577" s="42">
        <v>0.19409999999999999</v>
      </c>
      <c r="C3577" s="42">
        <v>2.7400000000000001E-2</v>
      </c>
      <c r="D3577" s="42">
        <v>6.54E-2</v>
      </c>
      <c r="E3577" s="42">
        <v>0.1646</v>
      </c>
      <c r="F3577" s="42">
        <v>4.2200000000000001E-2</v>
      </c>
      <c r="G3577" s="42">
        <v>3.7999999999999999E-2</v>
      </c>
      <c r="H3577" s="42">
        <v>0.19620000000000001</v>
      </c>
      <c r="I3577" s="42">
        <v>0.12659999999999999</v>
      </c>
      <c r="J3577" s="42">
        <v>0.13289999999999999</v>
      </c>
      <c r="K3577" s="42">
        <v>1.2699999999999999E-2</v>
      </c>
      <c r="L3577" s="93">
        <f t="shared" si="275"/>
        <v>1.0001</v>
      </c>
      <c r="M3577" s="42">
        <v>0.13145999999999999</v>
      </c>
      <c r="N3577" s="93">
        <f t="array" ref="N3577">SQRT(MMULT(MMULT(B3577:K3577, '2. Correlation Matrix'!$B$34:$K$43), TRANSPOSE(B3577:K3577)))</f>
        <v>0.10746407065496449</v>
      </c>
      <c r="O3577" s="92">
        <f t="shared" si="276"/>
        <v>0.52538489986366177</v>
      </c>
      <c r="P3577" s="42">
        <f t="shared" si="277"/>
        <v>0.12568573675913239</v>
      </c>
      <c r="Q3577" s="42">
        <f t="shared" si="278"/>
        <v>0.122773215429927</v>
      </c>
      <c r="R3577" s="43">
        <f t="shared" si="279"/>
        <v>0.118137620573236</v>
      </c>
    </row>
    <row r="3578" spans="1:18" x14ac:dyDescent="0.35">
      <c r="A3578" s="73">
        <v>3702</v>
      </c>
      <c r="B3578" s="42">
        <v>0.15240000000000001</v>
      </c>
      <c r="C3578" s="42">
        <v>9.5500000000000002E-2</v>
      </c>
      <c r="D3578" s="42">
        <v>7.5200000000000003E-2</v>
      </c>
      <c r="E3578" s="42">
        <v>6.1000000000000004E-3</v>
      </c>
      <c r="F3578" s="42">
        <v>5.28E-2</v>
      </c>
      <c r="G3578" s="42">
        <v>0.19919999999999999</v>
      </c>
      <c r="H3578" s="42">
        <v>0.19719999999999999</v>
      </c>
      <c r="I3578" s="42">
        <v>3.0499999999999999E-2</v>
      </c>
      <c r="J3578" s="42">
        <v>0.1341</v>
      </c>
      <c r="K3578" s="42">
        <v>5.6899999999999999E-2</v>
      </c>
      <c r="L3578" s="93">
        <f t="shared" si="275"/>
        <v>0.9998999999999999</v>
      </c>
      <c r="M3578" s="42">
        <v>0.14682999999999999</v>
      </c>
      <c r="N3578" s="93">
        <f t="array" ref="N3578">SQRT(MMULT(MMULT(B3578:K3578, '2. Correlation Matrix'!$B$34:$K$43), TRANSPOSE(B3578:K3578)))</f>
        <v>0.13672098351556133</v>
      </c>
      <c r="O3578" s="92">
        <f t="shared" si="276"/>
        <v>0.525376560005688</v>
      </c>
      <c r="P3578" s="42">
        <f t="shared" si="277"/>
        <v>0.1374836863332688</v>
      </c>
      <c r="Q3578" s="42">
        <f t="shared" si="278"/>
        <v>0.122773215429927</v>
      </c>
      <c r="R3578" s="43">
        <f t="shared" si="279"/>
        <v>0.118137620573236</v>
      </c>
    </row>
    <row r="3579" spans="1:18" x14ac:dyDescent="0.35">
      <c r="A3579" s="73">
        <v>1452</v>
      </c>
      <c r="B3579" s="42">
        <v>0.1419</v>
      </c>
      <c r="C3579" s="42">
        <v>3.1E-2</v>
      </c>
      <c r="D3579" s="42">
        <v>0.1109</v>
      </c>
      <c r="E3579" s="42">
        <v>5.7599999999999998E-2</v>
      </c>
      <c r="F3579" s="42">
        <v>0.15959999999999999</v>
      </c>
      <c r="G3579" s="42">
        <v>0.153</v>
      </c>
      <c r="H3579" s="42">
        <v>1.55E-2</v>
      </c>
      <c r="I3579" s="42">
        <v>3.5499999999999997E-2</v>
      </c>
      <c r="J3579" s="42">
        <v>0.122</v>
      </c>
      <c r="K3579" s="42">
        <v>0.1729</v>
      </c>
      <c r="L3579" s="93">
        <f t="shared" si="275"/>
        <v>0.99990000000000001</v>
      </c>
      <c r="M3579" s="42">
        <v>0.14995</v>
      </c>
      <c r="N3579" s="93">
        <f t="array" ref="N3579">SQRT(MMULT(MMULT(B3579:K3579, '2. Correlation Matrix'!$B$34:$K$43), TRANSPOSE(B3579:K3579)))</f>
        <v>0.1426614367890468</v>
      </c>
      <c r="O3579" s="92">
        <f t="shared" si="276"/>
        <v>0.52536972630402168</v>
      </c>
      <c r="P3579" s="42">
        <f t="shared" si="277"/>
        <v>0.1397738572266424</v>
      </c>
      <c r="Q3579" s="42">
        <f t="shared" si="278"/>
        <v>0.122773215429927</v>
      </c>
      <c r="R3579" s="43">
        <f t="shared" si="279"/>
        <v>0.118137620573236</v>
      </c>
    </row>
    <row r="3580" spans="1:18" x14ac:dyDescent="0.35">
      <c r="A3580" s="73">
        <v>747</v>
      </c>
      <c r="B3580" s="42">
        <v>8.9499999999999996E-2</v>
      </c>
      <c r="C3580" s="42">
        <v>8.6300000000000002E-2</v>
      </c>
      <c r="D3580" s="42">
        <v>9.4200000000000006E-2</v>
      </c>
      <c r="E3580" s="42">
        <v>0.15540000000000001</v>
      </c>
      <c r="F3580" s="42">
        <v>9.7299999999999998E-2</v>
      </c>
      <c r="G3580" s="42">
        <v>4.7100000000000003E-2</v>
      </c>
      <c r="H3580" s="42">
        <v>0.14599999999999999</v>
      </c>
      <c r="I3580" s="42">
        <v>3.4500000000000003E-2</v>
      </c>
      <c r="J3580" s="42">
        <v>0.1177</v>
      </c>
      <c r="K3580" s="42">
        <v>0.13189999999999999</v>
      </c>
      <c r="L3580" s="93">
        <f t="shared" si="275"/>
        <v>0.99990000000000001</v>
      </c>
      <c r="M3580" s="42">
        <v>0.14704999999999999</v>
      </c>
      <c r="N3580" s="93">
        <f t="array" ref="N3580">SQRT(MMULT(MMULT(B3580:K3580, '2. Correlation Matrix'!$B$34:$K$43), TRANSPOSE(B3580:K3580)))</f>
        <v>0.13715013895000033</v>
      </c>
      <c r="O3580" s="92">
        <f t="shared" si="276"/>
        <v>0.52533668978831038</v>
      </c>
      <c r="P3580" s="42">
        <f t="shared" si="277"/>
        <v>0.13764491969299777</v>
      </c>
      <c r="Q3580" s="42">
        <f t="shared" si="278"/>
        <v>0.122773215429927</v>
      </c>
      <c r="R3580" s="43">
        <f t="shared" si="279"/>
        <v>0.118137620573236</v>
      </c>
    </row>
    <row r="3581" spans="1:18" x14ac:dyDescent="0.35">
      <c r="A3581" s="73">
        <v>4848</v>
      </c>
      <c r="B3581" s="42">
        <v>0.113</v>
      </c>
      <c r="C3581" s="42">
        <v>8.9700000000000002E-2</v>
      </c>
      <c r="D3581" s="42">
        <v>0.13789999999999999</v>
      </c>
      <c r="E3581" s="42">
        <v>2.8199999999999999E-2</v>
      </c>
      <c r="F3581" s="42">
        <v>8.3099999999999993E-2</v>
      </c>
      <c r="G3581" s="42">
        <v>6.6400000000000001E-2</v>
      </c>
      <c r="H3581" s="42">
        <v>0.1661</v>
      </c>
      <c r="I3581" s="42">
        <v>0.14449999999999999</v>
      </c>
      <c r="J3581" s="42">
        <v>0.15279999999999999</v>
      </c>
      <c r="K3581" s="42">
        <v>1.83E-2</v>
      </c>
      <c r="L3581" s="93">
        <f t="shared" si="275"/>
        <v>1</v>
      </c>
      <c r="M3581" s="42">
        <v>0.13219</v>
      </c>
      <c r="N3581" s="93">
        <f t="array" ref="N3581">SQRT(MMULT(MMULT(B3581:K3581, '2. Correlation Matrix'!$B$34:$K$43), TRANSPOSE(B3581:K3581)))</f>
        <v>0.10886369067455502</v>
      </c>
      <c r="O3581" s="92">
        <f t="shared" si="276"/>
        <v>0.52533585482571887</v>
      </c>
      <c r="P3581" s="42">
        <f t="shared" si="277"/>
        <v>0.12626434842635739</v>
      </c>
      <c r="Q3581" s="42">
        <f t="shared" si="278"/>
        <v>0.122773215429927</v>
      </c>
      <c r="R3581" s="43">
        <f t="shared" si="279"/>
        <v>0.118137620573236</v>
      </c>
    </row>
    <row r="3582" spans="1:18" x14ac:dyDescent="0.35">
      <c r="A3582" s="73">
        <v>821</v>
      </c>
      <c r="B3582" s="42">
        <v>0.13950000000000001</v>
      </c>
      <c r="C3582" s="42">
        <v>7.7700000000000005E-2</v>
      </c>
      <c r="D3582" s="42">
        <v>0.1426</v>
      </c>
      <c r="E3582" s="42">
        <v>0.1268</v>
      </c>
      <c r="F3582" s="42">
        <v>9.0300000000000005E-2</v>
      </c>
      <c r="G3582" s="42">
        <v>0.122</v>
      </c>
      <c r="H3582" s="42">
        <v>2.3800000000000002E-2</v>
      </c>
      <c r="I3582" s="42">
        <v>4.2799999999999998E-2</v>
      </c>
      <c r="J3582" s="42">
        <v>0.10780000000000001</v>
      </c>
      <c r="K3582" s="42">
        <v>0.1268</v>
      </c>
      <c r="L3582" s="93">
        <f t="shared" si="275"/>
        <v>1.0001</v>
      </c>
      <c r="M3582" s="42">
        <v>0.14296</v>
      </c>
      <c r="N3582" s="93">
        <f t="array" ref="N3582">SQRT(MMULT(MMULT(B3582:K3582, '2. Correlation Matrix'!$B$34:$K$43), TRANSPOSE(B3582:K3582)))</f>
        <v>0.12936928102236328</v>
      </c>
      <c r="O3582" s="92">
        <f t="shared" si="276"/>
        <v>0.52531790748881235</v>
      </c>
      <c r="P3582" s="42">
        <f t="shared" si="277"/>
        <v>0.1345917945638784</v>
      </c>
      <c r="Q3582" s="42">
        <f t="shared" si="278"/>
        <v>0.122773215429927</v>
      </c>
      <c r="R3582" s="43">
        <f t="shared" si="279"/>
        <v>0.118137620573236</v>
      </c>
    </row>
    <row r="3583" spans="1:18" x14ac:dyDescent="0.35">
      <c r="A3583" s="73">
        <v>1268</v>
      </c>
      <c r="B3583" s="42">
        <v>0.1231</v>
      </c>
      <c r="C3583" s="42">
        <v>0.1331</v>
      </c>
      <c r="D3583" s="42">
        <v>0.11310000000000001</v>
      </c>
      <c r="E3583" s="42">
        <v>3.6600000000000001E-2</v>
      </c>
      <c r="F3583" s="42">
        <v>0.12809999999999999</v>
      </c>
      <c r="G3583" s="42">
        <v>0.1331</v>
      </c>
      <c r="H3583" s="42">
        <v>0.1547</v>
      </c>
      <c r="I3583" s="42">
        <v>0.01</v>
      </c>
      <c r="J3583" s="42">
        <v>4.3299999999999998E-2</v>
      </c>
      <c r="K3583" s="42">
        <v>0.12479999999999999</v>
      </c>
      <c r="L3583" s="93">
        <f t="shared" si="275"/>
        <v>0.99990000000000012</v>
      </c>
      <c r="M3583" s="42">
        <v>0.14754</v>
      </c>
      <c r="N3583" s="93">
        <f t="array" ref="N3583">SQRT(MMULT(MMULT(B3583:K3583, '2. Correlation Matrix'!$B$34:$K$43), TRANSPOSE(B3583:K3583)))</f>
        <v>0.13808984878869915</v>
      </c>
      <c r="O3583" s="92">
        <f t="shared" si="276"/>
        <v>0.52531015593331909</v>
      </c>
      <c r="P3583" s="42">
        <f t="shared" si="277"/>
        <v>0.13800559683075711</v>
      </c>
      <c r="Q3583" s="42">
        <f t="shared" si="278"/>
        <v>0.122773215429927</v>
      </c>
      <c r="R3583" s="43">
        <f t="shared" si="279"/>
        <v>0.118137620573236</v>
      </c>
    </row>
    <row r="3584" spans="1:18" x14ac:dyDescent="0.35">
      <c r="A3584" s="73">
        <v>3984</v>
      </c>
      <c r="B3584" s="42">
        <v>0.15490000000000001</v>
      </c>
      <c r="C3584" s="42">
        <v>0.1147</v>
      </c>
      <c r="D3584" s="42">
        <v>0.1033</v>
      </c>
      <c r="E3584" s="42">
        <v>0.153</v>
      </c>
      <c r="F3584" s="42">
        <v>0.1205</v>
      </c>
      <c r="G3584" s="42">
        <v>3.8199999999999998E-2</v>
      </c>
      <c r="H3584" s="42">
        <v>9.5999999999999992E-3</v>
      </c>
      <c r="I3584" s="42">
        <v>7.8399999999999997E-2</v>
      </c>
      <c r="J3584" s="42">
        <v>0.1205</v>
      </c>
      <c r="K3584" s="42">
        <v>0.1071</v>
      </c>
      <c r="L3584" s="93">
        <f t="shared" si="275"/>
        <v>1.0002000000000002</v>
      </c>
      <c r="M3584" s="42">
        <v>0.13097</v>
      </c>
      <c r="N3584" s="93">
        <f t="array" ref="N3584">SQRT(MMULT(MMULT(B3584:K3584, '2. Correlation Matrix'!$B$34:$K$43), TRANSPOSE(B3584:K3584)))</f>
        <v>0.10656114554609573</v>
      </c>
      <c r="O3584" s="92">
        <f t="shared" si="276"/>
        <v>0.52523834755313092</v>
      </c>
      <c r="P3584" s="42">
        <f t="shared" si="277"/>
        <v>0.1252923611299519</v>
      </c>
      <c r="Q3584" s="42">
        <f t="shared" si="278"/>
        <v>0.122773215429927</v>
      </c>
      <c r="R3584" s="43">
        <f t="shared" si="279"/>
        <v>0.118137620573236</v>
      </c>
    </row>
    <row r="3585" spans="1:18" x14ac:dyDescent="0.35">
      <c r="A3585" s="73">
        <v>3208</v>
      </c>
      <c r="B3585" s="42">
        <v>6.88E-2</v>
      </c>
      <c r="C3585" s="42">
        <v>0.2162</v>
      </c>
      <c r="D3585" s="42">
        <v>9.7999999999999997E-3</v>
      </c>
      <c r="E3585" s="42">
        <v>0.16220000000000001</v>
      </c>
      <c r="F3585" s="42">
        <v>0.18920000000000001</v>
      </c>
      <c r="G3585" s="42">
        <v>0.12039999999999999</v>
      </c>
      <c r="H3585" s="42">
        <v>2.7E-2</v>
      </c>
      <c r="I3585" s="42">
        <v>8.5999999999999993E-2</v>
      </c>
      <c r="J3585" s="42">
        <v>9.5799999999999996E-2</v>
      </c>
      <c r="K3585" s="42">
        <v>2.46E-2</v>
      </c>
      <c r="L3585" s="93">
        <f t="shared" si="275"/>
        <v>0.99999999999999989</v>
      </c>
      <c r="M3585" s="42">
        <v>0.12706000000000001</v>
      </c>
      <c r="N3585" s="93">
        <f t="array" ref="N3585">SQRT(MMULT(MMULT(B3585:K3585, '2. Correlation Matrix'!$B$34:$K$43), TRANSPOSE(B3585:K3585)))</f>
        <v>9.9117274312067322E-2</v>
      </c>
      <c r="O3585" s="92">
        <f t="shared" si="276"/>
        <v>0.52523639659511712</v>
      </c>
      <c r="P3585" s="42">
        <f t="shared" si="277"/>
        <v>0.12214788296647321</v>
      </c>
      <c r="Q3585" s="42">
        <f t="shared" si="278"/>
        <v>0.122773215429927</v>
      </c>
      <c r="R3585" s="43">
        <f t="shared" si="279"/>
        <v>0.118137620573236</v>
      </c>
    </row>
    <row r="3586" spans="1:18" x14ac:dyDescent="0.35">
      <c r="A3586" s="73">
        <v>3414</v>
      </c>
      <c r="B3586" s="42">
        <v>0.1673</v>
      </c>
      <c r="C3586" s="42">
        <v>6.8000000000000005E-2</v>
      </c>
      <c r="D3586" s="42">
        <v>0.1158</v>
      </c>
      <c r="E3586" s="42">
        <v>5.33E-2</v>
      </c>
      <c r="F3586" s="42">
        <v>0.1103</v>
      </c>
      <c r="G3586" s="42">
        <v>0.1691</v>
      </c>
      <c r="H3586" s="42">
        <v>6.25E-2</v>
      </c>
      <c r="I3586" s="42">
        <v>1.8E-3</v>
      </c>
      <c r="J3586" s="42">
        <v>8.8200000000000001E-2</v>
      </c>
      <c r="K3586" s="42">
        <v>0.1636</v>
      </c>
      <c r="L3586" s="93">
        <f t="shared" si="275"/>
        <v>0.99990000000000001</v>
      </c>
      <c r="M3586" s="42">
        <v>0.15079000000000001</v>
      </c>
      <c r="N3586" s="93">
        <f t="array" ref="N3586">SQRT(MMULT(MMULT(B3586:K3586, '2. Correlation Matrix'!$B$34:$K$43), TRANSPOSE(B3586:K3586)))</f>
        <v>0.14430360681281879</v>
      </c>
      <c r="O3586" s="92">
        <f t="shared" si="276"/>
        <v>0.52521209742393926</v>
      </c>
      <c r="P3586" s="42">
        <f t="shared" si="277"/>
        <v>0.14037823453040571</v>
      </c>
      <c r="Q3586" s="42">
        <f t="shared" si="278"/>
        <v>0.122773215429927</v>
      </c>
      <c r="R3586" s="43">
        <f t="shared" si="279"/>
        <v>0.118137620573236</v>
      </c>
    </row>
    <row r="3587" spans="1:18" x14ac:dyDescent="0.35">
      <c r="A3587" s="73">
        <v>303</v>
      </c>
      <c r="B3587" s="42">
        <v>1.0999999999999999E-2</v>
      </c>
      <c r="C3587" s="42">
        <v>6.6100000000000006E-2</v>
      </c>
      <c r="D3587" s="42">
        <v>9.3700000000000006E-2</v>
      </c>
      <c r="E3587" s="42">
        <v>8.2600000000000007E-2</v>
      </c>
      <c r="F3587" s="42">
        <v>0.22589999999999999</v>
      </c>
      <c r="G3587" s="42">
        <v>5.2299999999999999E-2</v>
      </c>
      <c r="H3587" s="42">
        <v>8.5400000000000004E-2</v>
      </c>
      <c r="I3587" s="42">
        <v>0.1653</v>
      </c>
      <c r="J3587" s="42">
        <v>0.1653</v>
      </c>
      <c r="K3587" s="42">
        <v>5.2299999999999999E-2</v>
      </c>
      <c r="L3587" s="93">
        <f t="shared" si="275"/>
        <v>0.99990000000000001</v>
      </c>
      <c r="M3587" s="42">
        <v>0.13525999999999999</v>
      </c>
      <c r="N3587" s="93">
        <f t="array" ref="N3587">SQRT(MMULT(MMULT(B3587:K3587, '2. Correlation Matrix'!$B$34:$K$43), TRANSPOSE(B3587:K3587)))</f>
        <v>0.11473916984197072</v>
      </c>
      <c r="O3587" s="92">
        <f t="shared" si="276"/>
        <v>0.52519117998670883</v>
      </c>
      <c r="P3587" s="42">
        <f t="shared" si="277"/>
        <v>0.12867746145198769</v>
      </c>
      <c r="Q3587" s="42">
        <f t="shared" si="278"/>
        <v>0.122773215429927</v>
      </c>
      <c r="R3587" s="43">
        <f t="shared" si="279"/>
        <v>0.118137620573236</v>
      </c>
    </row>
    <row r="3588" spans="1:18" x14ac:dyDescent="0.35">
      <c r="A3588" s="73">
        <v>4430</v>
      </c>
      <c r="B3588" s="42">
        <v>0.06</v>
      </c>
      <c r="C3588" s="42">
        <v>0.16070000000000001</v>
      </c>
      <c r="D3588" s="42">
        <v>8.3900000000000002E-2</v>
      </c>
      <c r="E3588" s="42">
        <v>0.17510000000000001</v>
      </c>
      <c r="F3588" s="42">
        <v>0.18709999999999999</v>
      </c>
      <c r="G3588" s="42">
        <v>5.28E-2</v>
      </c>
      <c r="H3588" s="42">
        <v>2.1600000000000001E-2</v>
      </c>
      <c r="I3588" s="42">
        <v>5.7599999999999998E-2</v>
      </c>
      <c r="J3588" s="42">
        <v>5.5199999999999999E-2</v>
      </c>
      <c r="K3588" s="42">
        <v>0.14630000000000001</v>
      </c>
      <c r="L3588" s="93">
        <f t="shared" si="275"/>
        <v>1.0003</v>
      </c>
      <c r="M3588" s="42">
        <v>0.13991000000000001</v>
      </c>
      <c r="N3588" s="93">
        <f t="array" ref="N3588">SQRT(MMULT(MMULT(B3588:K3588, '2. Correlation Matrix'!$B$34:$K$43), TRANSPOSE(B3588:K3588)))</f>
        <v>0.12359763020350027</v>
      </c>
      <c r="O3588" s="92">
        <f t="shared" si="276"/>
        <v>0.5251718814764279</v>
      </c>
      <c r="P3588" s="42">
        <f t="shared" si="277"/>
        <v>0.13227181290403942</v>
      </c>
      <c r="Q3588" s="42">
        <f t="shared" si="278"/>
        <v>0.122773215429927</v>
      </c>
      <c r="R3588" s="43">
        <f t="shared" si="279"/>
        <v>0.118137620573236</v>
      </c>
    </row>
    <row r="3589" spans="1:18" x14ac:dyDescent="0.35">
      <c r="A3589" s="73">
        <v>1849</v>
      </c>
      <c r="B3589" s="42">
        <v>9.6299999999999997E-2</v>
      </c>
      <c r="C3589" s="42">
        <v>2.41E-2</v>
      </c>
      <c r="D3589" s="42">
        <v>0.1147</v>
      </c>
      <c r="E3589" s="42">
        <v>0.1303</v>
      </c>
      <c r="F3589" s="42">
        <v>0.1331</v>
      </c>
      <c r="G3589" s="42">
        <v>5.67E-2</v>
      </c>
      <c r="H3589" s="42">
        <v>0.1232</v>
      </c>
      <c r="I3589" s="42">
        <v>6.5199999999999994E-2</v>
      </c>
      <c r="J3589" s="42">
        <v>0.1246</v>
      </c>
      <c r="K3589" s="42">
        <v>0.13170000000000001</v>
      </c>
      <c r="L3589" s="93">
        <f t="shared" ref="L3589:L3652" si="280">SUM(B3589:K3589)</f>
        <v>0.99990000000000001</v>
      </c>
      <c r="M3589" s="42">
        <v>0.14738999999999999</v>
      </c>
      <c r="N3589" s="93">
        <f t="array" ref="N3589">SQRT(MMULT(MMULT(B3589:K3589, '2. Correlation Matrix'!$B$34:$K$43), TRANSPOSE(B3589:K3589)))</f>
        <v>0.13784162002389555</v>
      </c>
      <c r="O3589" s="92">
        <f t="shared" ref="O3589:O3652" si="281">(M3589-0.075)/N3589</f>
        <v>0.52516794265368338</v>
      </c>
      <c r="P3589" s="42">
        <f t="shared" ref="P3589:P3652" si="282">M3589-((1/2)*1*N3589^2)</f>
        <v>0.13788984389459399</v>
      </c>
      <c r="Q3589" s="42">
        <f t="shared" ref="Q3589:Q3652" si="283">$M$5-((1/2)*3*$N$5^2)</f>
        <v>0.122773215429927</v>
      </c>
      <c r="R3589" s="43">
        <f t="shared" ref="R3589:R3652" si="284">$M$5-((1/2)*4*$N$5^2)</f>
        <v>0.118137620573236</v>
      </c>
    </row>
    <row r="3590" spans="1:18" x14ac:dyDescent="0.35">
      <c r="A3590" s="73">
        <v>828</v>
      </c>
      <c r="B3590" s="42">
        <v>4.02E-2</v>
      </c>
      <c r="C3590" s="42">
        <v>1.5299999999999999E-2</v>
      </c>
      <c r="D3590" s="42">
        <v>0.1245</v>
      </c>
      <c r="E3590" s="42">
        <v>0.1762</v>
      </c>
      <c r="F3590" s="42">
        <v>0.14940000000000001</v>
      </c>
      <c r="G3590" s="42">
        <v>0.1628</v>
      </c>
      <c r="H3590" s="42">
        <v>5.7500000000000002E-2</v>
      </c>
      <c r="I3590" s="42">
        <v>0.1628</v>
      </c>
      <c r="J3590" s="42">
        <v>9.3899999999999997E-2</v>
      </c>
      <c r="K3590" s="42">
        <v>1.72E-2</v>
      </c>
      <c r="L3590" s="93">
        <f t="shared" si="280"/>
        <v>0.9997999999999998</v>
      </c>
      <c r="M3590" s="42">
        <v>0.14044999999999999</v>
      </c>
      <c r="N3590" s="93">
        <f t="array" ref="N3590">SQRT(MMULT(MMULT(B3590:K3590, '2. Correlation Matrix'!$B$34:$K$43), TRANSPOSE(B3590:K3590)))</f>
        <v>0.12462819982633545</v>
      </c>
      <c r="O3590" s="92">
        <f t="shared" si="281"/>
        <v>0.52516204270945122</v>
      </c>
      <c r="P3590" s="42">
        <f t="shared" si="282"/>
        <v>0.13268390590402349</v>
      </c>
      <c r="Q3590" s="42">
        <f t="shared" si="283"/>
        <v>0.122773215429927</v>
      </c>
      <c r="R3590" s="43">
        <f t="shared" si="284"/>
        <v>0.118137620573236</v>
      </c>
    </row>
    <row r="3591" spans="1:18" x14ac:dyDescent="0.35">
      <c r="A3591" s="73">
        <v>3295</v>
      </c>
      <c r="B3591" s="42">
        <v>0.16300000000000001</v>
      </c>
      <c r="C3591" s="42">
        <v>5.4899999999999997E-2</v>
      </c>
      <c r="D3591" s="42">
        <v>0.1235</v>
      </c>
      <c r="E3591" s="42">
        <v>7.0300000000000001E-2</v>
      </c>
      <c r="F3591" s="42">
        <v>7.1999999999999995E-2</v>
      </c>
      <c r="G3591" s="42">
        <v>0.12859999999999999</v>
      </c>
      <c r="H3591" s="42">
        <v>0.1115</v>
      </c>
      <c r="I3591" s="42">
        <v>6.8599999999999994E-2</v>
      </c>
      <c r="J3591" s="42">
        <v>0.1424</v>
      </c>
      <c r="K3591" s="42">
        <v>6.5199999999999994E-2</v>
      </c>
      <c r="L3591" s="93">
        <f t="shared" si="280"/>
        <v>1</v>
      </c>
      <c r="M3591" s="42">
        <v>0.13951</v>
      </c>
      <c r="N3591" s="93">
        <f t="array" ref="N3591">SQRT(MMULT(MMULT(B3591:K3591, '2. Correlation Matrix'!$B$34:$K$43), TRANSPOSE(B3591:K3591)))</f>
        <v>0.12285356528278697</v>
      </c>
      <c r="O3591" s="92">
        <f t="shared" si="281"/>
        <v>0.52509668605473103</v>
      </c>
      <c r="P3591" s="42">
        <f t="shared" si="282"/>
        <v>0.13196350074865398</v>
      </c>
      <c r="Q3591" s="42">
        <f t="shared" si="283"/>
        <v>0.122773215429927</v>
      </c>
      <c r="R3591" s="43">
        <f t="shared" si="284"/>
        <v>0.118137620573236</v>
      </c>
    </row>
    <row r="3592" spans="1:18" x14ac:dyDescent="0.35">
      <c r="A3592" s="73">
        <v>1307</v>
      </c>
      <c r="B3592" s="42">
        <v>8.1600000000000006E-2</v>
      </c>
      <c r="C3592" s="42">
        <v>8.3500000000000005E-2</v>
      </c>
      <c r="D3592" s="42">
        <v>0.16880000000000001</v>
      </c>
      <c r="E3592" s="42">
        <v>0.1484</v>
      </c>
      <c r="F3592" s="42">
        <v>0.16700000000000001</v>
      </c>
      <c r="G3592" s="42">
        <v>6.1199999999999997E-2</v>
      </c>
      <c r="H3592" s="42">
        <v>5.7500000000000002E-2</v>
      </c>
      <c r="I3592" s="42">
        <v>8.72E-2</v>
      </c>
      <c r="J3592" s="42">
        <v>1.11E-2</v>
      </c>
      <c r="K3592" s="42">
        <v>0.1336</v>
      </c>
      <c r="L3592" s="93">
        <f t="shared" si="280"/>
        <v>0.99990000000000023</v>
      </c>
      <c r="M3592" s="42">
        <v>0.14260999999999999</v>
      </c>
      <c r="N3592" s="93">
        <f t="array" ref="N3592">SQRT(MMULT(MMULT(B3592:K3592, '2. Correlation Matrix'!$B$34:$K$43), TRANSPOSE(B3592:K3592)))</f>
        <v>0.12875749669592526</v>
      </c>
      <c r="O3592" s="92">
        <f t="shared" si="281"/>
        <v>0.52509563897213929</v>
      </c>
      <c r="P3592" s="42">
        <f t="shared" si="282"/>
        <v>0.13432075352229939</v>
      </c>
      <c r="Q3592" s="42">
        <f t="shared" si="283"/>
        <v>0.122773215429927</v>
      </c>
      <c r="R3592" s="43">
        <f t="shared" si="284"/>
        <v>0.118137620573236</v>
      </c>
    </row>
    <row r="3593" spans="1:18" x14ac:dyDescent="0.35">
      <c r="A3593" s="73">
        <v>1454</v>
      </c>
      <c r="B3593" s="42">
        <v>9.3799999999999994E-2</v>
      </c>
      <c r="C3593" s="42">
        <v>0.15310000000000001</v>
      </c>
      <c r="D3593" s="42">
        <v>0.11849999999999999</v>
      </c>
      <c r="E3593" s="42">
        <v>2.47E-2</v>
      </c>
      <c r="F3593" s="42">
        <v>8.8900000000000007E-2</v>
      </c>
      <c r="G3593" s="42">
        <v>7.1599999999999997E-2</v>
      </c>
      <c r="H3593" s="42">
        <v>0.19259999999999999</v>
      </c>
      <c r="I3593" s="42">
        <v>9.9000000000000008E-3</v>
      </c>
      <c r="J3593" s="42">
        <v>0.1086</v>
      </c>
      <c r="K3593" s="42">
        <v>0.13830000000000001</v>
      </c>
      <c r="L3593" s="93">
        <f t="shared" si="280"/>
        <v>1</v>
      </c>
      <c r="M3593" s="42">
        <v>0.14807999999999999</v>
      </c>
      <c r="N3593" s="93">
        <f t="array" ref="N3593">SQRT(MMULT(MMULT(B3593:K3593, '2. Correlation Matrix'!$B$34:$K$43), TRANSPOSE(B3593:K3593)))</f>
        <v>0.13918067410507826</v>
      </c>
      <c r="O3593" s="92">
        <f t="shared" si="281"/>
        <v>0.52507289873324114</v>
      </c>
      <c r="P3593" s="42">
        <f t="shared" si="282"/>
        <v>0.138394369977828</v>
      </c>
      <c r="Q3593" s="42">
        <f t="shared" si="283"/>
        <v>0.122773215429927</v>
      </c>
      <c r="R3593" s="43">
        <f t="shared" si="284"/>
        <v>0.118137620573236</v>
      </c>
    </row>
    <row r="3594" spans="1:18" x14ac:dyDescent="0.35">
      <c r="A3594" s="73">
        <v>3529</v>
      </c>
      <c r="B3594" s="42">
        <v>0.1216</v>
      </c>
      <c r="C3594" s="42">
        <v>0.1129</v>
      </c>
      <c r="D3594" s="42">
        <v>0.13170000000000001</v>
      </c>
      <c r="E3594" s="42">
        <v>0.13020000000000001</v>
      </c>
      <c r="F3594" s="42">
        <v>4.6300000000000001E-2</v>
      </c>
      <c r="G3594" s="42">
        <v>4.3400000000000001E-2</v>
      </c>
      <c r="H3594" s="42">
        <v>0.13170000000000001</v>
      </c>
      <c r="I3594" s="42">
        <v>3.7600000000000001E-2</v>
      </c>
      <c r="J3594" s="42">
        <v>0.1187</v>
      </c>
      <c r="K3594" s="42">
        <v>0.12590000000000001</v>
      </c>
      <c r="L3594" s="93">
        <f t="shared" si="280"/>
        <v>1</v>
      </c>
      <c r="M3594" s="42">
        <v>0.14327000000000001</v>
      </c>
      <c r="N3594" s="93">
        <f t="array" ref="N3594">SQRT(MMULT(MMULT(B3594:K3594, '2. Correlation Matrix'!$B$34:$K$43), TRANSPOSE(B3594:K3594)))</f>
        <v>0.13002083928470623</v>
      </c>
      <c r="O3594" s="92">
        <f t="shared" si="281"/>
        <v>0.52506967633480206</v>
      </c>
      <c r="P3594" s="42">
        <f t="shared" si="282"/>
        <v>0.1348172906758503</v>
      </c>
      <c r="Q3594" s="42">
        <f t="shared" si="283"/>
        <v>0.122773215429927</v>
      </c>
      <c r="R3594" s="43">
        <f t="shared" si="284"/>
        <v>0.118137620573236</v>
      </c>
    </row>
    <row r="3595" spans="1:18" x14ac:dyDescent="0.35">
      <c r="A3595" s="73">
        <v>3560</v>
      </c>
      <c r="B3595" s="42">
        <v>0.254</v>
      </c>
      <c r="C3595" s="42">
        <v>7.6700000000000004E-2</v>
      </c>
      <c r="D3595" s="42">
        <v>0.10580000000000001</v>
      </c>
      <c r="E3595" s="42">
        <v>0.11899999999999999</v>
      </c>
      <c r="F3595" s="42">
        <v>2.6499999999999999E-2</v>
      </c>
      <c r="G3595" s="42">
        <v>0.20369999999999999</v>
      </c>
      <c r="H3595" s="42">
        <v>0.11899999999999999</v>
      </c>
      <c r="I3595" s="42">
        <v>4.4999999999999998E-2</v>
      </c>
      <c r="J3595" s="42">
        <v>5.3E-3</v>
      </c>
      <c r="K3595" s="42">
        <v>4.4999999999999998E-2</v>
      </c>
      <c r="L3595" s="93">
        <f t="shared" si="280"/>
        <v>1</v>
      </c>
      <c r="M3595" s="42">
        <v>0.13877</v>
      </c>
      <c r="N3595" s="93">
        <f t="array" ref="N3595">SQRT(MMULT(MMULT(B3595:K3595, '2. Correlation Matrix'!$B$34:$K$43), TRANSPOSE(B3595:K3595)))</f>
        <v>0.12146965862209214</v>
      </c>
      <c r="O3595" s="92">
        <f t="shared" si="281"/>
        <v>0.52498706856826483</v>
      </c>
      <c r="P3595" s="42">
        <f t="shared" si="282"/>
        <v>0.13139256101711622</v>
      </c>
      <c r="Q3595" s="42">
        <f t="shared" si="283"/>
        <v>0.122773215429927</v>
      </c>
      <c r="R3595" s="43">
        <f t="shared" si="284"/>
        <v>0.118137620573236</v>
      </c>
    </row>
    <row r="3596" spans="1:18" x14ac:dyDescent="0.35">
      <c r="A3596" s="73">
        <v>855</v>
      </c>
      <c r="B3596" s="42">
        <v>0.1953</v>
      </c>
      <c r="C3596" s="42">
        <v>4.9399999999999999E-2</v>
      </c>
      <c r="D3596" s="42">
        <v>5.6500000000000002E-2</v>
      </c>
      <c r="E3596" s="42">
        <v>9.4000000000000004E-3</v>
      </c>
      <c r="F3596" s="42">
        <v>5.6500000000000002E-2</v>
      </c>
      <c r="G3596" s="42">
        <v>0.13880000000000001</v>
      </c>
      <c r="H3596" s="42">
        <v>0.2329</v>
      </c>
      <c r="I3596" s="42">
        <v>7.1000000000000004E-3</v>
      </c>
      <c r="J3596" s="42">
        <v>0.16</v>
      </c>
      <c r="K3596" s="42">
        <v>9.4100000000000003E-2</v>
      </c>
      <c r="L3596" s="93">
        <f t="shared" si="280"/>
        <v>1</v>
      </c>
      <c r="M3596" s="42">
        <v>0.14848</v>
      </c>
      <c r="N3596" s="93">
        <f t="array" ref="N3596">SQRT(MMULT(MMULT(B3596:K3596, '2. Correlation Matrix'!$B$34:$K$43), TRANSPOSE(B3596:K3596)))</f>
        <v>0.13997320519590026</v>
      </c>
      <c r="O3596" s="92">
        <f t="shared" si="281"/>
        <v>0.52495761526043982</v>
      </c>
      <c r="P3596" s="42">
        <f t="shared" si="282"/>
        <v>0.1386837509135932</v>
      </c>
      <c r="Q3596" s="42">
        <f t="shared" si="283"/>
        <v>0.122773215429927</v>
      </c>
      <c r="R3596" s="43">
        <f t="shared" si="284"/>
        <v>0.118137620573236</v>
      </c>
    </row>
    <row r="3597" spans="1:18" x14ac:dyDescent="0.35">
      <c r="A3597" s="73">
        <v>3046</v>
      </c>
      <c r="B3597" s="42">
        <v>3.9800000000000002E-2</v>
      </c>
      <c r="C3597" s="42">
        <v>0.1265</v>
      </c>
      <c r="D3597" s="42">
        <v>0.1593</v>
      </c>
      <c r="E3597" s="42">
        <v>8.2000000000000003E-2</v>
      </c>
      <c r="F3597" s="42">
        <v>0.20610000000000001</v>
      </c>
      <c r="G3597" s="42">
        <v>9.6000000000000002E-2</v>
      </c>
      <c r="H3597" s="42">
        <v>3.04E-2</v>
      </c>
      <c r="I3597" s="42">
        <v>7.7299999999999994E-2</v>
      </c>
      <c r="J3597" s="42">
        <v>3.5099999999999999E-2</v>
      </c>
      <c r="K3597" s="42">
        <v>0.14749999999999999</v>
      </c>
      <c r="L3597" s="93">
        <f t="shared" si="280"/>
        <v>1</v>
      </c>
      <c r="M3597" s="42">
        <v>0.14455000000000001</v>
      </c>
      <c r="N3597" s="93">
        <f t="array" ref="N3597">SQRT(MMULT(MMULT(B3597:K3597, '2. Correlation Matrix'!$B$34:$K$43), TRANSPOSE(B3597:K3597)))</f>
        <v>0.13248707787538905</v>
      </c>
      <c r="O3597" s="92">
        <f t="shared" si="281"/>
        <v>0.52495685704092132</v>
      </c>
      <c r="P3597" s="42">
        <f t="shared" si="282"/>
        <v>0.13577358709802032</v>
      </c>
      <c r="Q3597" s="42">
        <f t="shared" si="283"/>
        <v>0.122773215429927</v>
      </c>
      <c r="R3597" s="43">
        <f t="shared" si="284"/>
        <v>0.118137620573236</v>
      </c>
    </row>
    <row r="3598" spans="1:18" x14ac:dyDescent="0.35">
      <c r="A3598" s="73">
        <v>356</v>
      </c>
      <c r="B3598" s="42">
        <v>0.12479999999999999</v>
      </c>
      <c r="C3598" s="42">
        <v>7.3899999999999993E-2</v>
      </c>
      <c r="D3598" s="42">
        <v>0.11</v>
      </c>
      <c r="E3598" s="42">
        <v>0.14119999999999999</v>
      </c>
      <c r="F3598" s="42">
        <v>0.1084</v>
      </c>
      <c r="G3598" s="42">
        <v>0.14449999999999999</v>
      </c>
      <c r="H3598" s="42">
        <v>5.5800000000000002E-2</v>
      </c>
      <c r="I3598" s="42">
        <v>0.14940000000000001</v>
      </c>
      <c r="J3598" s="42">
        <v>9.0300000000000005E-2</v>
      </c>
      <c r="K3598" s="42">
        <v>1.6000000000000001E-3</v>
      </c>
      <c r="L3598" s="93">
        <f t="shared" si="280"/>
        <v>0.99990000000000001</v>
      </c>
      <c r="M3598" s="42">
        <v>0.13084000000000001</v>
      </c>
      <c r="N3598" s="93">
        <f t="array" ref="N3598">SQRT(MMULT(MMULT(B3598:K3598, '2. Correlation Matrix'!$B$34:$K$43), TRANSPOSE(B3598:K3598)))</f>
        <v>0.10637189769283238</v>
      </c>
      <c r="O3598" s="92">
        <f t="shared" si="281"/>
        <v>0.52495067974859178</v>
      </c>
      <c r="P3598" s="42">
        <f t="shared" si="282"/>
        <v>0.12518250969061281</v>
      </c>
      <c r="Q3598" s="42">
        <f t="shared" si="283"/>
        <v>0.122773215429927</v>
      </c>
      <c r="R3598" s="43">
        <f t="shared" si="284"/>
        <v>0.118137620573236</v>
      </c>
    </row>
    <row r="3599" spans="1:18" x14ac:dyDescent="0.35">
      <c r="A3599" s="73">
        <v>4273</v>
      </c>
      <c r="B3599" s="42">
        <v>0.17150000000000001</v>
      </c>
      <c r="C3599" s="42">
        <v>2.92E-2</v>
      </c>
      <c r="D3599" s="42">
        <v>8.7599999999999997E-2</v>
      </c>
      <c r="E3599" s="42">
        <v>9.6699999999999994E-2</v>
      </c>
      <c r="F3599" s="42">
        <v>0.1186</v>
      </c>
      <c r="G3599" s="42">
        <v>8.7599999999999997E-2</v>
      </c>
      <c r="H3599" s="42">
        <v>0.12770000000000001</v>
      </c>
      <c r="I3599" s="42">
        <v>8.3900000000000002E-2</v>
      </c>
      <c r="J3599" s="42">
        <v>0.13689999999999999</v>
      </c>
      <c r="K3599" s="42">
        <v>6.0199999999999997E-2</v>
      </c>
      <c r="L3599" s="93">
        <f t="shared" si="280"/>
        <v>0.99990000000000012</v>
      </c>
      <c r="M3599" s="42">
        <v>0.1366</v>
      </c>
      <c r="N3599" s="93">
        <f t="array" ref="N3599">SQRT(MMULT(MMULT(B3599:K3599, '2. Correlation Matrix'!$B$34:$K$43), TRANSPOSE(B3599:K3599)))</f>
        <v>0.11734675989558298</v>
      </c>
      <c r="O3599" s="92">
        <f t="shared" si="281"/>
        <v>0.52493993063645439</v>
      </c>
      <c r="P3599" s="42">
        <f t="shared" si="282"/>
        <v>0.1297148689710042</v>
      </c>
      <c r="Q3599" s="42">
        <f t="shared" si="283"/>
        <v>0.122773215429927</v>
      </c>
      <c r="R3599" s="43">
        <f t="shared" si="284"/>
        <v>0.118137620573236</v>
      </c>
    </row>
    <row r="3600" spans="1:18" x14ac:dyDescent="0.35">
      <c r="A3600" s="73">
        <v>1353</v>
      </c>
      <c r="B3600" s="42">
        <v>6.9800000000000001E-2</v>
      </c>
      <c r="C3600" s="42">
        <v>8.0299999999999996E-2</v>
      </c>
      <c r="D3600" s="42">
        <v>7.3999999999999996E-2</v>
      </c>
      <c r="E3600" s="42">
        <v>0.1416</v>
      </c>
      <c r="F3600" s="42">
        <v>0.17549999999999999</v>
      </c>
      <c r="G3600" s="42">
        <v>2.1100000000000001E-2</v>
      </c>
      <c r="H3600" s="42">
        <v>0.19239999999999999</v>
      </c>
      <c r="I3600" s="42">
        <v>3.1699999999999999E-2</v>
      </c>
      <c r="J3600" s="42">
        <v>2.3300000000000001E-2</v>
      </c>
      <c r="K3600" s="42">
        <v>0.1903</v>
      </c>
      <c r="L3600" s="93">
        <f t="shared" si="280"/>
        <v>1</v>
      </c>
      <c r="M3600" s="42">
        <v>0.15442</v>
      </c>
      <c r="N3600" s="93">
        <f t="array" ref="N3600">SQRT(MMULT(MMULT(B3600:K3600, '2. Correlation Matrix'!$B$34:$K$43), TRANSPOSE(B3600:K3600)))</f>
        <v>0.15129599969339178</v>
      </c>
      <c r="O3600" s="92">
        <f t="shared" si="281"/>
        <v>0.52493126163909321</v>
      </c>
      <c r="P3600" s="42">
        <f t="shared" si="282"/>
        <v>0.14297476023838859</v>
      </c>
      <c r="Q3600" s="42">
        <f t="shared" si="283"/>
        <v>0.122773215429927</v>
      </c>
      <c r="R3600" s="43">
        <f t="shared" si="284"/>
        <v>0.118137620573236</v>
      </c>
    </row>
    <row r="3601" spans="1:18" x14ac:dyDescent="0.35">
      <c r="A3601" s="73">
        <v>2196</v>
      </c>
      <c r="B3601" s="42">
        <v>6.3799999999999996E-2</v>
      </c>
      <c r="C3601" s="42">
        <v>7.4499999999999997E-2</v>
      </c>
      <c r="D3601" s="42">
        <v>3.5000000000000001E-3</v>
      </c>
      <c r="E3601" s="42">
        <v>0.1348</v>
      </c>
      <c r="F3601" s="42">
        <v>0.1454</v>
      </c>
      <c r="G3601" s="42">
        <v>0.1489</v>
      </c>
      <c r="H3601" s="42">
        <v>3.1899999999999998E-2</v>
      </c>
      <c r="I3601" s="42">
        <v>8.1600000000000006E-2</v>
      </c>
      <c r="J3601" s="42">
        <v>0.27660000000000001</v>
      </c>
      <c r="K3601" s="42">
        <v>3.9E-2</v>
      </c>
      <c r="L3601" s="93">
        <f t="shared" si="280"/>
        <v>1</v>
      </c>
      <c r="M3601" s="42">
        <v>0.13722999999999999</v>
      </c>
      <c r="N3601" s="93">
        <f t="array" ref="N3601">SQRT(MMULT(MMULT(B3601:K3601, '2. Correlation Matrix'!$B$34:$K$43), TRANSPOSE(B3601:K3601)))</f>
        <v>0.11856702497024794</v>
      </c>
      <c r="O3601" s="92">
        <f t="shared" si="281"/>
        <v>0.52485081763344732</v>
      </c>
      <c r="P3601" s="42">
        <f t="shared" si="282"/>
        <v>0.1302009302948523</v>
      </c>
      <c r="Q3601" s="42">
        <f t="shared" si="283"/>
        <v>0.122773215429927</v>
      </c>
      <c r="R3601" s="43">
        <f t="shared" si="284"/>
        <v>0.118137620573236</v>
      </c>
    </row>
    <row r="3602" spans="1:18" x14ac:dyDescent="0.35">
      <c r="A3602" s="73">
        <v>1059</v>
      </c>
      <c r="B3602" s="42">
        <v>4.65E-2</v>
      </c>
      <c r="C3602" s="42">
        <v>0.113</v>
      </c>
      <c r="D3602" s="42">
        <v>0.10299999999999999</v>
      </c>
      <c r="E3602" s="42">
        <v>0.13289999999999999</v>
      </c>
      <c r="F3602" s="42">
        <v>0.1429</v>
      </c>
      <c r="G3602" s="42">
        <v>0.12620000000000001</v>
      </c>
      <c r="H3602" s="42">
        <v>0.13289999999999999</v>
      </c>
      <c r="I3602" s="42">
        <v>8.4699999999999998E-2</v>
      </c>
      <c r="J3602" s="42">
        <v>6.9800000000000001E-2</v>
      </c>
      <c r="K3602" s="42">
        <v>4.82E-2</v>
      </c>
      <c r="L3602" s="93">
        <f t="shared" si="280"/>
        <v>1.0001</v>
      </c>
      <c r="M3602" s="42">
        <v>0.14166000000000001</v>
      </c>
      <c r="N3602" s="93">
        <f t="array" ref="N3602">SQRT(MMULT(MMULT(B3602:K3602, '2. Correlation Matrix'!$B$34:$K$43), TRANSPOSE(B3602:K3602)))</f>
        <v>0.12701274940869045</v>
      </c>
      <c r="O3602" s="92">
        <f t="shared" si="281"/>
        <v>0.52482920266143773</v>
      </c>
      <c r="P3602" s="42">
        <f t="shared" si="282"/>
        <v>0.13359388074382261</v>
      </c>
      <c r="Q3602" s="42">
        <f t="shared" si="283"/>
        <v>0.122773215429927</v>
      </c>
      <c r="R3602" s="43">
        <f t="shared" si="284"/>
        <v>0.118137620573236</v>
      </c>
    </row>
    <row r="3603" spans="1:18" x14ac:dyDescent="0.35">
      <c r="A3603" s="73">
        <v>4710</v>
      </c>
      <c r="B3603" s="42">
        <v>5.9700000000000003E-2</v>
      </c>
      <c r="C3603" s="42">
        <v>3.3599999999999998E-2</v>
      </c>
      <c r="D3603" s="42">
        <v>0.1082</v>
      </c>
      <c r="E3603" s="42">
        <v>0.18279999999999999</v>
      </c>
      <c r="F3603" s="42">
        <v>0.1474</v>
      </c>
      <c r="G3603" s="42">
        <v>4.48E-2</v>
      </c>
      <c r="H3603" s="42">
        <v>9.2999999999999992E-3</v>
      </c>
      <c r="I3603" s="42">
        <v>9.8900000000000002E-2</v>
      </c>
      <c r="J3603" s="42">
        <v>0.17910000000000001</v>
      </c>
      <c r="K3603" s="42">
        <v>0.13619999999999999</v>
      </c>
      <c r="L3603" s="93">
        <f t="shared" si="280"/>
        <v>0.99999999999999989</v>
      </c>
      <c r="M3603" s="42">
        <v>0.14280999999999999</v>
      </c>
      <c r="N3603" s="93">
        <f t="array" ref="N3603">SQRT(MMULT(MMULT(B3603:K3603, '2. Correlation Matrix'!$B$34:$K$43), TRANSPOSE(B3603:K3603)))</f>
        <v>0.12920759578888233</v>
      </c>
      <c r="O3603" s="92">
        <f t="shared" si="281"/>
        <v>0.52481434691190743</v>
      </c>
      <c r="P3603" s="42">
        <f t="shared" si="282"/>
        <v>0.13446269859522839</v>
      </c>
      <c r="Q3603" s="42">
        <f t="shared" si="283"/>
        <v>0.122773215429927</v>
      </c>
      <c r="R3603" s="43">
        <f t="shared" si="284"/>
        <v>0.118137620573236</v>
      </c>
    </row>
    <row r="3604" spans="1:18" x14ac:dyDescent="0.35">
      <c r="A3604" s="73">
        <v>4014</v>
      </c>
      <c r="B3604" s="42">
        <v>7.4399999999999994E-2</v>
      </c>
      <c r="C3604" s="42">
        <v>0.1663</v>
      </c>
      <c r="D3604" s="42">
        <v>3.2300000000000002E-2</v>
      </c>
      <c r="E3604" s="42">
        <v>0.1464</v>
      </c>
      <c r="F3604" s="42">
        <v>0.13400000000000001</v>
      </c>
      <c r="G3604" s="42">
        <v>5.21E-2</v>
      </c>
      <c r="H3604" s="42">
        <v>0.1067</v>
      </c>
      <c r="I3604" s="42">
        <v>2.7300000000000001E-2</v>
      </c>
      <c r="J3604" s="42">
        <v>0.1663</v>
      </c>
      <c r="K3604" s="42">
        <v>9.4299999999999995E-2</v>
      </c>
      <c r="L3604" s="93">
        <f t="shared" si="280"/>
        <v>1.0001</v>
      </c>
      <c r="M3604" s="42">
        <v>0.13769999999999999</v>
      </c>
      <c r="N3604" s="93">
        <f t="array" ref="N3604">SQRT(MMULT(MMULT(B3604:K3604, '2. Correlation Matrix'!$B$34:$K$43), TRANSPOSE(B3604:K3604)))</f>
        <v>0.11948556840944349</v>
      </c>
      <c r="O3604" s="92">
        <f t="shared" si="281"/>
        <v>0.52474956460971667</v>
      </c>
      <c r="P3604" s="42">
        <f t="shared" si="282"/>
        <v>0.1305615994709361</v>
      </c>
      <c r="Q3604" s="42">
        <f t="shared" si="283"/>
        <v>0.122773215429927</v>
      </c>
      <c r="R3604" s="43">
        <f t="shared" si="284"/>
        <v>0.118137620573236</v>
      </c>
    </row>
    <row r="3605" spans="1:18" x14ac:dyDescent="0.35">
      <c r="A3605" s="73">
        <v>2106</v>
      </c>
      <c r="B3605" s="42">
        <v>0.12330000000000001</v>
      </c>
      <c r="C3605" s="42">
        <v>0.14510000000000001</v>
      </c>
      <c r="D3605" s="42">
        <v>8.9499999999999996E-2</v>
      </c>
      <c r="E3605" s="42">
        <v>6.9599999999999995E-2</v>
      </c>
      <c r="F3605" s="42">
        <v>0.16300000000000001</v>
      </c>
      <c r="G3605" s="42">
        <v>8.3500000000000005E-2</v>
      </c>
      <c r="H3605" s="42">
        <v>9.9000000000000008E-3</v>
      </c>
      <c r="I3605" s="42">
        <v>5.3699999999999998E-2</v>
      </c>
      <c r="J3605" s="42">
        <v>0.13919999999999999</v>
      </c>
      <c r="K3605" s="42">
        <v>0.12330000000000001</v>
      </c>
      <c r="L3605" s="93">
        <f t="shared" si="280"/>
        <v>1.0001</v>
      </c>
      <c r="M3605" s="42">
        <v>0.13514000000000001</v>
      </c>
      <c r="N3605" s="93">
        <f t="array" ref="N3605">SQRT(MMULT(MMULT(B3605:K3605, '2. Correlation Matrix'!$B$34:$K$43), TRANSPOSE(B3605:K3605)))</f>
        <v>0.11460777415693144</v>
      </c>
      <c r="O3605" s="92">
        <f t="shared" si="281"/>
        <v>0.52474625253301599</v>
      </c>
      <c r="P3605" s="42">
        <f t="shared" si="282"/>
        <v>0.12857252905139691</v>
      </c>
      <c r="Q3605" s="42">
        <f t="shared" si="283"/>
        <v>0.122773215429927</v>
      </c>
      <c r="R3605" s="43">
        <f t="shared" si="284"/>
        <v>0.118137620573236</v>
      </c>
    </row>
    <row r="3606" spans="1:18" x14ac:dyDescent="0.35">
      <c r="A3606" s="73">
        <v>4677</v>
      </c>
      <c r="B3606" s="42">
        <v>9.4299999999999995E-2</v>
      </c>
      <c r="C3606" s="42">
        <v>0.1537</v>
      </c>
      <c r="D3606" s="42">
        <v>9.4299999999999995E-2</v>
      </c>
      <c r="E3606" s="42">
        <v>8.2000000000000003E-2</v>
      </c>
      <c r="F3606" s="42">
        <v>0.1701</v>
      </c>
      <c r="G3606" s="42">
        <v>6.9699999999999998E-2</v>
      </c>
      <c r="H3606" s="42">
        <v>0.17829999999999999</v>
      </c>
      <c r="I3606" s="42">
        <v>2.0500000000000001E-2</v>
      </c>
      <c r="J3606" s="42">
        <v>2E-3</v>
      </c>
      <c r="K3606" s="42">
        <v>0.13519999999999999</v>
      </c>
      <c r="L3606" s="93">
        <f t="shared" si="280"/>
        <v>1.0001</v>
      </c>
      <c r="M3606" s="42">
        <v>0.1459</v>
      </c>
      <c r="N3606" s="93">
        <f t="array" ref="N3606">SQRT(MMULT(MMULT(B3606:K3606, '2. Correlation Matrix'!$B$34:$K$43), TRANSPOSE(B3606:K3606)))</f>
        <v>0.13511313856275192</v>
      </c>
      <c r="O3606" s="92">
        <f t="shared" si="281"/>
        <v>0.52474541524376783</v>
      </c>
      <c r="P3606" s="42">
        <f t="shared" si="282"/>
        <v>0.13677221989386129</v>
      </c>
      <c r="Q3606" s="42">
        <f t="shared" si="283"/>
        <v>0.122773215429927</v>
      </c>
      <c r="R3606" s="43">
        <f t="shared" si="284"/>
        <v>0.118137620573236</v>
      </c>
    </row>
    <row r="3607" spans="1:18" x14ac:dyDescent="0.35">
      <c r="A3607" s="73">
        <v>2490</v>
      </c>
      <c r="B3607" s="42">
        <v>2.87E-2</v>
      </c>
      <c r="C3607" s="42">
        <v>1.9099999999999999E-2</v>
      </c>
      <c r="D3607" s="42">
        <v>0.17699999999999999</v>
      </c>
      <c r="E3607" s="42">
        <v>3.8300000000000001E-2</v>
      </c>
      <c r="F3607" s="42">
        <v>0.1244</v>
      </c>
      <c r="G3607" s="42">
        <v>6.2199999999999998E-2</v>
      </c>
      <c r="H3607" s="42">
        <v>1.9099999999999999E-2</v>
      </c>
      <c r="I3607" s="42">
        <v>0.1077</v>
      </c>
      <c r="J3607" s="42">
        <v>0.2225</v>
      </c>
      <c r="K3607" s="42">
        <v>0.20100000000000001</v>
      </c>
      <c r="L3607" s="93">
        <f t="shared" si="280"/>
        <v>1</v>
      </c>
      <c r="M3607" s="42">
        <v>0.15340999999999999</v>
      </c>
      <c r="N3607" s="93">
        <f t="array" ref="N3607">SQRT(MMULT(MMULT(B3607:K3607, '2. Correlation Matrix'!$B$34:$K$43), TRANSPOSE(B3607:K3607)))</f>
        <v>0.14942777865144488</v>
      </c>
      <c r="O3607" s="92">
        <f t="shared" si="281"/>
        <v>0.5247350975008408</v>
      </c>
      <c r="P3607" s="42">
        <f t="shared" si="282"/>
        <v>0.14224566948364739</v>
      </c>
      <c r="Q3607" s="42">
        <f t="shared" si="283"/>
        <v>0.122773215429927</v>
      </c>
      <c r="R3607" s="43">
        <f t="shared" si="284"/>
        <v>0.118137620573236</v>
      </c>
    </row>
    <row r="3608" spans="1:18" x14ac:dyDescent="0.35">
      <c r="A3608" s="73">
        <v>189</v>
      </c>
      <c r="B3608" s="42">
        <v>0.1246</v>
      </c>
      <c r="C3608" s="42">
        <v>9.6299999999999997E-2</v>
      </c>
      <c r="D3608" s="42">
        <v>0.14449999999999999</v>
      </c>
      <c r="E3608" s="42">
        <v>4.3200000000000002E-2</v>
      </c>
      <c r="F3608" s="42">
        <v>0.1628</v>
      </c>
      <c r="G3608" s="42">
        <v>7.6399999999999996E-2</v>
      </c>
      <c r="H3608" s="42">
        <v>0.1628</v>
      </c>
      <c r="I3608" s="42">
        <v>4.82E-2</v>
      </c>
      <c r="J3608" s="42">
        <v>6.6E-3</v>
      </c>
      <c r="K3608" s="42">
        <v>0.1346</v>
      </c>
      <c r="L3608" s="93">
        <f t="shared" si="280"/>
        <v>1</v>
      </c>
      <c r="M3608" s="42">
        <v>0.14560999999999999</v>
      </c>
      <c r="N3608" s="93">
        <f t="array" ref="N3608">SQRT(MMULT(MMULT(B3608:K3608, '2. Correlation Matrix'!$B$34:$K$43), TRANSPOSE(B3608:K3608)))</f>
        <v>0.13456772941664433</v>
      </c>
      <c r="O3608" s="92">
        <f t="shared" si="281"/>
        <v>0.52471718372671317</v>
      </c>
      <c r="P3608" s="42">
        <f t="shared" si="282"/>
        <v>0.1365557630998244</v>
      </c>
      <c r="Q3608" s="42">
        <f t="shared" si="283"/>
        <v>0.122773215429927</v>
      </c>
      <c r="R3608" s="43">
        <f t="shared" si="284"/>
        <v>0.118137620573236</v>
      </c>
    </row>
    <row r="3609" spans="1:18" x14ac:dyDescent="0.35">
      <c r="A3609" s="73">
        <v>2666</v>
      </c>
      <c r="B3609" s="42">
        <v>1.29E-2</v>
      </c>
      <c r="C3609" s="42">
        <v>7.0999999999999994E-2</v>
      </c>
      <c r="D3609" s="42">
        <v>0.1333</v>
      </c>
      <c r="E3609" s="42">
        <v>0.1183</v>
      </c>
      <c r="F3609" s="42">
        <v>8.3900000000000002E-2</v>
      </c>
      <c r="G3609" s="42">
        <v>2.58E-2</v>
      </c>
      <c r="H3609" s="42">
        <v>0.21510000000000001</v>
      </c>
      <c r="I3609" s="42">
        <v>6.6699999999999995E-2</v>
      </c>
      <c r="J3609" s="42">
        <v>0.15909999999999999</v>
      </c>
      <c r="K3609" s="42">
        <v>0.114</v>
      </c>
      <c r="L3609" s="93">
        <f t="shared" si="280"/>
        <v>1.0001</v>
      </c>
      <c r="M3609" s="42">
        <v>0.15118000000000001</v>
      </c>
      <c r="N3609" s="93">
        <f t="array" ref="N3609">SQRT(MMULT(MMULT(B3609:K3609, '2. Correlation Matrix'!$B$34:$K$43), TRANSPOSE(B3609:K3609)))</f>
        <v>0.14519907076436062</v>
      </c>
      <c r="O3609" s="92">
        <f t="shared" si="281"/>
        <v>0.52465900504026186</v>
      </c>
      <c r="P3609" s="42">
        <f t="shared" si="282"/>
        <v>0.1406386149245831</v>
      </c>
      <c r="Q3609" s="42">
        <f t="shared" si="283"/>
        <v>0.122773215429927</v>
      </c>
      <c r="R3609" s="43">
        <f t="shared" si="284"/>
        <v>0.118137620573236</v>
      </c>
    </row>
    <row r="3610" spans="1:18" x14ac:dyDescent="0.35">
      <c r="A3610" s="73">
        <v>4464</v>
      </c>
      <c r="B3610" s="42">
        <v>0.21759999999999999</v>
      </c>
      <c r="C3610" s="42">
        <v>7.51E-2</v>
      </c>
      <c r="D3610" s="42">
        <v>3.6299999999999999E-2</v>
      </c>
      <c r="E3610" s="42">
        <v>1.2999999999999999E-2</v>
      </c>
      <c r="F3610" s="42">
        <v>6.9900000000000004E-2</v>
      </c>
      <c r="G3610" s="42">
        <v>0.1762</v>
      </c>
      <c r="H3610" s="42">
        <v>7.51E-2</v>
      </c>
      <c r="I3610" s="42">
        <v>7.7999999999999996E-3</v>
      </c>
      <c r="J3610" s="42">
        <v>0.25130000000000002</v>
      </c>
      <c r="K3610" s="42">
        <v>7.7700000000000005E-2</v>
      </c>
      <c r="L3610" s="93">
        <f t="shared" si="280"/>
        <v>1.0000000000000002</v>
      </c>
      <c r="M3610" s="42">
        <v>0.13854</v>
      </c>
      <c r="N3610" s="93">
        <f t="array" ref="N3610">SQRT(MMULT(MMULT(B3610:K3610, '2. Correlation Matrix'!$B$34:$K$43), TRANSPOSE(B3610:K3610)))</f>
        <v>0.12110992531139717</v>
      </c>
      <c r="O3610" s="92">
        <f t="shared" si="281"/>
        <v>0.52464733866052926</v>
      </c>
      <c r="P3610" s="42">
        <f t="shared" si="282"/>
        <v>0.1312061929955339</v>
      </c>
      <c r="Q3610" s="42">
        <f t="shared" si="283"/>
        <v>0.122773215429927</v>
      </c>
      <c r="R3610" s="43">
        <f t="shared" si="284"/>
        <v>0.118137620573236</v>
      </c>
    </row>
    <row r="3611" spans="1:18" x14ac:dyDescent="0.35">
      <c r="A3611" s="73">
        <v>664</v>
      </c>
      <c r="B3611" s="42">
        <v>0.18740000000000001</v>
      </c>
      <c r="C3611" s="42">
        <v>0.11</v>
      </c>
      <c r="D3611" s="42">
        <v>0.1772</v>
      </c>
      <c r="E3611" s="42">
        <v>9.1600000000000001E-2</v>
      </c>
      <c r="F3611" s="42">
        <v>4.6800000000000001E-2</v>
      </c>
      <c r="G3611" s="42">
        <v>5.7000000000000002E-2</v>
      </c>
      <c r="H3611" s="42">
        <v>0.11609999999999999</v>
      </c>
      <c r="I3611" s="42">
        <v>5.2999999999999999E-2</v>
      </c>
      <c r="J3611" s="42">
        <v>5.0900000000000001E-2</v>
      </c>
      <c r="K3611" s="42">
        <v>0.11</v>
      </c>
      <c r="L3611" s="93">
        <f t="shared" si="280"/>
        <v>1.0000000000000002</v>
      </c>
      <c r="M3611" s="42">
        <v>0.13763</v>
      </c>
      <c r="N3611" s="93">
        <f t="array" ref="N3611">SQRT(MMULT(MMULT(B3611:K3611, '2. Correlation Matrix'!$B$34:$K$43), TRANSPOSE(B3611:K3611)))</f>
        <v>0.11937839247027748</v>
      </c>
      <c r="O3611" s="92">
        <f t="shared" si="281"/>
        <v>0.52463430528764621</v>
      </c>
      <c r="P3611" s="42">
        <f t="shared" si="282"/>
        <v>0.13050439970560621</v>
      </c>
      <c r="Q3611" s="42">
        <f t="shared" si="283"/>
        <v>0.122773215429927</v>
      </c>
      <c r="R3611" s="43">
        <f t="shared" si="284"/>
        <v>0.118137620573236</v>
      </c>
    </row>
    <row r="3612" spans="1:18" x14ac:dyDescent="0.35">
      <c r="A3612" s="73">
        <v>3482</v>
      </c>
      <c r="B3612" s="42">
        <v>0.18160000000000001</v>
      </c>
      <c r="C3612" s="42">
        <v>0.1517</v>
      </c>
      <c r="D3612" s="42">
        <v>0.1573</v>
      </c>
      <c r="E3612" s="42">
        <v>1.9E-3</v>
      </c>
      <c r="F3612" s="42">
        <v>0.14979999999999999</v>
      </c>
      <c r="G3612" s="42">
        <v>0.15359999999999999</v>
      </c>
      <c r="H3612" s="42">
        <v>1.8700000000000001E-2</v>
      </c>
      <c r="I3612" s="42">
        <v>4.3099999999999999E-2</v>
      </c>
      <c r="J3612" s="42">
        <v>3.3700000000000001E-2</v>
      </c>
      <c r="K3612" s="42">
        <v>0.1086</v>
      </c>
      <c r="L3612" s="93">
        <f t="shared" si="280"/>
        <v>1</v>
      </c>
      <c r="M3612" s="42">
        <v>0.13517999999999999</v>
      </c>
      <c r="N3612" s="93">
        <f t="array" ref="N3612">SQRT(MMULT(MMULT(B3612:K3612, '2. Correlation Matrix'!$B$34:$K$43), TRANSPOSE(B3612:K3612)))</f>
        <v>0.11471266658100229</v>
      </c>
      <c r="O3612" s="92">
        <f t="shared" si="281"/>
        <v>0.52461512571939883</v>
      </c>
      <c r="P3612" s="42">
        <f t="shared" si="282"/>
        <v>0.12860050206293788</v>
      </c>
      <c r="Q3612" s="42">
        <f t="shared" si="283"/>
        <v>0.122773215429927</v>
      </c>
      <c r="R3612" s="43">
        <f t="shared" si="284"/>
        <v>0.118137620573236</v>
      </c>
    </row>
    <row r="3613" spans="1:18" x14ac:dyDescent="0.35">
      <c r="A3613" s="73">
        <v>600</v>
      </c>
      <c r="B3613" s="42">
        <v>6.88E-2</v>
      </c>
      <c r="C3613" s="42">
        <v>0.1179</v>
      </c>
      <c r="D3613" s="42">
        <v>1.18E-2</v>
      </c>
      <c r="E3613" s="42">
        <v>0.1356</v>
      </c>
      <c r="F3613" s="42">
        <v>0.16900000000000001</v>
      </c>
      <c r="G3613" s="42">
        <v>0.1139</v>
      </c>
      <c r="H3613" s="42">
        <v>9.6299999999999997E-2</v>
      </c>
      <c r="I3613" s="42">
        <v>4.5199999999999997E-2</v>
      </c>
      <c r="J3613" s="42">
        <v>0.1749</v>
      </c>
      <c r="K3613" s="42">
        <v>6.6799999999999998E-2</v>
      </c>
      <c r="L3613" s="93">
        <f t="shared" si="280"/>
        <v>1.0002</v>
      </c>
      <c r="M3613" s="42">
        <v>0.13944999999999999</v>
      </c>
      <c r="N3613" s="93">
        <f t="array" ref="N3613">SQRT(MMULT(MMULT(B3613:K3613, '2. Correlation Matrix'!$B$34:$K$43), TRANSPOSE(B3613:K3613)))</f>
        <v>0.12285539828028885</v>
      </c>
      <c r="O3613" s="92">
        <f t="shared" si="281"/>
        <v>0.52460047260569154</v>
      </c>
      <c r="P3613" s="42">
        <f t="shared" si="282"/>
        <v>0.13190327555669579</v>
      </c>
      <c r="Q3613" s="42">
        <f t="shared" si="283"/>
        <v>0.122773215429927</v>
      </c>
      <c r="R3613" s="43">
        <f t="shared" si="284"/>
        <v>0.118137620573236</v>
      </c>
    </row>
    <row r="3614" spans="1:18" x14ac:dyDescent="0.35">
      <c r="A3614" s="73">
        <v>3436</v>
      </c>
      <c r="B3614" s="42">
        <v>7.3800000000000004E-2</v>
      </c>
      <c r="C3614" s="42">
        <v>0.2036</v>
      </c>
      <c r="D3614" s="42">
        <v>0.2545</v>
      </c>
      <c r="E3614" s="42">
        <v>4.3299999999999998E-2</v>
      </c>
      <c r="F3614" s="42">
        <v>5.0900000000000001E-2</v>
      </c>
      <c r="G3614" s="42">
        <v>0.19850000000000001</v>
      </c>
      <c r="H3614" s="42">
        <v>1.5299999999999999E-2</v>
      </c>
      <c r="I3614" s="42">
        <v>5.6000000000000001E-2</v>
      </c>
      <c r="J3614" s="42">
        <v>2.29E-2</v>
      </c>
      <c r="K3614" s="42">
        <v>8.14E-2</v>
      </c>
      <c r="L3614" s="93">
        <f t="shared" si="280"/>
        <v>1.0002000000000002</v>
      </c>
      <c r="M3614" s="42">
        <v>0.14102999999999999</v>
      </c>
      <c r="N3614" s="93">
        <f t="array" ref="N3614">SQRT(MMULT(MMULT(B3614:K3614, '2. Correlation Matrix'!$B$34:$K$43), TRANSPOSE(B3614:K3614)))</f>
        <v>0.12586862171482219</v>
      </c>
      <c r="O3614" s="92">
        <f t="shared" si="281"/>
        <v>0.52459460587089557</v>
      </c>
      <c r="P3614" s="42">
        <f t="shared" si="282"/>
        <v>0.13310854503380548</v>
      </c>
      <c r="Q3614" s="42">
        <f t="shared" si="283"/>
        <v>0.122773215429927</v>
      </c>
      <c r="R3614" s="43">
        <f t="shared" si="284"/>
        <v>0.118137620573236</v>
      </c>
    </row>
    <row r="3615" spans="1:18" x14ac:dyDescent="0.35">
      <c r="A3615" s="73">
        <v>239</v>
      </c>
      <c r="B3615" s="42">
        <v>0.18859999999999999</v>
      </c>
      <c r="C3615" s="42">
        <v>4.1700000000000001E-2</v>
      </c>
      <c r="D3615" s="42">
        <v>7.46E-2</v>
      </c>
      <c r="E3615" s="42">
        <v>0.1711</v>
      </c>
      <c r="F3615" s="42">
        <v>0.14910000000000001</v>
      </c>
      <c r="G3615" s="42">
        <v>0.114</v>
      </c>
      <c r="H3615" s="42">
        <v>5.9200000000000003E-2</v>
      </c>
      <c r="I3615" s="42">
        <v>6.3600000000000004E-2</v>
      </c>
      <c r="J3615" s="42">
        <v>6.1400000000000003E-2</v>
      </c>
      <c r="K3615" s="42">
        <v>7.6799999999999993E-2</v>
      </c>
      <c r="L3615" s="93">
        <f t="shared" si="280"/>
        <v>1.0001</v>
      </c>
      <c r="M3615" s="42">
        <v>0.13607</v>
      </c>
      <c r="N3615" s="93">
        <f t="array" ref="N3615">SQRT(MMULT(MMULT(B3615:K3615, '2. Correlation Matrix'!$B$34:$K$43), TRANSPOSE(B3615:K3615)))</f>
        <v>0.11641447290144812</v>
      </c>
      <c r="O3615" s="92">
        <f t="shared" si="281"/>
        <v>0.52459113096444154</v>
      </c>
      <c r="P3615" s="42">
        <f t="shared" si="282"/>
        <v>0.129293835249539</v>
      </c>
      <c r="Q3615" s="42">
        <f t="shared" si="283"/>
        <v>0.122773215429927</v>
      </c>
      <c r="R3615" s="43">
        <f t="shared" si="284"/>
        <v>0.118137620573236</v>
      </c>
    </row>
    <row r="3616" spans="1:18" x14ac:dyDescent="0.35">
      <c r="A3616" s="73">
        <v>2573</v>
      </c>
      <c r="B3616" s="42">
        <v>6.1199999999999997E-2</v>
      </c>
      <c r="C3616" s="42">
        <v>7.4800000000000005E-2</v>
      </c>
      <c r="D3616" s="42">
        <v>0.1905</v>
      </c>
      <c r="E3616" s="42">
        <v>5.7799999999999997E-2</v>
      </c>
      <c r="F3616" s="42">
        <v>0.1293</v>
      </c>
      <c r="G3616" s="42">
        <v>8.5000000000000006E-2</v>
      </c>
      <c r="H3616" s="42">
        <v>0.10879999999999999</v>
      </c>
      <c r="I3616" s="42">
        <v>5.0999999999999997E-2</v>
      </c>
      <c r="J3616" s="42">
        <v>4.4200000000000003E-2</v>
      </c>
      <c r="K3616" s="42">
        <v>0.1973</v>
      </c>
      <c r="L3616" s="93">
        <f t="shared" si="280"/>
        <v>0.99990000000000012</v>
      </c>
      <c r="M3616" s="42">
        <v>0.15609000000000001</v>
      </c>
      <c r="N3616" s="93">
        <f t="array" ref="N3616">SQRT(MMULT(MMULT(B3616:K3616, '2. Correlation Matrix'!$B$34:$K$43), TRANSPOSE(B3616:K3616)))</f>
        <v>0.15458568768655526</v>
      </c>
      <c r="O3616" s="92">
        <f t="shared" si="281"/>
        <v>0.5245634393037838</v>
      </c>
      <c r="P3616" s="42">
        <f t="shared" si="282"/>
        <v>0.14414163258123741</v>
      </c>
      <c r="Q3616" s="42">
        <f t="shared" si="283"/>
        <v>0.122773215429927</v>
      </c>
      <c r="R3616" s="43">
        <f t="shared" si="284"/>
        <v>0.118137620573236</v>
      </c>
    </row>
    <row r="3617" spans="1:18" x14ac:dyDescent="0.35">
      <c r="A3617" s="73">
        <v>1621</v>
      </c>
      <c r="B3617" s="42">
        <v>5.7700000000000001E-2</v>
      </c>
      <c r="C3617" s="42">
        <v>0.1229</v>
      </c>
      <c r="D3617" s="42">
        <v>0.12659999999999999</v>
      </c>
      <c r="E3617" s="42">
        <v>0.121</v>
      </c>
      <c r="F3617" s="42">
        <v>0.1024</v>
      </c>
      <c r="G3617" s="42">
        <v>0.15640000000000001</v>
      </c>
      <c r="H3617" s="42">
        <v>0.14530000000000001</v>
      </c>
      <c r="I3617" s="42">
        <v>7.4499999999999997E-2</v>
      </c>
      <c r="J3617" s="42">
        <v>4.6600000000000003E-2</v>
      </c>
      <c r="K3617" s="42">
        <v>4.6600000000000003E-2</v>
      </c>
      <c r="L3617" s="93">
        <f t="shared" si="280"/>
        <v>0.99999999999999989</v>
      </c>
      <c r="M3617" s="42">
        <v>0.14402000000000001</v>
      </c>
      <c r="N3617" s="93">
        <f t="array" ref="N3617">SQRT(MMULT(MMULT(B3617:K3617, '2. Correlation Matrix'!$B$34:$K$43), TRANSPOSE(B3617:K3617)))</f>
        <v>0.13158282454457346</v>
      </c>
      <c r="O3617" s="92">
        <f t="shared" si="281"/>
        <v>0.52453654372360436</v>
      </c>
      <c r="P3617" s="42">
        <f t="shared" si="282"/>
        <v>0.135362980142436</v>
      </c>
      <c r="Q3617" s="42">
        <f t="shared" si="283"/>
        <v>0.122773215429927</v>
      </c>
      <c r="R3617" s="43">
        <f t="shared" si="284"/>
        <v>0.118137620573236</v>
      </c>
    </row>
    <row r="3618" spans="1:18" x14ac:dyDescent="0.35">
      <c r="A3618" s="73">
        <v>1757</v>
      </c>
      <c r="B3618" s="42">
        <v>3.1600000000000003E-2</v>
      </c>
      <c r="C3618" s="42">
        <v>5.2600000000000001E-2</v>
      </c>
      <c r="D3618" s="42">
        <v>0.21579999999999999</v>
      </c>
      <c r="E3618" s="42">
        <v>8.9499999999999996E-2</v>
      </c>
      <c r="F3618" s="42">
        <v>0.13950000000000001</v>
      </c>
      <c r="G3618" s="42">
        <v>0.16839999999999999</v>
      </c>
      <c r="H3618" s="42">
        <v>6.0499999999999998E-2</v>
      </c>
      <c r="I3618" s="42">
        <v>7.1099999999999997E-2</v>
      </c>
      <c r="J3618" s="42">
        <v>4.4699999999999997E-2</v>
      </c>
      <c r="K3618" s="42">
        <v>0.1263</v>
      </c>
      <c r="L3618" s="93">
        <f t="shared" si="280"/>
        <v>0.99999999999999989</v>
      </c>
      <c r="M3618" s="42">
        <v>0.15343000000000001</v>
      </c>
      <c r="N3618" s="93">
        <f t="array" ref="N3618">SQRT(MMULT(MMULT(B3618:K3618, '2. Correlation Matrix'!$B$34:$K$43), TRANSPOSE(B3618:K3618)))</f>
        <v>0.14955436721435855</v>
      </c>
      <c r="O3618" s="92">
        <f t="shared" si="281"/>
        <v>0.52442467218349498</v>
      </c>
      <c r="P3618" s="42">
        <f t="shared" si="282"/>
        <v>0.14224674562355641</v>
      </c>
      <c r="Q3618" s="42">
        <f t="shared" si="283"/>
        <v>0.122773215429927</v>
      </c>
      <c r="R3618" s="43">
        <f t="shared" si="284"/>
        <v>0.118137620573236</v>
      </c>
    </row>
    <row r="3619" spans="1:18" x14ac:dyDescent="0.35">
      <c r="A3619" s="73">
        <v>456</v>
      </c>
      <c r="B3619" s="42">
        <v>5.5999999999999999E-3</v>
      </c>
      <c r="C3619" s="42">
        <v>9.4799999999999995E-2</v>
      </c>
      <c r="D3619" s="42">
        <v>0.15989999999999999</v>
      </c>
      <c r="E3619" s="42">
        <v>8.7400000000000005E-2</v>
      </c>
      <c r="F3619" s="42">
        <v>0.12640000000000001</v>
      </c>
      <c r="G3619" s="42">
        <v>0.17100000000000001</v>
      </c>
      <c r="H3619" s="42">
        <v>0.14130000000000001</v>
      </c>
      <c r="I3619" s="42">
        <v>7.0599999999999996E-2</v>
      </c>
      <c r="J3619" s="42">
        <v>6.6900000000000001E-2</v>
      </c>
      <c r="K3619" s="42">
        <v>7.6200000000000004E-2</v>
      </c>
      <c r="L3619" s="93">
        <f t="shared" si="280"/>
        <v>1.0001</v>
      </c>
      <c r="M3619" s="42">
        <v>0.15157000000000001</v>
      </c>
      <c r="N3619" s="93">
        <f t="array" ref="N3619">SQRT(MMULT(MMULT(B3619:K3619, '2. Correlation Matrix'!$B$34:$K$43), TRANSPOSE(B3619:K3619)))</f>
        <v>0.1460096178942189</v>
      </c>
      <c r="O3619" s="92">
        <f t="shared" si="281"/>
        <v>0.52441750827314315</v>
      </c>
      <c r="P3619" s="42">
        <f t="shared" si="282"/>
        <v>0.14091059574119211</v>
      </c>
      <c r="Q3619" s="42">
        <f t="shared" si="283"/>
        <v>0.122773215429927</v>
      </c>
      <c r="R3619" s="43">
        <f t="shared" si="284"/>
        <v>0.118137620573236</v>
      </c>
    </row>
    <row r="3620" spans="1:18" x14ac:dyDescent="0.35">
      <c r="A3620" s="73">
        <v>4942</v>
      </c>
      <c r="B3620" s="42">
        <v>6.0400000000000002E-2</v>
      </c>
      <c r="C3620" s="42">
        <v>2.7000000000000001E-3</v>
      </c>
      <c r="D3620" s="42">
        <v>0.13189999999999999</v>
      </c>
      <c r="E3620" s="42">
        <v>0.1181</v>
      </c>
      <c r="F3620" s="42">
        <v>5.4899999999999997E-2</v>
      </c>
      <c r="G3620" s="42">
        <v>4.9500000000000002E-2</v>
      </c>
      <c r="H3620" s="42">
        <v>0.1923</v>
      </c>
      <c r="I3620" s="42">
        <v>0.1346</v>
      </c>
      <c r="J3620" s="42">
        <v>0.20880000000000001</v>
      </c>
      <c r="K3620" s="42">
        <v>4.6699999999999998E-2</v>
      </c>
      <c r="L3620" s="93">
        <f t="shared" si="280"/>
        <v>0.9998999999999999</v>
      </c>
      <c r="M3620" s="42">
        <v>0.14352000000000001</v>
      </c>
      <c r="N3620" s="93">
        <f t="array" ref="N3620">SQRT(MMULT(MMULT(B3620:K3620, '2. Correlation Matrix'!$B$34:$K$43), TRANSPOSE(B3620:K3620)))</f>
        <v>0.13066379245340157</v>
      </c>
      <c r="O3620" s="92">
        <f t="shared" si="281"/>
        <v>0.52439929006680408</v>
      </c>
      <c r="P3620" s="42">
        <f t="shared" si="282"/>
        <v>0.1349834866708472</v>
      </c>
      <c r="Q3620" s="42">
        <f t="shared" si="283"/>
        <v>0.122773215429927</v>
      </c>
      <c r="R3620" s="43">
        <f t="shared" si="284"/>
        <v>0.118137620573236</v>
      </c>
    </row>
    <row r="3621" spans="1:18" x14ac:dyDescent="0.35">
      <c r="A3621" s="73">
        <v>4990</v>
      </c>
      <c r="B3621" s="42">
        <v>0.1191</v>
      </c>
      <c r="C3621" s="42">
        <v>0.16800000000000001</v>
      </c>
      <c r="D3621" s="42">
        <v>0.17380000000000001</v>
      </c>
      <c r="E3621" s="42">
        <v>4.6899999999999997E-2</v>
      </c>
      <c r="F3621" s="42">
        <v>8.4000000000000005E-2</v>
      </c>
      <c r="G3621" s="42">
        <v>6.4500000000000002E-2</v>
      </c>
      <c r="H3621" s="42">
        <v>0.15229999999999999</v>
      </c>
      <c r="I3621" s="42">
        <v>4.6899999999999997E-2</v>
      </c>
      <c r="J3621" s="42">
        <v>4.2999999999999997E-2</v>
      </c>
      <c r="K3621" s="42">
        <v>0.1016</v>
      </c>
      <c r="L3621" s="93">
        <f t="shared" si="280"/>
        <v>1.0001</v>
      </c>
      <c r="M3621" s="42">
        <v>0.13927</v>
      </c>
      <c r="N3621" s="93">
        <f t="array" ref="N3621">SQRT(MMULT(MMULT(B3621:K3621, '2. Correlation Matrix'!$B$34:$K$43), TRANSPOSE(B3621:K3621)))</f>
        <v>0.1225601557314554</v>
      </c>
      <c r="O3621" s="92">
        <f t="shared" si="281"/>
        <v>0.52439554777348363</v>
      </c>
      <c r="P3621" s="42">
        <f t="shared" si="282"/>
        <v>0.1317595041135407</v>
      </c>
      <c r="Q3621" s="42">
        <f t="shared" si="283"/>
        <v>0.122773215429927</v>
      </c>
      <c r="R3621" s="43">
        <f t="shared" si="284"/>
        <v>0.118137620573236</v>
      </c>
    </row>
    <row r="3622" spans="1:18" x14ac:dyDescent="0.35">
      <c r="A3622" s="73">
        <v>1843</v>
      </c>
      <c r="B3622" s="42">
        <v>4.6800000000000001E-2</v>
      </c>
      <c r="C3622" s="42">
        <v>0.14030000000000001</v>
      </c>
      <c r="D3622" s="42">
        <v>0.1221</v>
      </c>
      <c r="E3622" s="42">
        <v>1.5599999999999999E-2</v>
      </c>
      <c r="F3622" s="42">
        <v>0.1714</v>
      </c>
      <c r="G3622" s="42">
        <v>2.3400000000000001E-2</v>
      </c>
      <c r="H3622" s="42">
        <v>0.17660000000000001</v>
      </c>
      <c r="I3622" s="42">
        <v>5.9700000000000003E-2</v>
      </c>
      <c r="J3622" s="42">
        <v>0.11169999999999999</v>
      </c>
      <c r="K3622" s="42">
        <v>0.13250000000000001</v>
      </c>
      <c r="L3622" s="93">
        <f t="shared" si="280"/>
        <v>1.0001</v>
      </c>
      <c r="M3622" s="42">
        <v>0.14407</v>
      </c>
      <c r="N3622" s="93">
        <f t="array" ref="N3622">SQRT(MMULT(MMULT(B3622:K3622, '2. Correlation Matrix'!$B$34:$K$43), TRANSPOSE(B3622:K3622)))</f>
        <v>0.13171900958563804</v>
      </c>
      <c r="O3622" s="92">
        <f t="shared" si="281"/>
        <v>0.52437381830671648</v>
      </c>
      <c r="P3622" s="42">
        <f t="shared" si="282"/>
        <v>0.1353950512568893</v>
      </c>
      <c r="Q3622" s="42">
        <f t="shared" si="283"/>
        <v>0.122773215429927</v>
      </c>
      <c r="R3622" s="43">
        <f t="shared" si="284"/>
        <v>0.118137620573236</v>
      </c>
    </row>
    <row r="3623" spans="1:18" x14ac:dyDescent="0.35">
      <c r="A3623" s="73">
        <v>1741</v>
      </c>
      <c r="B3623" s="42">
        <v>0.20530000000000001</v>
      </c>
      <c r="C3623" s="42">
        <v>0.1376</v>
      </c>
      <c r="D3623" s="42">
        <v>0.14169999999999999</v>
      </c>
      <c r="E3623" s="42">
        <v>2.46E-2</v>
      </c>
      <c r="F3623" s="42">
        <v>0.11700000000000001</v>
      </c>
      <c r="G3623" s="42">
        <v>9.0300000000000005E-2</v>
      </c>
      <c r="H3623" s="42">
        <v>2.6700000000000002E-2</v>
      </c>
      <c r="I3623" s="42">
        <v>4.9299999999999997E-2</v>
      </c>
      <c r="J3623" s="42">
        <v>9.0300000000000005E-2</v>
      </c>
      <c r="K3623" s="42">
        <v>0.11700000000000001</v>
      </c>
      <c r="L3623" s="93">
        <f t="shared" si="280"/>
        <v>0.99980000000000013</v>
      </c>
      <c r="M3623" s="42">
        <v>0.13211999999999999</v>
      </c>
      <c r="N3623" s="93">
        <f t="array" ref="N3623">SQRT(MMULT(MMULT(B3623:K3623, '2. Correlation Matrix'!$B$34:$K$43), TRANSPOSE(B3623:K3623)))</f>
        <v>0.10894541931107889</v>
      </c>
      <c r="O3623" s="92">
        <f t="shared" si="281"/>
        <v>0.52429923498574615</v>
      </c>
      <c r="P3623" s="42">
        <f t="shared" si="282"/>
        <v>0.12618544780556659</v>
      </c>
      <c r="Q3623" s="42">
        <f t="shared" si="283"/>
        <v>0.122773215429927</v>
      </c>
      <c r="R3623" s="43">
        <f t="shared" si="284"/>
        <v>0.118137620573236</v>
      </c>
    </row>
    <row r="3624" spans="1:18" x14ac:dyDescent="0.35">
      <c r="A3624" s="73">
        <v>673</v>
      </c>
      <c r="B3624" s="42">
        <v>9.5600000000000004E-2</v>
      </c>
      <c r="C3624" s="42">
        <v>9.7999999999999997E-3</v>
      </c>
      <c r="D3624" s="42">
        <v>7.3499999999999996E-2</v>
      </c>
      <c r="E3624" s="42">
        <v>7.3499999999999996E-2</v>
      </c>
      <c r="F3624" s="42">
        <v>5.3900000000000003E-2</v>
      </c>
      <c r="G3624" s="42">
        <v>0.18379999999999999</v>
      </c>
      <c r="H3624" s="42">
        <v>0.1618</v>
      </c>
      <c r="I3624" s="42">
        <v>2.9399999999999999E-2</v>
      </c>
      <c r="J3624" s="42">
        <v>0.23039999999999999</v>
      </c>
      <c r="K3624" s="42">
        <v>8.8200000000000001E-2</v>
      </c>
      <c r="L3624" s="93">
        <f t="shared" si="280"/>
        <v>0.99990000000000001</v>
      </c>
      <c r="M3624" s="42">
        <v>0.15475</v>
      </c>
      <c r="N3624" s="93">
        <f t="array" ref="N3624">SQRT(MMULT(MMULT(B3624:K3624, '2. Correlation Matrix'!$B$34:$K$43), TRANSPOSE(B3624:K3624)))</f>
        <v>0.15211868258966746</v>
      </c>
      <c r="O3624" s="92">
        <f t="shared" si="281"/>
        <v>0.52426170567833297</v>
      </c>
      <c r="P3624" s="42">
        <f t="shared" si="282"/>
        <v>0.143179953203592</v>
      </c>
      <c r="Q3624" s="42">
        <f t="shared" si="283"/>
        <v>0.122773215429927</v>
      </c>
      <c r="R3624" s="43">
        <f t="shared" si="284"/>
        <v>0.118137620573236</v>
      </c>
    </row>
    <row r="3625" spans="1:18" x14ac:dyDescent="0.35">
      <c r="A3625" s="73">
        <v>729</v>
      </c>
      <c r="B3625" s="42">
        <v>0.1268</v>
      </c>
      <c r="C3625" s="42">
        <v>0.20250000000000001</v>
      </c>
      <c r="D3625" s="42">
        <v>2.86E-2</v>
      </c>
      <c r="E3625" s="42">
        <v>0.1288</v>
      </c>
      <c r="F3625" s="42">
        <v>0.12470000000000001</v>
      </c>
      <c r="G3625" s="42">
        <v>6.3399999999999998E-2</v>
      </c>
      <c r="H3625" s="42">
        <v>0.1943</v>
      </c>
      <c r="I3625" s="42">
        <v>3.4799999999999998E-2</v>
      </c>
      <c r="J3625" s="42">
        <v>4.9099999999999998E-2</v>
      </c>
      <c r="K3625" s="42">
        <v>4.7E-2</v>
      </c>
      <c r="L3625" s="93">
        <f t="shared" si="280"/>
        <v>1.0000000000000002</v>
      </c>
      <c r="M3625" s="42">
        <v>0.13306000000000001</v>
      </c>
      <c r="N3625" s="93">
        <f t="array" ref="N3625">SQRT(MMULT(MMULT(B3625:K3625, '2. Correlation Matrix'!$B$34:$K$43), TRANSPOSE(B3625:K3625)))</f>
        <v>0.11074719523347579</v>
      </c>
      <c r="O3625" s="92">
        <f t="shared" si="281"/>
        <v>0.52425706924314142</v>
      </c>
      <c r="P3625" s="42">
        <f t="shared" si="282"/>
        <v>0.12692752937395921</v>
      </c>
      <c r="Q3625" s="42">
        <f t="shared" si="283"/>
        <v>0.122773215429927</v>
      </c>
      <c r="R3625" s="43">
        <f t="shared" si="284"/>
        <v>0.118137620573236</v>
      </c>
    </row>
    <row r="3626" spans="1:18" x14ac:dyDescent="0.35">
      <c r="A3626" s="73">
        <v>2602</v>
      </c>
      <c r="B3626" s="42">
        <v>0.1449</v>
      </c>
      <c r="C3626" s="42">
        <v>8.5500000000000007E-2</v>
      </c>
      <c r="D3626" s="42">
        <v>0.2019</v>
      </c>
      <c r="E3626" s="42">
        <v>6.4100000000000004E-2</v>
      </c>
      <c r="F3626" s="42">
        <v>9.74E-2</v>
      </c>
      <c r="G3626" s="42">
        <v>6.6500000000000004E-2</v>
      </c>
      <c r="H3626" s="42">
        <v>3.7999999999999999E-2</v>
      </c>
      <c r="I3626" s="42">
        <v>8.3099999999999993E-2</v>
      </c>
      <c r="J3626" s="42">
        <v>8.5500000000000007E-2</v>
      </c>
      <c r="K3626" s="42">
        <v>0.13300000000000001</v>
      </c>
      <c r="L3626" s="93">
        <f t="shared" si="280"/>
        <v>0.99990000000000001</v>
      </c>
      <c r="M3626" s="42">
        <v>0.13880000000000001</v>
      </c>
      <c r="N3626" s="93">
        <f t="array" ref="N3626">SQRT(MMULT(MMULT(B3626:K3626, '2. Correlation Matrix'!$B$34:$K$43), TRANSPOSE(B3626:K3626)))</f>
        <v>0.12170079070921931</v>
      </c>
      <c r="O3626" s="92">
        <f t="shared" si="281"/>
        <v>0.52423652819510325</v>
      </c>
      <c r="P3626" s="42">
        <f t="shared" si="282"/>
        <v>0.13139445877037539</v>
      </c>
      <c r="Q3626" s="42">
        <f t="shared" si="283"/>
        <v>0.122773215429927</v>
      </c>
      <c r="R3626" s="43">
        <f t="shared" si="284"/>
        <v>0.118137620573236</v>
      </c>
    </row>
    <row r="3627" spans="1:18" x14ac:dyDescent="0.35">
      <c r="A3627" s="73">
        <v>834</v>
      </c>
      <c r="B3627" s="42">
        <v>0.12970000000000001</v>
      </c>
      <c r="C3627" s="42">
        <v>6.0000000000000001E-3</v>
      </c>
      <c r="D3627" s="42">
        <v>8.3799999999999999E-2</v>
      </c>
      <c r="E3627" s="42">
        <v>4.19E-2</v>
      </c>
      <c r="F3627" s="42">
        <v>0.1976</v>
      </c>
      <c r="G3627" s="42">
        <v>7.9799999999999996E-2</v>
      </c>
      <c r="H3627" s="42">
        <v>0.13370000000000001</v>
      </c>
      <c r="I3627" s="42">
        <v>4.99E-2</v>
      </c>
      <c r="J3627" s="42">
        <v>0.10979999999999999</v>
      </c>
      <c r="K3627" s="42">
        <v>0.16769999999999999</v>
      </c>
      <c r="L3627" s="93">
        <f t="shared" si="280"/>
        <v>0.99990000000000012</v>
      </c>
      <c r="M3627" s="42">
        <v>0.15075</v>
      </c>
      <c r="N3627" s="93">
        <f t="array" ref="N3627">SQRT(MMULT(MMULT(B3627:K3627, '2. Correlation Matrix'!$B$34:$K$43), TRANSPOSE(B3627:K3627)))</f>
        <v>0.14449714399496344</v>
      </c>
      <c r="O3627" s="92">
        <f t="shared" si="281"/>
        <v>0.52423181459309898</v>
      </c>
      <c r="P3627" s="42">
        <f t="shared" si="282"/>
        <v>0.14031028768864939</v>
      </c>
      <c r="Q3627" s="42">
        <f t="shared" si="283"/>
        <v>0.122773215429927</v>
      </c>
      <c r="R3627" s="43">
        <f t="shared" si="284"/>
        <v>0.118137620573236</v>
      </c>
    </row>
    <row r="3628" spans="1:18" x14ac:dyDescent="0.35">
      <c r="A3628" s="73">
        <v>1979</v>
      </c>
      <c r="B3628" s="42">
        <v>0.14349999999999999</v>
      </c>
      <c r="C3628" s="42">
        <v>4.6399999999999997E-2</v>
      </c>
      <c r="D3628" s="42">
        <v>5.2999999999999999E-2</v>
      </c>
      <c r="E3628" s="42">
        <v>0.16109999999999999</v>
      </c>
      <c r="F3628" s="42">
        <v>0.13250000000000001</v>
      </c>
      <c r="G3628" s="42">
        <v>5.74E-2</v>
      </c>
      <c r="H3628" s="42">
        <v>1.9900000000000001E-2</v>
      </c>
      <c r="I3628" s="42">
        <v>4.4200000000000003E-2</v>
      </c>
      <c r="J3628" s="42">
        <v>0.1236</v>
      </c>
      <c r="K3628" s="42">
        <v>0.2185</v>
      </c>
      <c r="L3628" s="93">
        <f t="shared" si="280"/>
        <v>1.0001</v>
      </c>
      <c r="M3628" s="42">
        <v>0.14974000000000001</v>
      </c>
      <c r="N3628" s="93">
        <f t="array" ref="N3628">SQRT(MMULT(MMULT(B3628:K3628, '2. Correlation Matrix'!$B$34:$K$43), TRANSPOSE(B3628:K3628)))</f>
        <v>0.14257523455407115</v>
      </c>
      <c r="O3628" s="92">
        <f t="shared" si="281"/>
        <v>0.5242144628677089</v>
      </c>
      <c r="P3628" s="42">
        <f t="shared" si="282"/>
        <v>0.13957615124592582</v>
      </c>
      <c r="Q3628" s="42">
        <f t="shared" si="283"/>
        <v>0.122773215429927</v>
      </c>
      <c r="R3628" s="43">
        <f t="shared" si="284"/>
        <v>0.118137620573236</v>
      </c>
    </row>
    <row r="3629" spans="1:18" x14ac:dyDescent="0.35">
      <c r="A3629" s="73">
        <v>1456</v>
      </c>
      <c r="B3629" s="42">
        <v>0.1226</v>
      </c>
      <c r="C3629" s="42">
        <v>0.12429999999999999</v>
      </c>
      <c r="D3629" s="42">
        <v>0.11899999999999999</v>
      </c>
      <c r="E3629" s="42">
        <v>8.5300000000000001E-2</v>
      </c>
      <c r="F3629" s="42">
        <v>0.13500000000000001</v>
      </c>
      <c r="G3629" s="42">
        <v>0.17760000000000001</v>
      </c>
      <c r="H3629" s="42">
        <v>5.8599999999999999E-2</v>
      </c>
      <c r="I3629" s="42">
        <v>6.3899999999999998E-2</v>
      </c>
      <c r="J3629" s="42">
        <v>5.8599999999999999E-2</v>
      </c>
      <c r="K3629" s="42">
        <v>5.5100000000000003E-2</v>
      </c>
      <c r="L3629" s="93">
        <f t="shared" si="280"/>
        <v>1</v>
      </c>
      <c r="M3629" s="42">
        <v>0.13764000000000001</v>
      </c>
      <c r="N3629" s="93">
        <f t="array" ref="N3629">SQRT(MMULT(MMULT(B3629:K3629, '2. Correlation Matrix'!$B$34:$K$43), TRANSPOSE(B3629:K3629)))</f>
        <v>0.11949609344067949</v>
      </c>
      <c r="O3629" s="92">
        <f t="shared" si="281"/>
        <v>0.52420123701446275</v>
      </c>
      <c r="P3629" s="42">
        <f t="shared" si="282"/>
        <v>0.1305003418262082</v>
      </c>
      <c r="Q3629" s="42">
        <f t="shared" si="283"/>
        <v>0.122773215429927</v>
      </c>
      <c r="R3629" s="43">
        <f t="shared" si="284"/>
        <v>0.118137620573236</v>
      </c>
    </row>
    <row r="3630" spans="1:18" x14ac:dyDescent="0.35">
      <c r="A3630" s="73">
        <v>4315</v>
      </c>
      <c r="B3630" s="42">
        <v>0.153</v>
      </c>
      <c r="C3630" s="42">
        <v>0.1036</v>
      </c>
      <c r="D3630" s="42">
        <v>8.2199999999999995E-2</v>
      </c>
      <c r="E3630" s="42">
        <v>6.4100000000000004E-2</v>
      </c>
      <c r="F3630" s="42">
        <v>6.9099999999999995E-2</v>
      </c>
      <c r="G3630" s="42">
        <v>0.1464</v>
      </c>
      <c r="H3630" s="42">
        <v>0.13159999999999999</v>
      </c>
      <c r="I3630" s="42">
        <v>2.8000000000000001E-2</v>
      </c>
      <c r="J3630" s="42">
        <v>0.15129999999999999</v>
      </c>
      <c r="K3630" s="42">
        <v>7.0699999999999999E-2</v>
      </c>
      <c r="L3630" s="93">
        <f t="shared" si="280"/>
        <v>1</v>
      </c>
      <c r="M3630" s="42">
        <v>0.1414</v>
      </c>
      <c r="N3630" s="93">
        <f t="array" ref="N3630">SQRT(MMULT(MMULT(B3630:K3630, '2. Correlation Matrix'!$B$34:$K$43), TRANSPOSE(B3630:K3630)))</f>
        <v>0.12667220592946662</v>
      </c>
      <c r="O3630" s="92">
        <f t="shared" si="281"/>
        <v>0.5241876030561331</v>
      </c>
      <c r="P3630" s="42">
        <f t="shared" si="282"/>
        <v>0.1333770761224814</v>
      </c>
      <c r="Q3630" s="42">
        <f t="shared" si="283"/>
        <v>0.122773215429927</v>
      </c>
      <c r="R3630" s="43">
        <f t="shared" si="284"/>
        <v>0.118137620573236</v>
      </c>
    </row>
    <row r="3631" spans="1:18" x14ac:dyDescent="0.35">
      <c r="A3631" s="73">
        <v>3151</v>
      </c>
      <c r="B3631" s="42">
        <v>9.7699999999999995E-2</v>
      </c>
      <c r="C3631" s="42">
        <v>8.3000000000000001E-3</v>
      </c>
      <c r="D3631" s="42">
        <v>2.4899999999999999E-2</v>
      </c>
      <c r="E3631" s="42">
        <v>8.7300000000000003E-2</v>
      </c>
      <c r="F3631" s="42">
        <v>0.20369999999999999</v>
      </c>
      <c r="G3631" s="42">
        <v>8.3000000000000001E-3</v>
      </c>
      <c r="H3631" s="42">
        <v>0.17460000000000001</v>
      </c>
      <c r="I3631" s="42">
        <v>0.1913</v>
      </c>
      <c r="J3631" s="42">
        <v>0.1913</v>
      </c>
      <c r="K3631" s="42">
        <v>1.2500000000000001E-2</v>
      </c>
      <c r="L3631" s="93">
        <f t="shared" si="280"/>
        <v>0.99990000000000001</v>
      </c>
      <c r="M3631" s="42">
        <v>0.12956999999999999</v>
      </c>
      <c r="N3631" s="93">
        <f t="array" ref="N3631">SQRT(MMULT(MMULT(B3631:K3631, '2. Correlation Matrix'!$B$34:$K$43), TRANSPOSE(B3631:K3631)))</f>
        <v>0.10410975361808326</v>
      </c>
      <c r="O3631" s="92">
        <f t="shared" si="281"/>
        <v>0.52415838193398145</v>
      </c>
      <c r="P3631" s="42">
        <f t="shared" si="282"/>
        <v>0.12415057960079098</v>
      </c>
      <c r="Q3631" s="42">
        <f t="shared" si="283"/>
        <v>0.122773215429927</v>
      </c>
      <c r="R3631" s="43">
        <f t="shared" si="284"/>
        <v>0.118137620573236</v>
      </c>
    </row>
    <row r="3632" spans="1:18" x14ac:dyDescent="0.35">
      <c r="A3632" s="73">
        <v>1243</v>
      </c>
      <c r="B3632" s="42">
        <v>4.48E-2</v>
      </c>
      <c r="C3632" s="42">
        <v>6.6299999999999998E-2</v>
      </c>
      <c r="D3632" s="42">
        <v>0.16089999999999999</v>
      </c>
      <c r="E3632" s="42">
        <v>0.13930000000000001</v>
      </c>
      <c r="F3632" s="42">
        <v>2.3199999999999998E-2</v>
      </c>
      <c r="G3632" s="42">
        <v>0.1658</v>
      </c>
      <c r="H3632" s="42">
        <v>0.1144</v>
      </c>
      <c r="I3632" s="42">
        <v>0.14430000000000001</v>
      </c>
      <c r="J3632" s="42">
        <v>0.13100000000000001</v>
      </c>
      <c r="K3632" s="42">
        <v>0.01</v>
      </c>
      <c r="L3632" s="93">
        <f t="shared" si="280"/>
        <v>1</v>
      </c>
      <c r="M3632" s="42">
        <v>0.14260999999999999</v>
      </c>
      <c r="N3632" s="93">
        <f t="array" ref="N3632">SQRT(MMULT(MMULT(B3632:K3632, '2. Correlation Matrix'!$B$34:$K$43), TRANSPOSE(B3632:K3632)))</f>
        <v>0.12899984201597148</v>
      </c>
      <c r="O3632" s="92">
        <f t="shared" si="281"/>
        <v>0.52410916899905347</v>
      </c>
      <c r="P3632" s="42">
        <f t="shared" si="282"/>
        <v>0.1342895203799272</v>
      </c>
      <c r="Q3632" s="42">
        <f t="shared" si="283"/>
        <v>0.122773215429927</v>
      </c>
      <c r="R3632" s="43">
        <f t="shared" si="284"/>
        <v>0.118137620573236</v>
      </c>
    </row>
    <row r="3633" spans="1:18" x14ac:dyDescent="0.35">
      <c r="A3633" s="73">
        <v>2265</v>
      </c>
      <c r="B3633" s="42">
        <v>0.1096</v>
      </c>
      <c r="C3633" s="42">
        <v>8.4199999999999997E-2</v>
      </c>
      <c r="D3633" s="42">
        <v>0.115</v>
      </c>
      <c r="E3633" s="42">
        <v>9.6299999999999997E-2</v>
      </c>
      <c r="F3633" s="42">
        <v>0.13100000000000001</v>
      </c>
      <c r="G3633" s="42">
        <v>9.7600000000000006E-2</v>
      </c>
      <c r="H3633" s="42">
        <v>9.4899999999999998E-2</v>
      </c>
      <c r="I3633" s="42">
        <v>4.0099999999999997E-2</v>
      </c>
      <c r="J3633" s="42">
        <v>0.1096</v>
      </c>
      <c r="K3633" s="42">
        <v>0.1217</v>
      </c>
      <c r="L3633" s="93">
        <f t="shared" si="280"/>
        <v>1</v>
      </c>
      <c r="M3633" s="42">
        <v>0.14448</v>
      </c>
      <c r="N3633" s="93">
        <f t="array" ref="N3633">SQRT(MMULT(MMULT(B3633:K3633, '2. Correlation Matrix'!$B$34:$K$43), TRANSPOSE(B3633:K3633)))</f>
        <v>0.13257672830552578</v>
      </c>
      <c r="O3633" s="92">
        <f t="shared" si="281"/>
        <v>0.52407387697697538</v>
      </c>
      <c r="P3633" s="42">
        <f t="shared" si="282"/>
        <v>0.1356917055559014</v>
      </c>
      <c r="Q3633" s="42">
        <f t="shared" si="283"/>
        <v>0.122773215429927</v>
      </c>
      <c r="R3633" s="43">
        <f t="shared" si="284"/>
        <v>0.118137620573236</v>
      </c>
    </row>
    <row r="3634" spans="1:18" x14ac:dyDescent="0.35">
      <c r="A3634" s="73">
        <v>885</v>
      </c>
      <c r="B3634" s="42">
        <v>0.1535</v>
      </c>
      <c r="C3634" s="42">
        <v>0.1855</v>
      </c>
      <c r="D3634" s="42">
        <v>0.1983</v>
      </c>
      <c r="E3634" s="42">
        <v>1.0699999999999999E-2</v>
      </c>
      <c r="F3634" s="42">
        <v>8.9599999999999999E-2</v>
      </c>
      <c r="G3634" s="42">
        <v>1.49E-2</v>
      </c>
      <c r="H3634" s="42">
        <v>8.9599999999999999E-2</v>
      </c>
      <c r="I3634" s="42">
        <v>7.6799999999999993E-2</v>
      </c>
      <c r="J3634" s="42">
        <v>5.7599999999999998E-2</v>
      </c>
      <c r="K3634" s="42">
        <v>0.1237</v>
      </c>
      <c r="L3634" s="93">
        <f t="shared" si="280"/>
        <v>1.0002</v>
      </c>
      <c r="M3634" s="42">
        <v>0.13192000000000001</v>
      </c>
      <c r="N3634" s="93">
        <f t="array" ref="N3634">SQRT(MMULT(MMULT(B3634:K3634, '2. Correlation Matrix'!$B$34:$K$43), TRANSPOSE(B3634:K3634)))</f>
        <v>0.10861207048426065</v>
      </c>
      <c r="O3634" s="92">
        <f t="shared" si="281"/>
        <v>0.52406698211547753</v>
      </c>
      <c r="P3634" s="42">
        <f t="shared" si="282"/>
        <v>0.12602170907256099</v>
      </c>
      <c r="Q3634" s="42">
        <f t="shared" si="283"/>
        <v>0.122773215429927</v>
      </c>
      <c r="R3634" s="43">
        <f t="shared" si="284"/>
        <v>0.118137620573236</v>
      </c>
    </row>
    <row r="3635" spans="1:18" x14ac:dyDescent="0.35">
      <c r="A3635" s="73">
        <v>2844</v>
      </c>
      <c r="B3635" s="42">
        <v>0.15920000000000001</v>
      </c>
      <c r="C3635" s="42">
        <v>0.1348</v>
      </c>
      <c r="D3635" s="42">
        <v>0.13300000000000001</v>
      </c>
      <c r="E3635" s="42">
        <v>7.6799999999999993E-2</v>
      </c>
      <c r="F3635" s="42">
        <v>9.3600000000000003E-2</v>
      </c>
      <c r="G3635" s="42">
        <v>5.62E-2</v>
      </c>
      <c r="H3635" s="42">
        <v>7.1199999999999999E-2</v>
      </c>
      <c r="I3635" s="42">
        <v>6.5500000000000003E-2</v>
      </c>
      <c r="J3635" s="42">
        <v>0.1236</v>
      </c>
      <c r="K3635" s="42">
        <v>8.6099999999999996E-2</v>
      </c>
      <c r="L3635" s="93">
        <f t="shared" si="280"/>
        <v>1.0000000000000002</v>
      </c>
      <c r="M3635" s="42">
        <v>0.13164999999999999</v>
      </c>
      <c r="N3635" s="93">
        <f t="array" ref="N3635">SQRT(MMULT(MMULT(B3635:K3635, '2. Correlation Matrix'!$B$34:$K$43), TRANSPOSE(B3635:K3635)))</f>
        <v>0.10810592633438741</v>
      </c>
      <c r="O3635" s="92">
        <f t="shared" si="281"/>
        <v>0.52402307552292071</v>
      </c>
      <c r="P3635" s="42">
        <f t="shared" si="282"/>
        <v>0.12580655434569199</v>
      </c>
      <c r="Q3635" s="42">
        <f t="shared" si="283"/>
        <v>0.122773215429927</v>
      </c>
      <c r="R3635" s="43">
        <f t="shared" si="284"/>
        <v>0.118137620573236</v>
      </c>
    </row>
    <row r="3636" spans="1:18" x14ac:dyDescent="0.35">
      <c r="A3636" s="73">
        <v>3656</v>
      </c>
      <c r="B3636" s="42">
        <v>0.1173</v>
      </c>
      <c r="C3636" s="42">
        <v>5.5300000000000002E-2</v>
      </c>
      <c r="D3636" s="42">
        <v>0.1273</v>
      </c>
      <c r="E3636" s="42">
        <v>9.5500000000000002E-2</v>
      </c>
      <c r="F3636" s="42">
        <v>9.2100000000000001E-2</v>
      </c>
      <c r="G3636" s="42">
        <v>2.18E-2</v>
      </c>
      <c r="H3636" s="42">
        <v>0.16250000000000001</v>
      </c>
      <c r="I3636" s="42">
        <v>8.5400000000000004E-2</v>
      </c>
      <c r="J3636" s="42">
        <v>0.15409999999999999</v>
      </c>
      <c r="K3636" s="42">
        <v>8.8800000000000004E-2</v>
      </c>
      <c r="L3636" s="93">
        <f t="shared" si="280"/>
        <v>1.0001</v>
      </c>
      <c r="M3636" s="42">
        <v>0.13955999999999999</v>
      </c>
      <c r="N3636" s="93">
        <f t="array" ref="N3636">SQRT(MMULT(MMULT(B3636:K3636, '2. Correlation Matrix'!$B$34:$K$43), TRANSPOSE(B3636:K3636)))</f>
        <v>0.12320182601009694</v>
      </c>
      <c r="O3636" s="92">
        <f t="shared" si="281"/>
        <v>0.52401820728459836</v>
      </c>
      <c r="P3636" s="42">
        <f t="shared" si="282"/>
        <v>0.13197065503388888</v>
      </c>
      <c r="Q3636" s="42">
        <f t="shared" si="283"/>
        <v>0.122773215429927</v>
      </c>
      <c r="R3636" s="43">
        <f t="shared" si="284"/>
        <v>0.118137620573236</v>
      </c>
    </row>
    <row r="3637" spans="1:18" x14ac:dyDescent="0.35">
      <c r="A3637" s="73">
        <v>2453</v>
      </c>
      <c r="B3637" s="42">
        <v>0.1101</v>
      </c>
      <c r="C3637" s="42">
        <v>0.1066</v>
      </c>
      <c r="D3637" s="42">
        <v>8.5699999999999998E-2</v>
      </c>
      <c r="E3637" s="42">
        <v>8.2199999999999995E-2</v>
      </c>
      <c r="F3637" s="42">
        <v>6.8199999999999997E-2</v>
      </c>
      <c r="G3637" s="42">
        <v>0.15559999999999999</v>
      </c>
      <c r="H3637" s="42">
        <v>0.1434</v>
      </c>
      <c r="I3637" s="42">
        <v>1.0500000000000001E-2</v>
      </c>
      <c r="J3637" s="42">
        <v>0.14510000000000001</v>
      </c>
      <c r="K3637" s="42">
        <v>9.2700000000000005E-2</v>
      </c>
      <c r="L3637" s="93">
        <f t="shared" si="280"/>
        <v>1.0000999999999998</v>
      </c>
      <c r="M3637" s="42">
        <v>0.14788999999999999</v>
      </c>
      <c r="N3637" s="93">
        <f t="array" ref="N3637">SQRT(MMULT(MMULT(B3637:K3637, '2. Correlation Matrix'!$B$34:$K$43), TRANSPOSE(B3637:K3637)))</f>
        <v>0.13910060448298492</v>
      </c>
      <c r="O3637" s="92">
        <f t="shared" si="281"/>
        <v>0.52400922534392047</v>
      </c>
      <c r="P3637" s="42">
        <f t="shared" si="282"/>
        <v>0.1382155109162341</v>
      </c>
      <c r="Q3637" s="42">
        <f t="shared" si="283"/>
        <v>0.122773215429927</v>
      </c>
      <c r="R3637" s="43">
        <f t="shared" si="284"/>
        <v>0.118137620573236</v>
      </c>
    </row>
    <row r="3638" spans="1:18" x14ac:dyDescent="0.35">
      <c r="A3638" s="73">
        <v>4839</v>
      </c>
      <c r="B3638" s="42">
        <v>0.1285</v>
      </c>
      <c r="C3638" s="42">
        <v>0.14860000000000001</v>
      </c>
      <c r="D3638" s="42">
        <v>2.2100000000000002E-2</v>
      </c>
      <c r="E3638" s="42">
        <v>6.83E-2</v>
      </c>
      <c r="F3638" s="42">
        <v>0.16059999999999999</v>
      </c>
      <c r="G3638" s="42">
        <v>0.1104</v>
      </c>
      <c r="H3638" s="42">
        <v>0.16669999999999999</v>
      </c>
      <c r="I3638" s="42">
        <v>8.0000000000000002E-3</v>
      </c>
      <c r="J3638" s="42">
        <v>9.8400000000000001E-2</v>
      </c>
      <c r="K3638" s="42">
        <v>8.8400000000000006E-2</v>
      </c>
      <c r="L3638" s="93">
        <f t="shared" si="280"/>
        <v>1</v>
      </c>
      <c r="M3638" s="42">
        <v>0.14083000000000001</v>
      </c>
      <c r="N3638" s="93">
        <f t="array" ref="N3638">SQRT(MMULT(MMULT(B3638:K3638, '2. Correlation Matrix'!$B$34:$K$43), TRANSPOSE(B3638:K3638)))</f>
        <v>0.12562860233408793</v>
      </c>
      <c r="O3638" s="92">
        <f t="shared" si="281"/>
        <v>0.52400487450251421</v>
      </c>
      <c r="P3638" s="42">
        <f t="shared" si="282"/>
        <v>0.13293872713779181</v>
      </c>
      <c r="Q3638" s="42">
        <f t="shared" si="283"/>
        <v>0.122773215429927</v>
      </c>
      <c r="R3638" s="43">
        <f t="shared" si="284"/>
        <v>0.118137620573236</v>
      </c>
    </row>
    <row r="3639" spans="1:18" x14ac:dyDescent="0.35">
      <c r="A3639" s="73">
        <v>297</v>
      </c>
      <c r="B3639" s="42">
        <v>0.1157</v>
      </c>
      <c r="C3639" s="42">
        <v>0.1772</v>
      </c>
      <c r="D3639" s="42">
        <v>0.16089999999999999</v>
      </c>
      <c r="E3639" s="42">
        <v>1.8100000000000002E-2</v>
      </c>
      <c r="F3639" s="42">
        <v>3.7999999999999999E-2</v>
      </c>
      <c r="G3639" s="42">
        <v>8.3199999999999996E-2</v>
      </c>
      <c r="H3639" s="42">
        <v>0.1646</v>
      </c>
      <c r="I3639" s="42">
        <v>4.8800000000000003E-2</v>
      </c>
      <c r="J3639" s="42">
        <v>0.1193</v>
      </c>
      <c r="K3639" s="42">
        <v>7.4099999999999999E-2</v>
      </c>
      <c r="L3639" s="93">
        <f t="shared" si="280"/>
        <v>0.99989999999999979</v>
      </c>
      <c r="M3639" s="42">
        <v>0.13816000000000001</v>
      </c>
      <c r="N3639" s="93">
        <f t="array" ref="N3639">SQRT(MMULT(MMULT(B3639:K3639, '2. Correlation Matrix'!$B$34:$K$43), TRANSPOSE(B3639:K3639)))</f>
        <v>0.12054785990383486</v>
      </c>
      <c r="O3639" s="92">
        <f t="shared" si="281"/>
        <v>0.52394127984009753</v>
      </c>
      <c r="P3639" s="42">
        <f t="shared" si="282"/>
        <v>0.1308941067363027</v>
      </c>
      <c r="Q3639" s="42">
        <f t="shared" si="283"/>
        <v>0.122773215429927</v>
      </c>
      <c r="R3639" s="43">
        <f t="shared" si="284"/>
        <v>0.118137620573236</v>
      </c>
    </row>
    <row r="3640" spans="1:18" x14ac:dyDescent="0.35">
      <c r="A3640" s="73">
        <v>1399</v>
      </c>
      <c r="B3640" s="42">
        <v>0.122</v>
      </c>
      <c r="C3640" s="42">
        <v>2.4400000000000002E-2</v>
      </c>
      <c r="D3640" s="42">
        <v>2.64E-2</v>
      </c>
      <c r="E3640" s="42">
        <v>0.20330000000000001</v>
      </c>
      <c r="F3640" s="42">
        <v>0.19919999999999999</v>
      </c>
      <c r="G3640" s="42">
        <v>1.2200000000000001E-2</v>
      </c>
      <c r="H3640" s="42">
        <v>0.128</v>
      </c>
      <c r="I3640" s="42">
        <v>7.7200000000000005E-2</v>
      </c>
      <c r="J3640" s="42">
        <v>0.1016</v>
      </c>
      <c r="K3640" s="42">
        <v>0.1057</v>
      </c>
      <c r="L3640" s="93">
        <f t="shared" si="280"/>
        <v>1</v>
      </c>
      <c r="M3640" s="42">
        <v>0.13930999999999999</v>
      </c>
      <c r="N3640" s="93">
        <f t="array" ref="N3640">SQRT(MMULT(MMULT(B3640:K3640, '2. Correlation Matrix'!$B$34:$K$43), TRANSPOSE(B3640:K3640)))</f>
        <v>0.12274581174611378</v>
      </c>
      <c r="O3640" s="92">
        <f t="shared" si="281"/>
        <v>0.5239282634996798</v>
      </c>
      <c r="P3640" s="42">
        <f t="shared" si="282"/>
        <v>0.13177673284939379</v>
      </c>
      <c r="Q3640" s="42">
        <f t="shared" si="283"/>
        <v>0.122773215429927</v>
      </c>
      <c r="R3640" s="43">
        <f t="shared" si="284"/>
        <v>0.118137620573236</v>
      </c>
    </row>
    <row r="3641" spans="1:18" x14ac:dyDescent="0.35">
      <c r="A3641" s="73">
        <v>2630</v>
      </c>
      <c r="B3641" s="42">
        <v>4.1000000000000002E-2</v>
      </c>
      <c r="C3641" s="42">
        <v>0.2117</v>
      </c>
      <c r="D3641" s="42">
        <v>0.12740000000000001</v>
      </c>
      <c r="E3641" s="42">
        <v>0.1469</v>
      </c>
      <c r="F3641" s="42">
        <v>0.1447</v>
      </c>
      <c r="G3641" s="42">
        <v>8.8599999999999998E-2</v>
      </c>
      <c r="H3641" s="42">
        <v>2.1600000000000001E-2</v>
      </c>
      <c r="I3641" s="42">
        <v>6.0499999999999998E-2</v>
      </c>
      <c r="J3641" s="42">
        <v>7.3400000000000007E-2</v>
      </c>
      <c r="K3641" s="42">
        <v>8.4199999999999997E-2</v>
      </c>
      <c r="L3641" s="93">
        <f t="shared" si="280"/>
        <v>1</v>
      </c>
      <c r="M3641" s="42">
        <v>0.13447000000000001</v>
      </c>
      <c r="N3641" s="93">
        <f t="array" ref="N3641">SQRT(MMULT(MMULT(B3641:K3641, '2. Correlation Matrix'!$B$34:$K$43), TRANSPOSE(B3641:K3641)))</f>
        <v>0.11352023387763258</v>
      </c>
      <c r="O3641" s="92">
        <f t="shared" si="281"/>
        <v>0.52387136608707829</v>
      </c>
      <c r="P3641" s="42">
        <f t="shared" si="282"/>
        <v>0.12802657825018382</v>
      </c>
      <c r="Q3641" s="42">
        <f t="shared" si="283"/>
        <v>0.122773215429927</v>
      </c>
      <c r="R3641" s="43">
        <f t="shared" si="284"/>
        <v>0.118137620573236</v>
      </c>
    </row>
    <row r="3642" spans="1:18" x14ac:dyDescent="0.35">
      <c r="A3642" s="73">
        <v>671</v>
      </c>
      <c r="B3642" s="42">
        <v>0.1031</v>
      </c>
      <c r="C3642" s="42">
        <v>6.4699999999999994E-2</v>
      </c>
      <c r="D3642" s="42">
        <v>7.6700000000000004E-2</v>
      </c>
      <c r="E3642" s="42">
        <v>0.18709999999999999</v>
      </c>
      <c r="F3642" s="42">
        <v>4.3200000000000002E-2</v>
      </c>
      <c r="G3642" s="42">
        <v>6.7100000000000007E-2</v>
      </c>
      <c r="H3642" s="42">
        <v>6.9500000000000006E-2</v>
      </c>
      <c r="I3642" s="42">
        <v>3.8399999999999997E-2</v>
      </c>
      <c r="J3642" s="42">
        <v>0.2374</v>
      </c>
      <c r="K3642" s="42">
        <v>0.11269999999999999</v>
      </c>
      <c r="L3642" s="93">
        <f t="shared" si="280"/>
        <v>0.99990000000000001</v>
      </c>
      <c r="M3642" s="42">
        <v>0.14354</v>
      </c>
      <c r="N3642" s="93">
        <f t="array" ref="N3642">SQRT(MMULT(MMULT(B3642:K3642, '2. Correlation Matrix'!$B$34:$K$43), TRANSPOSE(B3642:K3642)))</f>
        <v>0.13083417627084598</v>
      </c>
      <c r="O3642" s="92">
        <f t="shared" si="281"/>
        <v>0.52386923626218374</v>
      </c>
      <c r="P3642" s="42">
        <f t="shared" si="282"/>
        <v>0.13498120915976461</v>
      </c>
      <c r="Q3642" s="42">
        <f t="shared" si="283"/>
        <v>0.122773215429927</v>
      </c>
      <c r="R3642" s="43">
        <f t="shared" si="284"/>
        <v>0.118137620573236</v>
      </c>
    </row>
    <row r="3643" spans="1:18" x14ac:dyDescent="0.35">
      <c r="A3643" s="73">
        <v>4011</v>
      </c>
      <c r="B3643" s="42">
        <v>7.2099999999999997E-2</v>
      </c>
      <c r="C3643" s="42">
        <v>5.7999999999999996E-3</v>
      </c>
      <c r="D3643" s="42">
        <v>0.18129999999999999</v>
      </c>
      <c r="E3643" s="42">
        <v>0.115</v>
      </c>
      <c r="F3643" s="42">
        <v>0.14230000000000001</v>
      </c>
      <c r="G3643" s="42">
        <v>5.2600000000000001E-2</v>
      </c>
      <c r="H3643" s="42">
        <v>6.2399999999999997E-2</v>
      </c>
      <c r="I3643" s="42">
        <v>9.3600000000000003E-2</v>
      </c>
      <c r="J3643" s="42">
        <v>8.9700000000000002E-2</v>
      </c>
      <c r="K3643" s="42">
        <v>0.1852</v>
      </c>
      <c r="L3643" s="93">
        <f t="shared" si="280"/>
        <v>1</v>
      </c>
      <c r="M3643" s="42">
        <v>0.152</v>
      </c>
      <c r="N3643" s="93">
        <f t="array" ref="N3643">SQRT(MMULT(MMULT(B3643:K3643, '2. Correlation Matrix'!$B$34:$K$43), TRANSPOSE(B3643:K3643)))</f>
        <v>0.14698520950528801</v>
      </c>
      <c r="O3643" s="92">
        <f t="shared" si="281"/>
        <v>0.52386223252775521</v>
      </c>
      <c r="P3643" s="42">
        <f t="shared" si="282"/>
        <v>0.1411976740933433</v>
      </c>
      <c r="Q3643" s="42">
        <f t="shared" si="283"/>
        <v>0.122773215429927</v>
      </c>
      <c r="R3643" s="43">
        <f t="shared" si="284"/>
        <v>0.118137620573236</v>
      </c>
    </row>
    <row r="3644" spans="1:18" x14ac:dyDescent="0.35">
      <c r="A3644" s="73">
        <v>3114</v>
      </c>
      <c r="B3644" s="42">
        <v>0.14360000000000001</v>
      </c>
      <c r="C3644" s="42">
        <v>3.0800000000000001E-2</v>
      </c>
      <c r="D3644" s="42">
        <v>0.1077</v>
      </c>
      <c r="E3644" s="42">
        <v>0.1923</v>
      </c>
      <c r="F3644" s="42">
        <v>2.5600000000000001E-2</v>
      </c>
      <c r="G3644" s="42">
        <v>7.1800000000000003E-2</v>
      </c>
      <c r="H3644" s="42">
        <v>1.7899999999999999E-2</v>
      </c>
      <c r="I3644" s="42">
        <v>3.5900000000000001E-2</v>
      </c>
      <c r="J3644" s="42">
        <v>0.19739999999999999</v>
      </c>
      <c r="K3644" s="42">
        <v>0.1769</v>
      </c>
      <c r="L3644" s="93">
        <f t="shared" si="280"/>
        <v>0.99990000000000001</v>
      </c>
      <c r="M3644" s="42">
        <v>0.14863999999999999</v>
      </c>
      <c r="N3644" s="93">
        <f t="array" ref="N3644">SQRT(MMULT(MMULT(B3644:K3644, '2. Correlation Matrix'!$B$34:$K$43), TRANSPOSE(B3644:K3644)))</f>
        <v>0.14057306391102672</v>
      </c>
      <c r="O3644" s="92">
        <f t="shared" si="281"/>
        <v>0.52385569433564561</v>
      </c>
      <c r="P3644" s="42">
        <f t="shared" si="282"/>
        <v>0.13875960685133321</v>
      </c>
      <c r="Q3644" s="42">
        <f t="shared" si="283"/>
        <v>0.122773215429927</v>
      </c>
      <c r="R3644" s="43">
        <f t="shared" si="284"/>
        <v>0.118137620573236</v>
      </c>
    </row>
    <row r="3645" spans="1:18" x14ac:dyDescent="0.35">
      <c r="A3645" s="73">
        <v>3725</v>
      </c>
      <c r="B3645" s="42">
        <v>5.7999999999999996E-3</v>
      </c>
      <c r="C3645" s="42">
        <v>5.8299999999999998E-2</v>
      </c>
      <c r="D3645" s="42">
        <v>0.27700000000000002</v>
      </c>
      <c r="E3645" s="42">
        <v>2.6200000000000001E-2</v>
      </c>
      <c r="F3645" s="42">
        <v>6.1199999999999997E-2</v>
      </c>
      <c r="G3645" s="42">
        <v>2.3300000000000001E-2</v>
      </c>
      <c r="H3645" s="42">
        <v>0.1137</v>
      </c>
      <c r="I3645" s="42">
        <v>0.1079</v>
      </c>
      <c r="J3645" s="42">
        <v>8.4500000000000006E-2</v>
      </c>
      <c r="K3645" s="42">
        <v>0.24199999999999999</v>
      </c>
      <c r="L3645" s="93">
        <f t="shared" si="280"/>
        <v>0.99990000000000001</v>
      </c>
      <c r="M3645" s="42">
        <v>0.16148000000000001</v>
      </c>
      <c r="N3645" s="93">
        <f t="array" ref="N3645">SQRT(MMULT(MMULT(B3645:K3645, '2. Correlation Matrix'!$B$34:$K$43), TRANSPOSE(B3645:K3645)))</f>
        <v>0.16511053209777021</v>
      </c>
      <c r="O3645" s="92">
        <f t="shared" si="281"/>
        <v>0.52377034281974744</v>
      </c>
      <c r="P3645" s="42">
        <f t="shared" si="282"/>
        <v>0.14784925609519561</v>
      </c>
      <c r="Q3645" s="42">
        <f t="shared" si="283"/>
        <v>0.122773215429927</v>
      </c>
      <c r="R3645" s="43">
        <f t="shared" si="284"/>
        <v>0.118137620573236</v>
      </c>
    </row>
    <row r="3646" spans="1:18" x14ac:dyDescent="0.35">
      <c r="A3646" s="73">
        <v>4563</v>
      </c>
      <c r="B3646" s="42">
        <v>0.11840000000000001</v>
      </c>
      <c r="C3646" s="42">
        <v>0.17549999999999999</v>
      </c>
      <c r="D3646" s="42">
        <v>0.129</v>
      </c>
      <c r="E3646" s="42">
        <v>2.75E-2</v>
      </c>
      <c r="F3646" s="42">
        <v>0.1691</v>
      </c>
      <c r="G3646" s="42">
        <v>0.11840000000000001</v>
      </c>
      <c r="H3646" s="42">
        <v>3.1699999999999999E-2</v>
      </c>
      <c r="I3646" s="42">
        <v>2.3300000000000001E-2</v>
      </c>
      <c r="J3646" s="42">
        <v>2.5399999999999999E-2</v>
      </c>
      <c r="K3646" s="42">
        <v>0.18179999999999999</v>
      </c>
      <c r="L3646" s="93">
        <f t="shared" si="280"/>
        <v>1.0001</v>
      </c>
      <c r="M3646" s="42">
        <v>0.14476</v>
      </c>
      <c r="N3646" s="93">
        <f t="array" ref="N3646">SQRT(MMULT(MMULT(B3646:K3646, '2. Correlation Matrix'!$B$34:$K$43), TRANSPOSE(B3646:K3646)))</f>
        <v>0.13318851533850207</v>
      </c>
      <c r="O3646" s="92">
        <f t="shared" si="281"/>
        <v>0.52376888369618924</v>
      </c>
      <c r="P3646" s="42">
        <f t="shared" si="282"/>
        <v>0.1358904096909628</v>
      </c>
      <c r="Q3646" s="42">
        <f t="shared" si="283"/>
        <v>0.122773215429927</v>
      </c>
      <c r="R3646" s="43">
        <f t="shared" si="284"/>
        <v>0.118137620573236</v>
      </c>
    </row>
    <row r="3647" spans="1:18" x14ac:dyDescent="0.35">
      <c r="A3647" s="73">
        <v>2739</v>
      </c>
      <c r="B3647" s="42">
        <v>9.8799999999999999E-2</v>
      </c>
      <c r="C3647" s="42">
        <v>8.4000000000000005E-2</v>
      </c>
      <c r="D3647" s="42">
        <v>0.1203</v>
      </c>
      <c r="E3647" s="42">
        <v>0.1384</v>
      </c>
      <c r="F3647" s="42">
        <v>7.9100000000000004E-2</v>
      </c>
      <c r="G3647" s="42">
        <v>0.1384</v>
      </c>
      <c r="H3647" s="42">
        <v>6.59E-2</v>
      </c>
      <c r="I3647" s="42">
        <v>1.15E-2</v>
      </c>
      <c r="J3647" s="42">
        <v>0.1236</v>
      </c>
      <c r="K3647" s="42">
        <v>0.14000000000000001</v>
      </c>
      <c r="L3647" s="93">
        <f t="shared" si="280"/>
        <v>0.99999999999999989</v>
      </c>
      <c r="M3647" s="42">
        <v>0.15040000000000001</v>
      </c>
      <c r="N3647" s="93">
        <f t="array" ref="N3647">SQRT(MMULT(MMULT(B3647:K3647, '2. Correlation Matrix'!$B$34:$K$43), TRANSPOSE(B3647:K3647)))</f>
        <v>0.14395757822132743</v>
      </c>
      <c r="O3647" s="92">
        <f t="shared" si="281"/>
        <v>0.52376541014100941</v>
      </c>
      <c r="P3647" s="42">
        <f t="shared" si="282"/>
        <v>0.1400381078363252</v>
      </c>
      <c r="Q3647" s="42">
        <f t="shared" si="283"/>
        <v>0.122773215429927</v>
      </c>
      <c r="R3647" s="43">
        <f t="shared" si="284"/>
        <v>0.118137620573236</v>
      </c>
    </row>
    <row r="3648" spans="1:18" x14ac:dyDescent="0.35">
      <c r="A3648" s="73">
        <v>2862</v>
      </c>
      <c r="B3648" s="42">
        <v>0.13109999999999999</v>
      </c>
      <c r="C3648" s="42">
        <v>6.6699999999999995E-2</v>
      </c>
      <c r="D3648" s="42">
        <v>0.13109999999999999</v>
      </c>
      <c r="E3648" s="42">
        <v>0.02</v>
      </c>
      <c r="F3648" s="42">
        <v>0.2044</v>
      </c>
      <c r="G3648" s="42">
        <v>0.15110000000000001</v>
      </c>
      <c r="H3648" s="42">
        <v>8.6699999999999999E-2</v>
      </c>
      <c r="I3648" s="42">
        <v>0.18</v>
      </c>
      <c r="J3648" s="42">
        <v>2.4400000000000002E-2</v>
      </c>
      <c r="K3648" s="42">
        <v>4.4000000000000003E-3</v>
      </c>
      <c r="L3648" s="93">
        <f t="shared" si="280"/>
        <v>0.99990000000000001</v>
      </c>
      <c r="M3648" s="42">
        <v>0.12981999999999999</v>
      </c>
      <c r="N3648" s="93">
        <f t="array" ref="N3648">SQRT(MMULT(MMULT(B3648:K3648, '2. Correlation Matrix'!$B$34:$K$43), TRANSPOSE(B3648:K3648)))</f>
        <v>0.1046725451648664</v>
      </c>
      <c r="O3648" s="92">
        <f t="shared" si="281"/>
        <v>0.52372854709565675</v>
      </c>
      <c r="P3648" s="42">
        <f t="shared" si="282"/>
        <v>0.12434182914435449</v>
      </c>
      <c r="Q3648" s="42">
        <f t="shared" si="283"/>
        <v>0.122773215429927</v>
      </c>
      <c r="R3648" s="43">
        <f t="shared" si="284"/>
        <v>0.118137620573236</v>
      </c>
    </row>
    <row r="3649" spans="1:18" x14ac:dyDescent="0.35">
      <c r="A3649" s="73">
        <v>355</v>
      </c>
      <c r="B3649" s="42">
        <v>5.3199999999999997E-2</v>
      </c>
      <c r="C3649" s="42">
        <v>7.7100000000000002E-2</v>
      </c>
      <c r="D3649" s="42">
        <v>0.1356</v>
      </c>
      <c r="E3649" s="42">
        <v>1.06E-2</v>
      </c>
      <c r="F3649" s="42">
        <v>0.14630000000000001</v>
      </c>
      <c r="G3649" s="42">
        <v>0.1888</v>
      </c>
      <c r="H3649" s="42">
        <v>0.2447</v>
      </c>
      <c r="I3649" s="42">
        <v>7.4499999999999997E-2</v>
      </c>
      <c r="J3649" s="42">
        <v>1.06E-2</v>
      </c>
      <c r="K3649" s="42">
        <v>5.8500000000000003E-2</v>
      </c>
      <c r="L3649" s="93">
        <f t="shared" si="280"/>
        <v>0.99990000000000012</v>
      </c>
      <c r="M3649" s="42">
        <v>0.15287999999999999</v>
      </c>
      <c r="N3649" s="93">
        <f t="array" ref="N3649">SQRT(MMULT(MMULT(B3649:K3649, '2. Correlation Matrix'!$B$34:$K$43), TRANSPOSE(B3649:K3649)))</f>
        <v>0.1487065077163767</v>
      </c>
      <c r="O3649" s="92">
        <f t="shared" si="281"/>
        <v>0.5237161520095549</v>
      </c>
      <c r="P3649" s="42">
        <f t="shared" si="282"/>
        <v>0.14182318728139959</v>
      </c>
      <c r="Q3649" s="42">
        <f t="shared" si="283"/>
        <v>0.122773215429927</v>
      </c>
      <c r="R3649" s="43">
        <f t="shared" si="284"/>
        <v>0.118137620573236</v>
      </c>
    </row>
    <row r="3650" spans="1:18" x14ac:dyDescent="0.35">
      <c r="A3650" s="73">
        <v>1133</v>
      </c>
      <c r="B3650" s="42">
        <v>0.15079999999999999</v>
      </c>
      <c r="C3650" s="42">
        <v>7.4999999999999997E-3</v>
      </c>
      <c r="D3650" s="42">
        <v>0.13819999999999999</v>
      </c>
      <c r="E3650" s="42">
        <v>3.5200000000000002E-2</v>
      </c>
      <c r="F3650" s="42">
        <v>0.1457</v>
      </c>
      <c r="G3650" s="42">
        <v>0.22359999999999999</v>
      </c>
      <c r="H3650" s="42">
        <v>3.7699999999999997E-2</v>
      </c>
      <c r="I3650" s="42">
        <v>5.0000000000000001E-3</v>
      </c>
      <c r="J3650" s="42">
        <v>6.0299999999999999E-2</v>
      </c>
      <c r="K3650" s="42">
        <v>0.19600000000000001</v>
      </c>
      <c r="L3650" s="93">
        <f t="shared" si="280"/>
        <v>1</v>
      </c>
      <c r="M3650" s="42">
        <v>0.15972</v>
      </c>
      <c r="N3650" s="93">
        <f t="array" ref="N3650">SQRT(MMULT(MMULT(B3650:K3650, '2. Correlation Matrix'!$B$34:$K$43), TRANSPOSE(B3650:K3650)))</f>
        <v>0.16177733888812984</v>
      </c>
      <c r="O3650" s="92">
        <f t="shared" si="281"/>
        <v>0.52368273938900967</v>
      </c>
      <c r="P3650" s="42">
        <f t="shared" si="282"/>
        <v>0.14663404631113761</v>
      </c>
      <c r="Q3650" s="42">
        <f t="shared" si="283"/>
        <v>0.122773215429927</v>
      </c>
      <c r="R3650" s="43">
        <f t="shared" si="284"/>
        <v>0.118137620573236</v>
      </c>
    </row>
    <row r="3651" spans="1:18" x14ac:dyDescent="0.35">
      <c r="A3651" s="73">
        <v>2516</v>
      </c>
      <c r="B3651" s="42">
        <v>0.1827</v>
      </c>
      <c r="C3651" s="42">
        <v>0.1336</v>
      </c>
      <c r="D3651" s="42">
        <v>2.75E-2</v>
      </c>
      <c r="E3651" s="42">
        <v>0.1356</v>
      </c>
      <c r="F3651" s="42">
        <v>0.1749</v>
      </c>
      <c r="G3651" s="42">
        <v>1.5699999999999999E-2</v>
      </c>
      <c r="H3651" s="42">
        <v>2.9499999999999998E-2</v>
      </c>
      <c r="I3651" s="42">
        <v>0.16309999999999999</v>
      </c>
      <c r="J3651" s="42">
        <v>0.1159</v>
      </c>
      <c r="K3651" s="42">
        <v>2.1600000000000001E-2</v>
      </c>
      <c r="L3651" s="93">
        <f t="shared" si="280"/>
        <v>1.0001000000000002</v>
      </c>
      <c r="M3651" s="42">
        <v>0.11575000000000001</v>
      </c>
      <c r="N3651" s="93">
        <f t="array" ref="N3651">SQRT(MMULT(MMULT(B3651:K3651, '2. Correlation Matrix'!$B$34:$K$43), TRANSPOSE(B3651:K3651)))</f>
        <v>7.7816559839360672E-2</v>
      </c>
      <c r="O3651" s="92">
        <f t="shared" si="281"/>
        <v>0.52366745695417016</v>
      </c>
      <c r="P3651" s="42">
        <f t="shared" si="282"/>
        <v>0.11272229150738361</v>
      </c>
      <c r="Q3651" s="42">
        <f t="shared" si="283"/>
        <v>0.122773215429927</v>
      </c>
      <c r="R3651" s="43">
        <f t="shared" si="284"/>
        <v>0.118137620573236</v>
      </c>
    </row>
    <row r="3652" spans="1:18" x14ac:dyDescent="0.35">
      <c r="A3652" s="73">
        <v>968</v>
      </c>
      <c r="B3652" s="42">
        <v>0.23200000000000001</v>
      </c>
      <c r="C3652" s="42">
        <v>2.7799999999999998E-2</v>
      </c>
      <c r="D3652" s="42">
        <v>0.15310000000000001</v>
      </c>
      <c r="E3652" s="42">
        <v>4.5999999999999999E-3</v>
      </c>
      <c r="F3652" s="42">
        <v>3.4799999999999998E-2</v>
      </c>
      <c r="G3652" s="42">
        <v>5.3400000000000003E-2</v>
      </c>
      <c r="H3652" s="42">
        <v>6.7299999999999999E-2</v>
      </c>
      <c r="I3652" s="42">
        <v>0.18790000000000001</v>
      </c>
      <c r="J3652" s="42">
        <v>0.22270000000000001</v>
      </c>
      <c r="K3652" s="42">
        <v>1.6199999999999999E-2</v>
      </c>
      <c r="L3652" s="93">
        <f t="shared" si="280"/>
        <v>0.99980000000000013</v>
      </c>
      <c r="M3652" s="42">
        <v>0.12214999999999999</v>
      </c>
      <c r="N3652" s="93">
        <f t="array" ref="N3652">SQRT(MMULT(MMULT(B3652:K3652, '2. Correlation Matrix'!$B$34:$K$43), TRANSPOSE(B3652:K3652)))</f>
        <v>9.0051590671584483E-2</v>
      </c>
      <c r="O3652" s="92">
        <f t="shared" si="281"/>
        <v>0.52358875227373458</v>
      </c>
      <c r="P3652" s="42">
        <f t="shared" si="282"/>
        <v>0.11809535550875869</v>
      </c>
      <c r="Q3652" s="42">
        <f t="shared" si="283"/>
        <v>0.122773215429927</v>
      </c>
      <c r="R3652" s="43">
        <f t="shared" si="284"/>
        <v>0.118137620573236</v>
      </c>
    </row>
    <row r="3653" spans="1:18" x14ac:dyDescent="0.35">
      <c r="A3653" s="73">
        <v>4164</v>
      </c>
      <c r="B3653" s="42">
        <v>6.1899999999999997E-2</v>
      </c>
      <c r="C3653" s="42">
        <v>8.3199999999999996E-2</v>
      </c>
      <c r="D3653" s="42">
        <v>0.12189999999999999</v>
      </c>
      <c r="E3653" s="42">
        <v>6.9599999999999995E-2</v>
      </c>
      <c r="F3653" s="42">
        <v>0.18959999999999999</v>
      </c>
      <c r="G3653" s="42">
        <v>9.4799999999999995E-2</v>
      </c>
      <c r="H3653" s="42">
        <v>4.8399999999999999E-2</v>
      </c>
      <c r="I3653" s="42">
        <v>0.1857</v>
      </c>
      <c r="J3653" s="42">
        <v>0.12770000000000001</v>
      </c>
      <c r="K3653" s="42">
        <v>1.7399999999999999E-2</v>
      </c>
      <c r="L3653" s="93">
        <f t="shared" ref="L3653:L3716" si="285">SUM(B3653:K3653)</f>
        <v>1.0002</v>
      </c>
      <c r="M3653" s="42">
        <v>0.12917999999999999</v>
      </c>
      <c r="N3653" s="93">
        <f t="array" ref="N3653">SQRT(MMULT(MMULT(B3653:K3653, '2. Correlation Matrix'!$B$34:$K$43), TRANSPOSE(B3653:K3653)))</f>
        <v>0.10347928251227778</v>
      </c>
      <c r="O3653" s="92">
        <f t="shared" ref="O3653:O3716" si="286">(M3653-0.075)/N3653</f>
        <v>0.52358306594918214</v>
      </c>
      <c r="P3653" s="42">
        <f t="shared" ref="P3653:P3716" si="287">M3653-((1/2)*1*N3653^2)</f>
        <v>0.12382601904537209</v>
      </c>
      <c r="Q3653" s="42">
        <f t="shared" ref="Q3653:Q3716" si="288">$M$5-((1/2)*3*$N$5^2)</f>
        <v>0.122773215429927</v>
      </c>
      <c r="R3653" s="43">
        <f t="shared" ref="R3653:R3716" si="289">$M$5-((1/2)*4*$N$5^2)</f>
        <v>0.118137620573236</v>
      </c>
    </row>
    <row r="3654" spans="1:18" x14ac:dyDescent="0.35">
      <c r="A3654" s="73">
        <v>1645</v>
      </c>
      <c r="B3654" s="42">
        <v>0.15260000000000001</v>
      </c>
      <c r="C3654" s="42">
        <v>9.8699999999999996E-2</v>
      </c>
      <c r="D3654" s="42">
        <v>0.14360000000000001</v>
      </c>
      <c r="E3654" s="42">
        <v>0.11310000000000001</v>
      </c>
      <c r="F3654" s="42">
        <v>0.10050000000000001</v>
      </c>
      <c r="G3654" s="42">
        <v>9.8699999999999996E-2</v>
      </c>
      <c r="H3654" s="42">
        <v>4.4900000000000002E-2</v>
      </c>
      <c r="I3654" s="42">
        <v>4.6699999999999998E-2</v>
      </c>
      <c r="J3654" s="42">
        <v>8.7999999999999995E-2</v>
      </c>
      <c r="K3654" s="42">
        <v>0.11310000000000001</v>
      </c>
      <c r="L3654" s="93">
        <f t="shared" si="285"/>
        <v>0.99990000000000001</v>
      </c>
      <c r="M3654" s="42">
        <v>0.13885</v>
      </c>
      <c r="N3654" s="93">
        <f t="array" ref="N3654">SQRT(MMULT(MMULT(B3654:K3654, '2. Correlation Matrix'!$B$34:$K$43), TRANSPOSE(B3654:K3654)))</f>
        <v>0.12194908150367186</v>
      </c>
      <c r="O3654" s="92">
        <f t="shared" si="286"/>
        <v>0.52357917921733177</v>
      </c>
      <c r="P3654" s="42">
        <f t="shared" si="287"/>
        <v>0.1314142107602054</v>
      </c>
      <c r="Q3654" s="42">
        <f t="shared" si="288"/>
        <v>0.122773215429927</v>
      </c>
      <c r="R3654" s="43">
        <f t="shared" si="289"/>
        <v>0.118137620573236</v>
      </c>
    </row>
    <row r="3655" spans="1:18" x14ac:dyDescent="0.35">
      <c r="A3655" s="73">
        <v>3042</v>
      </c>
      <c r="B3655" s="42">
        <v>8.77E-2</v>
      </c>
      <c r="C3655" s="42">
        <v>6.2600000000000003E-2</v>
      </c>
      <c r="D3655" s="42">
        <v>0.16819999999999999</v>
      </c>
      <c r="E3655" s="42">
        <v>0.1699</v>
      </c>
      <c r="F3655" s="42">
        <v>3.04E-2</v>
      </c>
      <c r="G3655" s="42">
        <v>0.1288</v>
      </c>
      <c r="H3655" s="42">
        <v>0.11990000000000001</v>
      </c>
      <c r="I3655" s="42">
        <v>1.7899999999999999E-2</v>
      </c>
      <c r="J3655" s="42">
        <v>6.08E-2</v>
      </c>
      <c r="K3655" s="42">
        <v>0.15379999999999999</v>
      </c>
      <c r="L3655" s="93">
        <f t="shared" si="285"/>
        <v>1</v>
      </c>
      <c r="M3655" s="42">
        <v>0.15692</v>
      </c>
      <c r="N3655" s="93">
        <f t="array" ref="N3655">SQRT(MMULT(MMULT(B3655:K3655, '2. Correlation Matrix'!$B$34:$K$43), TRANSPOSE(B3655:K3655)))</f>
        <v>0.15646722059135582</v>
      </c>
      <c r="O3655" s="92">
        <f t="shared" si="286"/>
        <v>0.5235601405226582</v>
      </c>
      <c r="P3655" s="42">
        <f t="shared" si="287"/>
        <v>0.14467900444020801</v>
      </c>
      <c r="Q3655" s="42">
        <f t="shared" si="288"/>
        <v>0.122773215429927</v>
      </c>
      <c r="R3655" s="43">
        <f t="shared" si="289"/>
        <v>0.118137620573236</v>
      </c>
    </row>
    <row r="3656" spans="1:18" x14ac:dyDescent="0.35">
      <c r="A3656" s="73">
        <v>4332</v>
      </c>
      <c r="B3656" s="42">
        <v>0.1087</v>
      </c>
      <c r="C3656" s="42">
        <v>0.17469999999999999</v>
      </c>
      <c r="D3656" s="42">
        <v>0.10340000000000001</v>
      </c>
      <c r="E3656" s="42">
        <v>8.7300000000000003E-2</v>
      </c>
      <c r="F3656" s="42">
        <v>0.14080000000000001</v>
      </c>
      <c r="G3656" s="42">
        <v>5.1700000000000003E-2</v>
      </c>
      <c r="H3656" s="42">
        <v>4.6300000000000001E-2</v>
      </c>
      <c r="I3656" s="42">
        <v>4.8099999999999997E-2</v>
      </c>
      <c r="J3656" s="42">
        <v>0.11940000000000001</v>
      </c>
      <c r="K3656" s="42">
        <v>0.11940000000000001</v>
      </c>
      <c r="L3656" s="93">
        <f t="shared" si="285"/>
        <v>0.99980000000000002</v>
      </c>
      <c r="M3656" s="42">
        <v>0.13461000000000001</v>
      </c>
      <c r="N3656" s="93">
        <f t="array" ref="N3656">SQRT(MMULT(MMULT(B3656:K3656, '2. Correlation Matrix'!$B$34:$K$43), TRANSPOSE(B3656:K3656)))</f>
        <v>0.11385558604552173</v>
      </c>
      <c r="O3656" s="92">
        <f t="shared" si="286"/>
        <v>0.52355797436382912</v>
      </c>
      <c r="P3656" s="42">
        <f t="shared" si="287"/>
        <v>0.12812845276311541</v>
      </c>
      <c r="Q3656" s="42">
        <f t="shared" si="288"/>
        <v>0.122773215429927</v>
      </c>
      <c r="R3656" s="43">
        <f t="shared" si="289"/>
        <v>0.118137620573236</v>
      </c>
    </row>
    <row r="3657" spans="1:18" x14ac:dyDescent="0.35">
      <c r="A3657" s="73">
        <v>3627</v>
      </c>
      <c r="B3657" s="42">
        <v>7.8200000000000006E-2</v>
      </c>
      <c r="C3657" s="42">
        <v>0.12239999999999999</v>
      </c>
      <c r="D3657" s="42">
        <v>0.1565</v>
      </c>
      <c r="E3657" s="42">
        <v>0.13439999999999999</v>
      </c>
      <c r="F3657" s="42">
        <v>9.35E-2</v>
      </c>
      <c r="G3657" s="42">
        <v>0.12239999999999999</v>
      </c>
      <c r="H3657" s="42">
        <v>1.8700000000000001E-2</v>
      </c>
      <c r="I3657" s="42">
        <v>4.9299999999999997E-2</v>
      </c>
      <c r="J3657" s="42">
        <v>0.1173</v>
      </c>
      <c r="K3657" s="42">
        <v>0.1071</v>
      </c>
      <c r="L3657" s="93">
        <f t="shared" si="285"/>
        <v>0.99979999999999991</v>
      </c>
      <c r="M3657" s="42">
        <v>0.14188000000000001</v>
      </c>
      <c r="N3657" s="93">
        <f t="array" ref="N3657">SQRT(MMULT(MMULT(B3657:K3657, '2. Correlation Matrix'!$B$34:$K$43), TRANSPOSE(B3657:K3657)))</f>
        <v>0.12774602906418578</v>
      </c>
      <c r="O3657" s="92">
        <f t="shared" si="286"/>
        <v>0.52353877838657725</v>
      </c>
      <c r="P3657" s="42">
        <f t="shared" si="287"/>
        <v>0.13372047602916612</v>
      </c>
      <c r="Q3657" s="42">
        <f t="shared" si="288"/>
        <v>0.122773215429927</v>
      </c>
      <c r="R3657" s="43">
        <f t="shared" si="289"/>
        <v>0.118137620573236</v>
      </c>
    </row>
    <row r="3658" spans="1:18" x14ac:dyDescent="0.35">
      <c r="A3658" s="73">
        <v>453</v>
      </c>
      <c r="B3658" s="42">
        <v>7.4099999999999999E-2</v>
      </c>
      <c r="C3658" s="42">
        <v>0.2016</v>
      </c>
      <c r="D3658" s="42">
        <v>0.19139999999999999</v>
      </c>
      <c r="E3658" s="42">
        <v>4.9399999999999999E-2</v>
      </c>
      <c r="F3658" s="42">
        <v>4.9399999999999999E-2</v>
      </c>
      <c r="G3658" s="42">
        <v>8.2000000000000007E-3</v>
      </c>
      <c r="H3658" s="42">
        <v>0.13789999999999999</v>
      </c>
      <c r="I3658" s="42">
        <v>7.0000000000000007E-2</v>
      </c>
      <c r="J3658" s="42">
        <v>0.1173</v>
      </c>
      <c r="K3658" s="42">
        <v>0.1008</v>
      </c>
      <c r="L3658" s="93">
        <f t="shared" si="285"/>
        <v>1.0001</v>
      </c>
      <c r="M3658" s="42">
        <v>0.13597999999999999</v>
      </c>
      <c r="N3658" s="93">
        <f t="array" ref="N3658">SQRT(MMULT(MMULT(B3658:K3658, '2. Correlation Matrix'!$B$34:$K$43), TRANSPOSE(B3658:K3658)))</f>
        <v>0.1164772819166124</v>
      </c>
      <c r="O3658" s="92">
        <f t="shared" si="286"/>
        <v>0.52353556845236449</v>
      </c>
      <c r="P3658" s="42">
        <f t="shared" si="287"/>
        <v>0.12919652139865898</v>
      </c>
      <c r="Q3658" s="42">
        <f t="shared" si="288"/>
        <v>0.122773215429927</v>
      </c>
      <c r="R3658" s="43">
        <f t="shared" si="289"/>
        <v>0.118137620573236</v>
      </c>
    </row>
    <row r="3659" spans="1:18" x14ac:dyDescent="0.35">
      <c r="A3659" s="73">
        <v>667</v>
      </c>
      <c r="B3659" s="42">
        <v>0.1113</v>
      </c>
      <c r="C3659" s="42">
        <v>6.6100000000000006E-2</v>
      </c>
      <c r="D3659" s="42">
        <v>0.1113</v>
      </c>
      <c r="E3659" s="42">
        <v>0.15129999999999999</v>
      </c>
      <c r="F3659" s="42">
        <v>0.15479999999999999</v>
      </c>
      <c r="G3659" s="42">
        <v>1.2200000000000001E-2</v>
      </c>
      <c r="H3659" s="42">
        <v>3.8300000000000001E-2</v>
      </c>
      <c r="I3659" s="42">
        <v>0.1409</v>
      </c>
      <c r="J3659" s="42">
        <v>0.1426</v>
      </c>
      <c r="K3659" s="42">
        <v>7.1300000000000002E-2</v>
      </c>
      <c r="L3659" s="93">
        <f t="shared" si="285"/>
        <v>1.0001</v>
      </c>
      <c r="M3659" s="42">
        <v>0.12925</v>
      </c>
      <c r="N3659" s="93">
        <f t="array" ref="N3659">SQRT(MMULT(MMULT(B3659:K3659, '2. Correlation Matrix'!$B$34:$K$43), TRANSPOSE(B3659:K3659)))</f>
        <v>0.10362496702152431</v>
      </c>
      <c r="O3659" s="92">
        <f t="shared" si="286"/>
        <v>0.52352248265354373</v>
      </c>
      <c r="P3659" s="42">
        <f t="shared" si="287"/>
        <v>0.12388093310489401</v>
      </c>
      <c r="Q3659" s="42">
        <f t="shared" si="288"/>
        <v>0.122773215429927</v>
      </c>
      <c r="R3659" s="43">
        <f t="shared" si="289"/>
        <v>0.118137620573236</v>
      </c>
    </row>
    <row r="3660" spans="1:18" x14ac:dyDescent="0.35">
      <c r="A3660" s="73">
        <v>4350</v>
      </c>
      <c r="B3660" s="42">
        <v>0.12130000000000001</v>
      </c>
      <c r="C3660" s="42">
        <v>9.01E-2</v>
      </c>
      <c r="D3660" s="42">
        <v>9.1899999999999996E-2</v>
      </c>
      <c r="E3660" s="42">
        <v>5.1999999999999998E-3</v>
      </c>
      <c r="F3660" s="42">
        <v>0.16289999999999999</v>
      </c>
      <c r="G3660" s="42">
        <v>8.1500000000000003E-2</v>
      </c>
      <c r="H3660" s="42">
        <v>0.13</v>
      </c>
      <c r="I3660" s="42">
        <v>0.15770000000000001</v>
      </c>
      <c r="J3660" s="42">
        <v>0.14899999999999999</v>
      </c>
      <c r="K3660" s="42">
        <v>1.04E-2</v>
      </c>
      <c r="L3660" s="93">
        <f t="shared" si="285"/>
        <v>1</v>
      </c>
      <c r="M3660" s="42">
        <v>0.12806000000000001</v>
      </c>
      <c r="N3660" s="93">
        <f t="array" ref="N3660">SQRT(MMULT(MMULT(B3660:K3660, '2. Correlation Matrix'!$B$34:$K$43), TRANSPOSE(B3660:K3660)))</f>
        <v>0.10136075990608102</v>
      </c>
      <c r="O3660" s="92">
        <f t="shared" si="286"/>
        <v>0.52347673842584064</v>
      </c>
      <c r="P3660" s="42">
        <f t="shared" si="287"/>
        <v>0.1229229981756309</v>
      </c>
      <c r="Q3660" s="42">
        <f t="shared" si="288"/>
        <v>0.122773215429927</v>
      </c>
      <c r="R3660" s="43">
        <f t="shared" si="289"/>
        <v>0.118137620573236</v>
      </c>
    </row>
    <row r="3661" spans="1:18" x14ac:dyDescent="0.35">
      <c r="A3661" s="73">
        <v>4773</v>
      </c>
      <c r="B3661" s="42">
        <v>0.1028</v>
      </c>
      <c r="C3661" s="42">
        <v>9.9000000000000008E-3</v>
      </c>
      <c r="D3661" s="42">
        <v>0.13239999999999999</v>
      </c>
      <c r="E3661" s="42">
        <v>0.13039999999999999</v>
      </c>
      <c r="F3661" s="42">
        <v>0.1542</v>
      </c>
      <c r="G3661" s="42">
        <v>0.1028</v>
      </c>
      <c r="H3661" s="42">
        <v>9.6799999999999997E-2</v>
      </c>
      <c r="I3661" s="42">
        <v>5.7299999999999997E-2</v>
      </c>
      <c r="J3661" s="42">
        <v>7.51E-2</v>
      </c>
      <c r="K3661" s="42">
        <v>0.13830000000000001</v>
      </c>
      <c r="L3661" s="93">
        <f t="shared" si="285"/>
        <v>0.99999999999999989</v>
      </c>
      <c r="M3661" s="42">
        <v>0.15007000000000001</v>
      </c>
      <c r="N3661" s="93">
        <f t="array" ref="N3661">SQRT(MMULT(MMULT(B3661:K3661, '2. Correlation Matrix'!$B$34:$K$43), TRANSPOSE(B3661:K3661)))</f>
        <v>0.14341117327888647</v>
      </c>
      <c r="O3661" s="92">
        <f t="shared" si="286"/>
        <v>0.52345991099322586</v>
      </c>
      <c r="P3661" s="42">
        <f t="shared" si="287"/>
        <v>0.13978661768938661</v>
      </c>
      <c r="Q3661" s="42">
        <f t="shared" si="288"/>
        <v>0.122773215429927</v>
      </c>
      <c r="R3661" s="43">
        <f t="shared" si="289"/>
        <v>0.118137620573236</v>
      </c>
    </row>
    <row r="3662" spans="1:18" x14ac:dyDescent="0.35">
      <c r="A3662" s="73">
        <v>2204</v>
      </c>
      <c r="B3662" s="42">
        <v>7.0199999999999999E-2</v>
      </c>
      <c r="C3662" s="42">
        <v>9.1999999999999998E-2</v>
      </c>
      <c r="D3662" s="42">
        <v>0.13730000000000001</v>
      </c>
      <c r="E3662" s="42">
        <v>0.11700000000000001</v>
      </c>
      <c r="F3662" s="42">
        <v>8.5800000000000001E-2</v>
      </c>
      <c r="G3662" s="42">
        <v>9.98E-2</v>
      </c>
      <c r="H3662" s="42">
        <v>0.1014</v>
      </c>
      <c r="I3662" s="42">
        <v>8.4199999999999997E-2</v>
      </c>
      <c r="J3662" s="42">
        <v>0.14979999999999999</v>
      </c>
      <c r="K3662" s="42">
        <v>6.2399999999999997E-2</v>
      </c>
      <c r="L3662" s="93">
        <f t="shared" si="285"/>
        <v>0.99990000000000001</v>
      </c>
      <c r="M3662" s="42">
        <v>0.14029</v>
      </c>
      <c r="N3662" s="93">
        <f t="array" ref="N3662">SQRT(MMULT(MMULT(B3662:K3662, '2. Correlation Matrix'!$B$34:$K$43), TRANSPOSE(B3662:K3662)))</f>
        <v>0.12472966398324498</v>
      </c>
      <c r="O3662" s="92">
        <f t="shared" si="286"/>
        <v>0.52345206356661433</v>
      </c>
      <c r="P3662" s="42">
        <f t="shared" si="287"/>
        <v>0.1325112554613134</v>
      </c>
      <c r="Q3662" s="42">
        <f t="shared" si="288"/>
        <v>0.122773215429927</v>
      </c>
      <c r="R3662" s="43">
        <f t="shared" si="289"/>
        <v>0.118137620573236</v>
      </c>
    </row>
    <row r="3663" spans="1:18" x14ac:dyDescent="0.35">
      <c r="A3663" s="73">
        <v>1356</v>
      </c>
      <c r="B3663" s="42">
        <v>0.22170000000000001</v>
      </c>
      <c r="C3663" s="42">
        <v>7.6899999999999996E-2</v>
      </c>
      <c r="D3663" s="42">
        <v>5.6599999999999998E-2</v>
      </c>
      <c r="E3663" s="42">
        <v>8.9999999999999993E-3</v>
      </c>
      <c r="F3663" s="42">
        <v>0.14480000000000001</v>
      </c>
      <c r="G3663" s="42">
        <v>0.2036</v>
      </c>
      <c r="H3663" s="42">
        <v>3.6200000000000003E-2</v>
      </c>
      <c r="I3663" s="42">
        <v>2.2599999999999999E-2</v>
      </c>
      <c r="J3663" s="42">
        <v>0.14929999999999999</v>
      </c>
      <c r="K3663" s="42">
        <v>7.9200000000000007E-2</v>
      </c>
      <c r="L3663" s="93">
        <f t="shared" si="285"/>
        <v>0.99990000000000001</v>
      </c>
      <c r="M3663" s="42">
        <v>0.13693</v>
      </c>
      <c r="N3663" s="93">
        <f t="array" ref="N3663">SQRT(MMULT(MMULT(B3663:K3663, '2. Correlation Matrix'!$B$34:$K$43), TRANSPOSE(B3663:K3663)))</f>
        <v>0.11832358804863383</v>
      </c>
      <c r="O3663" s="92">
        <f t="shared" si="286"/>
        <v>0.52339521663715338</v>
      </c>
      <c r="P3663" s="42">
        <f t="shared" si="287"/>
        <v>0.12992976425564859</v>
      </c>
      <c r="Q3663" s="42">
        <f t="shared" si="288"/>
        <v>0.122773215429927</v>
      </c>
      <c r="R3663" s="43">
        <f t="shared" si="289"/>
        <v>0.118137620573236</v>
      </c>
    </row>
    <row r="3664" spans="1:18" x14ac:dyDescent="0.35">
      <c r="A3664" s="73">
        <v>4106</v>
      </c>
      <c r="B3664" s="42">
        <v>6.9099999999999995E-2</v>
      </c>
      <c r="C3664" s="42">
        <v>3.0700000000000002E-2</v>
      </c>
      <c r="D3664" s="42">
        <v>4.3499999999999997E-2</v>
      </c>
      <c r="E3664" s="42">
        <v>9.4600000000000004E-2</v>
      </c>
      <c r="F3664" s="42">
        <v>8.6999999999999994E-2</v>
      </c>
      <c r="G3664" s="42">
        <v>0.2404</v>
      </c>
      <c r="H3664" s="42">
        <v>9.2100000000000001E-2</v>
      </c>
      <c r="I3664" s="42">
        <v>1.5299999999999999E-2</v>
      </c>
      <c r="J3664" s="42">
        <v>0.2455</v>
      </c>
      <c r="K3664" s="42">
        <v>8.1799999999999998E-2</v>
      </c>
      <c r="L3664" s="93">
        <f t="shared" si="285"/>
        <v>0.99999999999999989</v>
      </c>
      <c r="M3664" s="42">
        <v>0.15473999999999999</v>
      </c>
      <c r="N3664" s="93">
        <f t="array" ref="N3664">SQRT(MMULT(MMULT(B3664:K3664, '2. Correlation Matrix'!$B$34:$K$43), TRANSPOSE(B3664:K3664)))</f>
        <v>0.15236023673304069</v>
      </c>
      <c r="O3664" s="92">
        <f t="shared" si="286"/>
        <v>0.52336489959461752</v>
      </c>
      <c r="P3664" s="42">
        <f t="shared" si="287"/>
        <v>0.14313317913132589</v>
      </c>
      <c r="Q3664" s="42">
        <f t="shared" si="288"/>
        <v>0.122773215429927</v>
      </c>
      <c r="R3664" s="43">
        <f t="shared" si="289"/>
        <v>0.118137620573236</v>
      </c>
    </row>
    <row r="3665" spans="1:18" x14ac:dyDescent="0.35">
      <c r="A3665" s="73">
        <v>563</v>
      </c>
      <c r="B3665" s="42">
        <v>0.14360000000000001</v>
      </c>
      <c r="C3665" s="42">
        <v>1.06E-2</v>
      </c>
      <c r="D3665" s="42">
        <v>0.1472</v>
      </c>
      <c r="E3665" s="42">
        <v>0.13650000000000001</v>
      </c>
      <c r="F3665" s="42">
        <v>0.10639999999999999</v>
      </c>
      <c r="G3665" s="42">
        <v>0.15959999999999999</v>
      </c>
      <c r="H3665" s="42">
        <v>2.4799999999999999E-2</v>
      </c>
      <c r="I3665" s="42">
        <v>0.16839999999999999</v>
      </c>
      <c r="J3665" s="42">
        <v>9.5699999999999993E-2</v>
      </c>
      <c r="K3665" s="42">
        <v>7.1000000000000004E-3</v>
      </c>
      <c r="L3665" s="93">
        <f t="shared" si="285"/>
        <v>0.99990000000000001</v>
      </c>
      <c r="M3665" s="42">
        <v>0.13228000000000001</v>
      </c>
      <c r="N3665" s="93">
        <f t="array" ref="N3665">SQRT(MMULT(MMULT(B3665:K3665, '2. Correlation Matrix'!$B$34:$K$43), TRANSPOSE(B3665:K3665)))</f>
        <v>0.10946662933393719</v>
      </c>
      <c r="O3665" s="92">
        <f t="shared" si="286"/>
        <v>0.52326449027002131</v>
      </c>
      <c r="P3665" s="42">
        <f t="shared" si="287"/>
        <v>0.1262885285311332</v>
      </c>
      <c r="Q3665" s="42">
        <f t="shared" si="288"/>
        <v>0.122773215429927</v>
      </c>
      <c r="R3665" s="43">
        <f t="shared" si="289"/>
        <v>0.118137620573236</v>
      </c>
    </row>
    <row r="3666" spans="1:18" x14ac:dyDescent="0.35">
      <c r="A3666" s="73">
        <v>1448</v>
      </c>
      <c r="B3666" s="42">
        <v>0.1915</v>
      </c>
      <c r="C3666" s="42">
        <v>7.8E-2</v>
      </c>
      <c r="D3666" s="42">
        <v>0.1047</v>
      </c>
      <c r="E3666" s="42">
        <v>0.1915</v>
      </c>
      <c r="F3666" s="42">
        <v>6.2399999999999997E-2</v>
      </c>
      <c r="G3666" s="42">
        <v>4.6800000000000001E-2</v>
      </c>
      <c r="H3666" s="42">
        <v>4.0099999999999997E-2</v>
      </c>
      <c r="I3666" s="42">
        <v>6.9000000000000006E-2</v>
      </c>
      <c r="J3666" s="42">
        <v>0.1336</v>
      </c>
      <c r="K3666" s="42">
        <v>8.2400000000000001E-2</v>
      </c>
      <c r="L3666" s="93">
        <f t="shared" si="285"/>
        <v>1</v>
      </c>
      <c r="M3666" s="42">
        <v>0.13120000000000001</v>
      </c>
      <c r="N3666" s="93">
        <f t="array" ref="N3666">SQRT(MMULT(MMULT(B3666:K3666, '2. Correlation Matrix'!$B$34:$K$43), TRANSPOSE(B3666:K3666)))</f>
        <v>0.10740307272945405</v>
      </c>
      <c r="O3666" s="92">
        <f t="shared" si="286"/>
        <v>0.52326249679621883</v>
      </c>
      <c r="P3666" s="42">
        <f t="shared" si="287"/>
        <v>0.1254322899841358</v>
      </c>
      <c r="Q3666" s="42">
        <f t="shared" si="288"/>
        <v>0.122773215429927</v>
      </c>
      <c r="R3666" s="43">
        <f t="shared" si="289"/>
        <v>0.118137620573236</v>
      </c>
    </row>
    <row r="3667" spans="1:18" x14ac:dyDescent="0.35">
      <c r="A3667" s="73">
        <v>1310</v>
      </c>
      <c r="B3667" s="42">
        <v>0.15920000000000001</v>
      </c>
      <c r="C3667" s="42">
        <v>2.86E-2</v>
      </c>
      <c r="D3667" s="42">
        <v>9.2999999999999999E-2</v>
      </c>
      <c r="E3667" s="42">
        <v>0.1431</v>
      </c>
      <c r="F3667" s="42">
        <v>1.0699999999999999E-2</v>
      </c>
      <c r="G3667" s="42">
        <v>6.6199999999999995E-2</v>
      </c>
      <c r="H3667" s="42">
        <v>0.15210000000000001</v>
      </c>
      <c r="I3667" s="42">
        <v>7.1999999999999998E-3</v>
      </c>
      <c r="J3667" s="42">
        <v>0.17530000000000001</v>
      </c>
      <c r="K3667" s="42">
        <v>0.1646</v>
      </c>
      <c r="L3667" s="93">
        <f t="shared" si="285"/>
        <v>1</v>
      </c>
      <c r="M3667" s="42">
        <v>0.15284</v>
      </c>
      <c r="N3667" s="93">
        <f t="array" ref="N3667">SQRT(MMULT(MMULT(B3667:K3667, '2. Correlation Matrix'!$B$34:$K$43), TRANSPOSE(B3667:K3667)))</f>
        <v>0.14876590593591801</v>
      </c>
      <c r="O3667" s="92">
        <f t="shared" si="286"/>
        <v>0.52323816744362206</v>
      </c>
      <c r="P3667" s="42">
        <f t="shared" si="287"/>
        <v>0.14177435261553281</v>
      </c>
      <c r="Q3667" s="42">
        <f t="shared" si="288"/>
        <v>0.122773215429927</v>
      </c>
      <c r="R3667" s="43">
        <f t="shared" si="289"/>
        <v>0.118137620573236</v>
      </c>
    </row>
    <row r="3668" spans="1:18" x14ac:dyDescent="0.35">
      <c r="A3668" s="73">
        <v>481</v>
      </c>
      <c r="B3668" s="42">
        <v>4.2299999999999997E-2</v>
      </c>
      <c r="C3668" s="42">
        <v>1.5599999999999999E-2</v>
      </c>
      <c r="D3668" s="42">
        <v>0.1142</v>
      </c>
      <c r="E3668" s="42">
        <v>0.15179999999999999</v>
      </c>
      <c r="F3668" s="42">
        <v>0.1502</v>
      </c>
      <c r="G3668" s="42">
        <v>7.51E-2</v>
      </c>
      <c r="H3668" s="42">
        <v>0.1095</v>
      </c>
      <c r="I3668" s="42">
        <v>9.2299999999999993E-2</v>
      </c>
      <c r="J3668" s="42">
        <v>0.1565</v>
      </c>
      <c r="K3668" s="42">
        <v>9.2299999999999993E-2</v>
      </c>
      <c r="L3668" s="93">
        <f t="shared" si="285"/>
        <v>0.9997999999999998</v>
      </c>
      <c r="M3668" s="42">
        <v>0.14610999999999999</v>
      </c>
      <c r="N3668" s="93">
        <f t="array" ref="N3668">SQRT(MMULT(MMULT(B3668:K3668, '2. Correlation Matrix'!$B$34:$K$43), TRANSPOSE(B3668:K3668)))</f>
        <v>0.13590887871472487</v>
      </c>
      <c r="O3668" s="92">
        <f t="shared" si="286"/>
        <v>0.52321820820302056</v>
      </c>
      <c r="P3668" s="42">
        <f t="shared" si="287"/>
        <v>0.13687438834325311</v>
      </c>
      <c r="Q3668" s="42">
        <f t="shared" si="288"/>
        <v>0.122773215429927</v>
      </c>
      <c r="R3668" s="43">
        <f t="shared" si="289"/>
        <v>0.118137620573236</v>
      </c>
    </row>
    <row r="3669" spans="1:18" x14ac:dyDescent="0.35">
      <c r="A3669" s="73">
        <v>3141</v>
      </c>
      <c r="B3669" s="42">
        <v>0.17399999999999999</v>
      </c>
      <c r="C3669" s="42">
        <v>0.11799999999999999</v>
      </c>
      <c r="D3669" s="42">
        <v>6.4899999999999999E-2</v>
      </c>
      <c r="E3669" s="42">
        <v>7.0800000000000002E-2</v>
      </c>
      <c r="F3669" s="42">
        <v>0.11210000000000001</v>
      </c>
      <c r="G3669" s="42">
        <v>5.8999999999999999E-3</v>
      </c>
      <c r="H3669" s="42">
        <v>0.12089999999999999</v>
      </c>
      <c r="I3669" s="42">
        <v>5.6000000000000001E-2</v>
      </c>
      <c r="J3669" s="42">
        <v>5.8999999999999999E-3</v>
      </c>
      <c r="K3669" s="42">
        <v>0.27139999999999997</v>
      </c>
      <c r="L3669" s="93">
        <f t="shared" si="285"/>
        <v>0.99990000000000001</v>
      </c>
      <c r="M3669" s="42">
        <v>0.15262999999999999</v>
      </c>
      <c r="N3669" s="93">
        <f t="array" ref="N3669">SQRT(MMULT(MMULT(B3669:K3669, '2. Correlation Matrix'!$B$34:$K$43), TRANSPOSE(B3669:K3669)))</f>
        <v>0.14837400360247749</v>
      </c>
      <c r="O3669" s="92">
        <f t="shared" si="286"/>
        <v>0.52320486146606715</v>
      </c>
      <c r="P3669" s="42">
        <f t="shared" si="287"/>
        <v>0.141622577527486</v>
      </c>
      <c r="Q3669" s="42">
        <f t="shared" si="288"/>
        <v>0.122773215429927</v>
      </c>
      <c r="R3669" s="43">
        <f t="shared" si="289"/>
        <v>0.118137620573236</v>
      </c>
    </row>
    <row r="3670" spans="1:18" x14ac:dyDescent="0.35">
      <c r="A3670" s="73">
        <v>3748</v>
      </c>
      <c r="B3670" s="42">
        <v>0.1178</v>
      </c>
      <c r="C3670" s="42">
        <v>4.1099999999999998E-2</v>
      </c>
      <c r="D3670" s="42">
        <v>0.1009</v>
      </c>
      <c r="E3670" s="42">
        <v>0.16639999999999999</v>
      </c>
      <c r="F3670" s="42">
        <v>0.15890000000000001</v>
      </c>
      <c r="G3670" s="42">
        <v>6.7299999999999999E-2</v>
      </c>
      <c r="H3670" s="42">
        <v>0.1084</v>
      </c>
      <c r="I3670" s="42">
        <v>3.7400000000000003E-2</v>
      </c>
      <c r="J3670" s="42">
        <v>2.9899999999999999E-2</v>
      </c>
      <c r="K3670" s="42">
        <v>0.17199999999999999</v>
      </c>
      <c r="L3670" s="93">
        <f t="shared" si="285"/>
        <v>1.0001</v>
      </c>
      <c r="M3670" s="42">
        <v>0.15068999999999999</v>
      </c>
      <c r="N3670" s="93">
        <f t="array" ref="N3670">SQRT(MMULT(MMULT(B3670:K3670, '2. Correlation Matrix'!$B$34:$K$43), TRANSPOSE(B3670:K3670)))</f>
        <v>0.14466913409001866</v>
      </c>
      <c r="O3670" s="92">
        <f t="shared" si="286"/>
        <v>0.52319384142371916</v>
      </c>
      <c r="P3670" s="42">
        <f t="shared" si="287"/>
        <v>0.14022542082082209</v>
      </c>
      <c r="Q3670" s="42">
        <f t="shared" si="288"/>
        <v>0.122773215429927</v>
      </c>
      <c r="R3670" s="43">
        <f t="shared" si="289"/>
        <v>0.118137620573236</v>
      </c>
    </row>
    <row r="3671" spans="1:18" x14ac:dyDescent="0.35">
      <c r="A3671" s="73">
        <v>1352</v>
      </c>
      <c r="B3671" s="42">
        <v>5.6300000000000003E-2</v>
      </c>
      <c r="C3671" s="42">
        <v>0.15890000000000001</v>
      </c>
      <c r="D3671" s="42">
        <v>0.154</v>
      </c>
      <c r="E3671" s="42">
        <v>0.1474</v>
      </c>
      <c r="F3671" s="42">
        <v>9.9299999999999999E-2</v>
      </c>
      <c r="G3671" s="42">
        <v>4.2999999999999997E-2</v>
      </c>
      <c r="H3671" s="42">
        <v>0.1192</v>
      </c>
      <c r="I3671" s="42">
        <v>3.15E-2</v>
      </c>
      <c r="J3671" s="42">
        <v>3.6400000000000002E-2</v>
      </c>
      <c r="K3671" s="42">
        <v>0.154</v>
      </c>
      <c r="L3671" s="93">
        <f t="shared" si="285"/>
        <v>0.99999999999999989</v>
      </c>
      <c r="M3671" s="42">
        <v>0.14709</v>
      </c>
      <c r="N3671" s="93">
        <f t="array" ref="N3671">SQRT(MMULT(MMULT(B3671:K3671, '2. Correlation Matrix'!$B$34:$K$43), TRANSPOSE(B3671:K3671)))</f>
        <v>0.1378031123065673</v>
      </c>
      <c r="O3671" s="92">
        <f t="shared" si="286"/>
        <v>0.52313767659777588</v>
      </c>
      <c r="P3671" s="42">
        <f t="shared" si="287"/>
        <v>0.13759515111931181</v>
      </c>
      <c r="Q3671" s="42">
        <f t="shared" si="288"/>
        <v>0.122773215429927</v>
      </c>
      <c r="R3671" s="43">
        <f t="shared" si="289"/>
        <v>0.118137620573236</v>
      </c>
    </row>
    <row r="3672" spans="1:18" x14ac:dyDescent="0.35">
      <c r="A3672" s="73">
        <v>568</v>
      </c>
      <c r="B3672" s="42">
        <v>7.85E-2</v>
      </c>
      <c r="C3672" s="42">
        <v>0.2152</v>
      </c>
      <c r="D3672" s="42">
        <v>0.2127</v>
      </c>
      <c r="E3672" s="42">
        <v>5.57E-2</v>
      </c>
      <c r="F3672" s="42">
        <v>1.01E-2</v>
      </c>
      <c r="G3672" s="42">
        <v>3.2899999999999999E-2</v>
      </c>
      <c r="H3672" s="42">
        <v>0.1139</v>
      </c>
      <c r="I3672" s="42">
        <v>0.10630000000000001</v>
      </c>
      <c r="J3672" s="42">
        <v>0.1241</v>
      </c>
      <c r="K3672" s="42">
        <v>5.0599999999999999E-2</v>
      </c>
      <c r="L3672" s="93">
        <f t="shared" si="285"/>
        <v>0.99999999999999989</v>
      </c>
      <c r="M3672" s="42">
        <v>0.13017000000000001</v>
      </c>
      <c r="N3672" s="93">
        <f t="array" ref="N3672">SQRT(MMULT(MMULT(B3672:K3672, '2. Correlation Matrix'!$B$34:$K$43), TRANSPOSE(B3672:K3672)))</f>
        <v>0.10546293047614123</v>
      </c>
      <c r="O3672" s="92">
        <f t="shared" si="286"/>
        <v>0.52312219801706594</v>
      </c>
      <c r="P3672" s="42">
        <f t="shared" si="287"/>
        <v>0.1246087851476923</v>
      </c>
      <c r="Q3672" s="42">
        <f t="shared" si="288"/>
        <v>0.122773215429927</v>
      </c>
      <c r="R3672" s="43">
        <f t="shared" si="289"/>
        <v>0.118137620573236</v>
      </c>
    </row>
    <row r="3673" spans="1:18" x14ac:dyDescent="0.35">
      <c r="A3673" s="73">
        <v>4321</v>
      </c>
      <c r="B3673" s="42">
        <v>0.1303</v>
      </c>
      <c r="C3673" s="42">
        <v>0.16880000000000001</v>
      </c>
      <c r="D3673" s="42">
        <v>0.14860000000000001</v>
      </c>
      <c r="E3673" s="42">
        <v>4.5900000000000003E-2</v>
      </c>
      <c r="F3673" s="42">
        <v>3.3000000000000002E-2</v>
      </c>
      <c r="G3673" s="42">
        <v>9.5399999999999999E-2</v>
      </c>
      <c r="H3673" s="42">
        <v>7.8899999999999998E-2</v>
      </c>
      <c r="I3673" s="42">
        <v>0.1229</v>
      </c>
      <c r="J3673" s="42">
        <v>0.1633</v>
      </c>
      <c r="K3673" s="42">
        <v>1.2800000000000001E-2</v>
      </c>
      <c r="L3673" s="93">
        <f t="shared" si="285"/>
        <v>0.99990000000000012</v>
      </c>
      <c r="M3673" s="42">
        <v>0.12645999999999999</v>
      </c>
      <c r="N3673" s="93">
        <f t="array" ref="N3673">SQRT(MMULT(MMULT(B3673:K3673, '2. Correlation Matrix'!$B$34:$K$43), TRANSPOSE(B3673:K3673)))</f>
        <v>9.8387906911664713E-2</v>
      </c>
      <c r="O3673" s="92">
        <f t="shared" si="286"/>
        <v>0.52303175883396069</v>
      </c>
      <c r="P3673" s="42">
        <f t="shared" si="287"/>
        <v>0.12161990988677079</v>
      </c>
      <c r="Q3673" s="42">
        <f t="shared" si="288"/>
        <v>0.122773215429927</v>
      </c>
      <c r="R3673" s="43">
        <f t="shared" si="289"/>
        <v>0.118137620573236</v>
      </c>
    </row>
    <row r="3674" spans="1:18" x14ac:dyDescent="0.35">
      <c r="A3674" s="73">
        <v>758</v>
      </c>
      <c r="B3674" s="42">
        <v>3.5000000000000001E-3</v>
      </c>
      <c r="C3674" s="42">
        <v>9.6199999999999994E-2</v>
      </c>
      <c r="D3674" s="42">
        <v>0.1696</v>
      </c>
      <c r="E3674" s="42">
        <v>0.1399</v>
      </c>
      <c r="F3674" s="42">
        <v>0.15210000000000001</v>
      </c>
      <c r="G3674" s="42">
        <v>6.6400000000000001E-2</v>
      </c>
      <c r="H3674" s="42">
        <v>0.1399</v>
      </c>
      <c r="I3674" s="42">
        <v>0.13639999999999999</v>
      </c>
      <c r="J3674" s="42">
        <v>5.0700000000000002E-2</v>
      </c>
      <c r="K3674" s="42">
        <v>4.5499999999999999E-2</v>
      </c>
      <c r="L3674" s="93">
        <f t="shared" si="285"/>
        <v>1.0002</v>
      </c>
      <c r="M3674" s="42">
        <v>0.13994000000000001</v>
      </c>
      <c r="N3674" s="93">
        <f t="array" ref="N3674">SQRT(MMULT(MMULT(B3674:K3674, '2. Correlation Matrix'!$B$34:$K$43), TRANSPOSE(B3674:K3674)))</f>
        <v>0.12416148728341329</v>
      </c>
      <c r="O3674" s="92">
        <f t="shared" si="286"/>
        <v>0.52302852857880777</v>
      </c>
      <c r="P3674" s="42">
        <f t="shared" si="287"/>
        <v>0.13223196253778541</v>
      </c>
      <c r="Q3674" s="42">
        <f t="shared" si="288"/>
        <v>0.122773215429927</v>
      </c>
      <c r="R3674" s="43">
        <f t="shared" si="289"/>
        <v>0.118137620573236</v>
      </c>
    </row>
    <row r="3675" spans="1:18" x14ac:dyDescent="0.35">
      <c r="A3675" s="73">
        <v>533</v>
      </c>
      <c r="B3675" s="42">
        <v>0.1215</v>
      </c>
      <c r="C3675" s="42">
        <v>0.1474</v>
      </c>
      <c r="D3675" s="42">
        <v>0.13350000000000001</v>
      </c>
      <c r="E3675" s="42">
        <v>0.18129999999999999</v>
      </c>
      <c r="F3675" s="42">
        <v>6.9699999999999998E-2</v>
      </c>
      <c r="G3675" s="42">
        <v>0.18920000000000001</v>
      </c>
      <c r="H3675" s="42">
        <v>2.9899999999999999E-2</v>
      </c>
      <c r="I3675" s="42">
        <v>3.1899999999999998E-2</v>
      </c>
      <c r="J3675" s="42">
        <v>2.5899999999999999E-2</v>
      </c>
      <c r="K3675" s="42">
        <v>6.9699999999999998E-2</v>
      </c>
      <c r="L3675" s="93">
        <f t="shared" si="285"/>
        <v>1.0000000000000002</v>
      </c>
      <c r="M3675" s="42">
        <v>0.14057</v>
      </c>
      <c r="N3675" s="93">
        <f t="array" ref="N3675">SQRT(MMULT(MMULT(B3675:K3675, '2. Correlation Matrix'!$B$34:$K$43), TRANSPOSE(B3675:K3675)))</f>
        <v>0.1253811200668131</v>
      </c>
      <c r="O3675" s="92">
        <f t="shared" si="286"/>
        <v>0.52296549883315013</v>
      </c>
      <c r="P3675" s="42">
        <f t="shared" si="287"/>
        <v>0.13270978736539571</v>
      </c>
      <c r="Q3675" s="42">
        <f t="shared" si="288"/>
        <v>0.122773215429927</v>
      </c>
      <c r="R3675" s="43">
        <f t="shared" si="289"/>
        <v>0.118137620573236</v>
      </c>
    </row>
    <row r="3676" spans="1:18" x14ac:dyDescent="0.35">
      <c r="A3676" s="73">
        <v>3385</v>
      </c>
      <c r="B3676" s="42">
        <v>0.15559999999999999</v>
      </c>
      <c r="C3676" s="42">
        <v>0.1014</v>
      </c>
      <c r="D3676" s="42">
        <v>9.0899999999999995E-2</v>
      </c>
      <c r="E3676" s="42">
        <v>0.13289999999999999</v>
      </c>
      <c r="F3676" s="42">
        <v>0.1206</v>
      </c>
      <c r="G3676" s="42">
        <v>0.1696</v>
      </c>
      <c r="H3676" s="42">
        <v>8.0399999999999999E-2</v>
      </c>
      <c r="I3676" s="42">
        <v>4.3700000000000003E-2</v>
      </c>
      <c r="J3676" s="42">
        <v>4.3700000000000003E-2</v>
      </c>
      <c r="K3676" s="42">
        <v>6.1199999999999997E-2</v>
      </c>
      <c r="L3676" s="93">
        <f t="shared" si="285"/>
        <v>1</v>
      </c>
      <c r="M3676" s="42">
        <v>0.13900000000000001</v>
      </c>
      <c r="N3676" s="93">
        <f t="array" ref="N3676">SQRT(MMULT(MMULT(B3676:K3676, '2. Correlation Matrix'!$B$34:$K$43), TRANSPOSE(B3676:K3676)))</f>
        <v>0.1223809501470952</v>
      </c>
      <c r="O3676" s="92">
        <f t="shared" si="286"/>
        <v>0.52295720798927869</v>
      </c>
      <c r="P3676" s="42">
        <f t="shared" si="287"/>
        <v>0.13151145152054711</v>
      </c>
      <c r="Q3676" s="42">
        <f t="shared" si="288"/>
        <v>0.122773215429927</v>
      </c>
      <c r="R3676" s="43">
        <f t="shared" si="289"/>
        <v>0.118137620573236</v>
      </c>
    </row>
    <row r="3677" spans="1:18" x14ac:dyDescent="0.35">
      <c r="A3677" s="73">
        <v>2624</v>
      </c>
      <c r="B3677" s="42">
        <v>0.12970000000000001</v>
      </c>
      <c r="C3677" s="42">
        <v>5.2299999999999999E-2</v>
      </c>
      <c r="D3677" s="42">
        <v>0.20499999999999999</v>
      </c>
      <c r="E3677" s="42">
        <v>2.5100000000000001E-2</v>
      </c>
      <c r="F3677" s="42">
        <v>4.5999999999999999E-2</v>
      </c>
      <c r="G3677" s="42">
        <v>1.8800000000000001E-2</v>
      </c>
      <c r="H3677" s="42">
        <v>0.1757</v>
      </c>
      <c r="I3677" s="42">
        <v>6.0699999999999997E-2</v>
      </c>
      <c r="J3677" s="42">
        <v>9.2100000000000001E-2</v>
      </c>
      <c r="K3677" s="42">
        <v>0.1946</v>
      </c>
      <c r="L3677" s="93">
        <f t="shared" si="285"/>
        <v>0.99999999999999989</v>
      </c>
      <c r="M3677" s="42">
        <v>0.15275</v>
      </c>
      <c r="N3677" s="93">
        <f t="array" ref="N3677">SQRT(MMULT(MMULT(B3677:K3677, '2. Correlation Matrix'!$B$34:$K$43), TRANSPOSE(B3677:K3677)))</f>
        <v>0.14867653379029791</v>
      </c>
      <c r="O3677" s="92">
        <f t="shared" si="286"/>
        <v>0.52294735435292805</v>
      </c>
      <c r="P3677" s="42">
        <f t="shared" si="287"/>
        <v>0.14169764415005121</v>
      </c>
      <c r="Q3677" s="42">
        <f t="shared" si="288"/>
        <v>0.122773215429927</v>
      </c>
      <c r="R3677" s="43">
        <f t="shared" si="289"/>
        <v>0.118137620573236</v>
      </c>
    </row>
    <row r="3678" spans="1:18" x14ac:dyDescent="0.35">
      <c r="A3678" s="73">
        <v>3957</v>
      </c>
      <c r="B3678" s="42">
        <v>0.21579999999999999</v>
      </c>
      <c r="C3678" s="42">
        <v>0.12989999999999999</v>
      </c>
      <c r="D3678" s="42">
        <v>6.2600000000000003E-2</v>
      </c>
      <c r="E3678" s="42">
        <v>0.1694</v>
      </c>
      <c r="F3678" s="42">
        <v>8.1199999999999994E-2</v>
      </c>
      <c r="G3678" s="42">
        <v>0.12759999999999999</v>
      </c>
      <c r="H3678" s="42">
        <v>2.0899999999999998E-2</v>
      </c>
      <c r="I3678" s="42">
        <v>4.1799999999999997E-2</v>
      </c>
      <c r="J3678" s="42">
        <v>0.1021</v>
      </c>
      <c r="K3678" s="42">
        <v>4.87E-2</v>
      </c>
      <c r="L3678" s="93">
        <f t="shared" si="285"/>
        <v>0.99999999999999989</v>
      </c>
      <c r="M3678" s="42">
        <v>0.12819</v>
      </c>
      <c r="N3678" s="93">
        <f t="array" ref="N3678">SQRT(MMULT(MMULT(B3678:K3678, '2. Correlation Matrix'!$B$34:$K$43), TRANSPOSE(B3678:K3678)))</f>
        <v>0.10171308455243701</v>
      </c>
      <c r="O3678" s="92">
        <f t="shared" si="286"/>
        <v>0.52294156876717779</v>
      </c>
      <c r="P3678" s="42">
        <f t="shared" si="287"/>
        <v>0.1230172242154144</v>
      </c>
      <c r="Q3678" s="42">
        <f t="shared" si="288"/>
        <v>0.122773215429927</v>
      </c>
      <c r="R3678" s="43">
        <f t="shared" si="289"/>
        <v>0.118137620573236</v>
      </c>
    </row>
    <row r="3679" spans="1:18" x14ac:dyDescent="0.35">
      <c r="A3679" s="73">
        <v>1682</v>
      </c>
      <c r="B3679" s="42">
        <v>5.8099999999999999E-2</v>
      </c>
      <c r="C3679" s="42">
        <v>2.0400000000000001E-2</v>
      </c>
      <c r="D3679" s="42">
        <v>9.7299999999999998E-2</v>
      </c>
      <c r="E3679" s="42">
        <v>0.1429</v>
      </c>
      <c r="F3679" s="42">
        <v>0.13189999999999999</v>
      </c>
      <c r="G3679" s="42">
        <v>0.15229999999999999</v>
      </c>
      <c r="H3679" s="42">
        <v>0.1507</v>
      </c>
      <c r="I3679" s="42">
        <v>1.26E-2</v>
      </c>
      <c r="J3679" s="42">
        <v>8.7900000000000006E-2</v>
      </c>
      <c r="K3679" s="42">
        <v>0.14599999999999999</v>
      </c>
      <c r="L3679" s="93">
        <f t="shared" si="285"/>
        <v>1.0001</v>
      </c>
      <c r="M3679" s="42">
        <v>0.16017999999999999</v>
      </c>
      <c r="N3679" s="93">
        <f t="array" ref="N3679">SQRT(MMULT(MMULT(B3679:K3679, '2. Correlation Matrix'!$B$34:$K$43), TRANSPOSE(B3679:K3679)))</f>
        <v>0.16289080042504486</v>
      </c>
      <c r="O3679" s="92">
        <f t="shared" si="286"/>
        <v>0.52292701477144532</v>
      </c>
      <c r="P3679" s="42">
        <f t="shared" si="287"/>
        <v>0.1469132935684441</v>
      </c>
      <c r="Q3679" s="42">
        <f t="shared" si="288"/>
        <v>0.122773215429927</v>
      </c>
      <c r="R3679" s="43">
        <f t="shared" si="289"/>
        <v>0.118137620573236</v>
      </c>
    </row>
    <row r="3680" spans="1:18" x14ac:dyDescent="0.35">
      <c r="A3680" s="73">
        <v>1654</v>
      </c>
      <c r="B3680" s="42">
        <v>0.2</v>
      </c>
      <c r="C3680" s="42">
        <v>0.1221</v>
      </c>
      <c r="D3680" s="42">
        <v>6.5299999999999997E-2</v>
      </c>
      <c r="E3680" s="42">
        <v>0.08</v>
      </c>
      <c r="F3680" s="42">
        <v>0.18110000000000001</v>
      </c>
      <c r="G3680" s="42">
        <v>9.4700000000000006E-2</v>
      </c>
      <c r="H3680" s="42">
        <v>8.6300000000000002E-2</v>
      </c>
      <c r="I3680" s="42">
        <v>1.89E-2</v>
      </c>
      <c r="J3680" s="42">
        <v>1.89E-2</v>
      </c>
      <c r="K3680" s="42">
        <v>0.1326</v>
      </c>
      <c r="L3680" s="93">
        <f t="shared" si="285"/>
        <v>0.99990000000000001</v>
      </c>
      <c r="M3680" s="42">
        <v>0.13793</v>
      </c>
      <c r="N3680" s="93">
        <f t="array" ref="N3680">SQRT(MMULT(MMULT(B3680:K3680, '2. Correlation Matrix'!$B$34:$K$43), TRANSPOSE(B3680:K3680)))</f>
        <v>0.12035768324605041</v>
      </c>
      <c r="O3680" s="92">
        <f t="shared" si="286"/>
        <v>0.52285818655507454</v>
      </c>
      <c r="P3680" s="42">
        <f t="shared" si="287"/>
        <v>0.1306870140418217</v>
      </c>
      <c r="Q3680" s="42">
        <f t="shared" si="288"/>
        <v>0.122773215429927</v>
      </c>
      <c r="R3680" s="43">
        <f t="shared" si="289"/>
        <v>0.118137620573236</v>
      </c>
    </row>
    <row r="3681" spans="1:18" x14ac:dyDescent="0.35">
      <c r="A3681" s="73">
        <v>1711</v>
      </c>
      <c r="B3681" s="42">
        <v>6.3299999999999995E-2</v>
      </c>
      <c r="C3681" s="42">
        <v>6.3299999999999995E-2</v>
      </c>
      <c r="D3681" s="42">
        <v>0.17299999999999999</v>
      </c>
      <c r="E3681" s="42">
        <v>6.54E-2</v>
      </c>
      <c r="F3681" s="42">
        <v>0.16239999999999999</v>
      </c>
      <c r="G3681" s="42">
        <v>4.2200000000000001E-2</v>
      </c>
      <c r="H3681" s="42">
        <v>0.10340000000000001</v>
      </c>
      <c r="I3681" s="42">
        <v>7.3800000000000004E-2</v>
      </c>
      <c r="J3681" s="42">
        <v>4.8500000000000001E-2</v>
      </c>
      <c r="K3681" s="42">
        <v>0.2046</v>
      </c>
      <c r="L3681" s="93">
        <f t="shared" si="285"/>
        <v>0.99990000000000001</v>
      </c>
      <c r="M3681" s="42">
        <v>0.15323000000000001</v>
      </c>
      <c r="N3681" s="93">
        <f t="array" ref="N3681">SQRT(MMULT(MMULT(B3681:K3681, '2. Correlation Matrix'!$B$34:$K$43), TRANSPOSE(B3681:K3681)))</f>
        <v>0.14961993250316485</v>
      </c>
      <c r="O3681" s="92">
        <f t="shared" si="286"/>
        <v>0.52285814256964214</v>
      </c>
      <c r="P3681" s="42">
        <f t="shared" si="287"/>
        <v>0.1420369378988742</v>
      </c>
      <c r="Q3681" s="42">
        <f t="shared" si="288"/>
        <v>0.122773215429927</v>
      </c>
      <c r="R3681" s="43">
        <f t="shared" si="289"/>
        <v>0.118137620573236</v>
      </c>
    </row>
    <row r="3682" spans="1:18" x14ac:dyDescent="0.35">
      <c r="A3682" s="73">
        <v>4154</v>
      </c>
      <c r="B3682" s="42">
        <v>1.5699999999999999E-2</v>
      </c>
      <c r="C3682" s="42">
        <v>4.7199999999999999E-2</v>
      </c>
      <c r="D3682" s="42">
        <v>0.1043</v>
      </c>
      <c r="E3682" s="42">
        <v>0.126</v>
      </c>
      <c r="F3682" s="42">
        <v>0.1142</v>
      </c>
      <c r="G3682" s="42">
        <v>7.2800000000000004E-2</v>
      </c>
      <c r="H3682" s="42">
        <v>0.16539999999999999</v>
      </c>
      <c r="I3682" s="42">
        <v>2.3599999999999999E-2</v>
      </c>
      <c r="J3682" s="42">
        <v>0.16539999999999999</v>
      </c>
      <c r="K3682" s="42">
        <v>0.16539999999999999</v>
      </c>
      <c r="L3682" s="93">
        <f t="shared" si="285"/>
        <v>0.99999999999999989</v>
      </c>
      <c r="M3682" s="42">
        <v>0.15883</v>
      </c>
      <c r="N3682" s="93">
        <f t="array" ref="N3682">SQRT(MMULT(MMULT(B3682:K3682, '2. Correlation Matrix'!$B$34:$K$43), TRANSPOSE(B3682:K3682)))</f>
        <v>0.16033194563852707</v>
      </c>
      <c r="O3682" s="92">
        <f t="shared" si="286"/>
        <v>0.52285275817083343</v>
      </c>
      <c r="P3682" s="42">
        <f t="shared" si="287"/>
        <v>0.14597683360388219</v>
      </c>
      <c r="Q3682" s="42">
        <f t="shared" si="288"/>
        <v>0.122773215429927</v>
      </c>
      <c r="R3682" s="43">
        <f t="shared" si="289"/>
        <v>0.118137620573236</v>
      </c>
    </row>
    <row r="3683" spans="1:18" x14ac:dyDescent="0.35">
      <c r="A3683" s="73">
        <v>2473</v>
      </c>
      <c r="B3683" s="42">
        <v>0.2767</v>
      </c>
      <c r="C3683" s="42">
        <v>2.7699999999999999E-2</v>
      </c>
      <c r="D3683" s="42">
        <v>5.5300000000000002E-2</v>
      </c>
      <c r="E3683" s="42">
        <v>4.3499999999999997E-2</v>
      </c>
      <c r="F3683" s="42">
        <v>4.7399999999999998E-2</v>
      </c>
      <c r="G3683" s="42">
        <v>1.9800000000000002E-2</v>
      </c>
      <c r="H3683" s="42">
        <v>1.9800000000000002E-2</v>
      </c>
      <c r="I3683" s="42">
        <v>7.9100000000000004E-2</v>
      </c>
      <c r="J3683" s="42">
        <v>0.21340000000000001</v>
      </c>
      <c r="K3683" s="42">
        <v>0.21740000000000001</v>
      </c>
      <c r="L3683" s="93">
        <f t="shared" si="285"/>
        <v>1.0001</v>
      </c>
      <c r="M3683" s="42">
        <v>0.14036000000000001</v>
      </c>
      <c r="N3683" s="93">
        <f t="array" ref="N3683">SQRT(MMULT(MMULT(B3683:K3683, '2. Correlation Matrix'!$B$34:$K$43), TRANSPOSE(B3683:K3683)))</f>
        <v>0.1250101950003199</v>
      </c>
      <c r="O3683" s="92">
        <f t="shared" si="286"/>
        <v>0.52283735738379389</v>
      </c>
      <c r="P3683" s="42">
        <f t="shared" si="287"/>
        <v>0.13254622557299101</v>
      </c>
      <c r="Q3683" s="42">
        <f t="shared" si="288"/>
        <v>0.122773215429927</v>
      </c>
      <c r="R3683" s="43">
        <f t="shared" si="289"/>
        <v>0.118137620573236</v>
      </c>
    </row>
    <row r="3684" spans="1:18" x14ac:dyDescent="0.35">
      <c r="A3684" s="73">
        <v>705</v>
      </c>
      <c r="B3684" s="42">
        <v>0.12740000000000001</v>
      </c>
      <c r="C3684" s="42">
        <v>7.7200000000000005E-2</v>
      </c>
      <c r="D3684" s="42">
        <v>5.7999999999999996E-3</v>
      </c>
      <c r="E3684" s="42">
        <v>0.19109999999999999</v>
      </c>
      <c r="F3684" s="42">
        <v>0.18729999999999999</v>
      </c>
      <c r="G3684" s="42">
        <v>4.6300000000000001E-2</v>
      </c>
      <c r="H3684" s="42">
        <v>3.6700000000000003E-2</v>
      </c>
      <c r="I3684" s="42">
        <v>3.4700000000000002E-2</v>
      </c>
      <c r="J3684" s="42">
        <v>0.1236</v>
      </c>
      <c r="K3684" s="42">
        <v>0.1699</v>
      </c>
      <c r="L3684" s="93">
        <f t="shared" si="285"/>
        <v>1</v>
      </c>
      <c r="M3684" s="42">
        <v>0.14291000000000001</v>
      </c>
      <c r="N3684" s="93">
        <f t="array" ref="N3684">SQRT(MMULT(MMULT(B3684:K3684, '2. Correlation Matrix'!$B$34:$K$43), TRANSPOSE(B3684:K3684)))</f>
        <v>0.1298915853137585</v>
      </c>
      <c r="O3684" s="92">
        <f t="shared" si="286"/>
        <v>0.52282062641671978</v>
      </c>
      <c r="P3684" s="42">
        <f t="shared" si="287"/>
        <v>0.13447408803233932</v>
      </c>
      <c r="Q3684" s="42">
        <f t="shared" si="288"/>
        <v>0.122773215429927</v>
      </c>
      <c r="R3684" s="43">
        <f t="shared" si="289"/>
        <v>0.118137620573236</v>
      </c>
    </row>
    <row r="3685" spans="1:18" x14ac:dyDescent="0.35">
      <c r="A3685" s="73">
        <v>3898</v>
      </c>
      <c r="B3685" s="42">
        <v>5.9499999999999997E-2</v>
      </c>
      <c r="C3685" s="42">
        <v>8.1000000000000003E-2</v>
      </c>
      <c r="D3685" s="42">
        <v>0.05</v>
      </c>
      <c r="E3685" s="42">
        <v>5.9499999999999997E-2</v>
      </c>
      <c r="F3685" s="42">
        <v>0.21190000000000001</v>
      </c>
      <c r="G3685" s="42">
        <v>5.2400000000000002E-2</v>
      </c>
      <c r="H3685" s="42">
        <v>5.4800000000000001E-2</v>
      </c>
      <c r="I3685" s="42">
        <v>5.9499999999999997E-2</v>
      </c>
      <c r="J3685" s="42">
        <v>0.1857</v>
      </c>
      <c r="K3685" s="42">
        <v>0.1857</v>
      </c>
      <c r="L3685" s="93">
        <f t="shared" si="285"/>
        <v>0.99999999999999989</v>
      </c>
      <c r="M3685" s="42">
        <v>0.14752999999999999</v>
      </c>
      <c r="N3685" s="93">
        <f t="array" ref="N3685">SQRT(MMULT(MMULT(B3685:K3685, '2. Correlation Matrix'!$B$34:$K$43), TRANSPOSE(B3685:K3685)))</f>
        <v>0.13873101929454423</v>
      </c>
      <c r="O3685" s="92">
        <f t="shared" si="286"/>
        <v>0.52281025807219983</v>
      </c>
      <c r="P3685" s="42">
        <f t="shared" si="287"/>
        <v>0.13790685214274839</v>
      </c>
      <c r="Q3685" s="42">
        <f t="shared" si="288"/>
        <v>0.122773215429927</v>
      </c>
      <c r="R3685" s="43">
        <f t="shared" si="289"/>
        <v>0.118137620573236</v>
      </c>
    </row>
    <row r="3686" spans="1:18" x14ac:dyDescent="0.35">
      <c r="A3686" s="73">
        <v>1227</v>
      </c>
      <c r="B3686" s="42">
        <v>0.10730000000000001</v>
      </c>
      <c r="C3686" s="42">
        <v>3.5999999999999999E-3</v>
      </c>
      <c r="D3686" s="42">
        <v>0.1764</v>
      </c>
      <c r="E3686" s="42">
        <v>7.0900000000000005E-2</v>
      </c>
      <c r="F3686" s="42">
        <v>0.1109</v>
      </c>
      <c r="G3686" s="42">
        <v>0.1145</v>
      </c>
      <c r="H3686" s="42">
        <v>0.17449999999999999</v>
      </c>
      <c r="I3686" s="42">
        <v>3.27E-2</v>
      </c>
      <c r="J3686" s="42">
        <v>3.09E-2</v>
      </c>
      <c r="K3686" s="42">
        <v>0.1782</v>
      </c>
      <c r="L3686" s="93">
        <f t="shared" si="285"/>
        <v>0.99990000000000001</v>
      </c>
      <c r="M3686" s="42">
        <v>0.16017999999999999</v>
      </c>
      <c r="N3686" s="93">
        <f t="array" ref="N3686">SQRT(MMULT(MMULT(B3686:K3686, '2. Correlation Matrix'!$B$34:$K$43), TRANSPOSE(B3686:K3686)))</f>
        <v>0.16292958301258983</v>
      </c>
      <c r="O3686" s="92">
        <f t="shared" si="286"/>
        <v>0.52280254098126544</v>
      </c>
      <c r="P3686" s="42">
        <f t="shared" si="287"/>
        <v>0.1469069754896718</v>
      </c>
      <c r="Q3686" s="42">
        <f t="shared" si="288"/>
        <v>0.122773215429927</v>
      </c>
      <c r="R3686" s="43">
        <f t="shared" si="289"/>
        <v>0.118137620573236</v>
      </c>
    </row>
    <row r="3687" spans="1:18" x14ac:dyDescent="0.35">
      <c r="A3687" s="73">
        <v>3055</v>
      </c>
      <c r="B3687" s="42">
        <v>5.9400000000000001E-2</v>
      </c>
      <c r="C3687" s="42">
        <v>0.1206</v>
      </c>
      <c r="D3687" s="42">
        <v>0.1608</v>
      </c>
      <c r="E3687" s="42">
        <v>0.1608</v>
      </c>
      <c r="F3687" s="42">
        <v>1.4E-2</v>
      </c>
      <c r="G3687" s="42">
        <v>4.7199999999999999E-2</v>
      </c>
      <c r="H3687" s="42">
        <v>0.1399</v>
      </c>
      <c r="I3687" s="42">
        <v>0.1101</v>
      </c>
      <c r="J3687" s="42">
        <v>0.1434</v>
      </c>
      <c r="K3687" s="42">
        <v>4.3700000000000003E-2</v>
      </c>
      <c r="L3687" s="93">
        <f t="shared" si="285"/>
        <v>0.99990000000000001</v>
      </c>
      <c r="M3687" s="42">
        <v>0.13736000000000001</v>
      </c>
      <c r="N3687" s="93">
        <f t="array" ref="N3687">SQRT(MMULT(MMULT(B3687:K3687, '2. Correlation Matrix'!$B$34:$K$43), TRANSPOSE(B3687:K3687)))</f>
        <v>0.11928350447834436</v>
      </c>
      <c r="O3687" s="92">
        <f t="shared" si="286"/>
        <v>0.52278812793701346</v>
      </c>
      <c r="P3687" s="42">
        <f t="shared" si="287"/>
        <v>0.13024572277968241</v>
      </c>
      <c r="Q3687" s="42">
        <f t="shared" si="288"/>
        <v>0.122773215429927</v>
      </c>
      <c r="R3687" s="43">
        <f t="shared" si="289"/>
        <v>0.118137620573236</v>
      </c>
    </row>
    <row r="3688" spans="1:18" x14ac:dyDescent="0.35">
      <c r="A3688" s="73">
        <v>148</v>
      </c>
      <c r="B3688" s="42">
        <v>6.7799999999999999E-2</v>
      </c>
      <c r="C3688" s="42">
        <v>1.3100000000000001E-2</v>
      </c>
      <c r="D3688" s="42">
        <v>0.1991</v>
      </c>
      <c r="E3688" s="42">
        <v>8.7499999999999994E-2</v>
      </c>
      <c r="F3688" s="42">
        <v>0.21440000000000001</v>
      </c>
      <c r="G3688" s="42">
        <v>2.63E-2</v>
      </c>
      <c r="H3688" s="42">
        <v>0.11600000000000001</v>
      </c>
      <c r="I3688" s="42">
        <v>0.15540000000000001</v>
      </c>
      <c r="J3688" s="42">
        <v>2.1899999999999999E-2</v>
      </c>
      <c r="K3688" s="42">
        <v>9.8500000000000004E-2</v>
      </c>
      <c r="L3688" s="93">
        <f t="shared" si="285"/>
        <v>1</v>
      </c>
      <c r="M3688" s="42">
        <v>0.14018</v>
      </c>
      <c r="N3688" s="93">
        <f t="array" ref="N3688">SQRT(MMULT(MMULT(B3688:K3688, '2. Correlation Matrix'!$B$34:$K$43), TRANSPOSE(B3688:K3688)))</f>
        <v>0.12469760024940657</v>
      </c>
      <c r="O3688" s="92">
        <f t="shared" si="286"/>
        <v>0.52270452574575665</v>
      </c>
      <c r="P3688" s="42">
        <f t="shared" si="287"/>
        <v>0.13240525424601959</v>
      </c>
      <c r="Q3688" s="42">
        <f t="shared" si="288"/>
        <v>0.122773215429927</v>
      </c>
      <c r="R3688" s="43">
        <f t="shared" si="289"/>
        <v>0.118137620573236</v>
      </c>
    </row>
    <row r="3689" spans="1:18" x14ac:dyDescent="0.35">
      <c r="A3689" s="73">
        <v>2962</v>
      </c>
      <c r="B3689" s="42">
        <v>0.15989999999999999</v>
      </c>
      <c r="C3689" s="42">
        <v>8.4599999999999995E-2</v>
      </c>
      <c r="D3689" s="42">
        <v>0.11210000000000001</v>
      </c>
      <c r="E3689" s="42">
        <v>3.3099999999999997E-2</v>
      </c>
      <c r="F3689" s="42">
        <v>0.1305</v>
      </c>
      <c r="G3689" s="42">
        <v>7.3499999999999996E-2</v>
      </c>
      <c r="H3689" s="42">
        <v>0.1618</v>
      </c>
      <c r="I3689" s="42">
        <v>0.1434</v>
      </c>
      <c r="J3689" s="42">
        <v>9.1899999999999996E-2</v>
      </c>
      <c r="K3689" s="42">
        <v>9.1999999999999998E-3</v>
      </c>
      <c r="L3689" s="93">
        <f t="shared" si="285"/>
        <v>1</v>
      </c>
      <c r="M3689" s="42">
        <v>0.12823999999999999</v>
      </c>
      <c r="N3689" s="93">
        <f t="array" ref="N3689">SQRT(MMULT(MMULT(B3689:K3689, '2. Correlation Matrix'!$B$34:$K$43), TRANSPOSE(B3689:K3689)))</f>
        <v>0.10185601546199517</v>
      </c>
      <c r="O3689" s="92">
        <f t="shared" si="286"/>
        <v>0.52269863256004812</v>
      </c>
      <c r="P3689" s="42">
        <f t="shared" si="287"/>
        <v>0.12305267605710289</v>
      </c>
      <c r="Q3689" s="42">
        <f t="shared" si="288"/>
        <v>0.122773215429927</v>
      </c>
      <c r="R3689" s="43">
        <f t="shared" si="289"/>
        <v>0.118137620573236</v>
      </c>
    </row>
    <row r="3690" spans="1:18" x14ac:dyDescent="0.35">
      <c r="A3690" s="73">
        <v>2148</v>
      </c>
      <c r="B3690" s="42">
        <v>0.1883</v>
      </c>
      <c r="C3690" s="42">
        <v>2.1399999999999999E-2</v>
      </c>
      <c r="D3690" s="42">
        <v>8.3500000000000005E-2</v>
      </c>
      <c r="E3690" s="42">
        <v>0.13589999999999999</v>
      </c>
      <c r="F3690" s="42">
        <v>4.4699999999999997E-2</v>
      </c>
      <c r="G3690" s="42">
        <v>7.7700000000000005E-2</v>
      </c>
      <c r="H3690" s="42">
        <v>0.12230000000000001</v>
      </c>
      <c r="I3690" s="42">
        <v>3.8999999999999998E-3</v>
      </c>
      <c r="J3690" s="42">
        <v>0.15340000000000001</v>
      </c>
      <c r="K3690" s="42">
        <v>0.16889999999999999</v>
      </c>
      <c r="L3690" s="93">
        <f t="shared" si="285"/>
        <v>1</v>
      </c>
      <c r="M3690" s="42">
        <v>0.1507</v>
      </c>
      <c r="N3690" s="93">
        <f t="array" ref="N3690">SQRT(MMULT(MMULT(B3690:K3690, '2. Correlation Matrix'!$B$34:$K$43), TRANSPOSE(B3690:K3690)))</f>
        <v>0.14482674920165611</v>
      </c>
      <c r="O3690" s="92">
        <f t="shared" si="286"/>
        <v>0.52269349700444956</v>
      </c>
      <c r="P3690" s="42">
        <f t="shared" si="287"/>
        <v>0.1402126063578403</v>
      </c>
      <c r="Q3690" s="42">
        <f t="shared" si="288"/>
        <v>0.122773215429927</v>
      </c>
      <c r="R3690" s="43">
        <f t="shared" si="289"/>
        <v>0.118137620573236</v>
      </c>
    </row>
    <row r="3691" spans="1:18" x14ac:dyDescent="0.35">
      <c r="A3691" s="73">
        <v>1617</v>
      </c>
      <c r="B3691" s="42">
        <v>8.1900000000000001E-2</v>
      </c>
      <c r="C3691" s="42">
        <v>0.1003</v>
      </c>
      <c r="D3691" s="42">
        <v>0.15049999999999999</v>
      </c>
      <c r="E3691" s="42">
        <v>0.15049999999999999</v>
      </c>
      <c r="F3691" s="42">
        <v>0.1087</v>
      </c>
      <c r="G3691" s="42">
        <v>5.3499999999999999E-2</v>
      </c>
      <c r="H3691" s="42">
        <v>0.1321</v>
      </c>
      <c r="I3691" s="42">
        <v>3.5099999999999999E-2</v>
      </c>
      <c r="J3691" s="42">
        <v>3.0099999999999998E-2</v>
      </c>
      <c r="K3691" s="42">
        <v>0.15720000000000001</v>
      </c>
      <c r="L3691" s="93">
        <f t="shared" si="285"/>
        <v>0.99990000000000001</v>
      </c>
      <c r="M3691" s="42">
        <v>0.14960999999999999</v>
      </c>
      <c r="N3691" s="93">
        <f t="array" ref="N3691">SQRT(MMULT(MMULT(B3691:K3691, '2. Correlation Matrix'!$B$34:$K$43), TRANSPOSE(B3691:K3691)))</f>
        <v>0.14275128561076431</v>
      </c>
      <c r="O3691" s="92">
        <f t="shared" si="286"/>
        <v>0.52265728943021128</v>
      </c>
      <c r="P3691" s="42">
        <f t="shared" si="287"/>
        <v>0.13942103522823698</v>
      </c>
      <c r="Q3691" s="42">
        <f t="shared" si="288"/>
        <v>0.122773215429927</v>
      </c>
      <c r="R3691" s="43">
        <f t="shared" si="289"/>
        <v>0.118137620573236</v>
      </c>
    </row>
    <row r="3692" spans="1:18" x14ac:dyDescent="0.35">
      <c r="A3692" s="73">
        <v>318</v>
      </c>
      <c r="B3692" s="42">
        <v>0.112</v>
      </c>
      <c r="C3692" s="42">
        <v>4.8999999999999998E-3</v>
      </c>
      <c r="D3692" s="42">
        <v>0.14119999999999999</v>
      </c>
      <c r="E3692" s="42">
        <v>0.14610000000000001</v>
      </c>
      <c r="F3692" s="42">
        <v>6.0100000000000001E-2</v>
      </c>
      <c r="G3692" s="42">
        <v>0.1429</v>
      </c>
      <c r="H3692" s="42">
        <v>7.9500000000000001E-2</v>
      </c>
      <c r="I3692" s="42">
        <v>3.0800000000000001E-2</v>
      </c>
      <c r="J3692" s="42">
        <v>0.14449999999999999</v>
      </c>
      <c r="K3692" s="42">
        <v>0.13800000000000001</v>
      </c>
      <c r="L3692" s="93">
        <f t="shared" si="285"/>
        <v>1</v>
      </c>
      <c r="M3692" s="42">
        <v>0.15381</v>
      </c>
      <c r="N3692" s="93">
        <f t="array" ref="N3692">SQRT(MMULT(MMULT(B3692:K3692, '2. Correlation Matrix'!$B$34:$K$43), TRANSPOSE(B3692:K3692)))</f>
        <v>0.15079959685513553</v>
      </c>
      <c r="O3692" s="92">
        <f t="shared" si="286"/>
        <v>0.52261412923874206</v>
      </c>
      <c r="P3692" s="42">
        <f t="shared" si="287"/>
        <v>0.1424397407941643</v>
      </c>
      <c r="Q3692" s="42">
        <f t="shared" si="288"/>
        <v>0.122773215429927</v>
      </c>
      <c r="R3692" s="43">
        <f t="shared" si="289"/>
        <v>0.118137620573236</v>
      </c>
    </row>
    <row r="3693" spans="1:18" x14ac:dyDescent="0.35">
      <c r="A3693" s="73">
        <v>4800</v>
      </c>
      <c r="B3693" s="42">
        <v>0.1166</v>
      </c>
      <c r="C3693" s="42">
        <v>7.6200000000000004E-2</v>
      </c>
      <c r="D3693" s="42">
        <v>0.1323</v>
      </c>
      <c r="E3693" s="42">
        <v>0.18160000000000001</v>
      </c>
      <c r="F3693" s="42">
        <v>1.12E-2</v>
      </c>
      <c r="G3693" s="42">
        <v>0.14799999999999999</v>
      </c>
      <c r="H3693" s="42">
        <v>9.1899999999999996E-2</v>
      </c>
      <c r="I3693" s="42">
        <v>7.6200000000000004E-2</v>
      </c>
      <c r="J3693" s="42">
        <v>0.1211</v>
      </c>
      <c r="K3693" s="42">
        <v>4.48E-2</v>
      </c>
      <c r="L3693" s="93">
        <f t="shared" si="285"/>
        <v>0.99990000000000001</v>
      </c>
      <c r="M3693" s="42">
        <v>0.14144000000000001</v>
      </c>
      <c r="N3693" s="93">
        <f t="array" ref="N3693">SQRT(MMULT(MMULT(B3693:K3693, '2. Correlation Matrix'!$B$34:$K$43), TRANSPOSE(B3693:K3693)))</f>
        <v>0.12713073203994618</v>
      </c>
      <c r="O3693" s="92">
        <f t="shared" si="286"/>
        <v>0.52261163712267211</v>
      </c>
      <c r="P3693" s="42">
        <f t="shared" si="287"/>
        <v>0.13335888848549371</v>
      </c>
      <c r="Q3693" s="42">
        <f t="shared" si="288"/>
        <v>0.122773215429927</v>
      </c>
      <c r="R3693" s="43">
        <f t="shared" si="289"/>
        <v>0.118137620573236</v>
      </c>
    </row>
    <row r="3694" spans="1:18" x14ac:dyDescent="0.35">
      <c r="A3694" s="73">
        <v>4049</v>
      </c>
      <c r="B3694" s="42">
        <v>0.1462</v>
      </c>
      <c r="C3694" s="42">
        <v>8.4900000000000003E-2</v>
      </c>
      <c r="D3694" s="42">
        <v>0.1399</v>
      </c>
      <c r="E3694" s="42">
        <v>0.1431</v>
      </c>
      <c r="F3694" s="42">
        <v>5.6599999999999998E-2</v>
      </c>
      <c r="G3694" s="42">
        <v>8.1799999999999998E-2</v>
      </c>
      <c r="H3694" s="42">
        <v>3.4599999999999999E-2</v>
      </c>
      <c r="I3694" s="42">
        <v>5.9700000000000003E-2</v>
      </c>
      <c r="J3694" s="42">
        <v>0.15570000000000001</v>
      </c>
      <c r="K3694" s="42">
        <v>9.7500000000000003E-2</v>
      </c>
      <c r="L3694" s="93">
        <f t="shared" si="285"/>
        <v>0.99999999999999989</v>
      </c>
      <c r="M3694" s="42">
        <v>0.13707</v>
      </c>
      <c r="N3694" s="93">
        <f t="array" ref="N3694">SQRT(MMULT(MMULT(B3694:K3694, '2. Correlation Matrix'!$B$34:$K$43), TRANSPOSE(B3694:K3694)))</f>
        <v>0.11877107874552879</v>
      </c>
      <c r="O3694" s="92">
        <f t="shared" si="286"/>
        <v>0.52260197226116933</v>
      </c>
      <c r="P3694" s="42">
        <f t="shared" si="287"/>
        <v>0.1300167154268117</v>
      </c>
      <c r="Q3694" s="42">
        <f t="shared" si="288"/>
        <v>0.122773215429927</v>
      </c>
      <c r="R3694" s="43">
        <f t="shared" si="289"/>
        <v>0.118137620573236</v>
      </c>
    </row>
    <row r="3695" spans="1:18" x14ac:dyDescent="0.35">
      <c r="A3695" s="73">
        <v>3232</v>
      </c>
      <c r="B3695" s="42">
        <v>4.2799999999999998E-2</v>
      </c>
      <c r="C3695" s="42">
        <v>0.16889999999999999</v>
      </c>
      <c r="D3695" s="42">
        <v>0.16439999999999999</v>
      </c>
      <c r="E3695" s="42">
        <v>0.223</v>
      </c>
      <c r="F3695" s="42">
        <v>6.08E-2</v>
      </c>
      <c r="G3695" s="42">
        <v>2.93E-2</v>
      </c>
      <c r="H3695" s="42">
        <v>0.12839999999999999</v>
      </c>
      <c r="I3695" s="42">
        <v>0.1351</v>
      </c>
      <c r="J3695" s="42">
        <v>2.7E-2</v>
      </c>
      <c r="K3695" s="42">
        <v>2.0299999999999999E-2</v>
      </c>
      <c r="L3695" s="93">
        <f t="shared" si="285"/>
        <v>0.99999999999999989</v>
      </c>
      <c r="M3695" s="42">
        <v>0.13139000000000001</v>
      </c>
      <c r="N3695" s="93">
        <f t="array" ref="N3695">SQRT(MMULT(MMULT(B3695:K3695, '2. Correlation Matrix'!$B$34:$K$43), TRANSPOSE(B3695:K3695)))</f>
        <v>0.10790253621041999</v>
      </c>
      <c r="O3695" s="92">
        <f t="shared" si="286"/>
        <v>0.522601247203627</v>
      </c>
      <c r="P3695" s="42">
        <f t="shared" si="287"/>
        <v>0.1255685213396795</v>
      </c>
      <c r="Q3695" s="42">
        <f t="shared" si="288"/>
        <v>0.122773215429927</v>
      </c>
      <c r="R3695" s="43">
        <f t="shared" si="289"/>
        <v>0.118137620573236</v>
      </c>
    </row>
    <row r="3696" spans="1:18" x14ac:dyDescent="0.35">
      <c r="A3696" s="73">
        <v>2690</v>
      </c>
      <c r="B3696" s="42">
        <v>0.10340000000000001</v>
      </c>
      <c r="C3696" s="42">
        <v>5.1700000000000003E-2</v>
      </c>
      <c r="D3696" s="42">
        <v>0.15129999999999999</v>
      </c>
      <c r="E3696" s="42">
        <v>2.3E-2</v>
      </c>
      <c r="F3696" s="42">
        <v>0.14940000000000001</v>
      </c>
      <c r="G3696" s="42">
        <v>0.13600000000000001</v>
      </c>
      <c r="H3696" s="42">
        <v>3.2599999999999997E-2</v>
      </c>
      <c r="I3696" s="42">
        <v>0.1724</v>
      </c>
      <c r="J3696" s="42">
        <v>0.16089999999999999</v>
      </c>
      <c r="K3696" s="42">
        <v>1.9199999999999998E-2</v>
      </c>
      <c r="L3696" s="93">
        <f t="shared" si="285"/>
        <v>0.9998999999999999</v>
      </c>
      <c r="M3696" s="42">
        <v>0.13084999999999999</v>
      </c>
      <c r="N3696" s="93">
        <f t="array" ref="N3696">SQRT(MMULT(MMULT(B3696:K3696, '2. Correlation Matrix'!$B$34:$K$43), TRANSPOSE(B3696:K3696)))</f>
        <v>0.106874363413117</v>
      </c>
      <c r="O3696" s="92">
        <f t="shared" si="286"/>
        <v>0.52257621207169092</v>
      </c>
      <c r="P3696" s="42">
        <f t="shared" si="287"/>
        <v>0.12513893522252048</v>
      </c>
      <c r="Q3696" s="42">
        <f t="shared" si="288"/>
        <v>0.122773215429927</v>
      </c>
      <c r="R3696" s="43">
        <f t="shared" si="289"/>
        <v>0.118137620573236</v>
      </c>
    </row>
    <row r="3697" spans="1:18" x14ac:dyDescent="0.35">
      <c r="A3697" s="73">
        <v>3838</v>
      </c>
      <c r="B3697" s="42">
        <v>7.3899999999999993E-2</v>
      </c>
      <c r="C3697" s="42">
        <v>6.3299999999999995E-2</v>
      </c>
      <c r="D3697" s="42">
        <v>1.8499999999999999E-2</v>
      </c>
      <c r="E3697" s="42">
        <v>0.26390000000000002</v>
      </c>
      <c r="F3697" s="42">
        <v>0.2084</v>
      </c>
      <c r="G3697" s="42">
        <v>0.1293</v>
      </c>
      <c r="H3697" s="42">
        <v>7.9000000000000008E-3</v>
      </c>
      <c r="I3697" s="42">
        <v>5.3E-3</v>
      </c>
      <c r="J3697" s="42">
        <v>1.8499999999999999E-2</v>
      </c>
      <c r="K3697" s="42">
        <v>0.21110000000000001</v>
      </c>
      <c r="L3697" s="93">
        <f t="shared" si="285"/>
        <v>1.0001</v>
      </c>
      <c r="M3697" s="42">
        <v>0.15656</v>
      </c>
      <c r="N3697" s="93">
        <f t="array" ref="N3697">SQRT(MMULT(MMULT(B3697:K3697, '2. Correlation Matrix'!$B$34:$K$43), TRANSPOSE(B3697:K3697)))</f>
        <v>0.15607340285304477</v>
      </c>
      <c r="O3697" s="92">
        <f t="shared" si="286"/>
        <v>0.52257462520244446</v>
      </c>
      <c r="P3697" s="42">
        <f t="shared" si="287"/>
        <v>0.14438054646093559</v>
      </c>
      <c r="Q3697" s="42">
        <f t="shared" si="288"/>
        <v>0.122773215429927</v>
      </c>
      <c r="R3697" s="43">
        <f t="shared" si="289"/>
        <v>0.118137620573236</v>
      </c>
    </row>
    <row r="3698" spans="1:18" x14ac:dyDescent="0.35">
      <c r="A3698" s="73">
        <v>408</v>
      </c>
      <c r="B3698" s="42">
        <v>4.4999999999999998E-2</v>
      </c>
      <c r="C3698" s="42">
        <v>3.1099999999999999E-2</v>
      </c>
      <c r="D3698" s="42">
        <v>0.1661</v>
      </c>
      <c r="E3698" s="42">
        <v>0.14879999999999999</v>
      </c>
      <c r="F3698" s="42">
        <v>6.5699999999999995E-2</v>
      </c>
      <c r="G3698" s="42">
        <v>0.1401</v>
      </c>
      <c r="H3698" s="42">
        <v>0.15049999999999999</v>
      </c>
      <c r="I3698" s="42">
        <v>0.1522</v>
      </c>
      <c r="J3698" s="42">
        <v>8.6499999999999994E-2</v>
      </c>
      <c r="K3698" s="42">
        <v>1.38E-2</v>
      </c>
      <c r="L3698" s="93">
        <f t="shared" si="285"/>
        <v>0.99980000000000002</v>
      </c>
      <c r="M3698" s="42">
        <v>0.14374000000000001</v>
      </c>
      <c r="N3698" s="93">
        <f t="array" ref="N3698">SQRT(MMULT(MMULT(B3698:K3698, '2. Correlation Matrix'!$B$34:$K$43), TRANSPOSE(B3698:K3698)))</f>
        <v>0.13154468695880728</v>
      </c>
      <c r="O3698" s="92">
        <f t="shared" si="286"/>
        <v>0.52256006372591601</v>
      </c>
      <c r="P3698" s="42">
        <f t="shared" si="287"/>
        <v>0.13508799766645471</v>
      </c>
      <c r="Q3698" s="42">
        <f t="shared" si="288"/>
        <v>0.122773215429927</v>
      </c>
      <c r="R3698" s="43">
        <f t="shared" si="289"/>
        <v>0.118137620573236</v>
      </c>
    </row>
    <row r="3699" spans="1:18" x14ac:dyDescent="0.35">
      <c r="A3699" s="73">
        <v>868</v>
      </c>
      <c r="B3699" s="42">
        <v>7.5399999999999995E-2</v>
      </c>
      <c r="C3699" s="42">
        <v>0.14710000000000001</v>
      </c>
      <c r="D3699" s="42">
        <v>0.1085</v>
      </c>
      <c r="E3699" s="42">
        <v>0.1268</v>
      </c>
      <c r="F3699" s="42">
        <v>0.1691</v>
      </c>
      <c r="G3699" s="42">
        <v>9.74E-2</v>
      </c>
      <c r="H3699" s="42">
        <v>8.2699999999999996E-2</v>
      </c>
      <c r="I3699" s="42">
        <v>3.6799999999999999E-2</v>
      </c>
      <c r="J3699" s="42">
        <v>4.41E-2</v>
      </c>
      <c r="K3699" s="42">
        <v>0.11210000000000001</v>
      </c>
      <c r="L3699" s="93">
        <f t="shared" si="285"/>
        <v>1.0000000000000002</v>
      </c>
      <c r="M3699" s="42">
        <v>0.14180999999999999</v>
      </c>
      <c r="N3699" s="93">
        <f t="array" ref="N3699">SQRT(MMULT(MMULT(B3699:K3699, '2. Correlation Matrix'!$B$34:$K$43), TRANSPOSE(B3699:K3699)))</f>
        <v>0.12785294183889473</v>
      </c>
      <c r="O3699" s="92">
        <f t="shared" si="286"/>
        <v>0.52255348245475741</v>
      </c>
      <c r="P3699" s="42">
        <f t="shared" si="287"/>
        <v>0.1336368126315701</v>
      </c>
      <c r="Q3699" s="42">
        <f t="shared" si="288"/>
        <v>0.122773215429927</v>
      </c>
      <c r="R3699" s="43">
        <f t="shared" si="289"/>
        <v>0.118137620573236</v>
      </c>
    </row>
    <row r="3700" spans="1:18" x14ac:dyDescent="0.35">
      <c r="A3700" s="73">
        <v>380</v>
      </c>
      <c r="B3700" s="42">
        <v>1.67E-2</v>
      </c>
      <c r="C3700" s="42">
        <v>0.1643</v>
      </c>
      <c r="D3700" s="42">
        <v>4.1799999999999997E-2</v>
      </c>
      <c r="E3700" s="42">
        <v>8.3599999999999994E-2</v>
      </c>
      <c r="F3700" s="42">
        <v>0.11700000000000001</v>
      </c>
      <c r="G3700" s="42">
        <v>0.1031</v>
      </c>
      <c r="H3700" s="42">
        <v>0.11700000000000001</v>
      </c>
      <c r="I3700" s="42">
        <v>9.7500000000000003E-2</v>
      </c>
      <c r="J3700" s="42">
        <v>0.24229999999999999</v>
      </c>
      <c r="K3700" s="42">
        <v>1.67E-2</v>
      </c>
      <c r="L3700" s="93">
        <f t="shared" si="285"/>
        <v>1</v>
      </c>
      <c r="M3700" s="42">
        <v>0.13456000000000001</v>
      </c>
      <c r="N3700" s="93">
        <f t="array" ref="N3700">SQRT(MMULT(MMULT(B3700:K3700, '2. Correlation Matrix'!$B$34:$K$43), TRANSPOSE(B3700:K3700)))</f>
        <v>0.11398184563502557</v>
      </c>
      <c r="O3700" s="92">
        <f t="shared" si="286"/>
        <v>0.52253935412410779</v>
      </c>
      <c r="P3700" s="42">
        <f t="shared" si="287"/>
        <v>0.12806406943281662</v>
      </c>
      <c r="Q3700" s="42">
        <f t="shared" si="288"/>
        <v>0.122773215429927</v>
      </c>
      <c r="R3700" s="43">
        <f t="shared" si="289"/>
        <v>0.118137620573236</v>
      </c>
    </row>
    <row r="3701" spans="1:18" x14ac:dyDescent="0.35">
      <c r="A3701" s="73">
        <v>3466</v>
      </c>
      <c r="B3701" s="42">
        <v>9.9500000000000005E-2</v>
      </c>
      <c r="C3701" s="42">
        <v>4.48E-2</v>
      </c>
      <c r="D3701" s="42">
        <v>6.7199999999999996E-2</v>
      </c>
      <c r="E3701" s="42">
        <v>2.7400000000000001E-2</v>
      </c>
      <c r="F3701" s="42">
        <v>9.7000000000000003E-2</v>
      </c>
      <c r="G3701" s="42">
        <v>4.7300000000000002E-2</v>
      </c>
      <c r="H3701" s="42">
        <v>0.22140000000000001</v>
      </c>
      <c r="I3701" s="42">
        <v>1.7399999999999999E-2</v>
      </c>
      <c r="J3701" s="42">
        <v>0.23630000000000001</v>
      </c>
      <c r="K3701" s="42">
        <v>0.14180000000000001</v>
      </c>
      <c r="L3701" s="93">
        <f t="shared" si="285"/>
        <v>1.0001</v>
      </c>
      <c r="M3701" s="42">
        <v>0.15176999999999999</v>
      </c>
      <c r="N3701" s="93">
        <f t="array" ref="N3701">SQRT(MMULT(MMULT(B3701:K3701, '2. Correlation Matrix'!$B$34:$K$43), TRANSPOSE(B3701:K3701)))</f>
        <v>0.14691775527574402</v>
      </c>
      <c r="O3701" s="92">
        <f t="shared" si="286"/>
        <v>0.5225372512390587</v>
      </c>
      <c r="P3701" s="42">
        <f t="shared" si="287"/>
        <v>0.14097758659236828</v>
      </c>
      <c r="Q3701" s="42">
        <f t="shared" si="288"/>
        <v>0.122773215429927</v>
      </c>
      <c r="R3701" s="43">
        <f t="shared" si="289"/>
        <v>0.118137620573236</v>
      </c>
    </row>
    <row r="3702" spans="1:18" x14ac:dyDescent="0.35">
      <c r="A3702" s="73">
        <v>2255</v>
      </c>
      <c r="B3702" s="42">
        <v>0.16339999999999999</v>
      </c>
      <c r="C3702" s="42">
        <v>6.2300000000000001E-2</v>
      </c>
      <c r="D3702" s="42">
        <v>9.3399999999999997E-2</v>
      </c>
      <c r="E3702" s="42">
        <v>0.1381</v>
      </c>
      <c r="F3702" s="42">
        <v>0.1381</v>
      </c>
      <c r="G3702" s="42">
        <v>3.8899999999999997E-2</v>
      </c>
      <c r="H3702" s="42">
        <v>0.17319999999999999</v>
      </c>
      <c r="I3702" s="42">
        <v>6.8099999999999994E-2</v>
      </c>
      <c r="J3702" s="42">
        <v>4.6699999999999998E-2</v>
      </c>
      <c r="K3702" s="42">
        <v>7.7799999999999994E-2</v>
      </c>
      <c r="L3702" s="93">
        <f t="shared" si="285"/>
        <v>0.99999999999999989</v>
      </c>
      <c r="M3702" s="42">
        <v>0.13708000000000001</v>
      </c>
      <c r="N3702" s="93">
        <f t="array" ref="N3702">SQRT(MMULT(MMULT(B3702:K3702, '2. Correlation Matrix'!$B$34:$K$43), TRANSPOSE(B3702:K3702)))</f>
        <v>0.1188117281874403</v>
      </c>
      <c r="O3702" s="92">
        <f t="shared" si="286"/>
        <v>0.52250733952847717</v>
      </c>
      <c r="P3702" s="42">
        <f t="shared" si="287"/>
        <v>0.1300218866225569</v>
      </c>
      <c r="Q3702" s="42">
        <f t="shared" si="288"/>
        <v>0.122773215429927</v>
      </c>
      <c r="R3702" s="43">
        <f t="shared" si="289"/>
        <v>0.118137620573236</v>
      </c>
    </row>
    <row r="3703" spans="1:18" x14ac:dyDescent="0.35">
      <c r="A3703" s="73">
        <v>4574</v>
      </c>
      <c r="B3703" s="42">
        <v>0.1038</v>
      </c>
      <c r="C3703" s="42">
        <v>0.16539999999999999</v>
      </c>
      <c r="D3703" s="42">
        <v>0.1615</v>
      </c>
      <c r="E3703" s="42">
        <v>2.5000000000000001E-2</v>
      </c>
      <c r="F3703" s="42">
        <v>7.6899999999999996E-2</v>
      </c>
      <c r="G3703" s="42">
        <v>4.0399999999999998E-2</v>
      </c>
      <c r="H3703" s="42">
        <v>0.1673</v>
      </c>
      <c r="I3703" s="42">
        <v>7.8799999999999995E-2</v>
      </c>
      <c r="J3703" s="42">
        <v>0.1173</v>
      </c>
      <c r="K3703" s="42">
        <v>6.3500000000000001E-2</v>
      </c>
      <c r="L3703" s="93">
        <f t="shared" si="285"/>
        <v>0.9998999999999999</v>
      </c>
      <c r="M3703" s="42">
        <v>0.13414999999999999</v>
      </c>
      <c r="N3703" s="93">
        <f t="array" ref="N3703">SQRT(MMULT(MMULT(B3703:K3703, '2. Correlation Matrix'!$B$34:$K$43), TRANSPOSE(B3703:K3703)))</f>
        <v>0.11320590437844222</v>
      </c>
      <c r="O3703" s="92">
        <f t="shared" si="286"/>
        <v>0.52249924882243082</v>
      </c>
      <c r="P3703" s="42">
        <f t="shared" si="287"/>
        <v>0.1277422116069295</v>
      </c>
      <c r="Q3703" s="42">
        <f t="shared" si="288"/>
        <v>0.122773215429927</v>
      </c>
      <c r="R3703" s="43">
        <f t="shared" si="289"/>
        <v>0.118137620573236</v>
      </c>
    </row>
    <row r="3704" spans="1:18" x14ac:dyDescent="0.35">
      <c r="A3704" s="73">
        <v>3595</v>
      </c>
      <c r="B3704" s="42">
        <v>7.0400000000000004E-2</v>
      </c>
      <c r="C3704" s="42">
        <v>2.0400000000000001E-2</v>
      </c>
      <c r="D3704" s="42">
        <v>4.6300000000000001E-2</v>
      </c>
      <c r="E3704" s="42">
        <v>0.17219999999999999</v>
      </c>
      <c r="F3704" s="42">
        <v>0.1537</v>
      </c>
      <c r="G3704" s="42">
        <v>0.15190000000000001</v>
      </c>
      <c r="H3704" s="42">
        <v>0.10929999999999999</v>
      </c>
      <c r="I3704" s="42">
        <v>5.3699999999999998E-2</v>
      </c>
      <c r="J3704" s="42">
        <v>0.14810000000000001</v>
      </c>
      <c r="K3704" s="42">
        <v>7.4099999999999999E-2</v>
      </c>
      <c r="L3704" s="93">
        <f t="shared" si="285"/>
        <v>1.0001</v>
      </c>
      <c r="M3704" s="42">
        <v>0.14807999999999999</v>
      </c>
      <c r="N3704" s="93">
        <f t="array" ref="N3704">SQRT(MMULT(MMULT(B3704:K3704, '2. Correlation Matrix'!$B$34:$K$43), TRANSPOSE(B3704:K3704)))</f>
        <v>0.13987734136193752</v>
      </c>
      <c r="O3704" s="92">
        <f t="shared" si="286"/>
        <v>0.52245774253674815</v>
      </c>
      <c r="P3704" s="42">
        <f t="shared" si="287"/>
        <v>0.13829716468675798</v>
      </c>
      <c r="Q3704" s="42">
        <f t="shared" si="288"/>
        <v>0.122773215429927</v>
      </c>
      <c r="R3704" s="43">
        <f t="shared" si="289"/>
        <v>0.118137620573236</v>
      </c>
    </row>
    <row r="3705" spans="1:18" x14ac:dyDescent="0.35">
      <c r="A3705" s="73">
        <v>4260</v>
      </c>
      <c r="B3705" s="42">
        <v>2.0199999999999999E-2</v>
      </c>
      <c r="C3705" s="42">
        <v>9.8299999999999998E-2</v>
      </c>
      <c r="D3705" s="42">
        <v>0.1676</v>
      </c>
      <c r="E3705" s="42">
        <v>0.22539999999999999</v>
      </c>
      <c r="F3705" s="42">
        <v>6.6500000000000004E-2</v>
      </c>
      <c r="G3705" s="42">
        <v>6.6500000000000004E-2</v>
      </c>
      <c r="H3705" s="42">
        <v>4.9099999999999998E-2</v>
      </c>
      <c r="I3705" s="42">
        <v>3.7600000000000001E-2</v>
      </c>
      <c r="J3705" s="42">
        <v>7.8E-2</v>
      </c>
      <c r="K3705" s="42">
        <v>0.1908</v>
      </c>
      <c r="L3705" s="93">
        <f t="shared" si="285"/>
        <v>1</v>
      </c>
      <c r="M3705" s="42">
        <v>0.15533</v>
      </c>
      <c r="N3705" s="93">
        <f t="array" ref="N3705">SQRT(MMULT(MMULT(B3705:K3705, '2. Correlation Matrix'!$B$34:$K$43), TRANSPOSE(B3705:K3705)))</f>
        <v>0.15375621346497254</v>
      </c>
      <c r="O3705" s="92">
        <f t="shared" si="286"/>
        <v>0.52245043104095501</v>
      </c>
      <c r="P3705" s="42">
        <f t="shared" si="287"/>
        <v>0.1435095134104569</v>
      </c>
      <c r="Q3705" s="42">
        <f t="shared" si="288"/>
        <v>0.122773215429927</v>
      </c>
      <c r="R3705" s="43">
        <f t="shared" si="289"/>
        <v>0.118137620573236</v>
      </c>
    </row>
    <row r="3706" spans="1:18" x14ac:dyDescent="0.35">
      <c r="A3706" s="73">
        <v>2765</v>
      </c>
      <c r="B3706" s="42">
        <v>0.14149999999999999</v>
      </c>
      <c r="C3706" s="42">
        <v>0.12870000000000001</v>
      </c>
      <c r="D3706" s="42">
        <v>0.13600000000000001</v>
      </c>
      <c r="E3706" s="42">
        <v>0.17100000000000001</v>
      </c>
      <c r="F3706" s="42">
        <v>1.0999999999999999E-2</v>
      </c>
      <c r="G3706" s="42">
        <v>7.17E-2</v>
      </c>
      <c r="H3706" s="42">
        <v>2.0199999999999999E-2</v>
      </c>
      <c r="I3706" s="42">
        <v>4.5999999999999999E-2</v>
      </c>
      <c r="J3706" s="42">
        <v>0.17280000000000001</v>
      </c>
      <c r="K3706" s="42">
        <v>0.1011</v>
      </c>
      <c r="L3706" s="93">
        <f t="shared" si="285"/>
        <v>1</v>
      </c>
      <c r="M3706" s="42">
        <v>0.13588</v>
      </c>
      <c r="N3706" s="93">
        <f t="array" ref="N3706">SQRT(MMULT(MMULT(B3706:K3706, '2. Correlation Matrix'!$B$34:$K$43), TRANSPOSE(B3706:K3706)))</f>
        <v>0.11652802040370806</v>
      </c>
      <c r="O3706" s="92">
        <f t="shared" si="286"/>
        <v>0.52244944854536235</v>
      </c>
      <c r="P3706" s="42">
        <f t="shared" si="287"/>
        <v>0.1290906102303965</v>
      </c>
      <c r="Q3706" s="42">
        <f t="shared" si="288"/>
        <v>0.122773215429927</v>
      </c>
      <c r="R3706" s="43">
        <f t="shared" si="289"/>
        <v>0.118137620573236</v>
      </c>
    </row>
    <row r="3707" spans="1:18" x14ac:dyDescent="0.35">
      <c r="A3707" s="73">
        <v>414</v>
      </c>
      <c r="B3707" s="42">
        <v>0.17219999999999999</v>
      </c>
      <c r="C3707" s="42">
        <v>0.13370000000000001</v>
      </c>
      <c r="D3707" s="42">
        <v>3.85E-2</v>
      </c>
      <c r="E3707" s="42">
        <v>0.15379999999999999</v>
      </c>
      <c r="F3707" s="42">
        <v>0.152</v>
      </c>
      <c r="G3707" s="42">
        <v>0.152</v>
      </c>
      <c r="H3707" s="42">
        <v>2.1999999999999999E-2</v>
      </c>
      <c r="I3707" s="42">
        <v>6.7799999999999999E-2</v>
      </c>
      <c r="J3707" s="42">
        <v>7.6899999999999996E-2</v>
      </c>
      <c r="K3707" s="42">
        <v>3.1099999999999999E-2</v>
      </c>
      <c r="L3707" s="93">
        <f t="shared" si="285"/>
        <v>1</v>
      </c>
      <c r="M3707" s="42">
        <v>0.12831000000000001</v>
      </c>
      <c r="N3707" s="93">
        <f t="array" ref="N3707">SQRT(MMULT(MMULT(B3707:K3707, '2. Correlation Matrix'!$B$34:$K$43), TRANSPOSE(B3707:K3707)))</f>
        <v>0.1020394177694826</v>
      </c>
      <c r="O3707" s="92">
        <f t="shared" si="286"/>
        <v>0.52244516055974277</v>
      </c>
      <c r="P3707" s="42">
        <f t="shared" si="287"/>
        <v>0.12310397861063251</v>
      </c>
      <c r="Q3707" s="42">
        <f t="shared" si="288"/>
        <v>0.122773215429927</v>
      </c>
      <c r="R3707" s="43">
        <f t="shared" si="289"/>
        <v>0.118137620573236</v>
      </c>
    </row>
    <row r="3708" spans="1:18" x14ac:dyDescent="0.35">
      <c r="A3708" s="73">
        <v>3813</v>
      </c>
      <c r="B3708" s="42">
        <v>0.1804</v>
      </c>
      <c r="C3708" s="42">
        <v>0.17150000000000001</v>
      </c>
      <c r="D3708" s="42">
        <v>6.4600000000000005E-2</v>
      </c>
      <c r="E3708" s="42">
        <v>8.0199999999999994E-2</v>
      </c>
      <c r="F3708" s="42">
        <v>0.1938</v>
      </c>
      <c r="G3708" s="42">
        <v>6.0100000000000001E-2</v>
      </c>
      <c r="H3708" s="42">
        <v>4.0099999999999997E-2</v>
      </c>
      <c r="I3708" s="42">
        <v>4.0099999999999997E-2</v>
      </c>
      <c r="J3708" s="42">
        <v>0.02</v>
      </c>
      <c r="K3708" s="42">
        <v>0.1492</v>
      </c>
      <c r="L3708" s="93">
        <f t="shared" si="285"/>
        <v>1</v>
      </c>
      <c r="M3708" s="42">
        <v>0.13381999999999999</v>
      </c>
      <c r="N3708" s="93">
        <f t="array" ref="N3708">SQRT(MMULT(MMULT(B3708:K3708, '2. Correlation Matrix'!$B$34:$K$43), TRANSPOSE(B3708:K3708)))</f>
        <v>0.11258634560895829</v>
      </c>
      <c r="O3708" s="92">
        <f t="shared" si="286"/>
        <v>0.52244346045565049</v>
      </c>
      <c r="P3708" s="42">
        <f t="shared" si="287"/>
        <v>0.1274821573912101</v>
      </c>
      <c r="Q3708" s="42">
        <f t="shared" si="288"/>
        <v>0.122773215429927</v>
      </c>
      <c r="R3708" s="43">
        <f t="shared" si="289"/>
        <v>0.118137620573236</v>
      </c>
    </row>
    <row r="3709" spans="1:18" x14ac:dyDescent="0.35">
      <c r="A3709" s="73">
        <v>4465</v>
      </c>
      <c r="B3709" s="42">
        <v>0.22120000000000001</v>
      </c>
      <c r="C3709" s="42">
        <v>1.9900000000000001E-2</v>
      </c>
      <c r="D3709" s="42">
        <v>2.2000000000000001E-3</v>
      </c>
      <c r="E3709" s="42">
        <v>5.0900000000000001E-2</v>
      </c>
      <c r="F3709" s="42">
        <v>0.1482</v>
      </c>
      <c r="G3709" s="42">
        <v>7.0800000000000002E-2</v>
      </c>
      <c r="H3709" s="42">
        <v>0.19470000000000001</v>
      </c>
      <c r="I3709" s="42">
        <v>1.3299999999999999E-2</v>
      </c>
      <c r="J3709" s="42">
        <v>0.1704</v>
      </c>
      <c r="K3709" s="42">
        <v>0.1084</v>
      </c>
      <c r="L3709" s="93">
        <f t="shared" si="285"/>
        <v>1</v>
      </c>
      <c r="M3709" s="42">
        <v>0.14177000000000001</v>
      </c>
      <c r="N3709" s="93">
        <f t="array" ref="N3709">SQRT(MMULT(MMULT(B3709:K3709, '2. Correlation Matrix'!$B$34:$K$43), TRANSPOSE(B3709:K3709)))</f>
        <v>0.12780843054750965</v>
      </c>
      <c r="O3709" s="92">
        <f t="shared" si="286"/>
        <v>0.52242250150454594</v>
      </c>
      <c r="P3709" s="42">
        <f t="shared" si="287"/>
        <v>0.13360250254049122</v>
      </c>
      <c r="Q3709" s="42">
        <f t="shared" si="288"/>
        <v>0.122773215429927</v>
      </c>
      <c r="R3709" s="43">
        <f t="shared" si="289"/>
        <v>0.118137620573236</v>
      </c>
    </row>
    <row r="3710" spans="1:18" x14ac:dyDescent="0.35">
      <c r="A3710" s="73">
        <v>3371</v>
      </c>
      <c r="B3710" s="42">
        <v>0.15970000000000001</v>
      </c>
      <c r="C3710" s="42">
        <v>0.1517</v>
      </c>
      <c r="D3710" s="42">
        <v>0.1158</v>
      </c>
      <c r="E3710" s="42">
        <v>0.16969999999999999</v>
      </c>
      <c r="F3710" s="42">
        <v>0.1178</v>
      </c>
      <c r="G3710" s="42">
        <v>4.7899999999999998E-2</v>
      </c>
      <c r="H3710" s="42">
        <v>5.5899999999999998E-2</v>
      </c>
      <c r="I3710" s="42">
        <v>7.3899999999999993E-2</v>
      </c>
      <c r="J3710" s="42">
        <v>4.19E-2</v>
      </c>
      <c r="K3710" s="42">
        <v>6.59E-2</v>
      </c>
      <c r="L3710" s="93">
        <f t="shared" si="285"/>
        <v>1.0002</v>
      </c>
      <c r="M3710" s="42">
        <v>0.12770999999999999</v>
      </c>
      <c r="N3710" s="93">
        <f t="array" ref="N3710">SQRT(MMULT(MMULT(B3710:K3710, '2. Correlation Matrix'!$B$34:$K$43), TRANSPOSE(B3710:K3710)))</f>
        <v>0.10089604310403952</v>
      </c>
      <c r="O3710" s="92">
        <f t="shared" si="286"/>
        <v>0.52241890145927505</v>
      </c>
      <c r="P3710" s="42">
        <f t="shared" si="287"/>
        <v>0.12261999424297389</v>
      </c>
      <c r="Q3710" s="42">
        <f t="shared" si="288"/>
        <v>0.122773215429927</v>
      </c>
      <c r="R3710" s="43">
        <f t="shared" si="289"/>
        <v>0.118137620573236</v>
      </c>
    </row>
    <row r="3711" spans="1:18" x14ac:dyDescent="0.35">
      <c r="A3711" s="73">
        <v>2109</v>
      </c>
      <c r="B3711" s="42">
        <v>0.1988</v>
      </c>
      <c r="C3711" s="42">
        <v>8.2000000000000003E-2</v>
      </c>
      <c r="D3711" s="42">
        <v>1.6400000000000001E-2</v>
      </c>
      <c r="E3711" s="42">
        <v>7.17E-2</v>
      </c>
      <c r="F3711" s="42">
        <v>0.1414</v>
      </c>
      <c r="G3711" s="42">
        <v>0.2029</v>
      </c>
      <c r="H3711" s="42">
        <v>0.1598</v>
      </c>
      <c r="I3711" s="42">
        <v>4.2999999999999997E-2</v>
      </c>
      <c r="J3711" s="42">
        <v>4.9200000000000001E-2</v>
      </c>
      <c r="K3711" s="42">
        <v>3.4799999999999998E-2</v>
      </c>
      <c r="L3711" s="93">
        <f t="shared" si="285"/>
        <v>1</v>
      </c>
      <c r="M3711" s="42">
        <v>0.13951</v>
      </c>
      <c r="N3711" s="93">
        <f t="array" ref="N3711">SQRT(MMULT(MMULT(B3711:K3711, '2. Correlation Matrix'!$B$34:$K$43), TRANSPOSE(B3711:K3711)))</f>
        <v>0.12348435981946458</v>
      </c>
      <c r="O3711" s="92">
        <f t="shared" si="286"/>
        <v>0.52241433728380082</v>
      </c>
      <c r="P3711" s="42">
        <f t="shared" si="287"/>
        <v>0.13188580643998848</v>
      </c>
      <c r="Q3711" s="42">
        <f t="shared" si="288"/>
        <v>0.122773215429927</v>
      </c>
      <c r="R3711" s="43">
        <f t="shared" si="289"/>
        <v>0.118137620573236</v>
      </c>
    </row>
    <row r="3712" spans="1:18" x14ac:dyDescent="0.35">
      <c r="A3712" s="73">
        <v>1012</v>
      </c>
      <c r="B3712" s="42">
        <v>3.73E-2</v>
      </c>
      <c r="C3712" s="42">
        <v>0.13159999999999999</v>
      </c>
      <c r="D3712" s="42">
        <v>0.16109999999999999</v>
      </c>
      <c r="E3712" s="42">
        <v>0.1041</v>
      </c>
      <c r="F3712" s="42">
        <v>0.12570000000000001</v>
      </c>
      <c r="G3712" s="42">
        <v>0.16309999999999999</v>
      </c>
      <c r="H3712" s="42">
        <v>9.2299999999999993E-2</v>
      </c>
      <c r="I3712" s="42">
        <v>1.18E-2</v>
      </c>
      <c r="J3712" s="42">
        <v>3.1399999999999997E-2</v>
      </c>
      <c r="K3712" s="42">
        <v>0.14149999999999999</v>
      </c>
      <c r="L3712" s="93">
        <f t="shared" si="285"/>
        <v>0.9998999999999999</v>
      </c>
      <c r="M3712" s="42">
        <v>0.15403</v>
      </c>
      <c r="N3712" s="93">
        <f t="array" ref="N3712">SQRT(MMULT(MMULT(B3712:K3712, '2. Correlation Matrix'!$B$34:$K$43), TRANSPOSE(B3712:K3712)))</f>
        <v>0.15128256538147083</v>
      </c>
      <c r="O3712" s="92">
        <f t="shared" si="286"/>
        <v>0.52239991965180965</v>
      </c>
      <c r="P3712" s="42">
        <f t="shared" si="287"/>
        <v>0.14258679270580049</v>
      </c>
      <c r="Q3712" s="42">
        <f t="shared" si="288"/>
        <v>0.122773215429927</v>
      </c>
      <c r="R3712" s="43">
        <f t="shared" si="289"/>
        <v>0.118137620573236</v>
      </c>
    </row>
    <row r="3713" spans="1:18" x14ac:dyDescent="0.35">
      <c r="A3713" s="73">
        <v>3631</v>
      </c>
      <c r="B3713" s="42">
        <v>0.12959999999999999</v>
      </c>
      <c r="C3713" s="42">
        <v>2.6499999999999999E-2</v>
      </c>
      <c r="D3713" s="42">
        <v>0.10580000000000001</v>
      </c>
      <c r="E3713" s="42">
        <v>4.7600000000000003E-2</v>
      </c>
      <c r="F3713" s="42">
        <v>6.6100000000000006E-2</v>
      </c>
      <c r="G3713" s="42">
        <v>0.1085</v>
      </c>
      <c r="H3713" s="42">
        <v>9.5200000000000007E-2</v>
      </c>
      <c r="I3713" s="42">
        <v>5.3E-3</v>
      </c>
      <c r="J3713" s="42">
        <v>0.21959999999999999</v>
      </c>
      <c r="K3713" s="42">
        <v>0.1958</v>
      </c>
      <c r="L3713" s="93">
        <f t="shared" si="285"/>
        <v>0.99999999999999989</v>
      </c>
      <c r="M3713" s="42">
        <v>0.15628</v>
      </c>
      <c r="N3713" s="93">
        <f t="array" ref="N3713">SQRT(MMULT(MMULT(B3713:K3713, '2. Correlation Matrix'!$B$34:$K$43), TRANSPOSE(B3713:K3713)))</f>
        <v>0.15559065609625342</v>
      </c>
      <c r="O3713" s="92">
        <f t="shared" si="286"/>
        <v>0.52239640888021943</v>
      </c>
      <c r="P3713" s="42">
        <f t="shared" si="287"/>
        <v>0.1441757738677687</v>
      </c>
      <c r="Q3713" s="42">
        <f t="shared" si="288"/>
        <v>0.122773215429927</v>
      </c>
      <c r="R3713" s="43">
        <f t="shared" si="289"/>
        <v>0.118137620573236</v>
      </c>
    </row>
    <row r="3714" spans="1:18" x14ac:dyDescent="0.35">
      <c r="A3714" s="73">
        <v>4380</v>
      </c>
      <c r="B3714" s="42">
        <v>4.48E-2</v>
      </c>
      <c r="C3714" s="42">
        <v>0.11550000000000001</v>
      </c>
      <c r="D3714" s="42">
        <v>0.13619999999999999</v>
      </c>
      <c r="E3714" s="42">
        <v>8.4500000000000006E-2</v>
      </c>
      <c r="F3714" s="42">
        <v>0.1517</v>
      </c>
      <c r="G3714" s="42">
        <v>0.16209999999999999</v>
      </c>
      <c r="H3714" s="42">
        <v>7.5899999999999995E-2</v>
      </c>
      <c r="I3714" s="42">
        <v>6.2100000000000002E-2</v>
      </c>
      <c r="J3714" s="42">
        <v>9.1399999999999995E-2</v>
      </c>
      <c r="K3714" s="42">
        <v>7.5899999999999995E-2</v>
      </c>
      <c r="L3714" s="93">
        <f t="shared" si="285"/>
        <v>1.0001</v>
      </c>
      <c r="M3714" s="42">
        <v>0.14413999999999999</v>
      </c>
      <c r="N3714" s="93">
        <f t="array" ref="N3714">SQRT(MMULT(MMULT(B3714:K3714, '2. Correlation Matrix'!$B$34:$K$43), TRANSPOSE(B3714:K3714)))</f>
        <v>0.13235508789207162</v>
      </c>
      <c r="O3714" s="92">
        <f t="shared" si="286"/>
        <v>0.52238263825853004</v>
      </c>
      <c r="P3714" s="42">
        <f t="shared" si="287"/>
        <v>0.13538106535454097</v>
      </c>
      <c r="Q3714" s="42">
        <f t="shared" si="288"/>
        <v>0.122773215429927</v>
      </c>
      <c r="R3714" s="43">
        <f t="shared" si="289"/>
        <v>0.118137620573236</v>
      </c>
    </row>
    <row r="3715" spans="1:18" x14ac:dyDescent="0.35">
      <c r="A3715" s="73">
        <v>1508</v>
      </c>
      <c r="B3715" s="42">
        <v>3.73E-2</v>
      </c>
      <c r="C3715" s="42">
        <v>2.75E-2</v>
      </c>
      <c r="D3715" s="42">
        <v>9.4100000000000003E-2</v>
      </c>
      <c r="E3715" s="42">
        <v>0.1686</v>
      </c>
      <c r="F3715" s="42">
        <v>0.1588</v>
      </c>
      <c r="G3715" s="42">
        <v>0.1333</v>
      </c>
      <c r="H3715" s="42">
        <v>8.8200000000000001E-2</v>
      </c>
      <c r="I3715" s="42">
        <v>3.73E-2</v>
      </c>
      <c r="J3715" s="42">
        <v>0.1255</v>
      </c>
      <c r="K3715" s="42">
        <v>0.12939999999999999</v>
      </c>
      <c r="L3715" s="93">
        <f t="shared" si="285"/>
        <v>1</v>
      </c>
      <c r="M3715" s="42">
        <v>0.15398999999999999</v>
      </c>
      <c r="N3715" s="93">
        <f t="array" ref="N3715">SQRT(MMULT(MMULT(B3715:K3715, '2. Correlation Matrix'!$B$34:$K$43), TRANSPOSE(B3715:K3715)))</f>
        <v>0.1512122432641729</v>
      </c>
      <c r="O3715" s="92">
        <f t="shared" si="286"/>
        <v>0.52237833587325189</v>
      </c>
      <c r="P3715" s="42">
        <f t="shared" si="287"/>
        <v>0.1425574287435083</v>
      </c>
      <c r="Q3715" s="42">
        <f t="shared" si="288"/>
        <v>0.122773215429927</v>
      </c>
      <c r="R3715" s="43">
        <f t="shared" si="289"/>
        <v>0.118137620573236</v>
      </c>
    </row>
    <row r="3716" spans="1:18" x14ac:dyDescent="0.35">
      <c r="A3716" s="73">
        <v>3157</v>
      </c>
      <c r="B3716" s="42">
        <v>0.154</v>
      </c>
      <c r="C3716" s="42">
        <v>0.1308</v>
      </c>
      <c r="D3716" s="42">
        <v>0.1507</v>
      </c>
      <c r="E3716" s="42">
        <v>8.1100000000000005E-2</v>
      </c>
      <c r="F3716" s="42">
        <v>9.11E-2</v>
      </c>
      <c r="G3716" s="42">
        <v>0.1192</v>
      </c>
      <c r="H3716" s="42">
        <v>9.9299999999999999E-2</v>
      </c>
      <c r="I3716" s="42">
        <v>9.4399999999999998E-2</v>
      </c>
      <c r="J3716" s="42">
        <v>4.8000000000000001E-2</v>
      </c>
      <c r="K3716" s="42">
        <v>3.15E-2</v>
      </c>
      <c r="L3716" s="93">
        <f t="shared" si="285"/>
        <v>1.0001</v>
      </c>
      <c r="M3716" s="42">
        <v>0.13133</v>
      </c>
      <c r="N3716" s="93">
        <f t="array" ref="N3716">SQRT(MMULT(MMULT(B3716:K3716, '2. Correlation Matrix'!$B$34:$K$43), TRANSPOSE(B3716:K3716)))</f>
        <v>0.10783453456540536</v>
      </c>
      <c r="O3716" s="92">
        <f t="shared" si="286"/>
        <v>0.52237439728396029</v>
      </c>
      <c r="P3716" s="42">
        <f t="shared" si="287"/>
        <v>0.1255158565775312</v>
      </c>
      <c r="Q3716" s="42">
        <f t="shared" si="288"/>
        <v>0.122773215429927</v>
      </c>
      <c r="R3716" s="43">
        <f t="shared" si="289"/>
        <v>0.118137620573236</v>
      </c>
    </row>
    <row r="3717" spans="1:18" x14ac:dyDescent="0.35">
      <c r="A3717" s="73">
        <v>2511</v>
      </c>
      <c r="B3717" s="42">
        <v>3.2800000000000003E-2</v>
      </c>
      <c r="C3717" s="42">
        <v>0.1104</v>
      </c>
      <c r="D3717" s="42">
        <v>0.14030000000000001</v>
      </c>
      <c r="E3717" s="42">
        <v>0.14480000000000001</v>
      </c>
      <c r="F3717" s="42">
        <v>0.1239</v>
      </c>
      <c r="G3717" s="42">
        <v>6.8699999999999997E-2</v>
      </c>
      <c r="H3717" s="42">
        <v>0.1328</v>
      </c>
      <c r="I3717" s="42">
        <v>8.6599999999999996E-2</v>
      </c>
      <c r="J3717" s="42">
        <v>9.0999999999999998E-2</v>
      </c>
      <c r="K3717" s="42">
        <v>6.8699999999999997E-2</v>
      </c>
      <c r="L3717" s="93">
        <f t="shared" ref="L3717:L3780" si="290">SUM(B3717:K3717)</f>
        <v>1</v>
      </c>
      <c r="M3717" s="42">
        <v>0.14137</v>
      </c>
      <c r="N3717" s="93">
        <f t="array" ref="N3717">SQRT(MMULT(MMULT(B3717:K3717, '2. Correlation Matrix'!$B$34:$K$43), TRANSPOSE(B3717:K3717)))</f>
        <v>0.12705779202046602</v>
      </c>
      <c r="O3717" s="92">
        <f t="shared" ref="O3717:O3780" si="291">(M3717-0.075)/N3717</f>
        <v>0.5223607221925386</v>
      </c>
      <c r="P3717" s="42">
        <f t="shared" ref="P3717:P3780" si="292">M3717-((1/2)*1*N3717^2)</f>
        <v>0.133298158743442</v>
      </c>
      <c r="Q3717" s="42">
        <f t="shared" ref="Q3717:Q3780" si="293">$M$5-((1/2)*3*$N$5^2)</f>
        <v>0.122773215429927</v>
      </c>
      <c r="R3717" s="43">
        <f t="shared" ref="R3717:R3780" si="294">$M$5-((1/2)*4*$N$5^2)</f>
        <v>0.118137620573236</v>
      </c>
    </row>
    <row r="3718" spans="1:18" x14ac:dyDescent="0.35">
      <c r="A3718" s="73">
        <v>1062</v>
      </c>
      <c r="B3718" s="42">
        <v>2.3900000000000001E-2</v>
      </c>
      <c r="C3718" s="42">
        <v>0.12889999999999999</v>
      </c>
      <c r="D3718" s="42">
        <v>0.20050000000000001</v>
      </c>
      <c r="E3718" s="42">
        <v>0.15509999999999999</v>
      </c>
      <c r="F3718" s="42">
        <v>0.18379999999999999</v>
      </c>
      <c r="G3718" s="42">
        <v>2.3999999999999998E-3</v>
      </c>
      <c r="H3718" s="42">
        <v>1.1900000000000001E-2</v>
      </c>
      <c r="I3718" s="42">
        <v>0.19089999999999999</v>
      </c>
      <c r="J3718" s="42">
        <v>3.5799999999999998E-2</v>
      </c>
      <c r="K3718" s="42">
        <v>6.6799999999999998E-2</v>
      </c>
      <c r="L3718" s="93">
        <f t="shared" si="290"/>
        <v>0.99999999999999978</v>
      </c>
      <c r="M3718" s="42">
        <v>0.12820000000000001</v>
      </c>
      <c r="N3718" s="93">
        <f t="array" ref="N3718">SQRT(MMULT(MMULT(B3718:K3718, '2. Correlation Matrix'!$B$34:$K$43), TRANSPOSE(B3718:K3718)))</f>
        <v>0.10184601793032462</v>
      </c>
      <c r="O3718" s="92">
        <f t="shared" si="291"/>
        <v>0.52235719256491153</v>
      </c>
      <c r="P3718" s="42">
        <f t="shared" si="292"/>
        <v>0.12301369431586801</v>
      </c>
      <c r="Q3718" s="42">
        <f t="shared" si="293"/>
        <v>0.122773215429927</v>
      </c>
      <c r="R3718" s="43">
        <f t="shared" si="294"/>
        <v>0.118137620573236</v>
      </c>
    </row>
    <row r="3719" spans="1:18" x14ac:dyDescent="0.35">
      <c r="A3719" s="73">
        <v>3475</v>
      </c>
      <c r="B3719" s="42">
        <v>8.2799999999999999E-2</v>
      </c>
      <c r="C3719" s="42">
        <v>6.1000000000000004E-3</v>
      </c>
      <c r="D3719" s="42">
        <v>0.1111</v>
      </c>
      <c r="E3719" s="42">
        <v>3.2300000000000002E-2</v>
      </c>
      <c r="F3719" s="42">
        <v>8.8900000000000007E-2</v>
      </c>
      <c r="G3719" s="42">
        <v>0.1636</v>
      </c>
      <c r="H3719" s="42">
        <v>0.17979999999999999</v>
      </c>
      <c r="I3719" s="42">
        <v>6.0600000000000001E-2</v>
      </c>
      <c r="J3719" s="42">
        <v>0.2</v>
      </c>
      <c r="K3719" s="42">
        <v>7.4700000000000003E-2</v>
      </c>
      <c r="L3719" s="93">
        <f t="shared" si="290"/>
        <v>0.99990000000000001</v>
      </c>
      <c r="M3719" s="42">
        <v>0.15212000000000001</v>
      </c>
      <c r="N3719" s="93">
        <f t="array" ref="N3719">SQRT(MMULT(MMULT(B3719:K3719, '2. Correlation Matrix'!$B$34:$K$43), TRANSPOSE(B3719:K3719)))</f>
        <v>0.14764207009532346</v>
      </c>
      <c r="O3719" s="92">
        <f t="shared" si="291"/>
        <v>0.52234434230167825</v>
      </c>
      <c r="P3719" s="42">
        <f t="shared" si="292"/>
        <v>0.14122090956898381</v>
      </c>
      <c r="Q3719" s="42">
        <f t="shared" si="293"/>
        <v>0.122773215429927</v>
      </c>
      <c r="R3719" s="43">
        <f t="shared" si="294"/>
        <v>0.118137620573236</v>
      </c>
    </row>
    <row r="3720" spans="1:18" x14ac:dyDescent="0.35">
      <c r="A3720" s="73">
        <v>2914</v>
      </c>
      <c r="B3720" s="42">
        <v>6.4799999999999996E-2</v>
      </c>
      <c r="C3720" s="42">
        <v>0.1062</v>
      </c>
      <c r="D3720" s="42">
        <v>7.7999999999999996E-3</v>
      </c>
      <c r="E3720" s="42">
        <v>0.19950000000000001</v>
      </c>
      <c r="F3720" s="42">
        <v>0.24610000000000001</v>
      </c>
      <c r="G3720" s="42">
        <v>3.3700000000000001E-2</v>
      </c>
      <c r="H3720" s="42">
        <v>4.6600000000000003E-2</v>
      </c>
      <c r="I3720" s="42">
        <v>9.5899999999999999E-2</v>
      </c>
      <c r="J3720" s="42">
        <v>0.1114</v>
      </c>
      <c r="K3720" s="42">
        <v>8.8099999999999998E-2</v>
      </c>
      <c r="L3720" s="93">
        <f t="shared" si="290"/>
        <v>1.0001</v>
      </c>
      <c r="M3720" s="42">
        <v>0.13331999999999999</v>
      </c>
      <c r="N3720" s="93">
        <f t="array" ref="N3720">SQRT(MMULT(MMULT(B3720:K3720, '2. Correlation Matrix'!$B$34:$K$43), TRANSPOSE(B3720:K3720)))</f>
        <v>0.11165446057302414</v>
      </c>
      <c r="O3720" s="92">
        <f t="shared" si="291"/>
        <v>0.52232575125700065</v>
      </c>
      <c r="P3720" s="42">
        <f t="shared" si="292"/>
        <v>0.12708664071707348</v>
      </c>
      <c r="Q3720" s="42">
        <f t="shared" si="293"/>
        <v>0.122773215429927</v>
      </c>
      <c r="R3720" s="43">
        <f t="shared" si="294"/>
        <v>0.118137620573236</v>
      </c>
    </row>
    <row r="3721" spans="1:18" x14ac:dyDescent="0.35">
      <c r="A3721" s="73">
        <v>1592</v>
      </c>
      <c r="B3721" s="42">
        <v>0.16719999999999999</v>
      </c>
      <c r="C3721" s="42">
        <v>8.7800000000000003E-2</v>
      </c>
      <c r="D3721" s="42">
        <v>0.15709999999999999</v>
      </c>
      <c r="E3721" s="42">
        <v>0.13850000000000001</v>
      </c>
      <c r="F3721" s="42">
        <v>2.0299999999999999E-2</v>
      </c>
      <c r="G3721" s="42">
        <v>0.14019999999999999</v>
      </c>
      <c r="H3721" s="42">
        <v>8.1100000000000005E-2</v>
      </c>
      <c r="I3721" s="42">
        <v>3.7199999999999997E-2</v>
      </c>
      <c r="J3721" s="42">
        <v>8.2799999999999999E-2</v>
      </c>
      <c r="K3721" s="42">
        <v>8.7800000000000003E-2</v>
      </c>
      <c r="L3721" s="93">
        <f t="shared" si="290"/>
        <v>1</v>
      </c>
      <c r="M3721" s="42">
        <v>0.14212</v>
      </c>
      <c r="N3721" s="93">
        <f t="array" ref="N3721">SQRT(MMULT(MMULT(B3721:K3721, '2. Correlation Matrix'!$B$34:$K$43), TRANSPOSE(B3721:K3721)))</f>
        <v>0.12850484596723813</v>
      </c>
      <c r="O3721" s="92">
        <f t="shared" si="291"/>
        <v>0.52231493291009445</v>
      </c>
      <c r="P3721" s="42">
        <f t="shared" si="292"/>
        <v>0.1338632522814682</v>
      </c>
      <c r="Q3721" s="42">
        <f t="shared" si="293"/>
        <v>0.122773215429927</v>
      </c>
      <c r="R3721" s="43">
        <f t="shared" si="294"/>
        <v>0.118137620573236</v>
      </c>
    </row>
    <row r="3722" spans="1:18" x14ac:dyDescent="0.35">
      <c r="A3722" s="73">
        <v>2849</v>
      </c>
      <c r="B3722" s="42">
        <v>0.13800000000000001</v>
      </c>
      <c r="C3722" s="42">
        <v>0.1145</v>
      </c>
      <c r="D3722" s="42">
        <v>0.1633</v>
      </c>
      <c r="E3722" s="42">
        <v>6.5699999999999995E-2</v>
      </c>
      <c r="F3722" s="42">
        <v>3.3700000000000001E-2</v>
      </c>
      <c r="G3722" s="42">
        <v>0.12959999999999999</v>
      </c>
      <c r="H3722" s="42">
        <v>0.16839999999999999</v>
      </c>
      <c r="I3722" s="42">
        <v>0.1145</v>
      </c>
      <c r="J3722" s="42">
        <v>5.8900000000000001E-2</v>
      </c>
      <c r="K3722" s="42">
        <v>1.35E-2</v>
      </c>
      <c r="L3722" s="93">
        <f t="shared" si="290"/>
        <v>1.0001</v>
      </c>
      <c r="M3722" s="42">
        <v>0.13564000000000001</v>
      </c>
      <c r="N3722" s="93">
        <f t="array" ref="N3722">SQRT(MMULT(MMULT(B3722:K3722, '2. Correlation Matrix'!$B$34:$K$43), TRANSPOSE(B3722:K3722)))</f>
        <v>0.11610254260873963</v>
      </c>
      <c r="O3722" s="92">
        <f t="shared" si="291"/>
        <v>0.52229691647971999</v>
      </c>
      <c r="P3722" s="42">
        <f t="shared" si="292"/>
        <v>0.12890009979989292</v>
      </c>
      <c r="Q3722" s="42">
        <f t="shared" si="293"/>
        <v>0.122773215429927</v>
      </c>
      <c r="R3722" s="43">
        <f t="shared" si="294"/>
        <v>0.118137620573236</v>
      </c>
    </row>
    <row r="3723" spans="1:18" x14ac:dyDescent="0.35">
      <c r="A3723" s="73">
        <v>4279</v>
      </c>
      <c r="B3723" s="42">
        <v>0.04</v>
      </c>
      <c r="C3723" s="42">
        <v>0.19059999999999999</v>
      </c>
      <c r="D3723" s="42">
        <v>4.4699999999999997E-2</v>
      </c>
      <c r="E3723" s="42">
        <v>9.4000000000000004E-3</v>
      </c>
      <c r="F3723" s="42">
        <v>0.21879999999999999</v>
      </c>
      <c r="G3723" s="42">
        <v>0.04</v>
      </c>
      <c r="H3723" s="42">
        <v>0.15060000000000001</v>
      </c>
      <c r="I3723" s="42">
        <v>5.1799999999999999E-2</v>
      </c>
      <c r="J3723" s="42">
        <v>0.15529999999999999</v>
      </c>
      <c r="K3723" s="42">
        <v>9.8799999999999999E-2</v>
      </c>
      <c r="L3723" s="93">
        <f t="shared" si="290"/>
        <v>1</v>
      </c>
      <c r="M3723" s="42">
        <v>0.13722000000000001</v>
      </c>
      <c r="N3723" s="93">
        <f t="array" ref="N3723">SQRT(MMULT(MMULT(B3723:K3723, '2. Correlation Matrix'!$B$34:$K$43), TRANSPOSE(B3723:K3723)))</f>
        <v>0.11913043212061056</v>
      </c>
      <c r="O3723" s="92">
        <f t="shared" si="291"/>
        <v>0.52228468320342336</v>
      </c>
      <c r="P3723" s="42">
        <f t="shared" si="292"/>
        <v>0.1301239700713783</v>
      </c>
      <c r="Q3723" s="42">
        <f t="shared" si="293"/>
        <v>0.122773215429927</v>
      </c>
      <c r="R3723" s="43">
        <f t="shared" si="294"/>
        <v>0.118137620573236</v>
      </c>
    </row>
    <row r="3724" spans="1:18" x14ac:dyDescent="0.35">
      <c r="A3724" s="73">
        <v>1437</v>
      </c>
      <c r="B3724" s="42">
        <v>1.66E-2</v>
      </c>
      <c r="C3724" s="42">
        <v>7.9699999999999993E-2</v>
      </c>
      <c r="D3724" s="42">
        <v>9.2999999999999999E-2</v>
      </c>
      <c r="E3724" s="42">
        <v>0.20599999999999999</v>
      </c>
      <c r="F3724" s="42">
        <v>5.6500000000000002E-2</v>
      </c>
      <c r="G3724" s="42">
        <v>6.6400000000000001E-2</v>
      </c>
      <c r="H3724" s="42">
        <v>0.01</v>
      </c>
      <c r="I3724" s="42">
        <v>0.1229</v>
      </c>
      <c r="J3724" s="42">
        <v>0.29899999999999999</v>
      </c>
      <c r="K3724" s="42">
        <v>4.9799999999999997E-2</v>
      </c>
      <c r="L3724" s="93">
        <f t="shared" si="290"/>
        <v>0.9998999999999999</v>
      </c>
      <c r="M3724" s="42">
        <v>0.13607</v>
      </c>
      <c r="N3724" s="93">
        <f t="array" ref="N3724">SQRT(MMULT(MMULT(B3724:K3724, '2. Correlation Matrix'!$B$34:$K$43), TRANSPOSE(B3724:K3724)))</f>
        <v>0.11693051159873373</v>
      </c>
      <c r="O3724" s="92">
        <f t="shared" si="291"/>
        <v>0.52227600106268024</v>
      </c>
      <c r="P3724" s="42">
        <f t="shared" si="292"/>
        <v>0.1292336277286292</v>
      </c>
      <c r="Q3724" s="42">
        <f t="shared" si="293"/>
        <v>0.122773215429927</v>
      </c>
      <c r="R3724" s="43">
        <f t="shared" si="294"/>
        <v>0.118137620573236</v>
      </c>
    </row>
    <row r="3725" spans="1:18" x14ac:dyDescent="0.35">
      <c r="A3725" s="73">
        <v>4801</v>
      </c>
      <c r="B3725" s="42">
        <v>0.113</v>
      </c>
      <c r="C3725" s="42">
        <v>0.1381</v>
      </c>
      <c r="D3725" s="42">
        <v>0.1925</v>
      </c>
      <c r="E3725" s="42">
        <v>3.7699999999999997E-2</v>
      </c>
      <c r="F3725" s="42">
        <v>9.2100000000000001E-2</v>
      </c>
      <c r="G3725" s="42">
        <v>0.1004</v>
      </c>
      <c r="H3725" s="42">
        <v>7.3200000000000001E-2</v>
      </c>
      <c r="I3725" s="42">
        <v>0.1653</v>
      </c>
      <c r="J3725" s="42">
        <v>8.1600000000000006E-2</v>
      </c>
      <c r="K3725" s="42">
        <v>6.3E-3</v>
      </c>
      <c r="L3725" s="93">
        <f t="shared" si="290"/>
        <v>1.0002000000000002</v>
      </c>
      <c r="M3725" s="42">
        <v>0.12640999999999999</v>
      </c>
      <c r="N3725" s="93">
        <f t="array" ref="N3725">SQRT(MMULT(MMULT(B3725:K3725, '2. Correlation Matrix'!$B$34:$K$43), TRANSPOSE(B3725:K3725)))</f>
        <v>9.8435921519264502E-2</v>
      </c>
      <c r="O3725" s="92">
        <f t="shared" si="291"/>
        <v>0.52226869222673711</v>
      </c>
      <c r="P3725" s="42">
        <f t="shared" si="292"/>
        <v>0.12156518467732659</v>
      </c>
      <c r="Q3725" s="42">
        <f t="shared" si="293"/>
        <v>0.122773215429927</v>
      </c>
      <c r="R3725" s="43">
        <f t="shared" si="294"/>
        <v>0.118137620573236</v>
      </c>
    </row>
    <row r="3726" spans="1:18" x14ac:dyDescent="0.35">
      <c r="A3726" s="73">
        <v>3728</v>
      </c>
      <c r="B3726" s="42">
        <v>4.1099999999999998E-2</v>
      </c>
      <c r="C3726" s="42">
        <v>7.5800000000000006E-2</v>
      </c>
      <c r="D3726" s="42">
        <v>0.10390000000000001</v>
      </c>
      <c r="E3726" s="42">
        <v>0.19700000000000001</v>
      </c>
      <c r="F3726" s="42">
        <v>0.12989999999999999</v>
      </c>
      <c r="G3726" s="42">
        <v>6.7100000000000007E-2</v>
      </c>
      <c r="H3726" s="42">
        <v>6.4999999999999997E-3</v>
      </c>
      <c r="I3726" s="42">
        <v>7.5800000000000006E-2</v>
      </c>
      <c r="J3726" s="42">
        <v>0.1905</v>
      </c>
      <c r="K3726" s="42">
        <v>0.11260000000000001</v>
      </c>
      <c r="L3726" s="93">
        <f t="shared" si="290"/>
        <v>1.0002</v>
      </c>
      <c r="M3726" s="42">
        <v>0.14143</v>
      </c>
      <c r="N3726" s="93">
        <f t="array" ref="N3726">SQRT(MMULT(MMULT(B3726:K3726, '2. Correlation Matrix'!$B$34:$K$43), TRANSPOSE(B3726:K3726)))</f>
        <v>0.12719999191146045</v>
      </c>
      <c r="O3726" s="92">
        <f t="shared" si="291"/>
        <v>0.52224846088229038</v>
      </c>
      <c r="P3726" s="42">
        <f t="shared" si="292"/>
        <v>0.13334008102886219</v>
      </c>
      <c r="Q3726" s="42">
        <f t="shared" si="293"/>
        <v>0.122773215429927</v>
      </c>
      <c r="R3726" s="43">
        <f t="shared" si="294"/>
        <v>0.118137620573236</v>
      </c>
    </row>
    <row r="3727" spans="1:18" x14ac:dyDescent="0.35">
      <c r="A3727" s="73">
        <v>1895</v>
      </c>
      <c r="B3727" s="42">
        <v>0.1991</v>
      </c>
      <c r="C3727" s="42">
        <v>0.1797</v>
      </c>
      <c r="D3727" s="42">
        <v>7.1400000000000005E-2</v>
      </c>
      <c r="E3727" s="42">
        <v>4.5499999999999999E-2</v>
      </c>
      <c r="F3727" s="42">
        <v>0.16020000000000001</v>
      </c>
      <c r="G3727" s="42">
        <v>0.1147</v>
      </c>
      <c r="H3727" s="42">
        <v>9.9599999999999994E-2</v>
      </c>
      <c r="I3727" s="42">
        <v>9.74E-2</v>
      </c>
      <c r="J3727" s="42">
        <v>1.95E-2</v>
      </c>
      <c r="K3727" s="42">
        <v>1.2999999999999999E-2</v>
      </c>
      <c r="L3727" s="93">
        <f t="shared" si="290"/>
        <v>1.0001</v>
      </c>
      <c r="M3727" s="42">
        <v>0.12266000000000001</v>
      </c>
      <c r="N3727" s="93">
        <f t="array" ref="N3727">SQRT(MMULT(MMULT(B3727:K3727, '2. Correlation Matrix'!$B$34:$K$43), TRANSPOSE(B3727:K3727)))</f>
        <v>9.1260993543926541E-2</v>
      </c>
      <c r="O3727" s="92">
        <f t="shared" si="291"/>
        <v>0.52223845203986163</v>
      </c>
      <c r="P3727" s="42">
        <f t="shared" si="292"/>
        <v>0.11849571552868771</v>
      </c>
      <c r="Q3727" s="42">
        <f t="shared" si="293"/>
        <v>0.122773215429927</v>
      </c>
      <c r="R3727" s="43">
        <f t="shared" si="294"/>
        <v>0.118137620573236</v>
      </c>
    </row>
    <row r="3728" spans="1:18" x14ac:dyDescent="0.35">
      <c r="A3728" s="73">
        <v>4841</v>
      </c>
      <c r="B3728" s="42">
        <v>2.76E-2</v>
      </c>
      <c r="C3728" s="42">
        <v>3.1E-2</v>
      </c>
      <c r="D3728" s="42">
        <v>3.3999999999999998E-3</v>
      </c>
      <c r="E3728" s="42">
        <v>1.72E-2</v>
      </c>
      <c r="F3728" s="42">
        <v>0.24479999999999999</v>
      </c>
      <c r="G3728" s="42">
        <v>0.2828</v>
      </c>
      <c r="H3728" s="42">
        <v>0.1862</v>
      </c>
      <c r="I3728" s="42">
        <v>8.2799999999999999E-2</v>
      </c>
      <c r="J3728" s="42">
        <v>8.9700000000000002E-2</v>
      </c>
      <c r="K3728" s="42">
        <v>3.4500000000000003E-2</v>
      </c>
      <c r="L3728" s="93">
        <f t="shared" si="290"/>
        <v>1</v>
      </c>
      <c r="M3728" s="42">
        <v>0.15473000000000001</v>
      </c>
      <c r="N3728" s="93">
        <f t="array" ref="N3728">SQRT(MMULT(MMULT(B3728:K3728, '2. Correlation Matrix'!$B$34:$K$43), TRANSPOSE(B3728:K3728)))</f>
        <v>0.15267518609786332</v>
      </c>
      <c r="O3728" s="92">
        <f t="shared" si="291"/>
        <v>0.52221976627488009</v>
      </c>
      <c r="P3728" s="42">
        <f t="shared" si="292"/>
        <v>0.14307514377499142</v>
      </c>
      <c r="Q3728" s="42">
        <f t="shared" si="293"/>
        <v>0.122773215429927</v>
      </c>
      <c r="R3728" s="43">
        <f t="shared" si="294"/>
        <v>0.118137620573236</v>
      </c>
    </row>
    <row r="3729" spans="1:18" x14ac:dyDescent="0.35">
      <c r="A3729" s="73">
        <v>1197</v>
      </c>
      <c r="B3729" s="42">
        <v>9.4100000000000003E-2</v>
      </c>
      <c r="C3729" s="42">
        <v>0.16470000000000001</v>
      </c>
      <c r="D3729" s="42">
        <v>7.7299999999999994E-2</v>
      </c>
      <c r="E3729" s="42">
        <v>0.11260000000000001</v>
      </c>
      <c r="F3729" s="42">
        <v>0.11600000000000001</v>
      </c>
      <c r="G3729" s="42">
        <v>2.35E-2</v>
      </c>
      <c r="H3729" s="42">
        <v>0.11260000000000001</v>
      </c>
      <c r="I3729" s="42">
        <v>3.8699999999999998E-2</v>
      </c>
      <c r="J3729" s="42">
        <v>0.158</v>
      </c>
      <c r="K3729" s="42">
        <v>0.10249999999999999</v>
      </c>
      <c r="L3729" s="93">
        <f t="shared" si="290"/>
        <v>1</v>
      </c>
      <c r="M3729" s="42">
        <v>0.13589000000000001</v>
      </c>
      <c r="N3729" s="93">
        <f t="array" ref="N3729">SQRT(MMULT(MMULT(B3729:K3729, '2. Correlation Matrix'!$B$34:$K$43), TRANSPOSE(B3729:K3729)))</f>
        <v>0.11660628763965604</v>
      </c>
      <c r="O3729" s="92">
        <f t="shared" si="291"/>
        <v>0.52218453423511824</v>
      </c>
      <c r="P3729" s="42">
        <f t="shared" si="292"/>
        <v>0.12909148684144892</v>
      </c>
      <c r="Q3729" s="42">
        <f t="shared" si="293"/>
        <v>0.122773215429927</v>
      </c>
      <c r="R3729" s="43">
        <f t="shared" si="294"/>
        <v>0.118137620573236</v>
      </c>
    </row>
    <row r="3730" spans="1:18" x14ac:dyDescent="0.35">
      <c r="A3730" s="73">
        <v>424</v>
      </c>
      <c r="B3730" s="42">
        <v>8.1100000000000005E-2</v>
      </c>
      <c r="C3730" s="42">
        <v>0.1139</v>
      </c>
      <c r="D3730" s="42">
        <v>9.0700000000000003E-2</v>
      </c>
      <c r="E3730" s="42">
        <v>0.18149999999999999</v>
      </c>
      <c r="F3730" s="42">
        <v>6.5600000000000006E-2</v>
      </c>
      <c r="G3730" s="42">
        <v>7.1400000000000005E-2</v>
      </c>
      <c r="H3730" s="42">
        <v>1.1599999999999999E-2</v>
      </c>
      <c r="I3730" s="42">
        <v>1.35E-2</v>
      </c>
      <c r="J3730" s="42">
        <v>0.18529999999999999</v>
      </c>
      <c r="K3730" s="42">
        <v>0.18529999999999999</v>
      </c>
      <c r="L3730" s="93">
        <f t="shared" si="290"/>
        <v>0.99990000000000012</v>
      </c>
      <c r="M3730" s="42">
        <v>0.14876</v>
      </c>
      <c r="N3730" s="93">
        <f t="array" ref="N3730">SQRT(MMULT(MMULT(B3730:K3730, '2. Correlation Matrix'!$B$34:$K$43), TRANSPOSE(B3730:K3730)))</f>
        <v>0.14125373738288061</v>
      </c>
      <c r="O3730" s="92">
        <f t="shared" si="291"/>
        <v>0.52218087370012078</v>
      </c>
      <c r="P3730" s="42">
        <f t="shared" si="292"/>
        <v>0.1387836908376841</v>
      </c>
      <c r="Q3730" s="42">
        <f t="shared" si="293"/>
        <v>0.122773215429927</v>
      </c>
      <c r="R3730" s="43">
        <f t="shared" si="294"/>
        <v>0.118137620573236</v>
      </c>
    </row>
    <row r="3731" spans="1:18" x14ac:dyDescent="0.35">
      <c r="A3731" s="73">
        <v>661</v>
      </c>
      <c r="B3731" s="42">
        <v>0.1976</v>
      </c>
      <c r="C3731" s="42">
        <v>0.14369999999999999</v>
      </c>
      <c r="D3731" s="42">
        <v>0.1178</v>
      </c>
      <c r="E3731" s="42">
        <v>0.1038</v>
      </c>
      <c r="F3731" s="42">
        <v>9.3799999999999994E-2</v>
      </c>
      <c r="G3731" s="42">
        <v>1.4E-2</v>
      </c>
      <c r="H3731" s="42">
        <v>2.1999999999999999E-2</v>
      </c>
      <c r="I3731" s="42">
        <v>0.12180000000000001</v>
      </c>
      <c r="J3731" s="42">
        <v>0.13569999999999999</v>
      </c>
      <c r="K3731" s="42">
        <v>4.99E-2</v>
      </c>
      <c r="L3731" s="93">
        <f t="shared" si="290"/>
        <v>1.0001</v>
      </c>
      <c r="M3731" s="42">
        <v>0.11909</v>
      </c>
      <c r="N3731" s="93">
        <f t="array" ref="N3731">SQRT(MMULT(MMULT(B3731:K3731, '2. Correlation Matrix'!$B$34:$K$43), TRANSPOSE(B3731:K3731)))</f>
        <v>8.4438344042549768E-2</v>
      </c>
      <c r="O3731" s="92">
        <f t="shared" si="291"/>
        <v>0.52215614244853481</v>
      </c>
      <c r="P3731" s="42">
        <f t="shared" si="292"/>
        <v>0.115525083027676</v>
      </c>
      <c r="Q3731" s="42">
        <f t="shared" si="293"/>
        <v>0.122773215429927</v>
      </c>
      <c r="R3731" s="43">
        <f t="shared" si="294"/>
        <v>0.118137620573236</v>
      </c>
    </row>
    <row r="3732" spans="1:18" x14ac:dyDescent="0.35">
      <c r="A3732" s="73">
        <v>1985</v>
      </c>
      <c r="B3732" s="42">
        <v>2.63E-2</v>
      </c>
      <c r="C3732" s="42">
        <v>0.1116</v>
      </c>
      <c r="D3732" s="42">
        <v>0.19470000000000001</v>
      </c>
      <c r="E3732" s="42">
        <v>0.2079</v>
      </c>
      <c r="F3732" s="42">
        <v>2.1899999999999999E-2</v>
      </c>
      <c r="G3732" s="42">
        <v>0.1138</v>
      </c>
      <c r="H3732" s="42">
        <v>7.4399999999999994E-2</v>
      </c>
      <c r="I3732" s="42">
        <v>0.14660000000000001</v>
      </c>
      <c r="J3732" s="42">
        <v>8.5300000000000001E-2</v>
      </c>
      <c r="K3732" s="42">
        <v>1.7500000000000002E-2</v>
      </c>
      <c r="L3732" s="93">
        <f t="shared" si="290"/>
        <v>1</v>
      </c>
      <c r="M3732" s="42">
        <v>0.13786000000000001</v>
      </c>
      <c r="N3732" s="93">
        <f t="array" ref="N3732">SQRT(MMULT(MMULT(B3732:K3732, '2. Correlation Matrix'!$B$34:$K$43), TRANSPOSE(B3732:K3732)))</f>
        <v>0.1203895435176519</v>
      </c>
      <c r="O3732" s="92">
        <f t="shared" si="291"/>
        <v>0.52213836985587769</v>
      </c>
      <c r="P3732" s="42">
        <f t="shared" si="292"/>
        <v>0.1306131789058057</v>
      </c>
      <c r="Q3732" s="42">
        <f t="shared" si="293"/>
        <v>0.122773215429927</v>
      </c>
      <c r="R3732" s="43">
        <f t="shared" si="294"/>
        <v>0.118137620573236</v>
      </c>
    </row>
    <row r="3733" spans="1:18" x14ac:dyDescent="0.35">
      <c r="A3733" s="73">
        <v>314</v>
      </c>
      <c r="B3733" s="42">
        <v>0.1244</v>
      </c>
      <c r="C3733" s="42">
        <v>2.4899999999999999E-2</v>
      </c>
      <c r="D3733" s="42">
        <v>8.4000000000000005E-2</v>
      </c>
      <c r="E3733" s="42">
        <v>0.1477</v>
      </c>
      <c r="F3733" s="42">
        <v>0.1384</v>
      </c>
      <c r="G3733" s="42">
        <v>0.1198</v>
      </c>
      <c r="H3733" s="42">
        <v>0.1089</v>
      </c>
      <c r="I3733" s="42">
        <v>6.8400000000000002E-2</v>
      </c>
      <c r="J3733" s="42">
        <v>0.1135</v>
      </c>
      <c r="K3733" s="42">
        <v>7.0000000000000007E-2</v>
      </c>
      <c r="L3733" s="93">
        <f t="shared" si="290"/>
        <v>1</v>
      </c>
      <c r="M3733" s="42">
        <v>0.14216000000000001</v>
      </c>
      <c r="N3733" s="93">
        <f t="array" ref="N3733">SQRT(MMULT(MMULT(B3733:K3733, '2. Correlation Matrix'!$B$34:$K$43), TRANSPOSE(B3733:K3733)))</f>
        <v>0.12863064835676763</v>
      </c>
      <c r="O3733" s="92">
        <f t="shared" si="291"/>
        <v>0.52211507022592518</v>
      </c>
      <c r="P3733" s="42">
        <f t="shared" si="292"/>
        <v>0.13388707815165882</v>
      </c>
      <c r="Q3733" s="42">
        <f t="shared" si="293"/>
        <v>0.122773215429927</v>
      </c>
      <c r="R3733" s="43">
        <f t="shared" si="294"/>
        <v>0.118137620573236</v>
      </c>
    </row>
    <row r="3734" spans="1:18" x14ac:dyDescent="0.35">
      <c r="A3734" s="73">
        <v>1159</v>
      </c>
      <c r="B3734" s="42">
        <v>0.16889999999999999</v>
      </c>
      <c r="C3734" s="42">
        <v>1.1299999999999999E-2</v>
      </c>
      <c r="D3734" s="42">
        <v>9.1899999999999996E-2</v>
      </c>
      <c r="E3734" s="42">
        <v>0.13700000000000001</v>
      </c>
      <c r="F3734" s="42">
        <v>9.3799999999999994E-2</v>
      </c>
      <c r="G3734" s="42">
        <v>0.152</v>
      </c>
      <c r="H3734" s="42">
        <v>0.1782</v>
      </c>
      <c r="I3734" s="42">
        <v>2.2499999999999999E-2</v>
      </c>
      <c r="J3734" s="42">
        <v>4.3200000000000002E-2</v>
      </c>
      <c r="K3734" s="42">
        <v>0.1013</v>
      </c>
      <c r="L3734" s="93">
        <f t="shared" si="290"/>
        <v>1.0001</v>
      </c>
      <c r="M3734" s="42">
        <v>0.15114</v>
      </c>
      <c r="N3734" s="93">
        <f t="array" ref="N3734">SQRT(MMULT(MMULT(B3734:K3734, '2. Correlation Matrix'!$B$34:$K$43), TRANSPOSE(B3734:K3734)))</f>
        <v>0.14583138153985514</v>
      </c>
      <c r="O3734" s="92">
        <f t="shared" si="291"/>
        <v>0.5221098449183329</v>
      </c>
      <c r="P3734" s="42">
        <f t="shared" si="292"/>
        <v>0.1405066040790886</v>
      </c>
      <c r="Q3734" s="42">
        <f t="shared" si="293"/>
        <v>0.122773215429927</v>
      </c>
      <c r="R3734" s="43">
        <f t="shared" si="294"/>
        <v>0.118137620573236</v>
      </c>
    </row>
    <row r="3735" spans="1:18" x14ac:dyDescent="0.35">
      <c r="A3735" s="73">
        <v>3565</v>
      </c>
      <c r="B3735" s="42">
        <v>0.16550000000000001</v>
      </c>
      <c r="C3735" s="42">
        <v>9.35E-2</v>
      </c>
      <c r="D3735" s="42">
        <v>0.1583</v>
      </c>
      <c r="E3735" s="42">
        <v>0.1583</v>
      </c>
      <c r="F3735" s="42">
        <v>2.52E-2</v>
      </c>
      <c r="G3735" s="42">
        <v>6.6500000000000004E-2</v>
      </c>
      <c r="H3735" s="42">
        <v>4.8599999999999997E-2</v>
      </c>
      <c r="I3735" s="42">
        <v>4.3200000000000002E-2</v>
      </c>
      <c r="J3735" s="42">
        <v>0.11509999999999999</v>
      </c>
      <c r="K3735" s="42">
        <v>0.12590000000000001</v>
      </c>
      <c r="L3735" s="93">
        <f t="shared" si="290"/>
        <v>1.0001</v>
      </c>
      <c r="M3735" s="42">
        <v>0.13975000000000001</v>
      </c>
      <c r="N3735" s="93">
        <f t="array" ref="N3735">SQRT(MMULT(MMULT(B3735:K3735, '2. Correlation Matrix'!$B$34:$K$43), TRANSPOSE(B3735:K3735)))</f>
        <v>0.12403120020606107</v>
      </c>
      <c r="O3735" s="92">
        <f t="shared" si="291"/>
        <v>0.52204606496128914</v>
      </c>
      <c r="P3735" s="42">
        <f t="shared" si="292"/>
        <v>0.13205813068772201</v>
      </c>
      <c r="Q3735" s="42">
        <f t="shared" si="293"/>
        <v>0.122773215429927</v>
      </c>
      <c r="R3735" s="43">
        <f t="shared" si="294"/>
        <v>0.118137620573236</v>
      </c>
    </row>
    <row r="3736" spans="1:18" x14ac:dyDescent="0.35">
      <c r="A3736" s="73">
        <v>2129</v>
      </c>
      <c r="B3736" s="42">
        <v>8.3000000000000004E-2</v>
      </c>
      <c r="C3736" s="42">
        <v>8.3000000000000004E-2</v>
      </c>
      <c r="D3736" s="42">
        <v>0.15179999999999999</v>
      </c>
      <c r="E3736" s="42">
        <v>0.1842</v>
      </c>
      <c r="F3736" s="42">
        <v>4.6600000000000003E-2</v>
      </c>
      <c r="G3736" s="42">
        <v>7.6899999999999996E-2</v>
      </c>
      <c r="H3736" s="42">
        <v>8.9099999999999999E-2</v>
      </c>
      <c r="I3736" s="42">
        <v>0.1356</v>
      </c>
      <c r="J3736" s="42">
        <v>0.1255</v>
      </c>
      <c r="K3736" s="42">
        <v>2.4299999999999999E-2</v>
      </c>
      <c r="L3736" s="93">
        <f t="shared" si="290"/>
        <v>0.99999999999999978</v>
      </c>
      <c r="M3736" s="42">
        <v>0.13414999999999999</v>
      </c>
      <c r="N3736" s="93">
        <f t="array" ref="N3736">SQRT(MMULT(MMULT(B3736:K3736, '2. Correlation Matrix'!$B$34:$K$43), TRANSPOSE(B3736:K3736)))</f>
        <v>0.1133111062204822</v>
      </c>
      <c r="O3736" s="92">
        <f t="shared" si="291"/>
        <v>0.5220141429464572</v>
      </c>
      <c r="P3736" s="42">
        <f t="shared" si="292"/>
        <v>0.12773029660354529</v>
      </c>
      <c r="Q3736" s="42">
        <f t="shared" si="293"/>
        <v>0.122773215429927</v>
      </c>
      <c r="R3736" s="43">
        <f t="shared" si="294"/>
        <v>0.118137620573236</v>
      </c>
    </row>
    <row r="3737" spans="1:18" x14ac:dyDescent="0.35">
      <c r="A3737" s="73">
        <v>2609</v>
      </c>
      <c r="B3737" s="42">
        <v>1.7500000000000002E-2</v>
      </c>
      <c r="C3737" s="42">
        <v>0.1734</v>
      </c>
      <c r="D3737" s="42">
        <v>0.10680000000000001</v>
      </c>
      <c r="E3737" s="42">
        <v>0.1103</v>
      </c>
      <c r="F3737" s="42">
        <v>6.3E-2</v>
      </c>
      <c r="G3737" s="42">
        <v>9.4600000000000004E-2</v>
      </c>
      <c r="H3737" s="42">
        <v>0.1699</v>
      </c>
      <c r="I3737" s="42">
        <v>0.1138</v>
      </c>
      <c r="J3737" s="42">
        <v>0.14360000000000001</v>
      </c>
      <c r="K3737" s="42">
        <v>7.0000000000000001E-3</v>
      </c>
      <c r="L3737" s="93">
        <f t="shared" si="290"/>
        <v>0.99990000000000012</v>
      </c>
      <c r="M3737" s="42">
        <v>0.13644000000000001</v>
      </c>
      <c r="N3737" s="93">
        <f t="array" ref="N3737">SQRT(MMULT(MMULT(B3737:K3737, '2. Correlation Matrix'!$B$34:$K$43), TRANSPOSE(B3737:K3737)))</f>
        <v>0.11770099262836997</v>
      </c>
      <c r="O3737" s="92">
        <f t="shared" si="291"/>
        <v>0.52200069538913019</v>
      </c>
      <c r="P3737" s="42">
        <f t="shared" si="292"/>
        <v>0.12951323816714821</v>
      </c>
      <c r="Q3737" s="42">
        <f t="shared" si="293"/>
        <v>0.122773215429927</v>
      </c>
      <c r="R3737" s="43">
        <f t="shared" si="294"/>
        <v>0.118137620573236</v>
      </c>
    </row>
    <row r="3738" spans="1:18" x14ac:dyDescent="0.35">
      <c r="A3738" s="73">
        <v>738</v>
      </c>
      <c r="B3738" s="42">
        <v>1.72E-2</v>
      </c>
      <c r="C3738" s="42">
        <v>0.19120000000000001</v>
      </c>
      <c r="D3738" s="42">
        <v>0.16439999999999999</v>
      </c>
      <c r="E3738" s="42">
        <v>0.12239999999999999</v>
      </c>
      <c r="F3738" s="42">
        <v>0.16439999999999999</v>
      </c>
      <c r="G3738" s="42">
        <v>4.2099999999999999E-2</v>
      </c>
      <c r="H3738" s="42">
        <v>6.5000000000000002E-2</v>
      </c>
      <c r="I3738" s="42">
        <v>0.1052</v>
      </c>
      <c r="J3738" s="42">
        <v>5.5399999999999998E-2</v>
      </c>
      <c r="K3738" s="42">
        <v>7.2700000000000001E-2</v>
      </c>
      <c r="L3738" s="93">
        <f t="shared" si="290"/>
        <v>0.99999999999999989</v>
      </c>
      <c r="M3738" s="42">
        <v>0.13308</v>
      </c>
      <c r="N3738" s="93">
        <f t="array" ref="N3738">SQRT(MMULT(MMULT(B3738:K3738, '2. Correlation Matrix'!$B$34:$K$43), TRANSPOSE(B3738:K3738)))</f>
        <v>0.11126593986449403</v>
      </c>
      <c r="O3738" s="92">
        <f t="shared" si="291"/>
        <v>0.52199262479365316</v>
      </c>
      <c r="P3738" s="42">
        <f t="shared" si="292"/>
        <v>0.12688994531303541</v>
      </c>
      <c r="Q3738" s="42">
        <f t="shared" si="293"/>
        <v>0.122773215429927</v>
      </c>
      <c r="R3738" s="43">
        <f t="shared" si="294"/>
        <v>0.118137620573236</v>
      </c>
    </row>
    <row r="3739" spans="1:18" x14ac:dyDescent="0.35">
      <c r="A3739" s="73">
        <v>170</v>
      </c>
      <c r="B3739" s="42">
        <v>0.10879999999999999</v>
      </c>
      <c r="C3739" s="42">
        <v>3.0200000000000001E-2</v>
      </c>
      <c r="D3739" s="42">
        <v>0.14050000000000001</v>
      </c>
      <c r="E3739" s="42">
        <v>9.5200000000000007E-2</v>
      </c>
      <c r="F3739" s="42">
        <v>8.1600000000000006E-2</v>
      </c>
      <c r="G3739" s="42">
        <v>0.1118</v>
      </c>
      <c r="H3739" s="42">
        <v>0.14799999999999999</v>
      </c>
      <c r="I3739" s="42">
        <v>8.6099999999999996E-2</v>
      </c>
      <c r="J3739" s="42">
        <v>0.13600000000000001</v>
      </c>
      <c r="K3739" s="42">
        <v>6.1899999999999997E-2</v>
      </c>
      <c r="L3739" s="93">
        <f t="shared" si="290"/>
        <v>1.0001</v>
      </c>
      <c r="M3739" s="42">
        <v>0.14363000000000001</v>
      </c>
      <c r="N3739" s="93">
        <f t="array" ref="N3739">SQRT(MMULT(MMULT(B3739:K3739, '2. Correlation Matrix'!$B$34:$K$43), TRANSPOSE(B3739:K3739)))</f>
        <v>0.13147703722718124</v>
      </c>
      <c r="O3739" s="92">
        <f t="shared" si="291"/>
        <v>0.52199229194230434</v>
      </c>
      <c r="P3739" s="42">
        <f t="shared" si="292"/>
        <v>0.13498689434098121</v>
      </c>
      <c r="Q3739" s="42">
        <f t="shared" si="293"/>
        <v>0.122773215429927</v>
      </c>
      <c r="R3739" s="43">
        <f t="shared" si="294"/>
        <v>0.118137620573236</v>
      </c>
    </row>
    <row r="3740" spans="1:18" x14ac:dyDescent="0.35">
      <c r="A3740" s="73">
        <v>2776</v>
      </c>
      <c r="B3740" s="42">
        <v>0.13039999999999999</v>
      </c>
      <c r="C3740" s="42">
        <v>0.1159</v>
      </c>
      <c r="D3740" s="42">
        <v>0.129</v>
      </c>
      <c r="E3740" s="42">
        <v>0.1072</v>
      </c>
      <c r="F3740" s="42">
        <v>4.2000000000000003E-2</v>
      </c>
      <c r="G3740" s="42">
        <v>9.1300000000000006E-2</v>
      </c>
      <c r="H3740" s="42">
        <v>0.1217</v>
      </c>
      <c r="I3740" s="42">
        <v>3.7699999999999997E-2</v>
      </c>
      <c r="J3740" s="42">
        <v>0.1391</v>
      </c>
      <c r="K3740" s="42">
        <v>8.5500000000000007E-2</v>
      </c>
      <c r="L3740" s="93">
        <f t="shared" si="290"/>
        <v>0.99980000000000002</v>
      </c>
      <c r="M3740" s="42">
        <v>0.14047999999999999</v>
      </c>
      <c r="N3740" s="93">
        <f t="array" ref="N3740">SQRT(MMULT(MMULT(B3740:K3740, '2. Correlation Matrix'!$B$34:$K$43), TRANSPOSE(B3740:K3740)))</f>
        <v>0.12544923184298901</v>
      </c>
      <c r="O3740" s="92">
        <f t="shared" si="291"/>
        <v>0.52196413671112873</v>
      </c>
      <c r="P3740" s="42">
        <f t="shared" si="292"/>
        <v>0.132611245115002</v>
      </c>
      <c r="Q3740" s="42">
        <f t="shared" si="293"/>
        <v>0.122773215429927</v>
      </c>
      <c r="R3740" s="43">
        <f t="shared" si="294"/>
        <v>0.118137620573236</v>
      </c>
    </row>
    <row r="3741" spans="1:18" x14ac:dyDescent="0.35">
      <c r="A3741" s="73">
        <v>4171</v>
      </c>
      <c r="B3741" s="42">
        <v>0.14219999999999999</v>
      </c>
      <c r="C3741" s="42">
        <v>1.9599999999999999E-2</v>
      </c>
      <c r="D3741" s="42">
        <v>0.1275</v>
      </c>
      <c r="E3741" s="42">
        <v>0.1258</v>
      </c>
      <c r="F3741" s="42">
        <v>0.1618</v>
      </c>
      <c r="G3741" s="42">
        <v>7.6799999999999993E-2</v>
      </c>
      <c r="H3741" s="42">
        <v>0.12909999999999999</v>
      </c>
      <c r="I3741" s="42">
        <v>5.7200000000000001E-2</v>
      </c>
      <c r="J3741" s="42">
        <v>3.1E-2</v>
      </c>
      <c r="K3741" s="42">
        <v>0.12909999999999999</v>
      </c>
      <c r="L3741" s="93">
        <f t="shared" si="290"/>
        <v>1.0001</v>
      </c>
      <c r="M3741" s="42">
        <v>0.14610000000000001</v>
      </c>
      <c r="N3741" s="93">
        <f t="array" ref="N3741">SQRT(MMULT(MMULT(B3741:K3741, '2. Correlation Matrix'!$B$34:$K$43), TRANSPOSE(B3741:K3741)))</f>
        <v>0.13621710810573687</v>
      </c>
      <c r="O3741" s="92">
        <f t="shared" si="291"/>
        <v>0.52196086812244979</v>
      </c>
      <c r="P3741" s="42">
        <f t="shared" si="292"/>
        <v>0.13682244972965502</v>
      </c>
      <c r="Q3741" s="42">
        <f t="shared" si="293"/>
        <v>0.122773215429927</v>
      </c>
      <c r="R3741" s="43">
        <f t="shared" si="294"/>
        <v>0.118137620573236</v>
      </c>
    </row>
    <row r="3742" spans="1:18" x14ac:dyDescent="0.35">
      <c r="A3742" s="73">
        <v>4256</v>
      </c>
      <c r="B3742" s="42">
        <v>0.1154</v>
      </c>
      <c r="C3742" s="42">
        <v>0.13980000000000001</v>
      </c>
      <c r="D3742" s="42">
        <v>0.13980000000000001</v>
      </c>
      <c r="E3742" s="42">
        <v>0.14799999999999999</v>
      </c>
      <c r="F3742" s="42">
        <v>0.15770000000000001</v>
      </c>
      <c r="G3742" s="42">
        <v>7.3200000000000001E-2</v>
      </c>
      <c r="H3742" s="42">
        <v>5.1999999999999998E-2</v>
      </c>
      <c r="I3742" s="42">
        <v>5.1999999999999998E-2</v>
      </c>
      <c r="J3742" s="42">
        <v>1.6000000000000001E-3</v>
      </c>
      <c r="K3742" s="42">
        <v>0.1203</v>
      </c>
      <c r="L3742" s="93">
        <f t="shared" si="290"/>
        <v>0.99980000000000024</v>
      </c>
      <c r="M3742" s="42">
        <v>0.13802</v>
      </c>
      <c r="N3742" s="93">
        <f t="array" ref="N3742">SQRT(MMULT(MMULT(B3742:K3742, '2. Correlation Matrix'!$B$34:$K$43), TRANSPOSE(B3742:K3742)))</f>
        <v>0.12074485385117827</v>
      </c>
      <c r="O3742" s="92">
        <f t="shared" si="291"/>
        <v>0.52192700549933235</v>
      </c>
      <c r="P3742" s="42">
        <f t="shared" si="292"/>
        <v>0.1307303401342288</v>
      </c>
      <c r="Q3742" s="42">
        <f t="shared" si="293"/>
        <v>0.122773215429927</v>
      </c>
      <c r="R3742" s="43">
        <f t="shared" si="294"/>
        <v>0.118137620573236</v>
      </c>
    </row>
    <row r="3743" spans="1:18" x14ac:dyDescent="0.35">
      <c r="A3743" s="73">
        <v>485</v>
      </c>
      <c r="B3743" s="42">
        <v>2.9600000000000001E-2</v>
      </c>
      <c r="C3743" s="42">
        <v>0.1065</v>
      </c>
      <c r="D3743" s="42">
        <v>0.216</v>
      </c>
      <c r="E3743" s="42">
        <v>0.1361</v>
      </c>
      <c r="F3743" s="42">
        <v>9.4700000000000006E-2</v>
      </c>
      <c r="G3743" s="42">
        <v>9.4700000000000006E-2</v>
      </c>
      <c r="H3743" s="42">
        <v>1.78E-2</v>
      </c>
      <c r="I3743" s="42">
        <v>0.14199999999999999</v>
      </c>
      <c r="J3743" s="42">
        <v>0.1124</v>
      </c>
      <c r="K3743" s="42">
        <v>5.0299999999999997E-2</v>
      </c>
      <c r="L3743" s="93">
        <f t="shared" si="290"/>
        <v>1.0001</v>
      </c>
      <c r="M3743" s="42">
        <v>0.13546</v>
      </c>
      <c r="N3743" s="93">
        <f t="array" ref="N3743">SQRT(MMULT(MMULT(B3743:K3743, '2. Correlation Matrix'!$B$34:$K$43), TRANSPOSE(B3743:K3743)))</f>
        <v>0.11584003366701687</v>
      </c>
      <c r="O3743" s="92">
        <f t="shared" si="291"/>
        <v>0.52192664389059806</v>
      </c>
      <c r="P3743" s="42">
        <f t="shared" si="292"/>
        <v>0.1287505433000122</v>
      </c>
      <c r="Q3743" s="42">
        <f t="shared" si="293"/>
        <v>0.122773215429927</v>
      </c>
      <c r="R3743" s="43">
        <f t="shared" si="294"/>
        <v>0.118137620573236</v>
      </c>
    </row>
    <row r="3744" spans="1:18" x14ac:dyDescent="0.35">
      <c r="A3744" s="73">
        <v>713</v>
      </c>
      <c r="B3744" s="42">
        <v>1.8100000000000002E-2</v>
      </c>
      <c r="C3744" s="42">
        <v>0.15160000000000001</v>
      </c>
      <c r="D3744" s="42">
        <v>0.14249999999999999</v>
      </c>
      <c r="E3744" s="42">
        <v>2.0400000000000001E-2</v>
      </c>
      <c r="F3744" s="42">
        <v>0.2127</v>
      </c>
      <c r="G3744" s="42">
        <v>2.4899999999999999E-2</v>
      </c>
      <c r="H3744" s="42">
        <v>0.224</v>
      </c>
      <c r="I3744" s="42">
        <v>9.5000000000000001E-2</v>
      </c>
      <c r="J3744" s="42">
        <v>2.9399999999999999E-2</v>
      </c>
      <c r="K3744" s="42">
        <v>8.14E-2</v>
      </c>
      <c r="L3744" s="93">
        <f t="shared" si="290"/>
        <v>1</v>
      </c>
      <c r="M3744" s="42">
        <v>0.14058999999999999</v>
      </c>
      <c r="N3744" s="93">
        <f t="array" ref="N3744">SQRT(MMULT(MMULT(B3744:K3744, '2. Correlation Matrix'!$B$34:$K$43), TRANSPOSE(B3744:K3744)))</f>
        <v>0.12568230260498411</v>
      </c>
      <c r="O3744" s="92">
        <f t="shared" si="291"/>
        <v>0.52187140624044337</v>
      </c>
      <c r="P3744" s="42">
        <f t="shared" si="292"/>
        <v>0.13269197940595459</v>
      </c>
      <c r="Q3744" s="42">
        <f t="shared" si="293"/>
        <v>0.122773215429927</v>
      </c>
      <c r="R3744" s="43">
        <f t="shared" si="294"/>
        <v>0.118137620573236</v>
      </c>
    </row>
    <row r="3745" spans="1:18" x14ac:dyDescent="0.35">
      <c r="A3745" s="73">
        <v>1562</v>
      </c>
      <c r="B3745" s="42">
        <v>7.1400000000000005E-2</v>
      </c>
      <c r="C3745" s="42">
        <v>0.1371</v>
      </c>
      <c r="D3745" s="42">
        <v>3.8600000000000002E-2</v>
      </c>
      <c r="E3745" s="42">
        <v>0.18920000000000001</v>
      </c>
      <c r="F3745" s="42">
        <v>6.7599999999999993E-2</v>
      </c>
      <c r="G3745" s="42">
        <v>6.5600000000000006E-2</v>
      </c>
      <c r="H3745" s="42">
        <v>0.16600000000000001</v>
      </c>
      <c r="I3745" s="42">
        <v>5.9799999999999999E-2</v>
      </c>
      <c r="J3745" s="42">
        <v>0.16800000000000001</v>
      </c>
      <c r="K3745" s="42">
        <v>3.6700000000000003E-2</v>
      </c>
      <c r="L3745" s="93">
        <f t="shared" si="290"/>
        <v>1</v>
      </c>
      <c r="M3745" s="42">
        <v>0.13746</v>
      </c>
      <c r="N3745" s="93">
        <f t="array" ref="N3745">SQRT(MMULT(MMULT(B3745:K3745, '2. Correlation Matrix'!$B$34:$K$43), TRANSPOSE(B3745:K3745)))</f>
        <v>0.11968931223735225</v>
      </c>
      <c r="O3745" s="92">
        <f t="shared" si="291"/>
        <v>0.52185110627202425</v>
      </c>
      <c r="P3745" s="42">
        <f t="shared" si="292"/>
        <v>0.1302972342680748</v>
      </c>
      <c r="Q3745" s="42">
        <f t="shared" si="293"/>
        <v>0.122773215429927</v>
      </c>
      <c r="R3745" s="43">
        <f t="shared" si="294"/>
        <v>0.118137620573236</v>
      </c>
    </row>
    <row r="3746" spans="1:18" x14ac:dyDescent="0.35">
      <c r="A3746" s="73">
        <v>959</v>
      </c>
      <c r="B3746" s="42">
        <v>4.82E-2</v>
      </c>
      <c r="C3746" s="42">
        <v>8.5199999999999998E-2</v>
      </c>
      <c r="D3746" s="42">
        <v>0.1479</v>
      </c>
      <c r="E3746" s="42">
        <v>0.15920000000000001</v>
      </c>
      <c r="F3746" s="42">
        <v>0.1013</v>
      </c>
      <c r="G3746" s="42">
        <v>1.77E-2</v>
      </c>
      <c r="H3746" s="42">
        <v>4.9799999999999997E-2</v>
      </c>
      <c r="I3746" s="42">
        <v>7.8799999999999995E-2</v>
      </c>
      <c r="J3746" s="42">
        <v>0.1608</v>
      </c>
      <c r="K3746" s="42">
        <v>0.15110000000000001</v>
      </c>
      <c r="L3746" s="93">
        <f t="shared" si="290"/>
        <v>1</v>
      </c>
      <c r="M3746" s="42">
        <v>0.14423</v>
      </c>
      <c r="N3746" s="93">
        <f t="array" ref="N3746">SQRT(MMULT(MMULT(B3746:K3746, '2. Correlation Matrix'!$B$34:$K$43), TRANSPOSE(B3746:K3746)))</f>
        <v>0.13266973307138896</v>
      </c>
      <c r="O3746" s="92">
        <f t="shared" si="291"/>
        <v>0.52182210966496523</v>
      </c>
      <c r="P3746" s="42">
        <f t="shared" si="292"/>
        <v>0.1354293709633832</v>
      </c>
      <c r="Q3746" s="42">
        <f t="shared" si="293"/>
        <v>0.122773215429927</v>
      </c>
      <c r="R3746" s="43">
        <f t="shared" si="294"/>
        <v>0.118137620573236</v>
      </c>
    </row>
    <row r="3747" spans="1:18" x14ac:dyDescent="0.35">
      <c r="A3747" s="73">
        <v>4191</v>
      </c>
      <c r="B3747" s="42">
        <v>8.8800000000000004E-2</v>
      </c>
      <c r="C3747" s="42">
        <v>0.19209999999999999</v>
      </c>
      <c r="D3747" s="42">
        <v>0.1384</v>
      </c>
      <c r="E3747" s="42">
        <v>7.85E-2</v>
      </c>
      <c r="F3747" s="42">
        <v>8.4699999999999998E-2</v>
      </c>
      <c r="G3747" s="42">
        <v>0.13020000000000001</v>
      </c>
      <c r="H3747" s="42">
        <v>8.2600000000000007E-2</v>
      </c>
      <c r="I3747" s="42">
        <v>6.2E-2</v>
      </c>
      <c r="J3747" s="42">
        <v>9.7100000000000006E-2</v>
      </c>
      <c r="K3747" s="42">
        <v>4.5499999999999999E-2</v>
      </c>
      <c r="L3747" s="93">
        <f t="shared" si="290"/>
        <v>0.9998999999999999</v>
      </c>
      <c r="M3747" s="42">
        <v>0.13438</v>
      </c>
      <c r="N3747" s="93">
        <f t="array" ref="N3747">SQRT(MMULT(MMULT(B3747:K3747, '2. Correlation Matrix'!$B$34:$K$43), TRANSPOSE(B3747:K3747)))</f>
        <v>0.11380717731413076</v>
      </c>
      <c r="O3747" s="92">
        <f t="shared" si="291"/>
        <v>0.5217597114819853</v>
      </c>
      <c r="P3747" s="42">
        <f t="shared" si="292"/>
        <v>0.127903963195895</v>
      </c>
      <c r="Q3747" s="42">
        <f t="shared" si="293"/>
        <v>0.122773215429927</v>
      </c>
      <c r="R3747" s="43">
        <f t="shared" si="294"/>
        <v>0.118137620573236</v>
      </c>
    </row>
    <row r="3748" spans="1:18" x14ac:dyDescent="0.35">
      <c r="A3748" s="73">
        <v>934</v>
      </c>
      <c r="B3748" s="42">
        <v>4.7899999999999998E-2</v>
      </c>
      <c r="C3748" s="42">
        <v>0.1484</v>
      </c>
      <c r="D3748" s="42">
        <v>4.7899999999999998E-2</v>
      </c>
      <c r="E3748" s="42">
        <v>6.1600000000000002E-2</v>
      </c>
      <c r="F3748" s="42">
        <v>0.1598</v>
      </c>
      <c r="G3748" s="42">
        <v>0.10050000000000001</v>
      </c>
      <c r="H3748" s="42">
        <v>0.2283</v>
      </c>
      <c r="I3748" s="42">
        <v>6.3899999999999998E-2</v>
      </c>
      <c r="J3748" s="42">
        <v>0.1027</v>
      </c>
      <c r="K3748" s="42">
        <v>3.8800000000000001E-2</v>
      </c>
      <c r="L3748" s="93">
        <f t="shared" si="290"/>
        <v>0.99980000000000002</v>
      </c>
      <c r="M3748" s="42">
        <v>0.14108999999999999</v>
      </c>
      <c r="N3748" s="93">
        <f t="array" ref="N3748">SQRT(MMULT(MMULT(B3748:K3748, '2. Correlation Matrix'!$B$34:$K$43), TRANSPOSE(B3748:K3748)))</f>
        <v>0.1266710808466526</v>
      </c>
      <c r="O3748" s="92">
        <f t="shared" si="291"/>
        <v>0.52174497571397715</v>
      </c>
      <c r="P3748" s="42">
        <f t="shared" si="292"/>
        <v>0.13306721863857041</v>
      </c>
      <c r="Q3748" s="42">
        <f t="shared" si="293"/>
        <v>0.122773215429927</v>
      </c>
      <c r="R3748" s="43">
        <f t="shared" si="294"/>
        <v>0.118137620573236</v>
      </c>
    </row>
    <row r="3749" spans="1:18" x14ac:dyDescent="0.35">
      <c r="A3749" s="73">
        <v>2119</v>
      </c>
      <c r="B3749" s="42">
        <v>0.13550000000000001</v>
      </c>
      <c r="C3749" s="42">
        <v>8.7900000000000006E-2</v>
      </c>
      <c r="D3749" s="42">
        <v>1.83E-2</v>
      </c>
      <c r="E3749" s="42">
        <v>0.13370000000000001</v>
      </c>
      <c r="F3749" s="42">
        <v>7.1400000000000005E-2</v>
      </c>
      <c r="G3749" s="42">
        <v>0.1832</v>
      </c>
      <c r="H3749" s="42">
        <v>0.1832</v>
      </c>
      <c r="I3749" s="42">
        <v>3.4799999999999998E-2</v>
      </c>
      <c r="J3749" s="42">
        <v>0.1172</v>
      </c>
      <c r="K3749" s="42">
        <v>3.4799999999999998E-2</v>
      </c>
      <c r="L3749" s="93">
        <f t="shared" si="290"/>
        <v>1</v>
      </c>
      <c r="M3749" s="42">
        <v>0.14449000000000001</v>
      </c>
      <c r="N3749" s="93">
        <f t="array" ref="N3749">SQRT(MMULT(MMULT(B3749:K3749, '2. Correlation Matrix'!$B$34:$K$43), TRANSPOSE(B3749:K3749)))</f>
        <v>0.13320049183637425</v>
      </c>
      <c r="O3749" s="92">
        <f t="shared" si="291"/>
        <v>0.52169477035687462</v>
      </c>
      <c r="P3749" s="42">
        <f t="shared" si="292"/>
        <v>0.135618814487274</v>
      </c>
      <c r="Q3749" s="42">
        <f t="shared" si="293"/>
        <v>0.122773215429927</v>
      </c>
      <c r="R3749" s="43">
        <f t="shared" si="294"/>
        <v>0.118137620573236</v>
      </c>
    </row>
    <row r="3750" spans="1:18" x14ac:dyDescent="0.35">
      <c r="A3750" s="73">
        <v>3509</v>
      </c>
      <c r="B3750" s="42">
        <v>0.1258</v>
      </c>
      <c r="C3750" s="42">
        <v>0.13389999999999999</v>
      </c>
      <c r="D3750" s="42">
        <v>5.9700000000000003E-2</v>
      </c>
      <c r="E3750" s="42">
        <v>0.13550000000000001</v>
      </c>
      <c r="F3750" s="42">
        <v>8.3900000000000002E-2</v>
      </c>
      <c r="G3750" s="42">
        <v>0.1065</v>
      </c>
      <c r="H3750" s="42">
        <v>0.1016</v>
      </c>
      <c r="I3750" s="42">
        <v>1.1299999999999999E-2</v>
      </c>
      <c r="J3750" s="42">
        <v>0.1565</v>
      </c>
      <c r="K3750" s="42">
        <v>8.5500000000000007E-2</v>
      </c>
      <c r="L3750" s="93">
        <f t="shared" si="290"/>
        <v>1.0002</v>
      </c>
      <c r="M3750" s="42">
        <v>0.13974</v>
      </c>
      <c r="N3750" s="93">
        <f t="array" ref="N3750">SQRT(MMULT(MMULT(B3750:K3750, '2. Correlation Matrix'!$B$34:$K$43), TRANSPOSE(B3750:K3750)))</f>
        <v>0.12410162566466243</v>
      </c>
      <c r="O3750" s="92">
        <f t="shared" si="291"/>
        <v>0.52166923401096532</v>
      </c>
      <c r="P3750" s="42">
        <f t="shared" si="292"/>
        <v>0.13203939325369402</v>
      </c>
      <c r="Q3750" s="42">
        <f t="shared" si="293"/>
        <v>0.122773215429927</v>
      </c>
      <c r="R3750" s="43">
        <f t="shared" si="294"/>
        <v>0.118137620573236</v>
      </c>
    </row>
    <row r="3751" spans="1:18" x14ac:dyDescent="0.35">
      <c r="A3751" s="73">
        <v>3976</v>
      </c>
      <c r="B3751" s="42">
        <v>0.16489999999999999</v>
      </c>
      <c r="C3751" s="42">
        <v>0.1028</v>
      </c>
      <c r="D3751" s="42">
        <v>0.17549999999999999</v>
      </c>
      <c r="E3751" s="42">
        <v>0.14180000000000001</v>
      </c>
      <c r="F3751" s="42">
        <v>8.5099999999999995E-2</v>
      </c>
      <c r="G3751" s="42">
        <v>1.24E-2</v>
      </c>
      <c r="H3751" s="42">
        <v>7.0900000000000005E-2</v>
      </c>
      <c r="I3751" s="42">
        <v>0.1046</v>
      </c>
      <c r="J3751" s="42">
        <v>6.3799999999999996E-2</v>
      </c>
      <c r="K3751" s="42">
        <v>7.8E-2</v>
      </c>
      <c r="L3751" s="93">
        <f t="shared" si="290"/>
        <v>0.9997999999999998</v>
      </c>
      <c r="M3751" s="42">
        <v>0.12912000000000001</v>
      </c>
      <c r="N3751" s="93">
        <f t="array" ref="N3751">SQRT(MMULT(MMULT(B3751:K3751, '2. Correlation Matrix'!$B$34:$K$43), TRANSPOSE(B3751:K3751)))</f>
        <v>0.10374864122882188</v>
      </c>
      <c r="O3751" s="92">
        <f t="shared" si="291"/>
        <v>0.52164538599244048</v>
      </c>
      <c r="P3751" s="42">
        <f t="shared" si="292"/>
        <v>0.12373810972158661</v>
      </c>
      <c r="Q3751" s="42">
        <f t="shared" si="293"/>
        <v>0.122773215429927</v>
      </c>
      <c r="R3751" s="43">
        <f t="shared" si="294"/>
        <v>0.118137620573236</v>
      </c>
    </row>
    <row r="3752" spans="1:18" x14ac:dyDescent="0.35">
      <c r="A3752" s="73">
        <v>759</v>
      </c>
      <c r="B3752" s="42">
        <v>6.5699999999999995E-2</v>
      </c>
      <c r="C3752" s="42">
        <v>0.1482</v>
      </c>
      <c r="D3752" s="42">
        <v>0.12570000000000001</v>
      </c>
      <c r="E3752" s="42">
        <v>0.16320000000000001</v>
      </c>
      <c r="F3752" s="42">
        <v>5.4399999999999997E-2</v>
      </c>
      <c r="G3752" s="42">
        <v>6.3799999999999996E-2</v>
      </c>
      <c r="H3752" s="42">
        <v>0.182</v>
      </c>
      <c r="I3752" s="42">
        <v>7.6899999999999996E-2</v>
      </c>
      <c r="J3752" s="42">
        <v>7.6899999999999996E-2</v>
      </c>
      <c r="K3752" s="42">
        <v>4.3200000000000002E-2</v>
      </c>
      <c r="L3752" s="93">
        <f t="shared" si="290"/>
        <v>0.99999999999999989</v>
      </c>
      <c r="M3752" s="42">
        <v>0.13880999999999999</v>
      </c>
      <c r="N3752" s="93">
        <f t="array" ref="N3752">SQRT(MMULT(MMULT(B3752:K3752, '2. Correlation Matrix'!$B$34:$K$43), TRANSPOSE(B3752:K3752)))</f>
        <v>0.12232606955097919</v>
      </c>
      <c r="O3752" s="92">
        <f t="shared" si="291"/>
        <v>0.52163860274614049</v>
      </c>
      <c r="P3752" s="42">
        <f t="shared" si="292"/>
        <v>0.13132816635410449</v>
      </c>
      <c r="Q3752" s="42">
        <f t="shared" si="293"/>
        <v>0.122773215429927</v>
      </c>
      <c r="R3752" s="43">
        <f t="shared" si="294"/>
        <v>0.118137620573236</v>
      </c>
    </row>
    <row r="3753" spans="1:18" x14ac:dyDescent="0.35">
      <c r="A3753" s="73">
        <v>2491</v>
      </c>
      <c r="B3753" s="42">
        <v>0.18160000000000001</v>
      </c>
      <c r="C3753" s="42">
        <v>4.2599999999999999E-2</v>
      </c>
      <c r="D3753" s="42">
        <v>3.8100000000000002E-2</v>
      </c>
      <c r="E3753" s="42">
        <v>0.1457</v>
      </c>
      <c r="F3753" s="42">
        <v>6.5000000000000002E-2</v>
      </c>
      <c r="G3753" s="42">
        <v>3.1399999999999997E-2</v>
      </c>
      <c r="H3753" s="42">
        <v>3.8100000000000002E-2</v>
      </c>
      <c r="I3753" s="42">
        <v>2.9100000000000001E-2</v>
      </c>
      <c r="J3753" s="42">
        <v>0.20849999999999999</v>
      </c>
      <c r="K3753" s="42">
        <v>0.21970000000000001</v>
      </c>
      <c r="L3753" s="93">
        <f t="shared" si="290"/>
        <v>0.99980000000000013</v>
      </c>
      <c r="M3753" s="42">
        <v>0.14818000000000001</v>
      </c>
      <c r="N3753" s="93">
        <f t="array" ref="N3753">SQRT(MMULT(MMULT(B3753:K3753, '2. Correlation Matrix'!$B$34:$K$43), TRANSPOSE(B3753:K3753)))</f>
        <v>0.14029190615284334</v>
      </c>
      <c r="O3753" s="92">
        <f t="shared" si="291"/>
        <v>0.52162667117996708</v>
      </c>
      <c r="P3753" s="42">
        <f t="shared" si="292"/>
        <v>0.1383390905340009</v>
      </c>
      <c r="Q3753" s="42">
        <f t="shared" si="293"/>
        <v>0.122773215429927</v>
      </c>
      <c r="R3753" s="43">
        <f t="shared" si="294"/>
        <v>0.118137620573236</v>
      </c>
    </row>
    <row r="3754" spans="1:18" x14ac:dyDescent="0.35">
      <c r="A3754" s="73">
        <v>371</v>
      </c>
      <c r="B3754" s="42">
        <v>0.1386</v>
      </c>
      <c r="C3754" s="42">
        <v>0.15790000000000001</v>
      </c>
      <c r="D3754" s="42">
        <v>0.14910000000000001</v>
      </c>
      <c r="E3754" s="42">
        <v>0.10879999999999999</v>
      </c>
      <c r="F3754" s="42">
        <v>8.5999999999999993E-2</v>
      </c>
      <c r="G3754" s="42">
        <v>0.16669999999999999</v>
      </c>
      <c r="H3754" s="42">
        <v>4.3900000000000002E-2</v>
      </c>
      <c r="I3754" s="42">
        <v>4.0399999999999998E-2</v>
      </c>
      <c r="J3754" s="42">
        <v>4.2099999999999999E-2</v>
      </c>
      <c r="K3754" s="42">
        <v>6.6699999999999995E-2</v>
      </c>
      <c r="L3754" s="93">
        <f t="shared" si="290"/>
        <v>1.0002</v>
      </c>
      <c r="M3754" s="42">
        <v>0.13678999999999999</v>
      </c>
      <c r="N3754" s="93">
        <f t="array" ref="N3754">SQRT(MMULT(MMULT(B3754:K3754, '2. Correlation Matrix'!$B$34:$K$43), TRANSPOSE(B3754:K3754)))</f>
        <v>0.11846099978502207</v>
      </c>
      <c r="O3754" s="92">
        <f t="shared" si="291"/>
        <v>0.5216062679880622</v>
      </c>
      <c r="P3754" s="42">
        <f t="shared" si="292"/>
        <v>0.1297734957649665</v>
      </c>
      <c r="Q3754" s="42">
        <f t="shared" si="293"/>
        <v>0.122773215429927</v>
      </c>
      <c r="R3754" s="43">
        <f t="shared" si="294"/>
        <v>0.118137620573236</v>
      </c>
    </row>
    <row r="3755" spans="1:18" x14ac:dyDescent="0.35">
      <c r="A3755" s="73">
        <v>4028</v>
      </c>
      <c r="B3755" s="42">
        <v>0.11409999999999999</v>
      </c>
      <c r="C3755" s="42">
        <v>0.13930000000000001</v>
      </c>
      <c r="D3755" s="42">
        <v>8.8900000000000007E-2</v>
      </c>
      <c r="E3755" s="42">
        <v>0.1052</v>
      </c>
      <c r="F3755" s="42">
        <v>0.12</v>
      </c>
      <c r="G3755" s="42">
        <v>8.1500000000000003E-2</v>
      </c>
      <c r="H3755" s="42">
        <v>0.1348</v>
      </c>
      <c r="I3755" s="42">
        <v>5.1900000000000002E-2</v>
      </c>
      <c r="J3755" s="42">
        <v>0.1022</v>
      </c>
      <c r="K3755" s="42">
        <v>6.2199999999999998E-2</v>
      </c>
      <c r="L3755" s="93">
        <f t="shared" si="290"/>
        <v>1.0001</v>
      </c>
      <c r="M3755" s="42">
        <v>0.13597999999999999</v>
      </c>
      <c r="N3755" s="93">
        <f t="array" ref="N3755">SQRT(MMULT(MMULT(B3755:K3755, '2. Correlation Matrix'!$B$34:$K$43), TRANSPOSE(B3755:K3755)))</f>
        <v>0.11691393077002159</v>
      </c>
      <c r="O3755" s="92">
        <f t="shared" si="291"/>
        <v>0.52158027361129611</v>
      </c>
      <c r="P3755" s="42">
        <f t="shared" si="292"/>
        <v>0.12914556639595129</v>
      </c>
      <c r="Q3755" s="42">
        <f t="shared" si="293"/>
        <v>0.122773215429927</v>
      </c>
      <c r="R3755" s="43">
        <f t="shared" si="294"/>
        <v>0.118137620573236</v>
      </c>
    </row>
    <row r="3756" spans="1:18" x14ac:dyDescent="0.35">
      <c r="A3756" s="73">
        <v>4580</v>
      </c>
      <c r="B3756" s="42">
        <v>8.2199999999999995E-2</v>
      </c>
      <c r="C3756" s="42">
        <v>0.15129999999999999</v>
      </c>
      <c r="D3756" s="42">
        <v>0.1217</v>
      </c>
      <c r="E3756" s="42">
        <v>2.3E-2</v>
      </c>
      <c r="F3756" s="42">
        <v>8.5500000000000007E-2</v>
      </c>
      <c r="G3756" s="42">
        <v>0.153</v>
      </c>
      <c r="H3756" s="42">
        <v>0.1234</v>
      </c>
      <c r="I3756" s="42">
        <v>8.2199999999999995E-2</v>
      </c>
      <c r="J3756" s="42">
        <v>0.1497</v>
      </c>
      <c r="K3756" s="42">
        <v>2.8000000000000001E-2</v>
      </c>
      <c r="L3756" s="93">
        <f t="shared" si="290"/>
        <v>1</v>
      </c>
      <c r="M3756" s="42">
        <v>0.13702</v>
      </c>
      <c r="N3756" s="93">
        <f t="array" ref="N3756">SQRT(MMULT(MMULT(B3756:K3756, '2. Correlation Matrix'!$B$34:$K$43), TRANSPOSE(B3756:K3756)))</f>
        <v>0.11891082976010807</v>
      </c>
      <c r="O3756" s="92">
        <f t="shared" si="291"/>
        <v>0.52156729647854438</v>
      </c>
      <c r="P3756" s="42">
        <f t="shared" si="292"/>
        <v>0.12995010728288131</v>
      </c>
      <c r="Q3756" s="42">
        <f t="shared" si="293"/>
        <v>0.122773215429927</v>
      </c>
      <c r="R3756" s="43">
        <f t="shared" si="294"/>
        <v>0.118137620573236</v>
      </c>
    </row>
    <row r="3757" spans="1:18" x14ac:dyDescent="0.35">
      <c r="A3757" s="73">
        <v>932</v>
      </c>
      <c r="B3757" s="42">
        <v>4.4999999999999997E-3</v>
      </c>
      <c r="C3757" s="42">
        <v>5.3600000000000002E-2</v>
      </c>
      <c r="D3757" s="42">
        <v>0.19420000000000001</v>
      </c>
      <c r="E3757" s="42">
        <v>0.14729999999999999</v>
      </c>
      <c r="F3757" s="42">
        <v>8.48E-2</v>
      </c>
      <c r="G3757" s="42">
        <v>6.9199999999999998E-2</v>
      </c>
      <c r="H3757" s="42">
        <v>5.8000000000000003E-2</v>
      </c>
      <c r="I3757" s="42">
        <v>6.4699999999999994E-2</v>
      </c>
      <c r="J3757" s="42">
        <v>0.14960000000000001</v>
      </c>
      <c r="K3757" s="42">
        <v>0.1741</v>
      </c>
      <c r="L3757" s="93">
        <f t="shared" si="290"/>
        <v>1</v>
      </c>
      <c r="M3757" s="42">
        <v>0.15504999999999999</v>
      </c>
      <c r="N3757" s="93">
        <f t="array" ref="N3757">SQRT(MMULT(MMULT(B3757:K3757, '2. Correlation Matrix'!$B$34:$K$43), TRANSPOSE(B3757:K3757)))</f>
        <v>0.15348834892659313</v>
      </c>
      <c r="O3757" s="92">
        <f t="shared" si="291"/>
        <v>0.52153795750506415</v>
      </c>
      <c r="P3757" s="42">
        <f t="shared" si="292"/>
        <v>0.1432706633718942</v>
      </c>
      <c r="Q3757" s="42">
        <f t="shared" si="293"/>
        <v>0.122773215429927</v>
      </c>
      <c r="R3757" s="43">
        <f t="shared" si="294"/>
        <v>0.118137620573236</v>
      </c>
    </row>
    <row r="3758" spans="1:18" x14ac:dyDescent="0.35">
      <c r="A3758" s="73">
        <v>3307</v>
      </c>
      <c r="B3758" s="42">
        <v>5.6500000000000002E-2</v>
      </c>
      <c r="C3758" s="42">
        <v>4.3900000000000002E-2</v>
      </c>
      <c r="D3758" s="42">
        <v>0.1255</v>
      </c>
      <c r="E3758" s="42">
        <v>0.1799</v>
      </c>
      <c r="F3758" s="42">
        <v>0.13389999999999999</v>
      </c>
      <c r="G3758" s="42">
        <v>0.14849999999999999</v>
      </c>
      <c r="H3758" s="42">
        <v>9.8299999999999998E-2</v>
      </c>
      <c r="I3758" s="42">
        <v>0.113</v>
      </c>
      <c r="J3758" s="42">
        <v>6.4899999999999999E-2</v>
      </c>
      <c r="K3758" s="42">
        <v>3.56E-2</v>
      </c>
      <c r="L3758" s="93">
        <f t="shared" si="290"/>
        <v>0.99999999999999989</v>
      </c>
      <c r="M3758" s="42">
        <v>0.14257</v>
      </c>
      <c r="N3758" s="93">
        <f t="array" ref="N3758">SQRT(MMULT(MMULT(B3758:K3758, '2. Correlation Matrix'!$B$34:$K$43), TRANSPOSE(B3758:K3758)))</f>
        <v>0.12956241999417267</v>
      </c>
      <c r="O3758" s="92">
        <f t="shared" si="291"/>
        <v>0.52152468287516629</v>
      </c>
      <c r="P3758" s="42">
        <f t="shared" si="292"/>
        <v>0.13417678966262681</v>
      </c>
      <c r="Q3758" s="42">
        <f t="shared" si="293"/>
        <v>0.122773215429927</v>
      </c>
      <c r="R3758" s="43">
        <f t="shared" si="294"/>
        <v>0.118137620573236</v>
      </c>
    </row>
    <row r="3759" spans="1:18" x14ac:dyDescent="0.35">
      <c r="A3759" s="73">
        <v>1988</v>
      </c>
      <c r="B3759" s="42">
        <v>0.1694</v>
      </c>
      <c r="C3759" s="42">
        <v>4.9399999999999999E-2</v>
      </c>
      <c r="D3759" s="42">
        <v>0.14349999999999999</v>
      </c>
      <c r="E3759" s="42">
        <v>8.2400000000000001E-2</v>
      </c>
      <c r="F3759" s="42">
        <v>0.1129</v>
      </c>
      <c r="G3759" s="42">
        <v>3.5299999999999998E-2</v>
      </c>
      <c r="H3759" s="42">
        <v>0.1671</v>
      </c>
      <c r="I3759" s="42">
        <v>3.5299999999999998E-2</v>
      </c>
      <c r="J3759" s="42">
        <v>1.41E-2</v>
      </c>
      <c r="K3759" s="42">
        <v>0.19059999999999999</v>
      </c>
      <c r="L3759" s="93">
        <f t="shared" si="290"/>
        <v>1</v>
      </c>
      <c r="M3759" s="42">
        <v>0.15057999999999999</v>
      </c>
      <c r="N3759" s="93">
        <f t="array" ref="N3759">SQRT(MMULT(MMULT(B3759:K3759, '2. Correlation Matrix'!$B$34:$K$43), TRANSPOSE(B3759:K3759)))</f>
        <v>0.1449246259412347</v>
      </c>
      <c r="O3759" s="92">
        <f t="shared" si="291"/>
        <v>0.52151247249481836</v>
      </c>
      <c r="P3759" s="42">
        <f t="shared" si="292"/>
        <v>0.14007842639789658</v>
      </c>
      <c r="Q3759" s="42">
        <f t="shared" si="293"/>
        <v>0.122773215429927</v>
      </c>
      <c r="R3759" s="43">
        <f t="shared" si="294"/>
        <v>0.118137620573236</v>
      </c>
    </row>
    <row r="3760" spans="1:18" x14ac:dyDescent="0.35">
      <c r="A3760" s="73">
        <v>2151</v>
      </c>
      <c r="B3760" s="42">
        <v>5.0200000000000002E-2</v>
      </c>
      <c r="C3760" s="42">
        <v>7.5399999999999995E-2</v>
      </c>
      <c r="D3760" s="42">
        <v>7.0599999999999996E-2</v>
      </c>
      <c r="E3760" s="42">
        <v>8.48E-2</v>
      </c>
      <c r="F3760" s="42">
        <v>0.157</v>
      </c>
      <c r="G3760" s="42">
        <v>0.157</v>
      </c>
      <c r="H3760" s="42">
        <v>0.13339999999999999</v>
      </c>
      <c r="I3760" s="42">
        <v>7.22E-2</v>
      </c>
      <c r="J3760" s="42">
        <v>0.1507</v>
      </c>
      <c r="K3760" s="42">
        <v>4.87E-2</v>
      </c>
      <c r="L3760" s="93">
        <f t="shared" si="290"/>
        <v>1</v>
      </c>
      <c r="M3760" s="42">
        <v>0.14438000000000001</v>
      </c>
      <c r="N3760" s="93">
        <f t="array" ref="N3760">SQRT(MMULT(MMULT(B3760:K3760, '2. Correlation Matrix'!$B$34:$K$43), TRANSPOSE(B3760:K3760)))</f>
        <v>0.13304559004276692</v>
      </c>
      <c r="O3760" s="92">
        <f t="shared" si="291"/>
        <v>0.52147538281951411</v>
      </c>
      <c r="P3760" s="42">
        <f t="shared" si="292"/>
        <v>0.135529435485086</v>
      </c>
      <c r="Q3760" s="42">
        <f t="shared" si="293"/>
        <v>0.122773215429927</v>
      </c>
      <c r="R3760" s="43">
        <f t="shared" si="294"/>
        <v>0.118137620573236</v>
      </c>
    </row>
    <row r="3761" spans="1:18" x14ac:dyDescent="0.35">
      <c r="A3761" s="73">
        <v>1386</v>
      </c>
      <c r="B3761" s="42">
        <v>0.2243</v>
      </c>
      <c r="C3761" s="42">
        <v>5.9700000000000003E-2</v>
      </c>
      <c r="D3761" s="42">
        <v>0.1575</v>
      </c>
      <c r="E3761" s="42">
        <v>0.2387</v>
      </c>
      <c r="F3761" s="42">
        <v>4.2999999999999997E-2</v>
      </c>
      <c r="G3761" s="42">
        <v>1.1900000000000001E-2</v>
      </c>
      <c r="H3761" s="42">
        <v>4.53E-2</v>
      </c>
      <c r="I3761" s="42">
        <v>0.1002</v>
      </c>
      <c r="J3761" s="42">
        <v>4.2999999999999997E-2</v>
      </c>
      <c r="K3761" s="42">
        <v>7.6399999999999996E-2</v>
      </c>
      <c r="L3761" s="93">
        <f t="shared" si="290"/>
        <v>1</v>
      </c>
      <c r="M3761" s="42">
        <v>0.12797</v>
      </c>
      <c r="N3761" s="93">
        <f t="array" ref="N3761">SQRT(MMULT(MMULT(B3761:K3761, '2. Correlation Matrix'!$B$34:$K$43), TRANSPOSE(B3761:K3761)))</f>
        <v>0.10158186272224781</v>
      </c>
      <c r="O3761" s="92">
        <f t="shared" si="291"/>
        <v>0.52145135539436072</v>
      </c>
      <c r="P3761" s="42">
        <f t="shared" si="292"/>
        <v>0.1228105625829392</v>
      </c>
      <c r="Q3761" s="42">
        <f t="shared" si="293"/>
        <v>0.122773215429927</v>
      </c>
      <c r="R3761" s="43">
        <f t="shared" si="294"/>
        <v>0.118137620573236</v>
      </c>
    </row>
    <row r="3762" spans="1:18" x14ac:dyDescent="0.35">
      <c r="A3762" s="73">
        <v>3345</v>
      </c>
      <c r="B3762" s="42">
        <v>5.7000000000000002E-3</v>
      </c>
      <c r="C3762" s="42">
        <v>4.5999999999999999E-2</v>
      </c>
      <c r="D3762" s="42">
        <v>0.18770000000000001</v>
      </c>
      <c r="E3762" s="42">
        <v>6.5100000000000005E-2</v>
      </c>
      <c r="F3762" s="42">
        <v>0.16089999999999999</v>
      </c>
      <c r="G3762" s="42">
        <v>0.18010000000000001</v>
      </c>
      <c r="H3762" s="42">
        <v>8.0500000000000002E-2</v>
      </c>
      <c r="I3762" s="42">
        <v>3.8300000000000001E-2</v>
      </c>
      <c r="J3762" s="42">
        <v>7.85E-2</v>
      </c>
      <c r="K3762" s="42">
        <v>0.15709999999999999</v>
      </c>
      <c r="L3762" s="93">
        <f t="shared" si="290"/>
        <v>0.99990000000000001</v>
      </c>
      <c r="M3762" s="42">
        <v>0.16020000000000001</v>
      </c>
      <c r="N3762" s="93">
        <f t="array" ref="N3762">SQRT(MMULT(MMULT(B3762:K3762, '2. Correlation Matrix'!$B$34:$K$43), TRANSPOSE(B3762:K3762)))</f>
        <v>0.16339893250624435</v>
      </c>
      <c r="O3762" s="92">
        <f t="shared" si="291"/>
        <v>0.52142323510433009</v>
      </c>
      <c r="P3762" s="42">
        <f t="shared" si="292"/>
        <v>0.14685039442790992</v>
      </c>
      <c r="Q3762" s="42">
        <f t="shared" si="293"/>
        <v>0.122773215429927</v>
      </c>
      <c r="R3762" s="43">
        <f t="shared" si="294"/>
        <v>0.118137620573236</v>
      </c>
    </row>
    <row r="3763" spans="1:18" x14ac:dyDescent="0.35">
      <c r="A3763" s="73">
        <v>4060</v>
      </c>
      <c r="B3763" s="42">
        <v>0.1772</v>
      </c>
      <c r="C3763" s="42">
        <v>3.3500000000000002E-2</v>
      </c>
      <c r="D3763" s="42">
        <v>0.14760000000000001</v>
      </c>
      <c r="E3763" s="42">
        <v>0.1024</v>
      </c>
      <c r="F3763" s="42">
        <v>8.8599999999999998E-2</v>
      </c>
      <c r="G3763" s="42">
        <v>0.11020000000000001</v>
      </c>
      <c r="H3763" s="42">
        <v>0.18310000000000001</v>
      </c>
      <c r="I3763" s="42">
        <v>0.10630000000000001</v>
      </c>
      <c r="J3763" s="42">
        <v>1.77E-2</v>
      </c>
      <c r="K3763" s="42">
        <v>3.3500000000000002E-2</v>
      </c>
      <c r="L3763" s="93">
        <f t="shared" si="290"/>
        <v>1.0001000000000002</v>
      </c>
      <c r="M3763" s="42">
        <v>0.13794999999999999</v>
      </c>
      <c r="N3763" s="93">
        <f t="array" ref="N3763">SQRT(MMULT(MMULT(B3763:K3763, '2. Correlation Matrix'!$B$34:$K$43), TRANSPOSE(B3763:K3763)))</f>
        <v>0.12073836725662478</v>
      </c>
      <c r="O3763" s="92">
        <f t="shared" si="291"/>
        <v>0.52137527970874553</v>
      </c>
      <c r="P3763" s="42">
        <f t="shared" si="292"/>
        <v>0.13066112333610219</v>
      </c>
      <c r="Q3763" s="42">
        <f t="shared" si="293"/>
        <v>0.122773215429927</v>
      </c>
      <c r="R3763" s="43">
        <f t="shared" si="294"/>
        <v>0.118137620573236</v>
      </c>
    </row>
    <row r="3764" spans="1:18" x14ac:dyDescent="0.35">
      <c r="A3764" s="73">
        <v>3490</v>
      </c>
      <c r="B3764" s="42">
        <v>6.4000000000000001E-2</v>
      </c>
      <c r="C3764" s="42">
        <v>0.10340000000000001</v>
      </c>
      <c r="D3764" s="42">
        <v>0.18970000000000001</v>
      </c>
      <c r="E3764" s="42">
        <v>7.3899999999999993E-2</v>
      </c>
      <c r="F3764" s="42">
        <v>7.8799999999999995E-2</v>
      </c>
      <c r="G3764" s="42">
        <v>8.8700000000000001E-2</v>
      </c>
      <c r="H3764" s="42">
        <v>4.6800000000000001E-2</v>
      </c>
      <c r="I3764" s="42">
        <v>5.4199999999999998E-2</v>
      </c>
      <c r="J3764" s="42">
        <v>0.16009999999999999</v>
      </c>
      <c r="K3764" s="42">
        <v>0.1404</v>
      </c>
      <c r="L3764" s="93">
        <f t="shared" si="290"/>
        <v>0.99999999999999989</v>
      </c>
      <c r="M3764" s="42">
        <v>0.14599999999999999</v>
      </c>
      <c r="N3764" s="93">
        <f t="array" ref="N3764">SQRT(MMULT(MMULT(B3764:K3764, '2. Correlation Matrix'!$B$34:$K$43), TRANSPOSE(B3764:K3764)))</f>
        <v>0.136186608191664</v>
      </c>
      <c r="O3764" s="92">
        <f t="shared" si="291"/>
        <v>0.52134347820805715</v>
      </c>
      <c r="P3764" s="42">
        <f t="shared" si="292"/>
        <v>0.1367266038746251</v>
      </c>
      <c r="Q3764" s="42">
        <f t="shared" si="293"/>
        <v>0.122773215429927</v>
      </c>
      <c r="R3764" s="43">
        <f t="shared" si="294"/>
        <v>0.118137620573236</v>
      </c>
    </row>
    <row r="3765" spans="1:18" x14ac:dyDescent="0.35">
      <c r="A3765" s="73">
        <v>4621</v>
      </c>
      <c r="B3765" s="42">
        <v>0.13350000000000001</v>
      </c>
      <c r="C3765" s="42">
        <v>1.2500000000000001E-2</v>
      </c>
      <c r="D3765" s="42">
        <v>0.1459</v>
      </c>
      <c r="E3765" s="42">
        <v>0.1477</v>
      </c>
      <c r="F3765" s="42">
        <v>2.4899999999999999E-2</v>
      </c>
      <c r="G3765" s="42">
        <v>0.14410000000000001</v>
      </c>
      <c r="H3765" s="42">
        <v>0.15479999999999999</v>
      </c>
      <c r="I3765" s="42">
        <v>3.3799999999999997E-2</v>
      </c>
      <c r="J3765" s="42">
        <v>9.6100000000000005E-2</v>
      </c>
      <c r="K3765" s="42">
        <v>0.10680000000000001</v>
      </c>
      <c r="L3765" s="93">
        <f t="shared" si="290"/>
        <v>1.0001000000000002</v>
      </c>
      <c r="M3765" s="42">
        <v>0.15323000000000001</v>
      </c>
      <c r="N3765" s="93">
        <f t="array" ref="N3765">SQRT(MMULT(MMULT(B3765:K3765, '2. Correlation Matrix'!$B$34:$K$43), TRANSPOSE(B3765:K3765)))</f>
        <v>0.15005694206644357</v>
      </c>
      <c r="O3765" s="92">
        <f t="shared" si="291"/>
        <v>0.52133542722309123</v>
      </c>
      <c r="P3765" s="42">
        <f t="shared" si="292"/>
        <v>0.14197145706883402</v>
      </c>
      <c r="Q3765" s="42">
        <f t="shared" si="293"/>
        <v>0.122773215429927</v>
      </c>
      <c r="R3765" s="43">
        <f t="shared" si="294"/>
        <v>0.118137620573236</v>
      </c>
    </row>
    <row r="3766" spans="1:18" x14ac:dyDescent="0.35">
      <c r="A3766" s="73">
        <v>3207</v>
      </c>
      <c r="B3766" s="42">
        <v>9.5500000000000002E-2</v>
      </c>
      <c r="C3766" s="42">
        <v>0.1754</v>
      </c>
      <c r="D3766" s="42">
        <v>0.12089999999999999</v>
      </c>
      <c r="E3766" s="42">
        <v>7.2099999999999997E-2</v>
      </c>
      <c r="F3766" s="42">
        <v>9.5500000000000002E-2</v>
      </c>
      <c r="G3766" s="42">
        <v>0.1326</v>
      </c>
      <c r="H3766" s="42">
        <v>6.4299999999999996E-2</v>
      </c>
      <c r="I3766" s="42">
        <v>4.2900000000000001E-2</v>
      </c>
      <c r="J3766" s="42">
        <v>0.13650000000000001</v>
      </c>
      <c r="K3766" s="42">
        <v>6.4299999999999996E-2</v>
      </c>
      <c r="L3766" s="93">
        <f t="shared" si="290"/>
        <v>1</v>
      </c>
      <c r="M3766" s="42">
        <v>0.13603000000000001</v>
      </c>
      <c r="N3766" s="93">
        <f t="array" ref="N3766">SQRT(MMULT(MMULT(B3766:K3766, '2. Correlation Matrix'!$B$34:$K$43), TRANSPOSE(B3766:K3766)))</f>
        <v>0.11706821024036117</v>
      </c>
      <c r="O3766" s="92">
        <f t="shared" si="291"/>
        <v>0.52132000544549995</v>
      </c>
      <c r="P3766" s="42">
        <f t="shared" si="292"/>
        <v>0.1291775170755593</v>
      </c>
      <c r="Q3766" s="42">
        <f t="shared" si="293"/>
        <v>0.122773215429927</v>
      </c>
      <c r="R3766" s="43">
        <f t="shared" si="294"/>
        <v>0.118137620573236</v>
      </c>
    </row>
    <row r="3767" spans="1:18" x14ac:dyDescent="0.35">
      <c r="A3767" s="73">
        <v>677</v>
      </c>
      <c r="B3767" s="42">
        <v>0.1138</v>
      </c>
      <c r="C3767" s="42">
        <v>0.21379999999999999</v>
      </c>
      <c r="D3767" s="42">
        <v>5.1700000000000003E-2</v>
      </c>
      <c r="E3767" s="42">
        <v>6.8999999999999999E-3</v>
      </c>
      <c r="F3767" s="42">
        <v>0.17929999999999999</v>
      </c>
      <c r="G3767" s="42">
        <v>0.1517</v>
      </c>
      <c r="H3767" s="42">
        <v>0.1862</v>
      </c>
      <c r="I3767" s="42">
        <v>6.2100000000000002E-2</v>
      </c>
      <c r="J3767" s="42">
        <v>1.03E-2</v>
      </c>
      <c r="K3767" s="42">
        <v>2.41E-2</v>
      </c>
      <c r="L3767" s="93">
        <f t="shared" si="290"/>
        <v>0.99990000000000012</v>
      </c>
      <c r="M3767" s="42">
        <v>0.13386000000000001</v>
      </c>
      <c r="N3767" s="93">
        <f t="array" ref="N3767">SQRT(MMULT(MMULT(B3767:K3767, '2. Correlation Matrix'!$B$34:$K$43), TRANSPOSE(B3767:K3767)))</f>
        <v>0.1129077683297363</v>
      </c>
      <c r="O3767" s="92">
        <f t="shared" si="291"/>
        <v>0.52131045428251699</v>
      </c>
      <c r="P3767" s="42">
        <f t="shared" si="292"/>
        <v>0.12748591792539932</v>
      </c>
      <c r="Q3767" s="42">
        <f t="shared" si="293"/>
        <v>0.122773215429927</v>
      </c>
      <c r="R3767" s="43">
        <f t="shared" si="294"/>
        <v>0.118137620573236</v>
      </c>
    </row>
    <row r="3768" spans="1:18" x14ac:dyDescent="0.35">
      <c r="A3768" s="73">
        <v>3004</v>
      </c>
      <c r="B3768" s="42">
        <v>2.2800000000000001E-2</v>
      </c>
      <c r="C3768" s="42">
        <v>0.16800000000000001</v>
      </c>
      <c r="D3768" s="42">
        <v>0.20119999999999999</v>
      </c>
      <c r="E3768" s="42">
        <v>0.12859999999999999</v>
      </c>
      <c r="F3768" s="42">
        <v>0.15559999999999999</v>
      </c>
      <c r="G3768" s="42">
        <v>1.66E-2</v>
      </c>
      <c r="H3768" s="42">
        <v>0.10580000000000001</v>
      </c>
      <c r="I3768" s="42">
        <v>0.1183</v>
      </c>
      <c r="J3768" s="42">
        <v>8.3000000000000001E-3</v>
      </c>
      <c r="K3768" s="42">
        <v>7.4700000000000003E-2</v>
      </c>
      <c r="L3768" s="93">
        <f t="shared" si="290"/>
        <v>0.99989999999999979</v>
      </c>
      <c r="M3768" s="42">
        <v>0.13441</v>
      </c>
      <c r="N3768" s="93">
        <f t="array" ref="N3768">SQRT(MMULT(MMULT(B3768:K3768, '2. Correlation Matrix'!$B$34:$K$43), TRANSPOSE(B3768:K3768)))</f>
        <v>0.11396387913753901</v>
      </c>
      <c r="O3768" s="92">
        <f t="shared" si="291"/>
        <v>0.52130552636156025</v>
      </c>
      <c r="P3768" s="42">
        <f t="shared" si="292"/>
        <v>0.12791611712596221</v>
      </c>
      <c r="Q3768" s="42">
        <f t="shared" si="293"/>
        <v>0.122773215429927</v>
      </c>
      <c r="R3768" s="43">
        <f t="shared" si="294"/>
        <v>0.118137620573236</v>
      </c>
    </row>
    <row r="3769" spans="1:18" x14ac:dyDescent="0.35">
      <c r="A3769" s="73">
        <v>1058</v>
      </c>
      <c r="B3769" s="42">
        <v>0.13619999999999999</v>
      </c>
      <c r="C3769" s="42">
        <v>3.2899999999999999E-2</v>
      </c>
      <c r="D3769" s="42">
        <v>8.4500000000000006E-2</v>
      </c>
      <c r="E3769" s="42">
        <v>8.4500000000000006E-2</v>
      </c>
      <c r="F3769" s="42">
        <v>0.18540000000000001</v>
      </c>
      <c r="G3769" s="42">
        <v>1.8800000000000001E-2</v>
      </c>
      <c r="H3769" s="42">
        <v>6.0999999999999999E-2</v>
      </c>
      <c r="I3769" s="42">
        <v>8.4500000000000006E-2</v>
      </c>
      <c r="J3769" s="42">
        <v>0.11269999999999999</v>
      </c>
      <c r="K3769" s="42">
        <v>0.19950000000000001</v>
      </c>
      <c r="L3769" s="93">
        <f t="shared" si="290"/>
        <v>1.0000000000000002</v>
      </c>
      <c r="M3769" s="42">
        <v>0.14555000000000001</v>
      </c>
      <c r="N3769" s="93">
        <f t="array" ref="N3769">SQRT(MMULT(MMULT(B3769:K3769, '2. Correlation Matrix'!$B$34:$K$43), TRANSPOSE(B3769:K3769)))</f>
        <v>0.13533948532851822</v>
      </c>
      <c r="O3769" s="92">
        <f t="shared" si="291"/>
        <v>0.52128172224646396</v>
      </c>
      <c r="P3769" s="42">
        <f t="shared" si="292"/>
        <v>0.13639161185550591</v>
      </c>
      <c r="Q3769" s="42">
        <f t="shared" si="293"/>
        <v>0.122773215429927</v>
      </c>
      <c r="R3769" s="43">
        <f t="shared" si="294"/>
        <v>0.118137620573236</v>
      </c>
    </row>
    <row r="3770" spans="1:18" x14ac:dyDescent="0.35">
      <c r="A3770" s="73">
        <v>4215</v>
      </c>
      <c r="B3770" s="42">
        <v>0.1071</v>
      </c>
      <c r="C3770" s="42">
        <v>8.8999999999999999E-3</v>
      </c>
      <c r="D3770" s="42">
        <v>5.3600000000000002E-2</v>
      </c>
      <c r="E3770" s="42">
        <v>6.9199999999999998E-2</v>
      </c>
      <c r="F3770" s="42">
        <v>0.18529999999999999</v>
      </c>
      <c r="G3770" s="42">
        <v>0.16739999999999999</v>
      </c>
      <c r="H3770" s="42">
        <v>6.4699999999999994E-2</v>
      </c>
      <c r="I3770" s="42">
        <v>1.12E-2</v>
      </c>
      <c r="J3770" s="42">
        <v>0.183</v>
      </c>
      <c r="K3770" s="42">
        <v>0.14960000000000001</v>
      </c>
      <c r="L3770" s="93">
        <f t="shared" si="290"/>
        <v>1</v>
      </c>
      <c r="M3770" s="42">
        <v>0.15312000000000001</v>
      </c>
      <c r="N3770" s="93">
        <f t="array" ref="N3770">SQRT(MMULT(MMULT(B3770:K3770, '2. Correlation Matrix'!$B$34:$K$43), TRANSPOSE(B3770:K3770)))</f>
        <v>0.14986899460702205</v>
      </c>
      <c r="O3770" s="92">
        <f t="shared" si="291"/>
        <v>0.52125524832432368</v>
      </c>
      <c r="P3770" s="42">
        <f t="shared" si="292"/>
        <v>0.1418896422277402</v>
      </c>
      <c r="Q3770" s="42">
        <f t="shared" si="293"/>
        <v>0.122773215429927</v>
      </c>
      <c r="R3770" s="43">
        <f t="shared" si="294"/>
        <v>0.118137620573236</v>
      </c>
    </row>
    <row r="3771" spans="1:18" x14ac:dyDescent="0.35">
      <c r="A3771" s="73">
        <v>4228</v>
      </c>
      <c r="B3771" s="42">
        <v>0.15440000000000001</v>
      </c>
      <c r="C3771" s="42">
        <v>7.1400000000000005E-2</v>
      </c>
      <c r="D3771" s="42">
        <v>0.15210000000000001</v>
      </c>
      <c r="E3771" s="42">
        <v>0.1244</v>
      </c>
      <c r="F3771" s="42">
        <v>2.3E-2</v>
      </c>
      <c r="G3771" s="42">
        <v>8.7599999999999997E-2</v>
      </c>
      <c r="H3771" s="42">
        <v>0.19120000000000001</v>
      </c>
      <c r="I3771" s="42">
        <v>7.1400000000000005E-2</v>
      </c>
      <c r="J3771" s="42">
        <v>6.6799999999999998E-2</v>
      </c>
      <c r="K3771" s="42">
        <v>5.7599999999999998E-2</v>
      </c>
      <c r="L3771" s="93">
        <f t="shared" si="290"/>
        <v>0.99990000000000001</v>
      </c>
      <c r="M3771" s="42">
        <v>0.14118</v>
      </c>
      <c r="N3771" s="93">
        <f t="array" ref="N3771">SQRT(MMULT(MMULT(B3771:K3771, '2. Correlation Matrix'!$B$34:$K$43), TRANSPOSE(B3771:K3771)))</f>
        <v>0.12696652173857487</v>
      </c>
      <c r="O3771" s="92">
        <f t="shared" si="291"/>
        <v>0.52123976536322836</v>
      </c>
      <c r="P3771" s="42">
        <f t="shared" si="292"/>
        <v>0.13311975117880401</v>
      </c>
      <c r="Q3771" s="42">
        <f t="shared" si="293"/>
        <v>0.122773215429927</v>
      </c>
      <c r="R3771" s="43">
        <f t="shared" si="294"/>
        <v>0.118137620573236</v>
      </c>
    </row>
    <row r="3772" spans="1:18" x14ac:dyDescent="0.35">
      <c r="A3772" s="73">
        <v>179</v>
      </c>
      <c r="B3772" s="42">
        <v>0.1394</v>
      </c>
      <c r="C3772" s="42">
        <v>6.9699999999999998E-2</v>
      </c>
      <c r="D3772" s="42">
        <v>0.1603</v>
      </c>
      <c r="E3772" s="42">
        <v>0.16900000000000001</v>
      </c>
      <c r="F3772" s="42">
        <v>0.1028</v>
      </c>
      <c r="G3772" s="42">
        <v>0.1028</v>
      </c>
      <c r="H3772" s="42">
        <v>8.3599999999999994E-2</v>
      </c>
      <c r="I3772" s="42">
        <v>7.1400000000000005E-2</v>
      </c>
      <c r="J3772" s="42">
        <v>2.2599999999999999E-2</v>
      </c>
      <c r="K3772" s="42">
        <v>7.8399999999999997E-2</v>
      </c>
      <c r="L3772" s="93">
        <f t="shared" si="290"/>
        <v>1</v>
      </c>
      <c r="M3772" s="42">
        <v>0.13919999999999999</v>
      </c>
      <c r="N3772" s="93">
        <f t="array" ref="N3772">SQRT(MMULT(MMULT(B3772:K3772, '2. Correlation Matrix'!$B$34:$K$43), TRANSPOSE(B3772:K3772)))</f>
        <v>0.12316957335408449</v>
      </c>
      <c r="O3772" s="92">
        <f t="shared" si="291"/>
        <v>0.52123262467947018</v>
      </c>
      <c r="P3772" s="42">
        <f t="shared" si="292"/>
        <v>0.13161462809988639</v>
      </c>
      <c r="Q3772" s="42">
        <f t="shared" si="293"/>
        <v>0.122773215429927</v>
      </c>
      <c r="R3772" s="43">
        <f t="shared" si="294"/>
        <v>0.118137620573236</v>
      </c>
    </row>
    <row r="3773" spans="1:18" x14ac:dyDescent="0.35">
      <c r="A3773" s="73">
        <v>2260</v>
      </c>
      <c r="B3773" s="42">
        <v>0.13039999999999999</v>
      </c>
      <c r="C3773" s="42">
        <v>0.13339999999999999</v>
      </c>
      <c r="D3773" s="42">
        <v>9.3600000000000003E-2</v>
      </c>
      <c r="E3773" s="42">
        <v>0.1411</v>
      </c>
      <c r="F3773" s="42">
        <v>9.3600000000000003E-2</v>
      </c>
      <c r="G3773" s="42">
        <v>7.8200000000000006E-2</v>
      </c>
      <c r="H3773" s="42">
        <v>5.8299999999999998E-2</v>
      </c>
      <c r="I3773" s="42">
        <v>1.84E-2</v>
      </c>
      <c r="J3773" s="42">
        <v>0.13500000000000001</v>
      </c>
      <c r="K3773" s="42">
        <v>0.1181</v>
      </c>
      <c r="L3773" s="93">
        <f t="shared" si="290"/>
        <v>1.0001</v>
      </c>
      <c r="M3773" s="42">
        <v>0.13911000000000001</v>
      </c>
      <c r="N3773" s="93">
        <f t="array" ref="N3773">SQRT(MMULT(MMULT(B3773:K3773, '2. Correlation Matrix'!$B$34:$K$43), TRANSPOSE(B3773:K3773)))</f>
        <v>0.12299718666421278</v>
      </c>
      <c r="O3773" s="92">
        <f t="shared" si="291"/>
        <v>0.5212314341385943</v>
      </c>
      <c r="P3773" s="42">
        <f t="shared" si="292"/>
        <v>0.13154584603634442</v>
      </c>
      <c r="Q3773" s="42">
        <f t="shared" si="293"/>
        <v>0.122773215429927</v>
      </c>
      <c r="R3773" s="43">
        <f t="shared" si="294"/>
        <v>0.118137620573236</v>
      </c>
    </row>
    <row r="3774" spans="1:18" x14ac:dyDescent="0.35">
      <c r="A3774" s="73">
        <v>1345</v>
      </c>
      <c r="B3774" s="42">
        <v>5.8999999999999999E-3</v>
      </c>
      <c r="C3774" s="42">
        <v>0.1426</v>
      </c>
      <c r="D3774" s="42">
        <v>0.1953</v>
      </c>
      <c r="E3774" s="42">
        <v>0.1855</v>
      </c>
      <c r="F3774" s="42">
        <v>9.5699999999999993E-2</v>
      </c>
      <c r="G3774" s="42">
        <v>3.32E-2</v>
      </c>
      <c r="H3774" s="42">
        <v>0.123</v>
      </c>
      <c r="I3774" s="42">
        <v>0.1074</v>
      </c>
      <c r="J3774" s="42">
        <v>4.4900000000000002E-2</v>
      </c>
      <c r="K3774" s="42">
        <v>6.6400000000000001E-2</v>
      </c>
      <c r="L3774" s="93">
        <f t="shared" si="290"/>
        <v>0.99990000000000012</v>
      </c>
      <c r="M3774" s="42">
        <v>0.13919000000000001</v>
      </c>
      <c r="N3774" s="93">
        <f t="array" ref="N3774">SQRT(MMULT(MMULT(B3774:K3774, '2. Correlation Matrix'!$B$34:$K$43), TRANSPOSE(B3774:K3774)))</f>
        <v>0.12315604201023107</v>
      </c>
      <c r="O3774" s="92">
        <f t="shared" si="291"/>
        <v>0.5212086955073425</v>
      </c>
      <c r="P3774" s="42">
        <f t="shared" si="292"/>
        <v>0.1316062946581871</v>
      </c>
      <c r="Q3774" s="42">
        <f t="shared" si="293"/>
        <v>0.122773215429927</v>
      </c>
      <c r="R3774" s="43">
        <f t="shared" si="294"/>
        <v>0.118137620573236</v>
      </c>
    </row>
    <row r="3775" spans="1:18" x14ac:dyDescent="0.35">
      <c r="A3775" s="73">
        <v>4829</v>
      </c>
      <c r="B3775" s="42">
        <v>4.6100000000000002E-2</v>
      </c>
      <c r="C3775" s="42">
        <v>0.16789999999999999</v>
      </c>
      <c r="D3775" s="42">
        <v>0.107</v>
      </c>
      <c r="E3775" s="42">
        <v>0.10150000000000001</v>
      </c>
      <c r="F3775" s="42">
        <v>0.17530000000000001</v>
      </c>
      <c r="G3775" s="42">
        <v>5.4999999999999997E-3</v>
      </c>
      <c r="H3775" s="42">
        <v>5.1700000000000003E-2</v>
      </c>
      <c r="I3775" s="42">
        <v>0.1255</v>
      </c>
      <c r="J3775" s="42">
        <v>0.14940000000000001</v>
      </c>
      <c r="K3775" s="42">
        <v>7.0099999999999996E-2</v>
      </c>
      <c r="L3775" s="93">
        <f t="shared" si="290"/>
        <v>1</v>
      </c>
      <c r="M3775" s="42">
        <v>0.12806000000000001</v>
      </c>
      <c r="N3775" s="93">
        <f t="array" ref="N3775">SQRT(MMULT(MMULT(B3775:K3775, '2. Correlation Matrix'!$B$34:$K$43), TRANSPOSE(B3775:K3775)))</f>
        <v>0.1018043304748477</v>
      </c>
      <c r="O3775" s="92">
        <f t="shared" si="291"/>
        <v>0.52119590347985523</v>
      </c>
      <c r="P3775" s="42">
        <f t="shared" si="292"/>
        <v>0.122877939148284</v>
      </c>
      <c r="Q3775" s="42">
        <f t="shared" si="293"/>
        <v>0.122773215429927</v>
      </c>
      <c r="R3775" s="43">
        <f t="shared" si="294"/>
        <v>0.118137620573236</v>
      </c>
    </row>
    <row r="3776" spans="1:18" x14ac:dyDescent="0.35">
      <c r="A3776" s="73">
        <v>1050</v>
      </c>
      <c r="B3776" s="42">
        <v>9.2700000000000005E-2</v>
      </c>
      <c r="C3776" s="42">
        <v>8.4099999999999994E-2</v>
      </c>
      <c r="D3776" s="42">
        <v>0.1573</v>
      </c>
      <c r="E3776" s="42">
        <v>1.29E-2</v>
      </c>
      <c r="F3776" s="42">
        <v>0.1789</v>
      </c>
      <c r="G3776" s="42">
        <v>0.10340000000000001</v>
      </c>
      <c r="H3776" s="42">
        <v>1.5100000000000001E-2</v>
      </c>
      <c r="I3776" s="42">
        <v>0.1724</v>
      </c>
      <c r="J3776" s="42">
        <v>0.1487</v>
      </c>
      <c r="K3776" s="42">
        <v>3.4500000000000003E-2</v>
      </c>
      <c r="L3776" s="93">
        <f t="shared" si="290"/>
        <v>1</v>
      </c>
      <c r="M3776" s="42">
        <v>0.12817999999999999</v>
      </c>
      <c r="N3776" s="93">
        <f t="array" ref="N3776">SQRT(MMULT(MMULT(B3776:K3776, '2. Correlation Matrix'!$B$34:$K$43), TRANSPOSE(B3776:K3776)))</f>
        <v>0.10203726527228864</v>
      </c>
      <c r="O3776" s="92">
        <f t="shared" si="291"/>
        <v>0.52118213731118745</v>
      </c>
      <c r="P3776" s="42">
        <f t="shared" si="292"/>
        <v>0.12297419824787628</v>
      </c>
      <c r="Q3776" s="42">
        <f t="shared" si="293"/>
        <v>0.122773215429927</v>
      </c>
      <c r="R3776" s="43">
        <f t="shared" si="294"/>
        <v>0.118137620573236</v>
      </c>
    </row>
    <row r="3777" spans="1:18" x14ac:dyDescent="0.35">
      <c r="A3777" s="73">
        <v>4397</v>
      </c>
      <c r="B3777" s="42">
        <v>0.1487</v>
      </c>
      <c r="C3777" s="42">
        <v>6.5500000000000003E-2</v>
      </c>
      <c r="D3777" s="42">
        <v>7.2599999999999998E-2</v>
      </c>
      <c r="E3777" s="42">
        <v>8.8000000000000005E-3</v>
      </c>
      <c r="F3777" s="42">
        <v>0.17699999999999999</v>
      </c>
      <c r="G3777" s="42">
        <v>0.1363</v>
      </c>
      <c r="H3777" s="42">
        <v>9.1999999999999998E-2</v>
      </c>
      <c r="I3777" s="42">
        <v>3.0099999999999998E-2</v>
      </c>
      <c r="J3777" s="42">
        <v>0.1593</v>
      </c>
      <c r="K3777" s="42">
        <v>0.10970000000000001</v>
      </c>
      <c r="L3777" s="93">
        <f t="shared" si="290"/>
        <v>1</v>
      </c>
      <c r="M3777" s="42">
        <v>0.14241000000000001</v>
      </c>
      <c r="N3777" s="93">
        <f t="array" ref="N3777">SQRT(MMULT(MMULT(B3777:K3777, '2. Correlation Matrix'!$B$34:$K$43), TRANSPOSE(B3777:K3777)))</f>
        <v>0.1293493035890306</v>
      </c>
      <c r="O3777" s="92">
        <f t="shared" si="291"/>
        <v>0.52114698826810446</v>
      </c>
      <c r="P3777" s="42">
        <f t="shared" si="292"/>
        <v>0.1340443788305164</v>
      </c>
      <c r="Q3777" s="42">
        <f t="shared" si="293"/>
        <v>0.122773215429927</v>
      </c>
      <c r="R3777" s="43">
        <f t="shared" si="294"/>
        <v>0.118137620573236</v>
      </c>
    </row>
    <row r="3778" spans="1:18" x14ac:dyDescent="0.35">
      <c r="A3778" s="73">
        <v>3210</v>
      </c>
      <c r="B3778" s="42">
        <v>9.98E-2</v>
      </c>
      <c r="C3778" s="42">
        <v>0.1298</v>
      </c>
      <c r="D3778" s="42">
        <v>0.1265</v>
      </c>
      <c r="E3778" s="42">
        <v>9.98E-2</v>
      </c>
      <c r="F3778" s="42">
        <v>0.1414</v>
      </c>
      <c r="G3778" s="42">
        <v>0.1331</v>
      </c>
      <c r="H3778" s="42">
        <v>7.3200000000000001E-2</v>
      </c>
      <c r="I3778" s="42">
        <v>3.3E-3</v>
      </c>
      <c r="J3778" s="42">
        <v>3.8300000000000001E-2</v>
      </c>
      <c r="K3778" s="42">
        <v>0.1547</v>
      </c>
      <c r="L3778" s="93">
        <f t="shared" si="290"/>
        <v>0.99990000000000001</v>
      </c>
      <c r="M3778" s="42">
        <v>0.14892</v>
      </c>
      <c r="N3778" s="93">
        <f t="array" ref="N3778">SQRT(MMULT(MMULT(B3778:K3778, '2. Correlation Matrix'!$B$34:$K$43), TRANSPOSE(B3778:K3778)))</f>
        <v>0.14184515679765314</v>
      </c>
      <c r="O3778" s="92">
        <f t="shared" si="291"/>
        <v>0.52113164572442439</v>
      </c>
      <c r="P3778" s="42">
        <f t="shared" si="292"/>
        <v>0.13885997574652459</v>
      </c>
      <c r="Q3778" s="42">
        <f t="shared" si="293"/>
        <v>0.122773215429927</v>
      </c>
      <c r="R3778" s="43">
        <f t="shared" si="294"/>
        <v>0.118137620573236</v>
      </c>
    </row>
    <row r="3779" spans="1:18" x14ac:dyDescent="0.35">
      <c r="A3779" s="73">
        <v>4988</v>
      </c>
      <c r="B3779" s="42">
        <v>1.6999999999999999E-3</v>
      </c>
      <c r="C3779" s="42">
        <v>0.16930000000000001</v>
      </c>
      <c r="D3779" s="42">
        <v>0.17449999999999999</v>
      </c>
      <c r="E3779" s="42">
        <v>0.11169999999999999</v>
      </c>
      <c r="F3779" s="42">
        <v>0.1658</v>
      </c>
      <c r="G3779" s="42">
        <v>6.4600000000000005E-2</v>
      </c>
      <c r="H3779" s="42">
        <v>0.1361</v>
      </c>
      <c r="I3779" s="42">
        <v>0.1222</v>
      </c>
      <c r="J3779" s="42">
        <v>1.2200000000000001E-2</v>
      </c>
      <c r="K3779" s="42">
        <v>4.19E-2</v>
      </c>
      <c r="L3779" s="93">
        <f t="shared" si="290"/>
        <v>1</v>
      </c>
      <c r="M3779" s="42">
        <v>0.13603999999999999</v>
      </c>
      <c r="N3779" s="93">
        <f t="array" ref="N3779">SQRT(MMULT(MMULT(B3779:K3779, '2. Correlation Matrix'!$B$34:$K$43), TRANSPOSE(B3779:K3779)))</f>
        <v>0.11713452007813581</v>
      </c>
      <c r="O3779" s="92">
        <f t="shared" si="291"/>
        <v>0.52111025818249501</v>
      </c>
      <c r="P3779" s="42">
        <f t="shared" si="292"/>
        <v>0.1291797521030324</v>
      </c>
      <c r="Q3779" s="42">
        <f t="shared" si="293"/>
        <v>0.122773215429927</v>
      </c>
      <c r="R3779" s="43">
        <f t="shared" si="294"/>
        <v>0.118137620573236</v>
      </c>
    </row>
    <row r="3780" spans="1:18" x14ac:dyDescent="0.35">
      <c r="A3780" s="73">
        <v>3183</v>
      </c>
      <c r="B3780" s="42">
        <v>5.8799999999999998E-2</v>
      </c>
      <c r="C3780" s="42">
        <v>0.10059999999999999</v>
      </c>
      <c r="D3780" s="42">
        <v>0.1784</v>
      </c>
      <c r="E3780" s="42">
        <v>0.15939999999999999</v>
      </c>
      <c r="F3780" s="42">
        <v>0.1366</v>
      </c>
      <c r="G3780" s="42">
        <v>8.3500000000000005E-2</v>
      </c>
      <c r="H3780" s="42">
        <v>5.6899999999999999E-2</v>
      </c>
      <c r="I3780" s="42">
        <v>6.6400000000000001E-2</v>
      </c>
      <c r="J3780" s="42">
        <v>3.9800000000000002E-2</v>
      </c>
      <c r="K3780" s="42">
        <v>0.1195</v>
      </c>
      <c r="L3780" s="93">
        <f t="shared" si="290"/>
        <v>0.99989999999999979</v>
      </c>
      <c r="M3780" s="42">
        <v>0.14388999999999999</v>
      </c>
      <c r="N3780" s="93">
        <f t="array" ref="N3780">SQRT(MMULT(MMULT(B3780:K3780, '2. Correlation Matrix'!$B$34:$K$43), TRANSPOSE(B3780:K3780)))</f>
        <v>0.13219972503934191</v>
      </c>
      <c r="O3780" s="92">
        <f t="shared" si="291"/>
        <v>0.52110547113088701</v>
      </c>
      <c r="P3780" s="42">
        <f t="shared" si="292"/>
        <v>0.13515161634976119</v>
      </c>
      <c r="Q3780" s="42">
        <f t="shared" si="293"/>
        <v>0.122773215429927</v>
      </c>
      <c r="R3780" s="43">
        <f t="shared" si="294"/>
        <v>0.118137620573236</v>
      </c>
    </row>
    <row r="3781" spans="1:18" x14ac:dyDescent="0.35">
      <c r="A3781" s="73">
        <v>4863</v>
      </c>
      <c r="B3781" s="42">
        <v>0.1593</v>
      </c>
      <c r="C3781" s="42">
        <v>4.3999999999999997E-2</v>
      </c>
      <c r="D3781" s="42">
        <v>0.1502</v>
      </c>
      <c r="E3781" s="42">
        <v>0.1245</v>
      </c>
      <c r="F3781" s="42">
        <v>0.1447</v>
      </c>
      <c r="G3781" s="42">
        <v>2.1999999999999999E-2</v>
      </c>
      <c r="H3781" s="42">
        <v>0.1081</v>
      </c>
      <c r="I3781" s="42">
        <v>0.1227</v>
      </c>
      <c r="J3781" s="42">
        <v>5.8599999999999999E-2</v>
      </c>
      <c r="K3781" s="42">
        <v>6.59E-2</v>
      </c>
      <c r="L3781" s="93">
        <f t="shared" ref="L3781:L3844" si="295">SUM(B3781:K3781)</f>
        <v>1</v>
      </c>
      <c r="M3781" s="42">
        <v>0.13133</v>
      </c>
      <c r="N3781" s="93">
        <f t="array" ref="N3781">SQRT(MMULT(MMULT(B3781:K3781, '2. Correlation Matrix'!$B$34:$K$43), TRANSPOSE(B3781:K3781)))</f>
        <v>0.10809716659652834</v>
      </c>
      <c r="O3781" s="92">
        <f t="shared" ref="O3781:O3844" si="296">(M3781-0.075)/N3781</f>
        <v>0.52110524053096785</v>
      </c>
      <c r="P3781" s="42">
        <f t="shared" ref="P3781:P3844" si="297">M3781-((1/2)*1*N3781^2)</f>
        <v>0.1254875012869012</v>
      </c>
      <c r="Q3781" s="42">
        <f t="shared" ref="Q3781:Q3844" si="298">$M$5-((1/2)*3*$N$5^2)</f>
        <v>0.122773215429927</v>
      </c>
      <c r="R3781" s="43">
        <f t="shared" ref="R3781:R3844" si="299">$M$5-((1/2)*4*$N$5^2)</f>
        <v>0.118137620573236</v>
      </c>
    </row>
    <row r="3782" spans="1:18" x14ac:dyDescent="0.35">
      <c r="A3782" s="73">
        <v>4121</v>
      </c>
      <c r="B3782" s="42">
        <v>4.0000000000000001E-3</v>
      </c>
      <c r="C3782" s="42">
        <v>8.5699999999999998E-2</v>
      </c>
      <c r="D3782" s="42">
        <v>8.5699999999999998E-2</v>
      </c>
      <c r="E3782" s="42">
        <v>0.1255</v>
      </c>
      <c r="F3782" s="42">
        <v>0.1454</v>
      </c>
      <c r="G3782" s="42">
        <v>0.11550000000000001</v>
      </c>
      <c r="H3782" s="42">
        <v>9.5600000000000004E-2</v>
      </c>
      <c r="I3782" s="42">
        <v>0.01</v>
      </c>
      <c r="J3782" s="42">
        <v>0.18129999999999999</v>
      </c>
      <c r="K3782" s="42">
        <v>0.15140000000000001</v>
      </c>
      <c r="L3782" s="93">
        <f t="shared" si="295"/>
        <v>1.0001000000000002</v>
      </c>
      <c r="M3782" s="42">
        <v>0.15523999999999999</v>
      </c>
      <c r="N3782" s="93">
        <f t="array" ref="N3782">SQRT(MMULT(MMULT(B3782:K3782, '2. Correlation Matrix'!$B$34:$K$43), TRANSPOSE(B3782:K3782)))</f>
        <v>0.15398637559190489</v>
      </c>
      <c r="O3782" s="92">
        <f t="shared" si="296"/>
        <v>0.52108506152941902</v>
      </c>
      <c r="P3782" s="42">
        <f t="shared" si="297"/>
        <v>0.14338409806603439</v>
      </c>
      <c r="Q3782" s="42">
        <f t="shared" si="298"/>
        <v>0.122773215429927</v>
      </c>
      <c r="R3782" s="43">
        <f t="shared" si="299"/>
        <v>0.118137620573236</v>
      </c>
    </row>
    <row r="3783" spans="1:18" x14ac:dyDescent="0.35">
      <c r="A3783" s="73">
        <v>3122</v>
      </c>
      <c r="B3783" s="42">
        <v>0.15870000000000001</v>
      </c>
      <c r="C3783" s="42">
        <v>6.1199999999999997E-2</v>
      </c>
      <c r="D3783" s="42">
        <v>4.5900000000000003E-2</v>
      </c>
      <c r="E3783" s="42">
        <v>0.16439999999999999</v>
      </c>
      <c r="F3783" s="42">
        <v>0.12809999999999999</v>
      </c>
      <c r="G3783" s="42">
        <v>5.16E-2</v>
      </c>
      <c r="H3783" s="42">
        <v>0.1166</v>
      </c>
      <c r="I3783" s="42">
        <v>3.6299999999999999E-2</v>
      </c>
      <c r="J3783" s="42">
        <v>0.1396</v>
      </c>
      <c r="K3783" s="42">
        <v>9.7500000000000003E-2</v>
      </c>
      <c r="L3783" s="93">
        <f t="shared" si="295"/>
        <v>0.99990000000000012</v>
      </c>
      <c r="M3783" s="42">
        <v>0.13838</v>
      </c>
      <c r="N3783" s="93">
        <f t="array" ref="N3783">SQRT(MMULT(MMULT(B3783:K3783, '2. Correlation Matrix'!$B$34:$K$43), TRANSPOSE(B3783:K3783)))</f>
        <v>0.12163111936368916</v>
      </c>
      <c r="O3783" s="92">
        <f t="shared" si="296"/>
        <v>0.52108375168765397</v>
      </c>
      <c r="P3783" s="42">
        <f t="shared" si="297"/>
        <v>0.13098293540116801</v>
      </c>
      <c r="Q3783" s="42">
        <f t="shared" si="298"/>
        <v>0.122773215429927</v>
      </c>
      <c r="R3783" s="43">
        <f t="shared" si="299"/>
        <v>0.118137620573236</v>
      </c>
    </row>
    <row r="3784" spans="1:18" x14ac:dyDescent="0.35">
      <c r="A3784" s="73">
        <v>4162</v>
      </c>
      <c r="B3784" s="42">
        <v>7.3000000000000001E-3</v>
      </c>
      <c r="C3784" s="42">
        <v>7.3000000000000001E-3</v>
      </c>
      <c r="D3784" s="42">
        <v>9.1999999999999998E-2</v>
      </c>
      <c r="E3784" s="42">
        <v>0.2397</v>
      </c>
      <c r="F3784" s="42">
        <v>0.17680000000000001</v>
      </c>
      <c r="G3784" s="42">
        <v>9.69E-2</v>
      </c>
      <c r="H3784" s="42">
        <v>0.1646</v>
      </c>
      <c r="I3784" s="42">
        <v>0.1308</v>
      </c>
      <c r="J3784" s="42">
        <v>4.8399999999999999E-2</v>
      </c>
      <c r="K3784" s="42">
        <v>3.6299999999999999E-2</v>
      </c>
      <c r="L3784" s="93">
        <f t="shared" si="295"/>
        <v>1.0001</v>
      </c>
      <c r="M3784" s="42">
        <v>0.14613000000000001</v>
      </c>
      <c r="N3784" s="93">
        <f t="array" ref="N3784">SQRT(MMULT(MMULT(B3784:K3784, '2. Correlation Matrix'!$B$34:$K$43), TRANSPOSE(B3784:K3784)))</f>
        <v>0.13650710316561698</v>
      </c>
      <c r="O3784" s="92">
        <f t="shared" si="296"/>
        <v>0.52107178564694667</v>
      </c>
      <c r="P3784" s="42">
        <f t="shared" si="297"/>
        <v>0.1368129053926658</v>
      </c>
      <c r="Q3784" s="42">
        <f t="shared" si="298"/>
        <v>0.122773215429927</v>
      </c>
      <c r="R3784" s="43">
        <f t="shared" si="299"/>
        <v>0.118137620573236</v>
      </c>
    </row>
    <row r="3785" spans="1:18" x14ac:dyDescent="0.35">
      <c r="A3785" s="73">
        <v>4986</v>
      </c>
      <c r="B3785" s="42">
        <v>0.21029999999999999</v>
      </c>
      <c r="C3785" s="42">
        <v>1.4999999999999999E-2</v>
      </c>
      <c r="D3785" s="42">
        <v>0.1009</v>
      </c>
      <c r="E3785" s="42">
        <v>0.1052</v>
      </c>
      <c r="F3785" s="42">
        <v>0.16739999999999999</v>
      </c>
      <c r="G3785" s="42">
        <v>9.2299999999999993E-2</v>
      </c>
      <c r="H3785" s="42">
        <v>6.8699999999999997E-2</v>
      </c>
      <c r="I3785" s="42">
        <v>3.6499999999999998E-2</v>
      </c>
      <c r="J3785" s="42">
        <v>0.03</v>
      </c>
      <c r="K3785" s="42">
        <v>0.17380000000000001</v>
      </c>
      <c r="L3785" s="93">
        <f t="shared" si="295"/>
        <v>1.0001</v>
      </c>
      <c r="M3785" s="42">
        <v>0.14585999999999999</v>
      </c>
      <c r="N3785" s="93">
        <f t="array" ref="N3785">SQRT(MMULT(MMULT(B3785:K3785, '2. Correlation Matrix'!$B$34:$K$43), TRANSPOSE(B3785:K3785)))</f>
        <v>0.13600368062770213</v>
      </c>
      <c r="O3785" s="92">
        <f t="shared" si="296"/>
        <v>0.52101531129861756</v>
      </c>
      <c r="P3785" s="42">
        <f t="shared" si="297"/>
        <v>0.136611499427859</v>
      </c>
      <c r="Q3785" s="42">
        <f t="shared" si="298"/>
        <v>0.122773215429927</v>
      </c>
      <c r="R3785" s="43">
        <f t="shared" si="299"/>
        <v>0.118137620573236</v>
      </c>
    </row>
    <row r="3786" spans="1:18" x14ac:dyDescent="0.35">
      <c r="A3786" s="73">
        <v>284</v>
      </c>
      <c r="B3786" s="42">
        <v>0.13070000000000001</v>
      </c>
      <c r="C3786" s="42">
        <v>3.7699999999999997E-2</v>
      </c>
      <c r="D3786" s="42">
        <v>0.20849999999999999</v>
      </c>
      <c r="E3786" s="42">
        <v>1.7600000000000001E-2</v>
      </c>
      <c r="F3786" s="42">
        <v>7.0400000000000004E-2</v>
      </c>
      <c r="G3786" s="42">
        <v>0.12809999999999999</v>
      </c>
      <c r="H3786" s="42">
        <v>0.1457</v>
      </c>
      <c r="I3786" s="42">
        <v>1.26E-2</v>
      </c>
      <c r="J3786" s="42">
        <v>1.26E-2</v>
      </c>
      <c r="K3786" s="42">
        <v>0.23619999999999999</v>
      </c>
      <c r="L3786" s="93">
        <f t="shared" si="295"/>
        <v>1.0000999999999998</v>
      </c>
      <c r="M3786" s="42">
        <v>0.16452</v>
      </c>
      <c r="N3786" s="93">
        <f t="array" ref="N3786">SQRT(MMULT(MMULT(B3786:K3786, '2. Correlation Matrix'!$B$34:$K$43), TRANSPOSE(B3786:K3786)))</f>
        <v>0.17182842549177887</v>
      </c>
      <c r="O3786" s="92">
        <f t="shared" si="296"/>
        <v>0.520984812284642</v>
      </c>
      <c r="P3786" s="42">
        <f t="shared" si="297"/>
        <v>0.1497574960965081</v>
      </c>
      <c r="Q3786" s="42">
        <f t="shared" si="298"/>
        <v>0.122773215429927</v>
      </c>
      <c r="R3786" s="43">
        <f t="shared" si="299"/>
        <v>0.118137620573236</v>
      </c>
    </row>
    <row r="3787" spans="1:18" x14ac:dyDescent="0.35">
      <c r="A3787" s="73">
        <v>106</v>
      </c>
      <c r="B3787" s="42">
        <v>0.18410000000000001</v>
      </c>
      <c r="C3787" s="42">
        <v>0.17480000000000001</v>
      </c>
      <c r="D3787" s="42">
        <v>1.8599999999999998E-2</v>
      </c>
      <c r="E3787" s="42">
        <v>6.0600000000000001E-2</v>
      </c>
      <c r="F3787" s="42">
        <v>0.11890000000000001</v>
      </c>
      <c r="G3787" s="42">
        <v>0.10489999999999999</v>
      </c>
      <c r="H3787" s="42">
        <v>0.1026</v>
      </c>
      <c r="I3787" s="42">
        <v>1.17E-2</v>
      </c>
      <c r="J3787" s="42">
        <v>0.16320000000000001</v>
      </c>
      <c r="K3787" s="42">
        <v>6.0600000000000001E-2</v>
      </c>
      <c r="L3787" s="93">
        <f t="shared" si="295"/>
        <v>1</v>
      </c>
      <c r="M3787" s="42">
        <v>0.13038</v>
      </c>
      <c r="N3787" s="93">
        <f t="array" ref="N3787">SQRT(MMULT(MMULT(B3787:K3787, '2. Correlation Matrix'!$B$34:$K$43), TRANSPOSE(B3787:K3787)))</f>
        <v>0.10629951534215762</v>
      </c>
      <c r="O3787" s="92">
        <f t="shared" si="296"/>
        <v>0.52098073845155801</v>
      </c>
      <c r="P3787" s="42">
        <f t="shared" si="297"/>
        <v>0.12473020651901119</v>
      </c>
      <c r="Q3787" s="42">
        <f t="shared" si="298"/>
        <v>0.122773215429927</v>
      </c>
      <c r="R3787" s="43">
        <f t="shared" si="299"/>
        <v>0.118137620573236</v>
      </c>
    </row>
    <row r="3788" spans="1:18" x14ac:dyDescent="0.35">
      <c r="A3788" s="73">
        <v>4544</v>
      </c>
      <c r="B3788" s="42">
        <v>0.15409999999999999</v>
      </c>
      <c r="C3788" s="42">
        <v>1.03E-2</v>
      </c>
      <c r="D3788" s="42">
        <v>0.16950000000000001</v>
      </c>
      <c r="E3788" s="42">
        <v>8.6E-3</v>
      </c>
      <c r="F3788" s="42">
        <v>0.125</v>
      </c>
      <c r="G3788" s="42">
        <v>4.7899999999999998E-2</v>
      </c>
      <c r="H3788" s="42">
        <v>0.1421</v>
      </c>
      <c r="I3788" s="42">
        <v>0.1182</v>
      </c>
      <c r="J3788" s="42">
        <v>0.14899999999999999</v>
      </c>
      <c r="K3788" s="42">
        <v>7.5300000000000006E-2</v>
      </c>
      <c r="L3788" s="93">
        <f t="shared" si="295"/>
        <v>1</v>
      </c>
      <c r="M3788" s="42">
        <v>0.13669000000000001</v>
      </c>
      <c r="N3788" s="93">
        <f t="array" ref="N3788">SQRT(MMULT(MMULT(B3788:K3788, '2. Correlation Matrix'!$B$34:$K$43), TRANSPOSE(B3788:K3788)))</f>
        <v>0.118413485832134</v>
      </c>
      <c r="O3788" s="92">
        <f t="shared" si="296"/>
        <v>0.52097106648353664</v>
      </c>
      <c r="P3788" s="42">
        <f t="shared" si="297"/>
        <v>0.12967912318654151</v>
      </c>
      <c r="Q3788" s="42">
        <f t="shared" si="298"/>
        <v>0.122773215429927</v>
      </c>
      <c r="R3788" s="43">
        <f t="shared" si="299"/>
        <v>0.118137620573236</v>
      </c>
    </row>
    <row r="3789" spans="1:18" x14ac:dyDescent="0.35">
      <c r="A3789" s="73">
        <v>2708</v>
      </c>
      <c r="B3789" s="42">
        <v>0.21510000000000001</v>
      </c>
      <c r="C3789" s="42">
        <v>8.0999999999999996E-3</v>
      </c>
      <c r="D3789" s="42">
        <v>0.13980000000000001</v>
      </c>
      <c r="E3789" s="42">
        <v>8.8700000000000001E-2</v>
      </c>
      <c r="F3789" s="42">
        <v>0.1129</v>
      </c>
      <c r="G3789" s="42">
        <v>5.4000000000000003E-3</v>
      </c>
      <c r="H3789" s="42">
        <v>0.1048</v>
      </c>
      <c r="I3789" s="42">
        <v>0.1237</v>
      </c>
      <c r="J3789" s="42">
        <v>0.129</v>
      </c>
      <c r="K3789" s="42">
        <v>7.2599999999999998E-2</v>
      </c>
      <c r="L3789" s="93">
        <f t="shared" si="295"/>
        <v>1.0001</v>
      </c>
      <c r="M3789" s="42">
        <v>0.12928999999999999</v>
      </c>
      <c r="N3789" s="93">
        <f t="array" ref="N3789">SQRT(MMULT(MMULT(B3789:K3789, '2. Correlation Matrix'!$B$34:$K$43), TRANSPOSE(B3789:K3789)))</f>
        <v>0.10422402914915543</v>
      </c>
      <c r="O3789" s="92">
        <f t="shared" si="296"/>
        <v>0.52089715244365908</v>
      </c>
      <c r="P3789" s="42">
        <f t="shared" si="297"/>
        <v>0.12385867587395799</v>
      </c>
      <c r="Q3789" s="42">
        <f t="shared" si="298"/>
        <v>0.122773215429927</v>
      </c>
      <c r="R3789" s="43">
        <f t="shared" si="299"/>
        <v>0.118137620573236</v>
      </c>
    </row>
    <row r="3790" spans="1:18" x14ac:dyDescent="0.35">
      <c r="A3790" s="73">
        <v>1810</v>
      </c>
      <c r="B3790" s="42">
        <v>0.10920000000000001</v>
      </c>
      <c r="C3790" s="42">
        <v>2.52E-2</v>
      </c>
      <c r="D3790" s="42">
        <v>0.12609999999999999</v>
      </c>
      <c r="E3790" s="42">
        <v>3.9199999999999999E-2</v>
      </c>
      <c r="F3790" s="42">
        <v>0.15409999999999999</v>
      </c>
      <c r="G3790" s="42">
        <v>2.52E-2</v>
      </c>
      <c r="H3790" s="42">
        <v>4.2000000000000003E-2</v>
      </c>
      <c r="I3790" s="42">
        <v>0.1036</v>
      </c>
      <c r="J3790" s="42">
        <v>0.1401</v>
      </c>
      <c r="K3790" s="42">
        <v>0.23530000000000001</v>
      </c>
      <c r="L3790" s="93">
        <f t="shared" si="295"/>
        <v>1</v>
      </c>
      <c r="M3790" s="42">
        <v>0.15104999999999999</v>
      </c>
      <c r="N3790" s="93">
        <f t="array" ref="N3790">SQRT(MMULT(MMULT(B3790:K3790, '2. Correlation Matrix'!$B$34:$K$43), TRANSPOSE(B3790:K3790)))</f>
        <v>0.14600459297714372</v>
      </c>
      <c r="O3790" s="92">
        <f t="shared" si="296"/>
        <v>0.5208740249144439</v>
      </c>
      <c r="P3790" s="42">
        <f t="shared" si="297"/>
        <v>0.1403913294147893</v>
      </c>
      <c r="Q3790" s="42">
        <f t="shared" si="298"/>
        <v>0.122773215429927</v>
      </c>
      <c r="R3790" s="43">
        <f t="shared" si="299"/>
        <v>0.118137620573236</v>
      </c>
    </row>
    <row r="3791" spans="1:18" x14ac:dyDescent="0.35">
      <c r="A3791" s="73">
        <v>1837</v>
      </c>
      <c r="B3791" s="42">
        <v>0.1578</v>
      </c>
      <c r="C3791" s="42">
        <v>0.1149</v>
      </c>
      <c r="D3791" s="42">
        <v>0.14410000000000001</v>
      </c>
      <c r="E3791" s="42">
        <v>0.12690000000000001</v>
      </c>
      <c r="F3791" s="42">
        <v>8.9200000000000002E-2</v>
      </c>
      <c r="G3791" s="42">
        <v>3.09E-2</v>
      </c>
      <c r="H3791" s="42">
        <v>9.0899999999999995E-2</v>
      </c>
      <c r="I3791" s="42">
        <v>0.1081</v>
      </c>
      <c r="J3791" s="42">
        <v>9.0899999999999995E-2</v>
      </c>
      <c r="K3791" s="42">
        <v>4.6300000000000001E-2</v>
      </c>
      <c r="L3791" s="93">
        <f t="shared" si="295"/>
        <v>1</v>
      </c>
      <c r="M3791" s="42">
        <v>0.12719</v>
      </c>
      <c r="N3791" s="93">
        <f t="array" ref="N3791">SQRT(MMULT(MMULT(B3791:K3791, '2. Correlation Matrix'!$B$34:$K$43), TRANSPOSE(B3791:K3791)))</f>
        <v>0.10019806447821235</v>
      </c>
      <c r="O3791" s="92">
        <f t="shared" si="296"/>
        <v>0.52086834483063793</v>
      </c>
      <c r="P3791" s="42">
        <f t="shared" si="297"/>
        <v>0.12217017393741</v>
      </c>
      <c r="Q3791" s="42">
        <f t="shared" si="298"/>
        <v>0.122773215429927</v>
      </c>
      <c r="R3791" s="43">
        <f t="shared" si="299"/>
        <v>0.118137620573236</v>
      </c>
    </row>
    <row r="3792" spans="1:18" x14ac:dyDescent="0.35">
      <c r="A3792" s="73">
        <v>1864</v>
      </c>
      <c r="B3792" s="42">
        <v>0.17019999999999999</v>
      </c>
      <c r="C3792" s="42">
        <v>0.15279999999999999</v>
      </c>
      <c r="D3792" s="42">
        <v>0.1915</v>
      </c>
      <c r="E3792" s="42">
        <v>0.12379999999999999</v>
      </c>
      <c r="F3792" s="42">
        <v>4.8399999999999999E-2</v>
      </c>
      <c r="G3792" s="42">
        <v>0.10639999999999999</v>
      </c>
      <c r="H3792" s="42">
        <v>1.7399999999999999E-2</v>
      </c>
      <c r="I3792" s="42">
        <v>3.2899999999999999E-2</v>
      </c>
      <c r="J3792" s="42">
        <v>4.0599999999999997E-2</v>
      </c>
      <c r="K3792" s="42">
        <v>0.11609999999999999</v>
      </c>
      <c r="L3792" s="93">
        <f t="shared" si="295"/>
        <v>1.0001</v>
      </c>
      <c r="M3792" s="42">
        <v>0.13661999999999999</v>
      </c>
      <c r="N3792" s="93">
        <f t="array" ref="N3792">SQRT(MMULT(MMULT(B3792:K3792, '2. Correlation Matrix'!$B$34:$K$43), TRANSPOSE(B3792:K3792)))</f>
        <v>0.11830888877818606</v>
      </c>
      <c r="O3792" s="92">
        <f t="shared" si="296"/>
        <v>0.52083998621210592</v>
      </c>
      <c r="P3792" s="42">
        <f t="shared" si="297"/>
        <v>0.12962150341803538</v>
      </c>
      <c r="Q3792" s="42">
        <f t="shared" si="298"/>
        <v>0.122773215429927</v>
      </c>
      <c r="R3792" s="43">
        <f t="shared" si="299"/>
        <v>0.118137620573236</v>
      </c>
    </row>
    <row r="3793" spans="1:18" x14ac:dyDescent="0.35">
      <c r="A3793" s="73">
        <v>411</v>
      </c>
      <c r="B3793" s="42">
        <v>0.1421</v>
      </c>
      <c r="C3793" s="42">
        <v>8.3900000000000002E-2</v>
      </c>
      <c r="D3793" s="42">
        <v>0.11990000000000001</v>
      </c>
      <c r="E3793" s="42">
        <v>9.5899999999999999E-2</v>
      </c>
      <c r="F3793" s="42">
        <v>0.13009999999999999</v>
      </c>
      <c r="G3793" s="42">
        <v>8.7300000000000003E-2</v>
      </c>
      <c r="H3793" s="42">
        <v>6.3399999999999998E-2</v>
      </c>
      <c r="I3793" s="42">
        <v>2.9100000000000001E-2</v>
      </c>
      <c r="J3793" s="42">
        <v>9.9299999999999999E-2</v>
      </c>
      <c r="K3793" s="42">
        <v>0.14899999999999999</v>
      </c>
      <c r="L3793" s="93">
        <f t="shared" si="295"/>
        <v>1</v>
      </c>
      <c r="M3793" s="42">
        <v>0.14383000000000001</v>
      </c>
      <c r="N3793" s="93">
        <f t="array" ref="N3793">SQRT(MMULT(MMULT(B3793:K3793, '2. Correlation Matrix'!$B$34:$K$43), TRANSPOSE(B3793:K3793)))</f>
        <v>0.13215697294753387</v>
      </c>
      <c r="O3793" s="92">
        <f t="shared" si="296"/>
        <v>0.52082004047811714</v>
      </c>
      <c r="P3793" s="42">
        <f t="shared" si="297"/>
        <v>0.13509726725067242</v>
      </c>
      <c r="Q3793" s="42">
        <f t="shared" si="298"/>
        <v>0.122773215429927</v>
      </c>
      <c r="R3793" s="43">
        <f t="shared" si="299"/>
        <v>0.118137620573236</v>
      </c>
    </row>
    <row r="3794" spans="1:18" x14ac:dyDescent="0.35">
      <c r="A3794" s="73">
        <v>555</v>
      </c>
      <c r="B3794" s="42">
        <v>7.7999999999999996E-3</v>
      </c>
      <c r="C3794" s="42">
        <v>0.1852</v>
      </c>
      <c r="D3794" s="42">
        <v>0.1598</v>
      </c>
      <c r="E3794" s="42">
        <v>0.12479999999999999</v>
      </c>
      <c r="F3794" s="42">
        <v>7.4099999999999999E-2</v>
      </c>
      <c r="G3794" s="42">
        <v>0.17150000000000001</v>
      </c>
      <c r="H3794" s="42">
        <v>0.1696</v>
      </c>
      <c r="I3794" s="42">
        <v>4.2900000000000001E-2</v>
      </c>
      <c r="J3794" s="42">
        <v>3.8999999999999998E-3</v>
      </c>
      <c r="K3794" s="42">
        <v>6.0400000000000002E-2</v>
      </c>
      <c r="L3794" s="93">
        <f t="shared" si="295"/>
        <v>1</v>
      </c>
      <c r="M3794" s="42">
        <v>0.14923</v>
      </c>
      <c r="N3794" s="93">
        <f t="array" ref="N3794">SQRT(MMULT(MMULT(B3794:K3794, '2. Correlation Matrix'!$B$34:$K$43), TRANSPOSE(B3794:K3794)))</f>
        <v>0.14253426315491655</v>
      </c>
      <c r="O3794" s="92">
        <f t="shared" si="296"/>
        <v>0.52078706099824901</v>
      </c>
      <c r="P3794" s="42">
        <f t="shared" si="297"/>
        <v>0.13907199191344249</v>
      </c>
      <c r="Q3794" s="42">
        <f t="shared" si="298"/>
        <v>0.122773215429927</v>
      </c>
      <c r="R3794" s="43">
        <f t="shared" si="299"/>
        <v>0.118137620573236</v>
      </c>
    </row>
    <row r="3795" spans="1:18" x14ac:dyDescent="0.35">
      <c r="A3795" s="73">
        <v>2949</v>
      </c>
      <c r="B3795" s="42">
        <v>4.1200000000000001E-2</v>
      </c>
      <c r="C3795" s="42">
        <v>7.6499999999999999E-2</v>
      </c>
      <c r="D3795" s="42">
        <v>0.13819999999999999</v>
      </c>
      <c r="E3795" s="42">
        <v>8.8200000000000001E-2</v>
      </c>
      <c r="F3795" s="42">
        <v>0.16470000000000001</v>
      </c>
      <c r="G3795" s="42">
        <v>0.1235</v>
      </c>
      <c r="H3795" s="42">
        <v>1.18E-2</v>
      </c>
      <c r="I3795" s="42">
        <v>3.2399999999999998E-2</v>
      </c>
      <c r="J3795" s="42">
        <v>7.0599999999999996E-2</v>
      </c>
      <c r="K3795" s="42">
        <v>0.25290000000000001</v>
      </c>
      <c r="L3795" s="93">
        <f t="shared" si="295"/>
        <v>1</v>
      </c>
      <c r="M3795" s="42">
        <v>0.16137000000000001</v>
      </c>
      <c r="N3795" s="93">
        <f t="array" ref="N3795">SQRT(MMULT(MMULT(B3795:K3795, '2. Correlation Matrix'!$B$34:$K$43), TRANSPOSE(B3795:K3795)))</f>
        <v>0.16585472470061444</v>
      </c>
      <c r="O3795" s="92">
        <f t="shared" si="296"/>
        <v>0.52075694651392734</v>
      </c>
      <c r="P3795" s="42">
        <f t="shared" si="297"/>
        <v>0.14761610514724172</v>
      </c>
      <c r="Q3795" s="42">
        <f t="shared" si="298"/>
        <v>0.122773215429927</v>
      </c>
      <c r="R3795" s="43">
        <f t="shared" si="299"/>
        <v>0.118137620573236</v>
      </c>
    </row>
    <row r="3796" spans="1:18" x14ac:dyDescent="0.35">
      <c r="A3796" s="73">
        <v>1841</v>
      </c>
      <c r="B3796" s="42">
        <v>2.3999999999999998E-3</v>
      </c>
      <c r="C3796" s="42">
        <v>9.4600000000000004E-2</v>
      </c>
      <c r="D3796" s="42">
        <v>0.1915</v>
      </c>
      <c r="E3796" s="42">
        <v>4.9599999999999998E-2</v>
      </c>
      <c r="F3796" s="42">
        <v>0.20330000000000001</v>
      </c>
      <c r="G3796" s="42">
        <v>3.5499999999999997E-2</v>
      </c>
      <c r="H3796" s="42">
        <v>0.1182</v>
      </c>
      <c r="I3796" s="42">
        <v>0.1135</v>
      </c>
      <c r="J3796" s="42">
        <v>7.5700000000000003E-2</v>
      </c>
      <c r="K3796" s="42">
        <v>0.1158</v>
      </c>
      <c r="L3796" s="93">
        <f t="shared" si="295"/>
        <v>1.0001</v>
      </c>
      <c r="M3796" s="42">
        <v>0.14351</v>
      </c>
      <c r="N3796" s="93">
        <f t="array" ref="N3796">SQRT(MMULT(MMULT(B3796:K3796, '2. Correlation Matrix'!$B$34:$K$43), TRANSPOSE(B3796:K3796)))</f>
        <v>0.13155957886946737</v>
      </c>
      <c r="O3796" s="92">
        <f t="shared" si="296"/>
        <v>0.52075265509914115</v>
      </c>
      <c r="P3796" s="42">
        <f t="shared" si="297"/>
        <v>0.13485603860384421</v>
      </c>
      <c r="Q3796" s="42">
        <f t="shared" si="298"/>
        <v>0.122773215429927</v>
      </c>
      <c r="R3796" s="43">
        <f t="shared" si="299"/>
        <v>0.118137620573236</v>
      </c>
    </row>
    <row r="3797" spans="1:18" x14ac:dyDescent="0.35">
      <c r="A3797" s="73">
        <v>3763</v>
      </c>
      <c r="B3797" s="42">
        <v>0.1255</v>
      </c>
      <c r="C3797" s="42">
        <v>0.2177</v>
      </c>
      <c r="D3797" s="42">
        <v>0.15870000000000001</v>
      </c>
      <c r="E3797" s="42">
        <v>0.12180000000000001</v>
      </c>
      <c r="F3797" s="42">
        <v>7.0099999999999996E-2</v>
      </c>
      <c r="G3797" s="42">
        <v>2.9499999999999998E-2</v>
      </c>
      <c r="H3797" s="42">
        <v>0.1144</v>
      </c>
      <c r="I3797" s="42">
        <v>4.0599999999999997E-2</v>
      </c>
      <c r="J3797" s="42">
        <v>2.9499999999999998E-2</v>
      </c>
      <c r="K3797" s="42">
        <v>9.2299999999999993E-2</v>
      </c>
      <c r="L3797" s="93">
        <f t="shared" si="295"/>
        <v>1.0000999999999998</v>
      </c>
      <c r="M3797" s="42">
        <v>0.13259000000000001</v>
      </c>
      <c r="N3797" s="93">
        <f t="array" ref="N3797">SQRT(MMULT(MMULT(B3797:K3797, '2. Correlation Matrix'!$B$34:$K$43), TRANSPOSE(B3797:K3797)))</f>
        <v>0.11059018740072467</v>
      </c>
      <c r="O3797" s="92">
        <f t="shared" si="296"/>
        <v>0.52075144597885581</v>
      </c>
      <c r="P3797" s="42">
        <f t="shared" si="297"/>
        <v>0.1264749052253363</v>
      </c>
      <c r="Q3797" s="42">
        <f t="shared" si="298"/>
        <v>0.122773215429927</v>
      </c>
      <c r="R3797" s="43">
        <f t="shared" si="299"/>
        <v>0.118137620573236</v>
      </c>
    </row>
    <row r="3798" spans="1:18" x14ac:dyDescent="0.35">
      <c r="A3798" s="73">
        <v>2067</v>
      </c>
      <c r="B3798" s="42">
        <v>0.15459999999999999</v>
      </c>
      <c r="C3798" s="42">
        <v>0.15049999999999999</v>
      </c>
      <c r="D3798" s="42">
        <v>7.8399999999999997E-2</v>
      </c>
      <c r="E3798" s="42">
        <v>0.13200000000000001</v>
      </c>
      <c r="F3798" s="42">
        <v>9.0700000000000003E-2</v>
      </c>
      <c r="G3798" s="42">
        <v>0.14430000000000001</v>
      </c>
      <c r="H3798" s="42">
        <v>0.13400000000000001</v>
      </c>
      <c r="I3798" s="42">
        <v>5.1499999999999997E-2</v>
      </c>
      <c r="J3798" s="42">
        <v>3.3000000000000002E-2</v>
      </c>
      <c r="K3798" s="42">
        <v>3.09E-2</v>
      </c>
      <c r="L3798" s="93">
        <f t="shared" si="295"/>
        <v>0.99990000000000001</v>
      </c>
      <c r="M3798" s="42">
        <v>0.13491</v>
      </c>
      <c r="N3798" s="93">
        <f t="array" ref="N3798">SQRT(MMULT(MMULT(B3798:K3798, '2. Correlation Matrix'!$B$34:$K$43), TRANSPOSE(B3798:K3798)))</f>
        <v>0.11504537866781527</v>
      </c>
      <c r="O3798" s="92">
        <f t="shared" si="296"/>
        <v>0.52075103488498697</v>
      </c>
      <c r="P3798" s="42">
        <f t="shared" si="297"/>
        <v>0.12829228042358951</v>
      </c>
      <c r="Q3798" s="42">
        <f t="shared" si="298"/>
        <v>0.122773215429927</v>
      </c>
      <c r="R3798" s="43">
        <f t="shared" si="299"/>
        <v>0.118137620573236</v>
      </c>
    </row>
    <row r="3799" spans="1:18" x14ac:dyDescent="0.35">
      <c r="A3799" s="73">
        <v>3312</v>
      </c>
      <c r="B3799" s="42">
        <v>3.7499999999999999E-2</v>
      </c>
      <c r="C3799" s="42">
        <v>1.78E-2</v>
      </c>
      <c r="D3799" s="42">
        <v>7.9100000000000004E-2</v>
      </c>
      <c r="E3799" s="42">
        <v>8.6999999999999994E-2</v>
      </c>
      <c r="F3799" s="42">
        <v>0.18770000000000001</v>
      </c>
      <c r="G3799" s="42">
        <v>0.1166</v>
      </c>
      <c r="H3799" s="42">
        <v>0.17979999999999999</v>
      </c>
      <c r="I3799" s="42">
        <v>4.9399999999999999E-2</v>
      </c>
      <c r="J3799" s="42">
        <v>0.14030000000000001</v>
      </c>
      <c r="K3799" s="42">
        <v>0.1047</v>
      </c>
      <c r="L3799" s="93">
        <f t="shared" si="295"/>
        <v>0.99990000000000001</v>
      </c>
      <c r="M3799" s="42">
        <v>0.15326000000000001</v>
      </c>
      <c r="N3799" s="93">
        <f t="array" ref="N3799">SQRT(MMULT(MMULT(B3799:K3799, '2. Correlation Matrix'!$B$34:$K$43), TRANSPOSE(B3799:K3799)))</f>
        <v>0.15029213103178687</v>
      </c>
      <c r="O3799" s="92">
        <f t="shared" si="296"/>
        <v>0.52071921172937508</v>
      </c>
      <c r="P3799" s="42">
        <f t="shared" si="297"/>
        <v>0.14196613767496211</v>
      </c>
      <c r="Q3799" s="42">
        <f t="shared" si="298"/>
        <v>0.122773215429927</v>
      </c>
      <c r="R3799" s="43">
        <f t="shared" si="299"/>
        <v>0.118137620573236</v>
      </c>
    </row>
    <row r="3800" spans="1:18" x14ac:dyDescent="0.35">
      <c r="A3800" s="73">
        <v>241</v>
      </c>
      <c r="B3800" s="42">
        <v>0.15140000000000001</v>
      </c>
      <c r="C3800" s="42">
        <v>0.15989999999999999</v>
      </c>
      <c r="D3800" s="42">
        <v>0.12759999999999999</v>
      </c>
      <c r="E3800" s="42">
        <v>1.1900000000000001E-2</v>
      </c>
      <c r="F3800" s="42">
        <v>0.16159999999999999</v>
      </c>
      <c r="G3800" s="42">
        <v>0.12590000000000001</v>
      </c>
      <c r="H3800" s="42">
        <v>6.6299999999999998E-2</v>
      </c>
      <c r="I3800" s="42">
        <v>2.2100000000000002E-2</v>
      </c>
      <c r="J3800" s="42">
        <v>5.2699999999999997E-2</v>
      </c>
      <c r="K3800" s="42">
        <v>0.1207</v>
      </c>
      <c r="L3800" s="93">
        <f t="shared" si="295"/>
        <v>1.0001</v>
      </c>
      <c r="M3800" s="42">
        <v>0.13844999999999999</v>
      </c>
      <c r="N3800" s="93">
        <f t="array" ref="N3800">SQRT(MMULT(MMULT(B3800:K3800, '2. Correlation Matrix'!$B$34:$K$43), TRANSPOSE(B3800:K3800)))</f>
        <v>0.12185636494393637</v>
      </c>
      <c r="O3800" s="92">
        <f t="shared" si="296"/>
        <v>0.52069500045559414</v>
      </c>
      <c r="P3800" s="42">
        <f t="shared" si="297"/>
        <v>0.13102551316132507</v>
      </c>
      <c r="Q3800" s="42">
        <f t="shared" si="298"/>
        <v>0.122773215429927</v>
      </c>
      <c r="R3800" s="43">
        <f t="shared" si="299"/>
        <v>0.118137620573236</v>
      </c>
    </row>
    <row r="3801" spans="1:18" x14ac:dyDescent="0.35">
      <c r="A3801" s="73">
        <v>3143</v>
      </c>
      <c r="B3801" s="42">
        <v>0.10489999999999999</v>
      </c>
      <c r="C3801" s="42">
        <v>0.12820000000000001</v>
      </c>
      <c r="D3801" s="42">
        <v>0.16700000000000001</v>
      </c>
      <c r="E3801" s="42">
        <v>8.9300000000000004E-2</v>
      </c>
      <c r="F3801" s="42">
        <v>6.4100000000000004E-2</v>
      </c>
      <c r="G3801" s="42">
        <v>0.15340000000000001</v>
      </c>
      <c r="H3801" s="42">
        <v>9.7100000000000006E-2</v>
      </c>
      <c r="I3801" s="42">
        <v>4.2700000000000002E-2</v>
      </c>
      <c r="J3801" s="42">
        <v>7.7700000000000005E-2</v>
      </c>
      <c r="K3801" s="42">
        <v>7.5700000000000003E-2</v>
      </c>
      <c r="L3801" s="93">
        <f t="shared" si="295"/>
        <v>1.0001</v>
      </c>
      <c r="M3801" s="42">
        <v>0.14280000000000001</v>
      </c>
      <c r="N3801" s="93">
        <f t="array" ref="N3801">SQRT(MMULT(MMULT(B3801:K3801, '2. Correlation Matrix'!$B$34:$K$43), TRANSPOSE(B3801:K3801)))</f>
        <v>0.13022812976057671</v>
      </c>
      <c r="O3801" s="92">
        <f t="shared" si="296"/>
        <v>0.52062484598872549</v>
      </c>
      <c r="P3801" s="42">
        <f t="shared" si="297"/>
        <v>0.13432031710953121</v>
      </c>
      <c r="Q3801" s="42">
        <f t="shared" si="298"/>
        <v>0.122773215429927</v>
      </c>
      <c r="R3801" s="43">
        <f t="shared" si="299"/>
        <v>0.118137620573236</v>
      </c>
    </row>
    <row r="3802" spans="1:18" x14ac:dyDescent="0.35">
      <c r="A3802" s="73">
        <v>765</v>
      </c>
      <c r="B3802" s="42">
        <v>3.8300000000000001E-2</v>
      </c>
      <c r="C3802" s="42">
        <v>0.1096</v>
      </c>
      <c r="D3802" s="42">
        <v>0.1565</v>
      </c>
      <c r="E3802" s="42">
        <v>0.16869999999999999</v>
      </c>
      <c r="F3802" s="42">
        <v>0.13039999999999999</v>
      </c>
      <c r="G3802" s="42">
        <v>0.12870000000000001</v>
      </c>
      <c r="H3802" s="42">
        <v>4.3499999999999997E-2</v>
      </c>
      <c r="I3802" s="42">
        <v>8.3500000000000005E-2</v>
      </c>
      <c r="J3802" s="42">
        <v>7.4800000000000005E-2</v>
      </c>
      <c r="K3802" s="42">
        <v>6.6100000000000006E-2</v>
      </c>
      <c r="L3802" s="93">
        <f t="shared" si="295"/>
        <v>1.0001</v>
      </c>
      <c r="M3802" s="42">
        <v>0.14071</v>
      </c>
      <c r="N3802" s="93">
        <f t="array" ref="N3802">SQRT(MMULT(MMULT(B3802:K3802, '2. Correlation Matrix'!$B$34:$K$43), TRANSPOSE(B3802:K3802)))</f>
        <v>0.12622687758386247</v>
      </c>
      <c r="O3802" s="92">
        <f t="shared" si="296"/>
        <v>0.52057058890919383</v>
      </c>
      <c r="P3802" s="42">
        <f t="shared" si="297"/>
        <v>0.13274338768771429</v>
      </c>
      <c r="Q3802" s="42">
        <f t="shared" si="298"/>
        <v>0.122773215429927</v>
      </c>
      <c r="R3802" s="43">
        <f t="shared" si="299"/>
        <v>0.118137620573236</v>
      </c>
    </row>
    <row r="3803" spans="1:18" x14ac:dyDescent="0.35">
      <c r="A3803" s="73">
        <v>1547</v>
      </c>
      <c r="B3803" s="42">
        <v>5.6399999999999999E-2</v>
      </c>
      <c r="C3803" s="42">
        <v>0.15229999999999999</v>
      </c>
      <c r="D3803" s="42">
        <v>6.3899999999999998E-2</v>
      </c>
      <c r="E3803" s="42">
        <v>0.16170000000000001</v>
      </c>
      <c r="F3803" s="42">
        <v>0.12970000000000001</v>
      </c>
      <c r="G3803" s="42">
        <v>9.0200000000000002E-2</v>
      </c>
      <c r="H3803" s="42">
        <v>7.5200000000000003E-2</v>
      </c>
      <c r="I3803" s="42">
        <v>9.5899999999999999E-2</v>
      </c>
      <c r="J3803" s="42">
        <v>0.15040000000000001</v>
      </c>
      <c r="K3803" s="42">
        <v>2.4400000000000002E-2</v>
      </c>
      <c r="L3803" s="93">
        <f t="shared" si="295"/>
        <v>1.0001000000000002</v>
      </c>
      <c r="M3803" s="42">
        <v>0.13155</v>
      </c>
      <c r="N3803" s="93">
        <f t="array" ref="N3803">SQRT(MMULT(MMULT(B3803:K3803, '2. Correlation Matrix'!$B$34:$K$43), TRANSPOSE(B3803:K3803)))</f>
        <v>0.10863225481503916</v>
      </c>
      <c r="O3803" s="92">
        <f t="shared" si="296"/>
        <v>0.52056362170042303</v>
      </c>
      <c r="P3803" s="42">
        <f t="shared" si="297"/>
        <v>0.12564951660690021</v>
      </c>
      <c r="Q3803" s="42">
        <f t="shared" si="298"/>
        <v>0.122773215429927</v>
      </c>
      <c r="R3803" s="43">
        <f t="shared" si="299"/>
        <v>0.118137620573236</v>
      </c>
    </row>
    <row r="3804" spans="1:18" x14ac:dyDescent="0.35">
      <c r="A3804" s="73">
        <v>3721</v>
      </c>
      <c r="B3804" s="42">
        <v>0.1115</v>
      </c>
      <c r="C3804" s="42">
        <v>7.3700000000000002E-2</v>
      </c>
      <c r="D3804" s="42">
        <v>0.12670000000000001</v>
      </c>
      <c r="E3804" s="42">
        <v>0.13800000000000001</v>
      </c>
      <c r="F3804" s="42">
        <v>0.1153</v>
      </c>
      <c r="G3804" s="42">
        <v>9.4500000000000001E-2</v>
      </c>
      <c r="H3804" s="42">
        <v>0.1002</v>
      </c>
      <c r="I3804" s="42">
        <v>8.6999999999999994E-2</v>
      </c>
      <c r="J3804" s="42">
        <v>9.8299999999999998E-2</v>
      </c>
      <c r="K3804" s="42">
        <v>5.4800000000000001E-2</v>
      </c>
      <c r="L3804" s="93">
        <f t="shared" si="295"/>
        <v>1</v>
      </c>
      <c r="M3804" s="42">
        <v>0.13711000000000001</v>
      </c>
      <c r="N3804" s="93">
        <f t="array" ref="N3804">SQRT(MMULT(MMULT(B3804:K3804, '2. Correlation Matrix'!$B$34:$K$43), TRANSPOSE(B3804:K3804)))</f>
        <v>0.11932450177819726</v>
      </c>
      <c r="O3804" s="92">
        <f t="shared" si="296"/>
        <v>0.52051338220084342</v>
      </c>
      <c r="P3804" s="42">
        <f t="shared" si="297"/>
        <v>0.12999083163769251</v>
      </c>
      <c r="Q3804" s="42">
        <f t="shared" si="298"/>
        <v>0.122773215429927</v>
      </c>
      <c r="R3804" s="43">
        <f t="shared" si="299"/>
        <v>0.118137620573236</v>
      </c>
    </row>
    <row r="3805" spans="1:18" x14ac:dyDescent="0.35">
      <c r="A3805" s="73">
        <v>3319</v>
      </c>
      <c r="B3805" s="42">
        <v>0.15559999999999999</v>
      </c>
      <c r="C3805" s="42">
        <v>0.18379999999999999</v>
      </c>
      <c r="D3805" s="42">
        <v>0.14549999999999999</v>
      </c>
      <c r="E3805" s="42">
        <v>9.4899999999999998E-2</v>
      </c>
      <c r="F3805" s="42">
        <v>4.24E-2</v>
      </c>
      <c r="G3805" s="42">
        <v>8.2799999999999999E-2</v>
      </c>
      <c r="H3805" s="42">
        <v>0.1515</v>
      </c>
      <c r="I3805" s="42">
        <v>4.4400000000000002E-2</v>
      </c>
      <c r="J3805" s="42">
        <v>4.24E-2</v>
      </c>
      <c r="K3805" s="42">
        <v>5.6599999999999998E-2</v>
      </c>
      <c r="L3805" s="93">
        <f t="shared" si="295"/>
        <v>0.9998999999999999</v>
      </c>
      <c r="M3805" s="42">
        <v>0.13381999999999999</v>
      </c>
      <c r="N3805" s="93">
        <f t="array" ref="N3805">SQRT(MMULT(MMULT(B3805:K3805, '2. Correlation Matrix'!$B$34:$K$43), TRANSPOSE(B3805:K3805)))</f>
        <v>0.11300540374159812</v>
      </c>
      <c r="O3805" s="92">
        <f t="shared" si="296"/>
        <v>0.52050608247460228</v>
      </c>
      <c r="P3805" s="42">
        <f t="shared" si="297"/>
        <v>0.1274348893625992</v>
      </c>
      <c r="Q3805" s="42">
        <f t="shared" si="298"/>
        <v>0.122773215429927</v>
      </c>
      <c r="R3805" s="43">
        <f t="shared" si="299"/>
        <v>0.118137620573236</v>
      </c>
    </row>
    <row r="3806" spans="1:18" x14ac:dyDescent="0.35">
      <c r="A3806" s="73">
        <v>1418</v>
      </c>
      <c r="B3806" s="42">
        <v>0.1804</v>
      </c>
      <c r="C3806" s="42">
        <v>0.17660000000000001</v>
      </c>
      <c r="D3806" s="42">
        <v>0.19189999999999999</v>
      </c>
      <c r="E3806" s="42">
        <v>4.99E-2</v>
      </c>
      <c r="F3806" s="42">
        <v>6.5299999999999997E-2</v>
      </c>
      <c r="G3806" s="42">
        <v>1.54E-2</v>
      </c>
      <c r="H3806" s="42">
        <v>1.9199999999999998E-2</v>
      </c>
      <c r="I3806" s="42">
        <v>9.2100000000000001E-2</v>
      </c>
      <c r="J3806" s="42">
        <v>0.1056</v>
      </c>
      <c r="K3806" s="42">
        <v>0.1036</v>
      </c>
      <c r="L3806" s="93">
        <f t="shared" si="295"/>
        <v>1</v>
      </c>
      <c r="M3806" s="42">
        <v>0.12553</v>
      </c>
      <c r="N3806" s="93">
        <f t="array" ref="N3806">SQRT(MMULT(MMULT(B3806:K3806, '2. Correlation Matrix'!$B$34:$K$43), TRANSPOSE(B3806:K3806)))</f>
        <v>9.7082045639860726E-2</v>
      </c>
      <c r="O3806" s="92">
        <f t="shared" si="296"/>
        <v>0.52048759033619907</v>
      </c>
      <c r="P3806" s="42">
        <f t="shared" si="297"/>
        <v>0.12081753820719</v>
      </c>
      <c r="Q3806" s="42">
        <f t="shared" si="298"/>
        <v>0.122773215429927</v>
      </c>
      <c r="R3806" s="43">
        <f t="shared" si="299"/>
        <v>0.118137620573236</v>
      </c>
    </row>
    <row r="3807" spans="1:18" x14ac:dyDescent="0.35">
      <c r="A3807" s="73">
        <v>1181</v>
      </c>
      <c r="B3807" s="42">
        <v>5.91E-2</v>
      </c>
      <c r="C3807" s="42">
        <v>0.1183</v>
      </c>
      <c r="D3807" s="42">
        <v>0.15709999999999999</v>
      </c>
      <c r="E3807" s="42">
        <v>7.2099999999999997E-2</v>
      </c>
      <c r="F3807" s="42">
        <v>0.15529999999999999</v>
      </c>
      <c r="G3807" s="42">
        <v>0.1331</v>
      </c>
      <c r="H3807" s="42">
        <v>7.7600000000000002E-2</v>
      </c>
      <c r="I3807" s="42">
        <v>1.66E-2</v>
      </c>
      <c r="J3807" s="42">
        <v>4.6199999999999998E-2</v>
      </c>
      <c r="K3807" s="42">
        <v>0.16450000000000001</v>
      </c>
      <c r="L3807" s="93">
        <f t="shared" si="295"/>
        <v>0.99990000000000001</v>
      </c>
      <c r="M3807" s="42">
        <v>0.15229999999999999</v>
      </c>
      <c r="N3807" s="93">
        <f t="array" ref="N3807">SQRT(MMULT(MMULT(B3807:K3807, '2. Correlation Matrix'!$B$34:$K$43), TRANSPOSE(B3807:K3807)))</f>
        <v>0.1485158272030318</v>
      </c>
      <c r="O3807" s="92">
        <f t="shared" si="296"/>
        <v>0.52048324717826433</v>
      </c>
      <c r="P3807" s="42">
        <f t="shared" si="297"/>
        <v>0.14127152453509959</v>
      </c>
      <c r="Q3807" s="42">
        <f t="shared" si="298"/>
        <v>0.122773215429927</v>
      </c>
      <c r="R3807" s="43">
        <f t="shared" si="299"/>
        <v>0.118137620573236</v>
      </c>
    </row>
    <row r="3808" spans="1:18" x14ac:dyDescent="0.35">
      <c r="A3808" s="73">
        <v>2153</v>
      </c>
      <c r="B3808" s="42">
        <v>0.1099</v>
      </c>
      <c r="C3808" s="42">
        <v>6.2100000000000002E-2</v>
      </c>
      <c r="D3808" s="42">
        <v>0.14360000000000001</v>
      </c>
      <c r="E3808" s="42">
        <v>7.4499999999999997E-2</v>
      </c>
      <c r="F3808" s="42">
        <v>7.9799999999999996E-2</v>
      </c>
      <c r="G3808" s="42">
        <v>0.1206</v>
      </c>
      <c r="H3808" s="42">
        <v>0.13300000000000001</v>
      </c>
      <c r="I3808" s="42">
        <v>8.3299999999999999E-2</v>
      </c>
      <c r="J3808" s="42">
        <v>0.1401</v>
      </c>
      <c r="K3808" s="42">
        <v>5.3199999999999997E-2</v>
      </c>
      <c r="L3808" s="93">
        <f t="shared" si="295"/>
        <v>1.0001</v>
      </c>
      <c r="M3808" s="42">
        <v>0.14094999999999999</v>
      </c>
      <c r="N3808" s="93">
        <f t="array" ref="N3808">SQRT(MMULT(MMULT(B3808:K3808, '2. Correlation Matrix'!$B$34:$K$43), TRANSPOSE(B3808:K3808)))</f>
        <v>0.12670970478496901</v>
      </c>
      <c r="O3808" s="92">
        <f t="shared" si="296"/>
        <v>0.52048104848732424</v>
      </c>
      <c r="P3808" s="42">
        <f t="shared" si="297"/>
        <v>0.13292232535665299</v>
      </c>
      <c r="Q3808" s="42">
        <f t="shared" si="298"/>
        <v>0.122773215429927</v>
      </c>
      <c r="R3808" s="43">
        <f t="shared" si="299"/>
        <v>0.118137620573236</v>
      </c>
    </row>
    <row r="3809" spans="1:18" x14ac:dyDescent="0.35">
      <c r="A3809" s="73">
        <v>2821</v>
      </c>
      <c r="B3809" s="42">
        <v>9.35E-2</v>
      </c>
      <c r="C3809" s="42">
        <v>0.14630000000000001</v>
      </c>
      <c r="D3809" s="42">
        <v>0.06</v>
      </c>
      <c r="E3809" s="42">
        <v>0.2278</v>
      </c>
      <c r="F3809" s="42">
        <v>0.06</v>
      </c>
      <c r="G3809" s="42">
        <v>6.4699999999999994E-2</v>
      </c>
      <c r="H3809" s="42">
        <v>7.6700000000000004E-2</v>
      </c>
      <c r="I3809" s="42">
        <v>2.64E-2</v>
      </c>
      <c r="J3809" s="42">
        <v>0.16550000000000001</v>
      </c>
      <c r="K3809" s="42">
        <v>7.9100000000000004E-2</v>
      </c>
      <c r="L3809" s="93">
        <f t="shared" si="295"/>
        <v>1</v>
      </c>
      <c r="M3809" s="42">
        <v>0.13732</v>
      </c>
      <c r="N3809" s="93">
        <f t="array" ref="N3809">SQRT(MMULT(MMULT(B3809:K3809, '2. Correlation Matrix'!$B$34:$K$43), TRANSPOSE(B3809:K3809)))</f>
        <v>0.11974343708834484</v>
      </c>
      <c r="O3809" s="92">
        <f t="shared" si="296"/>
        <v>0.52044605963683233</v>
      </c>
      <c r="P3809" s="42">
        <f t="shared" si="297"/>
        <v>0.1301507546371348</v>
      </c>
      <c r="Q3809" s="42">
        <f t="shared" si="298"/>
        <v>0.122773215429927</v>
      </c>
      <c r="R3809" s="43">
        <f t="shared" si="299"/>
        <v>0.118137620573236</v>
      </c>
    </row>
    <row r="3810" spans="1:18" x14ac:dyDescent="0.35">
      <c r="A3810" s="73">
        <v>1527</v>
      </c>
      <c r="B3810" s="42">
        <v>0.1113</v>
      </c>
      <c r="C3810" s="42">
        <v>7.4200000000000002E-2</v>
      </c>
      <c r="D3810" s="42">
        <v>0.11310000000000001</v>
      </c>
      <c r="E3810" s="42">
        <v>9.5399999999999999E-2</v>
      </c>
      <c r="F3810" s="42">
        <v>0.13780000000000001</v>
      </c>
      <c r="G3810" s="42">
        <v>0.13600000000000001</v>
      </c>
      <c r="H3810" s="42">
        <v>0.12540000000000001</v>
      </c>
      <c r="I3810" s="42">
        <v>0.1343</v>
      </c>
      <c r="J3810" s="42">
        <v>6.54E-2</v>
      </c>
      <c r="K3810" s="42">
        <v>7.1000000000000004E-3</v>
      </c>
      <c r="L3810" s="93">
        <f t="shared" si="295"/>
        <v>0.99999999999999989</v>
      </c>
      <c r="M3810" s="42">
        <v>0.13425999999999999</v>
      </c>
      <c r="N3810" s="93">
        <f t="array" ref="N3810">SQRT(MMULT(MMULT(B3810:K3810, '2. Correlation Matrix'!$B$34:$K$43), TRANSPOSE(B3810:K3810)))</f>
        <v>0.11386440181531891</v>
      </c>
      <c r="O3810" s="92">
        <f t="shared" si="296"/>
        <v>0.52044360709079285</v>
      </c>
      <c r="P3810" s="42">
        <f t="shared" si="297"/>
        <v>0.12777744899961979</v>
      </c>
      <c r="Q3810" s="42">
        <f t="shared" si="298"/>
        <v>0.122773215429927</v>
      </c>
      <c r="R3810" s="43">
        <f t="shared" si="299"/>
        <v>0.118137620573236</v>
      </c>
    </row>
    <row r="3811" spans="1:18" x14ac:dyDescent="0.35">
      <c r="A3811" s="73">
        <v>1222</v>
      </c>
      <c r="B3811" s="42">
        <v>0.13300000000000001</v>
      </c>
      <c r="C3811" s="42">
        <v>0.1042</v>
      </c>
      <c r="D3811" s="42">
        <v>8.8700000000000001E-2</v>
      </c>
      <c r="E3811" s="42">
        <v>1.55E-2</v>
      </c>
      <c r="F3811" s="42">
        <v>0.10199999999999999</v>
      </c>
      <c r="G3811" s="42">
        <v>5.0999999999999997E-2</v>
      </c>
      <c r="H3811" s="42">
        <v>0.184</v>
      </c>
      <c r="I3811" s="42">
        <v>0.10199999999999999</v>
      </c>
      <c r="J3811" s="42">
        <v>0.19070000000000001</v>
      </c>
      <c r="K3811" s="42">
        <v>2.8799999999999999E-2</v>
      </c>
      <c r="L3811" s="93">
        <f t="shared" si="295"/>
        <v>0.99990000000000001</v>
      </c>
      <c r="M3811" s="42">
        <v>0.13142000000000001</v>
      </c>
      <c r="N3811" s="93">
        <f t="array" ref="N3811">SQRT(MMULT(MMULT(B3811:K3811, '2. Correlation Matrix'!$B$34:$K$43), TRANSPOSE(B3811:K3811)))</f>
        <v>0.10841073288106949</v>
      </c>
      <c r="O3811" s="92">
        <f t="shared" si="296"/>
        <v>0.52042817625718663</v>
      </c>
      <c r="P3811" s="42">
        <f t="shared" si="297"/>
        <v>0.1255435564980947</v>
      </c>
      <c r="Q3811" s="42">
        <f t="shared" si="298"/>
        <v>0.122773215429927</v>
      </c>
      <c r="R3811" s="43">
        <f t="shared" si="299"/>
        <v>0.118137620573236</v>
      </c>
    </row>
    <row r="3812" spans="1:18" x14ac:dyDescent="0.35">
      <c r="A3812" s="73">
        <v>1488</v>
      </c>
      <c r="B3812" s="42">
        <v>9.5799999999999996E-2</v>
      </c>
      <c r="C3812" s="42">
        <v>4.8999999999999998E-3</v>
      </c>
      <c r="D3812" s="42">
        <v>9.5799999999999996E-2</v>
      </c>
      <c r="E3812" s="42">
        <v>5.16E-2</v>
      </c>
      <c r="F3812" s="42">
        <v>9.8299999999999998E-2</v>
      </c>
      <c r="G3812" s="42">
        <v>0.20150000000000001</v>
      </c>
      <c r="H3812" s="42">
        <v>0.13270000000000001</v>
      </c>
      <c r="I3812" s="42">
        <v>2.9499999999999998E-2</v>
      </c>
      <c r="J3812" s="42">
        <v>0.19900000000000001</v>
      </c>
      <c r="K3812" s="42">
        <v>9.0899999999999995E-2</v>
      </c>
      <c r="L3812" s="93">
        <f t="shared" si="295"/>
        <v>1</v>
      </c>
      <c r="M3812" s="42">
        <v>0.154</v>
      </c>
      <c r="N3812" s="93">
        <f t="array" ref="N3812">SQRT(MMULT(MMULT(B3812:K3812, '2. Correlation Matrix'!$B$34:$K$43), TRANSPOSE(B3812:K3812)))</f>
        <v>0.15180089553196385</v>
      </c>
      <c r="O3812" s="92">
        <f t="shared" si="296"/>
        <v>0.5204185372105754</v>
      </c>
      <c r="P3812" s="42">
        <f t="shared" si="297"/>
        <v>0.1424782440578469</v>
      </c>
      <c r="Q3812" s="42">
        <f t="shared" si="298"/>
        <v>0.122773215429927</v>
      </c>
      <c r="R3812" s="43">
        <f t="shared" si="299"/>
        <v>0.118137620573236</v>
      </c>
    </row>
    <row r="3813" spans="1:18" x14ac:dyDescent="0.35">
      <c r="A3813" s="73">
        <v>3832</v>
      </c>
      <c r="B3813" s="42">
        <v>0.1178</v>
      </c>
      <c r="C3813" s="42">
        <v>0.14419999999999999</v>
      </c>
      <c r="D3813" s="42">
        <v>0.10390000000000001</v>
      </c>
      <c r="E3813" s="42">
        <v>6.3600000000000004E-2</v>
      </c>
      <c r="F3813" s="42">
        <v>7.1300000000000002E-2</v>
      </c>
      <c r="G3813" s="42">
        <v>0.13489999999999999</v>
      </c>
      <c r="H3813" s="42">
        <v>0.13489999999999999</v>
      </c>
      <c r="I3813" s="42">
        <v>8.5300000000000001E-2</v>
      </c>
      <c r="J3813" s="42">
        <v>0.12709999999999999</v>
      </c>
      <c r="K3813" s="42">
        <v>1.7100000000000001E-2</v>
      </c>
      <c r="L3813" s="93">
        <f t="shared" si="295"/>
        <v>1.0001</v>
      </c>
      <c r="M3813" s="42">
        <v>0.13406000000000001</v>
      </c>
      <c r="N3813" s="93">
        <f t="array" ref="N3813">SQRT(MMULT(MMULT(B3813:K3813, '2. Correlation Matrix'!$B$34:$K$43), TRANSPOSE(B3813:K3813)))</f>
        <v>0.11348669830587373</v>
      </c>
      <c r="O3813" s="92">
        <f t="shared" si="296"/>
        <v>0.52041341303999544</v>
      </c>
      <c r="P3813" s="42">
        <f t="shared" si="297"/>
        <v>0.12762038465381581</v>
      </c>
      <c r="Q3813" s="42">
        <f t="shared" si="298"/>
        <v>0.122773215429927</v>
      </c>
      <c r="R3813" s="43">
        <f t="shared" si="299"/>
        <v>0.118137620573236</v>
      </c>
    </row>
    <row r="3814" spans="1:18" x14ac:dyDescent="0.35">
      <c r="A3814" s="73">
        <v>3605</v>
      </c>
      <c r="B3814" s="42">
        <v>5.1900000000000002E-2</v>
      </c>
      <c r="C3814" s="42">
        <v>0.1011</v>
      </c>
      <c r="D3814" s="42">
        <v>1.09E-2</v>
      </c>
      <c r="E3814" s="42">
        <v>0.1585</v>
      </c>
      <c r="F3814" s="42">
        <v>0.24590000000000001</v>
      </c>
      <c r="G3814" s="42">
        <v>2.46E-2</v>
      </c>
      <c r="H3814" s="42">
        <v>0.10929999999999999</v>
      </c>
      <c r="I3814" s="42">
        <v>4.1000000000000002E-2</v>
      </c>
      <c r="J3814" s="42">
        <v>1.09E-2</v>
      </c>
      <c r="K3814" s="42">
        <v>0.24590000000000001</v>
      </c>
      <c r="L3814" s="93">
        <f t="shared" si="295"/>
        <v>1</v>
      </c>
      <c r="M3814" s="42">
        <v>0.15603</v>
      </c>
      <c r="N3814" s="93">
        <f t="array" ref="N3814">SQRT(MMULT(MMULT(B3814:K3814, '2. Correlation Matrix'!$B$34:$K$43), TRANSPOSE(B3814:K3814)))</f>
        <v>0.15571349101781709</v>
      </c>
      <c r="O3814" s="92">
        <f t="shared" si="296"/>
        <v>0.52037880257098834</v>
      </c>
      <c r="P3814" s="42">
        <f t="shared" si="297"/>
        <v>0.14390665435752209</v>
      </c>
      <c r="Q3814" s="42">
        <f t="shared" si="298"/>
        <v>0.122773215429927</v>
      </c>
      <c r="R3814" s="43">
        <f t="shared" si="299"/>
        <v>0.118137620573236</v>
      </c>
    </row>
    <row r="3815" spans="1:18" x14ac:dyDescent="0.35">
      <c r="A3815" s="73">
        <v>3185</v>
      </c>
      <c r="B3815" s="42">
        <v>0.19040000000000001</v>
      </c>
      <c r="C3815" s="42">
        <v>0.1263</v>
      </c>
      <c r="D3815" s="42">
        <v>6.2100000000000002E-2</v>
      </c>
      <c r="E3815" s="42">
        <v>2E-3</v>
      </c>
      <c r="F3815" s="42">
        <v>0.15029999999999999</v>
      </c>
      <c r="G3815" s="42">
        <v>1.2E-2</v>
      </c>
      <c r="H3815" s="42">
        <v>0.17430000000000001</v>
      </c>
      <c r="I3815" s="42">
        <v>1.7999999999999999E-2</v>
      </c>
      <c r="J3815" s="42">
        <v>0.1042</v>
      </c>
      <c r="K3815" s="42">
        <v>0.1603</v>
      </c>
      <c r="L3815" s="93">
        <f t="shared" si="295"/>
        <v>0.9998999999999999</v>
      </c>
      <c r="M3815" s="42">
        <v>0.13988</v>
      </c>
      <c r="N3815" s="93">
        <f t="array" ref="N3815">SQRT(MMULT(MMULT(B3815:K3815, '2. Correlation Matrix'!$B$34:$K$43), TRANSPOSE(B3815:K3815)))</f>
        <v>0.12467946352454042</v>
      </c>
      <c r="O3815" s="92">
        <f t="shared" si="296"/>
        <v>0.5203743917877045</v>
      </c>
      <c r="P3815" s="42">
        <f t="shared" si="297"/>
        <v>0.13210751568761639</v>
      </c>
      <c r="Q3815" s="42">
        <f t="shared" si="298"/>
        <v>0.122773215429927</v>
      </c>
      <c r="R3815" s="43">
        <f t="shared" si="299"/>
        <v>0.118137620573236</v>
      </c>
    </row>
    <row r="3816" spans="1:18" x14ac:dyDescent="0.35">
      <c r="A3816" s="73">
        <v>1546</v>
      </c>
      <c r="B3816" s="42">
        <v>9.9000000000000005E-2</v>
      </c>
      <c r="C3816" s="42">
        <v>0.1154</v>
      </c>
      <c r="D3816" s="42">
        <v>0.13039999999999999</v>
      </c>
      <c r="E3816" s="42">
        <v>3.7499999999999999E-2</v>
      </c>
      <c r="F3816" s="42">
        <v>0.13789999999999999</v>
      </c>
      <c r="G3816" s="42">
        <v>8.6999999999999994E-2</v>
      </c>
      <c r="H3816" s="42">
        <v>0.1124</v>
      </c>
      <c r="I3816" s="42">
        <v>4.9500000000000002E-2</v>
      </c>
      <c r="J3816" s="42">
        <v>0.13189999999999999</v>
      </c>
      <c r="K3816" s="42">
        <v>9.9000000000000005E-2</v>
      </c>
      <c r="L3816" s="93">
        <f t="shared" si="295"/>
        <v>1</v>
      </c>
      <c r="M3816" s="42">
        <v>0.14035</v>
      </c>
      <c r="N3816" s="93">
        <f t="array" ref="N3816">SQRT(MMULT(MMULT(B3816:K3816, '2. Correlation Matrix'!$B$34:$K$43), TRANSPOSE(B3816:K3816)))</f>
        <v>0.12558490499563074</v>
      </c>
      <c r="O3816" s="92">
        <f t="shared" si="296"/>
        <v>0.52036508688901439</v>
      </c>
      <c r="P3816" s="42">
        <f t="shared" si="297"/>
        <v>0.1324642158186192</v>
      </c>
      <c r="Q3816" s="42">
        <f t="shared" si="298"/>
        <v>0.122773215429927</v>
      </c>
      <c r="R3816" s="43">
        <f t="shared" si="299"/>
        <v>0.118137620573236</v>
      </c>
    </row>
    <row r="3817" spans="1:18" x14ac:dyDescent="0.35">
      <c r="A3817" s="73">
        <v>3272</v>
      </c>
      <c r="B3817" s="42">
        <v>1.9300000000000001E-2</v>
      </c>
      <c r="C3817" s="42">
        <v>4.82E-2</v>
      </c>
      <c r="D3817" s="42">
        <v>0.15090000000000001</v>
      </c>
      <c r="E3817" s="42">
        <v>0.15409999999999999</v>
      </c>
      <c r="F3817" s="42">
        <v>9.6299999999999997E-2</v>
      </c>
      <c r="G3817" s="42">
        <v>0.1605</v>
      </c>
      <c r="H3817" s="42">
        <v>0.114</v>
      </c>
      <c r="I3817" s="42">
        <v>0.13</v>
      </c>
      <c r="J3817" s="42">
        <v>0.1043</v>
      </c>
      <c r="K3817" s="42">
        <v>2.2499999999999999E-2</v>
      </c>
      <c r="L3817" s="93">
        <f t="shared" si="295"/>
        <v>1.0001</v>
      </c>
      <c r="M3817" s="42">
        <v>0.14473</v>
      </c>
      <c r="N3817" s="93">
        <f t="array" ref="N3817">SQRT(MMULT(MMULT(B3817:K3817, '2. Correlation Matrix'!$B$34:$K$43), TRANSPOSE(B3817:K3817)))</f>
        <v>0.13400857886160347</v>
      </c>
      <c r="O3817" s="92">
        <f t="shared" si="296"/>
        <v>0.52033982146779745</v>
      </c>
      <c r="P3817" s="42">
        <f t="shared" si="297"/>
        <v>0.13575085039574669</v>
      </c>
      <c r="Q3817" s="42">
        <f t="shared" si="298"/>
        <v>0.122773215429927</v>
      </c>
      <c r="R3817" s="43">
        <f t="shared" si="299"/>
        <v>0.118137620573236</v>
      </c>
    </row>
    <row r="3818" spans="1:18" x14ac:dyDescent="0.35">
      <c r="A3818" s="73">
        <v>4241</v>
      </c>
      <c r="B3818" s="42">
        <v>0.20710000000000001</v>
      </c>
      <c r="C3818" s="42">
        <v>1.5599999999999999E-2</v>
      </c>
      <c r="D3818" s="42">
        <v>0.16259999999999999</v>
      </c>
      <c r="E3818" s="42">
        <v>0.1024</v>
      </c>
      <c r="F3818" s="42">
        <v>5.1200000000000002E-2</v>
      </c>
      <c r="G3818" s="42">
        <v>8.0199999999999994E-2</v>
      </c>
      <c r="H3818" s="42">
        <v>3.1199999999999999E-2</v>
      </c>
      <c r="I3818" s="42">
        <v>4.4499999999999998E-2</v>
      </c>
      <c r="J3818" s="42">
        <v>0.12470000000000001</v>
      </c>
      <c r="K3818" s="42">
        <v>0.1804</v>
      </c>
      <c r="L3818" s="93">
        <f t="shared" si="295"/>
        <v>0.99990000000000001</v>
      </c>
      <c r="M3818" s="42">
        <v>0.14607999999999999</v>
      </c>
      <c r="N3818" s="93">
        <f t="array" ref="N3818">SQRT(MMULT(MMULT(B3818:K3818, '2. Correlation Matrix'!$B$34:$K$43), TRANSPOSE(B3818:K3818)))</f>
        <v>0.13661385558658537</v>
      </c>
      <c r="O3818" s="92">
        <f t="shared" si="296"/>
        <v>0.5202986160869294</v>
      </c>
      <c r="P3818" s="42">
        <f t="shared" si="297"/>
        <v>0.13674832723088379</v>
      </c>
      <c r="Q3818" s="42">
        <f t="shared" si="298"/>
        <v>0.122773215429927</v>
      </c>
      <c r="R3818" s="43">
        <f t="shared" si="299"/>
        <v>0.118137620573236</v>
      </c>
    </row>
    <row r="3819" spans="1:18" x14ac:dyDescent="0.35">
      <c r="A3819" s="73">
        <v>3270</v>
      </c>
      <c r="B3819" s="42">
        <v>1.0800000000000001E-2</v>
      </c>
      <c r="C3819" s="42">
        <v>9.9500000000000005E-2</v>
      </c>
      <c r="D3819" s="42">
        <v>0.1371</v>
      </c>
      <c r="E3819" s="42">
        <v>8.5999999999999993E-2</v>
      </c>
      <c r="F3819" s="42">
        <v>0.121</v>
      </c>
      <c r="G3819" s="42">
        <v>3.2300000000000002E-2</v>
      </c>
      <c r="H3819" s="42">
        <v>0.11020000000000001</v>
      </c>
      <c r="I3819" s="42">
        <v>0.15049999999999999</v>
      </c>
      <c r="J3819" s="42">
        <v>0.21510000000000001</v>
      </c>
      <c r="K3819" s="42">
        <v>3.7600000000000001E-2</v>
      </c>
      <c r="L3819" s="93">
        <f t="shared" si="295"/>
        <v>1.0001</v>
      </c>
      <c r="M3819" s="42">
        <v>0.13417999999999999</v>
      </c>
      <c r="N3819" s="93">
        <f t="array" ref="N3819">SQRT(MMULT(MMULT(B3819:K3819, '2. Correlation Matrix'!$B$34:$K$43), TRANSPOSE(B3819:K3819)))</f>
        <v>0.11374532637737429</v>
      </c>
      <c r="O3819" s="92">
        <f t="shared" si="296"/>
        <v>0.5202851131101226</v>
      </c>
      <c r="P3819" s="42">
        <f t="shared" si="297"/>
        <v>0.12771100036365229</v>
      </c>
      <c r="Q3819" s="42">
        <f t="shared" si="298"/>
        <v>0.122773215429927</v>
      </c>
      <c r="R3819" s="43">
        <f t="shared" si="299"/>
        <v>0.118137620573236</v>
      </c>
    </row>
    <row r="3820" spans="1:18" x14ac:dyDescent="0.35">
      <c r="A3820" s="73">
        <v>298</v>
      </c>
      <c r="B3820" s="42">
        <v>2.5100000000000001E-2</v>
      </c>
      <c r="C3820" s="42">
        <v>1.7399999999999999E-2</v>
      </c>
      <c r="D3820" s="42">
        <v>6.9599999999999995E-2</v>
      </c>
      <c r="E3820" s="42">
        <v>0.1663</v>
      </c>
      <c r="F3820" s="42">
        <v>0.1741</v>
      </c>
      <c r="G3820" s="42">
        <v>0.11219999999999999</v>
      </c>
      <c r="H3820" s="42">
        <v>0.10440000000000001</v>
      </c>
      <c r="I3820" s="42">
        <v>2.3199999999999998E-2</v>
      </c>
      <c r="J3820" s="42">
        <v>0.15670000000000001</v>
      </c>
      <c r="K3820" s="42">
        <v>0.15090000000000001</v>
      </c>
      <c r="L3820" s="93">
        <f t="shared" si="295"/>
        <v>0.99990000000000001</v>
      </c>
      <c r="M3820" s="42">
        <v>0.15670999999999999</v>
      </c>
      <c r="N3820" s="93">
        <f t="array" ref="N3820">SQRT(MMULT(MMULT(B3820:K3820, '2. Correlation Matrix'!$B$34:$K$43), TRANSPOSE(B3820:K3820)))</f>
        <v>0.15705093275131607</v>
      </c>
      <c r="O3820" s="92">
        <f t="shared" si="296"/>
        <v>0.52027707552291036</v>
      </c>
      <c r="P3820" s="42">
        <f t="shared" si="297"/>
        <v>0.14437750226097079</v>
      </c>
      <c r="Q3820" s="42">
        <f t="shared" si="298"/>
        <v>0.122773215429927</v>
      </c>
      <c r="R3820" s="43">
        <f t="shared" si="299"/>
        <v>0.118137620573236</v>
      </c>
    </row>
    <row r="3821" spans="1:18" x14ac:dyDescent="0.35">
      <c r="A3821" s="73">
        <v>1064</v>
      </c>
      <c r="B3821" s="42">
        <v>0.18859999999999999</v>
      </c>
      <c r="C3821" s="42">
        <v>0.1162</v>
      </c>
      <c r="D3821" s="42">
        <v>0.12189999999999999</v>
      </c>
      <c r="E3821" s="42">
        <v>5.8999999999999997E-2</v>
      </c>
      <c r="F3821" s="42">
        <v>0.15429999999999999</v>
      </c>
      <c r="G3821" s="42">
        <v>0.13900000000000001</v>
      </c>
      <c r="H3821" s="42">
        <v>1.9E-2</v>
      </c>
      <c r="I3821" s="42">
        <v>1.52E-2</v>
      </c>
      <c r="J3821" s="42">
        <v>0.04</v>
      </c>
      <c r="K3821" s="42">
        <v>0.1467</v>
      </c>
      <c r="L3821" s="93">
        <f t="shared" si="295"/>
        <v>0.99990000000000001</v>
      </c>
      <c r="M3821" s="42">
        <v>0.14052999999999999</v>
      </c>
      <c r="N3821" s="93">
        <f t="array" ref="N3821">SQRT(MMULT(MMULT(B3821:K3821, '2. Correlation Matrix'!$B$34:$K$43), TRANSPOSE(B3821:K3821)))</f>
        <v>0.12595540457596888</v>
      </c>
      <c r="O3821" s="92">
        <f t="shared" si="296"/>
        <v>0.52026350294858648</v>
      </c>
      <c r="P3821" s="42">
        <f t="shared" si="297"/>
        <v>0.13259761802905198</v>
      </c>
      <c r="Q3821" s="42">
        <f t="shared" si="298"/>
        <v>0.122773215429927</v>
      </c>
      <c r="R3821" s="43">
        <f t="shared" si="299"/>
        <v>0.118137620573236</v>
      </c>
    </row>
    <row r="3822" spans="1:18" x14ac:dyDescent="0.35">
      <c r="A3822" s="73">
        <v>3823</v>
      </c>
      <c r="B3822" s="42">
        <v>6.5500000000000003E-2</v>
      </c>
      <c r="C3822" s="42">
        <v>0.15870000000000001</v>
      </c>
      <c r="D3822" s="42">
        <v>0.123</v>
      </c>
      <c r="E3822" s="42">
        <v>2.18E-2</v>
      </c>
      <c r="F3822" s="42">
        <v>0.1429</v>
      </c>
      <c r="G3822" s="42">
        <v>0.1032</v>
      </c>
      <c r="H3822" s="42">
        <v>2E-3</v>
      </c>
      <c r="I3822" s="42">
        <v>2.7799999999999998E-2</v>
      </c>
      <c r="J3822" s="42">
        <v>0.1865</v>
      </c>
      <c r="K3822" s="42">
        <v>0.16869999999999999</v>
      </c>
      <c r="L3822" s="93">
        <f t="shared" si="295"/>
        <v>1.0001</v>
      </c>
      <c r="M3822" s="42">
        <v>0.14427999999999999</v>
      </c>
      <c r="N3822" s="93">
        <f t="array" ref="N3822">SQRT(MMULT(MMULT(B3822:K3822, '2. Correlation Matrix'!$B$34:$K$43), TRANSPOSE(B3822:K3822)))</f>
        <v>0.13316338857007357</v>
      </c>
      <c r="O3822" s="92">
        <f t="shared" si="296"/>
        <v>0.52026311994563956</v>
      </c>
      <c r="P3822" s="42">
        <f t="shared" si="297"/>
        <v>0.13541375597226779</v>
      </c>
      <c r="Q3822" s="42">
        <f t="shared" si="298"/>
        <v>0.122773215429927</v>
      </c>
      <c r="R3822" s="43">
        <f t="shared" si="299"/>
        <v>0.118137620573236</v>
      </c>
    </row>
    <row r="3823" spans="1:18" x14ac:dyDescent="0.35">
      <c r="A3823" s="73">
        <v>2466</v>
      </c>
      <c r="B3823" s="42">
        <v>0.1109</v>
      </c>
      <c r="C3823" s="42">
        <v>0.1226</v>
      </c>
      <c r="D3823" s="42">
        <v>0.1381</v>
      </c>
      <c r="E3823" s="42">
        <v>9.1399999999999995E-2</v>
      </c>
      <c r="F3823" s="42">
        <v>0.16339999999999999</v>
      </c>
      <c r="G3823" s="42">
        <v>0.15759999999999999</v>
      </c>
      <c r="H3823" s="42">
        <v>5.7999999999999996E-3</v>
      </c>
      <c r="I3823" s="42">
        <v>8.9499999999999996E-2</v>
      </c>
      <c r="J3823" s="42">
        <v>7.0000000000000007E-2</v>
      </c>
      <c r="K3823" s="42">
        <v>5.0599999999999999E-2</v>
      </c>
      <c r="L3823" s="93">
        <f t="shared" si="295"/>
        <v>0.99990000000000001</v>
      </c>
      <c r="M3823" s="42">
        <v>0.13299</v>
      </c>
      <c r="N3823" s="93">
        <f t="array" ref="N3823">SQRT(MMULT(MMULT(B3823:K3823, '2. Correlation Matrix'!$B$34:$K$43), TRANSPOSE(B3823:K3823)))</f>
        <v>0.11146383547609691</v>
      </c>
      <c r="O3823" s="92">
        <f t="shared" si="296"/>
        <v>0.52025842958217405</v>
      </c>
      <c r="P3823" s="42">
        <f t="shared" si="297"/>
        <v>0.12677790669047881</v>
      </c>
      <c r="Q3823" s="42">
        <f t="shared" si="298"/>
        <v>0.122773215429927</v>
      </c>
      <c r="R3823" s="43">
        <f t="shared" si="299"/>
        <v>0.118137620573236</v>
      </c>
    </row>
    <row r="3824" spans="1:18" x14ac:dyDescent="0.35">
      <c r="A3824" s="73">
        <v>4434</v>
      </c>
      <c r="B3824" s="42">
        <v>0.13980000000000001</v>
      </c>
      <c r="C3824" s="42">
        <v>9.9599999999999994E-2</v>
      </c>
      <c r="D3824" s="42">
        <v>0.19919999999999999</v>
      </c>
      <c r="E3824" s="42">
        <v>4.87E-2</v>
      </c>
      <c r="F3824" s="42">
        <v>1.2699999999999999E-2</v>
      </c>
      <c r="G3824" s="42">
        <v>3.8100000000000002E-2</v>
      </c>
      <c r="H3824" s="42">
        <v>0.1123</v>
      </c>
      <c r="I3824" s="42">
        <v>4.6600000000000003E-2</v>
      </c>
      <c r="J3824" s="42">
        <v>0.14410000000000001</v>
      </c>
      <c r="K3824" s="42">
        <v>0.15890000000000001</v>
      </c>
      <c r="L3824" s="93">
        <f t="shared" si="295"/>
        <v>1</v>
      </c>
      <c r="M3824" s="42">
        <v>0.14513000000000001</v>
      </c>
      <c r="N3824" s="93">
        <f t="array" ref="N3824">SQRT(MMULT(MMULT(B3824:K3824, '2. Correlation Matrix'!$B$34:$K$43), TRANSPOSE(B3824:K3824)))</f>
        <v>0.13480429998311627</v>
      </c>
      <c r="O3824" s="92">
        <f t="shared" si="296"/>
        <v>0.52023563053095134</v>
      </c>
      <c r="P3824" s="42">
        <f t="shared" si="297"/>
        <v>0.13604390035303102</v>
      </c>
      <c r="Q3824" s="42">
        <f t="shared" si="298"/>
        <v>0.122773215429927</v>
      </c>
      <c r="R3824" s="43">
        <f t="shared" si="299"/>
        <v>0.118137620573236</v>
      </c>
    </row>
    <row r="3825" spans="1:18" x14ac:dyDescent="0.35">
      <c r="A3825" s="73">
        <v>1393</v>
      </c>
      <c r="B3825" s="42">
        <v>9.35E-2</v>
      </c>
      <c r="C3825" s="42">
        <v>0.10680000000000001</v>
      </c>
      <c r="D3825" s="42">
        <v>0.1135</v>
      </c>
      <c r="E3825" s="42">
        <v>0.15690000000000001</v>
      </c>
      <c r="F3825" s="42">
        <v>5.6800000000000003E-2</v>
      </c>
      <c r="G3825" s="42">
        <v>0.15190000000000001</v>
      </c>
      <c r="H3825" s="42">
        <v>0.15859999999999999</v>
      </c>
      <c r="I3825" s="42">
        <v>9.35E-2</v>
      </c>
      <c r="J3825" s="42">
        <v>5.3400000000000003E-2</v>
      </c>
      <c r="K3825" s="42">
        <v>1.4999999999999999E-2</v>
      </c>
      <c r="L3825" s="93">
        <f t="shared" si="295"/>
        <v>0.99990000000000001</v>
      </c>
      <c r="M3825" s="42">
        <v>0.14033000000000001</v>
      </c>
      <c r="N3825" s="93">
        <f t="array" ref="N3825">SQRT(MMULT(MMULT(B3825:K3825, '2. Correlation Matrix'!$B$34:$K$43), TRANSPOSE(B3825:K3825)))</f>
        <v>0.12558012995201032</v>
      </c>
      <c r="O3825" s="92">
        <f t="shared" si="296"/>
        <v>0.52022561232390407</v>
      </c>
      <c r="P3825" s="42">
        <f t="shared" si="297"/>
        <v>0.13244481548061812</v>
      </c>
      <c r="Q3825" s="42">
        <f t="shared" si="298"/>
        <v>0.122773215429927</v>
      </c>
      <c r="R3825" s="43">
        <f t="shared" si="299"/>
        <v>0.118137620573236</v>
      </c>
    </row>
    <row r="3826" spans="1:18" x14ac:dyDescent="0.35">
      <c r="A3826" s="73">
        <v>4197</v>
      </c>
      <c r="B3826" s="42">
        <v>3.78E-2</v>
      </c>
      <c r="C3826" s="42">
        <v>0.1978</v>
      </c>
      <c r="D3826" s="42">
        <v>0.12889999999999999</v>
      </c>
      <c r="E3826" s="42">
        <v>0.19109999999999999</v>
      </c>
      <c r="F3826" s="42">
        <v>0.06</v>
      </c>
      <c r="G3826" s="42">
        <v>3.78E-2</v>
      </c>
      <c r="H3826" s="42">
        <v>0.2</v>
      </c>
      <c r="I3826" s="42">
        <v>8.4400000000000003E-2</v>
      </c>
      <c r="J3826" s="42">
        <v>3.1099999999999999E-2</v>
      </c>
      <c r="K3826" s="42">
        <v>3.1099999999999999E-2</v>
      </c>
      <c r="L3826" s="93">
        <f t="shared" si="295"/>
        <v>1</v>
      </c>
      <c r="M3826" s="42">
        <v>0.13619000000000001</v>
      </c>
      <c r="N3826" s="93">
        <f t="array" ref="N3826">SQRT(MMULT(MMULT(B3826:K3826, '2. Correlation Matrix'!$B$34:$K$43), TRANSPOSE(B3826:K3826)))</f>
        <v>0.11762489761591718</v>
      </c>
      <c r="O3826" s="92">
        <f t="shared" si="296"/>
        <v>0.52021299265912968</v>
      </c>
      <c r="P3826" s="42">
        <f t="shared" si="297"/>
        <v>0.12927219173042251</v>
      </c>
      <c r="Q3826" s="42">
        <f t="shared" si="298"/>
        <v>0.122773215429927</v>
      </c>
      <c r="R3826" s="43">
        <f t="shared" si="299"/>
        <v>0.118137620573236</v>
      </c>
    </row>
    <row r="3827" spans="1:18" x14ac:dyDescent="0.35">
      <c r="A3827" s="73">
        <v>3622</v>
      </c>
      <c r="B3827" s="42">
        <v>0.10050000000000001</v>
      </c>
      <c r="C3827" s="42">
        <v>5.1200000000000002E-2</v>
      </c>
      <c r="D3827" s="42">
        <v>0.17</v>
      </c>
      <c r="E3827" s="42">
        <v>6.7599999999999993E-2</v>
      </c>
      <c r="F3827" s="42">
        <v>0.15359999999999999</v>
      </c>
      <c r="G3827" s="42">
        <v>0.1115</v>
      </c>
      <c r="H3827" s="42">
        <v>0.1371</v>
      </c>
      <c r="I3827" s="42">
        <v>7.1300000000000002E-2</v>
      </c>
      <c r="J3827" s="42">
        <v>4.2000000000000003E-2</v>
      </c>
      <c r="K3827" s="42">
        <v>9.5100000000000004E-2</v>
      </c>
      <c r="L3827" s="93">
        <f t="shared" si="295"/>
        <v>0.99990000000000001</v>
      </c>
      <c r="M3827" s="42">
        <v>0.14529</v>
      </c>
      <c r="N3827" s="93">
        <f t="array" ref="N3827">SQRT(MMULT(MMULT(B3827:K3827, '2. Correlation Matrix'!$B$34:$K$43), TRANSPOSE(B3827:K3827)))</f>
        <v>0.13511987772558115</v>
      </c>
      <c r="O3827" s="92">
        <f t="shared" si="296"/>
        <v>0.52020473362737929</v>
      </c>
      <c r="P3827" s="42">
        <f t="shared" si="297"/>
        <v>0.136161309321712</v>
      </c>
      <c r="Q3827" s="42">
        <f t="shared" si="298"/>
        <v>0.122773215429927</v>
      </c>
      <c r="R3827" s="43">
        <f t="shared" si="299"/>
        <v>0.118137620573236</v>
      </c>
    </row>
    <row r="3828" spans="1:18" x14ac:dyDescent="0.35">
      <c r="A3828" s="73">
        <v>207</v>
      </c>
      <c r="B3828" s="42">
        <v>0.14119999999999999</v>
      </c>
      <c r="C3828" s="42">
        <v>3.2899999999999999E-2</v>
      </c>
      <c r="D3828" s="42">
        <v>0.17649999999999999</v>
      </c>
      <c r="E3828" s="42">
        <v>0.19289999999999999</v>
      </c>
      <c r="F3828" s="42">
        <v>2.8199999999999999E-2</v>
      </c>
      <c r="G3828" s="42">
        <v>0.20469999999999999</v>
      </c>
      <c r="H3828" s="42">
        <v>2.8199999999999999E-2</v>
      </c>
      <c r="I3828" s="42">
        <v>3.0599999999999999E-2</v>
      </c>
      <c r="J3828" s="42">
        <v>5.8799999999999998E-2</v>
      </c>
      <c r="K3828" s="42">
        <v>0.10589999999999999</v>
      </c>
      <c r="L3828" s="93">
        <f t="shared" si="295"/>
        <v>0.9998999999999999</v>
      </c>
      <c r="M3828" s="42">
        <v>0.15029000000000001</v>
      </c>
      <c r="N3828" s="93">
        <f t="array" ref="N3828">SQRT(MMULT(MMULT(B3828:K3828, '2. Correlation Matrix'!$B$34:$K$43), TRANSPOSE(B3828:K3828)))</f>
        <v>0.14473300768388805</v>
      </c>
      <c r="O3828" s="92">
        <f t="shared" si="296"/>
        <v>0.52019923585393324</v>
      </c>
      <c r="P3828" s="42">
        <f t="shared" si="297"/>
        <v>0.1398161782433878</v>
      </c>
      <c r="Q3828" s="42">
        <f t="shared" si="298"/>
        <v>0.122773215429927</v>
      </c>
      <c r="R3828" s="43">
        <f t="shared" si="299"/>
        <v>0.118137620573236</v>
      </c>
    </row>
    <row r="3829" spans="1:18" x14ac:dyDescent="0.35">
      <c r="A3829" s="73">
        <v>4606</v>
      </c>
      <c r="B3829" s="42">
        <v>0.15409999999999999</v>
      </c>
      <c r="C3829" s="42">
        <v>0.1699</v>
      </c>
      <c r="D3829" s="42">
        <v>0.1716</v>
      </c>
      <c r="E3829" s="42">
        <v>0.14710000000000001</v>
      </c>
      <c r="F3829" s="42">
        <v>0.11210000000000001</v>
      </c>
      <c r="G3829" s="42">
        <v>4.9000000000000002E-2</v>
      </c>
      <c r="H3829" s="42">
        <v>7.0000000000000001E-3</v>
      </c>
      <c r="I3829" s="42">
        <v>5.9499999999999997E-2</v>
      </c>
      <c r="J3829" s="42">
        <v>7.0000000000000001E-3</v>
      </c>
      <c r="K3829" s="42">
        <v>0.1226</v>
      </c>
      <c r="L3829" s="93">
        <f t="shared" si="295"/>
        <v>0.99990000000000001</v>
      </c>
      <c r="M3829" s="42">
        <v>0.13184000000000001</v>
      </c>
      <c r="N3829" s="93">
        <f t="array" ref="N3829">SQRT(MMULT(MMULT(B3829:K3829, '2. Correlation Matrix'!$B$34:$K$43), TRANSPOSE(B3829:K3829)))</f>
        <v>0.10926775193230985</v>
      </c>
      <c r="O3829" s="92">
        <f t="shared" si="296"/>
        <v>0.52019007433420761</v>
      </c>
      <c r="P3829" s="42">
        <f t="shared" si="297"/>
        <v>0.12587027919382962</v>
      </c>
      <c r="Q3829" s="42">
        <f t="shared" si="298"/>
        <v>0.122773215429927</v>
      </c>
      <c r="R3829" s="43">
        <f t="shared" si="299"/>
        <v>0.118137620573236</v>
      </c>
    </row>
    <row r="3830" spans="1:18" x14ac:dyDescent="0.35">
      <c r="A3830" s="73">
        <v>4475</v>
      </c>
      <c r="B3830" s="42">
        <v>0.18129999999999999</v>
      </c>
      <c r="C3830" s="42">
        <v>0.1794</v>
      </c>
      <c r="D3830" s="42">
        <v>5.2299999999999999E-2</v>
      </c>
      <c r="E3830" s="42">
        <v>9.5299999999999996E-2</v>
      </c>
      <c r="F3830" s="42">
        <v>0.13830000000000001</v>
      </c>
      <c r="G3830" s="42">
        <v>6.1699999999999998E-2</v>
      </c>
      <c r="H3830" s="42">
        <v>1.9E-3</v>
      </c>
      <c r="I3830" s="42">
        <v>0.15890000000000001</v>
      </c>
      <c r="J3830" s="42">
        <v>0.129</v>
      </c>
      <c r="K3830" s="42">
        <v>1.9E-3</v>
      </c>
      <c r="L3830" s="93">
        <f t="shared" si="295"/>
        <v>1</v>
      </c>
      <c r="M3830" s="42">
        <v>0.1138</v>
      </c>
      <c r="N3830" s="93">
        <f t="array" ref="N3830">SQRT(MMULT(MMULT(B3830:K3830, '2. Correlation Matrix'!$B$34:$K$43), TRANSPOSE(B3830:K3830)))</f>
        <v>7.4589133871806018E-2</v>
      </c>
      <c r="O3830" s="92">
        <f t="shared" si="296"/>
        <v>0.52018300771107395</v>
      </c>
      <c r="P3830" s="42">
        <f t="shared" si="297"/>
        <v>0.11101823055412689</v>
      </c>
      <c r="Q3830" s="42">
        <f t="shared" si="298"/>
        <v>0.122773215429927</v>
      </c>
      <c r="R3830" s="43">
        <f t="shared" si="299"/>
        <v>0.118137620573236</v>
      </c>
    </row>
    <row r="3831" spans="1:18" x14ac:dyDescent="0.35">
      <c r="A3831" s="73">
        <v>2851</v>
      </c>
      <c r="B3831" s="42">
        <v>0.1366</v>
      </c>
      <c r="C3831" s="42">
        <v>8.7999999999999995E-2</v>
      </c>
      <c r="D3831" s="42">
        <v>0.22450000000000001</v>
      </c>
      <c r="E3831" s="42">
        <v>4.1700000000000001E-2</v>
      </c>
      <c r="F3831" s="42">
        <v>2.7799999999999998E-2</v>
      </c>
      <c r="G3831" s="42">
        <v>0.125</v>
      </c>
      <c r="H3831" s="42">
        <v>0.21060000000000001</v>
      </c>
      <c r="I3831" s="42">
        <v>0.10879999999999999</v>
      </c>
      <c r="J3831" s="42">
        <v>2.3E-3</v>
      </c>
      <c r="K3831" s="42">
        <v>3.4700000000000002E-2</v>
      </c>
      <c r="L3831" s="93">
        <f t="shared" si="295"/>
        <v>1</v>
      </c>
      <c r="M3831" s="42">
        <v>0.14119000000000001</v>
      </c>
      <c r="N3831" s="93">
        <f t="array" ref="N3831">SQRT(MMULT(MMULT(B3831:K3831, '2. Correlation Matrix'!$B$34:$K$43), TRANSPOSE(B3831:K3831)))</f>
        <v>0.12724815495684563</v>
      </c>
      <c r="O3831" s="92">
        <f t="shared" si="296"/>
        <v>0.52016471297715394</v>
      </c>
      <c r="P3831" s="42">
        <f t="shared" si="297"/>
        <v>0.13309395353003931</v>
      </c>
      <c r="Q3831" s="42">
        <f t="shared" si="298"/>
        <v>0.122773215429927</v>
      </c>
      <c r="R3831" s="43">
        <f t="shared" si="299"/>
        <v>0.118137620573236</v>
      </c>
    </row>
    <row r="3832" spans="1:18" x14ac:dyDescent="0.35">
      <c r="A3832" s="73">
        <v>4583</v>
      </c>
      <c r="B3832" s="42">
        <v>1.4999999999999999E-2</v>
      </c>
      <c r="C3832" s="42">
        <v>2.9899999999999999E-2</v>
      </c>
      <c r="D3832" s="42">
        <v>0.1923</v>
      </c>
      <c r="E3832" s="42">
        <v>3.85E-2</v>
      </c>
      <c r="F3832" s="42">
        <v>0.11749999999999999</v>
      </c>
      <c r="G3832" s="42">
        <v>0.1197</v>
      </c>
      <c r="H3832" s="42">
        <v>0.188</v>
      </c>
      <c r="I3832" s="42">
        <v>0.12180000000000001</v>
      </c>
      <c r="J3832" s="42">
        <v>0.1239</v>
      </c>
      <c r="K3832" s="42">
        <v>5.3400000000000003E-2</v>
      </c>
      <c r="L3832" s="93">
        <f t="shared" si="295"/>
        <v>1</v>
      </c>
      <c r="M3832" s="42">
        <v>0.14871000000000001</v>
      </c>
      <c r="N3832" s="93">
        <f t="array" ref="N3832">SQRT(MMULT(MMULT(B3832:K3832, '2. Correlation Matrix'!$B$34:$K$43), TRANSPOSE(B3832:K3832)))</f>
        <v>0.14170942164068273</v>
      </c>
      <c r="O3832" s="92">
        <f t="shared" si="296"/>
        <v>0.52014890150986925</v>
      </c>
      <c r="P3832" s="42">
        <f t="shared" si="297"/>
        <v>0.13866921990913161</v>
      </c>
      <c r="Q3832" s="42">
        <f t="shared" si="298"/>
        <v>0.122773215429927</v>
      </c>
      <c r="R3832" s="43">
        <f t="shared" si="299"/>
        <v>0.118137620573236</v>
      </c>
    </row>
    <row r="3833" spans="1:18" x14ac:dyDescent="0.35">
      <c r="A3833" s="73">
        <v>2440</v>
      </c>
      <c r="B3833" s="42">
        <v>0.1069</v>
      </c>
      <c r="C3833" s="42">
        <v>0.1013</v>
      </c>
      <c r="D3833" s="42">
        <v>0.1726</v>
      </c>
      <c r="E3833" s="42">
        <v>8.6300000000000002E-2</v>
      </c>
      <c r="F3833" s="42">
        <v>1.8800000000000001E-2</v>
      </c>
      <c r="G3833" s="42">
        <v>7.4999999999999997E-3</v>
      </c>
      <c r="H3833" s="42">
        <v>0.12570000000000001</v>
      </c>
      <c r="I3833" s="42">
        <v>4.6899999999999997E-2</v>
      </c>
      <c r="J3833" s="42">
        <v>0.16320000000000001</v>
      </c>
      <c r="K3833" s="42">
        <v>0.17069999999999999</v>
      </c>
      <c r="L3833" s="93">
        <f t="shared" si="295"/>
        <v>0.9998999999999999</v>
      </c>
      <c r="M3833" s="42">
        <v>0.14702000000000001</v>
      </c>
      <c r="N3833" s="93">
        <f t="array" ref="N3833">SQRT(MMULT(MMULT(B3833:K3833, '2. Correlation Matrix'!$B$34:$K$43), TRANSPOSE(B3833:K3833)))</f>
        <v>0.13846334498594784</v>
      </c>
      <c r="O3833" s="92">
        <f t="shared" si="296"/>
        <v>0.52013765814562019</v>
      </c>
      <c r="P3833" s="42">
        <f t="shared" si="297"/>
        <v>0.13743395104765121</v>
      </c>
      <c r="Q3833" s="42">
        <f t="shared" si="298"/>
        <v>0.122773215429927</v>
      </c>
      <c r="R3833" s="43">
        <f t="shared" si="299"/>
        <v>0.118137620573236</v>
      </c>
    </row>
    <row r="3834" spans="1:18" x14ac:dyDescent="0.35">
      <c r="A3834" s="73">
        <v>1365</v>
      </c>
      <c r="B3834" s="42">
        <v>0.1201</v>
      </c>
      <c r="C3834" s="42">
        <v>8.4400000000000003E-2</v>
      </c>
      <c r="D3834" s="42">
        <v>0.1042</v>
      </c>
      <c r="E3834" s="42">
        <v>0.1135</v>
      </c>
      <c r="F3834" s="42">
        <v>0.124</v>
      </c>
      <c r="G3834" s="42">
        <v>5.28E-2</v>
      </c>
      <c r="H3834" s="42">
        <v>0.1293</v>
      </c>
      <c r="I3834" s="42">
        <v>7.9200000000000007E-2</v>
      </c>
      <c r="J3834" s="42">
        <v>0.1293</v>
      </c>
      <c r="K3834" s="42">
        <v>6.3299999999999995E-2</v>
      </c>
      <c r="L3834" s="93">
        <f t="shared" si="295"/>
        <v>1.0001</v>
      </c>
      <c r="M3834" s="42">
        <v>0.13536000000000001</v>
      </c>
      <c r="N3834" s="93">
        <f t="array" ref="N3834">SQRT(MMULT(MMULT(B3834:K3834, '2. Correlation Matrix'!$B$34:$K$43), TRANSPOSE(B3834:K3834)))</f>
        <v>0.11604694828801315</v>
      </c>
      <c r="O3834" s="92">
        <f t="shared" si="296"/>
        <v>0.52013431538237853</v>
      </c>
      <c r="P3834" s="42">
        <f t="shared" si="297"/>
        <v>0.12862655289651961</v>
      </c>
      <c r="Q3834" s="42">
        <f t="shared" si="298"/>
        <v>0.122773215429927</v>
      </c>
      <c r="R3834" s="43">
        <f t="shared" si="299"/>
        <v>0.118137620573236</v>
      </c>
    </row>
    <row r="3835" spans="1:18" x14ac:dyDescent="0.35">
      <c r="A3835" s="73">
        <v>634</v>
      </c>
      <c r="B3835" s="42">
        <v>0.1198</v>
      </c>
      <c r="C3835" s="42">
        <v>0.1021</v>
      </c>
      <c r="D3835" s="42">
        <v>0.12230000000000001</v>
      </c>
      <c r="E3835" s="42">
        <v>9.4600000000000004E-2</v>
      </c>
      <c r="F3835" s="42">
        <v>0.11600000000000001</v>
      </c>
      <c r="G3835" s="42">
        <v>0.1211</v>
      </c>
      <c r="H3835" s="42">
        <v>8.2000000000000003E-2</v>
      </c>
      <c r="I3835" s="42">
        <v>5.9299999999999999E-2</v>
      </c>
      <c r="J3835" s="42">
        <v>0.11600000000000001</v>
      </c>
      <c r="K3835" s="42">
        <v>6.6799999999999998E-2</v>
      </c>
      <c r="L3835" s="93">
        <f t="shared" si="295"/>
        <v>1</v>
      </c>
      <c r="M3835" s="42">
        <v>0.13769999999999999</v>
      </c>
      <c r="N3835" s="93">
        <f t="array" ref="N3835">SQRT(MMULT(MMULT(B3835:K3835, '2. Correlation Matrix'!$B$34:$K$43), TRANSPOSE(B3835:K3835)))</f>
        <v>0.12054751576453412</v>
      </c>
      <c r="O3835" s="92">
        <f t="shared" si="296"/>
        <v>0.52012685290397953</v>
      </c>
      <c r="P3835" s="42">
        <f t="shared" si="297"/>
        <v>0.13043414822149968</v>
      </c>
      <c r="Q3835" s="42">
        <f t="shared" si="298"/>
        <v>0.122773215429927</v>
      </c>
      <c r="R3835" s="43">
        <f t="shared" si="299"/>
        <v>0.118137620573236</v>
      </c>
    </row>
    <row r="3836" spans="1:18" x14ac:dyDescent="0.35">
      <c r="A3836" s="73">
        <v>3969</v>
      </c>
      <c r="B3836" s="42">
        <v>0.15820000000000001</v>
      </c>
      <c r="C3836" s="42">
        <v>0.10199999999999999</v>
      </c>
      <c r="D3836" s="42">
        <v>1.7000000000000001E-2</v>
      </c>
      <c r="E3836" s="42">
        <v>0.1429</v>
      </c>
      <c r="F3836" s="42">
        <v>0.1361</v>
      </c>
      <c r="G3836" s="42">
        <v>1.0200000000000001E-2</v>
      </c>
      <c r="H3836" s="42">
        <v>0.13780000000000001</v>
      </c>
      <c r="I3836" s="42">
        <v>1.0200000000000001E-2</v>
      </c>
      <c r="J3836" s="42">
        <v>0.14630000000000001</v>
      </c>
      <c r="K3836" s="42">
        <v>0.13950000000000001</v>
      </c>
      <c r="L3836" s="93">
        <f t="shared" si="295"/>
        <v>1.0002</v>
      </c>
      <c r="M3836" s="42">
        <v>0.13983999999999999</v>
      </c>
      <c r="N3836" s="93">
        <f t="array" ref="N3836">SQRT(MMULT(MMULT(B3836:K3836, '2. Correlation Matrix'!$B$34:$K$43), TRANSPOSE(B3836:K3836)))</f>
        <v>0.12466334936400353</v>
      </c>
      <c r="O3836" s="92">
        <f t="shared" si="296"/>
        <v>0.52012079196327532</v>
      </c>
      <c r="P3836" s="42">
        <f t="shared" si="297"/>
        <v>0.13206952466267419</v>
      </c>
      <c r="Q3836" s="42">
        <f t="shared" si="298"/>
        <v>0.122773215429927</v>
      </c>
      <c r="R3836" s="43">
        <f t="shared" si="299"/>
        <v>0.118137620573236</v>
      </c>
    </row>
    <row r="3837" spans="1:18" x14ac:dyDescent="0.35">
      <c r="A3837" s="73">
        <v>4306</v>
      </c>
      <c r="B3837" s="42">
        <v>0.1623</v>
      </c>
      <c r="C3837" s="42">
        <v>0.14230000000000001</v>
      </c>
      <c r="D3837" s="42">
        <v>0.19239999999999999</v>
      </c>
      <c r="E3837" s="42">
        <v>4.6100000000000002E-2</v>
      </c>
      <c r="F3837" s="42">
        <v>4.0099999999999997E-2</v>
      </c>
      <c r="G3837" s="42">
        <v>0.11219999999999999</v>
      </c>
      <c r="H3837" s="42">
        <v>0.1062</v>
      </c>
      <c r="I3837" s="42">
        <v>4.0000000000000001E-3</v>
      </c>
      <c r="J3837" s="42">
        <v>4.2099999999999999E-2</v>
      </c>
      <c r="K3837" s="42">
        <v>0.15229999999999999</v>
      </c>
      <c r="L3837" s="93">
        <f t="shared" si="295"/>
        <v>1</v>
      </c>
      <c r="M3837" s="42">
        <v>0.14635000000000001</v>
      </c>
      <c r="N3837" s="93">
        <f t="array" ref="N3837">SQRT(MMULT(MMULT(B3837:K3837, '2. Correlation Matrix'!$B$34:$K$43), TRANSPOSE(B3837:K3837)))</f>
        <v>0.13718461879479493</v>
      </c>
      <c r="O3837" s="92">
        <f t="shared" si="296"/>
        <v>0.52010203933086396</v>
      </c>
      <c r="P3837" s="42">
        <f t="shared" si="297"/>
        <v>0.13694019018306341</v>
      </c>
      <c r="Q3837" s="42">
        <f t="shared" si="298"/>
        <v>0.122773215429927</v>
      </c>
      <c r="R3837" s="43">
        <f t="shared" si="299"/>
        <v>0.118137620573236</v>
      </c>
    </row>
    <row r="3838" spans="1:18" x14ac:dyDescent="0.35">
      <c r="A3838" s="73">
        <v>4076</v>
      </c>
      <c r="B3838" s="42">
        <v>0.1613</v>
      </c>
      <c r="C3838" s="42">
        <v>6.4500000000000002E-2</v>
      </c>
      <c r="D3838" s="42">
        <v>0.16320000000000001</v>
      </c>
      <c r="E3838" s="42">
        <v>9.11E-2</v>
      </c>
      <c r="F3838" s="42">
        <v>5.1200000000000002E-2</v>
      </c>
      <c r="G3838" s="42">
        <v>0.1366</v>
      </c>
      <c r="H3838" s="42">
        <v>7.5899999999999995E-2</v>
      </c>
      <c r="I3838" s="42">
        <v>5.8799999999999998E-2</v>
      </c>
      <c r="J3838" s="42">
        <v>0.12330000000000001</v>
      </c>
      <c r="K3838" s="42">
        <v>7.3999999999999996E-2</v>
      </c>
      <c r="L3838" s="93">
        <f t="shared" si="295"/>
        <v>0.99989999999999979</v>
      </c>
      <c r="M3838" s="42">
        <v>0.13980999999999999</v>
      </c>
      <c r="N3838" s="93">
        <f t="array" ref="N3838">SQRT(MMULT(MMULT(B3838:K3838, '2. Correlation Matrix'!$B$34:$K$43), TRANSPOSE(B3838:K3838)))</f>
        <v>0.12461446963553792</v>
      </c>
      <c r="O3838" s="92">
        <f t="shared" si="296"/>
        <v>0.52008406559487763</v>
      </c>
      <c r="P3838" s="42">
        <f t="shared" si="297"/>
        <v>0.1320456169787268</v>
      </c>
      <c r="Q3838" s="42">
        <f t="shared" si="298"/>
        <v>0.122773215429927</v>
      </c>
      <c r="R3838" s="43">
        <f t="shared" si="299"/>
        <v>0.118137620573236</v>
      </c>
    </row>
    <row r="3839" spans="1:18" x14ac:dyDescent="0.35">
      <c r="A3839" s="73">
        <v>2500</v>
      </c>
      <c r="B3839" s="42">
        <v>0.1731</v>
      </c>
      <c r="C3839" s="42">
        <v>4.9500000000000002E-2</v>
      </c>
      <c r="D3839" s="42">
        <v>0.1749</v>
      </c>
      <c r="E3839" s="42">
        <v>2.8299999999999999E-2</v>
      </c>
      <c r="F3839" s="42">
        <v>3.7100000000000001E-2</v>
      </c>
      <c r="G3839" s="42">
        <v>0.13600000000000001</v>
      </c>
      <c r="H3839" s="42">
        <v>0.1749</v>
      </c>
      <c r="I3839" s="42">
        <v>7.4200000000000002E-2</v>
      </c>
      <c r="J3839" s="42">
        <v>9.5399999999999999E-2</v>
      </c>
      <c r="K3839" s="42">
        <v>5.6500000000000002E-2</v>
      </c>
      <c r="L3839" s="93">
        <f t="shared" si="295"/>
        <v>0.99990000000000012</v>
      </c>
      <c r="M3839" s="42">
        <v>0.14213999999999999</v>
      </c>
      <c r="N3839" s="93">
        <f t="array" ref="N3839">SQRT(MMULT(MMULT(B3839:K3839, '2. Correlation Matrix'!$B$34:$K$43), TRANSPOSE(B3839:K3839)))</f>
        <v>0.12909773483031839</v>
      </c>
      <c r="O3839" s="92">
        <f t="shared" si="296"/>
        <v>0.52007109255825823</v>
      </c>
      <c r="P3839" s="42">
        <f t="shared" si="297"/>
        <v>0.13380688743084038</v>
      </c>
      <c r="Q3839" s="42">
        <f t="shared" si="298"/>
        <v>0.122773215429927</v>
      </c>
      <c r="R3839" s="43">
        <f t="shared" si="299"/>
        <v>0.118137620573236</v>
      </c>
    </row>
    <row r="3840" spans="1:18" x14ac:dyDescent="0.35">
      <c r="A3840" s="73">
        <v>2560</v>
      </c>
      <c r="B3840" s="42">
        <v>6.1100000000000002E-2</v>
      </c>
      <c r="C3840" s="42">
        <v>2.5000000000000001E-2</v>
      </c>
      <c r="D3840" s="42">
        <v>9.4399999999999998E-2</v>
      </c>
      <c r="E3840" s="42">
        <v>0.16389999999999999</v>
      </c>
      <c r="F3840" s="42">
        <v>7.22E-2</v>
      </c>
      <c r="G3840" s="42">
        <v>2.8E-3</v>
      </c>
      <c r="H3840" s="42">
        <v>0.27779999999999999</v>
      </c>
      <c r="I3840" s="42">
        <v>1.3899999999999999E-2</v>
      </c>
      <c r="J3840" s="42">
        <v>0.1139</v>
      </c>
      <c r="K3840" s="42">
        <v>0.17499999999999999</v>
      </c>
      <c r="L3840" s="93">
        <f t="shared" si="295"/>
        <v>1</v>
      </c>
      <c r="M3840" s="42">
        <v>0.16053000000000001</v>
      </c>
      <c r="N3840" s="93">
        <f t="array" ref="N3840">SQRT(MMULT(MMULT(B3840:K3840, '2. Correlation Matrix'!$B$34:$K$43), TRANSPOSE(B3840:K3840)))</f>
        <v>0.16446203745739257</v>
      </c>
      <c r="O3840" s="92">
        <f t="shared" si="296"/>
        <v>0.52005922656867487</v>
      </c>
      <c r="P3840" s="42">
        <f t="shared" si="297"/>
        <v>0.14700611911768161</v>
      </c>
      <c r="Q3840" s="42">
        <f t="shared" si="298"/>
        <v>0.122773215429927</v>
      </c>
      <c r="R3840" s="43">
        <f t="shared" si="299"/>
        <v>0.118137620573236</v>
      </c>
    </row>
    <row r="3841" spans="1:18" x14ac:dyDescent="0.35">
      <c r="A3841" s="73">
        <v>687</v>
      </c>
      <c r="B3841" s="42">
        <v>1.9E-3</v>
      </c>
      <c r="C3841" s="42">
        <v>1.8499999999999999E-2</v>
      </c>
      <c r="D3841" s="42">
        <v>0.14810000000000001</v>
      </c>
      <c r="E3841" s="42">
        <v>0.1333</v>
      </c>
      <c r="F3841" s="42">
        <v>0.1037</v>
      </c>
      <c r="G3841" s="42">
        <v>0.1648</v>
      </c>
      <c r="H3841" s="42">
        <v>9.2600000000000002E-2</v>
      </c>
      <c r="I3841" s="42">
        <v>2.2200000000000001E-2</v>
      </c>
      <c r="J3841" s="42">
        <v>0.1648</v>
      </c>
      <c r="K3841" s="42">
        <v>0.15</v>
      </c>
      <c r="L3841" s="93">
        <f t="shared" si="295"/>
        <v>0.99990000000000012</v>
      </c>
      <c r="M3841" s="42">
        <v>0.16200000000000001</v>
      </c>
      <c r="N3841" s="93">
        <f t="array" ref="N3841">SQRT(MMULT(MMULT(B3841:K3841, '2. Correlation Matrix'!$B$34:$K$43), TRANSPOSE(B3841:K3841)))</f>
        <v>0.16728870038144955</v>
      </c>
      <c r="O3841" s="92">
        <f t="shared" si="296"/>
        <v>0.52005903448125146</v>
      </c>
      <c r="P3841" s="42">
        <f t="shared" si="297"/>
        <v>0.1480072453623428</v>
      </c>
      <c r="Q3841" s="42">
        <f t="shared" si="298"/>
        <v>0.122773215429927</v>
      </c>
      <c r="R3841" s="43">
        <f t="shared" si="299"/>
        <v>0.118137620573236</v>
      </c>
    </row>
    <row r="3842" spans="1:18" x14ac:dyDescent="0.35">
      <c r="A3842" s="73">
        <v>3084</v>
      </c>
      <c r="B3842" s="42">
        <v>1.4999999999999999E-2</v>
      </c>
      <c r="C3842" s="42">
        <v>3.2000000000000001E-2</v>
      </c>
      <c r="D3842" s="42">
        <v>0.1429</v>
      </c>
      <c r="E3842" s="42">
        <v>0.11650000000000001</v>
      </c>
      <c r="F3842" s="42">
        <v>0.16170000000000001</v>
      </c>
      <c r="G3842" s="42">
        <v>0.14660000000000001</v>
      </c>
      <c r="H3842" s="42">
        <v>6.3899999999999998E-2</v>
      </c>
      <c r="I3842" s="42">
        <v>3.5700000000000003E-2</v>
      </c>
      <c r="J3842" s="42">
        <v>0.13159999999999999</v>
      </c>
      <c r="K3842" s="42">
        <v>0.15409999999999999</v>
      </c>
      <c r="L3842" s="93">
        <f t="shared" si="295"/>
        <v>0.99999999999999989</v>
      </c>
      <c r="M3842" s="42">
        <v>0.15714</v>
      </c>
      <c r="N3842" s="93">
        <f t="array" ref="N3842">SQRT(MMULT(MMULT(B3842:K3842, '2. Correlation Matrix'!$B$34:$K$43), TRANSPOSE(B3842:K3842)))</f>
        <v>0.15794430779492247</v>
      </c>
      <c r="O3842" s="92">
        <f t="shared" si="296"/>
        <v>0.52005672851883944</v>
      </c>
      <c r="P3842" s="42">
        <f t="shared" si="297"/>
        <v>0.1446667978175914</v>
      </c>
      <c r="Q3842" s="42">
        <f t="shared" si="298"/>
        <v>0.122773215429927</v>
      </c>
      <c r="R3842" s="43">
        <f t="shared" si="299"/>
        <v>0.118137620573236</v>
      </c>
    </row>
    <row r="3843" spans="1:18" x14ac:dyDescent="0.35">
      <c r="A3843" s="73">
        <v>641</v>
      </c>
      <c r="B3843" s="42">
        <v>9.7299999999999998E-2</v>
      </c>
      <c r="C3843" s="42">
        <v>0.14960000000000001</v>
      </c>
      <c r="D3843" s="42">
        <v>0.1646</v>
      </c>
      <c r="E3843" s="42">
        <v>0.16209999999999999</v>
      </c>
      <c r="F3843" s="42">
        <v>0.12720000000000001</v>
      </c>
      <c r="G3843" s="42">
        <v>8.9800000000000005E-2</v>
      </c>
      <c r="H3843" s="42">
        <v>5.9900000000000002E-2</v>
      </c>
      <c r="I3843" s="42">
        <v>6.7299999999999999E-2</v>
      </c>
      <c r="J3843" s="42">
        <v>5.0000000000000001E-3</v>
      </c>
      <c r="K3843" s="42">
        <v>7.7299999999999994E-2</v>
      </c>
      <c r="L3843" s="93">
        <f t="shared" si="295"/>
        <v>1.0001</v>
      </c>
      <c r="M3843" s="42">
        <v>0.13561000000000001</v>
      </c>
      <c r="N3843" s="93">
        <f t="array" ref="N3843">SQRT(MMULT(MMULT(B3843:K3843, '2. Correlation Matrix'!$B$34:$K$43), TRANSPOSE(B3843:K3843)))</f>
        <v>0.11655095018071882</v>
      </c>
      <c r="O3843" s="92">
        <f t="shared" si="296"/>
        <v>0.52003008045855303</v>
      </c>
      <c r="P3843" s="42">
        <f t="shared" si="297"/>
        <v>0.12881793800598582</v>
      </c>
      <c r="Q3843" s="42">
        <f t="shared" si="298"/>
        <v>0.122773215429927</v>
      </c>
      <c r="R3843" s="43">
        <f t="shared" si="299"/>
        <v>0.118137620573236</v>
      </c>
    </row>
    <row r="3844" spans="1:18" x14ac:dyDescent="0.35">
      <c r="A3844" s="73">
        <v>2541</v>
      </c>
      <c r="B3844" s="42">
        <v>0.1323</v>
      </c>
      <c r="C3844" s="42">
        <v>3.0099999999999998E-2</v>
      </c>
      <c r="D3844" s="42">
        <v>0.14430000000000001</v>
      </c>
      <c r="E3844" s="42">
        <v>9.4200000000000006E-2</v>
      </c>
      <c r="F3844" s="42">
        <v>0.1804</v>
      </c>
      <c r="G3844" s="42">
        <v>8.0199999999999994E-2</v>
      </c>
      <c r="H3844" s="42">
        <v>8.4199999999999997E-2</v>
      </c>
      <c r="I3844" s="42">
        <v>0.1022</v>
      </c>
      <c r="J3844" s="42">
        <v>7.0099999999999996E-2</v>
      </c>
      <c r="K3844" s="42">
        <v>8.2199999999999995E-2</v>
      </c>
      <c r="L3844" s="93">
        <f t="shared" si="295"/>
        <v>1.0002</v>
      </c>
      <c r="M3844" s="42">
        <v>0.13736000000000001</v>
      </c>
      <c r="N3844" s="93">
        <f t="array" ref="N3844">SQRT(MMULT(MMULT(B3844:K3844, '2. Correlation Matrix'!$B$34:$K$43), TRANSPOSE(B3844:K3844)))</f>
        <v>0.119920285949268</v>
      </c>
      <c r="O3844" s="92">
        <f t="shared" si="296"/>
        <v>0.52001210225917294</v>
      </c>
      <c r="P3844" s="42">
        <f t="shared" si="297"/>
        <v>0.13016956250892292</v>
      </c>
      <c r="Q3844" s="42">
        <f t="shared" si="298"/>
        <v>0.122773215429927</v>
      </c>
      <c r="R3844" s="43">
        <f t="shared" si="299"/>
        <v>0.118137620573236</v>
      </c>
    </row>
    <row r="3845" spans="1:18" x14ac:dyDescent="0.35">
      <c r="A3845" s="73">
        <v>4254</v>
      </c>
      <c r="B3845" s="42">
        <v>9.5200000000000007E-2</v>
      </c>
      <c r="C3845" s="42">
        <v>0.154</v>
      </c>
      <c r="D3845" s="42">
        <v>0.15709999999999999</v>
      </c>
      <c r="E3845" s="42">
        <v>3.2000000000000002E-3</v>
      </c>
      <c r="F3845" s="42">
        <v>0.15709999999999999</v>
      </c>
      <c r="G3845" s="42">
        <v>5.0799999999999998E-2</v>
      </c>
      <c r="H3845" s="42">
        <v>5.7099999999999998E-2</v>
      </c>
      <c r="I3845" s="42">
        <v>8.7300000000000003E-2</v>
      </c>
      <c r="J3845" s="42">
        <v>0.1381</v>
      </c>
      <c r="K3845" s="42">
        <v>0.1</v>
      </c>
      <c r="L3845" s="93">
        <f t="shared" ref="L3845:L3908" si="300">SUM(B3845:K3845)</f>
        <v>0.99990000000000001</v>
      </c>
      <c r="M3845" s="42">
        <v>0.13272999999999999</v>
      </c>
      <c r="N3845" s="93">
        <f t="array" ref="N3845">SQRT(MMULT(MMULT(B3845:K3845, '2. Correlation Matrix'!$B$34:$K$43), TRANSPOSE(B3845:K3845)))</f>
        <v>0.11102228403112323</v>
      </c>
      <c r="O3845" s="92">
        <f t="shared" ref="O3845:O3908" si="301">(M3845-0.075)/N3845</f>
        <v>0.51998569930173977</v>
      </c>
      <c r="P3845" s="42">
        <f t="shared" ref="P3845:P3908" si="302">M3845-((1/2)*1*N3845^2)</f>
        <v>0.12656702622425628</v>
      </c>
      <c r="Q3845" s="42">
        <f t="shared" ref="Q3845:Q3908" si="303">$M$5-((1/2)*3*$N$5^2)</f>
        <v>0.122773215429927</v>
      </c>
      <c r="R3845" s="43">
        <f t="shared" ref="R3845:R3908" si="304">$M$5-((1/2)*4*$N$5^2)</f>
        <v>0.118137620573236</v>
      </c>
    </row>
    <row r="3846" spans="1:18" x14ac:dyDescent="0.35">
      <c r="A3846" s="73">
        <v>1918</v>
      </c>
      <c r="B3846" s="42">
        <v>1.7899999999999999E-2</v>
      </c>
      <c r="C3846" s="42">
        <v>0.13900000000000001</v>
      </c>
      <c r="D3846" s="42">
        <v>0.13300000000000001</v>
      </c>
      <c r="E3846" s="42">
        <v>0.14949999999999999</v>
      </c>
      <c r="F3846" s="42">
        <v>8.0699999999999994E-2</v>
      </c>
      <c r="G3846" s="42">
        <v>0.13300000000000001</v>
      </c>
      <c r="H3846" s="42">
        <v>0.13900000000000001</v>
      </c>
      <c r="I3846" s="42">
        <v>1.6400000000000001E-2</v>
      </c>
      <c r="J3846" s="42">
        <v>8.9700000000000002E-2</v>
      </c>
      <c r="K3846" s="42">
        <v>0.1016</v>
      </c>
      <c r="L3846" s="93">
        <f t="shared" si="300"/>
        <v>0.99980000000000002</v>
      </c>
      <c r="M3846" s="42">
        <v>0.15143000000000001</v>
      </c>
      <c r="N3846" s="93">
        <f t="array" ref="N3846">SQRT(MMULT(MMULT(B3846:K3846, '2. Correlation Matrix'!$B$34:$K$43), TRANSPOSE(B3846:K3846)))</f>
        <v>0.14698744372357933</v>
      </c>
      <c r="O3846" s="92">
        <f t="shared" si="301"/>
        <v>0.51997638753234077</v>
      </c>
      <c r="P3846" s="42">
        <f t="shared" si="302"/>
        <v>0.14062734569380381</v>
      </c>
      <c r="Q3846" s="42">
        <f t="shared" si="303"/>
        <v>0.122773215429927</v>
      </c>
      <c r="R3846" s="43">
        <f t="shared" si="304"/>
        <v>0.118137620573236</v>
      </c>
    </row>
    <row r="3847" spans="1:18" x14ac:dyDescent="0.35">
      <c r="A3847" s="73">
        <v>2676</v>
      </c>
      <c r="B3847" s="42">
        <v>0.1203</v>
      </c>
      <c r="C3847" s="42">
        <v>0.20039999999999999</v>
      </c>
      <c r="D3847" s="42">
        <v>2.3199999999999998E-2</v>
      </c>
      <c r="E3847" s="42">
        <v>5.2699999999999997E-2</v>
      </c>
      <c r="F3847" s="42">
        <v>0.12870000000000001</v>
      </c>
      <c r="G3847" s="42">
        <v>9.7000000000000003E-2</v>
      </c>
      <c r="H3847" s="42">
        <v>0.1139</v>
      </c>
      <c r="I3847" s="42">
        <v>7.17E-2</v>
      </c>
      <c r="J3847" s="42">
        <v>0.1772</v>
      </c>
      <c r="K3847" s="42">
        <v>1.4800000000000001E-2</v>
      </c>
      <c r="L3847" s="93">
        <f t="shared" si="300"/>
        <v>0.99990000000000001</v>
      </c>
      <c r="M3847" s="42">
        <v>0.12648000000000001</v>
      </c>
      <c r="N3847" s="93">
        <f t="array" ref="N3847">SQRT(MMULT(MMULT(B3847:K3847, '2. Correlation Matrix'!$B$34:$K$43), TRANSPOSE(B3847:K3847)))</f>
        <v>9.9004925956582598E-2</v>
      </c>
      <c r="O3847" s="92">
        <f t="shared" si="301"/>
        <v>0.51997412757599493</v>
      </c>
      <c r="P3847" s="42">
        <f t="shared" si="302"/>
        <v>0.12157901231816581</v>
      </c>
      <c r="Q3847" s="42">
        <f t="shared" si="303"/>
        <v>0.122773215429927</v>
      </c>
      <c r="R3847" s="43">
        <f t="shared" si="304"/>
        <v>0.118137620573236</v>
      </c>
    </row>
    <row r="3848" spans="1:18" x14ac:dyDescent="0.35">
      <c r="A3848" s="73">
        <v>861</v>
      </c>
      <c r="B3848" s="42">
        <v>7.1999999999999998E-3</v>
      </c>
      <c r="C3848" s="42">
        <v>1.1900000000000001E-2</v>
      </c>
      <c r="D3848" s="42">
        <v>0.21479999999999999</v>
      </c>
      <c r="E3848" s="42">
        <v>2.63E-2</v>
      </c>
      <c r="F3848" s="42">
        <v>0.16950000000000001</v>
      </c>
      <c r="G3848" s="42">
        <v>0.13370000000000001</v>
      </c>
      <c r="H3848" s="42">
        <v>2.3900000000000001E-2</v>
      </c>
      <c r="I3848" s="42">
        <v>8.1100000000000005E-2</v>
      </c>
      <c r="J3848" s="42">
        <v>0.15989999999999999</v>
      </c>
      <c r="K3848" s="42">
        <v>0.17180000000000001</v>
      </c>
      <c r="L3848" s="93">
        <f t="shared" si="300"/>
        <v>1.0001</v>
      </c>
      <c r="M3848" s="42">
        <v>0.15601000000000001</v>
      </c>
      <c r="N3848" s="93">
        <f t="array" ref="N3848">SQRT(MMULT(MMULT(B3848:K3848, '2. Correlation Matrix'!$B$34:$K$43), TRANSPOSE(B3848:K3848)))</f>
        <v>0.15580588909599985</v>
      </c>
      <c r="O3848" s="92">
        <f t="shared" si="301"/>
        <v>0.51994183576774611</v>
      </c>
      <c r="P3848" s="42">
        <f t="shared" si="302"/>
        <v>0.1438722624615025</v>
      </c>
      <c r="Q3848" s="42">
        <f t="shared" si="303"/>
        <v>0.122773215429927</v>
      </c>
      <c r="R3848" s="43">
        <f t="shared" si="304"/>
        <v>0.118137620573236</v>
      </c>
    </row>
    <row r="3849" spans="1:18" x14ac:dyDescent="0.35">
      <c r="A3849" s="73">
        <v>4610</v>
      </c>
      <c r="B3849" s="42">
        <v>3.6600000000000001E-2</v>
      </c>
      <c r="C3849" s="42">
        <v>0.16830000000000001</v>
      </c>
      <c r="D3849" s="42">
        <v>9.7999999999999997E-3</v>
      </c>
      <c r="E3849" s="42">
        <v>0.2049</v>
      </c>
      <c r="F3849" s="42">
        <v>0.15609999999999999</v>
      </c>
      <c r="G3849" s="42">
        <v>5.3699999999999998E-2</v>
      </c>
      <c r="H3849" s="42">
        <v>5.8500000000000003E-2</v>
      </c>
      <c r="I3849" s="42">
        <v>0.11459999999999999</v>
      </c>
      <c r="J3849" s="42">
        <v>0.18290000000000001</v>
      </c>
      <c r="K3849" s="42">
        <v>1.46E-2</v>
      </c>
      <c r="L3849" s="93">
        <f t="shared" si="300"/>
        <v>1</v>
      </c>
      <c r="M3849" s="42">
        <v>0.12706999999999999</v>
      </c>
      <c r="N3849" s="93">
        <f t="array" ref="N3849">SQRT(MMULT(MMULT(B3849:K3849, '2. Correlation Matrix'!$B$34:$K$43), TRANSPOSE(B3849:K3849)))</f>
        <v>0.10015853781755903</v>
      </c>
      <c r="O3849" s="92">
        <f t="shared" si="301"/>
        <v>0.51987580025226243</v>
      </c>
      <c r="P3849" s="42">
        <f t="shared" si="302"/>
        <v>0.12205413365112429</v>
      </c>
      <c r="Q3849" s="42">
        <f t="shared" si="303"/>
        <v>0.122773215429927</v>
      </c>
      <c r="R3849" s="43">
        <f t="shared" si="304"/>
        <v>0.118137620573236</v>
      </c>
    </row>
    <row r="3850" spans="1:18" x14ac:dyDescent="0.35">
      <c r="A3850" s="73">
        <v>4603</v>
      </c>
      <c r="B3850" s="42">
        <v>3.6200000000000003E-2</v>
      </c>
      <c r="C3850" s="42">
        <v>0.1923</v>
      </c>
      <c r="D3850" s="42">
        <v>8.8200000000000001E-2</v>
      </c>
      <c r="E3850" s="42">
        <v>2.4899999999999999E-2</v>
      </c>
      <c r="F3850" s="42">
        <v>0.1991</v>
      </c>
      <c r="G3850" s="42">
        <v>8.14E-2</v>
      </c>
      <c r="H3850" s="42">
        <v>4.07E-2</v>
      </c>
      <c r="I3850" s="42">
        <v>5.1999999999999998E-2</v>
      </c>
      <c r="J3850" s="42">
        <v>0.17419999999999999</v>
      </c>
      <c r="K3850" s="42">
        <v>0.1109</v>
      </c>
      <c r="L3850" s="93">
        <f t="shared" si="300"/>
        <v>0.99990000000000001</v>
      </c>
      <c r="M3850" s="42">
        <v>0.13672000000000001</v>
      </c>
      <c r="N3850" s="93">
        <f t="array" ref="N3850">SQRT(MMULT(MMULT(B3850:K3850, '2. Correlation Matrix'!$B$34:$K$43), TRANSPOSE(B3850:K3850)))</f>
        <v>0.11872193114846473</v>
      </c>
      <c r="O3850" s="92">
        <f t="shared" si="301"/>
        <v>0.51987024977565111</v>
      </c>
      <c r="P3850" s="42">
        <f t="shared" si="302"/>
        <v>0.12967255153218959</v>
      </c>
      <c r="Q3850" s="42">
        <f t="shared" si="303"/>
        <v>0.122773215429927</v>
      </c>
      <c r="R3850" s="43">
        <f t="shared" si="304"/>
        <v>0.118137620573236</v>
      </c>
    </row>
    <row r="3851" spans="1:18" x14ac:dyDescent="0.35">
      <c r="A3851" s="73">
        <v>196</v>
      </c>
      <c r="B3851" s="42">
        <v>0.18079999999999999</v>
      </c>
      <c r="C3851" s="42">
        <v>0.12429999999999999</v>
      </c>
      <c r="D3851" s="42">
        <v>0.1497</v>
      </c>
      <c r="E3851" s="42">
        <v>6.7799999999999999E-2</v>
      </c>
      <c r="F3851" s="42">
        <v>0.16950000000000001</v>
      </c>
      <c r="G3851" s="42">
        <v>8.5000000000000006E-3</v>
      </c>
      <c r="H3851" s="42">
        <v>5.6500000000000002E-2</v>
      </c>
      <c r="I3851" s="42">
        <v>0.12989999999999999</v>
      </c>
      <c r="J3851" s="42">
        <v>4.24E-2</v>
      </c>
      <c r="K3851" s="42">
        <v>7.0599999999999996E-2</v>
      </c>
      <c r="L3851" s="93">
        <f t="shared" si="300"/>
        <v>0.99999999999999989</v>
      </c>
      <c r="M3851" s="42">
        <v>0.12286999999999999</v>
      </c>
      <c r="N3851" s="93">
        <f t="array" ref="N3851">SQRT(MMULT(MMULT(B3851:K3851, '2. Correlation Matrix'!$B$34:$K$43), TRANSPOSE(B3851:K3851)))</f>
        <v>9.2081005978385144E-2</v>
      </c>
      <c r="O3851" s="92">
        <f t="shared" si="301"/>
        <v>0.51986834300264784</v>
      </c>
      <c r="P3851" s="42">
        <f t="shared" si="302"/>
        <v>0.11863054416900429</v>
      </c>
      <c r="Q3851" s="42">
        <f t="shared" si="303"/>
        <v>0.122773215429927</v>
      </c>
      <c r="R3851" s="43">
        <f t="shared" si="304"/>
        <v>0.118137620573236</v>
      </c>
    </row>
    <row r="3852" spans="1:18" x14ac:dyDescent="0.35">
      <c r="A3852" s="73">
        <v>1962</v>
      </c>
      <c r="B3852" s="42">
        <v>5.3499999999999999E-2</v>
      </c>
      <c r="C3852" s="42">
        <v>6.6799999999999998E-2</v>
      </c>
      <c r="D3852" s="42">
        <v>8.2400000000000001E-2</v>
      </c>
      <c r="E3852" s="42">
        <v>0.11799999999999999</v>
      </c>
      <c r="F3852" s="42">
        <v>0.14030000000000001</v>
      </c>
      <c r="G3852" s="42">
        <v>2.4500000000000001E-2</v>
      </c>
      <c r="H3852" s="42">
        <v>0.17369999999999999</v>
      </c>
      <c r="I3852" s="42">
        <v>5.1200000000000002E-2</v>
      </c>
      <c r="J3852" s="42">
        <v>0.1782</v>
      </c>
      <c r="K3852" s="42">
        <v>0.1114</v>
      </c>
      <c r="L3852" s="93">
        <f t="shared" si="300"/>
        <v>1</v>
      </c>
      <c r="M3852" s="42">
        <v>0.14562</v>
      </c>
      <c r="N3852" s="93">
        <f t="array" ref="N3852">SQRT(MMULT(MMULT(B3852:K3852, '2. Correlation Matrix'!$B$34:$K$43), TRANSPOSE(B3852:K3852)))</f>
        <v>0.13584337252043618</v>
      </c>
      <c r="O3852" s="92">
        <f t="shared" si="301"/>
        <v>0.51986341835981709</v>
      </c>
      <c r="P3852" s="42">
        <f t="shared" si="302"/>
        <v>0.13639328907113701</v>
      </c>
      <c r="Q3852" s="42">
        <f t="shared" si="303"/>
        <v>0.122773215429927</v>
      </c>
      <c r="R3852" s="43">
        <f t="shared" si="304"/>
        <v>0.118137620573236</v>
      </c>
    </row>
    <row r="3853" spans="1:18" x14ac:dyDescent="0.35">
      <c r="A3853" s="73">
        <v>4996</v>
      </c>
      <c r="B3853" s="42">
        <v>8.1500000000000003E-2</v>
      </c>
      <c r="C3853" s="42">
        <v>2.24E-2</v>
      </c>
      <c r="D3853" s="42">
        <v>0.16289999999999999</v>
      </c>
      <c r="E3853" s="42">
        <v>0.1711</v>
      </c>
      <c r="F3853" s="42">
        <v>0.10390000000000001</v>
      </c>
      <c r="G3853" s="42">
        <v>0.1772</v>
      </c>
      <c r="H3853" s="42">
        <v>4.6800000000000001E-2</v>
      </c>
      <c r="I3853" s="42">
        <v>6.5199999999999994E-2</v>
      </c>
      <c r="J3853" s="42">
        <v>8.3500000000000005E-2</v>
      </c>
      <c r="K3853" s="42">
        <v>8.5500000000000007E-2</v>
      </c>
      <c r="L3853" s="93">
        <f t="shared" si="300"/>
        <v>1</v>
      </c>
      <c r="M3853" s="42">
        <v>0.14843000000000001</v>
      </c>
      <c r="N3853" s="93">
        <f t="array" ref="N3853">SQRT(MMULT(MMULT(B3853:K3853, '2. Correlation Matrix'!$B$34:$K$43), TRANSPOSE(B3853:K3853)))</f>
        <v>0.14125054778554524</v>
      </c>
      <c r="O3853" s="92">
        <f t="shared" si="301"/>
        <v>0.51985639101014802</v>
      </c>
      <c r="P3853" s="42">
        <f t="shared" si="302"/>
        <v>0.1384541413751417</v>
      </c>
      <c r="Q3853" s="42">
        <f t="shared" si="303"/>
        <v>0.122773215429927</v>
      </c>
      <c r="R3853" s="43">
        <f t="shared" si="304"/>
        <v>0.118137620573236</v>
      </c>
    </row>
    <row r="3854" spans="1:18" x14ac:dyDescent="0.35">
      <c r="A3854" s="73">
        <v>142</v>
      </c>
      <c r="B3854" s="42">
        <v>0.13819999999999999</v>
      </c>
      <c r="C3854" s="42">
        <v>0.2029</v>
      </c>
      <c r="D3854" s="42">
        <v>5.8799999999999998E-2</v>
      </c>
      <c r="E3854" s="42">
        <v>3.2399999999999998E-2</v>
      </c>
      <c r="F3854" s="42">
        <v>5.8999999999999999E-3</v>
      </c>
      <c r="G3854" s="42">
        <v>0.1971</v>
      </c>
      <c r="H3854" s="42">
        <v>0.25590000000000002</v>
      </c>
      <c r="I3854" s="42">
        <v>3.5299999999999998E-2</v>
      </c>
      <c r="J3854" s="42">
        <v>5.8799999999999998E-2</v>
      </c>
      <c r="K3854" s="42">
        <v>1.47E-2</v>
      </c>
      <c r="L3854" s="93">
        <f t="shared" si="300"/>
        <v>1</v>
      </c>
      <c r="M3854" s="42">
        <v>0.14235999999999999</v>
      </c>
      <c r="N3854" s="93">
        <f t="array" ref="N3854">SQRT(MMULT(MMULT(B3854:K3854, '2. Correlation Matrix'!$B$34:$K$43), TRANSPOSE(B3854:K3854)))</f>
        <v>0.12957609548307358</v>
      </c>
      <c r="O3854" s="92">
        <f t="shared" si="301"/>
        <v>0.51984897174802713</v>
      </c>
      <c r="P3854" s="42">
        <f t="shared" si="302"/>
        <v>0.1339650177396807</v>
      </c>
      <c r="Q3854" s="42">
        <f t="shared" si="303"/>
        <v>0.122773215429927</v>
      </c>
      <c r="R3854" s="43">
        <f t="shared" si="304"/>
        <v>0.118137620573236</v>
      </c>
    </row>
    <row r="3855" spans="1:18" x14ac:dyDescent="0.35">
      <c r="A3855" s="73">
        <v>431</v>
      </c>
      <c r="B3855" s="42">
        <v>0.13239999999999999</v>
      </c>
      <c r="C3855" s="42">
        <v>1.7500000000000002E-2</v>
      </c>
      <c r="D3855" s="42">
        <v>0.12280000000000001</v>
      </c>
      <c r="E3855" s="42">
        <v>8.4500000000000006E-2</v>
      </c>
      <c r="F3855" s="42">
        <v>0.1148</v>
      </c>
      <c r="G3855" s="42">
        <v>0.1085</v>
      </c>
      <c r="H3855" s="42">
        <v>0.1515</v>
      </c>
      <c r="I3855" s="42">
        <v>4.4699999999999997E-2</v>
      </c>
      <c r="J3855" s="42">
        <v>0.1196</v>
      </c>
      <c r="K3855" s="42">
        <v>0.1037</v>
      </c>
      <c r="L3855" s="93">
        <f t="shared" si="300"/>
        <v>1</v>
      </c>
      <c r="M3855" s="42">
        <v>0.14746000000000001</v>
      </c>
      <c r="N3855" s="93">
        <f t="array" ref="N3855">SQRT(MMULT(MMULT(B3855:K3855, '2. Correlation Matrix'!$B$34:$K$43), TRANSPOSE(B3855:K3855)))</f>
        <v>0.13939935341719487</v>
      </c>
      <c r="O3855" s="92">
        <f t="shared" si="301"/>
        <v>0.51980155017750673</v>
      </c>
      <c r="P3855" s="42">
        <f t="shared" si="302"/>
        <v>0.13774391013343401</v>
      </c>
      <c r="Q3855" s="42">
        <f t="shared" si="303"/>
        <v>0.122773215429927</v>
      </c>
      <c r="R3855" s="43">
        <f t="shared" si="304"/>
        <v>0.118137620573236</v>
      </c>
    </row>
    <row r="3856" spans="1:18" x14ac:dyDescent="0.35">
      <c r="A3856" s="73">
        <v>361</v>
      </c>
      <c r="B3856" s="42">
        <v>0.13300000000000001</v>
      </c>
      <c r="C3856" s="42">
        <v>0.1159</v>
      </c>
      <c r="D3856" s="42">
        <v>1.9300000000000001E-2</v>
      </c>
      <c r="E3856" s="42">
        <v>0.1888</v>
      </c>
      <c r="F3856" s="42">
        <v>7.9399999999999998E-2</v>
      </c>
      <c r="G3856" s="42">
        <v>0.1052</v>
      </c>
      <c r="H3856" s="42">
        <v>8.7999999999999995E-2</v>
      </c>
      <c r="I3856" s="42">
        <v>3.6499999999999998E-2</v>
      </c>
      <c r="J3856" s="42">
        <v>0.1888</v>
      </c>
      <c r="K3856" s="42">
        <v>4.5100000000000001E-2</v>
      </c>
      <c r="L3856" s="93">
        <f t="shared" si="300"/>
        <v>0.99999999999999989</v>
      </c>
      <c r="M3856" s="42">
        <v>0.13472999999999999</v>
      </c>
      <c r="N3856" s="93">
        <f t="array" ref="N3856">SQRT(MMULT(MMULT(B3856:K3856, '2. Correlation Matrix'!$B$34:$K$43), TRANSPOSE(B3856:K3856)))</f>
        <v>0.1149123222389714</v>
      </c>
      <c r="O3856" s="92">
        <f t="shared" si="301"/>
        <v>0.51978759837248456</v>
      </c>
      <c r="P3856" s="42">
        <f t="shared" si="302"/>
        <v>0.12812757909882339</v>
      </c>
      <c r="Q3856" s="42">
        <f t="shared" si="303"/>
        <v>0.122773215429927</v>
      </c>
      <c r="R3856" s="43">
        <f t="shared" si="304"/>
        <v>0.118137620573236</v>
      </c>
    </row>
    <row r="3857" spans="1:18" x14ac:dyDescent="0.35">
      <c r="A3857" s="73">
        <v>3997</v>
      </c>
      <c r="B3857" s="42">
        <v>0.153</v>
      </c>
      <c r="C3857" s="42">
        <v>5.6899999999999999E-2</v>
      </c>
      <c r="D3857" s="42">
        <v>0.13880000000000001</v>
      </c>
      <c r="E3857" s="42">
        <v>0.1085</v>
      </c>
      <c r="F3857" s="42">
        <v>0.1014</v>
      </c>
      <c r="G3857" s="42">
        <v>9.0700000000000003E-2</v>
      </c>
      <c r="H3857" s="42">
        <v>0.15659999999999999</v>
      </c>
      <c r="I3857" s="42">
        <v>3.3799999999999997E-2</v>
      </c>
      <c r="J3857" s="42">
        <v>4.8000000000000001E-2</v>
      </c>
      <c r="K3857" s="42">
        <v>0.11210000000000001</v>
      </c>
      <c r="L3857" s="93">
        <f t="shared" si="300"/>
        <v>0.99979999999999991</v>
      </c>
      <c r="M3857" s="42">
        <v>0.14555000000000001</v>
      </c>
      <c r="N3857" s="93">
        <f t="array" ref="N3857">SQRT(MMULT(MMULT(B3857:K3857, '2. Correlation Matrix'!$B$34:$K$43), TRANSPOSE(B3857:K3857)))</f>
        <v>0.13572858867655996</v>
      </c>
      <c r="O3857" s="92">
        <f t="shared" si="301"/>
        <v>0.51978732474792066</v>
      </c>
      <c r="P3857" s="42">
        <f t="shared" si="302"/>
        <v>0.1363388751079346</v>
      </c>
      <c r="Q3857" s="42">
        <f t="shared" si="303"/>
        <v>0.122773215429927</v>
      </c>
      <c r="R3857" s="43">
        <f t="shared" si="304"/>
        <v>0.118137620573236</v>
      </c>
    </row>
    <row r="3858" spans="1:18" x14ac:dyDescent="0.35">
      <c r="A3858" s="73">
        <v>2893</v>
      </c>
      <c r="B3858" s="42">
        <v>0.20399999999999999</v>
      </c>
      <c r="C3858" s="42">
        <v>2.8799999999999999E-2</v>
      </c>
      <c r="D3858" s="42">
        <v>7.5399999999999995E-2</v>
      </c>
      <c r="E3858" s="42">
        <v>8.43E-2</v>
      </c>
      <c r="F3858" s="42">
        <v>0.1552</v>
      </c>
      <c r="G3858" s="42">
        <v>0.15079999999999999</v>
      </c>
      <c r="H3858" s="42">
        <v>1.11E-2</v>
      </c>
      <c r="I3858" s="42">
        <v>8.8700000000000001E-2</v>
      </c>
      <c r="J3858" s="42">
        <v>0.1552</v>
      </c>
      <c r="K3858" s="42">
        <v>4.6600000000000003E-2</v>
      </c>
      <c r="L3858" s="93">
        <f t="shared" si="300"/>
        <v>1.0001</v>
      </c>
      <c r="M3858" s="42">
        <v>0.13083</v>
      </c>
      <c r="N3858" s="93">
        <f t="array" ref="N3858">SQRT(MMULT(MMULT(B3858:K3858, '2. Correlation Matrix'!$B$34:$K$43), TRANSPOSE(B3858:K3858)))</f>
        <v>0.1074111830881217</v>
      </c>
      <c r="O3858" s="92">
        <f t="shared" si="301"/>
        <v>0.51977828001574344</v>
      </c>
      <c r="P3858" s="42">
        <f t="shared" si="302"/>
        <v>0.12506141887380501</v>
      </c>
      <c r="Q3858" s="42">
        <f t="shared" si="303"/>
        <v>0.122773215429927</v>
      </c>
      <c r="R3858" s="43">
        <f t="shared" si="304"/>
        <v>0.118137620573236</v>
      </c>
    </row>
    <row r="3859" spans="1:18" x14ac:dyDescent="0.35">
      <c r="A3859" s="73">
        <v>4268</v>
      </c>
      <c r="B3859" s="42">
        <v>0.157</v>
      </c>
      <c r="C3859" s="42">
        <v>8.0399999999999999E-2</v>
      </c>
      <c r="D3859" s="42">
        <v>0.1234</v>
      </c>
      <c r="E3859" s="42">
        <v>7.4999999999999997E-3</v>
      </c>
      <c r="F3859" s="42">
        <v>1.3100000000000001E-2</v>
      </c>
      <c r="G3859" s="42">
        <v>0.16070000000000001</v>
      </c>
      <c r="H3859" s="42">
        <v>0.157</v>
      </c>
      <c r="I3859" s="42">
        <v>0.1084</v>
      </c>
      <c r="J3859" s="42">
        <v>0.185</v>
      </c>
      <c r="K3859" s="42">
        <v>7.4999999999999997E-3</v>
      </c>
      <c r="L3859" s="93">
        <f t="shared" si="300"/>
        <v>1.0000000000000002</v>
      </c>
      <c r="M3859" s="42">
        <v>0.13647000000000001</v>
      </c>
      <c r="N3859" s="93">
        <f t="array" ref="N3859">SQRT(MMULT(MMULT(B3859:K3859, '2. Correlation Matrix'!$B$34:$K$43), TRANSPOSE(B3859:K3859)))</f>
        <v>0.11826870704761848</v>
      </c>
      <c r="O3859" s="92">
        <f t="shared" si="301"/>
        <v>0.51974864302228629</v>
      </c>
      <c r="P3859" s="42">
        <f t="shared" si="302"/>
        <v>0.12947625646664232</v>
      </c>
      <c r="Q3859" s="42">
        <f t="shared" si="303"/>
        <v>0.122773215429927</v>
      </c>
      <c r="R3859" s="43">
        <f t="shared" si="304"/>
        <v>0.118137620573236</v>
      </c>
    </row>
    <row r="3860" spans="1:18" x14ac:dyDescent="0.35">
      <c r="A3860" s="73">
        <v>1141</v>
      </c>
      <c r="B3860" s="42">
        <v>6.1899999999999997E-2</v>
      </c>
      <c r="C3860" s="42">
        <v>0.11749999999999999</v>
      </c>
      <c r="D3860" s="42">
        <v>0.10100000000000001</v>
      </c>
      <c r="E3860" s="42">
        <v>9.9000000000000005E-2</v>
      </c>
      <c r="F3860" s="42">
        <v>0.14849999999999999</v>
      </c>
      <c r="G3860" s="42">
        <v>0.10100000000000001</v>
      </c>
      <c r="H3860" s="42">
        <v>9.69E-2</v>
      </c>
      <c r="I3860" s="42">
        <v>0.11550000000000001</v>
      </c>
      <c r="J3860" s="42">
        <v>0.13400000000000001</v>
      </c>
      <c r="K3860" s="42">
        <v>2.47E-2</v>
      </c>
      <c r="L3860" s="93">
        <f t="shared" si="300"/>
        <v>1</v>
      </c>
      <c r="M3860" s="42">
        <v>0.13335</v>
      </c>
      <c r="N3860" s="93">
        <f t="array" ref="N3860">SQRT(MMULT(MMULT(B3860:K3860, '2. Correlation Matrix'!$B$34:$K$43), TRANSPOSE(B3860:K3860)))</f>
        <v>0.11226995464933438</v>
      </c>
      <c r="O3860" s="92">
        <f t="shared" si="301"/>
        <v>0.51972943413267814</v>
      </c>
      <c r="P3860" s="42">
        <f t="shared" si="302"/>
        <v>0.1270477286415182</v>
      </c>
      <c r="Q3860" s="42">
        <f t="shared" si="303"/>
        <v>0.122773215429927</v>
      </c>
      <c r="R3860" s="43">
        <f t="shared" si="304"/>
        <v>0.118137620573236</v>
      </c>
    </row>
    <row r="3861" spans="1:18" x14ac:dyDescent="0.35">
      <c r="A3861" s="73">
        <v>4816</v>
      </c>
      <c r="B3861" s="42">
        <v>0.2273</v>
      </c>
      <c r="C3861" s="42">
        <v>4.0399999999999998E-2</v>
      </c>
      <c r="D3861" s="42">
        <v>0.18940000000000001</v>
      </c>
      <c r="E3861" s="42">
        <v>0.13639999999999999</v>
      </c>
      <c r="F3861" s="42">
        <v>1.01E-2</v>
      </c>
      <c r="G3861" s="42">
        <v>3.7900000000000003E-2</v>
      </c>
      <c r="H3861" s="42">
        <v>0.19189999999999999</v>
      </c>
      <c r="I3861" s="42">
        <v>6.8199999999999997E-2</v>
      </c>
      <c r="J3861" s="42">
        <v>1.01E-2</v>
      </c>
      <c r="K3861" s="42">
        <v>8.8400000000000006E-2</v>
      </c>
      <c r="L3861" s="93">
        <f t="shared" si="300"/>
        <v>1.0001</v>
      </c>
      <c r="M3861" s="42">
        <v>0.13919000000000001</v>
      </c>
      <c r="N3861" s="93">
        <f t="array" ref="N3861">SQRT(MMULT(MMULT(B3861:K3861, '2. Correlation Matrix'!$B$34:$K$43), TRANSPOSE(B3861:K3861)))</f>
        <v>0.12351320897809352</v>
      </c>
      <c r="O3861" s="92">
        <f t="shared" si="301"/>
        <v>0.51970150019650807</v>
      </c>
      <c r="P3861" s="42">
        <f t="shared" si="302"/>
        <v>0.1315622436039669</v>
      </c>
      <c r="Q3861" s="42">
        <f t="shared" si="303"/>
        <v>0.122773215429927</v>
      </c>
      <c r="R3861" s="43">
        <f t="shared" si="304"/>
        <v>0.118137620573236</v>
      </c>
    </row>
    <row r="3862" spans="1:18" x14ac:dyDescent="0.35">
      <c r="A3862" s="73">
        <v>4983</v>
      </c>
      <c r="B3862" s="42">
        <v>3.04E-2</v>
      </c>
      <c r="C3862" s="42">
        <v>0.17849999999999999</v>
      </c>
      <c r="D3862" s="42">
        <v>0.1075</v>
      </c>
      <c r="E3862" s="42">
        <v>9.74E-2</v>
      </c>
      <c r="F3862" s="42">
        <v>0.14599999999999999</v>
      </c>
      <c r="G3862" s="42">
        <v>0.18659999999999999</v>
      </c>
      <c r="H3862" s="42">
        <v>8.5199999999999998E-2</v>
      </c>
      <c r="I3862" s="42">
        <v>3.4500000000000003E-2</v>
      </c>
      <c r="J3862" s="42">
        <v>7.0999999999999994E-2</v>
      </c>
      <c r="K3862" s="42">
        <v>6.2899999999999998E-2</v>
      </c>
      <c r="L3862" s="93">
        <f t="shared" si="300"/>
        <v>0.99999999999999978</v>
      </c>
      <c r="M3862" s="42">
        <v>0.14360999999999999</v>
      </c>
      <c r="N3862" s="93">
        <f t="array" ref="N3862">SQRT(MMULT(MMULT(B3862:K3862, '2. Correlation Matrix'!$B$34:$K$43), TRANSPOSE(B3862:K3862)))</f>
        <v>0.1320182248711548</v>
      </c>
      <c r="O3862" s="92">
        <f t="shared" si="301"/>
        <v>0.51970097361149159</v>
      </c>
      <c r="P3862" s="42">
        <f t="shared" si="302"/>
        <v>0.13489559415093458</v>
      </c>
      <c r="Q3862" s="42">
        <f t="shared" si="303"/>
        <v>0.122773215429927</v>
      </c>
      <c r="R3862" s="43">
        <f t="shared" si="304"/>
        <v>0.118137620573236</v>
      </c>
    </row>
    <row r="3863" spans="1:18" x14ac:dyDescent="0.35">
      <c r="A3863" s="73">
        <v>1396</v>
      </c>
      <c r="B3863" s="42">
        <v>9.6199999999999994E-2</v>
      </c>
      <c r="C3863" s="42">
        <v>6.0999999999999999E-2</v>
      </c>
      <c r="D3863" s="42">
        <v>0.1174</v>
      </c>
      <c r="E3863" s="42">
        <v>4.7000000000000002E-3</v>
      </c>
      <c r="F3863" s="42">
        <v>0.12909999999999999</v>
      </c>
      <c r="G3863" s="42">
        <v>0.13150000000000001</v>
      </c>
      <c r="H3863" s="42">
        <v>3.2899999999999999E-2</v>
      </c>
      <c r="I3863" s="42">
        <v>1.41E-2</v>
      </c>
      <c r="J3863" s="42">
        <v>0.223</v>
      </c>
      <c r="K3863" s="42">
        <v>0.19009999999999999</v>
      </c>
      <c r="L3863" s="93">
        <f t="shared" si="300"/>
        <v>1</v>
      </c>
      <c r="M3863" s="42">
        <v>0.15276000000000001</v>
      </c>
      <c r="N3863" s="93">
        <f t="array" ref="N3863">SQRT(MMULT(MMULT(B3863:K3863, '2. Correlation Matrix'!$B$34:$K$43), TRANSPOSE(B3863:K3863)))</f>
        <v>0.14962907924495092</v>
      </c>
      <c r="O3863" s="92">
        <f t="shared" si="301"/>
        <v>0.51968507988144919</v>
      </c>
      <c r="P3863" s="42">
        <f t="shared" si="302"/>
        <v>0.14156556932215411</v>
      </c>
      <c r="Q3863" s="42">
        <f t="shared" si="303"/>
        <v>0.122773215429927</v>
      </c>
      <c r="R3863" s="43">
        <f t="shared" si="304"/>
        <v>0.118137620573236</v>
      </c>
    </row>
    <row r="3864" spans="1:18" x14ac:dyDescent="0.35">
      <c r="A3864" s="73">
        <v>4529</v>
      </c>
      <c r="B3864" s="42">
        <v>2.63E-2</v>
      </c>
      <c r="C3864" s="42">
        <v>5.2499999999999998E-2</v>
      </c>
      <c r="D3864" s="42">
        <v>4.4400000000000002E-2</v>
      </c>
      <c r="E3864" s="42">
        <v>0.18790000000000001</v>
      </c>
      <c r="F3864" s="42">
        <v>0.1535</v>
      </c>
      <c r="G3864" s="42">
        <v>0.18590000000000001</v>
      </c>
      <c r="H3864" s="42">
        <v>0.14749999999999999</v>
      </c>
      <c r="I3864" s="42">
        <v>2.0199999999999999E-2</v>
      </c>
      <c r="J3864" s="42">
        <v>9.7000000000000003E-2</v>
      </c>
      <c r="K3864" s="42">
        <v>8.48E-2</v>
      </c>
      <c r="L3864" s="93">
        <f t="shared" si="300"/>
        <v>1</v>
      </c>
      <c r="M3864" s="42">
        <v>0.15540999999999999</v>
      </c>
      <c r="N3864" s="93">
        <f t="array" ref="N3864">SQRT(MMULT(MMULT(B3864:K3864, '2. Correlation Matrix'!$B$34:$K$43), TRANSPOSE(B3864:K3864)))</f>
        <v>0.15474353944976316</v>
      </c>
      <c r="O3864" s="92">
        <f t="shared" si="301"/>
        <v>0.51963397170519532</v>
      </c>
      <c r="P3864" s="42">
        <f t="shared" si="302"/>
        <v>0.14343721849927979</v>
      </c>
      <c r="Q3864" s="42">
        <f t="shared" si="303"/>
        <v>0.122773215429927</v>
      </c>
      <c r="R3864" s="43">
        <f t="shared" si="304"/>
        <v>0.118137620573236</v>
      </c>
    </row>
    <row r="3865" spans="1:18" x14ac:dyDescent="0.35">
      <c r="A3865" s="73">
        <v>1667</v>
      </c>
      <c r="B3865" s="42">
        <v>0.1182</v>
      </c>
      <c r="C3865" s="42">
        <v>9.0899999999999995E-2</v>
      </c>
      <c r="D3865" s="42">
        <v>0.1691</v>
      </c>
      <c r="E3865" s="42">
        <v>1.8E-3</v>
      </c>
      <c r="F3865" s="42">
        <v>0.13089999999999999</v>
      </c>
      <c r="G3865" s="42">
        <v>0.1036</v>
      </c>
      <c r="H3865" s="42">
        <v>2.9100000000000001E-2</v>
      </c>
      <c r="I3865" s="42">
        <v>5.0900000000000001E-2</v>
      </c>
      <c r="J3865" s="42">
        <v>0.15640000000000001</v>
      </c>
      <c r="K3865" s="42">
        <v>0.14910000000000001</v>
      </c>
      <c r="L3865" s="93">
        <f t="shared" si="300"/>
        <v>1</v>
      </c>
      <c r="M3865" s="42">
        <v>0.14301</v>
      </c>
      <c r="N3865" s="93">
        <f t="array" ref="N3865">SQRT(MMULT(MMULT(B3865:K3865, '2. Correlation Matrix'!$B$34:$K$43), TRANSPOSE(B3865:K3865)))</f>
        <v>0.13088770526390781</v>
      </c>
      <c r="O3865" s="92">
        <f t="shared" si="301"/>
        <v>0.51960571745735784</v>
      </c>
      <c r="P3865" s="42">
        <f t="shared" si="302"/>
        <v>0.13444420430537421</v>
      </c>
      <c r="Q3865" s="42">
        <f t="shared" si="303"/>
        <v>0.122773215429927</v>
      </c>
      <c r="R3865" s="43">
        <f t="shared" si="304"/>
        <v>0.118137620573236</v>
      </c>
    </row>
    <row r="3866" spans="1:18" x14ac:dyDescent="0.35">
      <c r="A3866" s="73">
        <v>3066</v>
      </c>
      <c r="B3866" s="42">
        <v>2.6100000000000002E-2</v>
      </c>
      <c r="C3866" s="42">
        <v>7.6300000000000007E-2</v>
      </c>
      <c r="D3866" s="42">
        <v>0.1176</v>
      </c>
      <c r="E3866" s="42">
        <v>0.1111</v>
      </c>
      <c r="F3866" s="42">
        <v>9.3700000000000006E-2</v>
      </c>
      <c r="G3866" s="42">
        <v>0.21790000000000001</v>
      </c>
      <c r="H3866" s="42">
        <v>0.14380000000000001</v>
      </c>
      <c r="I3866" s="42">
        <v>3.27E-2</v>
      </c>
      <c r="J3866" s="42">
        <v>0.10680000000000001</v>
      </c>
      <c r="K3866" s="42">
        <v>7.4099999999999999E-2</v>
      </c>
      <c r="L3866" s="93">
        <f t="shared" si="300"/>
        <v>1.0001</v>
      </c>
      <c r="M3866" s="42">
        <v>0.15551999999999999</v>
      </c>
      <c r="N3866" s="93">
        <f t="array" ref="N3866">SQRT(MMULT(MMULT(B3866:K3866, '2. Correlation Matrix'!$B$34:$K$43), TRANSPOSE(B3866:K3866)))</f>
        <v>0.15497773830272915</v>
      </c>
      <c r="O3866" s="92">
        <f t="shared" si="301"/>
        <v>0.51955849196040338</v>
      </c>
      <c r="P3866" s="42">
        <f t="shared" si="302"/>
        <v>0.14351095031528538</v>
      </c>
      <c r="Q3866" s="42">
        <f t="shared" si="303"/>
        <v>0.122773215429927</v>
      </c>
      <c r="R3866" s="43">
        <f t="shared" si="304"/>
        <v>0.118137620573236</v>
      </c>
    </row>
    <row r="3867" spans="1:18" x14ac:dyDescent="0.35">
      <c r="A3867" s="73">
        <v>1091</v>
      </c>
      <c r="B3867" s="42">
        <v>0.1198</v>
      </c>
      <c r="C3867" s="42">
        <v>0.1444</v>
      </c>
      <c r="D3867" s="42">
        <v>0.14899999999999999</v>
      </c>
      <c r="E3867" s="42">
        <v>6.9099999999999995E-2</v>
      </c>
      <c r="F3867" s="42">
        <v>9.5200000000000007E-2</v>
      </c>
      <c r="G3867" s="42">
        <v>0.12139999999999999</v>
      </c>
      <c r="H3867" s="42">
        <v>0.1091</v>
      </c>
      <c r="I3867" s="42">
        <v>2.3E-2</v>
      </c>
      <c r="J3867" s="42">
        <v>7.0699999999999999E-2</v>
      </c>
      <c r="K3867" s="42">
        <v>9.8299999999999998E-2</v>
      </c>
      <c r="L3867" s="93">
        <f t="shared" si="300"/>
        <v>1</v>
      </c>
      <c r="M3867" s="42">
        <v>0.14177999999999999</v>
      </c>
      <c r="N3867" s="93">
        <f t="array" ref="N3867">SQRT(MMULT(MMULT(B3867:K3867, '2. Correlation Matrix'!$B$34:$K$43), TRANSPOSE(B3867:K3867)))</f>
        <v>0.12854129214956569</v>
      </c>
      <c r="O3867" s="92">
        <f t="shared" si="301"/>
        <v>0.51952177299024938</v>
      </c>
      <c r="P3867" s="42">
        <f t="shared" si="302"/>
        <v>0.13351856810625998</v>
      </c>
      <c r="Q3867" s="42">
        <f t="shared" si="303"/>
        <v>0.122773215429927</v>
      </c>
      <c r="R3867" s="43">
        <f t="shared" si="304"/>
        <v>0.118137620573236</v>
      </c>
    </row>
    <row r="3868" spans="1:18" x14ac:dyDescent="0.35">
      <c r="A3868" s="73">
        <v>2385</v>
      </c>
      <c r="B3868" s="42">
        <v>0.17610000000000001</v>
      </c>
      <c r="C3868" s="42">
        <v>4.7E-2</v>
      </c>
      <c r="D3868" s="42">
        <v>2.35E-2</v>
      </c>
      <c r="E3868" s="42">
        <v>0.1174</v>
      </c>
      <c r="F3868" s="42">
        <v>0.16439999999999999</v>
      </c>
      <c r="G3868" s="42">
        <v>0.15260000000000001</v>
      </c>
      <c r="H3868" s="42">
        <v>0.16830000000000001</v>
      </c>
      <c r="I3868" s="42">
        <v>3.1300000000000001E-2</v>
      </c>
      <c r="J3868" s="42">
        <v>5.6800000000000003E-2</v>
      </c>
      <c r="K3868" s="42">
        <v>6.2600000000000003E-2</v>
      </c>
      <c r="L3868" s="93">
        <f t="shared" si="300"/>
        <v>1</v>
      </c>
      <c r="M3868" s="42">
        <v>0.14249999999999999</v>
      </c>
      <c r="N3868" s="93">
        <f t="array" ref="N3868">SQRT(MMULT(MMULT(B3868:K3868, '2. Correlation Matrix'!$B$34:$K$43), TRANSPOSE(B3868:K3868)))</f>
        <v>0.12992964527129902</v>
      </c>
      <c r="O3868" s="92">
        <f t="shared" si="301"/>
        <v>0.51951192400361679</v>
      </c>
      <c r="P3868" s="42">
        <f t="shared" si="302"/>
        <v>0.1340591436398372</v>
      </c>
      <c r="Q3868" s="42">
        <f t="shared" si="303"/>
        <v>0.122773215429927</v>
      </c>
      <c r="R3868" s="43">
        <f t="shared" si="304"/>
        <v>0.118137620573236</v>
      </c>
    </row>
    <row r="3869" spans="1:18" x14ac:dyDescent="0.35">
      <c r="A3869" s="73">
        <v>283</v>
      </c>
      <c r="B3869" s="42">
        <v>0.25650000000000001</v>
      </c>
      <c r="C3869" s="42">
        <v>6.2199999999999998E-2</v>
      </c>
      <c r="D3869" s="42">
        <v>4.3999999999999997E-2</v>
      </c>
      <c r="E3869" s="42">
        <v>1.2999999999999999E-2</v>
      </c>
      <c r="F3869" s="42">
        <v>5.1799999999999999E-2</v>
      </c>
      <c r="G3869" s="42">
        <v>5.4399999999999997E-2</v>
      </c>
      <c r="H3869" s="42">
        <v>0.15029999999999999</v>
      </c>
      <c r="I3869" s="42">
        <v>8.0299999999999996E-2</v>
      </c>
      <c r="J3869" s="42">
        <v>0.2591</v>
      </c>
      <c r="K3869" s="42">
        <v>2.8500000000000001E-2</v>
      </c>
      <c r="L3869" s="93">
        <f t="shared" si="300"/>
        <v>1.0001</v>
      </c>
      <c r="M3869" s="42">
        <v>0.12587000000000001</v>
      </c>
      <c r="N3869" s="93">
        <f t="array" ref="N3869">SQRT(MMULT(MMULT(B3869:K3869, '2. Correlation Matrix'!$B$34:$K$43), TRANSPOSE(B3869:K3869)))</f>
        <v>9.7919581706016293E-2</v>
      </c>
      <c r="O3869" s="92">
        <f t="shared" si="301"/>
        <v>0.51950793818469199</v>
      </c>
      <c r="P3869" s="42">
        <f t="shared" si="302"/>
        <v>0.1210758777592594</v>
      </c>
      <c r="Q3869" s="42">
        <f t="shared" si="303"/>
        <v>0.122773215429927</v>
      </c>
      <c r="R3869" s="43">
        <f t="shared" si="304"/>
        <v>0.118137620573236</v>
      </c>
    </row>
    <row r="3870" spans="1:18" x14ac:dyDescent="0.35">
      <c r="A3870" s="73">
        <v>4372</v>
      </c>
      <c r="B3870" s="42">
        <v>0.10879999999999999</v>
      </c>
      <c r="C3870" s="42">
        <v>0.16139999999999999</v>
      </c>
      <c r="D3870" s="42">
        <v>0.16839999999999999</v>
      </c>
      <c r="E3870" s="42">
        <v>0.1754</v>
      </c>
      <c r="F3870" s="42">
        <v>5.2600000000000001E-2</v>
      </c>
      <c r="G3870" s="42">
        <v>2.1100000000000001E-2</v>
      </c>
      <c r="H3870" s="42">
        <v>0.11749999999999999</v>
      </c>
      <c r="I3870" s="42">
        <v>2.63E-2</v>
      </c>
      <c r="J3870" s="42">
        <v>1.7500000000000002E-2</v>
      </c>
      <c r="K3870" s="42">
        <v>0.15090000000000001</v>
      </c>
      <c r="L3870" s="93">
        <f t="shared" si="300"/>
        <v>0.9998999999999999</v>
      </c>
      <c r="M3870" s="42">
        <v>0.14341999999999999</v>
      </c>
      <c r="N3870" s="93">
        <f t="array" ref="N3870">SQRT(MMULT(MMULT(B3870:K3870, '2. Correlation Matrix'!$B$34:$K$43), TRANSPOSE(B3870:K3870)))</f>
        <v>0.13170308097062497</v>
      </c>
      <c r="O3870" s="92">
        <f t="shared" si="301"/>
        <v>0.51950189392502044</v>
      </c>
      <c r="P3870" s="42">
        <f t="shared" si="302"/>
        <v>0.1347471492314225</v>
      </c>
      <c r="Q3870" s="42">
        <f t="shared" si="303"/>
        <v>0.122773215429927</v>
      </c>
      <c r="R3870" s="43">
        <f t="shared" si="304"/>
        <v>0.118137620573236</v>
      </c>
    </row>
    <row r="3871" spans="1:18" x14ac:dyDescent="0.35">
      <c r="A3871" s="73">
        <v>3696</v>
      </c>
      <c r="B3871" s="42">
        <v>0.1384</v>
      </c>
      <c r="C3871" s="42">
        <v>9.0899999999999995E-2</v>
      </c>
      <c r="D3871" s="42">
        <v>0.126</v>
      </c>
      <c r="E3871" s="42">
        <v>4.3400000000000001E-2</v>
      </c>
      <c r="F3871" s="42">
        <v>1.4500000000000001E-2</v>
      </c>
      <c r="G3871" s="42">
        <v>0.20039999999999999</v>
      </c>
      <c r="H3871" s="42">
        <v>0.20449999999999999</v>
      </c>
      <c r="I3871" s="42">
        <v>2.2700000000000001E-2</v>
      </c>
      <c r="J3871" s="42">
        <v>9.2999999999999999E-2</v>
      </c>
      <c r="K3871" s="42">
        <v>6.6100000000000006E-2</v>
      </c>
      <c r="L3871" s="93">
        <f t="shared" si="300"/>
        <v>0.99990000000000012</v>
      </c>
      <c r="M3871" s="42">
        <v>0.15065000000000001</v>
      </c>
      <c r="N3871" s="93">
        <f t="array" ref="N3871">SQRT(MMULT(MMULT(B3871:K3871, '2. Correlation Matrix'!$B$34:$K$43), TRANSPOSE(B3871:K3871)))</f>
        <v>0.14562411827554939</v>
      </c>
      <c r="O3871" s="92">
        <f t="shared" si="301"/>
        <v>0.51948812391677712</v>
      </c>
      <c r="P3871" s="42">
        <f t="shared" si="302"/>
        <v>0.14004680808823441</v>
      </c>
      <c r="Q3871" s="42">
        <f t="shared" si="303"/>
        <v>0.122773215429927</v>
      </c>
      <c r="R3871" s="43">
        <f t="shared" si="304"/>
        <v>0.118137620573236</v>
      </c>
    </row>
    <row r="3872" spans="1:18" x14ac:dyDescent="0.35">
      <c r="A3872" s="73">
        <v>4482</v>
      </c>
      <c r="B3872" s="42">
        <v>0.18770000000000001</v>
      </c>
      <c r="C3872" s="42">
        <v>7.6600000000000001E-2</v>
      </c>
      <c r="D3872" s="42">
        <v>0.18390000000000001</v>
      </c>
      <c r="E3872" s="42">
        <v>0.1628</v>
      </c>
      <c r="F3872" s="42">
        <v>5.7500000000000002E-2</v>
      </c>
      <c r="G3872" s="42">
        <v>0.1207</v>
      </c>
      <c r="H3872" s="42">
        <v>4.5999999999999999E-2</v>
      </c>
      <c r="I3872" s="42">
        <v>8.43E-2</v>
      </c>
      <c r="J3872" s="42">
        <v>2.6800000000000001E-2</v>
      </c>
      <c r="K3872" s="42">
        <v>5.3600000000000002E-2</v>
      </c>
      <c r="L3872" s="93">
        <f t="shared" si="300"/>
        <v>0.99990000000000012</v>
      </c>
      <c r="M3872" s="42">
        <v>0.13336999999999999</v>
      </c>
      <c r="N3872" s="93">
        <f t="array" ref="N3872">SQRT(MMULT(MMULT(B3872:K3872, '2. Correlation Matrix'!$B$34:$K$43), TRANSPOSE(B3872:K3872)))</f>
        <v>0.11236197943855565</v>
      </c>
      <c r="O3872" s="92">
        <f t="shared" si="301"/>
        <v>0.51948177036093612</v>
      </c>
      <c r="P3872" s="42">
        <f t="shared" si="302"/>
        <v>0.12705739278832479</v>
      </c>
      <c r="Q3872" s="42">
        <f t="shared" si="303"/>
        <v>0.122773215429927</v>
      </c>
      <c r="R3872" s="43">
        <f t="shared" si="304"/>
        <v>0.118137620573236</v>
      </c>
    </row>
    <row r="3873" spans="1:18" x14ac:dyDescent="0.35">
      <c r="A3873" s="73">
        <v>3326</v>
      </c>
      <c r="B3873" s="42">
        <v>0.13719999999999999</v>
      </c>
      <c r="C3873" s="42">
        <v>4.9700000000000001E-2</v>
      </c>
      <c r="D3873" s="42">
        <v>0.12859999999999999</v>
      </c>
      <c r="E3873" s="42">
        <v>3.3999999999999998E-3</v>
      </c>
      <c r="F3873" s="42">
        <v>0.1338</v>
      </c>
      <c r="G3873" s="42">
        <v>0.1166</v>
      </c>
      <c r="H3873" s="42">
        <v>0.1681</v>
      </c>
      <c r="I3873" s="42">
        <v>6.6900000000000001E-2</v>
      </c>
      <c r="J3873" s="42">
        <v>0.12520000000000001</v>
      </c>
      <c r="K3873" s="42">
        <v>7.0300000000000001E-2</v>
      </c>
      <c r="L3873" s="93">
        <f t="shared" si="300"/>
        <v>0.99980000000000002</v>
      </c>
      <c r="M3873" s="42">
        <v>0.14188999999999999</v>
      </c>
      <c r="N3873" s="93">
        <f t="array" ref="N3873">SQRT(MMULT(MMULT(B3873:K3873, '2. Correlation Matrix'!$B$34:$K$43), TRANSPOSE(B3873:K3873)))</f>
        <v>0.12876882140957105</v>
      </c>
      <c r="O3873" s="92">
        <f t="shared" si="301"/>
        <v>0.51945804324204392</v>
      </c>
      <c r="P3873" s="42">
        <f t="shared" si="302"/>
        <v>0.13359929531639497</v>
      </c>
      <c r="Q3873" s="42">
        <f t="shared" si="303"/>
        <v>0.122773215429927</v>
      </c>
      <c r="R3873" s="43">
        <f t="shared" si="304"/>
        <v>0.118137620573236</v>
      </c>
    </row>
    <row r="3874" spans="1:18" x14ac:dyDescent="0.35">
      <c r="A3874" s="73">
        <v>1848</v>
      </c>
      <c r="B3874" s="42">
        <v>3.8600000000000002E-2</v>
      </c>
      <c r="C3874" s="42">
        <v>0.14430000000000001</v>
      </c>
      <c r="D3874" s="42">
        <v>0.11990000000000001</v>
      </c>
      <c r="E3874" s="42">
        <v>0.13619999999999999</v>
      </c>
      <c r="F3874" s="42">
        <v>0.19719999999999999</v>
      </c>
      <c r="G3874" s="42">
        <v>8.9399999999999993E-2</v>
      </c>
      <c r="H3874" s="42">
        <v>6.5000000000000002E-2</v>
      </c>
      <c r="I3874" s="42">
        <v>2.24E-2</v>
      </c>
      <c r="J3874" s="42">
        <v>4.1000000000000003E-3</v>
      </c>
      <c r="K3874" s="42">
        <v>0.18290000000000001</v>
      </c>
      <c r="L3874" s="93">
        <f t="shared" si="300"/>
        <v>1</v>
      </c>
      <c r="M3874" s="42">
        <v>0.15075</v>
      </c>
      <c r="N3874" s="93">
        <f t="array" ref="N3874">SQRT(MMULT(MMULT(B3874:K3874, '2. Correlation Matrix'!$B$34:$K$43), TRANSPOSE(B3874:K3874)))</f>
        <v>0.14582719056600454</v>
      </c>
      <c r="O3874" s="92">
        <f t="shared" si="301"/>
        <v>0.51945045163380488</v>
      </c>
      <c r="P3874" s="42">
        <f t="shared" si="302"/>
        <v>0.14011721524581308</v>
      </c>
      <c r="Q3874" s="42">
        <f t="shared" si="303"/>
        <v>0.122773215429927</v>
      </c>
      <c r="R3874" s="43">
        <f t="shared" si="304"/>
        <v>0.118137620573236</v>
      </c>
    </row>
    <row r="3875" spans="1:18" x14ac:dyDescent="0.35">
      <c r="A3875" s="73">
        <v>2883</v>
      </c>
      <c r="B3875" s="42">
        <v>8.6699999999999999E-2</v>
      </c>
      <c r="C3875" s="42">
        <v>0.1075</v>
      </c>
      <c r="D3875" s="42">
        <v>8.5099999999999995E-2</v>
      </c>
      <c r="E3875" s="42">
        <v>0.14449999999999999</v>
      </c>
      <c r="F3875" s="42">
        <v>0.15090000000000001</v>
      </c>
      <c r="G3875" s="42">
        <v>5.1400000000000001E-2</v>
      </c>
      <c r="H3875" s="42">
        <v>0.1605</v>
      </c>
      <c r="I3875" s="42">
        <v>7.22E-2</v>
      </c>
      <c r="J3875" s="42">
        <v>8.1900000000000001E-2</v>
      </c>
      <c r="K3875" s="42">
        <v>5.9400000000000001E-2</v>
      </c>
      <c r="L3875" s="93">
        <f t="shared" si="300"/>
        <v>1.0001</v>
      </c>
      <c r="M3875" s="42">
        <v>0.13719999999999999</v>
      </c>
      <c r="N3875" s="93">
        <f t="array" ref="N3875">SQRT(MMULT(MMULT(B3875:K3875, '2. Correlation Matrix'!$B$34:$K$43), TRANSPOSE(B3875:K3875)))</f>
        <v>0.1197458535830974</v>
      </c>
      <c r="O3875" s="92">
        <f t="shared" si="301"/>
        <v>0.51943343455175606</v>
      </c>
      <c r="P3875" s="42">
        <f t="shared" si="302"/>
        <v>0.1300304652748277</v>
      </c>
      <c r="Q3875" s="42">
        <f t="shared" si="303"/>
        <v>0.122773215429927</v>
      </c>
      <c r="R3875" s="43">
        <f t="shared" si="304"/>
        <v>0.118137620573236</v>
      </c>
    </row>
    <row r="3876" spans="1:18" x14ac:dyDescent="0.35">
      <c r="A3876" s="73">
        <v>2823</v>
      </c>
      <c r="B3876" s="42">
        <v>4.7500000000000001E-2</v>
      </c>
      <c r="C3876" s="42">
        <v>0.17680000000000001</v>
      </c>
      <c r="D3876" s="42">
        <v>0.1464</v>
      </c>
      <c r="E3876" s="42">
        <v>0.1825</v>
      </c>
      <c r="F3876" s="42">
        <v>6.4600000000000005E-2</v>
      </c>
      <c r="G3876" s="42">
        <v>2.2800000000000001E-2</v>
      </c>
      <c r="H3876" s="42">
        <v>0.1673</v>
      </c>
      <c r="I3876" s="42">
        <v>3.9899999999999998E-2</v>
      </c>
      <c r="J3876" s="42">
        <v>5.5100000000000003E-2</v>
      </c>
      <c r="K3876" s="42">
        <v>9.7000000000000003E-2</v>
      </c>
      <c r="L3876" s="93">
        <f t="shared" si="300"/>
        <v>0.99990000000000012</v>
      </c>
      <c r="M3876" s="42">
        <v>0.14191999999999999</v>
      </c>
      <c r="N3876" s="93">
        <f t="array" ref="N3876">SQRT(MMULT(MMULT(B3876:K3876, '2. Correlation Matrix'!$B$34:$K$43), TRANSPOSE(B3876:K3876)))</f>
        <v>0.12883896833630268</v>
      </c>
      <c r="O3876" s="92">
        <f t="shared" si="301"/>
        <v>0.51940807089763141</v>
      </c>
      <c r="P3876" s="42">
        <f t="shared" si="302"/>
        <v>0.13362026011901859</v>
      </c>
      <c r="Q3876" s="42">
        <f t="shared" si="303"/>
        <v>0.122773215429927</v>
      </c>
      <c r="R3876" s="43">
        <f t="shared" si="304"/>
        <v>0.118137620573236</v>
      </c>
    </row>
    <row r="3877" spans="1:18" x14ac:dyDescent="0.35">
      <c r="A3877" s="73">
        <v>2351</v>
      </c>
      <c r="B3877" s="42">
        <v>0.15479999999999999</v>
      </c>
      <c r="C3877" s="42">
        <v>0.14119999999999999</v>
      </c>
      <c r="D3877" s="42">
        <v>0.14630000000000001</v>
      </c>
      <c r="E3877" s="42">
        <v>9.69E-2</v>
      </c>
      <c r="F3877" s="42">
        <v>0.1105</v>
      </c>
      <c r="G3877" s="42">
        <v>0.1173</v>
      </c>
      <c r="H3877" s="42">
        <v>8.3299999999999999E-2</v>
      </c>
      <c r="I3877" s="42">
        <v>5.6099999999999997E-2</v>
      </c>
      <c r="J3877" s="42">
        <v>3.2300000000000002E-2</v>
      </c>
      <c r="K3877" s="42">
        <v>6.1199999999999997E-2</v>
      </c>
      <c r="L3877" s="93">
        <f t="shared" si="300"/>
        <v>0.99990000000000012</v>
      </c>
      <c r="M3877" s="42">
        <v>0.13370000000000001</v>
      </c>
      <c r="N3877" s="93">
        <f t="array" ref="N3877">SQRT(MMULT(MMULT(B3877:K3877, '2. Correlation Matrix'!$B$34:$K$43), TRANSPOSE(B3877:K3877)))</f>
        <v>0.11301334224210433</v>
      </c>
      <c r="O3877" s="92">
        <f t="shared" si="301"/>
        <v>0.51940769855517732</v>
      </c>
      <c r="P3877" s="42">
        <f t="shared" si="302"/>
        <v>0.12731399223763451</v>
      </c>
      <c r="Q3877" s="42">
        <f t="shared" si="303"/>
        <v>0.122773215429927</v>
      </c>
      <c r="R3877" s="43">
        <f t="shared" si="304"/>
        <v>0.118137620573236</v>
      </c>
    </row>
    <row r="3878" spans="1:18" x14ac:dyDescent="0.35">
      <c r="A3878" s="73">
        <v>4857</v>
      </c>
      <c r="B3878" s="42">
        <v>0.12740000000000001</v>
      </c>
      <c r="C3878" s="42">
        <v>6.7599999999999993E-2</v>
      </c>
      <c r="D3878" s="42">
        <v>0.1211</v>
      </c>
      <c r="E3878" s="42">
        <v>0.12740000000000001</v>
      </c>
      <c r="F3878" s="42">
        <v>0.1368</v>
      </c>
      <c r="G3878" s="42">
        <v>6.13E-2</v>
      </c>
      <c r="H3878" s="42">
        <v>0.1148</v>
      </c>
      <c r="I3878" s="42">
        <v>0.12889999999999999</v>
      </c>
      <c r="J3878" s="42">
        <v>8.6499999999999994E-2</v>
      </c>
      <c r="K3878" s="42">
        <v>2.8299999999999999E-2</v>
      </c>
      <c r="L3878" s="93">
        <f t="shared" si="300"/>
        <v>1.0001000000000002</v>
      </c>
      <c r="M3878" s="42">
        <v>0.13078000000000001</v>
      </c>
      <c r="N3878" s="93">
        <f t="array" ref="N3878">SQRT(MMULT(MMULT(B3878:K3878, '2. Correlation Matrix'!$B$34:$K$43), TRANSPOSE(B3878:K3878)))</f>
        <v>0.10739851124774868</v>
      </c>
      <c r="O3878" s="92">
        <f t="shared" si="301"/>
        <v>0.51937405232113298</v>
      </c>
      <c r="P3878" s="42">
        <f t="shared" si="302"/>
        <v>0.12501277989088361</v>
      </c>
      <c r="Q3878" s="42">
        <f t="shared" si="303"/>
        <v>0.122773215429927</v>
      </c>
      <c r="R3878" s="43">
        <f t="shared" si="304"/>
        <v>0.118137620573236</v>
      </c>
    </row>
    <row r="3879" spans="1:18" x14ac:dyDescent="0.35">
      <c r="A3879" s="73">
        <v>1591</v>
      </c>
      <c r="B3879" s="42">
        <v>0.1079</v>
      </c>
      <c r="C3879" s="42">
        <v>0.18260000000000001</v>
      </c>
      <c r="D3879" s="42">
        <v>0.14940000000000001</v>
      </c>
      <c r="E3879" s="42">
        <v>5.8099999999999999E-2</v>
      </c>
      <c r="F3879" s="42">
        <v>0.17630000000000001</v>
      </c>
      <c r="G3879" s="42">
        <v>3.32E-2</v>
      </c>
      <c r="H3879" s="42">
        <v>3.32E-2</v>
      </c>
      <c r="I3879" s="42">
        <v>7.2599999999999998E-2</v>
      </c>
      <c r="J3879" s="42">
        <v>3.5299999999999998E-2</v>
      </c>
      <c r="K3879" s="42">
        <v>0.1515</v>
      </c>
      <c r="L3879" s="93">
        <f t="shared" si="300"/>
        <v>1.0001</v>
      </c>
      <c r="M3879" s="42">
        <v>0.13517000000000001</v>
      </c>
      <c r="N3879" s="93">
        <f t="array" ref="N3879">SQRT(MMULT(MMULT(B3879:K3879, '2. Correlation Matrix'!$B$34:$K$43), TRANSPOSE(B3879:K3879)))</f>
        <v>0.11585148342731395</v>
      </c>
      <c r="O3879" s="92">
        <f t="shared" si="301"/>
        <v>0.51937185627623927</v>
      </c>
      <c r="P3879" s="42">
        <f t="shared" si="302"/>
        <v>0.1284592168938454</v>
      </c>
      <c r="Q3879" s="42">
        <f t="shared" si="303"/>
        <v>0.122773215429927</v>
      </c>
      <c r="R3879" s="43">
        <f t="shared" si="304"/>
        <v>0.118137620573236</v>
      </c>
    </row>
    <row r="3880" spans="1:18" x14ac:dyDescent="0.35">
      <c r="A3880" s="73">
        <v>4786</v>
      </c>
      <c r="B3880" s="42">
        <v>0.10680000000000001</v>
      </c>
      <c r="C3880" s="42">
        <v>0.13800000000000001</v>
      </c>
      <c r="D3880" s="42">
        <v>0.10680000000000001</v>
      </c>
      <c r="E3880" s="42">
        <v>3.8600000000000002E-2</v>
      </c>
      <c r="F3880" s="42">
        <v>0.13650000000000001</v>
      </c>
      <c r="G3880" s="42">
        <v>0.10680000000000001</v>
      </c>
      <c r="H3880" s="42">
        <v>0.1246</v>
      </c>
      <c r="I3880" s="42">
        <v>0.10680000000000001</v>
      </c>
      <c r="J3880" s="42">
        <v>0.1157</v>
      </c>
      <c r="K3880" s="42">
        <v>1.9300000000000001E-2</v>
      </c>
      <c r="L3880" s="93">
        <f t="shared" si="300"/>
        <v>0.99990000000000012</v>
      </c>
      <c r="M3880" s="42">
        <v>0.13095999999999999</v>
      </c>
      <c r="N3880" s="93">
        <f t="array" ref="N3880">SQRT(MMULT(MMULT(B3880:K3880, '2. Correlation Matrix'!$B$34:$K$43), TRANSPOSE(B3880:K3880)))</f>
        <v>0.10775870573729809</v>
      </c>
      <c r="O3880" s="92">
        <f t="shared" si="301"/>
        <v>0.5193083901399419</v>
      </c>
      <c r="P3880" s="42">
        <f t="shared" si="302"/>
        <v>0.1251540306689112</v>
      </c>
      <c r="Q3880" s="42">
        <f t="shared" si="303"/>
        <v>0.122773215429927</v>
      </c>
      <c r="R3880" s="43">
        <f t="shared" si="304"/>
        <v>0.118137620573236</v>
      </c>
    </row>
    <row r="3881" spans="1:18" x14ac:dyDescent="0.35">
      <c r="A3881" s="73">
        <v>3633</v>
      </c>
      <c r="B3881" s="42">
        <v>0.13439999999999999</v>
      </c>
      <c r="C3881" s="42">
        <v>0.1013</v>
      </c>
      <c r="D3881" s="42">
        <v>0.1211</v>
      </c>
      <c r="E3881" s="42">
        <v>0.1101</v>
      </c>
      <c r="F3881" s="42">
        <v>0.16520000000000001</v>
      </c>
      <c r="G3881" s="42">
        <v>2.4199999999999999E-2</v>
      </c>
      <c r="H3881" s="42">
        <v>2.64E-2</v>
      </c>
      <c r="I3881" s="42">
        <v>8.8099999999999998E-2</v>
      </c>
      <c r="J3881" s="42">
        <v>0.1057</v>
      </c>
      <c r="K3881" s="42">
        <v>0.12330000000000001</v>
      </c>
      <c r="L3881" s="93">
        <f t="shared" si="300"/>
        <v>0.99979999999999991</v>
      </c>
      <c r="M3881" s="42">
        <v>0.13306000000000001</v>
      </c>
      <c r="N3881" s="93">
        <f t="array" ref="N3881">SQRT(MMULT(MMULT(B3881:K3881, '2. Correlation Matrix'!$B$34:$K$43), TRANSPOSE(B3881:K3881)))</f>
        <v>0.11181286364466927</v>
      </c>
      <c r="O3881" s="92">
        <f t="shared" si="301"/>
        <v>0.51926046885364829</v>
      </c>
      <c r="P3881" s="42">
        <f t="shared" si="302"/>
        <v>0.12680894176178931</v>
      </c>
      <c r="Q3881" s="42">
        <f t="shared" si="303"/>
        <v>0.122773215429927</v>
      </c>
      <c r="R3881" s="43">
        <f t="shared" si="304"/>
        <v>0.118137620573236</v>
      </c>
    </row>
    <row r="3882" spans="1:18" x14ac:dyDescent="0.35">
      <c r="A3882" s="73">
        <v>566</v>
      </c>
      <c r="B3882" s="42">
        <v>0.15060000000000001</v>
      </c>
      <c r="C3882" s="42">
        <v>0.12970000000000001</v>
      </c>
      <c r="D3882" s="42">
        <v>0.1192</v>
      </c>
      <c r="E3882" s="42">
        <v>1.26E-2</v>
      </c>
      <c r="F3882" s="42">
        <v>0.16320000000000001</v>
      </c>
      <c r="G3882" s="42">
        <v>6.6900000000000001E-2</v>
      </c>
      <c r="H3882" s="42">
        <v>0.20710000000000001</v>
      </c>
      <c r="I3882" s="42">
        <v>2.0899999999999998E-2</v>
      </c>
      <c r="J3882" s="42">
        <v>6.3E-3</v>
      </c>
      <c r="K3882" s="42">
        <v>0.1234</v>
      </c>
      <c r="L3882" s="93">
        <f t="shared" si="300"/>
        <v>0.9998999999999999</v>
      </c>
      <c r="M3882" s="42">
        <v>0.14302000000000001</v>
      </c>
      <c r="N3882" s="93">
        <f t="array" ref="N3882">SQRT(MMULT(MMULT(B3882:K3882, '2. Correlation Matrix'!$B$34:$K$43), TRANSPOSE(B3882:K3882)))</f>
        <v>0.13099399597488276</v>
      </c>
      <c r="O3882" s="92">
        <f t="shared" si="301"/>
        <v>0.51926044009713546</v>
      </c>
      <c r="P3882" s="42">
        <f t="shared" si="302"/>
        <v>0.1344402865092662</v>
      </c>
      <c r="Q3882" s="42">
        <f t="shared" si="303"/>
        <v>0.122773215429927</v>
      </c>
      <c r="R3882" s="43">
        <f t="shared" si="304"/>
        <v>0.118137620573236</v>
      </c>
    </row>
    <row r="3883" spans="1:18" x14ac:dyDescent="0.35">
      <c r="A3883" s="73">
        <v>3128</v>
      </c>
      <c r="B3883" s="42">
        <v>0.1333</v>
      </c>
      <c r="C3883" s="42">
        <v>3.2300000000000002E-2</v>
      </c>
      <c r="D3883" s="42">
        <v>1.41E-2</v>
      </c>
      <c r="E3883" s="42">
        <v>0.16769999999999999</v>
      </c>
      <c r="F3883" s="42">
        <v>0.19600000000000001</v>
      </c>
      <c r="G3883" s="42">
        <v>1.8200000000000001E-2</v>
      </c>
      <c r="H3883" s="42">
        <v>3.4299999999999997E-2</v>
      </c>
      <c r="I3883" s="42">
        <v>0.18379999999999999</v>
      </c>
      <c r="J3883" s="42">
        <v>0.19600000000000001</v>
      </c>
      <c r="K3883" s="42">
        <v>2.4199999999999999E-2</v>
      </c>
      <c r="L3883" s="93">
        <f t="shared" si="300"/>
        <v>0.99990000000000001</v>
      </c>
      <c r="M3883" s="42">
        <v>0.12275999999999999</v>
      </c>
      <c r="N3883" s="93">
        <f t="array" ref="N3883">SQRT(MMULT(MMULT(B3883:K3883, '2. Correlation Matrix'!$B$34:$K$43), TRANSPOSE(B3883:K3883)))</f>
        <v>9.1985755044835055E-2</v>
      </c>
      <c r="O3883" s="92">
        <f t="shared" si="301"/>
        <v>0.51921082755390935</v>
      </c>
      <c r="P3883" s="42">
        <f t="shared" si="302"/>
        <v>0.11852931043441579</v>
      </c>
      <c r="Q3883" s="42">
        <f t="shared" si="303"/>
        <v>0.122773215429927</v>
      </c>
      <c r="R3883" s="43">
        <f t="shared" si="304"/>
        <v>0.118137620573236</v>
      </c>
    </row>
    <row r="3884" spans="1:18" x14ac:dyDescent="0.35">
      <c r="A3884" s="73">
        <v>691</v>
      </c>
      <c r="B3884" s="42">
        <v>0.1565</v>
      </c>
      <c r="C3884" s="42">
        <v>0.16500000000000001</v>
      </c>
      <c r="D3884" s="42">
        <v>0.11559999999999999</v>
      </c>
      <c r="E3884" s="42">
        <v>7.8200000000000006E-2</v>
      </c>
      <c r="F3884" s="42">
        <v>0.16669999999999999</v>
      </c>
      <c r="G3884" s="42">
        <v>0.1139</v>
      </c>
      <c r="H3884" s="42">
        <v>4.4200000000000003E-2</v>
      </c>
      <c r="I3884" s="42">
        <v>1.3599999999999999E-2</v>
      </c>
      <c r="J3884" s="42">
        <v>1.0200000000000001E-2</v>
      </c>
      <c r="K3884" s="42">
        <v>0.1361</v>
      </c>
      <c r="L3884" s="93">
        <f t="shared" si="300"/>
        <v>0.99999999999999989</v>
      </c>
      <c r="M3884" s="42">
        <v>0.1386</v>
      </c>
      <c r="N3884" s="93">
        <f t="array" ref="N3884">SQRT(MMULT(MMULT(B3884:K3884, '2. Correlation Matrix'!$B$34:$K$43), TRANSPOSE(B3884:K3884)))</f>
        <v>0.12250355520230424</v>
      </c>
      <c r="O3884" s="92">
        <f t="shared" si="301"/>
        <v>0.51916860612714455</v>
      </c>
      <c r="P3884" s="42">
        <f t="shared" si="302"/>
        <v>0.13109643948139799</v>
      </c>
      <c r="Q3884" s="42">
        <f t="shared" si="303"/>
        <v>0.122773215429927</v>
      </c>
      <c r="R3884" s="43">
        <f t="shared" si="304"/>
        <v>0.118137620573236</v>
      </c>
    </row>
    <row r="3885" spans="1:18" x14ac:dyDescent="0.35">
      <c r="A3885" s="73">
        <v>3330</v>
      </c>
      <c r="B3885" s="42">
        <v>0.13500000000000001</v>
      </c>
      <c r="C3885" s="42">
        <v>7.7399999999999997E-2</v>
      </c>
      <c r="D3885" s="42">
        <v>0.1527</v>
      </c>
      <c r="E3885" s="42">
        <v>0.12609999999999999</v>
      </c>
      <c r="F3885" s="42">
        <v>2.4299999999999999E-2</v>
      </c>
      <c r="G3885" s="42">
        <v>2.6499999999999999E-2</v>
      </c>
      <c r="H3885" s="42">
        <v>9.5100000000000004E-2</v>
      </c>
      <c r="I3885" s="42">
        <v>4.2000000000000003E-2</v>
      </c>
      <c r="J3885" s="42">
        <v>0.1704</v>
      </c>
      <c r="K3885" s="42">
        <v>0.15040000000000001</v>
      </c>
      <c r="L3885" s="93">
        <f t="shared" si="300"/>
        <v>0.9998999999999999</v>
      </c>
      <c r="M3885" s="42">
        <v>0.14413000000000001</v>
      </c>
      <c r="N3885" s="93">
        <f t="array" ref="N3885">SQRT(MMULT(MMULT(B3885:K3885, '2. Correlation Matrix'!$B$34:$K$43), TRANSPOSE(B3885:K3885)))</f>
        <v>0.13317935148851792</v>
      </c>
      <c r="O3885" s="92">
        <f t="shared" si="301"/>
        <v>0.51907446032247773</v>
      </c>
      <c r="P3885" s="42">
        <f t="shared" si="302"/>
        <v>0.13526163016854892</v>
      </c>
      <c r="Q3885" s="42">
        <f t="shared" si="303"/>
        <v>0.122773215429927</v>
      </c>
      <c r="R3885" s="43">
        <f t="shared" si="304"/>
        <v>0.118137620573236</v>
      </c>
    </row>
    <row r="3886" spans="1:18" x14ac:dyDescent="0.35">
      <c r="A3886" s="73">
        <v>1914</v>
      </c>
      <c r="B3886" s="42">
        <v>0.20050000000000001</v>
      </c>
      <c r="C3886" s="42">
        <v>2.07E-2</v>
      </c>
      <c r="D3886" s="42">
        <v>4.5999999999999999E-3</v>
      </c>
      <c r="E3886" s="42">
        <v>0.1452</v>
      </c>
      <c r="F3886" s="42">
        <v>0.22120000000000001</v>
      </c>
      <c r="G3886" s="42">
        <v>0.11749999999999999</v>
      </c>
      <c r="H3886" s="42">
        <v>7.1400000000000005E-2</v>
      </c>
      <c r="I3886" s="42">
        <v>1.61E-2</v>
      </c>
      <c r="J3886" s="42">
        <v>6.9099999999999995E-2</v>
      </c>
      <c r="K3886" s="42">
        <v>0.1336</v>
      </c>
      <c r="L3886" s="93">
        <f t="shared" si="300"/>
        <v>0.99990000000000001</v>
      </c>
      <c r="M3886" s="42">
        <v>0.14269000000000001</v>
      </c>
      <c r="N3886" s="93">
        <f t="array" ref="N3886">SQRT(MMULT(MMULT(B3886:K3886, '2. Correlation Matrix'!$B$34:$K$43), TRANSPOSE(B3886:K3886)))</f>
        <v>0.13040869901380506</v>
      </c>
      <c r="O3886" s="92">
        <f t="shared" si="301"/>
        <v>0.51906046538225459</v>
      </c>
      <c r="P3886" s="42">
        <f t="shared" si="302"/>
        <v>0.13418678561076341</v>
      </c>
      <c r="Q3886" s="42">
        <f t="shared" si="303"/>
        <v>0.122773215429927</v>
      </c>
      <c r="R3886" s="43">
        <f t="shared" si="304"/>
        <v>0.118137620573236</v>
      </c>
    </row>
    <row r="3887" spans="1:18" x14ac:dyDescent="0.35">
      <c r="A3887" s="73">
        <v>2854</v>
      </c>
      <c r="B3887" s="42">
        <v>0.11409999999999999</v>
      </c>
      <c r="C3887" s="42">
        <v>0.1208</v>
      </c>
      <c r="D3887" s="42">
        <v>4.2500000000000003E-2</v>
      </c>
      <c r="E3887" s="42">
        <v>0.1298</v>
      </c>
      <c r="F3887" s="42">
        <v>8.0500000000000002E-2</v>
      </c>
      <c r="G3887" s="42">
        <v>6.2600000000000003E-2</v>
      </c>
      <c r="H3887" s="42">
        <v>0.15210000000000001</v>
      </c>
      <c r="I3887" s="42">
        <v>6.7000000000000002E-3</v>
      </c>
      <c r="J3887" s="42">
        <v>0.1991</v>
      </c>
      <c r="K3887" s="42">
        <v>9.1700000000000004E-2</v>
      </c>
      <c r="L3887" s="93">
        <f t="shared" si="300"/>
        <v>0.99990000000000012</v>
      </c>
      <c r="M3887" s="42">
        <v>0.14107</v>
      </c>
      <c r="N3887" s="93">
        <f t="array" ref="N3887">SQRT(MMULT(MMULT(B3887:K3887, '2. Correlation Matrix'!$B$34:$K$43), TRANSPOSE(B3887:K3887)))</f>
        <v>0.12728839127736749</v>
      </c>
      <c r="O3887" s="92">
        <f t="shared" si="301"/>
        <v>0.51905754591579611</v>
      </c>
      <c r="P3887" s="42">
        <f t="shared" si="302"/>
        <v>0.13296883272300991</v>
      </c>
      <c r="Q3887" s="42">
        <f t="shared" si="303"/>
        <v>0.122773215429927</v>
      </c>
      <c r="R3887" s="43">
        <f t="shared" si="304"/>
        <v>0.118137620573236</v>
      </c>
    </row>
    <row r="3888" spans="1:18" x14ac:dyDescent="0.35">
      <c r="A3888" s="73">
        <v>430</v>
      </c>
      <c r="B3888" s="42">
        <v>5.21E-2</v>
      </c>
      <c r="C3888" s="42">
        <v>4.0300000000000002E-2</v>
      </c>
      <c r="D3888" s="42">
        <v>0.13980000000000001</v>
      </c>
      <c r="E3888" s="42">
        <v>0.21329999999999999</v>
      </c>
      <c r="F3888" s="42">
        <v>0.16819999999999999</v>
      </c>
      <c r="G3888" s="42">
        <v>0.1351</v>
      </c>
      <c r="H3888" s="42">
        <v>6.1600000000000002E-2</v>
      </c>
      <c r="I3888" s="42">
        <v>5.9200000000000003E-2</v>
      </c>
      <c r="J3888" s="42">
        <v>2.3699999999999999E-2</v>
      </c>
      <c r="K3888" s="42">
        <v>0.1066</v>
      </c>
      <c r="L3888" s="93">
        <f t="shared" si="300"/>
        <v>0.99990000000000001</v>
      </c>
      <c r="M3888" s="42">
        <v>0.14898</v>
      </c>
      <c r="N3888" s="93">
        <f t="array" ref="N3888">SQRT(MMULT(MMULT(B3888:K3888, '2. Correlation Matrix'!$B$34:$K$43), TRANSPOSE(B3888:K3888)))</f>
        <v>0.14252985477909744</v>
      </c>
      <c r="O3888" s="92">
        <f t="shared" si="301"/>
        <v>0.51904915019144093</v>
      </c>
      <c r="P3888" s="42">
        <f t="shared" si="302"/>
        <v>0.1388226202483247</v>
      </c>
      <c r="Q3888" s="42">
        <f t="shared" si="303"/>
        <v>0.122773215429927</v>
      </c>
      <c r="R3888" s="43">
        <f t="shared" si="304"/>
        <v>0.118137620573236</v>
      </c>
    </row>
    <row r="3889" spans="1:18" x14ac:dyDescent="0.35">
      <c r="A3889" s="73">
        <v>4573</v>
      </c>
      <c r="B3889" s="42">
        <v>6.8999999999999999E-3</v>
      </c>
      <c r="C3889" s="42">
        <v>8.7800000000000003E-2</v>
      </c>
      <c r="D3889" s="42">
        <v>0.16170000000000001</v>
      </c>
      <c r="E3889" s="42">
        <v>0.10390000000000001</v>
      </c>
      <c r="F3889" s="42">
        <v>0.16400000000000001</v>
      </c>
      <c r="G3889" s="42">
        <v>9.4700000000000006E-2</v>
      </c>
      <c r="H3889" s="42">
        <v>5.7700000000000001E-2</v>
      </c>
      <c r="I3889" s="42">
        <v>0.20549999999999999</v>
      </c>
      <c r="J3889" s="42">
        <v>0.11550000000000001</v>
      </c>
      <c r="K3889" s="42">
        <v>2.3E-3</v>
      </c>
      <c r="L3889" s="93">
        <f t="shared" si="300"/>
        <v>1</v>
      </c>
      <c r="M3889" s="42">
        <v>0.13134999999999999</v>
      </c>
      <c r="N3889" s="93">
        <f t="array" ref="N3889">SQRT(MMULT(MMULT(B3889:K3889, '2. Correlation Matrix'!$B$34:$K$43), TRANSPOSE(B3889:K3889)))</f>
        <v>0.10856390656698661</v>
      </c>
      <c r="O3889" s="92">
        <f t="shared" si="301"/>
        <v>0.51904911845845059</v>
      </c>
      <c r="P3889" s="42">
        <f t="shared" si="302"/>
        <v>0.1254569390954573</v>
      </c>
      <c r="Q3889" s="42">
        <f t="shared" si="303"/>
        <v>0.122773215429927</v>
      </c>
      <c r="R3889" s="43">
        <f t="shared" si="304"/>
        <v>0.118137620573236</v>
      </c>
    </row>
    <row r="3890" spans="1:18" x14ac:dyDescent="0.35">
      <c r="A3890" s="73">
        <v>2769</v>
      </c>
      <c r="B3890" s="42">
        <v>3.8999999999999998E-3</v>
      </c>
      <c r="C3890" s="42">
        <v>8.5599999999999996E-2</v>
      </c>
      <c r="D3890" s="42">
        <v>0.18870000000000001</v>
      </c>
      <c r="E3890" s="42">
        <v>0.1615</v>
      </c>
      <c r="F3890" s="42">
        <v>5.2499999999999998E-2</v>
      </c>
      <c r="G3890" s="42">
        <v>9.3399999999999997E-2</v>
      </c>
      <c r="H3890" s="42">
        <v>0.18290000000000001</v>
      </c>
      <c r="I3890" s="42">
        <v>1.3599999999999999E-2</v>
      </c>
      <c r="J3890" s="42">
        <v>5.2499999999999998E-2</v>
      </c>
      <c r="K3890" s="42">
        <v>0.16539999999999999</v>
      </c>
      <c r="L3890" s="93">
        <f t="shared" si="300"/>
        <v>0.99999999999999989</v>
      </c>
      <c r="M3890" s="42">
        <v>0.16220000000000001</v>
      </c>
      <c r="N3890" s="93">
        <f t="array" ref="N3890">SQRT(MMULT(MMULT(B3890:K3890, '2. Correlation Matrix'!$B$34:$K$43), TRANSPOSE(B3890:K3890)))</f>
        <v>0.16800932327961624</v>
      </c>
      <c r="O3890" s="92">
        <f t="shared" si="301"/>
        <v>0.51901881572889808</v>
      </c>
      <c r="P3890" s="42">
        <f t="shared" si="302"/>
        <v>0.1480864336455627</v>
      </c>
      <c r="Q3890" s="42">
        <f t="shared" si="303"/>
        <v>0.122773215429927</v>
      </c>
      <c r="R3890" s="43">
        <f t="shared" si="304"/>
        <v>0.118137620573236</v>
      </c>
    </row>
    <row r="3891" spans="1:18" x14ac:dyDescent="0.35">
      <c r="A3891" s="73">
        <v>3695</v>
      </c>
      <c r="B3891" s="42">
        <v>2.4E-2</v>
      </c>
      <c r="C3891" s="42">
        <v>0.15870000000000001</v>
      </c>
      <c r="D3891" s="42">
        <v>4.24E-2</v>
      </c>
      <c r="E3891" s="42">
        <v>0.17899999999999999</v>
      </c>
      <c r="F3891" s="42">
        <v>0.16789999999999999</v>
      </c>
      <c r="G3891" s="42">
        <v>6.4600000000000005E-2</v>
      </c>
      <c r="H3891" s="42">
        <v>2.2100000000000002E-2</v>
      </c>
      <c r="I3891" s="42">
        <v>1.66E-2</v>
      </c>
      <c r="J3891" s="42">
        <v>0.18079999999999999</v>
      </c>
      <c r="K3891" s="42">
        <v>0.1439</v>
      </c>
      <c r="L3891" s="93">
        <f t="shared" si="300"/>
        <v>1</v>
      </c>
      <c r="M3891" s="42">
        <v>0.1431</v>
      </c>
      <c r="N3891" s="93">
        <f t="array" ref="N3891">SQRT(MMULT(MMULT(B3891:K3891, '2. Correlation Matrix'!$B$34:$K$43), TRANSPOSE(B3891:K3891)))</f>
        <v>0.13121243015164838</v>
      </c>
      <c r="O3891" s="92">
        <f t="shared" si="301"/>
        <v>0.51900570640520594</v>
      </c>
      <c r="P3891" s="42">
        <f t="shared" si="302"/>
        <v>0.13449164908684941</v>
      </c>
      <c r="Q3891" s="42">
        <f t="shared" si="303"/>
        <v>0.122773215429927</v>
      </c>
      <c r="R3891" s="43">
        <f t="shared" si="304"/>
        <v>0.118137620573236</v>
      </c>
    </row>
    <row r="3892" spans="1:18" x14ac:dyDescent="0.35">
      <c r="A3892" s="73">
        <v>1685</v>
      </c>
      <c r="B3892" s="42">
        <v>3.2099999999999997E-2</v>
      </c>
      <c r="C3892" s="42">
        <v>8.6800000000000002E-2</v>
      </c>
      <c r="D3892" s="42">
        <v>0.16039999999999999</v>
      </c>
      <c r="E3892" s="42">
        <v>0.1</v>
      </c>
      <c r="F3892" s="42">
        <v>0.1208</v>
      </c>
      <c r="G3892" s="42">
        <v>8.4900000000000003E-2</v>
      </c>
      <c r="H3892" s="42">
        <v>9.2499999999999999E-2</v>
      </c>
      <c r="I3892" s="42">
        <v>3.5799999999999998E-2</v>
      </c>
      <c r="J3892" s="42">
        <v>0.13400000000000001</v>
      </c>
      <c r="K3892" s="42">
        <v>0.15279999999999999</v>
      </c>
      <c r="L3892" s="93">
        <f t="shared" si="300"/>
        <v>1.0001</v>
      </c>
      <c r="M3892" s="42">
        <v>0.15160000000000001</v>
      </c>
      <c r="N3892" s="93">
        <f t="array" ref="N3892">SQRT(MMULT(MMULT(B3892:K3892, '2. Correlation Matrix'!$B$34:$K$43), TRANSPOSE(B3892:K3892)))</f>
        <v>0.14759372001978946</v>
      </c>
      <c r="O3892" s="92">
        <f t="shared" si="301"/>
        <v>0.51899227141730309</v>
      </c>
      <c r="P3892" s="42">
        <f t="shared" si="302"/>
        <v>0.14070804690536001</v>
      </c>
      <c r="Q3892" s="42">
        <f t="shared" si="303"/>
        <v>0.122773215429927</v>
      </c>
      <c r="R3892" s="43">
        <f t="shared" si="304"/>
        <v>0.118137620573236</v>
      </c>
    </row>
    <row r="3893" spans="1:18" x14ac:dyDescent="0.35">
      <c r="A3893" s="73">
        <v>508</v>
      </c>
      <c r="B3893" s="42">
        <v>2E-3</v>
      </c>
      <c r="C3893" s="42">
        <v>6.7500000000000004E-2</v>
      </c>
      <c r="D3893" s="42">
        <v>0.1845</v>
      </c>
      <c r="E3893" s="42">
        <v>9.5200000000000007E-2</v>
      </c>
      <c r="F3893" s="42">
        <v>0.15279999999999999</v>
      </c>
      <c r="G3893" s="42">
        <v>9.5200000000000007E-2</v>
      </c>
      <c r="H3893" s="42">
        <v>9.7199999999999995E-2</v>
      </c>
      <c r="I3893" s="42">
        <v>0.127</v>
      </c>
      <c r="J3893" s="42">
        <v>0.121</v>
      </c>
      <c r="K3893" s="42">
        <v>5.7500000000000002E-2</v>
      </c>
      <c r="L3893" s="93">
        <f t="shared" si="300"/>
        <v>0.9998999999999999</v>
      </c>
      <c r="M3893" s="42">
        <v>0.14199000000000001</v>
      </c>
      <c r="N3893" s="93">
        <f t="array" ref="N3893">SQRT(MMULT(MMULT(B3893:K3893, '2. Correlation Matrix'!$B$34:$K$43), TRANSPOSE(B3893:K3893)))</f>
        <v>0.1290830097737731</v>
      </c>
      <c r="O3893" s="92">
        <f t="shared" si="301"/>
        <v>0.51896837637582682</v>
      </c>
      <c r="P3893" s="42">
        <f t="shared" si="302"/>
        <v>0.13365878829387201</v>
      </c>
      <c r="Q3893" s="42">
        <f t="shared" si="303"/>
        <v>0.122773215429927</v>
      </c>
      <c r="R3893" s="43">
        <f t="shared" si="304"/>
        <v>0.118137620573236</v>
      </c>
    </row>
    <row r="3894" spans="1:18" x14ac:dyDescent="0.35">
      <c r="A3894" s="73">
        <v>468</v>
      </c>
      <c r="B3894" s="42">
        <v>0.1022</v>
      </c>
      <c r="C3894" s="42">
        <v>9.9000000000000005E-2</v>
      </c>
      <c r="D3894" s="42">
        <v>0.15809999999999999</v>
      </c>
      <c r="E3894" s="42">
        <v>3.04E-2</v>
      </c>
      <c r="F3894" s="42">
        <v>0.12139999999999999</v>
      </c>
      <c r="G3894" s="42">
        <v>0.1278</v>
      </c>
      <c r="H3894" s="42">
        <v>6.8699999999999997E-2</v>
      </c>
      <c r="I3894" s="42">
        <v>0.1182</v>
      </c>
      <c r="J3894" s="42">
        <v>0.14219999999999999</v>
      </c>
      <c r="K3894" s="42">
        <v>3.1899999999999998E-2</v>
      </c>
      <c r="L3894" s="93">
        <f t="shared" si="300"/>
        <v>0.9998999999999999</v>
      </c>
      <c r="M3894" s="42">
        <v>0.13300999999999999</v>
      </c>
      <c r="N3894" s="93">
        <f t="array" ref="N3894">SQRT(MMULT(MMULT(B3894:K3894, '2. Correlation Matrix'!$B$34:$K$43), TRANSPOSE(B3894:K3894)))</f>
        <v>0.11178397534062384</v>
      </c>
      <c r="O3894" s="92">
        <f t="shared" si="301"/>
        <v>0.51894736990015022</v>
      </c>
      <c r="P3894" s="42">
        <f t="shared" si="302"/>
        <v>0.12676217142852339</v>
      </c>
      <c r="Q3894" s="42">
        <f t="shared" si="303"/>
        <v>0.122773215429927</v>
      </c>
      <c r="R3894" s="43">
        <f t="shared" si="304"/>
        <v>0.118137620573236</v>
      </c>
    </row>
    <row r="3895" spans="1:18" x14ac:dyDescent="0.35">
      <c r="A3895" s="73">
        <v>2647</v>
      </c>
      <c r="B3895" s="42">
        <v>0.1024</v>
      </c>
      <c r="C3895" s="42">
        <v>0.13730000000000001</v>
      </c>
      <c r="D3895" s="42">
        <v>2.6100000000000002E-2</v>
      </c>
      <c r="E3895" s="42">
        <v>9.3700000000000006E-2</v>
      </c>
      <c r="F3895" s="42">
        <v>0.183</v>
      </c>
      <c r="G3895" s="42">
        <v>6.3200000000000006E-2</v>
      </c>
      <c r="H3895" s="42">
        <v>0.10680000000000001</v>
      </c>
      <c r="I3895" s="42">
        <v>6.4999999999999997E-3</v>
      </c>
      <c r="J3895" s="42">
        <v>0.15029999999999999</v>
      </c>
      <c r="K3895" s="42">
        <v>0.13070000000000001</v>
      </c>
      <c r="L3895" s="93">
        <f t="shared" si="300"/>
        <v>1</v>
      </c>
      <c r="M3895" s="42">
        <v>0.14121</v>
      </c>
      <c r="N3895" s="93">
        <f t="array" ref="N3895">SQRT(MMULT(MMULT(B3895:K3895, '2. Correlation Matrix'!$B$34:$K$43), TRANSPOSE(B3895:K3895)))</f>
        <v>0.12759149929778632</v>
      </c>
      <c r="O3895" s="92">
        <f t="shared" si="301"/>
        <v>0.51892171786046826</v>
      </c>
      <c r="P3895" s="42">
        <f t="shared" si="302"/>
        <v>0.1330702046534715</v>
      </c>
      <c r="Q3895" s="42">
        <f t="shared" si="303"/>
        <v>0.122773215429927</v>
      </c>
      <c r="R3895" s="43">
        <f t="shared" si="304"/>
        <v>0.118137620573236</v>
      </c>
    </row>
    <row r="3896" spans="1:18" x14ac:dyDescent="0.35">
      <c r="A3896" s="73">
        <v>1691</v>
      </c>
      <c r="B3896" s="42">
        <v>2.2000000000000001E-3</v>
      </c>
      <c r="C3896" s="42">
        <v>0.1419</v>
      </c>
      <c r="D3896" s="42">
        <v>0.13539999999999999</v>
      </c>
      <c r="E3896" s="42">
        <v>0.1179</v>
      </c>
      <c r="F3896" s="42">
        <v>0.13100000000000001</v>
      </c>
      <c r="G3896" s="42">
        <v>0.1004</v>
      </c>
      <c r="H3896" s="42">
        <v>1.09E-2</v>
      </c>
      <c r="I3896" s="42">
        <v>4.8000000000000001E-2</v>
      </c>
      <c r="J3896" s="42">
        <v>0.19650000000000001</v>
      </c>
      <c r="K3896" s="42">
        <v>0.1157</v>
      </c>
      <c r="L3896" s="93">
        <f t="shared" si="300"/>
        <v>0.99990000000000012</v>
      </c>
      <c r="M3896" s="42">
        <v>0.14330999999999999</v>
      </c>
      <c r="N3896" s="93">
        <f t="array" ref="N3896">SQRT(MMULT(MMULT(B3896:K3896, '2. Correlation Matrix'!$B$34:$K$43), TRANSPOSE(B3896:K3896)))</f>
        <v>0.13164056506371888</v>
      </c>
      <c r="O3896" s="92">
        <f t="shared" si="301"/>
        <v>0.51891299590620443</v>
      </c>
      <c r="P3896" s="42">
        <f t="shared" si="302"/>
        <v>0.13464538081485239</v>
      </c>
      <c r="Q3896" s="42">
        <f t="shared" si="303"/>
        <v>0.122773215429927</v>
      </c>
      <c r="R3896" s="43">
        <f t="shared" si="304"/>
        <v>0.118137620573236</v>
      </c>
    </row>
    <row r="3897" spans="1:18" x14ac:dyDescent="0.35">
      <c r="A3897" s="73">
        <v>1324</v>
      </c>
      <c r="B3897" s="42">
        <v>2.63E-2</v>
      </c>
      <c r="C3897" s="42">
        <v>0.1222</v>
      </c>
      <c r="D3897" s="42">
        <v>0.15040000000000001</v>
      </c>
      <c r="E3897" s="42">
        <v>0.15409999999999999</v>
      </c>
      <c r="F3897" s="42">
        <v>1.32E-2</v>
      </c>
      <c r="G3897" s="42">
        <v>0.14849999999999999</v>
      </c>
      <c r="H3897" s="42">
        <v>0.16539999999999999</v>
      </c>
      <c r="I3897" s="42">
        <v>9.2100000000000001E-2</v>
      </c>
      <c r="J3897" s="42">
        <v>0.10340000000000001</v>
      </c>
      <c r="K3897" s="42">
        <v>2.4400000000000002E-2</v>
      </c>
      <c r="L3897" s="93">
        <f t="shared" si="300"/>
        <v>0.99999999999999989</v>
      </c>
      <c r="M3897" s="42">
        <v>0.14538999999999999</v>
      </c>
      <c r="N3897" s="93">
        <f t="array" ref="N3897">SQRT(MMULT(MMULT(B3897:K3897, '2. Correlation Matrix'!$B$34:$K$43), TRANSPOSE(B3897:K3897)))</f>
        <v>0.13566004976010806</v>
      </c>
      <c r="O3897" s="92">
        <f t="shared" si="301"/>
        <v>0.51887051585542576</v>
      </c>
      <c r="P3897" s="42">
        <f t="shared" si="302"/>
        <v>0.13618817544954248</v>
      </c>
      <c r="Q3897" s="42">
        <f t="shared" si="303"/>
        <v>0.122773215429927</v>
      </c>
      <c r="R3897" s="43">
        <f t="shared" si="304"/>
        <v>0.118137620573236</v>
      </c>
    </row>
    <row r="3898" spans="1:18" x14ac:dyDescent="0.35">
      <c r="A3898" s="73">
        <v>1287</v>
      </c>
      <c r="B3898" s="42">
        <v>0.185</v>
      </c>
      <c r="C3898" s="42">
        <v>1.54E-2</v>
      </c>
      <c r="D3898" s="42">
        <v>0.12330000000000001</v>
      </c>
      <c r="E3898" s="42">
        <v>0.1762</v>
      </c>
      <c r="F3898" s="42">
        <v>8.1500000000000003E-2</v>
      </c>
      <c r="G3898" s="42">
        <v>6.3899999999999998E-2</v>
      </c>
      <c r="H3898" s="42">
        <v>2.64E-2</v>
      </c>
      <c r="I3898" s="42">
        <v>3.7400000000000003E-2</v>
      </c>
      <c r="J3898" s="42">
        <v>0.1057</v>
      </c>
      <c r="K3898" s="42">
        <v>0.185</v>
      </c>
      <c r="L3898" s="93">
        <f t="shared" si="300"/>
        <v>0.99980000000000002</v>
      </c>
      <c r="M3898" s="42">
        <v>0.14673</v>
      </c>
      <c r="N3898" s="93">
        <f t="array" ref="N3898">SQRT(MMULT(MMULT(B3898:K3898, '2. Correlation Matrix'!$B$34:$K$43), TRANSPOSE(B3898:K3898)))</f>
        <v>0.13824373095129486</v>
      </c>
      <c r="O3898" s="92">
        <f t="shared" si="301"/>
        <v>0.51886620468360667</v>
      </c>
      <c r="P3898" s="42">
        <f t="shared" si="302"/>
        <v>0.13717433542633301</v>
      </c>
      <c r="Q3898" s="42">
        <f t="shared" si="303"/>
        <v>0.122773215429927</v>
      </c>
      <c r="R3898" s="43">
        <f t="shared" si="304"/>
        <v>0.118137620573236</v>
      </c>
    </row>
    <row r="3899" spans="1:18" x14ac:dyDescent="0.35">
      <c r="A3899" s="73">
        <v>3286</v>
      </c>
      <c r="B3899" s="42">
        <v>0.16589999999999999</v>
      </c>
      <c r="C3899" s="42">
        <v>1.2E-2</v>
      </c>
      <c r="D3899" s="42">
        <v>9.8599999999999993E-2</v>
      </c>
      <c r="E3899" s="42">
        <v>0.14660000000000001</v>
      </c>
      <c r="F3899" s="42">
        <v>0.13220000000000001</v>
      </c>
      <c r="G3899" s="42">
        <v>6.7299999999999999E-2</v>
      </c>
      <c r="H3899" s="42">
        <v>9.8599999999999993E-2</v>
      </c>
      <c r="I3899" s="42">
        <v>2.1600000000000001E-2</v>
      </c>
      <c r="J3899" s="42">
        <v>6.9699999999999998E-2</v>
      </c>
      <c r="K3899" s="42">
        <v>0.1875</v>
      </c>
      <c r="L3899" s="93">
        <f t="shared" si="300"/>
        <v>1</v>
      </c>
      <c r="M3899" s="42">
        <v>0.15099000000000001</v>
      </c>
      <c r="N3899" s="93">
        <f t="array" ref="N3899">SQRT(MMULT(MMULT(B3899:K3899, '2. Correlation Matrix'!$B$34:$K$43), TRANSPOSE(B3899:K3899)))</f>
        <v>0.14646573284520376</v>
      </c>
      <c r="O3899" s="92">
        <f t="shared" si="301"/>
        <v>0.51882442755611713</v>
      </c>
      <c r="P3899" s="42">
        <f t="shared" si="302"/>
        <v>0.14026389455105873</v>
      </c>
      <c r="Q3899" s="42">
        <f t="shared" si="303"/>
        <v>0.122773215429927</v>
      </c>
      <c r="R3899" s="43">
        <f t="shared" si="304"/>
        <v>0.118137620573236</v>
      </c>
    </row>
    <row r="3900" spans="1:18" x14ac:dyDescent="0.35">
      <c r="A3900" s="73">
        <v>1873</v>
      </c>
      <c r="B3900" s="42">
        <v>2.7199999999999998E-2</v>
      </c>
      <c r="C3900" s="42">
        <v>8.5599999999999996E-2</v>
      </c>
      <c r="D3900" s="42">
        <v>0.1673</v>
      </c>
      <c r="E3900" s="42">
        <v>0.1595</v>
      </c>
      <c r="F3900" s="42">
        <v>9.3399999999999997E-2</v>
      </c>
      <c r="G3900" s="42">
        <v>0.18090000000000001</v>
      </c>
      <c r="H3900" s="42">
        <v>8.3699999999999997E-2</v>
      </c>
      <c r="I3900" s="42">
        <v>3.1099999999999999E-2</v>
      </c>
      <c r="J3900" s="42">
        <v>6.8099999999999994E-2</v>
      </c>
      <c r="K3900" s="42">
        <v>0.1031</v>
      </c>
      <c r="L3900" s="93">
        <f t="shared" si="300"/>
        <v>0.99990000000000001</v>
      </c>
      <c r="M3900" s="42">
        <v>0.15357000000000001</v>
      </c>
      <c r="N3900" s="93">
        <f t="array" ref="N3900">SQRT(MMULT(MMULT(B3900:K3900, '2. Correlation Matrix'!$B$34:$K$43), TRANSPOSE(B3900:K3900)))</f>
        <v>0.1514461629936599</v>
      </c>
      <c r="O3900" s="92">
        <f t="shared" si="301"/>
        <v>0.51879822140683252</v>
      </c>
      <c r="P3900" s="42">
        <f t="shared" si="302"/>
        <v>0.1421020298572489</v>
      </c>
      <c r="Q3900" s="42">
        <f t="shared" si="303"/>
        <v>0.122773215429927</v>
      </c>
      <c r="R3900" s="43">
        <f t="shared" si="304"/>
        <v>0.118137620573236</v>
      </c>
    </row>
    <row r="3901" spans="1:18" x14ac:dyDescent="0.35">
      <c r="A3901" s="73">
        <v>2233</v>
      </c>
      <c r="B3901" s="42">
        <v>6.4500000000000002E-2</v>
      </c>
      <c r="C3901" s="42">
        <v>0.1326</v>
      </c>
      <c r="D3901" s="42">
        <v>0.1308</v>
      </c>
      <c r="E3901" s="42">
        <v>0.12520000000000001</v>
      </c>
      <c r="F3901" s="42">
        <v>0.10680000000000001</v>
      </c>
      <c r="G3901" s="42">
        <v>0.14180000000000001</v>
      </c>
      <c r="H3901" s="42">
        <v>3.5000000000000003E-2</v>
      </c>
      <c r="I3901" s="42">
        <v>0.1142</v>
      </c>
      <c r="J3901" s="42">
        <v>0.1308</v>
      </c>
      <c r="K3901" s="42">
        <v>1.84E-2</v>
      </c>
      <c r="L3901" s="93">
        <f t="shared" si="300"/>
        <v>1.0001</v>
      </c>
      <c r="M3901" s="42">
        <v>0.13272</v>
      </c>
      <c r="N3901" s="93">
        <f t="array" ref="N3901">SQRT(MMULT(MMULT(B3901:K3901, '2. Correlation Matrix'!$B$34:$K$43), TRANSPOSE(B3901:K3901)))</f>
        <v>0.11126512198535532</v>
      </c>
      <c r="O3901" s="92">
        <f t="shared" si="301"/>
        <v>0.51876094655787186</v>
      </c>
      <c r="P3901" s="42">
        <f t="shared" si="302"/>
        <v>0.12653003631479201</v>
      </c>
      <c r="Q3901" s="42">
        <f t="shared" si="303"/>
        <v>0.122773215429927</v>
      </c>
      <c r="R3901" s="43">
        <f t="shared" si="304"/>
        <v>0.118137620573236</v>
      </c>
    </row>
    <row r="3902" spans="1:18" x14ac:dyDescent="0.35">
      <c r="A3902" s="73">
        <v>2748</v>
      </c>
      <c r="B3902" s="42">
        <v>9.2999999999999992E-3</v>
      </c>
      <c r="C3902" s="42">
        <v>2.4199999999999999E-2</v>
      </c>
      <c r="D3902" s="42">
        <v>0.18440000000000001</v>
      </c>
      <c r="E3902" s="42">
        <v>9.1200000000000003E-2</v>
      </c>
      <c r="F3902" s="42">
        <v>0.16569999999999999</v>
      </c>
      <c r="G3902" s="42">
        <v>9.3100000000000002E-2</v>
      </c>
      <c r="H3902" s="42">
        <v>2.6100000000000002E-2</v>
      </c>
      <c r="I3902" s="42">
        <v>8.5699999999999998E-2</v>
      </c>
      <c r="J3902" s="42">
        <v>0.1676</v>
      </c>
      <c r="K3902" s="42">
        <v>0.1527</v>
      </c>
      <c r="L3902" s="93">
        <f t="shared" si="300"/>
        <v>1</v>
      </c>
      <c r="M3902" s="42">
        <v>0.15104000000000001</v>
      </c>
      <c r="N3902" s="93">
        <f t="array" ref="N3902">SQRT(MMULT(MMULT(B3902:K3902, '2. Correlation Matrix'!$B$34:$K$43), TRANSPOSE(B3902:K3902)))</f>
        <v>0.14658775711261429</v>
      </c>
      <c r="O3902" s="92">
        <f t="shared" si="301"/>
        <v>0.51873363436199649</v>
      </c>
      <c r="P3902" s="42">
        <f t="shared" si="302"/>
        <v>0.1402960147323466</v>
      </c>
      <c r="Q3902" s="42">
        <f t="shared" si="303"/>
        <v>0.122773215429927</v>
      </c>
      <c r="R3902" s="43">
        <f t="shared" si="304"/>
        <v>0.118137620573236</v>
      </c>
    </row>
    <row r="3903" spans="1:18" x14ac:dyDescent="0.35">
      <c r="A3903" s="73">
        <v>1286</v>
      </c>
      <c r="B3903" s="42">
        <v>2.5000000000000001E-2</v>
      </c>
      <c r="C3903" s="42">
        <v>0.1426</v>
      </c>
      <c r="D3903" s="42">
        <v>0.1734</v>
      </c>
      <c r="E3903" s="42">
        <v>0.15609999999999999</v>
      </c>
      <c r="F3903" s="42">
        <v>0.12330000000000001</v>
      </c>
      <c r="G3903" s="42">
        <v>1.9E-3</v>
      </c>
      <c r="H3903" s="42">
        <v>0.12139999999999999</v>
      </c>
      <c r="I3903" s="42">
        <v>0.17150000000000001</v>
      </c>
      <c r="J3903" s="42">
        <v>6.5500000000000003E-2</v>
      </c>
      <c r="K3903" s="42">
        <v>1.9300000000000001E-2</v>
      </c>
      <c r="L3903" s="93">
        <f t="shared" si="300"/>
        <v>0.99999999999999989</v>
      </c>
      <c r="M3903" s="42">
        <v>0.12867000000000001</v>
      </c>
      <c r="N3903" s="93">
        <f t="array" ref="N3903">SQRT(MMULT(MMULT(B3903:K3903, '2. Correlation Matrix'!$B$34:$K$43), TRANSPOSE(B3903:K3903)))</f>
        <v>0.10346474771538952</v>
      </c>
      <c r="O3903" s="92">
        <f t="shared" si="301"/>
        <v>0.5187274041167651</v>
      </c>
      <c r="P3903" s="42">
        <f t="shared" si="302"/>
        <v>0.12331752299009541</v>
      </c>
      <c r="Q3903" s="42">
        <f t="shared" si="303"/>
        <v>0.122773215429927</v>
      </c>
      <c r="R3903" s="43">
        <f t="shared" si="304"/>
        <v>0.118137620573236</v>
      </c>
    </row>
    <row r="3904" spans="1:18" x14ac:dyDescent="0.35">
      <c r="A3904" s="73">
        <v>1053</v>
      </c>
      <c r="B3904" s="42">
        <v>6.8900000000000003E-2</v>
      </c>
      <c r="C3904" s="42">
        <v>7.4000000000000003E-3</v>
      </c>
      <c r="D3904" s="42">
        <v>0.1434</v>
      </c>
      <c r="E3904" s="42">
        <v>0.16569999999999999</v>
      </c>
      <c r="F3904" s="42">
        <v>0.1434</v>
      </c>
      <c r="G3904" s="42">
        <v>3.3500000000000002E-2</v>
      </c>
      <c r="H3904" s="42">
        <v>0.16389999999999999</v>
      </c>
      <c r="I3904" s="42">
        <v>0.1229</v>
      </c>
      <c r="J3904" s="42">
        <v>8.9399999999999993E-2</v>
      </c>
      <c r="K3904" s="42">
        <v>6.1499999999999999E-2</v>
      </c>
      <c r="L3904" s="93">
        <f t="shared" si="300"/>
        <v>1</v>
      </c>
      <c r="M3904" s="42">
        <v>0.14119000000000001</v>
      </c>
      <c r="N3904" s="93">
        <f t="array" ref="N3904">SQRT(MMULT(MMULT(B3904:K3904, '2. Correlation Matrix'!$B$34:$K$43), TRANSPOSE(B3904:K3904)))</f>
        <v>0.12761755746457537</v>
      </c>
      <c r="O3904" s="92">
        <f t="shared" si="301"/>
        <v>0.51865904124025664</v>
      </c>
      <c r="P3904" s="42">
        <f t="shared" si="302"/>
        <v>0.13304687951338792</v>
      </c>
      <c r="Q3904" s="42">
        <f t="shared" si="303"/>
        <v>0.122773215429927</v>
      </c>
      <c r="R3904" s="43">
        <f t="shared" si="304"/>
        <v>0.118137620573236</v>
      </c>
    </row>
    <row r="3905" spans="1:18" x14ac:dyDescent="0.35">
      <c r="A3905" s="73">
        <v>1276</v>
      </c>
      <c r="B3905" s="42">
        <v>2.3900000000000001E-2</v>
      </c>
      <c r="C3905" s="42">
        <v>0.19139999999999999</v>
      </c>
      <c r="D3905" s="42">
        <v>0.1459</v>
      </c>
      <c r="E3905" s="42">
        <v>0.122</v>
      </c>
      <c r="F3905" s="42">
        <v>2.3900000000000001E-2</v>
      </c>
      <c r="G3905" s="42">
        <v>1.44E-2</v>
      </c>
      <c r="H3905" s="42">
        <v>0.14829999999999999</v>
      </c>
      <c r="I3905" s="42">
        <v>1.2E-2</v>
      </c>
      <c r="J3905" s="42">
        <v>0.16750000000000001</v>
      </c>
      <c r="K3905" s="42">
        <v>0.1507</v>
      </c>
      <c r="L3905" s="93">
        <f t="shared" si="300"/>
        <v>1</v>
      </c>
      <c r="M3905" s="42">
        <v>0.14779</v>
      </c>
      <c r="N3905" s="93">
        <f t="array" ref="N3905">SQRT(MMULT(MMULT(B3905:K3905, '2. Correlation Matrix'!$B$34:$K$43), TRANSPOSE(B3905:K3905)))</f>
        <v>0.14034269657770509</v>
      </c>
      <c r="O3905" s="92">
        <f t="shared" si="301"/>
        <v>0.51865898101578489</v>
      </c>
      <c r="P3905" s="42">
        <f t="shared" si="302"/>
        <v>0.13794196375864912</v>
      </c>
      <c r="Q3905" s="42">
        <f t="shared" si="303"/>
        <v>0.122773215429927</v>
      </c>
      <c r="R3905" s="43">
        <f t="shared" si="304"/>
        <v>0.118137620573236</v>
      </c>
    </row>
    <row r="3906" spans="1:18" x14ac:dyDescent="0.35">
      <c r="A3906" s="73">
        <v>631</v>
      </c>
      <c r="B3906" s="42">
        <v>0.14779999999999999</v>
      </c>
      <c r="C3906" s="42">
        <v>0.1061</v>
      </c>
      <c r="D3906" s="42">
        <v>5.3900000000000003E-2</v>
      </c>
      <c r="E3906" s="42">
        <v>0.14430000000000001</v>
      </c>
      <c r="F3906" s="42">
        <v>0.16520000000000001</v>
      </c>
      <c r="G3906" s="42">
        <v>9.2200000000000004E-2</v>
      </c>
      <c r="H3906" s="42">
        <v>5.57E-2</v>
      </c>
      <c r="I3906" s="42">
        <v>0.1148</v>
      </c>
      <c r="J3906" s="42">
        <v>0.1026</v>
      </c>
      <c r="K3906" s="42">
        <v>1.7399999999999999E-2</v>
      </c>
      <c r="L3906" s="93">
        <f t="shared" si="300"/>
        <v>1</v>
      </c>
      <c r="M3906" s="42">
        <v>0.12570999999999999</v>
      </c>
      <c r="N3906" s="93">
        <f t="array" ref="N3906">SQRT(MMULT(MMULT(B3906:K3906, '2. Correlation Matrix'!$B$34:$K$43), TRANSPOSE(B3906:K3906)))</f>
        <v>9.7771895240268303E-2</v>
      </c>
      <c r="O3906" s="92">
        <f t="shared" si="301"/>
        <v>0.51865620355812214</v>
      </c>
      <c r="P3906" s="42">
        <f t="shared" si="302"/>
        <v>0.12093032825056299</v>
      </c>
      <c r="Q3906" s="42">
        <f t="shared" si="303"/>
        <v>0.122773215429927</v>
      </c>
      <c r="R3906" s="43">
        <f t="shared" si="304"/>
        <v>0.118137620573236</v>
      </c>
    </row>
    <row r="3907" spans="1:18" x14ac:dyDescent="0.35">
      <c r="A3907" s="73">
        <v>1401</v>
      </c>
      <c r="B3907" s="42">
        <v>0.1847</v>
      </c>
      <c r="C3907" s="42">
        <v>8.5800000000000001E-2</v>
      </c>
      <c r="D3907" s="42">
        <v>4.1000000000000002E-2</v>
      </c>
      <c r="E3907" s="42">
        <v>0.1623</v>
      </c>
      <c r="F3907" s="42">
        <v>7.46E-2</v>
      </c>
      <c r="G3907" s="42">
        <v>8.4000000000000005E-2</v>
      </c>
      <c r="H3907" s="42">
        <v>0.1026</v>
      </c>
      <c r="I3907" s="42">
        <v>9.5100000000000004E-2</v>
      </c>
      <c r="J3907" s="42">
        <v>0.16039999999999999</v>
      </c>
      <c r="K3907" s="42">
        <v>9.2999999999999992E-3</v>
      </c>
      <c r="L3907" s="93">
        <f t="shared" si="300"/>
        <v>0.99979999999999991</v>
      </c>
      <c r="M3907" s="42">
        <v>0.12736</v>
      </c>
      <c r="N3907" s="93">
        <f t="array" ref="N3907">SQRT(MMULT(MMULT(B3907:K3907, '2. Correlation Matrix'!$B$34:$K$43), TRANSPOSE(B3907:K3907)))</f>
        <v>0.100954361857891</v>
      </c>
      <c r="O3907" s="92">
        <f t="shared" si="301"/>
        <v>0.51865020031234377</v>
      </c>
      <c r="P3907" s="42">
        <f t="shared" si="302"/>
        <v>0.12226410841093301</v>
      </c>
      <c r="Q3907" s="42">
        <f t="shared" si="303"/>
        <v>0.122773215429927</v>
      </c>
      <c r="R3907" s="43">
        <f t="shared" si="304"/>
        <v>0.118137620573236</v>
      </c>
    </row>
    <row r="3908" spans="1:18" x14ac:dyDescent="0.35">
      <c r="A3908" s="73">
        <v>4893</v>
      </c>
      <c r="B3908" s="42">
        <v>0.1018</v>
      </c>
      <c r="C3908" s="42">
        <v>9.1800000000000007E-2</v>
      </c>
      <c r="D3908" s="42">
        <v>0.1653</v>
      </c>
      <c r="E3908" s="42">
        <v>0.1135</v>
      </c>
      <c r="F3908" s="42">
        <v>7.0099999999999996E-2</v>
      </c>
      <c r="G3908" s="42">
        <v>0.11020000000000001</v>
      </c>
      <c r="H3908" s="42">
        <v>7.3499999999999996E-2</v>
      </c>
      <c r="I3908" s="42">
        <v>4.6699999999999998E-2</v>
      </c>
      <c r="J3908" s="42">
        <v>0.13020000000000001</v>
      </c>
      <c r="K3908" s="42">
        <v>9.6799999999999997E-2</v>
      </c>
      <c r="L3908" s="93">
        <f t="shared" si="300"/>
        <v>0.9998999999999999</v>
      </c>
      <c r="M3908" s="42">
        <v>0.14271</v>
      </c>
      <c r="N3908" s="93">
        <f t="array" ref="N3908">SQRT(MMULT(MMULT(B3908:K3908, '2. Correlation Matrix'!$B$34:$K$43), TRANSPOSE(B3908:K3908)))</f>
        <v>0.13055508410900588</v>
      </c>
      <c r="O3908" s="92">
        <f t="shared" si="301"/>
        <v>0.51863166005443428</v>
      </c>
      <c r="P3908" s="42">
        <f t="shared" si="302"/>
        <v>0.13418768500664521</v>
      </c>
      <c r="Q3908" s="42">
        <f t="shared" si="303"/>
        <v>0.122773215429927</v>
      </c>
      <c r="R3908" s="43">
        <f t="shared" si="304"/>
        <v>0.118137620573236</v>
      </c>
    </row>
    <row r="3909" spans="1:18" x14ac:dyDescent="0.35">
      <c r="A3909" s="73">
        <v>2098</v>
      </c>
      <c r="B3909" s="42">
        <v>0.14749999999999999</v>
      </c>
      <c r="C3909" s="42">
        <v>0.1037</v>
      </c>
      <c r="D3909" s="42">
        <v>0.107</v>
      </c>
      <c r="E3909" s="42">
        <v>5.5100000000000003E-2</v>
      </c>
      <c r="F3909" s="42">
        <v>0.154</v>
      </c>
      <c r="G3909" s="42">
        <v>0.14099999999999999</v>
      </c>
      <c r="H3909" s="42">
        <v>0.11509999999999999</v>
      </c>
      <c r="I3909" s="42">
        <v>0.1037</v>
      </c>
      <c r="J3909" s="42">
        <v>5.3499999999999999E-2</v>
      </c>
      <c r="K3909" s="42">
        <v>1.9400000000000001E-2</v>
      </c>
      <c r="L3909" s="93">
        <f t="shared" ref="L3909:L3972" si="305">SUM(B3909:K3909)</f>
        <v>0.99999999999999989</v>
      </c>
      <c r="M3909" s="42">
        <v>0.13200999999999999</v>
      </c>
      <c r="N3909" s="93">
        <f t="array" ref="N3909">SQRT(MMULT(MMULT(B3909:K3909, '2. Correlation Matrix'!$B$34:$K$43), TRANSPOSE(B3909:K3909)))</f>
        <v>0.10992452624001432</v>
      </c>
      <c r="O3909" s="92">
        <f t="shared" ref="O3909:O3972" si="306">(M3909-0.075)/N3909</f>
        <v>0.51862857134832407</v>
      </c>
      <c r="P3909" s="42">
        <f t="shared" ref="P3909:P3972" si="307">M3909-((1/2)*1*N3909^2)</f>
        <v>0.12596829926545419</v>
      </c>
      <c r="Q3909" s="42">
        <f t="shared" ref="Q3909:Q3972" si="308">$M$5-((1/2)*3*$N$5^2)</f>
        <v>0.122773215429927</v>
      </c>
      <c r="R3909" s="43">
        <f t="shared" ref="R3909:R3972" si="309">$M$5-((1/2)*4*$N$5^2)</f>
        <v>0.118137620573236</v>
      </c>
    </row>
    <row r="3910" spans="1:18" x14ac:dyDescent="0.35">
      <c r="A3910" s="73">
        <v>798</v>
      </c>
      <c r="B3910" s="42">
        <v>6.4299999999999996E-2</v>
      </c>
      <c r="C3910" s="42">
        <v>0.1328</v>
      </c>
      <c r="D3910" s="42">
        <v>0.14729999999999999</v>
      </c>
      <c r="E3910" s="42">
        <v>6.8500000000000005E-2</v>
      </c>
      <c r="F3910" s="42">
        <v>0.17630000000000001</v>
      </c>
      <c r="G3910" s="42">
        <v>4.1000000000000003E-3</v>
      </c>
      <c r="H3910" s="42">
        <v>3.73E-2</v>
      </c>
      <c r="I3910" s="42">
        <v>9.7500000000000003E-2</v>
      </c>
      <c r="J3910" s="42">
        <v>6.8500000000000005E-2</v>
      </c>
      <c r="K3910" s="42">
        <v>0.20330000000000001</v>
      </c>
      <c r="L3910" s="93">
        <f t="shared" si="305"/>
        <v>0.99990000000000001</v>
      </c>
      <c r="M3910" s="42">
        <v>0.14374000000000001</v>
      </c>
      <c r="N3910" s="93">
        <f t="array" ref="N3910">SQRT(MMULT(MMULT(B3910:K3910, '2. Correlation Matrix'!$B$34:$K$43), TRANSPOSE(B3910:K3910)))</f>
        <v>0.13254360252258954</v>
      </c>
      <c r="O3910" s="92">
        <f t="shared" si="306"/>
        <v>0.51862178703256978</v>
      </c>
      <c r="P3910" s="42">
        <f t="shared" si="307"/>
        <v>0.1349560967151669</v>
      </c>
      <c r="Q3910" s="42">
        <f t="shared" si="308"/>
        <v>0.122773215429927</v>
      </c>
      <c r="R3910" s="43">
        <f t="shared" si="309"/>
        <v>0.118137620573236</v>
      </c>
    </row>
    <row r="3911" spans="1:18" x14ac:dyDescent="0.35">
      <c r="A3911" s="73">
        <v>3715</v>
      </c>
      <c r="B3911" s="42">
        <v>1.8200000000000001E-2</v>
      </c>
      <c r="C3911" s="42">
        <v>5.9700000000000003E-2</v>
      </c>
      <c r="D3911" s="42">
        <v>0.1948</v>
      </c>
      <c r="E3911" s="42">
        <v>2.0799999999999999E-2</v>
      </c>
      <c r="F3911" s="42">
        <v>2.0799999999999999E-2</v>
      </c>
      <c r="G3911" s="42">
        <v>1.2999999999999999E-2</v>
      </c>
      <c r="H3911" s="42">
        <v>0.18440000000000001</v>
      </c>
      <c r="I3911" s="42">
        <v>0.22339999999999999</v>
      </c>
      <c r="J3911" s="42">
        <v>0.25969999999999999</v>
      </c>
      <c r="K3911" s="42">
        <v>5.1999999999999998E-3</v>
      </c>
      <c r="L3911" s="93">
        <f t="shared" si="305"/>
        <v>1.0000000000000002</v>
      </c>
      <c r="M3911" s="42">
        <v>0.13435</v>
      </c>
      <c r="N3911" s="93">
        <f t="array" ref="N3911">SQRT(MMULT(MMULT(B3911:K3911, '2. Correlation Matrix'!$B$34:$K$43), TRANSPOSE(B3911:K3911)))</f>
        <v>0.11444105206258635</v>
      </c>
      <c r="O3911" s="92">
        <f t="shared" si="306"/>
        <v>0.51860760566533626</v>
      </c>
      <c r="P3911" s="42">
        <f t="shared" si="307"/>
        <v>0.1278016228014042</v>
      </c>
      <c r="Q3911" s="42">
        <f t="shared" si="308"/>
        <v>0.122773215429927</v>
      </c>
      <c r="R3911" s="43">
        <f t="shared" si="309"/>
        <v>0.118137620573236</v>
      </c>
    </row>
    <row r="3912" spans="1:18" x14ac:dyDescent="0.35">
      <c r="A3912" s="73">
        <v>1813</v>
      </c>
      <c r="B3912" s="42">
        <v>0.1051</v>
      </c>
      <c r="C3912" s="42">
        <v>0.1721</v>
      </c>
      <c r="D3912" s="42">
        <v>0.12859999999999999</v>
      </c>
      <c r="E3912" s="42">
        <v>0.1467</v>
      </c>
      <c r="F3912" s="42">
        <v>0.15040000000000001</v>
      </c>
      <c r="G3912" s="42">
        <v>7.0699999999999999E-2</v>
      </c>
      <c r="H3912" s="42">
        <v>5.4000000000000003E-3</v>
      </c>
      <c r="I3912" s="42">
        <v>5.4300000000000001E-2</v>
      </c>
      <c r="J3912" s="42">
        <v>6.3399999999999998E-2</v>
      </c>
      <c r="K3912" s="42">
        <v>0.1033</v>
      </c>
      <c r="L3912" s="93">
        <f t="shared" si="305"/>
        <v>1</v>
      </c>
      <c r="M3912" s="42">
        <v>0.13272</v>
      </c>
      <c r="N3912" s="93">
        <f t="array" ref="N3912">SQRT(MMULT(MMULT(B3912:K3912, '2. Correlation Matrix'!$B$34:$K$43), TRANSPOSE(B3912:K3912)))</f>
        <v>0.11130275359499964</v>
      </c>
      <c r="O3912" s="92">
        <f t="shared" si="306"/>
        <v>0.51858555278899343</v>
      </c>
      <c r="P3912" s="42">
        <f t="shared" si="307"/>
        <v>0.12652584852108539</v>
      </c>
      <c r="Q3912" s="42">
        <f t="shared" si="308"/>
        <v>0.122773215429927</v>
      </c>
      <c r="R3912" s="43">
        <f t="shared" si="309"/>
        <v>0.118137620573236</v>
      </c>
    </row>
    <row r="3913" spans="1:18" x14ac:dyDescent="0.35">
      <c r="A3913" s="73">
        <v>4345</v>
      </c>
      <c r="B3913" s="42">
        <v>6.2E-2</v>
      </c>
      <c r="C3913" s="42">
        <v>1.35E-2</v>
      </c>
      <c r="D3913" s="42">
        <v>0.21560000000000001</v>
      </c>
      <c r="E3913" s="42">
        <v>2.9600000000000001E-2</v>
      </c>
      <c r="F3913" s="42">
        <v>5.1200000000000002E-2</v>
      </c>
      <c r="G3913" s="42">
        <v>0.21560000000000001</v>
      </c>
      <c r="H3913" s="42">
        <v>0.25879999999999997</v>
      </c>
      <c r="I3913" s="42">
        <v>3.2300000000000002E-2</v>
      </c>
      <c r="J3913" s="42">
        <v>5.4000000000000003E-3</v>
      </c>
      <c r="K3913" s="42">
        <v>0.1159</v>
      </c>
      <c r="L3913" s="93">
        <f t="shared" si="305"/>
        <v>0.99990000000000001</v>
      </c>
      <c r="M3913" s="42">
        <v>0.16693</v>
      </c>
      <c r="N3913" s="93">
        <f t="array" ref="N3913">SQRT(MMULT(MMULT(B3913:K3913, '2. Correlation Matrix'!$B$34:$K$43), TRANSPOSE(B3913:K3913)))</f>
        <v>0.17729572778641678</v>
      </c>
      <c r="O3913" s="92">
        <f t="shared" si="306"/>
        <v>0.51851221204125975</v>
      </c>
      <c r="P3913" s="42">
        <f t="shared" si="307"/>
        <v>0.15121311245434241</v>
      </c>
      <c r="Q3913" s="42">
        <f t="shared" si="308"/>
        <v>0.122773215429927</v>
      </c>
      <c r="R3913" s="43">
        <f t="shared" si="309"/>
        <v>0.118137620573236</v>
      </c>
    </row>
    <row r="3914" spans="1:18" x14ac:dyDescent="0.35">
      <c r="A3914" s="73">
        <v>883</v>
      </c>
      <c r="B3914" s="42">
        <v>7.5499999999999998E-2</v>
      </c>
      <c r="C3914" s="42">
        <v>0.17130000000000001</v>
      </c>
      <c r="D3914" s="42">
        <v>0.14729999999999999</v>
      </c>
      <c r="E3914" s="42">
        <v>5.16E-2</v>
      </c>
      <c r="F3914" s="42">
        <v>8.8400000000000006E-2</v>
      </c>
      <c r="G3914" s="42">
        <v>7.0000000000000007E-2</v>
      </c>
      <c r="H3914" s="42">
        <v>5.7099999999999998E-2</v>
      </c>
      <c r="I3914" s="42">
        <v>2.58E-2</v>
      </c>
      <c r="J3914" s="42">
        <v>0.17860000000000001</v>
      </c>
      <c r="K3914" s="42">
        <v>0.13439999999999999</v>
      </c>
      <c r="L3914" s="93">
        <f t="shared" si="305"/>
        <v>1.0000000000000002</v>
      </c>
      <c r="M3914" s="42">
        <v>0.14097999999999999</v>
      </c>
      <c r="N3914" s="93">
        <f t="array" ref="N3914">SQRT(MMULT(MMULT(B3914:K3914, '2. Correlation Matrix'!$B$34:$K$43), TRANSPOSE(B3914:K3914)))</f>
        <v>0.12725558395808648</v>
      </c>
      <c r="O3914" s="92">
        <f t="shared" si="306"/>
        <v>0.51848412421518175</v>
      </c>
      <c r="P3914" s="42">
        <f t="shared" si="307"/>
        <v>0.13288300817574319</v>
      </c>
      <c r="Q3914" s="42">
        <f t="shared" si="308"/>
        <v>0.122773215429927</v>
      </c>
      <c r="R3914" s="43">
        <f t="shared" si="309"/>
        <v>0.118137620573236</v>
      </c>
    </row>
    <row r="3915" spans="1:18" x14ac:dyDescent="0.35">
      <c r="A3915" s="73">
        <v>294</v>
      </c>
      <c r="B3915" s="42">
        <v>0.1384</v>
      </c>
      <c r="C3915" s="42">
        <v>4.0300000000000002E-2</v>
      </c>
      <c r="D3915" s="42">
        <v>0.15409999999999999</v>
      </c>
      <c r="E3915" s="42">
        <v>7.7100000000000002E-2</v>
      </c>
      <c r="F3915" s="42">
        <v>0.13489999999999999</v>
      </c>
      <c r="G3915" s="42">
        <v>3.85E-2</v>
      </c>
      <c r="H3915" s="42">
        <v>7.5300000000000006E-2</v>
      </c>
      <c r="I3915" s="42">
        <v>6.4799999999999996E-2</v>
      </c>
      <c r="J3915" s="42">
        <v>0.10680000000000001</v>
      </c>
      <c r="K3915" s="42">
        <v>0.1699</v>
      </c>
      <c r="L3915" s="93">
        <f t="shared" si="305"/>
        <v>1.0001</v>
      </c>
      <c r="M3915" s="42">
        <v>0.14482</v>
      </c>
      <c r="N3915" s="93">
        <f t="array" ref="N3915">SQRT(MMULT(MMULT(B3915:K3915, '2. Correlation Matrix'!$B$34:$K$43), TRANSPOSE(B3915:K3915)))</f>
        <v>0.1346694685085866</v>
      </c>
      <c r="O3915" s="92">
        <f t="shared" si="306"/>
        <v>0.51845455969515641</v>
      </c>
      <c r="P3915" s="42">
        <f t="shared" si="307"/>
        <v>0.1357520671258074</v>
      </c>
      <c r="Q3915" s="42">
        <f t="shared" si="308"/>
        <v>0.122773215429927</v>
      </c>
      <c r="R3915" s="43">
        <f t="shared" si="309"/>
        <v>0.118137620573236</v>
      </c>
    </row>
    <row r="3916" spans="1:18" x14ac:dyDescent="0.35">
      <c r="A3916" s="73">
        <v>1180</v>
      </c>
      <c r="B3916" s="42">
        <v>3.32E-2</v>
      </c>
      <c r="C3916" s="42">
        <v>5.1000000000000004E-3</v>
      </c>
      <c r="D3916" s="42">
        <v>0.18110000000000001</v>
      </c>
      <c r="E3916" s="42">
        <v>5.3600000000000002E-2</v>
      </c>
      <c r="F3916" s="42">
        <v>4.8500000000000001E-2</v>
      </c>
      <c r="G3916" s="42">
        <v>0.22700000000000001</v>
      </c>
      <c r="H3916" s="42">
        <v>0.11990000000000001</v>
      </c>
      <c r="I3916" s="42">
        <v>5.6099999999999997E-2</v>
      </c>
      <c r="J3916" s="42">
        <v>0.1913</v>
      </c>
      <c r="K3916" s="42">
        <v>8.4199999999999997E-2</v>
      </c>
      <c r="L3916" s="93">
        <f t="shared" si="305"/>
        <v>1</v>
      </c>
      <c r="M3916" s="42">
        <v>0.15855</v>
      </c>
      <c r="N3916" s="93">
        <f t="array" ref="N3916">SQRT(MMULT(MMULT(B3916:K3916, '2. Correlation Matrix'!$B$34:$K$43), TRANSPOSE(B3916:K3916)))</f>
        <v>0.16115937619045875</v>
      </c>
      <c r="O3916" s="92">
        <f t="shared" si="306"/>
        <v>0.51843089725825386</v>
      </c>
      <c r="P3916" s="42">
        <f t="shared" si="307"/>
        <v>0.1455638277329511</v>
      </c>
      <c r="Q3916" s="42">
        <f t="shared" si="308"/>
        <v>0.122773215429927</v>
      </c>
      <c r="R3916" s="43">
        <f t="shared" si="309"/>
        <v>0.118137620573236</v>
      </c>
    </row>
    <row r="3917" spans="1:18" x14ac:dyDescent="0.35">
      <c r="A3917" s="73">
        <v>2481</v>
      </c>
      <c r="B3917" s="42">
        <v>0.1341</v>
      </c>
      <c r="C3917" s="42">
        <v>2.3699999999999999E-2</v>
      </c>
      <c r="D3917" s="42">
        <v>9.6600000000000005E-2</v>
      </c>
      <c r="E3917" s="42">
        <v>6.5100000000000005E-2</v>
      </c>
      <c r="F3917" s="42">
        <v>0.1696</v>
      </c>
      <c r="G3917" s="42">
        <v>0.12429999999999999</v>
      </c>
      <c r="H3917" s="42">
        <v>3.5499999999999997E-2</v>
      </c>
      <c r="I3917" s="42">
        <v>0.1065</v>
      </c>
      <c r="J3917" s="42">
        <v>0.1913</v>
      </c>
      <c r="K3917" s="42">
        <v>5.33E-2</v>
      </c>
      <c r="L3917" s="93">
        <f t="shared" si="305"/>
        <v>1</v>
      </c>
      <c r="M3917" s="42">
        <v>0.13431000000000001</v>
      </c>
      <c r="N3917" s="93">
        <f t="array" ref="N3917">SQRT(MMULT(MMULT(B3917:K3917, '2. Correlation Matrix'!$B$34:$K$43), TRANSPOSE(B3917:K3917)))</f>
        <v>0.11441769257224951</v>
      </c>
      <c r="O3917" s="92">
        <f t="shared" si="306"/>
        <v>0.5183638881945507</v>
      </c>
      <c r="P3917" s="42">
        <f t="shared" si="307"/>
        <v>0.1277642958132211</v>
      </c>
      <c r="Q3917" s="42">
        <f t="shared" si="308"/>
        <v>0.122773215429927</v>
      </c>
      <c r="R3917" s="43">
        <f t="shared" si="309"/>
        <v>0.118137620573236</v>
      </c>
    </row>
    <row r="3918" spans="1:18" x14ac:dyDescent="0.35">
      <c r="A3918" s="73">
        <v>4695</v>
      </c>
      <c r="B3918" s="42">
        <v>0.1096</v>
      </c>
      <c r="C3918" s="42">
        <v>8.8499999999999995E-2</v>
      </c>
      <c r="D3918" s="42">
        <v>0.15379999999999999</v>
      </c>
      <c r="E3918" s="42">
        <v>0.1346</v>
      </c>
      <c r="F3918" s="42">
        <v>0.12690000000000001</v>
      </c>
      <c r="G3918" s="42">
        <v>0.10580000000000001</v>
      </c>
      <c r="H3918" s="42">
        <v>0.1115</v>
      </c>
      <c r="I3918" s="42">
        <v>1.9199999999999998E-2</v>
      </c>
      <c r="J3918" s="42">
        <v>7.7000000000000002E-3</v>
      </c>
      <c r="K3918" s="42">
        <v>0.14230000000000001</v>
      </c>
      <c r="L3918" s="93">
        <f t="shared" si="305"/>
        <v>0.99990000000000001</v>
      </c>
      <c r="M3918" s="42">
        <v>0.14909</v>
      </c>
      <c r="N3918" s="93">
        <f t="array" ref="N3918">SQRT(MMULT(MMULT(B3918:K3918, '2. Correlation Matrix'!$B$34:$K$43), TRANSPOSE(B3918:K3918)))</f>
        <v>0.14293070192646787</v>
      </c>
      <c r="O3918" s="92">
        <f t="shared" si="306"/>
        <v>0.51836308785579421</v>
      </c>
      <c r="P3918" s="42">
        <f t="shared" si="307"/>
        <v>0.13887540722340361</v>
      </c>
      <c r="Q3918" s="42">
        <f t="shared" si="308"/>
        <v>0.122773215429927</v>
      </c>
      <c r="R3918" s="43">
        <f t="shared" si="309"/>
        <v>0.118137620573236</v>
      </c>
    </row>
    <row r="3919" spans="1:18" x14ac:dyDescent="0.35">
      <c r="A3919" s="73">
        <v>3530</v>
      </c>
      <c r="B3919" s="42">
        <v>0.18140000000000001</v>
      </c>
      <c r="C3919" s="42">
        <v>8.2000000000000007E-3</v>
      </c>
      <c r="D3919" s="42">
        <v>0.1381</v>
      </c>
      <c r="E3919" s="42">
        <v>8.8700000000000001E-2</v>
      </c>
      <c r="F3919" s="42">
        <v>6.1899999999999997E-2</v>
      </c>
      <c r="G3919" s="42">
        <v>3.3000000000000002E-2</v>
      </c>
      <c r="H3919" s="42">
        <v>0.1464</v>
      </c>
      <c r="I3919" s="42">
        <v>8.0399999999999999E-2</v>
      </c>
      <c r="J3919" s="42">
        <v>0.17730000000000001</v>
      </c>
      <c r="K3919" s="42">
        <v>8.4500000000000006E-2</v>
      </c>
      <c r="L3919" s="93">
        <f t="shared" si="305"/>
        <v>0.99990000000000001</v>
      </c>
      <c r="M3919" s="42">
        <v>0.13791999999999999</v>
      </c>
      <c r="N3919" s="93">
        <f t="array" ref="N3919">SQRT(MMULT(MMULT(B3919:K3919, '2. Correlation Matrix'!$B$34:$K$43), TRANSPOSE(B3919:K3919)))</f>
        <v>0.12138817711278559</v>
      </c>
      <c r="O3919" s="92">
        <f t="shared" si="306"/>
        <v>0.51833713543238258</v>
      </c>
      <c r="P3919" s="42">
        <f t="shared" si="307"/>
        <v>0.1305524552286175</v>
      </c>
      <c r="Q3919" s="42">
        <f t="shared" si="308"/>
        <v>0.122773215429927</v>
      </c>
      <c r="R3919" s="43">
        <f t="shared" si="309"/>
        <v>0.118137620573236</v>
      </c>
    </row>
    <row r="3920" spans="1:18" x14ac:dyDescent="0.35">
      <c r="A3920" s="73">
        <v>988</v>
      </c>
      <c r="B3920" s="42">
        <v>1.7500000000000002E-2</v>
      </c>
      <c r="C3920" s="42">
        <v>6.4100000000000004E-2</v>
      </c>
      <c r="D3920" s="42">
        <v>0.11650000000000001</v>
      </c>
      <c r="E3920" s="42">
        <v>0.18060000000000001</v>
      </c>
      <c r="F3920" s="42">
        <v>0.14949999999999999</v>
      </c>
      <c r="G3920" s="42">
        <v>4.0800000000000003E-2</v>
      </c>
      <c r="H3920" s="42">
        <v>0.11260000000000001</v>
      </c>
      <c r="I3920" s="42">
        <v>0.16500000000000001</v>
      </c>
      <c r="J3920" s="42">
        <v>0.13400000000000001</v>
      </c>
      <c r="K3920" s="42">
        <v>1.9400000000000001E-2</v>
      </c>
      <c r="L3920" s="93">
        <f t="shared" si="305"/>
        <v>1</v>
      </c>
      <c r="M3920" s="42">
        <v>0.13416</v>
      </c>
      <c r="N3920" s="93">
        <f t="array" ref="N3920">SQRT(MMULT(MMULT(B3920:K3920, '2. Correlation Matrix'!$B$34:$K$43), TRANSPOSE(B3920:K3920)))</f>
        <v>0.11413527485014438</v>
      </c>
      <c r="O3920" s="92">
        <f t="shared" si="306"/>
        <v>0.51833230416867193</v>
      </c>
      <c r="P3920" s="42">
        <f t="shared" si="307"/>
        <v>0.12764656951744099</v>
      </c>
      <c r="Q3920" s="42">
        <f t="shared" si="308"/>
        <v>0.122773215429927</v>
      </c>
      <c r="R3920" s="43">
        <f t="shared" si="309"/>
        <v>0.118137620573236</v>
      </c>
    </row>
    <row r="3921" spans="1:18" x14ac:dyDescent="0.35">
      <c r="A3921" s="73">
        <v>3317</v>
      </c>
      <c r="B3921" s="42">
        <v>0.14940000000000001</v>
      </c>
      <c r="C3921" s="42">
        <v>5.7000000000000002E-3</v>
      </c>
      <c r="D3921" s="42">
        <v>0.17530000000000001</v>
      </c>
      <c r="E3921" s="42">
        <v>1.15E-2</v>
      </c>
      <c r="F3921" s="42">
        <v>0.14940000000000001</v>
      </c>
      <c r="G3921" s="42">
        <v>0.1178</v>
      </c>
      <c r="H3921" s="42">
        <v>0.14940000000000001</v>
      </c>
      <c r="I3921" s="42">
        <v>8.9099999999999999E-2</v>
      </c>
      <c r="J3921" s="42">
        <v>7.4700000000000003E-2</v>
      </c>
      <c r="K3921" s="42">
        <v>7.7600000000000002E-2</v>
      </c>
      <c r="L3921" s="93">
        <f t="shared" si="305"/>
        <v>0.99990000000000001</v>
      </c>
      <c r="M3921" s="42">
        <v>0.14265</v>
      </c>
      <c r="N3921" s="93">
        <f t="array" ref="N3921">SQRT(MMULT(MMULT(B3921:K3921, '2. Correlation Matrix'!$B$34:$K$43), TRANSPOSE(B3921:K3921)))</f>
        <v>0.130516622524326</v>
      </c>
      <c r="O3921" s="92">
        <f t="shared" si="306"/>
        <v>0.51832478263365445</v>
      </c>
      <c r="P3921" s="42">
        <f t="shared" si="307"/>
        <v>0.1341327056224213</v>
      </c>
      <c r="Q3921" s="42">
        <f t="shared" si="308"/>
        <v>0.122773215429927</v>
      </c>
      <c r="R3921" s="43">
        <f t="shared" si="309"/>
        <v>0.118137620573236</v>
      </c>
    </row>
    <row r="3922" spans="1:18" x14ac:dyDescent="0.35">
      <c r="A3922" s="73">
        <v>3493</v>
      </c>
      <c r="B3922" s="42">
        <v>5.91E-2</v>
      </c>
      <c r="C3922" s="42">
        <v>0.1477</v>
      </c>
      <c r="D3922" s="42">
        <v>0.18179999999999999</v>
      </c>
      <c r="E3922" s="42">
        <v>0.1091</v>
      </c>
      <c r="F3922" s="42">
        <v>0.1205</v>
      </c>
      <c r="G3922" s="42">
        <v>2.0500000000000001E-2</v>
      </c>
      <c r="H3922" s="42">
        <v>1.14E-2</v>
      </c>
      <c r="I3922" s="42">
        <v>0.1636</v>
      </c>
      <c r="J3922" s="42">
        <v>0.1386</v>
      </c>
      <c r="K3922" s="42">
        <v>4.7699999999999999E-2</v>
      </c>
      <c r="L3922" s="93">
        <f t="shared" si="305"/>
        <v>0.99999999999999967</v>
      </c>
      <c r="M3922" s="42">
        <v>0.12531</v>
      </c>
      <c r="N3922" s="93">
        <f t="array" ref="N3922">SQRT(MMULT(MMULT(B3922:K3922, '2. Correlation Matrix'!$B$34:$K$43), TRANSPOSE(B3922:K3922)))</f>
        <v>9.7079167261741595E-2</v>
      </c>
      <c r="O3922" s="92">
        <f t="shared" si="306"/>
        <v>0.51823683102220963</v>
      </c>
      <c r="P3922" s="42">
        <f t="shared" si="307"/>
        <v>0.1205978176418834</v>
      </c>
      <c r="Q3922" s="42">
        <f t="shared" si="308"/>
        <v>0.122773215429927</v>
      </c>
      <c r="R3922" s="43">
        <f t="shared" si="309"/>
        <v>0.118137620573236</v>
      </c>
    </row>
    <row r="3923" spans="1:18" x14ac:dyDescent="0.35">
      <c r="A3923" s="73">
        <v>3495</v>
      </c>
      <c r="B3923" s="42">
        <v>5.96E-2</v>
      </c>
      <c r="C3923" s="42">
        <v>0.12520000000000001</v>
      </c>
      <c r="D3923" s="42">
        <v>0.1928</v>
      </c>
      <c r="E3923" s="42">
        <v>8.7499999999999994E-2</v>
      </c>
      <c r="F3923" s="42">
        <v>0.13320000000000001</v>
      </c>
      <c r="G3923" s="42">
        <v>0.1153</v>
      </c>
      <c r="H3923" s="42">
        <v>0.12920000000000001</v>
      </c>
      <c r="I3923" s="42">
        <v>7.1599999999999997E-2</v>
      </c>
      <c r="J3923" s="42">
        <v>1.1900000000000001E-2</v>
      </c>
      <c r="K3923" s="42">
        <v>7.3599999999999999E-2</v>
      </c>
      <c r="L3923" s="93">
        <f t="shared" si="305"/>
        <v>0.99990000000000001</v>
      </c>
      <c r="M3923" s="42">
        <v>0.14254</v>
      </c>
      <c r="N3923" s="93">
        <f t="array" ref="N3923">SQRT(MMULT(MMULT(B3923:K3923, '2. Correlation Matrix'!$B$34:$K$43), TRANSPOSE(B3923:K3923)))</f>
        <v>0.1303374152144042</v>
      </c>
      <c r="O3923" s="92">
        <f t="shared" si="306"/>
        <v>0.51819348948187394</v>
      </c>
      <c r="P3923" s="42">
        <f t="shared" si="307"/>
        <v>0.13404607909761401</v>
      </c>
      <c r="Q3923" s="42">
        <f t="shared" si="308"/>
        <v>0.122773215429927</v>
      </c>
      <c r="R3923" s="43">
        <f t="shared" si="309"/>
        <v>0.118137620573236</v>
      </c>
    </row>
    <row r="3924" spans="1:18" x14ac:dyDescent="0.35">
      <c r="A3924" s="73">
        <v>4817</v>
      </c>
      <c r="B3924" s="42">
        <v>0.15229999999999999</v>
      </c>
      <c r="C3924" s="42">
        <v>0.1129</v>
      </c>
      <c r="D3924" s="42">
        <v>0.1792</v>
      </c>
      <c r="E3924" s="42">
        <v>0.1183</v>
      </c>
      <c r="F3924" s="42">
        <v>6.9900000000000004E-2</v>
      </c>
      <c r="G3924" s="42">
        <v>5.0200000000000002E-2</v>
      </c>
      <c r="H3924" s="42">
        <v>6.0900000000000003E-2</v>
      </c>
      <c r="I3924" s="42">
        <v>5.91E-2</v>
      </c>
      <c r="J3924" s="42">
        <v>8.9599999999999999E-2</v>
      </c>
      <c r="K3924" s="42">
        <v>0.1075</v>
      </c>
      <c r="L3924" s="93">
        <f t="shared" si="305"/>
        <v>0.99990000000000001</v>
      </c>
      <c r="M3924" s="42">
        <v>0.13556000000000001</v>
      </c>
      <c r="N3924" s="93">
        <f t="array" ref="N3924">SQRT(MMULT(MMULT(B3924:K3924, '2. Correlation Matrix'!$B$34:$K$43), TRANSPOSE(B3924:K3924)))</f>
        <v>0.11686954273291053</v>
      </c>
      <c r="O3924" s="92">
        <f t="shared" si="306"/>
        <v>0.51818462350282035</v>
      </c>
      <c r="P3924" s="42">
        <f t="shared" si="307"/>
        <v>0.12873075499070022</v>
      </c>
      <c r="Q3924" s="42">
        <f t="shared" si="308"/>
        <v>0.122773215429927</v>
      </c>
      <c r="R3924" s="43">
        <f t="shared" si="309"/>
        <v>0.118137620573236</v>
      </c>
    </row>
    <row r="3925" spans="1:18" x14ac:dyDescent="0.35">
      <c r="A3925" s="73">
        <v>4872</v>
      </c>
      <c r="B3925" s="42">
        <v>2.3599999999999999E-2</v>
      </c>
      <c r="C3925" s="42">
        <v>0.1162</v>
      </c>
      <c r="D3925" s="42">
        <v>0.1416</v>
      </c>
      <c r="E3925" s="42">
        <v>0.15790000000000001</v>
      </c>
      <c r="F3925" s="42">
        <v>9.98E-2</v>
      </c>
      <c r="G3925" s="42">
        <v>0.1143</v>
      </c>
      <c r="H3925" s="42">
        <v>3.27E-2</v>
      </c>
      <c r="I3925" s="42">
        <v>0.11070000000000001</v>
      </c>
      <c r="J3925" s="42">
        <v>0.16700000000000001</v>
      </c>
      <c r="K3925" s="42">
        <v>3.6299999999999999E-2</v>
      </c>
      <c r="L3925" s="93">
        <f t="shared" si="305"/>
        <v>1.0001</v>
      </c>
      <c r="M3925" s="42">
        <v>0.13616</v>
      </c>
      <c r="N3925" s="93">
        <f t="array" ref="N3925">SQRT(MMULT(MMULT(B3925:K3925, '2. Correlation Matrix'!$B$34:$K$43), TRANSPOSE(B3925:K3925)))</f>
        <v>0.11803727014166585</v>
      </c>
      <c r="O3925" s="92">
        <f t="shared" si="306"/>
        <v>0.51814143047019867</v>
      </c>
      <c r="P3925" s="42">
        <f t="shared" si="307"/>
        <v>0.12919360142875169</v>
      </c>
      <c r="Q3925" s="42">
        <f t="shared" si="308"/>
        <v>0.122773215429927</v>
      </c>
      <c r="R3925" s="43">
        <f t="shared" si="309"/>
        <v>0.118137620573236</v>
      </c>
    </row>
    <row r="3926" spans="1:18" x14ac:dyDescent="0.35">
      <c r="A3926" s="73">
        <v>180</v>
      </c>
      <c r="B3926" s="42">
        <v>0.18390000000000001</v>
      </c>
      <c r="C3926" s="42">
        <v>0.1095</v>
      </c>
      <c r="D3926" s="42">
        <v>8.6800000000000002E-2</v>
      </c>
      <c r="E3926" s="42">
        <v>0.20660000000000001</v>
      </c>
      <c r="F3926" s="42">
        <v>0.13020000000000001</v>
      </c>
      <c r="G3926" s="42">
        <v>5.5800000000000002E-2</v>
      </c>
      <c r="H3926" s="42">
        <v>7.85E-2</v>
      </c>
      <c r="I3926" s="42">
        <v>0.124</v>
      </c>
      <c r="J3926" s="42">
        <v>1.4500000000000001E-2</v>
      </c>
      <c r="K3926" s="42">
        <v>1.03E-2</v>
      </c>
      <c r="L3926" s="93">
        <f t="shared" si="305"/>
        <v>1.0001</v>
      </c>
      <c r="M3926" s="42">
        <v>0.12277</v>
      </c>
      <c r="N3926" s="93">
        <f t="array" ref="N3926">SQRT(MMULT(MMULT(B3926:K3926, '2. Correlation Matrix'!$B$34:$K$43), TRANSPOSE(B3926:K3926)))</f>
        <v>9.2199505872176998E-2</v>
      </c>
      <c r="O3926" s="92">
        <f t="shared" si="306"/>
        <v>0.51811557500348315</v>
      </c>
      <c r="P3926" s="42">
        <f t="shared" si="307"/>
        <v>0.11851962555846321</v>
      </c>
      <c r="Q3926" s="42">
        <f t="shared" si="308"/>
        <v>0.122773215429927</v>
      </c>
      <c r="R3926" s="43">
        <f t="shared" si="309"/>
        <v>0.118137620573236</v>
      </c>
    </row>
    <row r="3927" spans="1:18" x14ac:dyDescent="0.35">
      <c r="A3927" s="73">
        <v>3839</v>
      </c>
      <c r="B3927" s="42">
        <v>5.2499999999999998E-2</v>
      </c>
      <c r="C3927" s="42">
        <v>2.2499999999999999E-2</v>
      </c>
      <c r="D3927" s="42">
        <v>0.03</v>
      </c>
      <c r="E3927" s="42">
        <v>0.23250000000000001</v>
      </c>
      <c r="F3927" s="42">
        <v>0.06</v>
      </c>
      <c r="G3927" s="42">
        <v>8.2500000000000004E-2</v>
      </c>
      <c r="H3927" s="42">
        <v>0.19500000000000001</v>
      </c>
      <c r="I3927" s="42">
        <v>0.1075</v>
      </c>
      <c r="J3927" s="42">
        <v>0.20499999999999999</v>
      </c>
      <c r="K3927" s="42">
        <v>1.2500000000000001E-2</v>
      </c>
      <c r="L3927" s="93">
        <f t="shared" si="305"/>
        <v>1</v>
      </c>
      <c r="M3927" s="42">
        <v>0.14283999999999999</v>
      </c>
      <c r="N3927" s="93">
        <f t="array" ref="N3927">SQRT(MMULT(MMULT(B3927:K3927, '2. Correlation Matrix'!$B$34:$K$43), TRANSPOSE(B3927:K3927)))</f>
        <v>0.13093866373229873</v>
      </c>
      <c r="O3927" s="92">
        <f t="shared" si="306"/>
        <v>0.51810518044309217</v>
      </c>
      <c r="P3927" s="42">
        <f t="shared" si="307"/>
        <v>0.13426753316999998</v>
      </c>
      <c r="Q3927" s="42">
        <f t="shared" si="308"/>
        <v>0.122773215429927</v>
      </c>
      <c r="R3927" s="43">
        <f t="shared" si="309"/>
        <v>0.118137620573236</v>
      </c>
    </row>
    <row r="3928" spans="1:18" x14ac:dyDescent="0.35">
      <c r="A3928" s="73">
        <v>3799</v>
      </c>
      <c r="B3928" s="42">
        <v>0.1072</v>
      </c>
      <c r="C3928" s="42">
        <v>0.15160000000000001</v>
      </c>
      <c r="D3928" s="42">
        <v>0.14419999999999999</v>
      </c>
      <c r="E3928" s="42">
        <v>2.5899999999999999E-2</v>
      </c>
      <c r="F3928" s="42">
        <v>0.16270000000000001</v>
      </c>
      <c r="G3928" s="42">
        <v>0.1275</v>
      </c>
      <c r="H3928" s="42">
        <v>2.9600000000000001E-2</v>
      </c>
      <c r="I3928" s="42">
        <v>0.1275</v>
      </c>
      <c r="J3928" s="42">
        <v>9.98E-2</v>
      </c>
      <c r="K3928" s="42">
        <v>2.4E-2</v>
      </c>
      <c r="L3928" s="93">
        <f t="shared" si="305"/>
        <v>1</v>
      </c>
      <c r="M3928" s="42">
        <v>0.12684000000000001</v>
      </c>
      <c r="N3928" s="93">
        <f t="array" ref="N3928">SQRT(MMULT(MMULT(B3928:K3928, '2. Correlation Matrix'!$B$34:$K$43), TRANSPOSE(B3928:K3928)))</f>
        <v>0.10005841483839428</v>
      </c>
      <c r="O3928" s="92">
        <f t="shared" si="306"/>
        <v>0.51809735426777959</v>
      </c>
      <c r="P3928" s="42">
        <f t="shared" si="307"/>
        <v>0.1218341568100139</v>
      </c>
      <c r="Q3928" s="42">
        <f t="shared" si="308"/>
        <v>0.122773215429927</v>
      </c>
      <c r="R3928" s="43">
        <f t="shared" si="309"/>
        <v>0.118137620573236</v>
      </c>
    </row>
    <row r="3929" spans="1:18" x14ac:dyDescent="0.35">
      <c r="A3929" s="73">
        <v>4739</v>
      </c>
      <c r="B3929" s="42">
        <v>8.9200000000000002E-2</v>
      </c>
      <c r="C3929" s="42">
        <v>0.1946</v>
      </c>
      <c r="D3929" s="42">
        <v>0.11890000000000001</v>
      </c>
      <c r="E3929" s="42">
        <v>9.1899999999999996E-2</v>
      </c>
      <c r="F3929" s="42">
        <v>9.1899999999999996E-2</v>
      </c>
      <c r="G3929" s="42">
        <v>6.4899999999999999E-2</v>
      </c>
      <c r="H3929" s="42">
        <v>5.4000000000000003E-3</v>
      </c>
      <c r="I3929" s="42">
        <v>2.1600000000000001E-2</v>
      </c>
      <c r="J3929" s="42">
        <v>6.7599999999999993E-2</v>
      </c>
      <c r="K3929" s="42">
        <v>0.25409999999999999</v>
      </c>
      <c r="L3929" s="93">
        <f t="shared" si="305"/>
        <v>1.0000999999999998</v>
      </c>
      <c r="M3929" s="42">
        <v>0.15132000000000001</v>
      </c>
      <c r="N3929" s="93">
        <f t="array" ref="N3929">SQRT(MMULT(MMULT(B3929:K3929, '2. Correlation Matrix'!$B$34:$K$43), TRANSPOSE(B3929:K3929)))</f>
        <v>0.14730898646885127</v>
      </c>
      <c r="O3929" s="92">
        <f t="shared" si="306"/>
        <v>0.51809466502668533</v>
      </c>
      <c r="P3929" s="42">
        <f t="shared" si="307"/>
        <v>0.14047003125275992</v>
      </c>
      <c r="Q3929" s="42">
        <f t="shared" si="308"/>
        <v>0.122773215429927</v>
      </c>
      <c r="R3929" s="43">
        <f t="shared" si="309"/>
        <v>0.118137620573236</v>
      </c>
    </row>
    <row r="3930" spans="1:18" x14ac:dyDescent="0.35">
      <c r="A3930" s="73">
        <v>310</v>
      </c>
      <c r="B3930" s="42">
        <v>0.1497</v>
      </c>
      <c r="C3930" s="42">
        <v>8.7300000000000003E-2</v>
      </c>
      <c r="D3930" s="42">
        <v>3.7400000000000003E-2</v>
      </c>
      <c r="E3930" s="42">
        <v>0.13189999999999999</v>
      </c>
      <c r="F3930" s="42">
        <v>0.11409999999999999</v>
      </c>
      <c r="G3930" s="42">
        <v>8.8999999999999999E-3</v>
      </c>
      <c r="H3930" s="42">
        <v>0.17829999999999999</v>
      </c>
      <c r="I3930" s="42">
        <v>0.12479999999999999</v>
      </c>
      <c r="J3930" s="42">
        <v>0.16039999999999999</v>
      </c>
      <c r="K3930" s="42">
        <v>7.1000000000000004E-3</v>
      </c>
      <c r="L3930" s="93">
        <f t="shared" si="305"/>
        <v>0.99990000000000001</v>
      </c>
      <c r="M3930" s="42">
        <v>0.12609999999999999</v>
      </c>
      <c r="N3930" s="93">
        <f t="array" ref="N3930">SQRT(MMULT(MMULT(B3930:K3930, '2. Correlation Matrix'!$B$34:$K$43), TRANSPOSE(B3930:K3930)))</f>
        <v>9.8636254771973159E-2</v>
      </c>
      <c r="O3930" s="92">
        <f t="shared" si="306"/>
        <v>0.51806508791450712</v>
      </c>
      <c r="P3930" s="42">
        <f t="shared" si="307"/>
        <v>0.1212354446222792</v>
      </c>
      <c r="Q3930" s="42">
        <f t="shared" si="308"/>
        <v>0.122773215429927</v>
      </c>
      <c r="R3930" s="43">
        <f t="shared" si="309"/>
        <v>0.118137620573236</v>
      </c>
    </row>
    <row r="3931" spans="1:18" x14ac:dyDescent="0.35">
      <c r="A3931" s="73">
        <v>3009</v>
      </c>
      <c r="B3931" s="42">
        <v>1.8100000000000002E-2</v>
      </c>
      <c r="C3931" s="42">
        <v>8.3000000000000004E-2</v>
      </c>
      <c r="D3931" s="42">
        <v>0.29959999999999998</v>
      </c>
      <c r="E3931" s="42">
        <v>5.0500000000000003E-2</v>
      </c>
      <c r="F3931" s="42">
        <v>3.61E-2</v>
      </c>
      <c r="G3931" s="42">
        <v>0.1119</v>
      </c>
      <c r="H3931" s="42">
        <v>4.6899999999999997E-2</v>
      </c>
      <c r="I3931" s="42">
        <v>7.9399999999999998E-2</v>
      </c>
      <c r="J3931" s="42">
        <v>0.1336</v>
      </c>
      <c r="K3931" s="42">
        <v>0.14080000000000001</v>
      </c>
      <c r="L3931" s="93">
        <f t="shared" si="305"/>
        <v>0.99990000000000001</v>
      </c>
      <c r="M3931" s="42">
        <v>0.15146000000000001</v>
      </c>
      <c r="N3931" s="93">
        <f t="array" ref="N3931">SQRT(MMULT(MMULT(B3931:K3931, '2. Correlation Matrix'!$B$34:$K$43), TRANSPOSE(B3931:K3931)))</f>
        <v>0.14759068313675835</v>
      </c>
      <c r="O3931" s="92">
        <f t="shared" si="306"/>
        <v>0.51805438104214041</v>
      </c>
      <c r="P3931" s="42">
        <f t="shared" si="307"/>
        <v>0.14056849512561251</v>
      </c>
      <c r="Q3931" s="42">
        <f t="shared" si="308"/>
        <v>0.122773215429927</v>
      </c>
      <c r="R3931" s="43">
        <f t="shared" si="309"/>
        <v>0.118137620573236</v>
      </c>
    </row>
    <row r="3932" spans="1:18" x14ac:dyDescent="0.35">
      <c r="A3932" s="73">
        <v>962</v>
      </c>
      <c r="B3932" s="42">
        <v>0.21190000000000001</v>
      </c>
      <c r="C3932" s="42">
        <v>7.9100000000000004E-2</v>
      </c>
      <c r="D3932" s="42">
        <v>0.18640000000000001</v>
      </c>
      <c r="E3932" s="42">
        <v>2.2599999999999999E-2</v>
      </c>
      <c r="F3932" s="42">
        <v>8.1900000000000001E-2</v>
      </c>
      <c r="G3932" s="42">
        <v>3.1099999999999999E-2</v>
      </c>
      <c r="H3932" s="42">
        <v>5.0799999999999998E-2</v>
      </c>
      <c r="I3932" s="42">
        <v>0.15540000000000001</v>
      </c>
      <c r="J3932" s="42">
        <v>0.14119999999999999</v>
      </c>
      <c r="K3932" s="42">
        <v>3.95E-2</v>
      </c>
      <c r="L3932" s="93">
        <f t="shared" si="305"/>
        <v>0.9998999999999999</v>
      </c>
      <c r="M3932" s="42">
        <v>0.12137000000000001</v>
      </c>
      <c r="N3932" s="93">
        <f t="array" ref="N3932">SQRT(MMULT(MMULT(B3932:K3932, '2. Correlation Matrix'!$B$34:$K$43), TRANSPOSE(B3932:K3932)))</f>
        <v>8.9509032495234814E-2</v>
      </c>
      <c r="O3932" s="92">
        <f t="shared" si="306"/>
        <v>0.51804827632863315</v>
      </c>
      <c r="P3932" s="42">
        <f t="shared" si="307"/>
        <v>0.11736406655088351</v>
      </c>
      <c r="Q3932" s="42">
        <f t="shared" si="308"/>
        <v>0.122773215429927</v>
      </c>
      <c r="R3932" s="43">
        <f t="shared" si="309"/>
        <v>0.118137620573236</v>
      </c>
    </row>
    <row r="3933" spans="1:18" x14ac:dyDescent="0.35">
      <c r="A3933" s="73">
        <v>4337</v>
      </c>
      <c r="B3933" s="42">
        <v>0.10970000000000001</v>
      </c>
      <c r="C3933" s="42">
        <v>0.17510000000000001</v>
      </c>
      <c r="D3933" s="42">
        <v>8.2299999999999998E-2</v>
      </c>
      <c r="E3933" s="42">
        <v>8.6499999999999994E-2</v>
      </c>
      <c r="F3933" s="42">
        <v>7.5899999999999995E-2</v>
      </c>
      <c r="G3933" s="42">
        <v>1.2699999999999999E-2</v>
      </c>
      <c r="H3933" s="42">
        <v>4.8500000000000001E-2</v>
      </c>
      <c r="I3933" s="42">
        <v>2.1100000000000001E-2</v>
      </c>
      <c r="J3933" s="42">
        <v>0.2089</v>
      </c>
      <c r="K3933" s="42">
        <v>0.17929999999999999</v>
      </c>
      <c r="L3933" s="93">
        <f t="shared" si="305"/>
        <v>1</v>
      </c>
      <c r="M3933" s="42">
        <v>0.14047000000000001</v>
      </c>
      <c r="N3933" s="93">
        <f t="array" ref="N3933">SQRT(MMULT(MMULT(B3933:K3933, '2. Correlation Matrix'!$B$34:$K$43), TRANSPOSE(B3933:K3933)))</f>
        <v>0.12638752982546339</v>
      </c>
      <c r="O3933" s="92">
        <f t="shared" si="306"/>
        <v>0.51800996578073577</v>
      </c>
      <c r="P3933" s="42">
        <f t="shared" si="307"/>
        <v>0.1324830961523088</v>
      </c>
      <c r="Q3933" s="42">
        <f t="shared" si="308"/>
        <v>0.122773215429927</v>
      </c>
      <c r="R3933" s="43">
        <f t="shared" si="309"/>
        <v>0.118137620573236</v>
      </c>
    </row>
    <row r="3934" spans="1:18" x14ac:dyDescent="0.35">
      <c r="A3934" s="73">
        <v>902</v>
      </c>
      <c r="B3934" s="42">
        <v>7.3200000000000001E-2</v>
      </c>
      <c r="C3934" s="42">
        <v>1.77E-2</v>
      </c>
      <c r="D3934" s="42">
        <v>3.5400000000000001E-2</v>
      </c>
      <c r="E3934" s="42">
        <v>3.0300000000000001E-2</v>
      </c>
      <c r="F3934" s="42">
        <v>0.25</v>
      </c>
      <c r="G3934" s="42">
        <v>1.26E-2</v>
      </c>
      <c r="H3934" s="42">
        <v>0.20449999999999999</v>
      </c>
      <c r="I3934" s="42">
        <v>8.0799999999999997E-2</v>
      </c>
      <c r="J3934" s="42">
        <v>0.18690000000000001</v>
      </c>
      <c r="K3934" s="42">
        <v>0.1086</v>
      </c>
      <c r="L3934" s="93">
        <f t="shared" si="305"/>
        <v>1</v>
      </c>
      <c r="M3934" s="42">
        <v>0.14349000000000001</v>
      </c>
      <c r="N3934" s="93">
        <f t="array" ref="N3934">SQRT(MMULT(MMULT(B3934:K3934, '2. Correlation Matrix'!$B$34:$K$43), TRANSPOSE(B3934:K3934)))</f>
        <v>0.13221924249556263</v>
      </c>
      <c r="O3934" s="92">
        <f t="shared" si="306"/>
        <v>0.51800327022973669</v>
      </c>
      <c r="P3934" s="42">
        <f t="shared" si="307"/>
        <v>0.13474903595694981</v>
      </c>
      <c r="Q3934" s="42">
        <f t="shared" si="308"/>
        <v>0.122773215429927</v>
      </c>
      <c r="R3934" s="43">
        <f t="shared" si="309"/>
        <v>0.118137620573236</v>
      </c>
    </row>
    <row r="3935" spans="1:18" x14ac:dyDescent="0.35">
      <c r="A3935" s="73">
        <v>4173</v>
      </c>
      <c r="B3935" s="42">
        <v>6.7199999999999996E-2</v>
      </c>
      <c r="C3935" s="42">
        <v>7.8E-2</v>
      </c>
      <c r="D3935" s="42">
        <v>5.91E-2</v>
      </c>
      <c r="E3935" s="42">
        <v>5.11E-2</v>
      </c>
      <c r="F3935" s="42">
        <v>0.19620000000000001</v>
      </c>
      <c r="G3935" s="42">
        <v>0.11020000000000001</v>
      </c>
      <c r="H3935" s="42">
        <v>0.1022</v>
      </c>
      <c r="I3935" s="42">
        <v>7.8E-2</v>
      </c>
      <c r="J3935" s="42">
        <v>0.19889999999999999</v>
      </c>
      <c r="K3935" s="42">
        <v>5.91E-2</v>
      </c>
      <c r="L3935" s="93">
        <f t="shared" si="305"/>
        <v>0.99999999999999989</v>
      </c>
      <c r="M3935" s="42">
        <v>0.13847000000000001</v>
      </c>
      <c r="N3935" s="93">
        <f t="array" ref="N3935">SQRT(MMULT(MMULT(B3935:K3935, '2. Correlation Matrix'!$B$34:$K$43), TRANSPOSE(B3935:K3935)))</f>
        <v>0.12253060708536052</v>
      </c>
      <c r="O3935" s="92">
        <f t="shared" si="306"/>
        <v>0.51799302647528589</v>
      </c>
      <c r="P3935" s="42">
        <f t="shared" si="307"/>
        <v>0.1309631251636465</v>
      </c>
      <c r="Q3935" s="42">
        <f t="shared" si="308"/>
        <v>0.122773215429927</v>
      </c>
      <c r="R3935" s="43">
        <f t="shared" si="309"/>
        <v>0.118137620573236</v>
      </c>
    </row>
    <row r="3936" spans="1:18" x14ac:dyDescent="0.35">
      <c r="A3936" s="73">
        <v>1306</v>
      </c>
      <c r="B3936" s="42">
        <v>0.1022</v>
      </c>
      <c r="C3936" s="42">
        <v>6.7000000000000002E-3</v>
      </c>
      <c r="D3936" s="42">
        <v>0.1206</v>
      </c>
      <c r="E3936" s="42">
        <v>0.1474</v>
      </c>
      <c r="F3936" s="42">
        <v>0.12559999999999999</v>
      </c>
      <c r="G3936" s="42">
        <v>2.8500000000000001E-2</v>
      </c>
      <c r="H3936" s="42">
        <v>0.1424</v>
      </c>
      <c r="I3936" s="42">
        <v>9.5500000000000002E-2</v>
      </c>
      <c r="J3936" s="42">
        <v>0.15079999999999999</v>
      </c>
      <c r="K3936" s="42">
        <v>8.0399999999999999E-2</v>
      </c>
      <c r="L3936" s="93">
        <f t="shared" si="305"/>
        <v>1.0001</v>
      </c>
      <c r="M3936" s="42">
        <v>0.14055000000000001</v>
      </c>
      <c r="N3936" s="93">
        <f t="array" ref="N3936">SQRT(MMULT(MMULT(B3936:K3936, '2. Correlation Matrix'!$B$34:$K$43), TRANSPOSE(B3936:K3936)))</f>
        <v>0.12654934448034172</v>
      </c>
      <c r="O3936" s="92">
        <f t="shared" si="306"/>
        <v>0.51797976725341788</v>
      </c>
      <c r="P3936" s="42">
        <f t="shared" si="307"/>
        <v>0.13254263170579791</v>
      </c>
      <c r="Q3936" s="42">
        <f t="shared" si="308"/>
        <v>0.122773215429927</v>
      </c>
      <c r="R3936" s="43">
        <f t="shared" si="309"/>
        <v>0.118137620573236</v>
      </c>
    </row>
    <row r="3937" spans="1:18" x14ac:dyDescent="0.35">
      <c r="A3937" s="73">
        <v>779</v>
      </c>
      <c r="B3937" s="42">
        <v>2.41E-2</v>
      </c>
      <c r="C3937" s="42">
        <v>0.1444</v>
      </c>
      <c r="D3937" s="42">
        <v>0.16300000000000001</v>
      </c>
      <c r="E3937" s="42">
        <v>0.18149999999999999</v>
      </c>
      <c r="F3937" s="42">
        <v>4.8099999999999997E-2</v>
      </c>
      <c r="G3937" s="42">
        <v>3.8899999999999997E-2</v>
      </c>
      <c r="H3937" s="42">
        <v>5.1900000000000002E-2</v>
      </c>
      <c r="I3937" s="42">
        <v>8.8900000000000007E-2</v>
      </c>
      <c r="J3937" s="42">
        <v>0.1852</v>
      </c>
      <c r="K3937" s="42">
        <v>7.4099999999999999E-2</v>
      </c>
      <c r="L3937" s="93">
        <f t="shared" si="305"/>
        <v>1.0001000000000002</v>
      </c>
      <c r="M3937" s="42">
        <v>0.13666</v>
      </c>
      <c r="N3937" s="93">
        <f t="array" ref="N3937">SQRT(MMULT(MMULT(B3937:K3937, '2. Correlation Matrix'!$B$34:$K$43), TRANSPOSE(B3937:K3937)))</f>
        <v>0.11905391381887537</v>
      </c>
      <c r="O3937" s="92">
        <f t="shared" si="306"/>
        <v>0.5179166146004025</v>
      </c>
      <c r="P3937" s="42">
        <f t="shared" si="307"/>
        <v>0.12957308280220389</v>
      </c>
      <c r="Q3937" s="42">
        <f t="shared" si="308"/>
        <v>0.122773215429927</v>
      </c>
      <c r="R3937" s="43">
        <f t="shared" si="309"/>
        <v>0.118137620573236</v>
      </c>
    </row>
    <row r="3938" spans="1:18" x14ac:dyDescent="0.35">
      <c r="A3938" s="73">
        <v>2996</v>
      </c>
      <c r="B3938" s="42">
        <v>7.8200000000000006E-2</v>
      </c>
      <c r="C3938" s="42">
        <v>2.47E-2</v>
      </c>
      <c r="D3938" s="42">
        <v>7.4099999999999999E-2</v>
      </c>
      <c r="E3938" s="42">
        <v>5.7599999999999998E-2</v>
      </c>
      <c r="F3938" s="42">
        <v>0.18720000000000001</v>
      </c>
      <c r="G3938" s="42">
        <v>8.0199999999999994E-2</v>
      </c>
      <c r="H3938" s="42">
        <v>0.15840000000000001</v>
      </c>
      <c r="I3938" s="42">
        <v>8.8499999999999995E-2</v>
      </c>
      <c r="J3938" s="42">
        <v>0.18720000000000001</v>
      </c>
      <c r="K3938" s="42">
        <v>6.3799999999999996E-2</v>
      </c>
      <c r="L3938" s="93">
        <f t="shared" si="305"/>
        <v>0.99990000000000001</v>
      </c>
      <c r="M3938" s="42">
        <v>0.14144000000000001</v>
      </c>
      <c r="N3938" s="93">
        <f t="array" ref="N3938">SQRT(MMULT(MMULT(B3938:K3938, '2. Correlation Matrix'!$B$34:$K$43), TRANSPOSE(B3938:K3938)))</f>
        <v>0.12829311389149459</v>
      </c>
      <c r="O3938" s="92">
        <f t="shared" si="306"/>
        <v>0.51787658732948383</v>
      </c>
      <c r="P3938" s="42">
        <f t="shared" si="307"/>
        <v>0.13321043846401201</v>
      </c>
      <c r="Q3938" s="42">
        <f t="shared" si="308"/>
        <v>0.122773215429927</v>
      </c>
      <c r="R3938" s="43">
        <f t="shared" si="309"/>
        <v>0.118137620573236</v>
      </c>
    </row>
    <row r="3939" spans="1:18" x14ac:dyDescent="0.35">
      <c r="A3939" s="73">
        <v>350</v>
      </c>
      <c r="B3939" s="42">
        <v>0.1799</v>
      </c>
      <c r="C3939" s="42">
        <v>8.5800000000000001E-2</v>
      </c>
      <c r="D3939" s="42">
        <v>0.11509999999999999</v>
      </c>
      <c r="E3939" s="42">
        <v>3.3500000000000002E-2</v>
      </c>
      <c r="F3939" s="42">
        <v>0.1946</v>
      </c>
      <c r="G3939" s="42">
        <v>0.12970000000000001</v>
      </c>
      <c r="H3939" s="42">
        <v>0.1004</v>
      </c>
      <c r="I3939" s="42">
        <v>6.2799999999999995E-2</v>
      </c>
      <c r="J3939" s="42">
        <v>2.5100000000000001E-2</v>
      </c>
      <c r="K3939" s="42">
        <v>7.3200000000000001E-2</v>
      </c>
      <c r="L3939" s="93">
        <f t="shared" si="305"/>
        <v>1.0001</v>
      </c>
      <c r="M3939" s="42">
        <v>0.13532</v>
      </c>
      <c r="N3939" s="93">
        <f t="array" ref="N3939">SQRT(MMULT(MMULT(B3939:K3939, '2. Correlation Matrix'!$B$34:$K$43), TRANSPOSE(B3939:K3939)))</f>
        <v>0.11649082474913551</v>
      </c>
      <c r="O3939" s="92">
        <f t="shared" si="306"/>
        <v>0.51780902169677223</v>
      </c>
      <c r="P3939" s="42">
        <f t="shared" si="307"/>
        <v>0.1285349438746331</v>
      </c>
      <c r="Q3939" s="42">
        <f t="shared" si="308"/>
        <v>0.122773215429927</v>
      </c>
      <c r="R3939" s="43">
        <f t="shared" si="309"/>
        <v>0.118137620573236</v>
      </c>
    </row>
    <row r="3940" spans="1:18" x14ac:dyDescent="0.35">
      <c r="A3940" s="73">
        <v>2920</v>
      </c>
      <c r="B3940" s="42">
        <v>7.1099999999999997E-2</v>
      </c>
      <c r="C3940" s="42">
        <v>6.4399999999999999E-2</v>
      </c>
      <c r="D3940" s="42">
        <v>0.13420000000000001</v>
      </c>
      <c r="E3940" s="42">
        <v>0.1221</v>
      </c>
      <c r="F3940" s="42">
        <v>0.1154</v>
      </c>
      <c r="G3940" s="42">
        <v>8.8599999999999998E-2</v>
      </c>
      <c r="H3940" s="42">
        <v>0.13420000000000001</v>
      </c>
      <c r="I3940" s="42">
        <v>6.4399999999999999E-2</v>
      </c>
      <c r="J3940" s="42">
        <v>0.12620000000000001</v>
      </c>
      <c r="K3940" s="42">
        <v>7.9200000000000007E-2</v>
      </c>
      <c r="L3940" s="93">
        <f t="shared" si="305"/>
        <v>0.99980000000000013</v>
      </c>
      <c r="M3940" s="42">
        <v>0.14391999999999999</v>
      </c>
      <c r="N3940" s="93">
        <f t="array" ref="N3940">SQRT(MMULT(MMULT(B3940:K3940, '2. Correlation Matrix'!$B$34:$K$43), TRANSPOSE(B3940:K3940)))</f>
        <v>0.13310337742164174</v>
      </c>
      <c r="O3940" s="92">
        <f t="shared" si="306"/>
        <v>0.51779302174787678</v>
      </c>
      <c r="P3940" s="42">
        <f t="shared" si="307"/>
        <v>0.135061745459476</v>
      </c>
      <c r="Q3940" s="42">
        <f t="shared" si="308"/>
        <v>0.122773215429927</v>
      </c>
      <c r="R3940" s="43">
        <f t="shared" si="309"/>
        <v>0.118137620573236</v>
      </c>
    </row>
    <row r="3941" spans="1:18" x14ac:dyDescent="0.35">
      <c r="A3941" s="73">
        <v>2847</v>
      </c>
      <c r="B3941" s="42">
        <v>0.1547</v>
      </c>
      <c r="C3941" s="42">
        <v>5.16E-2</v>
      </c>
      <c r="D3941" s="42">
        <v>0.13900000000000001</v>
      </c>
      <c r="E3941" s="42">
        <v>6.9500000000000006E-2</v>
      </c>
      <c r="F3941" s="42">
        <v>0.1188</v>
      </c>
      <c r="G3941" s="42">
        <v>3.8100000000000002E-2</v>
      </c>
      <c r="H3941" s="42">
        <v>0.1099</v>
      </c>
      <c r="I3941" s="42">
        <v>0.1099</v>
      </c>
      <c r="J3941" s="42">
        <v>0.1502</v>
      </c>
      <c r="K3941" s="42">
        <v>5.8299999999999998E-2</v>
      </c>
      <c r="L3941" s="93">
        <f t="shared" si="305"/>
        <v>1</v>
      </c>
      <c r="M3941" s="42">
        <v>0.13147</v>
      </c>
      <c r="N3941" s="93">
        <f t="array" ref="N3941">SQRT(MMULT(MMULT(B3941:K3941, '2. Correlation Matrix'!$B$34:$K$43), TRANSPOSE(B3941:K3941)))</f>
        <v>0.10907268841965803</v>
      </c>
      <c r="O3941" s="92">
        <f t="shared" si="306"/>
        <v>0.51772813908034643</v>
      </c>
      <c r="P3941" s="42">
        <f t="shared" si="307"/>
        <v>0.1255215743204541</v>
      </c>
      <c r="Q3941" s="42">
        <f t="shared" si="308"/>
        <v>0.122773215429927</v>
      </c>
      <c r="R3941" s="43">
        <f t="shared" si="309"/>
        <v>0.118137620573236</v>
      </c>
    </row>
    <row r="3942" spans="1:18" x14ac:dyDescent="0.35">
      <c r="A3942" s="73">
        <v>4682</v>
      </c>
      <c r="B3942" s="42">
        <v>0.14410000000000001</v>
      </c>
      <c r="C3942" s="42">
        <v>6.4500000000000002E-2</v>
      </c>
      <c r="D3942" s="42">
        <v>8.1699999999999995E-2</v>
      </c>
      <c r="E3942" s="42">
        <v>1.29E-2</v>
      </c>
      <c r="F3942" s="42">
        <v>0.21290000000000001</v>
      </c>
      <c r="G3942" s="42">
        <v>4.7300000000000002E-2</v>
      </c>
      <c r="H3942" s="42">
        <v>2.3699999999999999E-2</v>
      </c>
      <c r="I3942" s="42">
        <v>0.15479999999999999</v>
      </c>
      <c r="J3942" s="42">
        <v>0.19570000000000001</v>
      </c>
      <c r="K3942" s="42">
        <v>6.2399999999999997E-2</v>
      </c>
      <c r="L3942" s="93">
        <f t="shared" si="305"/>
        <v>1</v>
      </c>
      <c r="M3942" s="42">
        <v>0.12537000000000001</v>
      </c>
      <c r="N3942" s="93">
        <f t="array" ref="N3942">SQRT(MMULT(MMULT(B3942:K3942, '2. Correlation Matrix'!$B$34:$K$43), TRANSPOSE(B3942:K3942)))</f>
        <v>9.7291559355707727E-2</v>
      </c>
      <c r="O3942" s="92">
        <f t="shared" si="306"/>
        <v>0.51772219844726952</v>
      </c>
      <c r="P3942" s="42">
        <f t="shared" si="307"/>
        <v>0.1206371762390674</v>
      </c>
      <c r="Q3942" s="42">
        <f t="shared" si="308"/>
        <v>0.122773215429927</v>
      </c>
      <c r="R3942" s="43">
        <f t="shared" si="309"/>
        <v>0.118137620573236</v>
      </c>
    </row>
    <row r="3943" spans="1:18" x14ac:dyDescent="0.35">
      <c r="A3943" s="73">
        <v>1481</v>
      </c>
      <c r="B3943" s="42">
        <v>9.0700000000000003E-2</v>
      </c>
      <c r="C3943" s="42">
        <v>0.19500000000000001</v>
      </c>
      <c r="D3943" s="42">
        <v>4.99E-2</v>
      </c>
      <c r="E3943" s="42">
        <v>3.6299999999999999E-2</v>
      </c>
      <c r="F3943" s="42">
        <v>0.20630000000000001</v>
      </c>
      <c r="G3943" s="42">
        <v>0.1361</v>
      </c>
      <c r="H3943" s="42">
        <v>0.1361</v>
      </c>
      <c r="I3943" s="42">
        <v>2.2700000000000001E-2</v>
      </c>
      <c r="J3943" s="42">
        <v>5.67E-2</v>
      </c>
      <c r="K3943" s="42">
        <v>7.0300000000000001E-2</v>
      </c>
      <c r="L3943" s="93">
        <f t="shared" si="305"/>
        <v>1.0001</v>
      </c>
      <c r="M3943" s="42">
        <v>0.13786000000000001</v>
      </c>
      <c r="N3943" s="93">
        <f t="array" ref="N3943">SQRT(MMULT(MMULT(B3943:K3943, '2. Correlation Matrix'!$B$34:$K$43), TRANSPOSE(B3943:K3943)))</f>
        <v>0.12142558047741753</v>
      </c>
      <c r="O3943" s="92">
        <f t="shared" si="306"/>
        <v>0.51768333948126011</v>
      </c>
      <c r="P3943" s="42">
        <f t="shared" si="307"/>
        <v>0.1304879142028611</v>
      </c>
      <c r="Q3943" s="42">
        <f t="shared" si="308"/>
        <v>0.122773215429927</v>
      </c>
      <c r="R3943" s="43">
        <f t="shared" si="309"/>
        <v>0.118137620573236</v>
      </c>
    </row>
    <row r="3944" spans="1:18" x14ac:dyDescent="0.35">
      <c r="A3944" s="73">
        <v>109</v>
      </c>
      <c r="B3944" s="42">
        <v>4.2900000000000001E-2</v>
      </c>
      <c r="C3944" s="42">
        <v>2.1499999999999998E-2</v>
      </c>
      <c r="D3944" s="42">
        <v>9.8699999999999996E-2</v>
      </c>
      <c r="E3944" s="42">
        <v>4.2900000000000001E-2</v>
      </c>
      <c r="F3944" s="42">
        <v>0.1888</v>
      </c>
      <c r="G3944" s="42">
        <v>8.6E-3</v>
      </c>
      <c r="H3944" s="42">
        <v>5.5800000000000002E-2</v>
      </c>
      <c r="I3944" s="42">
        <v>0.17169999999999999</v>
      </c>
      <c r="J3944" s="42">
        <v>8.6E-3</v>
      </c>
      <c r="K3944" s="42">
        <v>0.36049999999999999</v>
      </c>
      <c r="L3944" s="93">
        <f t="shared" si="305"/>
        <v>1</v>
      </c>
      <c r="M3944" s="42">
        <v>0.16835</v>
      </c>
      <c r="N3944" s="93">
        <f t="array" ref="N3944">SQRT(MMULT(MMULT(B3944:K3944, '2. Correlation Matrix'!$B$34:$K$43), TRANSPOSE(B3944:K3944)))</f>
        <v>0.18033481353303585</v>
      </c>
      <c r="O3944" s="92">
        <f t="shared" si="306"/>
        <v>0.51764824645408281</v>
      </c>
      <c r="P3944" s="42">
        <f t="shared" si="307"/>
        <v>0.1520896775140026</v>
      </c>
      <c r="Q3944" s="42">
        <f t="shared" si="308"/>
        <v>0.122773215429927</v>
      </c>
      <c r="R3944" s="43">
        <f t="shared" si="309"/>
        <v>0.118137620573236</v>
      </c>
    </row>
    <row r="3945" spans="1:18" x14ac:dyDescent="0.35">
      <c r="A3945" s="73">
        <v>2381</v>
      </c>
      <c r="B3945" s="42">
        <v>8.4000000000000005E-2</v>
      </c>
      <c r="C3945" s="42">
        <v>6.7199999999999996E-2</v>
      </c>
      <c r="D3945" s="42">
        <v>0.1623</v>
      </c>
      <c r="E3945" s="42">
        <v>0.1343</v>
      </c>
      <c r="F3945" s="42">
        <v>0.11940000000000001</v>
      </c>
      <c r="G3945" s="42">
        <v>0.1007</v>
      </c>
      <c r="H3945" s="42">
        <v>0.12690000000000001</v>
      </c>
      <c r="I3945" s="42">
        <v>9.3299999999999994E-2</v>
      </c>
      <c r="J3945" s="42">
        <v>5.7799999999999997E-2</v>
      </c>
      <c r="K3945" s="42">
        <v>5.4100000000000002E-2</v>
      </c>
      <c r="L3945" s="93">
        <f t="shared" si="305"/>
        <v>0.99999999999999989</v>
      </c>
      <c r="M3945" s="42">
        <v>0.14047999999999999</v>
      </c>
      <c r="N3945" s="93">
        <f t="array" ref="N3945">SQRT(MMULT(MMULT(B3945:K3945, '2. Correlation Matrix'!$B$34:$K$43), TRANSPOSE(B3945:K3945)))</f>
        <v>0.12650462840957638</v>
      </c>
      <c r="O3945" s="92">
        <f t="shared" si="306"/>
        <v>0.51760952008806638</v>
      </c>
      <c r="P3945" s="42">
        <f t="shared" si="307"/>
        <v>0.13247828949547749</v>
      </c>
      <c r="Q3945" s="42">
        <f t="shared" si="308"/>
        <v>0.122773215429927</v>
      </c>
      <c r="R3945" s="43">
        <f t="shared" si="309"/>
        <v>0.118137620573236</v>
      </c>
    </row>
    <row r="3946" spans="1:18" x14ac:dyDescent="0.35">
      <c r="A3946" s="73">
        <v>624</v>
      </c>
      <c r="B3946" s="42">
        <v>0.12970000000000001</v>
      </c>
      <c r="C3946" s="42">
        <v>4.7399999999999998E-2</v>
      </c>
      <c r="D3946" s="42">
        <v>0.192</v>
      </c>
      <c r="E3946" s="42">
        <v>5.2400000000000002E-2</v>
      </c>
      <c r="F3946" s="42">
        <v>0.15959999999999999</v>
      </c>
      <c r="G3946" s="42">
        <v>9.2299999999999993E-2</v>
      </c>
      <c r="H3946" s="42">
        <v>6.7299999999999999E-2</v>
      </c>
      <c r="I3946" s="42">
        <v>0.13719999999999999</v>
      </c>
      <c r="J3946" s="42">
        <v>7.2300000000000003E-2</v>
      </c>
      <c r="K3946" s="42">
        <v>4.99E-2</v>
      </c>
      <c r="L3946" s="93">
        <f t="shared" si="305"/>
        <v>1.0001</v>
      </c>
      <c r="M3946" s="42">
        <v>0.13258</v>
      </c>
      <c r="N3946" s="93">
        <f t="array" ref="N3946">SQRT(MMULT(MMULT(B3946:K3946, '2. Correlation Matrix'!$B$34:$K$43), TRANSPOSE(B3946:K3946)))</f>
        <v>0.11124261492725979</v>
      </c>
      <c r="O3946" s="92">
        <f t="shared" si="306"/>
        <v>0.51760739387195165</v>
      </c>
      <c r="P3946" s="42">
        <f t="shared" si="307"/>
        <v>0.1263925403120727</v>
      </c>
      <c r="Q3946" s="42">
        <f t="shared" si="308"/>
        <v>0.122773215429927</v>
      </c>
      <c r="R3946" s="43">
        <f t="shared" si="309"/>
        <v>0.118137620573236</v>
      </c>
    </row>
    <row r="3947" spans="1:18" x14ac:dyDescent="0.35">
      <c r="A3947" s="73">
        <v>3537</v>
      </c>
      <c r="B3947" s="42">
        <v>0.16889999999999999</v>
      </c>
      <c r="C3947" s="42">
        <v>0.18920000000000001</v>
      </c>
      <c r="D3947" s="42">
        <v>6.7599999999999993E-2</v>
      </c>
      <c r="E3947" s="42">
        <v>0.11940000000000001</v>
      </c>
      <c r="F3947" s="42">
        <v>0.13059999999999999</v>
      </c>
      <c r="G3947" s="42">
        <v>6.3100000000000003E-2</v>
      </c>
      <c r="H3947" s="42">
        <v>3.3799999999999997E-2</v>
      </c>
      <c r="I3947" s="42">
        <v>8.5599999999999996E-2</v>
      </c>
      <c r="J3947" s="42">
        <v>0.11260000000000001</v>
      </c>
      <c r="K3947" s="42">
        <v>2.93E-2</v>
      </c>
      <c r="L3947" s="93">
        <f t="shared" si="305"/>
        <v>1.0001</v>
      </c>
      <c r="M3947" s="42">
        <v>0.12024</v>
      </c>
      <c r="N3947" s="93">
        <f t="array" ref="N3947">SQRT(MMULT(MMULT(B3947:K3947, '2. Correlation Matrix'!$B$34:$K$43), TRANSPOSE(B3947:K3947)))</f>
        <v>8.7408082290239039E-2</v>
      </c>
      <c r="O3947" s="92">
        <f t="shared" si="306"/>
        <v>0.51757227495027658</v>
      </c>
      <c r="P3947" s="42">
        <f t="shared" si="307"/>
        <v>0.1164199135751714</v>
      </c>
      <c r="Q3947" s="42">
        <f t="shared" si="308"/>
        <v>0.122773215429927</v>
      </c>
      <c r="R3947" s="43">
        <f t="shared" si="309"/>
        <v>0.118137620573236</v>
      </c>
    </row>
    <row r="3948" spans="1:18" x14ac:dyDescent="0.35">
      <c r="A3948" s="73">
        <v>4391</v>
      </c>
      <c r="B3948" s="42">
        <v>5.04E-2</v>
      </c>
      <c r="C3948" s="42">
        <v>2.7300000000000001E-2</v>
      </c>
      <c r="D3948" s="42">
        <v>0.1429</v>
      </c>
      <c r="E3948" s="42">
        <v>0.19120000000000001</v>
      </c>
      <c r="F3948" s="42">
        <v>0.15129999999999999</v>
      </c>
      <c r="G3948" s="42">
        <v>0.18909999999999999</v>
      </c>
      <c r="H3948" s="42">
        <v>7.1400000000000005E-2</v>
      </c>
      <c r="I3948" s="42">
        <v>1.89E-2</v>
      </c>
      <c r="J3948" s="42">
        <v>2.1000000000000001E-2</v>
      </c>
      <c r="K3948" s="42">
        <v>0.1366</v>
      </c>
      <c r="L3948" s="93">
        <f t="shared" si="305"/>
        <v>1.0001</v>
      </c>
      <c r="M3948" s="42">
        <v>0.15798000000000001</v>
      </c>
      <c r="N3948" s="93">
        <f t="array" ref="N3948">SQRT(MMULT(MMULT(B3948:K3948, '2. Correlation Matrix'!$B$34:$K$43), TRANSPOSE(B3948:K3948)))</f>
        <v>0.16032604421096466</v>
      </c>
      <c r="O3948" s="92">
        <f t="shared" si="306"/>
        <v>0.51757030748423483</v>
      </c>
      <c r="P3948" s="42">
        <f t="shared" si="307"/>
        <v>0.1451277797738319</v>
      </c>
      <c r="Q3948" s="42">
        <f t="shared" si="308"/>
        <v>0.122773215429927</v>
      </c>
      <c r="R3948" s="43">
        <f t="shared" si="309"/>
        <v>0.118137620573236</v>
      </c>
    </row>
    <row r="3949" spans="1:18" x14ac:dyDescent="0.35">
      <c r="A3949" s="73">
        <v>4930</v>
      </c>
      <c r="B3949" s="42">
        <v>4.5600000000000002E-2</v>
      </c>
      <c r="C3949" s="42">
        <v>7.7399999999999997E-2</v>
      </c>
      <c r="D3949" s="42">
        <v>0.14480000000000001</v>
      </c>
      <c r="E3949" s="42">
        <v>3.5700000000000003E-2</v>
      </c>
      <c r="F3949" s="42">
        <v>0.19839999999999999</v>
      </c>
      <c r="G3949" s="42">
        <v>7.9399999999999998E-2</v>
      </c>
      <c r="H3949" s="42">
        <v>7.1400000000000005E-2</v>
      </c>
      <c r="I3949" s="42">
        <v>5.5599999999999997E-2</v>
      </c>
      <c r="J3949" s="42">
        <v>0.127</v>
      </c>
      <c r="K3949" s="42">
        <v>0.16470000000000001</v>
      </c>
      <c r="L3949" s="93">
        <f t="shared" si="305"/>
        <v>1</v>
      </c>
      <c r="M3949" s="42">
        <v>0.14884</v>
      </c>
      <c r="N3949" s="93">
        <f t="array" ref="N3949">SQRT(MMULT(MMULT(B3949:K3949, '2. Correlation Matrix'!$B$34:$K$43), TRANSPOSE(B3949:K3949)))</f>
        <v>0.14266826895283338</v>
      </c>
      <c r="O3949" s="92">
        <f t="shared" si="306"/>
        <v>0.51756428070499516</v>
      </c>
      <c r="P3949" s="42">
        <f t="shared" si="307"/>
        <v>0.13866288251700098</v>
      </c>
      <c r="Q3949" s="42">
        <f t="shared" si="308"/>
        <v>0.122773215429927</v>
      </c>
      <c r="R3949" s="43">
        <f t="shared" si="309"/>
        <v>0.118137620573236</v>
      </c>
    </row>
    <row r="3950" spans="1:18" x14ac:dyDescent="0.35">
      <c r="A3950" s="73">
        <v>3097</v>
      </c>
      <c r="B3950" s="42">
        <v>0.21920000000000001</v>
      </c>
      <c r="C3950" s="42">
        <v>1.14E-2</v>
      </c>
      <c r="D3950" s="42">
        <v>3.8800000000000001E-2</v>
      </c>
      <c r="E3950" s="42">
        <v>0.17349999999999999</v>
      </c>
      <c r="F3950" s="42">
        <v>0.1187</v>
      </c>
      <c r="G3950" s="42">
        <v>2.7400000000000001E-2</v>
      </c>
      <c r="H3950" s="42">
        <v>0.1416</v>
      </c>
      <c r="I3950" s="42">
        <v>7.9899999999999999E-2</v>
      </c>
      <c r="J3950" s="42">
        <v>0.1416</v>
      </c>
      <c r="K3950" s="42">
        <v>4.7899999999999998E-2</v>
      </c>
      <c r="L3950" s="93">
        <f t="shared" si="305"/>
        <v>1</v>
      </c>
      <c r="M3950" s="42">
        <v>0.13048999999999999</v>
      </c>
      <c r="N3950" s="93">
        <f t="array" ref="N3950">SQRT(MMULT(MMULT(B3950:K3950, '2. Correlation Matrix'!$B$34:$K$43), TRANSPOSE(B3950:K3950)))</f>
        <v>0.10721453926660694</v>
      </c>
      <c r="O3950" s="92">
        <f t="shared" si="306"/>
        <v>0.5175604015982832</v>
      </c>
      <c r="P3950" s="42">
        <f t="shared" si="307"/>
        <v>0.12474252128492459</v>
      </c>
      <c r="Q3950" s="42">
        <f t="shared" si="308"/>
        <v>0.122773215429927</v>
      </c>
      <c r="R3950" s="43">
        <f t="shared" si="309"/>
        <v>0.118137620573236</v>
      </c>
    </row>
    <row r="3951" spans="1:18" x14ac:dyDescent="0.35">
      <c r="A3951" s="73">
        <v>1610</v>
      </c>
      <c r="B3951" s="42">
        <v>0.12720000000000001</v>
      </c>
      <c r="C3951" s="42">
        <v>8.8599999999999998E-2</v>
      </c>
      <c r="D3951" s="42">
        <v>0.13039999999999999</v>
      </c>
      <c r="E3951" s="42">
        <v>4.19E-2</v>
      </c>
      <c r="F3951" s="42">
        <v>0.1353</v>
      </c>
      <c r="G3951" s="42">
        <v>4.0300000000000002E-2</v>
      </c>
      <c r="H3951" s="42">
        <v>0.124</v>
      </c>
      <c r="I3951" s="42">
        <v>5.3100000000000001E-2</v>
      </c>
      <c r="J3951" s="42">
        <v>0.14330000000000001</v>
      </c>
      <c r="K3951" s="42">
        <v>0.1159</v>
      </c>
      <c r="L3951" s="93">
        <f t="shared" si="305"/>
        <v>1</v>
      </c>
      <c r="M3951" s="42">
        <v>0.13925999999999999</v>
      </c>
      <c r="N3951" s="93">
        <f t="array" ref="N3951">SQRT(MMULT(MMULT(B3951:K3951, '2. Correlation Matrix'!$B$34:$K$43), TRANSPOSE(B3951:K3951)))</f>
        <v>0.12416133748464214</v>
      </c>
      <c r="O3951" s="92">
        <f t="shared" si="306"/>
        <v>0.51755241447804545</v>
      </c>
      <c r="P3951" s="42">
        <f t="shared" si="307"/>
        <v>0.13155198113701239</v>
      </c>
      <c r="Q3951" s="42">
        <f t="shared" si="308"/>
        <v>0.122773215429927</v>
      </c>
      <c r="R3951" s="43">
        <f t="shared" si="309"/>
        <v>0.118137620573236</v>
      </c>
    </row>
    <row r="3952" spans="1:18" x14ac:dyDescent="0.35">
      <c r="A3952" s="73">
        <v>3223</v>
      </c>
      <c r="B3952" s="42">
        <v>0.19869999999999999</v>
      </c>
      <c r="C3952" s="42">
        <v>0.11749999999999999</v>
      </c>
      <c r="D3952" s="42">
        <v>0.1303</v>
      </c>
      <c r="E3952" s="42">
        <v>0.20300000000000001</v>
      </c>
      <c r="F3952" s="42">
        <v>8.7599999999999997E-2</v>
      </c>
      <c r="G3952" s="42">
        <v>7.6899999999999996E-2</v>
      </c>
      <c r="H3952" s="42">
        <v>4.3E-3</v>
      </c>
      <c r="I3952" s="42">
        <v>4.7E-2</v>
      </c>
      <c r="J3952" s="42">
        <v>4.7E-2</v>
      </c>
      <c r="K3952" s="42">
        <v>8.7599999999999997E-2</v>
      </c>
      <c r="L3952" s="93">
        <f t="shared" si="305"/>
        <v>0.99990000000000001</v>
      </c>
      <c r="M3952" s="42">
        <v>0.13019</v>
      </c>
      <c r="N3952" s="93">
        <f t="array" ref="N3952">SQRT(MMULT(MMULT(B3952:K3952, '2. Correlation Matrix'!$B$34:$K$43), TRANSPOSE(B3952:K3952)))</f>
        <v>0.10663681962953604</v>
      </c>
      <c r="O3952" s="92">
        <f t="shared" si="306"/>
        <v>0.51755106905601667</v>
      </c>
      <c r="P3952" s="42">
        <f t="shared" si="307"/>
        <v>0.12450429434964889</v>
      </c>
      <c r="Q3952" s="42">
        <f t="shared" si="308"/>
        <v>0.122773215429927</v>
      </c>
      <c r="R3952" s="43">
        <f t="shared" si="309"/>
        <v>0.118137620573236</v>
      </c>
    </row>
    <row r="3953" spans="1:18" x14ac:dyDescent="0.35">
      <c r="A3953" s="73">
        <v>366</v>
      </c>
      <c r="B3953" s="42">
        <v>3.7199999999999997E-2</v>
      </c>
      <c r="C3953" s="42">
        <v>0.13639999999999999</v>
      </c>
      <c r="D3953" s="42">
        <v>0.14050000000000001</v>
      </c>
      <c r="E3953" s="42">
        <v>0.19420000000000001</v>
      </c>
      <c r="F3953" s="42">
        <v>6.8199999999999997E-2</v>
      </c>
      <c r="G3953" s="42">
        <v>7.4399999999999994E-2</v>
      </c>
      <c r="H3953" s="42">
        <v>0.1694</v>
      </c>
      <c r="I3953" s="42">
        <v>3.9300000000000002E-2</v>
      </c>
      <c r="J3953" s="42">
        <v>5.79E-2</v>
      </c>
      <c r="K3953" s="42">
        <v>8.2600000000000007E-2</v>
      </c>
      <c r="L3953" s="93">
        <f t="shared" si="305"/>
        <v>1.0001</v>
      </c>
      <c r="M3953" s="42">
        <v>0.14615</v>
      </c>
      <c r="N3953" s="93">
        <f t="array" ref="N3953">SQRT(MMULT(MMULT(B3953:K3953, '2. Correlation Matrix'!$B$34:$K$43), TRANSPOSE(B3953:K3953)))</f>
        <v>0.13747456146257533</v>
      </c>
      <c r="O3953" s="92">
        <f t="shared" si="306"/>
        <v>0.51755029616420456</v>
      </c>
      <c r="P3953" s="42">
        <f t="shared" si="307"/>
        <v>0.13670037247533631</v>
      </c>
      <c r="Q3953" s="42">
        <f t="shared" si="308"/>
        <v>0.122773215429927</v>
      </c>
      <c r="R3953" s="43">
        <f t="shared" si="309"/>
        <v>0.118137620573236</v>
      </c>
    </row>
    <row r="3954" spans="1:18" x14ac:dyDescent="0.35">
      <c r="A3954" s="73">
        <v>2403</v>
      </c>
      <c r="B3954" s="42">
        <v>0.1678</v>
      </c>
      <c r="C3954" s="42">
        <v>4.2799999999999998E-2</v>
      </c>
      <c r="D3954" s="42">
        <v>0.13869999999999999</v>
      </c>
      <c r="E3954" s="42">
        <v>9.0800000000000006E-2</v>
      </c>
      <c r="F3954" s="42">
        <v>5.6500000000000002E-2</v>
      </c>
      <c r="G3954" s="42">
        <v>0.14899999999999999</v>
      </c>
      <c r="H3954" s="42">
        <v>0.125</v>
      </c>
      <c r="I3954" s="42">
        <v>1.03E-2</v>
      </c>
      <c r="J3954" s="42">
        <v>0.1062</v>
      </c>
      <c r="K3954" s="42">
        <v>0.113</v>
      </c>
      <c r="L3954" s="93">
        <f t="shared" si="305"/>
        <v>1.0001</v>
      </c>
      <c r="M3954" s="42">
        <v>0.14874000000000001</v>
      </c>
      <c r="N3954" s="93">
        <f t="array" ref="N3954">SQRT(MMULT(MMULT(B3954:K3954, '2. Correlation Matrix'!$B$34:$K$43), TRANSPOSE(B3954:K3954)))</f>
        <v>0.14248258508276865</v>
      </c>
      <c r="O3954" s="92">
        <f t="shared" si="306"/>
        <v>0.51753693237081699</v>
      </c>
      <c r="P3954" s="42">
        <f t="shared" si="307"/>
        <v>0.13858935647406581</v>
      </c>
      <c r="Q3954" s="42">
        <f t="shared" si="308"/>
        <v>0.122773215429927</v>
      </c>
      <c r="R3954" s="43">
        <f t="shared" si="309"/>
        <v>0.118137620573236</v>
      </c>
    </row>
    <row r="3955" spans="1:18" x14ac:dyDescent="0.35">
      <c r="A3955" s="73">
        <v>1967</v>
      </c>
      <c r="B3955" s="42">
        <v>7.8399999999999997E-2</v>
      </c>
      <c r="C3955" s="42">
        <v>1.47E-2</v>
      </c>
      <c r="D3955" s="42">
        <v>0.23039999999999999</v>
      </c>
      <c r="E3955" s="42">
        <v>6.3700000000000007E-2</v>
      </c>
      <c r="F3955" s="42">
        <v>9.0700000000000003E-2</v>
      </c>
      <c r="G3955" s="42">
        <v>3.1899999999999998E-2</v>
      </c>
      <c r="H3955" s="42">
        <v>0.22789999999999999</v>
      </c>
      <c r="I3955" s="42">
        <v>0.1691</v>
      </c>
      <c r="J3955" s="42">
        <v>6.13E-2</v>
      </c>
      <c r="K3955" s="42">
        <v>3.1899999999999998E-2</v>
      </c>
      <c r="L3955" s="93">
        <f t="shared" si="305"/>
        <v>1</v>
      </c>
      <c r="M3955" s="42">
        <v>0.13955000000000001</v>
      </c>
      <c r="N3955" s="93">
        <f t="array" ref="N3955">SQRT(MMULT(MMULT(B3955:K3955, '2. Correlation Matrix'!$B$34:$K$43), TRANSPOSE(B3955:K3955)))</f>
        <v>0.12472704751692074</v>
      </c>
      <c r="O3955" s="92">
        <f t="shared" si="306"/>
        <v>0.51753008898284891</v>
      </c>
      <c r="P3955" s="42">
        <f t="shared" si="307"/>
        <v>0.1317715818088559</v>
      </c>
      <c r="Q3955" s="42">
        <f t="shared" si="308"/>
        <v>0.122773215429927</v>
      </c>
      <c r="R3955" s="43">
        <f t="shared" si="309"/>
        <v>0.118137620573236</v>
      </c>
    </row>
    <row r="3956" spans="1:18" x14ac:dyDescent="0.35">
      <c r="A3956" s="73">
        <v>4198</v>
      </c>
      <c r="B3956" s="42">
        <v>2.6700000000000002E-2</v>
      </c>
      <c r="C3956" s="42">
        <v>0.15329999999999999</v>
      </c>
      <c r="D3956" s="42">
        <v>0.15110000000000001</v>
      </c>
      <c r="E3956" s="42">
        <v>0.1222</v>
      </c>
      <c r="F3956" s="42">
        <v>0.14000000000000001</v>
      </c>
      <c r="G3956" s="42">
        <v>6.4399999999999999E-2</v>
      </c>
      <c r="H3956" s="42">
        <v>0.1978</v>
      </c>
      <c r="I3956" s="42">
        <v>0.1</v>
      </c>
      <c r="J3956" s="42">
        <v>8.8999999999999999E-3</v>
      </c>
      <c r="K3956" s="42">
        <v>3.56E-2</v>
      </c>
      <c r="L3956" s="93">
        <f t="shared" si="305"/>
        <v>1</v>
      </c>
      <c r="M3956" s="42">
        <v>0.13847000000000001</v>
      </c>
      <c r="N3956" s="93">
        <f t="array" ref="N3956">SQRT(MMULT(MMULT(B3956:K3956, '2. Correlation Matrix'!$B$34:$K$43), TRANSPOSE(B3956:K3956)))</f>
        <v>0.12264755075833761</v>
      </c>
      <c r="O3956" s="92">
        <f t="shared" si="306"/>
        <v>0.51749912336252102</v>
      </c>
      <c r="P3956" s="42">
        <f t="shared" si="307"/>
        <v>0.1309487891464905</v>
      </c>
      <c r="Q3956" s="42">
        <f t="shared" si="308"/>
        <v>0.122773215429927</v>
      </c>
      <c r="R3956" s="43">
        <f t="shared" si="309"/>
        <v>0.118137620573236</v>
      </c>
    </row>
    <row r="3957" spans="1:18" x14ac:dyDescent="0.35">
      <c r="A3957" s="73">
        <v>1981</v>
      </c>
      <c r="B3957" s="42">
        <v>0.1452</v>
      </c>
      <c r="C3957" s="42">
        <v>1.9699999999999999E-2</v>
      </c>
      <c r="D3957" s="42">
        <v>0.12709999999999999</v>
      </c>
      <c r="E3957" s="42">
        <v>0.15129999999999999</v>
      </c>
      <c r="F3957" s="42">
        <v>6.5100000000000005E-2</v>
      </c>
      <c r="G3957" s="42">
        <v>5.6000000000000001E-2</v>
      </c>
      <c r="H3957" s="42">
        <v>0.14219999999999999</v>
      </c>
      <c r="I3957" s="42">
        <v>0.112</v>
      </c>
      <c r="J3957" s="42">
        <v>0.14369999999999999</v>
      </c>
      <c r="K3957" s="42">
        <v>3.78E-2</v>
      </c>
      <c r="L3957" s="93">
        <f t="shared" si="305"/>
        <v>1.0001</v>
      </c>
      <c r="M3957" s="42">
        <v>0.13557</v>
      </c>
      <c r="N3957" s="93">
        <f t="array" ref="N3957">SQRT(MMULT(MMULT(B3957:K3957, '2. Correlation Matrix'!$B$34:$K$43), TRANSPOSE(B3957:K3957)))</f>
        <v>0.1170584967959601</v>
      </c>
      <c r="O3957" s="92">
        <f t="shared" si="306"/>
        <v>0.51743360505967451</v>
      </c>
      <c r="P3957" s="42">
        <f t="shared" si="307"/>
        <v>0.1287186541639351</v>
      </c>
      <c r="Q3957" s="42">
        <f t="shared" si="308"/>
        <v>0.122773215429927</v>
      </c>
      <c r="R3957" s="43">
        <f t="shared" si="309"/>
        <v>0.118137620573236</v>
      </c>
    </row>
    <row r="3958" spans="1:18" x14ac:dyDescent="0.35">
      <c r="A3958" s="73">
        <v>1622</v>
      </c>
      <c r="B3958" s="42">
        <v>7.3000000000000001E-3</v>
      </c>
      <c r="C3958" s="42">
        <v>0.1671</v>
      </c>
      <c r="D3958" s="42">
        <v>6.3E-2</v>
      </c>
      <c r="E3958" s="42">
        <v>9.69E-2</v>
      </c>
      <c r="F3958" s="42">
        <v>9.1999999999999998E-2</v>
      </c>
      <c r="G3958" s="42">
        <v>9.1999999999999998E-2</v>
      </c>
      <c r="H3958" s="42">
        <v>0.1646</v>
      </c>
      <c r="I3958" s="42">
        <v>1.6899999999999998E-2</v>
      </c>
      <c r="J3958" s="42">
        <v>0.2276</v>
      </c>
      <c r="K3958" s="42">
        <v>7.2599999999999998E-2</v>
      </c>
      <c r="L3958" s="93">
        <f t="shared" si="305"/>
        <v>1</v>
      </c>
      <c r="M3958" s="42">
        <v>0.14477000000000001</v>
      </c>
      <c r="N3958" s="93">
        <f t="array" ref="N3958">SQRT(MMULT(MMULT(B3958:K3958, '2. Correlation Matrix'!$B$34:$K$43), TRANSPOSE(B3958:K3958)))</f>
        <v>0.13484957326264849</v>
      </c>
      <c r="O3958" s="92">
        <f t="shared" si="306"/>
        <v>0.51739132955287859</v>
      </c>
      <c r="P3958" s="42">
        <f t="shared" si="307"/>
        <v>0.1356777962954408</v>
      </c>
      <c r="Q3958" s="42">
        <f t="shared" si="308"/>
        <v>0.122773215429927</v>
      </c>
      <c r="R3958" s="43">
        <f t="shared" si="309"/>
        <v>0.118137620573236</v>
      </c>
    </row>
    <row r="3959" spans="1:18" x14ac:dyDescent="0.35">
      <c r="A3959" s="73">
        <v>4311</v>
      </c>
      <c r="B3959" s="42">
        <v>9.0300000000000005E-2</v>
      </c>
      <c r="C3959" s="42">
        <v>1.32E-2</v>
      </c>
      <c r="D3959" s="42">
        <v>0.15640000000000001</v>
      </c>
      <c r="E3959" s="42">
        <v>0.13220000000000001</v>
      </c>
      <c r="F3959" s="42">
        <v>0.17399999999999999</v>
      </c>
      <c r="G3959" s="42">
        <v>0.1145</v>
      </c>
      <c r="H3959" s="42">
        <v>1.9800000000000002E-2</v>
      </c>
      <c r="I3959" s="42">
        <v>6.6100000000000006E-2</v>
      </c>
      <c r="J3959" s="42">
        <v>9.69E-2</v>
      </c>
      <c r="K3959" s="42">
        <v>0.1366</v>
      </c>
      <c r="L3959" s="93">
        <f t="shared" si="305"/>
        <v>1.0000000000000002</v>
      </c>
      <c r="M3959" s="42">
        <v>0.14687</v>
      </c>
      <c r="N3959" s="93">
        <f t="array" ref="N3959">SQRT(MMULT(MMULT(B3959:K3959, '2. Correlation Matrix'!$B$34:$K$43), TRANSPOSE(B3959:K3959)))</f>
        <v>0.13890855174478137</v>
      </c>
      <c r="O3959" s="92">
        <f t="shared" si="306"/>
        <v>0.51739075166551129</v>
      </c>
      <c r="P3959" s="42">
        <f t="shared" si="307"/>
        <v>0.13722220712608371</v>
      </c>
      <c r="Q3959" s="42">
        <f t="shared" si="308"/>
        <v>0.122773215429927</v>
      </c>
      <c r="R3959" s="43">
        <f t="shared" si="309"/>
        <v>0.118137620573236</v>
      </c>
    </row>
    <row r="3960" spans="1:18" x14ac:dyDescent="0.35">
      <c r="A3960" s="73">
        <v>3954</v>
      </c>
      <c r="B3960" s="42">
        <v>0.15110000000000001</v>
      </c>
      <c r="C3960" s="42">
        <v>0.1215</v>
      </c>
      <c r="D3960" s="42">
        <v>0.1182</v>
      </c>
      <c r="E3960" s="42">
        <v>8.5400000000000004E-2</v>
      </c>
      <c r="F3960" s="42">
        <v>7.7200000000000005E-2</v>
      </c>
      <c r="G3960" s="42">
        <v>0.1593</v>
      </c>
      <c r="H3960" s="42">
        <v>9.69E-2</v>
      </c>
      <c r="I3960" s="42">
        <v>7.7200000000000005E-2</v>
      </c>
      <c r="J3960" s="42">
        <v>9.1999999999999998E-2</v>
      </c>
      <c r="K3960" s="42">
        <v>2.1299999999999999E-2</v>
      </c>
      <c r="L3960" s="93">
        <f t="shared" si="305"/>
        <v>1.0001000000000002</v>
      </c>
      <c r="M3960" s="42">
        <v>0.13372000000000001</v>
      </c>
      <c r="N3960" s="93">
        <f t="array" ref="N3960">SQRT(MMULT(MMULT(B3960:K3960, '2. Correlation Matrix'!$B$34:$K$43), TRANSPOSE(B3960:K3960)))</f>
        <v>0.1134969541253024</v>
      </c>
      <c r="O3960" s="92">
        <f t="shared" si="306"/>
        <v>0.51737071230274789</v>
      </c>
      <c r="P3960" s="42">
        <f t="shared" si="307"/>
        <v>0.12727922070213951</v>
      </c>
      <c r="Q3960" s="42">
        <f t="shared" si="308"/>
        <v>0.122773215429927</v>
      </c>
      <c r="R3960" s="43">
        <f t="shared" si="309"/>
        <v>0.118137620573236</v>
      </c>
    </row>
    <row r="3961" spans="1:18" x14ac:dyDescent="0.35">
      <c r="A3961" s="73">
        <v>4200</v>
      </c>
      <c r="B3961" s="42">
        <v>5.3400000000000003E-2</v>
      </c>
      <c r="C3961" s="42">
        <v>8.48E-2</v>
      </c>
      <c r="D3961" s="42">
        <v>0.1381</v>
      </c>
      <c r="E3961" s="42">
        <v>0.12870000000000001</v>
      </c>
      <c r="F3961" s="42">
        <v>0.14760000000000001</v>
      </c>
      <c r="G3961" s="42">
        <v>0.10199999999999999</v>
      </c>
      <c r="H3961" s="42">
        <v>0.1366</v>
      </c>
      <c r="I3961" s="42">
        <v>4.5499999999999999E-2</v>
      </c>
      <c r="J3961" s="42">
        <v>6.4399999999999999E-2</v>
      </c>
      <c r="K3961" s="42">
        <v>9.8900000000000002E-2</v>
      </c>
      <c r="L3961" s="93">
        <f t="shared" si="305"/>
        <v>0.99999999999999989</v>
      </c>
      <c r="M3961" s="42">
        <v>0.14724999999999999</v>
      </c>
      <c r="N3961" s="93">
        <f t="array" ref="N3961">SQRT(MMULT(MMULT(B3961:K3961, '2. Correlation Matrix'!$B$34:$K$43), TRANSPOSE(B3961:K3961)))</f>
        <v>0.13965824018088299</v>
      </c>
      <c r="O3961" s="92">
        <f t="shared" si="306"/>
        <v>0.51733431487052262</v>
      </c>
      <c r="P3961" s="42">
        <f t="shared" si="307"/>
        <v>0.1374977879747894</v>
      </c>
      <c r="Q3961" s="42">
        <f t="shared" si="308"/>
        <v>0.122773215429927</v>
      </c>
      <c r="R3961" s="43">
        <f t="shared" si="309"/>
        <v>0.118137620573236</v>
      </c>
    </row>
    <row r="3962" spans="1:18" x14ac:dyDescent="0.35">
      <c r="A3962" s="73">
        <v>4272</v>
      </c>
      <c r="B3962" s="42">
        <v>0.15890000000000001</v>
      </c>
      <c r="C3962" s="42">
        <v>2.4400000000000002E-2</v>
      </c>
      <c r="D3962" s="42">
        <v>0.14430000000000001</v>
      </c>
      <c r="E3962" s="42">
        <v>8.5599999999999996E-2</v>
      </c>
      <c r="F3962" s="42">
        <v>7.5800000000000006E-2</v>
      </c>
      <c r="G3962" s="42">
        <v>0.19320000000000001</v>
      </c>
      <c r="H3962" s="42">
        <v>2.69E-2</v>
      </c>
      <c r="I3962" s="42">
        <v>2.1999999999999999E-2</v>
      </c>
      <c r="J3962" s="42">
        <v>0.16139999999999999</v>
      </c>
      <c r="K3962" s="42">
        <v>0.1076</v>
      </c>
      <c r="L3962" s="93">
        <f t="shared" si="305"/>
        <v>1.0001</v>
      </c>
      <c r="M3962" s="42">
        <v>0.14682000000000001</v>
      </c>
      <c r="N3962" s="93">
        <f t="array" ref="N3962">SQRT(MMULT(MMULT(B3962:K3962, '2. Correlation Matrix'!$B$34:$K$43), TRANSPOSE(B3962:K3962)))</f>
        <v>0.13882770863361391</v>
      </c>
      <c r="O3962" s="92">
        <f t="shared" si="306"/>
        <v>0.5173318835762335</v>
      </c>
      <c r="P3962" s="42">
        <f t="shared" si="307"/>
        <v>0.13718343365777019</v>
      </c>
      <c r="Q3962" s="42">
        <f t="shared" si="308"/>
        <v>0.122773215429927</v>
      </c>
      <c r="R3962" s="43">
        <f t="shared" si="309"/>
        <v>0.118137620573236</v>
      </c>
    </row>
    <row r="3963" spans="1:18" x14ac:dyDescent="0.35">
      <c r="A3963" s="73">
        <v>3704</v>
      </c>
      <c r="B3963" s="42">
        <v>6.2399999999999997E-2</v>
      </c>
      <c r="C3963" s="42">
        <v>0.23019999999999999</v>
      </c>
      <c r="D3963" s="42">
        <v>3.1199999999999999E-2</v>
      </c>
      <c r="E3963" s="42">
        <v>0.16550000000000001</v>
      </c>
      <c r="F3963" s="42">
        <v>0.1055</v>
      </c>
      <c r="G3963" s="42">
        <v>0.12709999999999999</v>
      </c>
      <c r="H3963" s="42">
        <v>0.12230000000000001</v>
      </c>
      <c r="I3963" s="42">
        <v>3.1199999999999999E-2</v>
      </c>
      <c r="J3963" s="42">
        <v>9.8299999999999998E-2</v>
      </c>
      <c r="K3963" s="42">
        <v>2.64E-2</v>
      </c>
      <c r="L3963" s="93">
        <f t="shared" si="305"/>
        <v>1.0001</v>
      </c>
      <c r="M3963" s="42">
        <v>0.13456000000000001</v>
      </c>
      <c r="N3963" s="93">
        <f t="array" ref="N3963">SQRT(MMULT(MMULT(B3963:K3963, '2. Correlation Matrix'!$B$34:$K$43), TRANSPOSE(B3963:K3963)))</f>
        <v>0.11513180726108836</v>
      </c>
      <c r="O3963" s="92">
        <f t="shared" si="306"/>
        <v>0.51732011697630831</v>
      </c>
      <c r="P3963" s="42">
        <f t="shared" si="307"/>
        <v>0.1279323334783978</v>
      </c>
      <c r="Q3963" s="42">
        <f t="shared" si="308"/>
        <v>0.122773215429927</v>
      </c>
      <c r="R3963" s="43">
        <f t="shared" si="309"/>
        <v>0.118137620573236</v>
      </c>
    </row>
    <row r="3964" spans="1:18" x14ac:dyDescent="0.35">
      <c r="A3964" s="73">
        <v>2347</v>
      </c>
      <c r="B3964" s="42">
        <v>0.12520000000000001</v>
      </c>
      <c r="C3964" s="42">
        <v>0.1135</v>
      </c>
      <c r="D3964" s="42">
        <v>0.16189999999999999</v>
      </c>
      <c r="E3964" s="42">
        <v>0.12690000000000001</v>
      </c>
      <c r="F3964" s="42">
        <v>0.12189999999999999</v>
      </c>
      <c r="G3964" s="42">
        <v>5.3400000000000003E-2</v>
      </c>
      <c r="H3964" s="42">
        <v>0.12520000000000001</v>
      </c>
      <c r="I3964" s="42">
        <v>4.0099999999999997E-2</v>
      </c>
      <c r="J3964" s="42">
        <v>1.17E-2</v>
      </c>
      <c r="K3964" s="42">
        <v>0.1202</v>
      </c>
      <c r="L3964" s="93">
        <f t="shared" si="305"/>
        <v>1.0000000000000002</v>
      </c>
      <c r="M3964" s="42">
        <v>0.1414</v>
      </c>
      <c r="N3964" s="93">
        <f t="array" ref="N3964">SQRT(MMULT(MMULT(B3964:K3964, '2. Correlation Matrix'!$B$34:$K$43), TRANSPOSE(B3964:K3964)))</f>
        <v>0.12836013587883352</v>
      </c>
      <c r="O3964" s="92">
        <f t="shared" si="306"/>
        <v>0.5172945599144485</v>
      </c>
      <c r="P3964" s="42">
        <f t="shared" si="307"/>
        <v>0.1331618377585837</v>
      </c>
      <c r="Q3964" s="42">
        <f t="shared" si="308"/>
        <v>0.122773215429927</v>
      </c>
      <c r="R3964" s="43">
        <f t="shared" si="309"/>
        <v>0.118137620573236</v>
      </c>
    </row>
    <row r="3965" spans="1:18" x14ac:dyDescent="0.35">
      <c r="A3965" s="73">
        <v>2610</v>
      </c>
      <c r="B3965" s="42">
        <v>8.6999999999999994E-2</v>
      </c>
      <c r="C3965" s="42">
        <v>8.5400000000000004E-2</v>
      </c>
      <c r="D3965" s="42">
        <v>0.14399999999999999</v>
      </c>
      <c r="E3965" s="42">
        <v>0.14080000000000001</v>
      </c>
      <c r="F3965" s="42">
        <v>0.1013</v>
      </c>
      <c r="G3965" s="42">
        <v>0.14560000000000001</v>
      </c>
      <c r="H3965" s="42">
        <v>3.4799999999999998E-2</v>
      </c>
      <c r="I3965" s="42">
        <v>3.9600000000000003E-2</v>
      </c>
      <c r="J3965" s="42">
        <v>0.12820000000000001</v>
      </c>
      <c r="K3965" s="42">
        <v>9.3399999999999997E-2</v>
      </c>
      <c r="L3965" s="93">
        <f t="shared" si="305"/>
        <v>1.0000999999999998</v>
      </c>
      <c r="M3965" s="42">
        <v>0.14363000000000001</v>
      </c>
      <c r="N3965" s="93">
        <f t="array" ref="N3965">SQRT(MMULT(MMULT(B3965:K3965, '2. Correlation Matrix'!$B$34:$K$43), TRANSPOSE(B3965:K3965)))</f>
        <v>0.13267660487928684</v>
      </c>
      <c r="O3965" s="92">
        <f t="shared" si="306"/>
        <v>0.51727280828780364</v>
      </c>
      <c r="P3965" s="42">
        <f t="shared" si="307"/>
        <v>0.13482845925885281</v>
      </c>
      <c r="Q3965" s="42">
        <f t="shared" si="308"/>
        <v>0.122773215429927</v>
      </c>
      <c r="R3965" s="43">
        <f t="shared" si="309"/>
        <v>0.118137620573236</v>
      </c>
    </row>
    <row r="3966" spans="1:18" x14ac:dyDescent="0.35">
      <c r="A3966" s="73">
        <v>4184</v>
      </c>
      <c r="B3966" s="42">
        <v>9.4399999999999998E-2</v>
      </c>
      <c r="C3966" s="42">
        <v>0.15670000000000001</v>
      </c>
      <c r="D3966" s="42">
        <v>0.1459</v>
      </c>
      <c r="E3966" s="42">
        <v>0.13300000000000001</v>
      </c>
      <c r="F3966" s="42">
        <v>5.3600000000000002E-2</v>
      </c>
      <c r="G3966" s="42">
        <v>0.1116</v>
      </c>
      <c r="H3966" s="42">
        <v>0.10730000000000001</v>
      </c>
      <c r="I3966" s="42">
        <v>2.0999999999999999E-3</v>
      </c>
      <c r="J3966" s="42">
        <v>8.3699999999999997E-2</v>
      </c>
      <c r="K3966" s="42">
        <v>0.1116</v>
      </c>
      <c r="L3966" s="93">
        <f t="shared" si="305"/>
        <v>0.99990000000000001</v>
      </c>
      <c r="M3966" s="42">
        <v>0.14516000000000001</v>
      </c>
      <c r="N3966" s="93">
        <f t="array" ref="N3966">SQRT(MMULT(MMULT(B3966:K3966, '2. Correlation Matrix'!$B$34:$K$43), TRANSPOSE(B3966:K3966)))</f>
        <v>0.13563969779338569</v>
      </c>
      <c r="O3966" s="92">
        <f t="shared" si="306"/>
        <v>0.51725270065753037</v>
      </c>
      <c r="P3966" s="42">
        <f t="shared" si="307"/>
        <v>0.13596093619125951</v>
      </c>
      <c r="Q3966" s="42">
        <f t="shared" si="308"/>
        <v>0.122773215429927</v>
      </c>
      <c r="R3966" s="43">
        <f t="shared" si="309"/>
        <v>0.118137620573236</v>
      </c>
    </row>
    <row r="3967" spans="1:18" x14ac:dyDescent="0.35">
      <c r="A3967" s="73">
        <v>3382</v>
      </c>
      <c r="B3967" s="42">
        <v>0.22389999999999999</v>
      </c>
      <c r="C3967" s="42">
        <v>6.4699999999999994E-2</v>
      </c>
      <c r="D3967" s="42">
        <v>0.01</v>
      </c>
      <c r="E3967" s="42">
        <v>0.22389999999999999</v>
      </c>
      <c r="F3967" s="42">
        <v>6.9699999999999998E-2</v>
      </c>
      <c r="G3967" s="42">
        <v>5.0000000000000001E-3</v>
      </c>
      <c r="H3967" s="42">
        <v>0.16420000000000001</v>
      </c>
      <c r="I3967" s="42">
        <v>3.9800000000000002E-2</v>
      </c>
      <c r="J3967" s="42">
        <v>0.14180000000000001</v>
      </c>
      <c r="K3967" s="42">
        <v>5.7200000000000001E-2</v>
      </c>
      <c r="L3967" s="93">
        <f t="shared" si="305"/>
        <v>1.0002</v>
      </c>
      <c r="M3967" s="42">
        <v>0.13066</v>
      </c>
      <c r="N3967" s="93">
        <f t="array" ref="N3967">SQRT(MMULT(MMULT(B3967:K3967, '2. Correlation Matrix'!$B$34:$K$43), TRANSPOSE(B3967:K3967)))</f>
        <v>0.10762203248311937</v>
      </c>
      <c r="O3967" s="92">
        <f t="shared" si="306"/>
        <v>0.51718034602933494</v>
      </c>
      <c r="P3967" s="42">
        <f t="shared" si="307"/>
        <v>0.1248687490621012</v>
      </c>
      <c r="Q3967" s="42">
        <f t="shared" si="308"/>
        <v>0.122773215429927</v>
      </c>
      <c r="R3967" s="43">
        <f t="shared" si="309"/>
        <v>0.118137620573236</v>
      </c>
    </row>
    <row r="3968" spans="1:18" x14ac:dyDescent="0.35">
      <c r="A3968" s="73">
        <v>4660</v>
      </c>
      <c r="B3968" s="42">
        <v>0.16350000000000001</v>
      </c>
      <c r="C3968" s="42">
        <v>0.16919999999999999</v>
      </c>
      <c r="D3968" s="42">
        <v>8.0799999999999997E-2</v>
      </c>
      <c r="E3968" s="42">
        <v>0.10340000000000001</v>
      </c>
      <c r="F3968" s="42">
        <v>7.5200000000000003E-2</v>
      </c>
      <c r="G3968" s="42">
        <v>2.2599999999999999E-2</v>
      </c>
      <c r="H3968" s="42">
        <v>0.1222</v>
      </c>
      <c r="I3968" s="42">
        <v>6.3899999999999998E-2</v>
      </c>
      <c r="J3968" s="42">
        <v>0.156</v>
      </c>
      <c r="K3968" s="42">
        <v>4.3200000000000002E-2</v>
      </c>
      <c r="L3968" s="93">
        <f t="shared" si="305"/>
        <v>1</v>
      </c>
      <c r="M3968" s="42">
        <v>0.12565999999999999</v>
      </c>
      <c r="N3968" s="93">
        <f t="array" ref="N3968">SQRT(MMULT(MMULT(B3968:K3968, '2. Correlation Matrix'!$B$34:$K$43), TRANSPOSE(B3968:K3968)))</f>
        <v>9.7957752345471882E-2</v>
      </c>
      <c r="O3968" s="92">
        <f t="shared" si="306"/>
        <v>0.51716172316138043</v>
      </c>
      <c r="P3968" s="42">
        <f t="shared" si="307"/>
        <v>0.12086213937771159</v>
      </c>
      <c r="Q3968" s="42">
        <f t="shared" si="308"/>
        <v>0.122773215429927</v>
      </c>
      <c r="R3968" s="43">
        <f t="shared" si="309"/>
        <v>0.118137620573236</v>
      </c>
    </row>
    <row r="3969" spans="1:18" x14ac:dyDescent="0.35">
      <c r="A3969" s="73">
        <v>1387</v>
      </c>
      <c r="B3969" s="42">
        <v>5.45E-2</v>
      </c>
      <c r="C3969" s="42">
        <v>2.5999999999999999E-2</v>
      </c>
      <c r="D3969" s="42">
        <v>9.6100000000000005E-2</v>
      </c>
      <c r="E3969" s="42">
        <v>0.1273</v>
      </c>
      <c r="F3969" s="42">
        <v>0.22339999999999999</v>
      </c>
      <c r="G3969" s="42">
        <v>3.3799999999999997E-2</v>
      </c>
      <c r="H3969" s="42">
        <v>0.1429</v>
      </c>
      <c r="I3969" s="42">
        <v>4.4200000000000003E-2</v>
      </c>
      <c r="J3969" s="42">
        <v>2.3400000000000001E-2</v>
      </c>
      <c r="K3969" s="42">
        <v>0.2286</v>
      </c>
      <c r="L3969" s="93">
        <f t="shared" si="305"/>
        <v>1.0002</v>
      </c>
      <c r="M3969" s="42">
        <v>0.15920999999999999</v>
      </c>
      <c r="N3969" s="93">
        <f t="array" ref="N3969">SQRT(MMULT(MMULT(B3969:K3969, '2. Correlation Matrix'!$B$34:$K$43), TRANSPOSE(B3969:K3969)))</f>
        <v>0.16283322256576882</v>
      </c>
      <c r="O3969" s="92">
        <f t="shared" si="306"/>
        <v>0.51715490655469476</v>
      </c>
      <c r="P3969" s="42">
        <f t="shared" si="307"/>
        <v>0.1459526708144234</v>
      </c>
      <c r="Q3969" s="42">
        <f t="shared" si="308"/>
        <v>0.122773215429927</v>
      </c>
      <c r="R3969" s="43">
        <f t="shared" si="309"/>
        <v>0.118137620573236</v>
      </c>
    </row>
    <row r="3970" spans="1:18" x14ac:dyDescent="0.35">
      <c r="A3970" s="73">
        <v>1360</v>
      </c>
      <c r="B3970" s="42">
        <v>4.58E-2</v>
      </c>
      <c r="C3970" s="42">
        <v>6.7500000000000004E-2</v>
      </c>
      <c r="D3970" s="42">
        <v>0.19520000000000001</v>
      </c>
      <c r="E3970" s="42">
        <v>6.7500000000000004E-2</v>
      </c>
      <c r="F3970" s="42">
        <v>4.58E-2</v>
      </c>
      <c r="G3970" s="42">
        <v>0.20960000000000001</v>
      </c>
      <c r="H3970" s="42">
        <v>4.82E-2</v>
      </c>
      <c r="I3970" s="42">
        <v>3.1300000000000001E-2</v>
      </c>
      <c r="J3970" s="42">
        <v>0.1855</v>
      </c>
      <c r="K3970" s="42">
        <v>0.1036</v>
      </c>
      <c r="L3970" s="93">
        <f t="shared" si="305"/>
        <v>1</v>
      </c>
      <c r="M3970" s="42">
        <v>0.15334</v>
      </c>
      <c r="N3970" s="93">
        <f t="array" ref="N3970">SQRT(MMULT(MMULT(B3970:K3970, '2. Correlation Matrix'!$B$34:$K$43), TRANSPOSE(B3970:K3970)))</f>
        <v>0.15148816790134603</v>
      </c>
      <c r="O3970" s="92">
        <f t="shared" si="306"/>
        <v>0.51713609772492286</v>
      </c>
      <c r="P3970" s="42">
        <f t="shared" si="307"/>
        <v>0.1418656674929468</v>
      </c>
      <c r="Q3970" s="42">
        <f t="shared" si="308"/>
        <v>0.122773215429927</v>
      </c>
      <c r="R3970" s="43">
        <f t="shared" si="309"/>
        <v>0.118137620573236</v>
      </c>
    </row>
    <row r="3971" spans="1:18" x14ac:dyDescent="0.35">
      <c r="A3971" s="73">
        <v>2967</v>
      </c>
      <c r="B3971" s="42">
        <v>0.1648</v>
      </c>
      <c r="C3971" s="42">
        <v>9.3399999999999997E-2</v>
      </c>
      <c r="D3971" s="42">
        <v>0.16669999999999999</v>
      </c>
      <c r="E3971" s="42">
        <v>0.1062</v>
      </c>
      <c r="F3971" s="42">
        <v>0.14099999999999999</v>
      </c>
      <c r="G3971" s="42">
        <v>1.2800000000000001E-2</v>
      </c>
      <c r="H3971" s="42">
        <v>1.47E-2</v>
      </c>
      <c r="I3971" s="42">
        <v>9.3399999999999997E-2</v>
      </c>
      <c r="J3971" s="42">
        <v>4.2099999999999999E-2</v>
      </c>
      <c r="K3971" s="42">
        <v>0.1648</v>
      </c>
      <c r="L3971" s="93">
        <f t="shared" si="305"/>
        <v>0.99990000000000001</v>
      </c>
      <c r="M3971" s="42">
        <v>0.13582</v>
      </c>
      <c r="N3971" s="93">
        <f t="array" ref="N3971">SQRT(MMULT(MMULT(B3971:K3971, '2. Correlation Matrix'!$B$34:$K$43), TRANSPOSE(B3971:K3971)))</f>
        <v>0.11761170005677922</v>
      </c>
      <c r="O3971" s="92">
        <f t="shared" si="306"/>
        <v>0.5171254217959439</v>
      </c>
      <c r="P3971" s="42">
        <f t="shared" si="307"/>
        <v>0.12890374400487709</v>
      </c>
      <c r="Q3971" s="42">
        <f t="shared" si="308"/>
        <v>0.122773215429927</v>
      </c>
      <c r="R3971" s="43">
        <f t="shared" si="309"/>
        <v>0.118137620573236</v>
      </c>
    </row>
    <row r="3972" spans="1:18" x14ac:dyDescent="0.35">
      <c r="A3972" s="73">
        <v>182</v>
      </c>
      <c r="B3972" s="42">
        <v>5.3400000000000003E-2</v>
      </c>
      <c r="C3972" s="42">
        <v>0.1414</v>
      </c>
      <c r="D3972" s="42">
        <v>0.1724</v>
      </c>
      <c r="E3972" s="42">
        <v>3.3999999999999998E-3</v>
      </c>
      <c r="F3972" s="42">
        <v>0.13450000000000001</v>
      </c>
      <c r="G3972" s="42">
        <v>0.1328</v>
      </c>
      <c r="H3972" s="42">
        <v>0.1603</v>
      </c>
      <c r="I3972" s="42">
        <v>2.07E-2</v>
      </c>
      <c r="J3972" s="42">
        <v>6.7199999999999996E-2</v>
      </c>
      <c r="K3972" s="42">
        <v>0.1138</v>
      </c>
      <c r="L3972" s="93">
        <f t="shared" si="305"/>
        <v>0.99990000000000012</v>
      </c>
      <c r="M3972" s="42">
        <v>0.14935999999999999</v>
      </c>
      <c r="N3972" s="93">
        <f t="array" ref="N3972">SQRT(MMULT(MMULT(B3972:K3972, '2. Correlation Matrix'!$B$34:$K$43), TRANSPOSE(B3972:K3972)))</f>
        <v>0.14379569537273637</v>
      </c>
      <c r="O3972" s="92">
        <f t="shared" si="306"/>
        <v>0.51712257315665533</v>
      </c>
      <c r="P3972" s="42">
        <f t="shared" si="307"/>
        <v>0.13902139899613558</v>
      </c>
      <c r="Q3972" s="42">
        <f t="shared" si="308"/>
        <v>0.122773215429927</v>
      </c>
      <c r="R3972" s="43">
        <f t="shared" si="309"/>
        <v>0.118137620573236</v>
      </c>
    </row>
    <row r="3973" spans="1:18" x14ac:dyDescent="0.35">
      <c r="A3973" s="73">
        <v>2488</v>
      </c>
      <c r="B3973" s="42">
        <v>0.11310000000000001</v>
      </c>
      <c r="C3973" s="42">
        <v>9.3100000000000002E-2</v>
      </c>
      <c r="D3973" s="42">
        <v>0.1729</v>
      </c>
      <c r="E3973" s="42">
        <v>8.8700000000000001E-2</v>
      </c>
      <c r="F3973" s="42">
        <v>0.10639999999999999</v>
      </c>
      <c r="G3973" s="42">
        <v>0.18629999999999999</v>
      </c>
      <c r="H3973" s="42">
        <v>8.8999999999999999E-3</v>
      </c>
      <c r="I3973" s="42">
        <v>0.13300000000000001</v>
      </c>
      <c r="J3973" s="42">
        <v>8.6499999999999994E-2</v>
      </c>
      <c r="K3973" s="42">
        <v>1.11E-2</v>
      </c>
      <c r="L3973" s="93">
        <f t="shared" ref="L3973:L4036" si="310">SUM(B3973:K3973)</f>
        <v>1.0000000000000002</v>
      </c>
      <c r="M3973" s="42">
        <v>0.1321</v>
      </c>
      <c r="N3973" s="93">
        <f t="array" ref="N3973">SQRT(MMULT(MMULT(B3973:K3973, '2. Correlation Matrix'!$B$34:$K$43), TRANSPOSE(B3973:K3973)))</f>
        <v>0.11042170230175226</v>
      </c>
      <c r="O3973" s="92">
        <f t="shared" ref="O3973:O4036" si="311">(M3973-0.075)/N3973</f>
        <v>0.51710849235018441</v>
      </c>
      <c r="P3973" s="42">
        <f t="shared" ref="P3973:P4036" si="312">M3973-((1/2)*1*N3973^2)</f>
        <v>0.12600352383039159</v>
      </c>
      <c r="Q3973" s="42">
        <f t="shared" ref="Q3973:Q4036" si="313">$M$5-((1/2)*3*$N$5^2)</f>
        <v>0.122773215429927</v>
      </c>
      <c r="R3973" s="43">
        <f t="shared" ref="R3973:R4036" si="314">$M$5-((1/2)*4*$N$5^2)</f>
        <v>0.118137620573236</v>
      </c>
    </row>
    <row r="3974" spans="1:18" x14ac:dyDescent="0.35">
      <c r="A3974" s="73">
        <v>1833</v>
      </c>
      <c r="B3974" s="42">
        <v>0.13900000000000001</v>
      </c>
      <c r="C3974" s="42">
        <v>4.3099999999999999E-2</v>
      </c>
      <c r="D3974" s="42">
        <v>0.1502</v>
      </c>
      <c r="E3974" s="42">
        <v>0.1358</v>
      </c>
      <c r="F3974" s="42">
        <v>7.0300000000000001E-2</v>
      </c>
      <c r="G3974" s="42">
        <v>5.5899999999999998E-2</v>
      </c>
      <c r="H3974" s="42">
        <v>0.1134</v>
      </c>
      <c r="I3974" s="42">
        <v>3.5099999999999999E-2</v>
      </c>
      <c r="J3974" s="42">
        <v>0.1182</v>
      </c>
      <c r="K3974" s="42">
        <v>0.13900000000000001</v>
      </c>
      <c r="L3974" s="93">
        <f t="shared" si="310"/>
        <v>1</v>
      </c>
      <c r="M3974" s="42">
        <v>0.14623</v>
      </c>
      <c r="N3974" s="93">
        <f t="array" ref="N3974">SQRT(MMULT(MMULT(B3974:K3974, '2. Correlation Matrix'!$B$34:$K$43), TRANSPOSE(B3974:K3974)))</f>
        <v>0.13776013361246209</v>
      </c>
      <c r="O3974" s="92">
        <f t="shared" si="311"/>
        <v>0.51705815123829391</v>
      </c>
      <c r="P3974" s="42">
        <f t="shared" si="312"/>
        <v>0.13674107279353831</v>
      </c>
      <c r="Q3974" s="42">
        <f t="shared" si="313"/>
        <v>0.122773215429927</v>
      </c>
      <c r="R3974" s="43">
        <f t="shared" si="314"/>
        <v>0.118137620573236</v>
      </c>
    </row>
    <row r="3975" spans="1:18" x14ac:dyDescent="0.35">
      <c r="A3975" s="73">
        <v>3500</v>
      </c>
      <c r="B3975" s="42">
        <v>9.6600000000000005E-2</v>
      </c>
      <c r="C3975" s="42">
        <v>0.16769999999999999</v>
      </c>
      <c r="D3975" s="42">
        <v>9.6600000000000005E-2</v>
      </c>
      <c r="E3975" s="42">
        <v>8.2799999999999999E-2</v>
      </c>
      <c r="F3975" s="42">
        <v>7.8899999999999998E-2</v>
      </c>
      <c r="G3975" s="42">
        <v>0.14000000000000001</v>
      </c>
      <c r="H3975" s="42">
        <v>9.0700000000000003E-2</v>
      </c>
      <c r="I3975" s="42">
        <v>4.3400000000000001E-2</v>
      </c>
      <c r="J3975" s="42">
        <v>0.16170000000000001</v>
      </c>
      <c r="K3975" s="42">
        <v>4.1399999999999999E-2</v>
      </c>
      <c r="L3975" s="93">
        <f t="shared" si="310"/>
        <v>0.99979999999999991</v>
      </c>
      <c r="M3975" s="42">
        <v>0.13575000000000001</v>
      </c>
      <c r="N3975" s="93">
        <f t="array" ref="N3975">SQRT(MMULT(MMULT(B3975:K3975, '2. Correlation Matrix'!$B$34:$K$43), TRANSPOSE(B3975:K3975)))</f>
        <v>0.11749274771057489</v>
      </c>
      <c r="O3975" s="92">
        <f t="shared" si="311"/>
        <v>0.51705318995218486</v>
      </c>
      <c r="P3975" s="42">
        <f t="shared" si="312"/>
        <v>0.12884772711770962</v>
      </c>
      <c r="Q3975" s="42">
        <f t="shared" si="313"/>
        <v>0.122773215429927</v>
      </c>
      <c r="R3975" s="43">
        <f t="shared" si="314"/>
        <v>0.118137620573236</v>
      </c>
    </row>
    <row r="3976" spans="1:18" x14ac:dyDescent="0.35">
      <c r="A3976" s="73">
        <v>3738</v>
      </c>
      <c r="B3976" s="42">
        <v>0.15379999999999999</v>
      </c>
      <c r="C3976" s="42">
        <v>8.4099999999999994E-2</v>
      </c>
      <c r="D3976" s="42">
        <v>0.13769999999999999</v>
      </c>
      <c r="E3976" s="42">
        <v>0.15559999999999999</v>
      </c>
      <c r="F3976" s="42">
        <v>0.11269999999999999</v>
      </c>
      <c r="G3976" s="42">
        <v>5.5500000000000001E-2</v>
      </c>
      <c r="H3976" s="42">
        <v>9.1200000000000003E-2</v>
      </c>
      <c r="I3976" s="42">
        <v>7.3300000000000004E-2</v>
      </c>
      <c r="J3976" s="42">
        <v>6.4399999999999999E-2</v>
      </c>
      <c r="K3976" s="42">
        <v>7.1599999999999997E-2</v>
      </c>
      <c r="L3976" s="93">
        <f t="shared" si="310"/>
        <v>0.99990000000000001</v>
      </c>
      <c r="M3976" s="42">
        <v>0.13363</v>
      </c>
      <c r="N3976" s="93">
        <f t="array" ref="N3976">SQRT(MMULT(MMULT(B3976:K3976, '2. Correlation Matrix'!$B$34:$K$43), TRANSPOSE(B3976:K3976)))</f>
        <v>0.11339496161799517</v>
      </c>
      <c r="O3976" s="92">
        <f t="shared" si="311"/>
        <v>0.51704237263656105</v>
      </c>
      <c r="P3976" s="42">
        <f t="shared" si="312"/>
        <v>0.1272007913398267</v>
      </c>
      <c r="Q3976" s="42">
        <f t="shared" si="313"/>
        <v>0.122773215429927</v>
      </c>
      <c r="R3976" s="43">
        <f t="shared" si="314"/>
        <v>0.118137620573236</v>
      </c>
    </row>
    <row r="3977" spans="1:18" x14ac:dyDescent="0.35">
      <c r="A3977" s="73">
        <v>1942</v>
      </c>
      <c r="B3977" s="42">
        <v>0.1055</v>
      </c>
      <c r="C3977" s="42">
        <v>9.2299999999999993E-2</v>
      </c>
      <c r="D3977" s="42">
        <v>0.17330000000000001</v>
      </c>
      <c r="E3977" s="42">
        <v>1.9E-3</v>
      </c>
      <c r="F3977" s="42">
        <v>0.12239999999999999</v>
      </c>
      <c r="G3977" s="42">
        <v>5.2699999999999997E-2</v>
      </c>
      <c r="H3977" s="42">
        <v>0.1883</v>
      </c>
      <c r="I3977" s="42">
        <v>3.7699999999999997E-2</v>
      </c>
      <c r="J3977" s="42">
        <v>9.0399999999999994E-2</v>
      </c>
      <c r="K3977" s="42">
        <v>0.1356</v>
      </c>
      <c r="L3977" s="93">
        <f t="shared" si="310"/>
        <v>1.0001</v>
      </c>
      <c r="M3977" s="42">
        <v>0.14688000000000001</v>
      </c>
      <c r="N3977" s="93">
        <f t="array" ref="N3977">SQRT(MMULT(MMULT(B3977:K3977, '2. Correlation Matrix'!$B$34:$K$43), TRANSPOSE(B3977:K3977)))</f>
        <v>0.13902936977042657</v>
      </c>
      <c r="O3977" s="92">
        <f t="shared" si="311"/>
        <v>0.51701306075610121</v>
      </c>
      <c r="P3977" s="42">
        <f t="shared" si="312"/>
        <v>0.137215417170619</v>
      </c>
      <c r="Q3977" s="42">
        <f t="shared" si="313"/>
        <v>0.122773215429927</v>
      </c>
      <c r="R3977" s="43">
        <f t="shared" si="314"/>
        <v>0.118137620573236</v>
      </c>
    </row>
    <row r="3978" spans="1:18" x14ac:dyDescent="0.35">
      <c r="A3978" s="73">
        <v>923</v>
      </c>
      <c r="B3978" s="42">
        <v>4.9799999999999997E-2</v>
      </c>
      <c r="C3978" s="42">
        <v>7.5600000000000001E-2</v>
      </c>
      <c r="D3978" s="42">
        <v>0.1328</v>
      </c>
      <c r="E3978" s="42">
        <v>0.16969999999999999</v>
      </c>
      <c r="F3978" s="42">
        <v>0.13650000000000001</v>
      </c>
      <c r="G3978" s="42">
        <v>3.1399999999999997E-2</v>
      </c>
      <c r="H3978" s="42">
        <v>0.1144</v>
      </c>
      <c r="I3978" s="42">
        <v>5.3499999999999999E-2</v>
      </c>
      <c r="J3978" s="42">
        <v>0.107</v>
      </c>
      <c r="K3978" s="42">
        <v>0.12920000000000001</v>
      </c>
      <c r="L3978" s="93">
        <f t="shared" si="310"/>
        <v>0.9998999999999999</v>
      </c>
      <c r="M3978" s="42">
        <v>0.14584</v>
      </c>
      <c r="N3978" s="93">
        <f t="array" ref="N3978">SQRT(MMULT(MMULT(B3978:K3978, '2. Correlation Matrix'!$B$34:$K$43), TRANSPOSE(B3978:K3978)))</f>
        <v>0.13702325711865854</v>
      </c>
      <c r="O3978" s="92">
        <f t="shared" si="311"/>
        <v>0.51699252732442658</v>
      </c>
      <c r="P3978" s="42">
        <f t="shared" si="312"/>
        <v>0.13645231350429698</v>
      </c>
      <c r="Q3978" s="42">
        <f t="shared" si="313"/>
        <v>0.122773215429927</v>
      </c>
      <c r="R3978" s="43">
        <f t="shared" si="314"/>
        <v>0.118137620573236</v>
      </c>
    </row>
    <row r="3979" spans="1:18" x14ac:dyDescent="0.35">
      <c r="A3979" s="73">
        <v>4982</v>
      </c>
      <c r="B3979" s="42">
        <v>0.14499999999999999</v>
      </c>
      <c r="C3979" s="42">
        <v>0.1386</v>
      </c>
      <c r="D3979" s="42">
        <v>0.1258</v>
      </c>
      <c r="E3979" s="42">
        <v>1.9199999999999998E-2</v>
      </c>
      <c r="F3979" s="42">
        <v>0.1237</v>
      </c>
      <c r="G3979" s="42">
        <v>0.1023</v>
      </c>
      <c r="H3979" s="42">
        <v>0.1343</v>
      </c>
      <c r="I3979" s="42">
        <v>1.9199999999999998E-2</v>
      </c>
      <c r="J3979" s="42">
        <v>9.3799999999999994E-2</v>
      </c>
      <c r="K3979" s="42">
        <v>9.8100000000000007E-2</v>
      </c>
      <c r="L3979" s="93">
        <f t="shared" si="310"/>
        <v>1</v>
      </c>
      <c r="M3979" s="42">
        <v>0.13944999999999999</v>
      </c>
      <c r="N3979" s="93">
        <f t="array" ref="N3979">SQRT(MMULT(MMULT(B3979:K3979, '2. Correlation Matrix'!$B$34:$K$43), TRANSPOSE(B3979:K3979)))</f>
        <v>0.12466557114457705</v>
      </c>
      <c r="O3979" s="92">
        <f t="shared" si="311"/>
        <v>0.51698315267216877</v>
      </c>
      <c r="P3979" s="42">
        <f t="shared" si="312"/>
        <v>0.13167924768559819</v>
      </c>
      <c r="Q3979" s="42">
        <f t="shared" si="313"/>
        <v>0.122773215429927</v>
      </c>
      <c r="R3979" s="43">
        <f t="shared" si="314"/>
        <v>0.118137620573236</v>
      </c>
    </row>
    <row r="3980" spans="1:18" x14ac:dyDescent="0.35">
      <c r="A3980" s="73">
        <v>3638</v>
      </c>
      <c r="B3980" s="42">
        <v>0.16900000000000001</v>
      </c>
      <c r="C3980" s="42">
        <v>4.4499999999999998E-2</v>
      </c>
      <c r="D3980" s="42">
        <v>0.13519999999999999</v>
      </c>
      <c r="E3980" s="42">
        <v>0.13519999999999999</v>
      </c>
      <c r="F3980" s="42">
        <v>4.4499999999999998E-2</v>
      </c>
      <c r="G3980" s="42">
        <v>5.8700000000000002E-2</v>
      </c>
      <c r="H3980" s="42">
        <v>0.10680000000000001</v>
      </c>
      <c r="I3980" s="42">
        <v>6.5799999999999997E-2</v>
      </c>
      <c r="J3980" s="42">
        <v>0.16370000000000001</v>
      </c>
      <c r="K3980" s="42">
        <v>7.6499999999999999E-2</v>
      </c>
      <c r="L3980" s="93">
        <f t="shared" si="310"/>
        <v>0.99990000000000001</v>
      </c>
      <c r="M3980" s="42">
        <v>0.13700000000000001</v>
      </c>
      <c r="N3980" s="93">
        <f t="array" ref="N3980">SQRT(MMULT(MMULT(B3980:K3980, '2. Correlation Matrix'!$B$34:$K$43), TRANSPOSE(B3980:K3980)))</f>
        <v>0.11993247392240018</v>
      </c>
      <c r="O3980" s="92">
        <f t="shared" si="311"/>
        <v>0.51695756764023582</v>
      </c>
      <c r="P3980" s="42">
        <f t="shared" si="312"/>
        <v>0.1298081008494264</v>
      </c>
      <c r="Q3980" s="42">
        <f t="shared" si="313"/>
        <v>0.122773215429927</v>
      </c>
      <c r="R3980" s="43">
        <f t="shared" si="314"/>
        <v>0.118137620573236</v>
      </c>
    </row>
    <row r="3981" spans="1:18" x14ac:dyDescent="0.35">
      <c r="A3981" s="73">
        <v>1507</v>
      </c>
      <c r="B3981" s="42">
        <v>6.7400000000000002E-2</v>
      </c>
      <c r="C3981" s="42">
        <v>0.1096</v>
      </c>
      <c r="D3981" s="42">
        <v>5.8999999999999997E-2</v>
      </c>
      <c r="E3981" s="42">
        <v>0.26400000000000001</v>
      </c>
      <c r="F3981" s="42">
        <v>0.13200000000000001</v>
      </c>
      <c r="G3981" s="42">
        <v>0.1348</v>
      </c>
      <c r="H3981" s="42">
        <v>3.6499999999999998E-2</v>
      </c>
      <c r="I3981" s="42">
        <v>8.3999999999999995E-3</v>
      </c>
      <c r="J3981" s="42">
        <v>8.9899999999999994E-2</v>
      </c>
      <c r="K3981" s="42">
        <v>9.8299999999999998E-2</v>
      </c>
      <c r="L3981" s="93">
        <f t="shared" si="310"/>
        <v>0.99990000000000001</v>
      </c>
      <c r="M3981" s="42">
        <v>0.14469000000000001</v>
      </c>
      <c r="N3981" s="93">
        <f t="array" ref="N3981">SQRT(MMULT(MMULT(B3981:K3981, '2. Correlation Matrix'!$B$34:$K$43), TRANSPOSE(B3981:K3981)))</f>
        <v>0.1348126230485395</v>
      </c>
      <c r="O3981" s="92">
        <f t="shared" si="311"/>
        <v>0.51693972288416956</v>
      </c>
      <c r="P3981" s="42">
        <f t="shared" si="312"/>
        <v>0.13560277833338621</v>
      </c>
      <c r="Q3981" s="42">
        <f t="shared" si="313"/>
        <v>0.122773215429927</v>
      </c>
      <c r="R3981" s="43">
        <f t="shared" si="314"/>
        <v>0.118137620573236</v>
      </c>
    </row>
    <row r="3982" spans="1:18" x14ac:dyDescent="0.35">
      <c r="A3982" s="73">
        <v>1999</v>
      </c>
      <c r="B3982" s="42">
        <v>0.15640000000000001</v>
      </c>
      <c r="C3982" s="42">
        <v>0.17050000000000001</v>
      </c>
      <c r="D3982" s="42">
        <v>9.1399999999999995E-2</v>
      </c>
      <c r="E3982" s="42">
        <v>6.1499999999999999E-2</v>
      </c>
      <c r="F3982" s="42">
        <v>0.12130000000000001</v>
      </c>
      <c r="G3982" s="42">
        <v>8.8000000000000005E-3</v>
      </c>
      <c r="H3982" s="42">
        <v>0.1757</v>
      </c>
      <c r="I3982" s="42">
        <v>2.9899999999999999E-2</v>
      </c>
      <c r="J3982" s="42">
        <v>9.3100000000000002E-2</v>
      </c>
      <c r="K3982" s="42">
        <v>9.1399999999999995E-2</v>
      </c>
      <c r="L3982" s="93">
        <f t="shared" si="310"/>
        <v>1</v>
      </c>
      <c r="M3982" s="42">
        <v>0.13263</v>
      </c>
      <c r="N3982" s="93">
        <f t="array" ref="N3982">SQRT(MMULT(MMULT(B3982:K3982, '2. Correlation Matrix'!$B$34:$K$43), TRANSPOSE(B3982:K3982)))</f>
        <v>0.11150064920477548</v>
      </c>
      <c r="O3982" s="92">
        <f t="shared" si="311"/>
        <v>0.51685797715993709</v>
      </c>
      <c r="P3982" s="42">
        <f t="shared" si="312"/>
        <v>0.1264138026134568</v>
      </c>
      <c r="Q3982" s="42">
        <f t="shared" si="313"/>
        <v>0.122773215429927</v>
      </c>
      <c r="R3982" s="43">
        <f t="shared" si="314"/>
        <v>0.118137620573236</v>
      </c>
    </row>
    <row r="3983" spans="1:18" x14ac:dyDescent="0.35">
      <c r="A3983" s="73">
        <v>4731</v>
      </c>
      <c r="B3983" s="42">
        <v>0.18179999999999999</v>
      </c>
      <c r="C3983" s="42">
        <v>0.19389999999999999</v>
      </c>
      <c r="D3983" s="42">
        <v>0.1232</v>
      </c>
      <c r="E3983" s="42">
        <v>6.2600000000000003E-2</v>
      </c>
      <c r="F3983" s="42">
        <v>6.4600000000000005E-2</v>
      </c>
      <c r="G3983" s="42">
        <v>9.0899999999999995E-2</v>
      </c>
      <c r="H3983" s="42">
        <v>0.1535</v>
      </c>
      <c r="I3983" s="42">
        <v>5.45E-2</v>
      </c>
      <c r="J3983" s="42">
        <v>4.4400000000000002E-2</v>
      </c>
      <c r="K3983" s="42">
        <v>3.0300000000000001E-2</v>
      </c>
      <c r="L3983" s="93">
        <f t="shared" si="310"/>
        <v>0.99969999999999992</v>
      </c>
      <c r="M3983" s="42">
        <v>0.12861</v>
      </c>
      <c r="N3983" s="93">
        <f t="array" ref="N3983">SQRT(MMULT(MMULT(B3983:K3983, '2. Correlation Matrix'!$B$34:$K$43), TRANSPOSE(B3983:K3983)))</f>
        <v>0.10373467119985583</v>
      </c>
      <c r="O3983" s="92">
        <f t="shared" si="311"/>
        <v>0.51679924734821459</v>
      </c>
      <c r="P3983" s="42">
        <f t="shared" si="312"/>
        <v>0.1232295589955289</v>
      </c>
      <c r="Q3983" s="42">
        <f t="shared" si="313"/>
        <v>0.122773215429927</v>
      </c>
      <c r="R3983" s="43">
        <f t="shared" si="314"/>
        <v>0.118137620573236</v>
      </c>
    </row>
    <row r="3984" spans="1:18" x14ac:dyDescent="0.35">
      <c r="A3984" s="73">
        <v>2392</v>
      </c>
      <c r="B3984" s="42">
        <v>6.2300000000000001E-2</v>
      </c>
      <c r="C3984" s="42">
        <v>7.4800000000000005E-2</v>
      </c>
      <c r="D3984" s="42">
        <v>3.49E-2</v>
      </c>
      <c r="E3984" s="42">
        <v>0.2145</v>
      </c>
      <c r="F3984" s="42">
        <v>0.1072</v>
      </c>
      <c r="G3984" s="42">
        <v>6.9800000000000001E-2</v>
      </c>
      <c r="H3984" s="42">
        <v>0.2344</v>
      </c>
      <c r="I3984" s="42">
        <v>4.7399999999999998E-2</v>
      </c>
      <c r="J3984" s="42">
        <v>0.1047</v>
      </c>
      <c r="K3984" s="42">
        <v>4.99E-2</v>
      </c>
      <c r="L3984" s="93">
        <f t="shared" si="310"/>
        <v>0.99990000000000001</v>
      </c>
      <c r="M3984" s="42">
        <v>0.14546999999999999</v>
      </c>
      <c r="N3984" s="93">
        <f t="array" ref="N3984">SQRT(MMULT(MMULT(B3984:K3984, '2. Correlation Matrix'!$B$34:$K$43), TRANSPOSE(B3984:K3984)))</f>
        <v>0.13635920470609017</v>
      </c>
      <c r="O3984" s="92">
        <f t="shared" si="311"/>
        <v>0.5167967952870629</v>
      </c>
      <c r="P3984" s="42">
        <f t="shared" si="312"/>
        <v>0.13617308364596128</v>
      </c>
      <c r="Q3984" s="42">
        <f t="shared" si="313"/>
        <v>0.122773215429927</v>
      </c>
      <c r="R3984" s="43">
        <f t="shared" si="314"/>
        <v>0.118137620573236</v>
      </c>
    </row>
    <row r="3985" spans="1:18" x14ac:dyDescent="0.35">
      <c r="A3985" s="73">
        <v>4622</v>
      </c>
      <c r="B3985" s="42">
        <v>0.13450000000000001</v>
      </c>
      <c r="C3985" s="42">
        <v>6.83E-2</v>
      </c>
      <c r="D3985" s="42">
        <v>0.1787</v>
      </c>
      <c r="E3985" s="42">
        <v>8.2299999999999998E-2</v>
      </c>
      <c r="F3985" s="42">
        <v>6.2199999999999998E-2</v>
      </c>
      <c r="G3985" s="42">
        <v>7.8299999999999995E-2</v>
      </c>
      <c r="H3985" s="42">
        <v>0.15659999999999999</v>
      </c>
      <c r="I3985" s="42">
        <v>0.10440000000000001</v>
      </c>
      <c r="J3985" s="42">
        <v>9.4399999999999998E-2</v>
      </c>
      <c r="K3985" s="42">
        <v>4.02E-2</v>
      </c>
      <c r="L3985" s="93">
        <f t="shared" si="310"/>
        <v>0.99990000000000012</v>
      </c>
      <c r="M3985" s="42">
        <v>0.13633000000000001</v>
      </c>
      <c r="N3985" s="93">
        <f t="array" ref="N3985">SQRT(MMULT(MMULT(B3985:K3985, '2. Correlation Matrix'!$B$34:$K$43), TRANSPOSE(B3985:K3985)))</f>
        <v>0.11867574356366005</v>
      </c>
      <c r="O3985" s="92">
        <f t="shared" si="311"/>
        <v>0.51678631334718683</v>
      </c>
      <c r="P3985" s="42">
        <f t="shared" si="312"/>
        <v>0.1292880339448062</v>
      </c>
      <c r="Q3985" s="42">
        <f t="shared" si="313"/>
        <v>0.122773215429927</v>
      </c>
      <c r="R3985" s="43">
        <f t="shared" si="314"/>
        <v>0.118137620573236</v>
      </c>
    </row>
    <row r="3986" spans="1:18" x14ac:dyDescent="0.35">
      <c r="A3986" s="73">
        <v>875</v>
      </c>
      <c r="B3986" s="42">
        <v>4.4000000000000003E-3</v>
      </c>
      <c r="C3986" s="42">
        <v>0.1794</v>
      </c>
      <c r="D3986" s="42">
        <v>0.14000000000000001</v>
      </c>
      <c r="E3986" s="42">
        <v>0.16189999999999999</v>
      </c>
      <c r="F3986" s="42">
        <v>0.151</v>
      </c>
      <c r="G3986" s="42">
        <v>1.9699999999999999E-2</v>
      </c>
      <c r="H3986" s="42">
        <v>4.4000000000000003E-3</v>
      </c>
      <c r="I3986" s="42">
        <v>7.4399999999999994E-2</v>
      </c>
      <c r="J3986" s="42">
        <v>0.1313</v>
      </c>
      <c r="K3986" s="42">
        <v>0.13350000000000001</v>
      </c>
      <c r="L3986" s="93">
        <f t="shared" si="310"/>
        <v>1</v>
      </c>
      <c r="M3986" s="42">
        <v>0.13775999999999999</v>
      </c>
      <c r="N3986" s="93">
        <f t="array" ref="N3986">SQRT(MMULT(MMULT(B3986:K3986, '2. Correlation Matrix'!$B$34:$K$43), TRANSPOSE(B3986:K3986)))</f>
        <v>0.12144429478775526</v>
      </c>
      <c r="O3986" s="92">
        <f t="shared" si="311"/>
        <v>0.51678014277808493</v>
      </c>
      <c r="P3986" s="42">
        <f t="shared" si="312"/>
        <v>0.1303856416317524</v>
      </c>
      <c r="Q3986" s="42">
        <f t="shared" si="313"/>
        <v>0.122773215429927</v>
      </c>
      <c r="R3986" s="43">
        <f t="shared" si="314"/>
        <v>0.118137620573236</v>
      </c>
    </row>
    <row r="3987" spans="1:18" x14ac:dyDescent="0.35">
      <c r="A3987" s="73">
        <v>1500</v>
      </c>
      <c r="B3987" s="42">
        <v>4.7999999999999996E-3</v>
      </c>
      <c r="C3987" s="42">
        <v>0.15479999999999999</v>
      </c>
      <c r="D3987" s="42">
        <v>0.22620000000000001</v>
      </c>
      <c r="E3987" s="42">
        <v>0.1048</v>
      </c>
      <c r="F3987" s="42">
        <v>3.8100000000000002E-2</v>
      </c>
      <c r="G3987" s="42">
        <v>5.2400000000000002E-2</v>
      </c>
      <c r="H3987" s="42">
        <v>4.2900000000000001E-2</v>
      </c>
      <c r="I3987" s="42">
        <v>0.1119</v>
      </c>
      <c r="J3987" s="42">
        <v>0.19289999999999999</v>
      </c>
      <c r="K3987" s="42">
        <v>7.1400000000000005E-2</v>
      </c>
      <c r="L3987" s="93">
        <f t="shared" si="310"/>
        <v>1.0002</v>
      </c>
      <c r="M3987" s="42">
        <v>0.13667000000000001</v>
      </c>
      <c r="N3987" s="93">
        <f t="array" ref="N3987">SQRT(MMULT(MMULT(B3987:K3987, '2. Correlation Matrix'!$B$34:$K$43), TRANSPOSE(B3987:K3987)))</f>
        <v>0.11934167103389329</v>
      </c>
      <c r="O3987" s="92">
        <f t="shared" si="311"/>
        <v>0.51675160457980851</v>
      </c>
      <c r="P3987" s="42">
        <f t="shared" si="312"/>
        <v>0.12954878277741902</v>
      </c>
      <c r="Q3987" s="42">
        <f t="shared" si="313"/>
        <v>0.122773215429927</v>
      </c>
      <c r="R3987" s="43">
        <f t="shared" si="314"/>
        <v>0.118137620573236</v>
      </c>
    </row>
    <row r="3988" spans="1:18" x14ac:dyDescent="0.35">
      <c r="A3988" s="73">
        <v>569</v>
      </c>
      <c r="B3988" s="42">
        <v>0.1608</v>
      </c>
      <c r="C3988" s="42">
        <v>0.1691</v>
      </c>
      <c r="D3988" s="42">
        <v>0.11269999999999999</v>
      </c>
      <c r="E3988" s="42">
        <v>7.5200000000000003E-2</v>
      </c>
      <c r="F3988" s="42">
        <v>0.20250000000000001</v>
      </c>
      <c r="G3988" s="42">
        <v>2.0999999999999999E-3</v>
      </c>
      <c r="H3988" s="42">
        <v>3.1300000000000001E-2</v>
      </c>
      <c r="I3988" s="42">
        <v>0.1608</v>
      </c>
      <c r="J3988" s="42">
        <v>3.5499999999999997E-2</v>
      </c>
      <c r="K3988" s="42">
        <v>5.0099999999999999E-2</v>
      </c>
      <c r="L3988" s="93">
        <f t="shared" si="310"/>
        <v>1.0001</v>
      </c>
      <c r="M3988" s="42">
        <v>0.11713</v>
      </c>
      <c r="N3988" s="93">
        <f t="array" ref="N3988">SQRT(MMULT(MMULT(B3988:K3988, '2. Correlation Matrix'!$B$34:$K$43), TRANSPOSE(B3988:K3988)))</f>
        <v>8.1528923489278329E-2</v>
      </c>
      <c r="O3988" s="92">
        <f t="shared" si="311"/>
        <v>0.51674912652980654</v>
      </c>
      <c r="P3988" s="42">
        <f t="shared" si="312"/>
        <v>0.11380651731733969</v>
      </c>
      <c r="Q3988" s="42">
        <f t="shared" si="313"/>
        <v>0.122773215429927</v>
      </c>
      <c r="R3988" s="43">
        <f t="shared" si="314"/>
        <v>0.118137620573236</v>
      </c>
    </row>
    <row r="3989" spans="1:18" x14ac:dyDescent="0.35">
      <c r="A3989" s="73">
        <v>2895</v>
      </c>
      <c r="B3989" s="42">
        <v>3.3700000000000001E-2</v>
      </c>
      <c r="C3989" s="42">
        <v>0.15509999999999999</v>
      </c>
      <c r="D3989" s="42">
        <v>0.15679999999999999</v>
      </c>
      <c r="E3989" s="42">
        <v>0.12139999999999999</v>
      </c>
      <c r="F3989" s="42">
        <v>0.14000000000000001</v>
      </c>
      <c r="G3989" s="42">
        <v>8.9399999999999993E-2</v>
      </c>
      <c r="H3989" s="42">
        <v>0.14330000000000001</v>
      </c>
      <c r="I3989" s="42">
        <v>0.13830000000000001</v>
      </c>
      <c r="J3989" s="42">
        <v>1.52E-2</v>
      </c>
      <c r="K3989" s="42">
        <v>6.7000000000000002E-3</v>
      </c>
      <c r="L3989" s="93">
        <f t="shared" si="310"/>
        <v>0.99990000000000001</v>
      </c>
      <c r="M3989" s="42">
        <v>0.13317000000000001</v>
      </c>
      <c r="N3989" s="93">
        <f t="array" ref="N3989">SQRT(MMULT(MMULT(B3989:K3989, '2. Correlation Matrix'!$B$34:$K$43), TRANSPOSE(B3989:K3989)))</f>
        <v>0.11257529936380362</v>
      </c>
      <c r="O3989" s="92">
        <f t="shared" si="311"/>
        <v>0.51672081112585022</v>
      </c>
      <c r="P3989" s="42">
        <f t="shared" si="312"/>
        <v>0.126833400986575</v>
      </c>
      <c r="Q3989" s="42">
        <f t="shared" si="313"/>
        <v>0.122773215429927</v>
      </c>
      <c r="R3989" s="43">
        <f t="shared" si="314"/>
        <v>0.118137620573236</v>
      </c>
    </row>
    <row r="3990" spans="1:18" x14ac:dyDescent="0.35">
      <c r="A3990" s="73">
        <v>3518</v>
      </c>
      <c r="B3990" s="42">
        <v>0.17230000000000001</v>
      </c>
      <c r="C3990" s="42">
        <v>0.20430000000000001</v>
      </c>
      <c r="D3990" s="42">
        <v>4.8899999999999999E-2</v>
      </c>
      <c r="E3990" s="42">
        <v>3.1899999999999998E-2</v>
      </c>
      <c r="F3990" s="42">
        <v>0.19570000000000001</v>
      </c>
      <c r="G3990" s="42">
        <v>1.06E-2</v>
      </c>
      <c r="H3990" s="42">
        <v>8.5099999999999995E-2</v>
      </c>
      <c r="I3990" s="42">
        <v>3.8300000000000001E-2</v>
      </c>
      <c r="J3990" s="42">
        <v>4.4699999999999997E-2</v>
      </c>
      <c r="K3990" s="42">
        <v>0.1681</v>
      </c>
      <c r="L3990" s="93">
        <f t="shared" si="310"/>
        <v>0.99990000000000001</v>
      </c>
      <c r="M3990" s="42">
        <v>0.13344</v>
      </c>
      <c r="N3990" s="93">
        <f t="array" ref="N3990">SQRT(MMULT(MMULT(B3990:K3990, '2. Correlation Matrix'!$B$34:$K$43), TRANSPOSE(B3990:K3990)))</f>
        <v>0.11310103882316998</v>
      </c>
      <c r="O3990" s="92">
        <f t="shared" si="311"/>
        <v>0.51670612938727434</v>
      </c>
      <c r="P3990" s="42">
        <f t="shared" si="312"/>
        <v>0.12704407750855989</v>
      </c>
      <c r="Q3990" s="42">
        <f t="shared" si="313"/>
        <v>0.122773215429927</v>
      </c>
      <c r="R3990" s="43">
        <f t="shared" si="314"/>
        <v>0.118137620573236</v>
      </c>
    </row>
    <row r="3991" spans="1:18" x14ac:dyDescent="0.35">
      <c r="A3991" s="73">
        <v>4127</v>
      </c>
      <c r="B3991" s="42">
        <v>7.0000000000000001E-3</v>
      </c>
      <c r="C3991" s="42">
        <v>2.1000000000000001E-2</v>
      </c>
      <c r="D3991" s="42">
        <v>3.15E-2</v>
      </c>
      <c r="E3991" s="42">
        <v>5.2400000000000002E-2</v>
      </c>
      <c r="F3991" s="42">
        <v>0.29370000000000002</v>
      </c>
      <c r="G3991" s="42">
        <v>0.20280000000000001</v>
      </c>
      <c r="H3991" s="42">
        <v>7.0000000000000001E-3</v>
      </c>
      <c r="I3991" s="42">
        <v>1.0500000000000001E-2</v>
      </c>
      <c r="J3991" s="42">
        <v>0.18179999999999999</v>
      </c>
      <c r="K3991" s="42">
        <v>0.1923</v>
      </c>
      <c r="L3991" s="93">
        <f t="shared" si="310"/>
        <v>1</v>
      </c>
      <c r="M3991" s="42">
        <v>0.16053999999999999</v>
      </c>
      <c r="N3991" s="93">
        <f t="array" ref="N3991">SQRT(MMULT(MMULT(B3991:K3991, '2. Correlation Matrix'!$B$34:$K$43), TRANSPOSE(B3991:K3991)))</f>
        <v>0.16555075841602296</v>
      </c>
      <c r="O3991" s="92">
        <f t="shared" si="311"/>
        <v>0.51669953564961102</v>
      </c>
      <c r="P3991" s="42">
        <f t="shared" si="312"/>
        <v>0.14683647319393978</v>
      </c>
      <c r="Q3991" s="42">
        <f t="shared" si="313"/>
        <v>0.122773215429927</v>
      </c>
      <c r="R3991" s="43">
        <f t="shared" si="314"/>
        <v>0.118137620573236</v>
      </c>
    </row>
    <row r="3992" spans="1:18" x14ac:dyDescent="0.35">
      <c r="A3992" s="73">
        <v>3393</v>
      </c>
      <c r="B3992" s="42">
        <v>0.1133</v>
      </c>
      <c r="C3992" s="42">
        <v>3.61E-2</v>
      </c>
      <c r="D3992" s="42">
        <v>0.15179999999999999</v>
      </c>
      <c r="E3992" s="42">
        <v>6.7500000000000004E-2</v>
      </c>
      <c r="F3992" s="42">
        <v>4.82E-2</v>
      </c>
      <c r="G3992" s="42">
        <v>0.23369999999999999</v>
      </c>
      <c r="H3992" s="42">
        <v>0.15179999999999999</v>
      </c>
      <c r="I3992" s="42">
        <v>7.9500000000000001E-2</v>
      </c>
      <c r="J3992" s="42">
        <v>8.6699999999999999E-2</v>
      </c>
      <c r="K3992" s="42">
        <v>3.1300000000000001E-2</v>
      </c>
      <c r="L3992" s="93">
        <f t="shared" si="310"/>
        <v>0.99990000000000001</v>
      </c>
      <c r="M3992" s="42">
        <v>0.14876</v>
      </c>
      <c r="N3992" s="93">
        <f t="array" ref="N3992">SQRT(MMULT(MMULT(B3992:K3992, '2. Correlation Matrix'!$B$34:$K$43), TRANSPOSE(B3992:K3992)))</f>
        <v>0.14275485984334474</v>
      </c>
      <c r="O3992" s="92">
        <f t="shared" si="311"/>
        <v>0.51668994023000125</v>
      </c>
      <c r="P3992" s="42">
        <f t="shared" si="312"/>
        <v>0.1385705249955535</v>
      </c>
      <c r="Q3992" s="42">
        <f t="shared" si="313"/>
        <v>0.122773215429927</v>
      </c>
      <c r="R3992" s="43">
        <f t="shared" si="314"/>
        <v>0.118137620573236</v>
      </c>
    </row>
    <row r="3993" spans="1:18" x14ac:dyDescent="0.35">
      <c r="A3993" s="73">
        <v>3202</v>
      </c>
      <c r="B3993" s="42">
        <v>0.1147</v>
      </c>
      <c r="C3993" s="42">
        <v>2.81E-2</v>
      </c>
      <c r="D3993" s="42">
        <v>0.15579999999999999</v>
      </c>
      <c r="E3993" s="42">
        <v>6.4999999999999997E-3</v>
      </c>
      <c r="F3993" s="42">
        <v>0.13850000000000001</v>
      </c>
      <c r="G3993" s="42">
        <v>0.18179999999999999</v>
      </c>
      <c r="H3993" s="42">
        <v>0.1255</v>
      </c>
      <c r="I3993" s="42">
        <v>8.6999999999999994E-3</v>
      </c>
      <c r="J3993" s="42">
        <v>9.74E-2</v>
      </c>
      <c r="K3993" s="42">
        <v>0.1429</v>
      </c>
      <c r="L3993" s="93">
        <f t="shared" si="310"/>
        <v>0.99990000000000001</v>
      </c>
      <c r="M3993" s="42">
        <v>0.15570999999999999</v>
      </c>
      <c r="N3993" s="93">
        <f t="array" ref="N3993">SQRT(MMULT(MMULT(B3993:K3993, '2. Correlation Matrix'!$B$34:$K$43), TRANSPOSE(B3993:K3993)))</f>
        <v>0.15620673730953477</v>
      </c>
      <c r="O3993" s="92">
        <f t="shared" si="311"/>
        <v>0.51668706094326378</v>
      </c>
      <c r="P3993" s="42">
        <f t="shared" si="312"/>
        <v>0.14350972760955499</v>
      </c>
      <c r="Q3993" s="42">
        <f t="shared" si="313"/>
        <v>0.122773215429927</v>
      </c>
      <c r="R3993" s="43">
        <f t="shared" si="314"/>
        <v>0.118137620573236</v>
      </c>
    </row>
    <row r="3994" spans="1:18" x14ac:dyDescent="0.35">
      <c r="A3994" s="73">
        <v>251</v>
      </c>
      <c r="B3994" s="42">
        <v>6.5199999999999994E-2</v>
      </c>
      <c r="C3994" s="42">
        <v>7.9399999999999998E-2</v>
      </c>
      <c r="D3994" s="42">
        <v>7.3300000000000004E-2</v>
      </c>
      <c r="E3994" s="42">
        <v>0.1976</v>
      </c>
      <c r="F3994" s="42">
        <v>7.3300000000000004E-2</v>
      </c>
      <c r="G3994" s="42">
        <v>6.1000000000000004E-3</v>
      </c>
      <c r="H3994" s="42">
        <v>0.1487</v>
      </c>
      <c r="I3994" s="42">
        <v>1.6299999999999999E-2</v>
      </c>
      <c r="J3994" s="42">
        <v>0.1976</v>
      </c>
      <c r="K3994" s="42">
        <v>0.1426</v>
      </c>
      <c r="L3994" s="93">
        <f t="shared" si="310"/>
        <v>1.0001</v>
      </c>
      <c r="M3994" s="42">
        <v>0.14812</v>
      </c>
      <c r="N3994" s="93">
        <f t="array" ref="N3994">SQRT(MMULT(MMULT(B3994:K3994, '2. Correlation Matrix'!$B$34:$K$43), TRANSPOSE(B3994:K3994)))</f>
        <v>0.14152002959567811</v>
      </c>
      <c r="O3994" s="92">
        <f t="shared" si="311"/>
        <v>0.51667598013442628</v>
      </c>
      <c r="P3994" s="42">
        <f t="shared" si="312"/>
        <v>0.13810604061161919</v>
      </c>
      <c r="Q3994" s="42">
        <f t="shared" si="313"/>
        <v>0.122773215429927</v>
      </c>
      <c r="R3994" s="43">
        <f t="shared" si="314"/>
        <v>0.118137620573236</v>
      </c>
    </row>
    <row r="3995" spans="1:18" x14ac:dyDescent="0.35">
      <c r="A3995" s="73">
        <v>611</v>
      </c>
      <c r="B3995" s="42">
        <v>1.37E-2</v>
      </c>
      <c r="C3995" s="42">
        <v>0.14380000000000001</v>
      </c>
      <c r="D3995" s="42">
        <v>0.153</v>
      </c>
      <c r="E3995" s="42">
        <v>2.5100000000000001E-2</v>
      </c>
      <c r="F3995" s="42">
        <v>9.8199999999999996E-2</v>
      </c>
      <c r="G3995" s="42">
        <v>3.8800000000000001E-2</v>
      </c>
      <c r="H3995" s="42">
        <v>0.21920000000000001</v>
      </c>
      <c r="I3995" s="42">
        <v>9.1000000000000004E-3</v>
      </c>
      <c r="J3995" s="42">
        <v>0.14380000000000001</v>
      </c>
      <c r="K3995" s="42">
        <v>0.15529999999999999</v>
      </c>
      <c r="L3995" s="93">
        <f t="shared" si="310"/>
        <v>1</v>
      </c>
      <c r="M3995" s="42">
        <v>0.15368000000000001</v>
      </c>
      <c r="N3995" s="93">
        <f t="array" ref="N3995">SQRT(MMULT(MMULT(B3995:K3995, '2. Correlation Matrix'!$B$34:$K$43), TRANSPOSE(B3995:K3995)))</f>
        <v>0.15228786032398117</v>
      </c>
      <c r="O3995" s="92">
        <f t="shared" si="311"/>
        <v>0.51665313198710738</v>
      </c>
      <c r="P3995" s="42">
        <f t="shared" si="312"/>
        <v>0.1420842037989718</v>
      </c>
      <c r="Q3995" s="42">
        <f t="shared" si="313"/>
        <v>0.122773215429927</v>
      </c>
      <c r="R3995" s="43">
        <f t="shared" si="314"/>
        <v>0.118137620573236</v>
      </c>
    </row>
    <row r="3996" spans="1:18" x14ac:dyDescent="0.35">
      <c r="A3996" s="73">
        <v>4856</v>
      </c>
      <c r="B3996" s="42">
        <v>7.6300000000000007E-2</v>
      </c>
      <c r="C3996" s="42">
        <v>0.1094</v>
      </c>
      <c r="D3996" s="42">
        <v>6.6199999999999995E-2</v>
      </c>
      <c r="E3996" s="42">
        <v>3.0499999999999999E-2</v>
      </c>
      <c r="F3996" s="42">
        <v>0.15010000000000001</v>
      </c>
      <c r="G3996" s="42">
        <v>0.17560000000000001</v>
      </c>
      <c r="H3996" s="42">
        <v>0.18579999999999999</v>
      </c>
      <c r="I3996" s="42">
        <v>2.8000000000000001E-2</v>
      </c>
      <c r="J3996" s="42">
        <v>0.1196</v>
      </c>
      <c r="K3996" s="42">
        <v>5.8500000000000003E-2</v>
      </c>
      <c r="L3996" s="93">
        <f t="shared" si="310"/>
        <v>1</v>
      </c>
      <c r="M3996" s="42">
        <v>0.14679</v>
      </c>
      <c r="N3996" s="93">
        <f t="array" ref="N3996">SQRT(MMULT(MMULT(B3996:K3996, '2. Correlation Matrix'!$B$34:$K$43), TRANSPOSE(B3996:K3996)))</f>
        <v>0.13895410979629066</v>
      </c>
      <c r="O3996" s="92">
        <f t="shared" si="311"/>
        <v>0.51664538821662409</v>
      </c>
      <c r="P3996" s="42">
        <f t="shared" si="312"/>
        <v>0.1371358776853602</v>
      </c>
      <c r="Q3996" s="42">
        <f t="shared" si="313"/>
        <v>0.122773215429927</v>
      </c>
      <c r="R3996" s="43">
        <f t="shared" si="314"/>
        <v>0.118137620573236</v>
      </c>
    </row>
    <row r="3997" spans="1:18" x14ac:dyDescent="0.35">
      <c r="A3997" s="73">
        <v>3455</v>
      </c>
      <c r="B3997" s="42">
        <v>4.2999999999999997E-2</v>
      </c>
      <c r="C3997" s="42">
        <v>0.16520000000000001</v>
      </c>
      <c r="D3997" s="42">
        <v>2.7099999999999999E-2</v>
      </c>
      <c r="E3997" s="42">
        <v>0.2127</v>
      </c>
      <c r="F3997" s="42">
        <v>0.16059999999999999</v>
      </c>
      <c r="G3997" s="42">
        <v>4.4999999999999997E-3</v>
      </c>
      <c r="H3997" s="42">
        <v>3.85E-2</v>
      </c>
      <c r="I3997" s="42">
        <v>0.16969999999999999</v>
      </c>
      <c r="J3997" s="42">
        <v>0.1719</v>
      </c>
      <c r="K3997" s="42">
        <v>6.7999999999999996E-3</v>
      </c>
      <c r="L3997" s="93">
        <f t="shared" si="310"/>
        <v>0.99999999999999989</v>
      </c>
      <c r="M3997" s="42">
        <v>0.12092</v>
      </c>
      <c r="N3997" s="93">
        <f t="array" ref="N3997">SQRT(MMULT(MMULT(B3997:K3997, '2. Correlation Matrix'!$B$34:$K$43), TRANSPOSE(B3997:K3997)))</f>
        <v>8.8892251974629369E-2</v>
      </c>
      <c r="O3997" s="92">
        <f t="shared" si="311"/>
        <v>0.51658045532591501</v>
      </c>
      <c r="P3997" s="42">
        <f t="shared" si="312"/>
        <v>0.1169690837694395</v>
      </c>
      <c r="Q3997" s="42">
        <f t="shared" si="313"/>
        <v>0.122773215429927</v>
      </c>
      <c r="R3997" s="43">
        <f t="shared" si="314"/>
        <v>0.118137620573236</v>
      </c>
    </row>
    <row r="3998" spans="1:18" x14ac:dyDescent="0.35">
      <c r="A3998" s="73">
        <v>2165</v>
      </c>
      <c r="B3998" s="42">
        <v>4.0899999999999999E-2</v>
      </c>
      <c r="C3998" s="42">
        <v>0.21229999999999999</v>
      </c>
      <c r="D3998" s="42">
        <v>0.2404</v>
      </c>
      <c r="E3998" s="42">
        <v>4.0899999999999999E-2</v>
      </c>
      <c r="F3998" s="42">
        <v>7.9299999999999995E-2</v>
      </c>
      <c r="G3998" s="42">
        <v>0.14829999999999999</v>
      </c>
      <c r="H3998" s="42">
        <v>7.1599999999999997E-2</v>
      </c>
      <c r="I3998" s="42">
        <v>1.0200000000000001E-2</v>
      </c>
      <c r="J3998" s="42">
        <v>2.5600000000000001E-2</v>
      </c>
      <c r="K3998" s="42">
        <v>0.13039999999999999</v>
      </c>
      <c r="L3998" s="93">
        <f t="shared" si="310"/>
        <v>0.9998999999999999</v>
      </c>
      <c r="M3998" s="42">
        <v>0.14754</v>
      </c>
      <c r="N3998" s="93">
        <f t="array" ref="N3998">SQRT(MMULT(MMULT(B3998:K3998, '2. Correlation Matrix'!$B$34:$K$43), TRANSPOSE(B3998:K3998)))</f>
        <v>0.14042439463545925</v>
      </c>
      <c r="O3998" s="92">
        <f t="shared" si="311"/>
        <v>0.51657691092999436</v>
      </c>
      <c r="P3998" s="42">
        <f t="shared" si="312"/>
        <v>0.1376804946956324</v>
      </c>
      <c r="Q3998" s="42">
        <f t="shared" si="313"/>
        <v>0.122773215429927</v>
      </c>
      <c r="R3998" s="43">
        <f t="shared" si="314"/>
        <v>0.118137620573236</v>
      </c>
    </row>
    <row r="3999" spans="1:18" x14ac:dyDescent="0.35">
      <c r="A3999" s="73">
        <v>2492</v>
      </c>
      <c r="B3999" s="42">
        <v>0.21410000000000001</v>
      </c>
      <c r="C3999" s="42">
        <v>0.1482</v>
      </c>
      <c r="D3999" s="42">
        <v>7.7600000000000002E-2</v>
      </c>
      <c r="E3999" s="42">
        <v>6.8199999999999997E-2</v>
      </c>
      <c r="F3999" s="42">
        <v>8.7099999999999997E-2</v>
      </c>
      <c r="G3999" s="42">
        <v>0.1953</v>
      </c>
      <c r="H3999" s="42">
        <v>0.1082</v>
      </c>
      <c r="I3999" s="42">
        <v>5.6500000000000002E-2</v>
      </c>
      <c r="J3999" s="42">
        <v>3.2899999999999999E-2</v>
      </c>
      <c r="K3999" s="42">
        <v>1.18E-2</v>
      </c>
      <c r="L3999" s="93">
        <f t="shared" si="310"/>
        <v>0.99990000000000001</v>
      </c>
      <c r="M3999" s="42">
        <v>0.13109000000000001</v>
      </c>
      <c r="N3999" s="93">
        <f t="array" ref="N3999">SQRT(MMULT(MMULT(B3999:K3999, '2. Correlation Matrix'!$B$34:$K$43), TRANSPOSE(B3999:K3999)))</f>
        <v>0.10858041533087724</v>
      </c>
      <c r="O3999" s="92">
        <f t="shared" si="311"/>
        <v>0.51657566264668342</v>
      </c>
      <c r="P3999" s="42">
        <f t="shared" si="312"/>
        <v>0.1251951467032871</v>
      </c>
      <c r="Q3999" s="42">
        <f t="shared" si="313"/>
        <v>0.122773215429927</v>
      </c>
      <c r="R3999" s="43">
        <f t="shared" si="314"/>
        <v>0.118137620573236</v>
      </c>
    </row>
    <row r="4000" spans="1:18" x14ac:dyDescent="0.35">
      <c r="A4000" s="73">
        <v>4684</v>
      </c>
      <c r="B4000" s="42">
        <v>0.18559999999999999</v>
      </c>
      <c r="C4000" s="42">
        <v>0.1108</v>
      </c>
      <c r="D4000" s="42">
        <v>5.0900000000000001E-2</v>
      </c>
      <c r="E4000" s="42">
        <v>6.59E-2</v>
      </c>
      <c r="F4000" s="42">
        <v>0.23350000000000001</v>
      </c>
      <c r="G4000" s="42">
        <v>9.5799999999999996E-2</v>
      </c>
      <c r="H4000" s="42">
        <v>4.19E-2</v>
      </c>
      <c r="I4000" s="42">
        <v>5.9900000000000002E-2</v>
      </c>
      <c r="J4000" s="42">
        <v>6.59E-2</v>
      </c>
      <c r="K4000" s="42">
        <v>8.9800000000000005E-2</v>
      </c>
      <c r="L4000" s="93">
        <f t="shared" si="310"/>
        <v>1</v>
      </c>
      <c r="M4000" s="42">
        <v>0.13017999999999999</v>
      </c>
      <c r="N4000" s="93">
        <f t="array" ref="N4000">SQRT(MMULT(MMULT(B4000:K4000, '2. Correlation Matrix'!$B$34:$K$43), TRANSPOSE(B4000:K4000)))</f>
        <v>0.10681982600775664</v>
      </c>
      <c r="O4000" s="92">
        <f t="shared" si="311"/>
        <v>0.51657077213356573</v>
      </c>
      <c r="P4000" s="42">
        <f t="shared" si="312"/>
        <v>0.1244747623858363</v>
      </c>
      <c r="Q4000" s="42">
        <f t="shared" si="313"/>
        <v>0.122773215429927</v>
      </c>
      <c r="R4000" s="43">
        <f t="shared" si="314"/>
        <v>0.118137620573236</v>
      </c>
    </row>
    <row r="4001" spans="1:18" x14ac:dyDescent="0.35">
      <c r="A4001" s="73">
        <v>115</v>
      </c>
      <c r="B4001" s="42">
        <v>0.16220000000000001</v>
      </c>
      <c r="C4001" s="42">
        <v>8.7800000000000003E-2</v>
      </c>
      <c r="D4001" s="42">
        <v>3.15E-2</v>
      </c>
      <c r="E4001" s="42">
        <v>7.2099999999999997E-2</v>
      </c>
      <c r="F4001" s="42">
        <v>0.1149</v>
      </c>
      <c r="G4001" s="42">
        <v>8.5599999999999996E-2</v>
      </c>
      <c r="H4001" s="42">
        <v>0.2185</v>
      </c>
      <c r="I4001" s="42">
        <v>5.1799999999999999E-2</v>
      </c>
      <c r="J4001" s="42">
        <v>0.1419</v>
      </c>
      <c r="K4001" s="42">
        <v>3.3799999999999997E-2</v>
      </c>
      <c r="L4001" s="93">
        <f t="shared" si="310"/>
        <v>1.0001</v>
      </c>
      <c r="M4001" s="42">
        <v>0.13613</v>
      </c>
      <c r="N4001" s="93">
        <f t="array" ref="N4001">SQRT(MMULT(MMULT(B4001:K4001, '2. Correlation Matrix'!$B$34:$K$43), TRANSPOSE(B4001:K4001)))</f>
        <v>0.11833843756387438</v>
      </c>
      <c r="O4001" s="92">
        <f t="shared" si="311"/>
        <v>0.51656926742001696</v>
      </c>
      <c r="P4001" s="42">
        <f t="shared" si="312"/>
        <v>0.12912800709747049</v>
      </c>
      <c r="Q4001" s="42">
        <f t="shared" si="313"/>
        <v>0.122773215429927</v>
      </c>
      <c r="R4001" s="43">
        <f t="shared" si="314"/>
        <v>0.118137620573236</v>
      </c>
    </row>
    <row r="4002" spans="1:18" x14ac:dyDescent="0.35">
      <c r="A4002" s="73">
        <v>163</v>
      </c>
      <c r="B4002" s="42">
        <v>7.6700000000000004E-2</v>
      </c>
      <c r="C4002" s="42">
        <v>3.7199999999999997E-2</v>
      </c>
      <c r="D4002" s="42">
        <v>9.7699999999999995E-2</v>
      </c>
      <c r="E4002" s="42">
        <v>0.1535</v>
      </c>
      <c r="F4002" s="42">
        <v>0.12790000000000001</v>
      </c>
      <c r="G4002" s="42">
        <v>0.23019999999999999</v>
      </c>
      <c r="H4002" s="42">
        <v>9.7699999999999995E-2</v>
      </c>
      <c r="I4002" s="42">
        <v>7.9100000000000004E-2</v>
      </c>
      <c r="J4002" s="42">
        <v>6.9800000000000001E-2</v>
      </c>
      <c r="K4002" s="42">
        <v>3.0200000000000001E-2</v>
      </c>
      <c r="L4002" s="93">
        <f t="shared" si="310"/>
        <v>0.99999999999999989</v>
      </c>
      <c r="M4002" s="42">
        <v>0.14695</v>
      </c>
      <c r="N4002" s="93">
        <f t="array" ref="N4002">SQRT(MMULT(MMULT(B4002:K4002, '2. Correlation Matrix'!$B$34:$K$43), TRANSPOSE(B4002:K4002)))</f>
        <v>0.13928945658181741</v>
      </c>
      <c r="O4002" s="92">
        <f t="shared" si="311"/>
        <v>0.51655022401309458</v>
      </c>
      <c r="P4002" s="42">
        <f t="shared" si="312"/>
        <v>0.137249223642571</v>
      </c>
      <c r="Q4002" s="42">
        <f t="shared" si="313"/>
        <v>0.122773215429927</v>
      </c>
      <c r="R4002" s="43">
        <f t="shared" si="314"/>
        <v>0.118137620573236</v>
      </c>
    </row>
    <row r="4003" spans="1:18" x14ac:dyDescent="0.35">
      <c r="A4003" s="73">
        <v>3451</v>
      </c>
      <c r="B4003" s="42">
        <v>0.16719999999999999</v>
      </c>
      <c r="C4003" s="42">
        <v>0.129</v>
      </c>
      <c r="D4003" s="42">
        <v>3.5200000000000002E-2</v>
      </c>
      <c r="E4003" s="42">
        <v>0.1173</v>
      </c>
      <c r="F4003" s="42">
        <v>7.0400000000000004E-2</v>
      </c>
      <c r="G4003" s="42">
        <v>3.2300000000000002E-2</v>
      </c>
      <c r="H4003" s="42">
        <v>0.19350000000000001</v>
      </c>
      <c r="I4003" s="42">
        <v>2.8999999999999998E-3</v>
      </c>
      <c r="J4003" s="42">
        <v>0.1701</v>
      </c>
      <c r="K4003" s="42">
        <v>8.2100000000000006E-2</v>
      </c>
      <c r="L4003" s="93">
        <f t="shared" si="310"/>
        <v>1</v>
      </c>
      <c r="M4003" s="42">
        <v>0.1368</v>
      </c>
      <c r="N4003" s="93">
        <f t="array" ref="N4003">SQRT(MMULT(MMULT(B4003:K4003, '2. Correlation Matrix'!$B$34:$K$43), TRANSPOSE(B4003:K4003)))</f>
        <v>0.11965648283209565</v>
      </c>
      <c r="O4003" s="92">
        <f t="shared" si="311"/>
        <v>0.51647849357831277</v>
      </c>
      <c r="P4003" s="42">
        <f t="shared" si="312"/>
        <v>0.1296411630581262</v>
      </c>
      <c r="Q4003" s="42">
        <f t="shared" si="313"/>
        <v>0.122773215429927</v>
      </c>
      <c r="R4003" s="43">
        <f t="shared" si="314"/>
        <v>0.118137620573236</v>
      </c>
    </row>
    <row r="4004" spans="1:18" x14ac:dyDescent="0.35">
      <c r="A4004" s="73">
        <v>4373</v>
      </c>
      <c r="B4004" s="42">
        <v>0.19120000000000001</v>
      </c>
      <c r="C4004" s="42">
        <v>7.2099999999999997E-2</v>
      </c>
      <c r="D4004" s="42">
        <v>3.4500000000000003E-2</v>
      </c>
      <c r="E4004" s="42">
        <v>5.0200000000000002E-2</v>
      </c>
      <c r="F4004" s="42">
        <v>0.15359999999999999</v>
      </c>
      <c r="G4004" s="42">
        <v>0.25080000000000002</v>
      </c>
      <c r="H4004" s="42">
        <v>4.3900000000000002E-2</v>
      </c>
      <c r="I4004" s="42">
        <v>1.8800000000000001E-2</v>
      </c>
      <c r="J4004" s="42">
        <v>0.13170000000000001</v>
      </c>
      <c r="K4004" s="42">
        <v>5.33E-2</v>
      </c>
      <c r="L4004" s="93">
        <f t="shared" si="310"/>
        <v>1.0001</v>
      </c>
      <c r="M4004" s="42">
        <v>0.13969000000000001</v>
      </c>
      <c r="N4004" s="93">
        <f t="array" ref="N4004">SQRT(MMULT(MMULT(B4004:K4004, '2. Correlation Matrix'!$B$34:$K$43), TRANSPOSE(B4004:K4004)))</f>
        <v>0.12525341910967461</v>
      </c>
      <c r="O4004" s="92">
        <f t="shared" si="311"/>
        <v>0.5164729271250954</v>
      </c>
      <c r="P4004" s="42">
        <f t="shared" si="312"/>
        <v>0.13184579050066811</v>
      </c>
      <c r="Q4004" s="42">
        <f t="shared" si="313"/>
        <v>0.122773215429927</v>
      </c>
      <c r="R4004" s="43">
        <f t="shared" si="314"/>
        <v>0.118137620573236</v>
      </c>
    </row>
    <row r="4005" spans="1:18" x14ac:dyDescent="0.35">
      <c r="A4005" s="73">
        <v>1326</v>
      </c>
      <c r="B4005" s="42">
        <v>1.3599999999999999E-2</v>
      </c>
      <c r="C4005" s="42">
        <v>0.15790000000000001</v>
      </c>
      <c r="D4005" s="42">
        <v>0.1477</v>
      </c>
      <c r="E4005" s="42">
        <v>7.6399999999999996E-2</v>
      </c>
      <c r="F4005" s="42">
        <v>0.1613</v>
      </c>
      <c r="G4005" s="42">
        <v>6.7900000000000002E-2</v>
      </c>
      <c r="H4005" s="42">
        <v>9.1700000000000004E-2</v>
      </c>
      <c r="I4005" s="42">
        <v>2.3800000000000002E-2</v>
      </c>
      <c r="J4005" s="42">
        <v>0.1002</v>
      </c>
      <c r="K4005" s="42">
        <v>0.15959999999999999</v>
      </c>
      <c r="L4005" s="93">
        <f t="shared" si="310"/>
        <v>1.0001</v>
      </c>
      <c r="M4005" s="42">
        <v>0.14851</v>
      </c>
      <c r="N4005" s="93">
        <f t="array" ref="N4005">SQRT(MMULT(MMULT(B4005:K4005, '2. Correlation Matrix'!$B$34:$K$43), TRANSPOSE(B4005:K4005)))</f>
        <v>0.1423373514252482</v>
      </c>
      <c r="O4005" s="92">
        <f t="shared" si="311"/>
        <v>0.51644912079599503</v>
      </c>
      <c r="P4005" s="42">
        <f t="shared" si="312"/>
        <v>0.13838003919462269</v>
      </c>
      <c r="Q4005" s="42">
        <f t="shared" si="313"/>
        <v>0.122773215429927</v>
      </c>
      <c r="R4005" s="43">
        <f t="shared" si="314"/>
        <v>0.118137620573236</v>
      </c>
    </row>
    <row r="4006" spans="1:18" x14ac:dyDescent="0.35">
      <c r="A4006" s="73">
        <v>3440</v>
      </c>
      <c r="B4006" s="42">
        <v>0.15359999999999999</v>
      </c>
      <c r="C4006" s="42">
        <v>0.1648</v>
      </c>
      <c r="D4006" s="42">
        <v>0.18160000000000001</v>
      </c>
      <c r="E4006" s="42">
        <v>0.1105</v>
      </c>
      <c r="F4006" s="42">
        <v>4.87E-2</v>
      </c>
      <c r="G4006" s="42">
        <v>3.56E-2</v>
      </c>
      <c r="H4006" s="42">
        <v>2.4299999999999999E-2</v>
      </c>
      <c r="I4006" s="42">
        <v>0.1386</v>
      </c>
      <c r="J4006" s="42">
        <v>0.11609999999999999</v>
      </c>
      <c r="K4006" s="42">
        <v>2.6200000000000001E-2</v>
      </c>
      <c r="L4006" s="93">
        <f t="shared" si="310"/>
        <v>0.99999999999999989</v>
      </c>
      <c r="M4006" s="42">
        <v>0.12031</v>
      </c>
      <c r="N4006" s="93">
        <f t="array" ref="N4006">SQRT(MMULT(MMULT(B4006:K4006, '2. Correlation Matrix'!$B$34:$K$43), TRANSPOSE(B4006:K4006)))</f>
        <v>8.7736142688661659E-2</v>
      </c>
      <c r="O4006" s="92">
        <f t="shared" si="311"/>
        <v>0.51643483074912433</v>
      </c>
      <c r="P4006" s="42">
        <f t="shared" si="312"/>
        <v>0.11646118463305741</v>
      </c>
      <c r="Q4006" s="42">
        <f t="shared" si="313"/>
        <v>0.122773215429927</v>
      </c>
      <c r="R4006" s="43">
        <f t="shared" si="314"/>
        <v>0.118137620573236</v>
      </c>
    </row>
    <row r="4007" spans="1:18" x14ac:dyDescent="0.35">
      <c r="A4007" s="73">
        <v>1879</v>
      </c>
      <c r="B4007" s="42">
        <v>1.6299999999999999E-2</v>
      </c>
      <c r="C4007" s="42">
        <v>0.1731</v>
      </c>
      <c r="D4007" s="42">
        <v>0.1242</v>
      </c>
      <c r="E4007" s="42">
        <v>5.7000000000000002E-2</v>
      </c>
      <c r="F4007" s="42">
        <v>0.1772</v>
      </c>
      <c r="G4007" s="42">
        <v>0.1426</v>
      </c>
      <c r="H4007" s="42">
        <v>6.1000000000000004E-3</v>
      </c>
      <c r="I4007" s="42">
        <v>0.14050000000000001</v>
      </c>
      <c r="J4007" s="42">
        <v>0.1487</v>
      </c>
      <c r="K4007" s="42">
        <v>1.43E-2</v>
      </c>
      <c r="L4007" s="93">
        <f t="shared" si="310"/>
        <v>1</v>
      </c>
      <c r="M4007" s="42">
        <v>0.12947</v>
      </c>
      <c r="N4007" s="93">
        <f t="array" ref="N4007">SQRT(MMULT(MMULT(B4007:K4007, '2. Correlation Matrix'!$B$34:$K$43), TRANSPOSE(B4007:K4007)))</f>
        <v>0.10548249985159625</v>
      </c>
      <c r="O4007" s="92">
        <f t="shared" si="311"/>
        <v>0.51638897520094862</v>
      </c>
      <c r="P4007" s="42">
        <f t="shared" si="312"/>
        <v>0.123906721112529</v>
      </c>
      <c r="Q4007" s="42">
        <f t="shared" si="313"/>
        <v>0.122773215429927</v>
      </c>
      <c r="R4007" s="43">
        <f t="shared" si="314"/>
        <v>0.118137620573236</v>
      </c>
    </row>
    <row r="4008" spans="1:18" x14ac:dyDescent="0.35">
      <c r="A4008" s="73">
        <v>2939</v>
      </c>
      <c r="B4008" s="42">
        <v>0.13569999999999999</v>
      </c>
      <c r="C4008" s="42">
        <v>2.86E-2</v>
      </c>
      <c r="D4008" s="42">
        <v>0.1157</v>
      </c>
      <c r="E4008" s="42">
        <v>0.12</v>
      </c>
      <c r="F4008" s="42">
        <v>0.13139999999999999</v>
      </c>
      <c r="G4008" s="42">
        <v>0.12139999999999999</v>
      </c>
      <c r="H4008" s="42">
        <v>0.1186</v>
      </c>
      <c r="I4008" s="42">
        <v>0.09</v>
      </c>
      <c r="J4008" s="42">
        <v>9.5699999999999993E-2</v>
      </c>
      <c r="K4008" s="42">
        <v>4.2900000000000001E-2</v>
      </c>
      <c r="L4008" s="93">
        <f t="shared" si="310"/>
        <v>1</v>
      </c>
      <c r="M4008" s="42">
        <v>0.13843</v>
      </c>
      <c r="N4008" s="93">
        <f t="array" ref="N4008">SQRT(MMULT(MMULT(B4008:K4008, '2. Correlation Matrix'!$B$34:$K$43), TRANSPOSE(B4008:K4008)))</f>
        <v>0.12283738981926878</v>
      </c>
      <c r="O4008" s="92">
        <f t="shared" si="311"/>
        <v>0.51637372052047714</v>
      </c>
      <c r="P4008" s="42">
        <f t="shared" si="312"/>
        <v>0.1308854878311945</v>
      </c>
      <c r="Q4008" s="42">
        <f t="shared" si="313"/>
        <v>0.122773215429927</v>
      </c>
      <c r="R4008" s="43">
        <f t="shared" si="314"/>
        <v>0.118137620573236</v>
      </c>
    </row>
    <row r="4009" spans="1:18" x14ac:dyDescent="0.35">
      <c r="A4009" s="73">
        <v>4247</v>
      </c>
      <c r="B4009" s="42">
        <v>0.13700000000000001</v>
      </c>
      <c r="C4009" s="42">
        <v>8.7300000000000003E-2</v>
      </c>
      <c r="D4009" s="42">
        <v>0.13400000000000001</v>
      </c>
      <c r="E4009" s="42">
        <v>0.14910000000000001</v>
      </c>
      <c r="F4009" s="42">
        <v>0.1099</v>
      </c>
      <c r="G4009" s="42">
        <v>0.10539999999999999</v>
      </c>
      <c r="H4009" s="42">
        <v>9.1899999999999996E-2</v>
      </c>
      <c r="I4009" s="42">
        <v>3.9199999999999999E-2</v>
      </c>
      <c r="J4009" s="42">
        <v>5.8700000000000002E-2</v>
      </c>
      <c r="K4009" s="42">
        <v>8.7300000000000003E-2</v>
      </c>
      <c r="L4009" s="93">
        <f t="shared" si="310"/>
        <v>0.99980000000000013</v>
      </c>
      <c r="M4009" s="42">
        <v>0.14019000000000001</v>
      </c>
      <c r="N4009" s="93">
        <f t="array" ref="N4009">SQRT(MMULT(MMULT(B4009:K4009, '2. Correlation Matrix'!$B$34:$K$43), TRANSPOSE(B4009:K4009)))</f>
        <v>0.12625139304826383</v>
      </c>
      <c r="O4009" s="92">
        <f t="shared" si="311"/>
        <v>0.51635073820594557</v>
      </c>
      <c r="P4009" s="42">
        <f t="shared" si="312"/>
        <v>0.13222029287668641</v>
      </c>
      <c r="Q4009" s="42">
        <f t="shared" si="313"/>
        <v>0.122773215429927</v>
      </c>
      <c r="R4009" s="43">
        <f t="shared" si="314"/>
        <v>0.118137620573236</v>
      </c>
    </row>
    <row r="4010" spans="1:18" x14ac:dyDescent="0.35">
      <c r="A4010" s="73">
        <v>1760</v>
      </c>
      <c r="B4010" s="42">
        <v>6.4299999999999996E-2</v>
      </c>
      <c r="C4010" s="42">
        <v>2.01E-2</v>
      </c>
      <c r="D4010" s="42">
        <v>0.1827</v>
      </c>
      <c r="E4010" s="42">
        <v>9.8400000000000001E-2</v>
      </c>
      <c r="F4010" s="42">
        <v>0.1305</v>
      </c>
      <c r="G4010" s="42">
        <v>5.8200000000000002E-2</v>
      </c>
      <c r="H4010" s="42">
        <v>0.11849999999999999</v>
      </c>
      <c r="I4010" s="42">
        <v>9.0399999999999994E-2</v>
      </c>
      <c r="J4010" s="42">
        <v>0.13450000000000001</v>
      </c>
      <c r="K4010" s="42">
        <v>0.1024</v>
      </c>
      <c r="L4010" s="93">
        <f t="shared" si="310"/>
        <v>1.0000000000000002</v>
      </c>
      <c r="M4010" s="42">
        <v>0.14513000000000001</v>
      </c>
      <c r="N4010" s="93">
        <f t="array" ref="N4010">SQRT(MMULT(MMULT(B4010:K4010, '2. Correlation Matrix'!$B$34:$K$43), TRANSPOSE(B4010:K4010)))</f>
        <v>0.1358224412811366</v>
      </c>
      <c r="O4010" s="92">
        <f t="shared" si="311"/>
        <v>0.51633588189479751</v>
      </c>
      <c r="P4010" s="42">
        <f t="shared" si="312"/>
        <v>0.13590613222221612</v>
      </c>
      <c r="Q4010" s="42">
        <f t="shared" si="313"/>
        <v>0.122773215429927</v>
      </c>
      <c r="R4010" s="43">
        <f t="shared" si="314"/>
        <v>0.118137620573236</v>
      </c>
    </row>
    <row r="4011" spans="1:18" x14ac:dyDescent="0.35">
      <c r="A4011" s="73">
        <v>4342</v>
      </c>
      <c r="B4011" s="42">
        <v>8.7400000000000005E-2</v>
      </c>
      <c r="C4011" s="42">
        <v>6.8999999999999999E-3</v>
      </c>
      <c r="D4011" s="42">
        <v>8.0500000000000002E-2</v>
      </c>
      <c r="E4011" s="42">
        <v>0.12640000000000001</v>
      </c>
      <c r="F4011" s="42">
        <v>0.108</v>
      </c>
      <c r="G4011" s="42">
        <v>7.5899999999999995E-2</v>
      </c>
      <c r="H4011" s="42">
        <v>0.21379999999999999</v>
      </c>
      <c r="I4011" s="42">
        <v>6.8999999999999999E-3</v>
      </c>
      <c r="J4011" s="42">
        <v>0.15859999999999999</v>
      </c>
      <c r="K4011" s="42">
        <v>0.1356</v>
      </c>
      <c r="L4011" s="93">
        <f t="shared" si="310"/>
        <v>1</v>
      </c>
      <c r="M4011" s="42">
        <v>0.15587999999999999</v>
      </c>
      <c r="N4011" s="93">
        <f t="array" ref="N4011">SQRT(MMULT(MMULT(B4011:K4011, '2. Correlation Matrix'!$B$34:$K$43), TRANSPOSE(B4011:K4011)))</f>
        <v>0.15665539316640523</v>
      </c>
      <c r="O4011" s="92">
        <f t="shared" si="311"/>
        <v>0.51629247078704932</v>
      </c>
      <c r="P4011" s="42">
        <f t="shared" si="312"/>
        <v>0.1436095438959395</v>
      </c>
      <c r="Q4011" s="42">
        <f t="shared" si="313"/>
        <v>0.122773215429927</v>
      </c>
      <c r="R4011" s="43">
        <f t="shared" si="314"/>
        <v>0.118137620573236</v>
      </c>
    </row>
    <row r="4012" spans="1:18" x14ac:dyDescent="0.35">
      <c r="A4012" s="73">
        <v>134</v>
      </c>
      <c r="B4012" s="42">
        <v>0.1163</v>
      </c>
      <c r="C4012" s="42">
        <v>0.24030000000000001</v>
      </c>
      <c r="D4012" s="42">
        <v>7.7499999999999999E-2</v>
      </c>
      <c r="E4012" s="42">
        <v>4.1300000000000003E-2</v>
      </c>
      <c r="F4012" s="42">
        <v>0.10340000000000001</v>
      </c>
      <c r="G4012" s="42">
        <v>4.9099999999999998E-2</v>
      </c>
      <c r="H4012" s="42">
        <v>4.65E-2</v>
      </c>
      <c r="I4012" s="42">
        <v>2.5999999999999999E-3</v>
      </c>
      <c r="J4012" s="42">
        <v>0.2016</v>
      </c>
      <c r="K4012" s="42">
        <v>0.12139999999999999</v>
      </c>
      <c r="L4012" s="93">
        <f t="shared" si="310"/>
        <v>1.0000000000000002</v>
      </c>
      <c r="M4012" s="42">
        <v>0.13220999999999999</v>
      </c>
      <c r="N4012" s="93">
        <f t="array" ref="N4012">SQRT(MMULT(MMULT(B4012:K4012, '2. Correlation Matrix'!$B$34:$K$43), TRANSPOSE(B4012:K4012)))</f>
        <v>0.11081374354104279</v>
      </c>
      <c r="O4012" s="92">
        <f t="shared" si="311"/>
        <v>0.51627170215408136</v>
      </c>
      <c r="P4012" s="42">
        <f t="shared" si="312"/>
        <v>0.12607015712121</v>
      </c>
      <c r="Q4012" s="42">
        <f t="shared" si="313"/>
        <v>0.122773215429927</v>
      </c>
      <c r="R4012" s="43">
        <f t="shared" si="314"/>
        <v>0.118137620573236</v>
      </c>
    </row>
    <row r="4013" spans="1:18" x14ac:dyDescent="0.35">
      <c r="A4013" s="73">
        <v>1398</v>
      </c>
      <c r="B4013" s="42">
        <v>9.7900000000000001E-2</v>
      </c>
      <c r="C4013" s="42">
        <v>6.6100000000000006E-2</v>
      </c>
      <c r="D4013" s="42">
        <v>4.2299999999999997E-2</v>
      </c>
      <c r="E4013" s="42">
        <v>0.10050000000000001</v>
      </c>
      <c r="F4013" s="42">
        <v>0.1138</v>
      </c>
      <c r="G4013" s="42">
        <v>0.23019999999999999</v>
      </c>
      <c r="H4013" s="42">
        <v>3.6999999999999998E-2</v>
      </c>
      <c r="I4013" s="42">
        <v>1.5900000000000001E-2</v>
      </c>
      <c r="J4013" s="42">
        <v>0.2354</v>
      </c>
      <c r="K4013" s="42">
        <v>6.08E-2</v>
      </c>
      <c r="L4013" s="93">
        <f t="shared" si="310"/>
        <v>0.99990000000000001</v>
      </c>
      <c r="M4013" s="42">
        <v>0.14529</v>
      </c>
      <c r="N4013" s="93">
        <f t="array" ref="N4013">SQRT(MMULT(MMULT(B4013:K4013, '2. Correlation Matrix'!$B$34:$K$43), TRANSPOSE(B4013:K4013)))</f>
        <v>0.13616159536498534</v>
      </c>
      <c r="O4013" s="92">
        <f t="shared" si="311"/>
        <v>0.51622485629362302</v>
      </c>
      <c r="P4013" s="42">
        <f t="shared" si="312"/>
        <v>0.13602000997383101</v>
      </c>
      <c r="Q4013" s="42">
        <f t="shared" si="313"/>
        <v>0.122773215429927</v>
      </c>
      <c r="R4013" s="43">
        <f t="shared" si="314"/>
        <v>0.118137620573236</v>
      </c>
    </row>
    <row r="4014" spans="1:18" x14ac:dyDescent="0.35">
      <c r="A4014" s="73">
        <v>4602</v>
      </c>
      <c r="B4014" s="42">
        <v>0.16869999999999999</v>
      </c>
      <c r="C4014" s="42">
        <v>0.11070000000000001</v>
      </c>
      <c r="D4014" s="42">
        <v>0.11600000000000001</v>
      </c>
      <c r="E4014" s="42">
        <v>6.8500000000000005E-2</v>
      </c>
      <c r="F4014" s="42">
        <v>0.11600000000000001</v>
      </c>
      <c r="G4014" s="42">
        <v>8.0799999999999997E-2</v>
      </c>
      <c r="H4014" s="42">
        <v>2.64E-2</v>
      </c>
      <c r="I4014" s="42">
        <v>2.81E-2</v>
      </c>
      <c r="J4014" s="42">
        <v>0.15820000000000001</v>
      </c>
      <c r="K4014" s="42">
        <v>0.1265</v>
      </c>
      <c r="L4014" s="93">
        <f t="shared" si="310"/>
        <v>0.99990000000000001</v>
      </c>
      <c r="M4014" s="42">
        <v>0.13619000000000001</v>
      </c>
      <c r="N4014" s="93">
        <f t="array" ref="N4014">SQRT(MMULT(MMULT(B4014:K4014, '2. Correlation Matrix'!$B$34:$K$43), TRANSPOSE(B4014:K4014)))</f>
        <v>0.11853929355805019</v>
      </c>
      <c r="O4014" s="92">
        <f t="shared" si="311"/>
        <v>0.51620014058911601</v>
      </c>
      <c r="P4014" s="42">
        <f t="shared" si="312"/>
        <v>0.12916421794137919</v>
      </c>
      <c r="Q4014" s="42">
        <f t="shared" si="313"/>
        <v>0.122773215429927</v>
      </c>
      <c r="R4014" s="43">
        <f t="shared" si="314"/>
        <v>0.118137620573236</v>
      </c>
    </row>
    <row r="4015" spans="1:18" x14ac:dyDescent="0.35">
      <c r="A4015" s="73">
        <v>232</v>
      </c>
      <c r="B4015" s="42">
        <v>0.1212</v>
      </c>
      <c r="C4015" s="42">
        <v>1.6000000000000001E-3</v>
      </c>
      <c r="D4015" s="42">
        <v>0.14219999999999999</v>
      </c>
      <c r="E4015" s="42">
        <v>8.72E-2</v>
      </c>
      <c r="F4015" s="42">
        <v>0.1147</v>
      </c>
      <c r="G4015" s="42">
        <v>0.14380000000000001</v>
      </c>
      <c r="H4015" s="42">
        <v>0.13730000000000001</v>
      </c>
      <c r="I4015" s="42">
        <v>2.4199999999999999E-2</v>
      </c>
      <c r="J4015" s="42">
        <v>0.105</v>
      </c>
      <c r="K4015" s="42">
        <v>0.12280000000000001</v>
      </c>
      <c r="L4015" s="93">
        <f t="shared" si="310"/>
        <v>1</v>
      </c>
      <c r="M4015" s="42">
        <v>0.15304000000000001</v>
      </c>
      <c r="N4015" s="93">
        <f t="array" ref="N4015">SQRT(MMULT(MMULT(B4015:K4015, '2. Correlation Matrix'!$B$34:$K$43), TRANSPOSE(B4015:K4015)))</f>
        <v>0.15119176342659146</v>
      </c>
      <c r="O4015" s="92">
        <f t="shared" si="311"/>
        <v>0.51616568410415409</v>
      </c>
      <c r="P4015" s="42">
        <f t="shared" si="312"/>
        <v>0.14161052533597882</v>
      </c>
      <c r="Q4015" s="42">
        <f t="shared" si="313"/>
        <v>0.122773215429927</v>
      </c>
      <c r="R4015" s="43">
        <f t="shared" si="314"/>
        <v>0.118137620573236</v>
      </c>
    </row>
    <row r="4016" spans="1:18" x14ac:dyDescent="0.35">
      <c r="A4016" s="73">
        <v>76</v>
      </c>
      <c r="B4016" s="42">
        <v>0.1583</v>
      </c>
      <c r="C4016" s="42">
        <v>0.05</v>
      </c>
      <c r="D4016" s="42">
        <v>5.8299999999999998E-2</v>
      </c>
      <c r="E4016" s="42">
        <v>1.67E-2</v>
      </c>
      <c r="F4016" s="42">
        <v>0.19170000000000001</v>
      </c>
      <c r="G4016" s="42">
        <v>7.4999999999999997E-2</v>
      </c>
      <c r="H4016" s="42">
        <v>0.1875</v>
      </c>
      <c r="I4016" s="42">
        <v>1.67E-2</v>
      </c>
      <c r="J4016" s="42">
        <v>0.1208</v>
      </c>
      <c r="K4016" s="42">
        <v>0.125</v>
      </c>
      <c r="L4016" s="93">
        <f t="shared" si="310"/>
        <v>1</v>
      </c>
      <c r="M4016" s="42">
        <v>0.14482</v>
      </c>
      <c r="N4016" s="93">
        <f t="array" ref="N4016">SQRT(MMULT(MMULT(B4016:K4016, '2. Correlation Matrix'!$B$34:$K$43), TRANSPOSE(B4016:K4016)))</f>
        <v>0.13527350288700593</v>
      </c>
      <c r="O4016" s="92">
        <f t="shared" si="311"/>
        <v>0.51613951372517286</v>
      </c>
      <c r="P4016" s="42">
        <f t="shared" si="312"/>
        <v>0.13567053970833962</v>
      </c>
      <c r="Q4016" s="42">
        <f t="shared" si="313"/>
        <v>0.122773215429927</v>
      </c>
      <c r="R4016" s="43">
        <f t="shared" si="314"/>
        <v>0.118137620573236</v>
      </c>
    </row>
    <row r="4017" spans="1:18" x14ac:dyDescent="0.35">
      <c r="A4017" s="73">
        <v>846</v>
      </c>
      <c r="B4017" s="42">
        <v>0.11990000000000001</v>
      </c>
      <c r="C4017" s="42">
        <v>1.83E-2</v>
      </c>
      <c r="D4017" s="42">
        <v>0.1484</v>
      </c>
      <c r="E4017" s="42">
        <v>0.14630000000000001</v>
      </c>
      <c r="F4017" s="42">
        <v>0.1037</v>
      </c>
      <c r="G4017" s="42">
        <v>7.1099999999999997E-2</v>
      </c>
      <c r="H4017" s="42">
        <v>0.16669999999999999</v>
      </c>
      <c r="I4017" s="42">
        <v>1.0200000000000001E-2</v>
      </c>
      <c r="J4017" s="42">
        <v>2.8500000000000001E-2</v>
      </c>
      <c r="K4017" s="42">
        <v>0.187</v>
      </c>
      <c r="L4017" s="93">
        <f t="shared" si="310"/>
        <v>1.0001</v>
      </c>
      <c r="M4017" s="42">
        <v>0.15765000000000001</v>
      </c>
      <c r="N4017" s="93">
        <f t="array" ref="N4017">SQRT(MMULT(MMULT(B4017:K4017, '2. Correlation Matrix'!$B$34:$K$43), TRANSPOSE(B4017:K4017)))</f>
        <v>0.16013231665691532</v>
      </c>
      <c r="O4017" s="92">
        <f t="shared" si="311"/>
        <v>0.51613566658801457</v>
      </c>
      <c r="P4017" s="42">
        <f t="shared" si="312"/>
        <v>0.14482882058104471</v>
      </c>
      <c r="Q4017" s="42">
        <f t="shared" si="313"/>
        <v>0.122773215429927</v>
      </c>
      <c r="R4017" s="43">
        <f t="shared" si="314"/>
        <v>0.118137620573236</v>
      </c>
    </row>
    <row r="4018" spans="1:18" x14ac:dyDescent="0.35">
      <c r="A4018" s="73">
        <v>4565</v>
      </c>
      <c r="B4018" s="42">
        <v>4.87E-2</v>
      </c>
      <c r="C4018" s="42">
        <v>4.4200000000000003E-2</v>
      </c>
      <c r="D4018" s="42">
        <v>1.3299999999999999E-2</v>
      </c>
      <c r="E4018" s="42">
        <v>8.4099999999999994E-2</v>
      </c>
      <c r="F4018" s="42">
        <v>8.8000000000000005E-3</v>
      </c>
      <c r="G4018" s="42">
        <v>7.5200000000000003E-2</v>
      </c>
      <c r="H4018" s="42">
        <v>0.41149999999999998</v>
      </c>
      <c r="I4018" s="42">
        <v>8.8000000000000005E-3</v>
      </c>
      <c r="J4018" s="42">
        <v>0.23449999999999999</v>
      </c>
      <c r="K4018" s="42">
        <v>7.0800000000000002E-2</v>
      </c>
      <c r="L4018" s="93">
        <f t="shared" si="310"/>
        <v>0.99990000000000001</v>
      </c>
      <c r="M4018" s="42">
        <v>0.15995000000000001</v>
      </c>
      <c r="N4018" s="93">
        <f t="array" ref="N4018">SQRT(MMULT(MMULT(B4018:K4018, '2. Correlation Matrix'!$B$34:$K$43), TRANSPOSE(B4018:K4018)))</f>
        <v>0.16459101222248498</v>
      </c>
      <c r="O4018" s="92">
        <f t="shared" si="311"/>
        <v>0.51612781799512431</v>
      </c>
      <c r="P4018" s="42">
        <f t="shared" si="312"/>
        <v>0.14640489934778891</v>
      </c>
      <c r="Q4018" s="42">
        <f t="shared" si="313"/>
        <v>0.122773215429927</v>
      </c>
      <c r="R4018" s="43">
        <f t="shared" si="314"/>
        <v>0.118137620573236</v>
      </c>
    </row>
    <row r="4019" spans="1:18" x14ac:dyDescent="0.35">
      <c r="A4019" s="73">
        <v>2626</v>
      </c>
      <c r="B4019" s="42">
        <v>0.1014</v>
      </c>
      <c r="C4019" s="42">
        <v>4.1000000000000003E-3</v>
      </c>
      <c r="D4019" s="42">
        <v>0.17649999999999999</v>
      </c>
      <c r="E4019" s="42">
        <v>2.64E-2</v>
      </c>
      <c r="F4019" s="42">
        <v>0.13789999999999999</v>
      </c>
      <c r="G4019" s="42">
        <v>9.5299999999999996E-2</v>
      </c>
      <c r="H4019" s="42">
        <v>0.18049999999999999</v>
      </c>
      <c r="I4019" s="42">
        <v>0.15210000000000001</v>
      </c>
      <c r="J4019" s="42">
        <v>0.1014</v>
      </c>
      <c r="K4019" s="42">
        <v>2.4299999999999999E-2</v>
      </c>
      <c r="L4019" s="93">
        <f t="shared" si="310"/>
        <v>0.99990000000000012</v>
      </c>
      <c r="M4019" s="42">
        <v>0.13864000000000001</v>
      </c>
      <c r="N4019" s="93">
        <f t="array" ref="N4019">SQRT(MMULT(MMULT(B4019:K4019, '2. Correlation Matrix'!$B$34:$K$43), TRANSPOSE(B4019:K4019)))</f>
        <v>0.12330675948157668</v>
      </c>
      <c r="O4019" s="92">
        <f t="shared" si="311"/>
        <v>0.51611120321030335</v>
      </c>
      <c r="P4019" s="42">
        <f t="shared" si="312"/>
        <v>0.1310377215330763</v>
      </c>
      <c r="Q4019" s="42">
        <f t="shared" si="313"/>
        <v>0.122773215429927</v>
      </c>
      <c r="R4019" s="43">
        <f t="shared" si="314"/>
        <v>0.118137620573236</v>
      </c>
    </row>
    <row r="4020" spans="1:18" x14ac:dyDescent="0.35">
      <c r="A4020" s="73">
        <v>4577</v>
      </c>
      <c r="B4020" s="42">
        <v>0.13020000000000001</v>
      </c>
      <c r="C4020" s="42">
        <v>0.1482</v>
      </c>
      <c r="D4020" s="42">
        <v>0.12570000000000001</v>
      </c>
      <c r="E4020" s="42">
        <v>0.1452</v>
      </c>
      <c r="F4020" s="42">
        <v>5.2400000000000002E-2</v>
      </c>
      <c r="G4020" s="42">
        <v>4.4900000000000002E-2</v>
      </c>
      <c r="H4020" s="42">
        <v>8.2299999999999998E-2</v>
      </c>
      <c r="I4020" s="42">
        <v>0.14069999999999999</v>
      </c>
      <c r="J4020" s="42">
        <v>0.12870000000000001</v>
      </c>
      <c r="K4020" s="42">
        <v>1.5E-3</v>
      </c>
      <c r="L4020" s="93">
        <f t="shared" si="310"/>
        <v>0.99980000000000013</v>
      </c>
      <c r="M4020" s="42">
        <v>0.12306</v>
      </c>
      <c r="N4020" s="93">
        <f t="array" ref="N4020">SQRT(MMULT(MMULT(B4020:K4020, '2. Correlation Matrix'!$B$34:$K$43), TRANSPOSE(B4020:K4020)))</f>
        <v>9.3121909428769772E-2</v>
      </c>
      <c r="O4020" s="92">
        <f t="shared" si="311"/>
        <v>0.51609766482249553</v>
      </c>
      <c r="P4020" s="42">
        <f t="shared" si="312"/>
        <v>0.11872415499217</v>
      </c>
      <c r="Q4020" s="42">
        <f t="shared" si="313"/>
        <v>0.122773215429927</v>
      </c>
      <c r="R4020" s="43">
        <f t="shared" si="314"/>
        <v>0.118137620573236</v>
      </c>
    </row>
    <row r="4021" spans="1:18" x14ac:dyDescent="0.35">
      <c r="A4021" s="73">
        <v>70</v>
      </c>
      <c r="B4021" s="42">
        <v>0.15479999999999999</v>
      </c>
      <c r="C4021" s="42">
        <v>0.12590000000000001</v>
      </c>
      <c r="D4021" s="42">
        <v>0.15310000000000001</v>
      </c>
      <c r="E4021" s="42">
        <v>3.2300000000000002E-2</v>
      </c>
      <c r="F4021" s="42">
        <v>6.6299999999999998E-2</v>
      </c>
      <c r="G4021" s="42">
        <v>0.1139</v>
      </c>
      <c r="H4021" s="42">
        <v>7.6499999999999999E-2</v>
      </c>
      <c r="I4021" s="42">
        <v>2.2100000000000002E-2</v>
      </c>
      <c r="J4021" s="42">
        <v>0.1565</v>
      </c>
      <c r="K4021" s="42">
        <v>9.8599999999999993E-2</v>
      </c>
      <c r="L4021" s="93">
        <f t="shared" si="310"/>
        <v>1</v>
      </c>
      <c r="M4021" s="42">
        <v>0.13852</v>
      </c>
      <c r="N4021" s="93">
        <f t="array" ref="N4021">SQRT(MMULT(MMULT(B4021:K4021, '2. Correlation Matrix'!$B$34:$K$43), TRANSPOSE(B4021:K4021)))</f>
        <v>0.12308399951536188</v>
      </c>
      <c r="O4021" s="92">
        <f t="shared" si="311"/>
        <v>0.51607032798826302</v>
      </c>
      <c r="P4021" s="42">
        <f t="shared" si="312"/>
        <v>0.1309451645316512</v>
      </c>
      <c r="Q4021" s="42">
        <f t="shared" si="313"/>
        <v>0.122773215429927</v>
      </c>
      <c r="R4021" s="43">
        <f t="shared" si="314"/>
        <v>0.118137620573236</v>
      </c>
    </row>
    <row r="4022" spans="1:18" x14ac:dyDescent="0.35">
      <c r="A4022" s="73">
        <v>1880</v>
      </c>
      <c r="B4022" s="42">
        <v>0.21199999999999999</v>
      </c>
      <c r="C4022" s="42">
        <v>1.41E-2</v>
      </c>
      <c r="D4022" s="42">
        <v>1.77E-2</v>
      </c>
      <c r="E4022" s="42">
        <v>3.8899999999999997E-2</v>
      </c>
      <c r="F4022" s="42">
        <v>5.2999999999999999E-2</v>
      </c>
      <c r="G4022" s="42">
        <v>0.2261</v>
      </c>
      <c r="H4022" s="42">
        <v>0.3463</v>
      </c>
      <c r="I4022" s="42">
        <v>4.5900000000000003E-2</v>
      </c>
      <c r="J4022" s="42">
        <v>2.47E-2</v>
      </c>
      <c r="K4022" s="42">
        <v>2.12E-2</v>
      </c>
      <c r="L4022" s="93">
        <f t="shared" si="310"/>
        <v>0.9998999999999999</v>
      </c>
      <c r="M4022" s="42">
        <v>0.15228</v>
      </c>
      <c r="N4022" s="93">
        <f t="array" ref="N4022">SQRT(MMULT(MMULT(B4022:K4022, '2. Correlation Matrix'!$B$34:$K$43), TRANSPOSE(B4022:K4022)))</f>
        <v>0.1497479866318262</v>
      </c>
      <c r="O4022" s="92">
        <f t="shared" si="311"/>
        <v>0.51606703861736958</v>
      </c>
      <c r="P4022" s="42">
        <f t="shared" si="312"/>
        <v>0.1410677702498572</v>
      </c>
      <c r="Q4022" s="42">
        <f t="shared" si="313"/>
        <v>0.122773215429927</v>
      </c>
      <c r="R4022" s="43">
        <f t="shared" si="314"/>
        <v>0.118137620573236</v>
      </c>
    </row>
    <row r="4023" spans="1:18" x14ac:dyDescent="0.35">
      <c r="A4023" s="73">
        <v>2933</v>
      </c>
      <c r="B4023" s="42">
        <v>0.1895</v>
      </c>
      <c r="C4023" s="42">
        <v>5.0799999999999998E-2</v>
      </c>
      <c r="D4023" s="42">
        <v>6.8400000000000002E-2</v>
      </c>
      <c r="E4023" s="42">
        <v>0.123</v>
      </c>
      <c r="F4023" s="42">
        <v>0.14649999999999999</v>
      </c>
      <c r="G4023" s="42">
        <v>0.13869999999999999</v>
      </c>
      <c r="H4023" s="42">
        <v>5.4699999999999999E-2</v>
      </c>
      <c r="I4023" s="42">
        <v>4.8800000000000003E-2</v>
      </c>
      <c r="J4023" s="42">
        <v>0.1191</v>
      </c>
      <c r="K4023" s="42">
        <v>6.0499999999999998E-2</v>
      </c>
      <c r="L4023" s="93">
        <f t="shared" si="310"/>
        <v>1</v>
      </c>
      <c r="M4023" s="42">
        <v>0.13481000000000001</v>
      </c>
      <c r="N4023" s="93">
        <f t="array" ref="N4023">SQRT(MMULT(MMULT(B4023:K4023, '2. Correlation Matrix'!$B$34:$K$43), TRANSPOSE(B4023:K4023)))</f>
        <v>0.11590383720888019</v>
      </c>
      <c r="O4023" s="92">
        <f t="shared" si="311"/>
        <v>0.51603123279008711</v>
      </c>
      <c r="P4023" s="42">
        <f t="shared" si="312"/>
        <v>0.12809315026012871</v>
      </c>
      <c r="Q4023" s="42">
        <f t="shared" si="313"/>
        <v>0.122773215429927</v>
      </c>
      <c r="R4023" s="43">
        <f t="shared" si="314"/>
        <v>0.118137620573236</v>
      </c>
    </row>
    <row r="4024" spans="1:18" x14ac:dyDescent="0.35">
      <c r="A4024" s="73">
        <v>4659</v>
      </c>
      <c r="B4024" s="42">
        <v>7.2300000000000003E-2</v>
      </c>
      <c r="C4024" s="42">
        <v>8.2600000000000007E-2</v>
      </c>
      <c r="D4024" s="42">
        <v>0.1963</v>
      </c>
      <c r="E4024" s="42">
        <v>0.17560000000000001</v>
      </c>
      <c r="F4024" s="42">
        <v>4.5499999999999999E-2</v>
      </c>
      <c r="G4024" s="42">
        <v>0.12809999999999999</v>
      </c>
      <c r="H4024" s="42">
        <v>3.9300000000000002E-2</v>
      </c>
      <c r="I4024" s="42">
        <v>2.8899999999999999E-2</v>
      </c>
      <c r="J4024" s="42">
        <v>0.1033</v>
      </c>
      <c r="K4024" s="42">
        <v>0.12809999999999999</v>
      </c>
      <c r="L4024" s="93">
        <f t="shared" si="310"/>
        <v>1</v>
      </c>
      <c r="M4024" s="42">
        <v>0.14935000000000001</v>
      </c>
      <c r="N4024" s="93">
        <f t="array" ref="N4024">SQRT(MMULT(MMULT(B4024:K4024, '2. Correlation Matrix'!$B$34:$K$43), TRANSPOSE(B4024:K4024)))</f>
        <v>0.14409807153977738</v>
      </c>
      <c r="O4024" s="92">
        <f t="shared" si="311"/>
        <v>0.51596804319116896</v>
      </c>
      <c r="P4024" s="42">
        <f t="shared" si="312"/>
        <v>0.1389678728892586</v>
      </c>
      <c r="Q4024" s="42">
        <f t="shared" si="313"/>
        <v>0.122773215429927</v>
      </c>
      <c r="R4024" s="43">
        <f t="shared" si="314"/>
        <v>0.118137620573236</v>
      </c>
    </row>
    <row r="4025" spans="1:18" x14ac:dyDescent="0.35">
      <c r="A4025" s="73">
        <v>4280</v>
      </c>
      <c r="B4025" s="42">
        <v>0.21229999999999999</v>
      </c>
      <c r="C4025" s="42">
        <v>0.12570000000000001</v>
      </c>
      <c r="D4025" s="42">
        <v>3.0700000000000002E-2</v>
      </c>
      <c r="E4025" s="42">
        <v>0.14799999999999999</v>
      </c>
      <c r="F4025" s="42">
        <v>0.1676</v>
      </c>
      <c r="G4025" s="42">
        <v>8.1000000000000003E-2</v>
      </c>
      <c r="H4025" s="42">
        <v>5.5899999999999998E-2</v>
      </c>
      <c r="I4025" s="42">
        <v>1.4E-2</v>
      </c>
      <c r="J4025" s="42">
        <v>6.9800000000000001E-2</v>
      </c>
      <c r="K4025" s="42">
        <v>9.5000000000000001E-2</v>
      </c>
      <c r="L4025" s="93">
        <f t="shared" si="310"/>
        <v>0.99999999999999978</v>
      </c>
      <c r="M4025" s="42">
        <v>0.13099</v>
      </c>
      <c r="N4025" s="93">
        <f t="array" ref="N4025">SQRT(MMULT(MMULT(B4025:K4025, '2. Correlation Matrix'!$B$34:$K$43), TRANSPOSE(B4025:K4025)))</f>
        <v>0.10851672063138842</v>
      </c>
      <c r="O4025" s="92">
        <f t="shared" si="311"/>
        <v>0.51595735361546591</v>
      </c>
      <c r="P4025" s="42">
        <f t="shared" si="312"/>
        <v>0.1251020606717046</v>
      </c>
      <c r="Q4025" s="42">
        <f t="shared" si="313"/>
        <v>0.122773215429927</v>
      </c>
      <c r="R4025" s="43">
        <f t="shared" si="314"/>
        <v>0.118137620573236</v>
      </c>
    </row>
    <row r="4026" spans="1:18" x14ac:dyDescent="0.35">
      <c r="A4026" s="73">
        <v>1206</v>
      </c>
      <c r="B4026" s="42">
        <v>0.11700000000000001</v>
      </c>
      <c r="C4026" s="42">
        <v>7.8E-2</v>
      </c>
      <c r="D4026" s="42">
        <v>0.12670000000000001</v>
      </c>
      <c r="E4026" s="42">
        <v>5.6500000000000002E-2</v>
      </c>
      <c r="F4026" s="42">
        <v>0.14419999999999999</v>
      </c>
      <c r="G4026" s="42">
        <v>0.17929999999999999</v>
      </c>
      <c r="H4026" s="42">
        <v>0.1852</v>
      </c>
      <c r="I4026" s="42">
        <v>3.6999999999999998E-2</v>
      </c>
      <c r="J4026" s="42">
        <v>5.7999999999999996E-3</v>
      </c>
      <c r="K4026" s="42">
        <v>7.0199999999999999E-2</v>
      </c>
      <c r="L4026" s="93">
        <f t="shared" si="310"/>
        <v>0.99990000000000012</v>
      </c>
      <c r="M4026" s="42">
        <v>0.14798</v>
      </c>
      <c r="N4026" s="93">
        <f t="array" ref="N4026">SQRT(MMULT(MMULT(B4026:K4026, '2. Correlation Matrix'!$B$34:$K$43), TRANSPOSE(B4026:K4026)))</f>
        <v>0.14144732537154953</v>
      </c>
      <c r="O4026" s="92">
        <f t="shared" si="311"/>
        <v>0.51595178493688987</v>
      </c>
      <c r="P4026" s="42">
        <f t="shared" si="312"/>
        <v>0.13797632707261751</v>
      </c>
      <c r="Q4026" s="42">
        <f t="shared" si="313"/>
        <v>0.122773215429927</v>
      </c>
      <c r="R4026" s="43">
        <f t="shared" si="314"/>
        <v>0.118137620573236</v>
      </c>
    </row>
    <row r="4027" spans="1:18" x14ac:dyDescent="0.35">
      <c r="A4027" s="73">
        <v>301</v>
      </c>
      <c r="B4027" s="42">
        <v>0.12889999999999999</v>
      </c>
      <c r="C4027" s="42">
        <v>5.0099999999999999E-2</v>
      </c>
      <c r="D4027" s="42">
        <v>0.17660000000000001</v>
      </c>
      <c r="E4027" s="42">
        <v>9.0700000000000003E-2</v>
      </c>
      <c r="F4027" s="42">
        <v>0.10979999999999999</v>
      </c>
      <c r="G4027" s="42">
        <v>9.4999999999999998E-3</v>
      </c>
      <c r="H4027" s="42">
        <v>0.14319999999999999</v>
      </c>
      <c r="I4027" s="42">
        <v>0.13600000000000001</v>
      </c>
      <c r="J4027" s="42">
        <v>0.1074</v>
      </c>
      <c r="K4027" s="42">
        <v>4.7699999999999999E-2</v>
      </c>
      <c r="L4027" s="93">
        <f t="shared" si="310"/>
        <v>0.9998999999999999</v>
      </c>
      <c r="M4027" s="42">
        <v>0.13158</v>
      </c>
      <c r="N4027" s="93">
        <f t="array" ref="N4027">SQRT(MMULT(MMULT(B4027:K4027, '2. Correlation Matrix'!$B$34:$K$43), TRANSPOSE(B4027:K4027)))</f>
        <v>0.1096670920137723</v>
      </c>
      <c r="O4027" s="92">
        <f t="shared" si="311"/>
        <v>0.51592505063318839</v>
      </c>
      <c r="P4027" s="42">
        <f t="shared" si="312"/>
        <v>0.12556656446462139</v>
      </c>
      <c r="Q4027" s="42">
        <f t="shared" si="313"/>
        <v>0.122773215429927</v>
      </c>
      <c r="R4027" s="43">
        <f t="shared" si="314"/>
        <v>0.118137620573236</v>
      </c>
    </row>
    <row r="4028" spans="1:18" x14ac:dyDescent="0.35">
      <c r="A4028" s="73">
        <v>3068</v>
      </c>
      <c r="B4028" s="42">
        <v>8.7900000000000006E-2</v>
      </c>
      <c r="C4028" s="42">
        <v>0.1172</v>
      </c>
      <c r="D4028" s="42">
        <v>0.1946</v>
      </c>
      <c r="E4028" s="42">
        <v>0.1444</v>
      </c>
      <c r="F4028" s="42">
        <v>3.7699999999999997E-2</v>
      </c>
      <c r="G4028" s="42">
        <v>0.12759999999999999</v>
      </c>
      <c r="H4028" s="42">
        <v>8.3999999999999995E-3</v>
      </c>
      <c r="I4028" s="42">
        <v>2.0999999999999999E-3</v>
      </c>
      <c r="J4028" s="42">
        <v>0.1046</v>
      </c>
      <c r="K4028" s="42">
        <v>0.1757</v>
      </c>
      <c r="L4028" s="93">
        <f t="shared" si="310"/>
        <v>1.0002</v>
      </c>
      <c r="M4028" s="42">
        <v>0.15135999999999999</v>
      </c>
      <c r="N4028" s="93">
        <f t="array" ref="N4028">SQRT(MMULT(MMULT(B4028:K4028, '2. Correlation Matrix'!$B$34:$K$43), TRANSPOSE(B4028:K4028)))</f>
        <v>0.14802688943801529</v>
      </c>
      <c r="O4028" s="92">
        <f t="shared" si="311"/>
        <v>0.51585222313257451</v>
      </c>
      <c r="P4028" s="42">
        <f t="shared" si="312"/>
        <v>0.14040402000165281</v>
      </c>
      <c r="Q4028" s="42">
        <f t="shared" si="313"/>
        <v>0.122773215429927</v>
      </c>
      <c r="R4028" s="43">
        <f t="shared" si="314"/>
        <v>0.118137620573236</v>
      </c>
    </row>
    <row r="4029" spans="1:18" x14ac:dyDescent="0.35">
      <c r="A4029" s="73">
        <v>4336</v>
      </c>
      <c r="B4029" s="42">
        <v>3.0499999999999999E-2</v>
      </c>
      <c r="C4029" s="42">
        <v>1.6400000000000001E-2</v>
      </c>
      <c r="D4029" s="42">
        <v>7.9799999999999996E-2</v>
      </c>
      <c r="E4029" s="42">
        <v>5.16E-2</v>
      </c>
      <c r="F4029" s="42">
        <v>0.19719999999999999</v>
      </c>
      <c r="G4029" s="42">
        <v>5.3999999999999999E-2</v>
      </c>
      <c r="H4029" s="42">
        <v>0.11269999999999999</v>
      </c>
      <c r="I4029" s="42">
        <v>3.2899999999999999E-2</v>
      </c>
      <c r="J4029" s="42">
        <v>0.22070000000000001</v>
      </c>
      <c r="K4029" s="42">
        <v>0.20419999999999999</v>
      </c>
      <c r="L4029" s="93">
        <f t="shared" si="310"/>
        <v>1</v>
      </c>
      <c r="M4029" s="42">
        <v>0.15734000000000001</v>
      </c>
      <c r="N4029" s="93">
        <f t="array" ref="N4029">SQRT(MMULT(MMULT(B4029:K4029, '2. Correlation Matrix'!$B$34:$K$43), TRANSPOSE(B4029:K4029)))</f>
        <v>0.15962743222243725</v>
      </c>
      <c r="O4029" s="92">
        <f t="shared" si="311"/>
        <v>0.51582612620906576</v>
      </c>
      <c r="P4029" s="42">
        <f t="shared" si="312"/>
        <v>0.1445995414410356</v>
      </c>
      <c r="Q4029" s="42">
        <f t="shared" si="313"/>
        <v>0.122773215429927</v>
      </c>
      <c r="R4029" s="43">
        <f t="shared" si="314"/>
        <v>0.118137620573236</v>
      </c>
    </row>
    <row r="4030" spans="1:18" x14ac:dyDescent="0.35">
      <c r="A4030" s="73">
        <v>392</v>
      </c>
      <c r="B4030" s="42">
        <v>0.1636</v>
      </c>
      <c r="C4030" s="42">
        <v>0.16189999999999999</v>
      </c>
      <c r="D4030" s="42">
        <v>0.12139999999999999</v>
      </c>
      <c r="E4030" s="42">
        <v>3.2000000000000001E-2</v>
      </c>
      <c r="F4030" s="42">
        <v>0.1062</v>
      </c>
      <c r="G4030" s="42">
        <v>6.4100000000000004E-2</v>
      </c>
      <c r="H4030" s="42">
        <v>0.113</v>
      </c>
      <c r="I4030" s="42">
        <v>9.9500000000000005E-2</v>
      </c>
      <c r="J4030" s="42">
        <v>0.1164</v>
      </c>
      <c r="K4030" s="42">
        <v>2.1899999999999999E-2</v>
      </c>
      <c r="L4030" s="93">
        <f t="shared" si="310"/>
        <v>1</v>
      </c>
      <c r="M4030" s="42">
        <v>0.12424</v>
      </c>
      <c r="N4030" s="93">
        <f t="array" ref="N4030">SQRT(MMULT(MMULT(B4030:K4030, '2. Correlation Matrix'!$B$34:$K$43), TRANSPOSE(B4030:K4030)))</f>
        <v>9.546497161376731E-2</v>
      </c>
      <c r="O4030" s="92">
        <f t="shared" si="311"/>
        <v>0.51579128100739879</v>
      </c>
      <c r="P4030" s="42">
        <f t="shared" si="312"/>
        <v>0.11968321959739131</v>
      </c>
      <c r="Q4030" s="42">
        <f t="shared" si="313"/>
        <v>0.122773215429927</v>
      </c>
      <c r="R4030" s="43">
        <f t="shared" si="314"/>
        <v>0.118137620573236</v>
      </c>
    </row>
    <row r="4031" spans="1:18" x14ac:dyDescent="0.35">
      <c r="A4031" s="73">
        <v>4527</v>
      </c>
      <c r="B4031" s="42">
        <v>4.3E-3</v>
      </c>
      <c r="C4031" s="42">
        <v>0.14680000000000001</v>
      </c>
      <c r="D4031" s="42">
        <v>1.7000000000000001E-2</v>
      </c>
      <c r="E4031" s="42">
        <v>0.1085</v>
      </c>
      <c r="F4031" s="42">
        <v>0.2</v>
      </c>
      <c r="G4031" s="42">
        <v>4.0399999999999998E-2</v>
      </c>
      <c r="H4031" s="42">
        <v>0.2</v>
      </c>
      <c r="I4031" s="42">
        <v>6.6000000000000003E-2</v>
      </c>
      <c r="J4031" s="42">
        <v>0.17019999999999999</v>
      </c>
      <c r="K4031" s="42">
        <v>4.6800000000000001E-2</v>
      </c>
      <c r="L4031" s="93">
        <f t="shared" si="310"/>
        <v>1.0000000000000002</v>
      </c>
      <c r="M4031" s="42">
        <v>0.13839000000000001</v>
      </c>
      <c r="N4031" s="93">
        <f t="array" ref="N4031">SQRT(MMULT(MMULT(B4031:K4031, '2. Correlation Matrix'!$B$34:$K$43), TRANSPOSE(B4031:K4031)))</f>
        <v>0.12290133839864072</v>
      </c>
      <c r="O4031" s="92">
        <f t="shared" si="311"/>
        <v>0.5157795742987703</v>
      </c>
      <c r="P4031" s="42">
        <f t="shared" si="312"/>
        <v>0.1308376305099114</v>
      </c>
      <c r="Q4031" s="42">
        <f t="shared" si="313"/>
        <v>0.122773215429927</v>
      </c>
      <c r="R4031" s="43">
        <f t="shared" si="314"/>
        <v>0.118137620573236</v>
      </c>
    </row>
    <row r="4032" spans="1:18" x14ac:dyDescent="0.35">
      <c r="A4032" s="73">
        <v>1860</v>
      </c>
      <c r="B4032" s="42">
        <v>5.1900000000000002E-2</v>
      </c>
      <c r="C4032" s="42">
        <v>6.5500000000000003E-2</v>
      </c>
      <c r="D4032" s="42">
        <v>0.22120000000000001</v>
      </c>
      <c r="E4032" s="42">
        <v>4.7399999999999998E-2</v>
      </c>
      <c r="F4032" s="42">
        <v>6.7699999999999996E-2</v>
      </c>
      <c r="G4032" s="42">
        <v>0.20319999999999999</v>
      </c>
      <c r="H4032" s="42">
        <v>4.5100000000000001E-2</v>
      </c>
      <c r="I4032" s="42">
        <v>3.61E-2</v>
      </c>
      <c r="J4032" s="42">
        <v>0.1512</v>
      </c>
      <c r="K4032" s="42">
        <v>0.1106</v>
      </c>
      <c r="L4032" s="93">
        <f t="shared" si="310"/>
        <v>0.99990000000000012</v>
      </c>
      <c r="M4032" s="42">
        <v>0.1527</v>
      </c>
      <c r="N4032" s="93">
        <f t="array" ref="N4032">SQRT(MMULT(MMULT(B4032:K4032, '2. Correlation Matrix'!$B$34:$K$43), TRANSPOSE(B4032:K4032)))</f>
        <v>0.15064638129874081</v>
      </c>
      <c r="O4032" s="92">
        <f t="shared" si="311"/>
        <v>0.51577740752973178</v>
      </c>
      <c r="P4032" s="42">
        <f t="shared" si="312"/>
        <v>0.1413528339007972</v>
      </c>
      <c r="Q4032" s="42">
        <f t="shared" si="313"/>
        <v>0.122773215429927</v>
      </c>
      <c r="R4032" s="43">
        <f t="shared" si="314"/>
        <v>0.118137620573236</v>
      </c>
    </row>
    <row r="4033" spans="1:18" x14ac:dyDescent="0.35">
      <c r="A4033" s="73">
        <v>1370</v>
      </c>
      <c r="B4033" s="42">
        <v>2.9000000000000001E-2</v>
      </c>
      <c r="C4033" s="42">
        <v>0.18970000000000001</v>
      </c>
      <c r="D4033" s="42">
        <v>0.2054</v>
      </c>
      <c r="E4033" s="42">
        <v>7.8100000000000003E-2</v>
      </c>
      <c r="F4033" s="42">
        <v>5.1299999999999998E-2</v>
      </c>
      <c r="G4033" s="42">
        <v>0.1027</v>
      </c>
      <c r="H4033" s="42">
        <v>3.3500000000000002E-2</v>
      </c>
      <c r="I4033" s="42">
        <v>4.4999999999999997E-3</v>
      </c>
      <c r="J4033" s="42">
        <v>0.13619999999999999</v>
      </c>
      <c r="K4033" s="42">
        <v>0.1696</v>
      </c>
      <c r="L4033" s="93">
        <f t="shared" si="310"/>
        <v>0.99999999999999989</v>
      </c>
      <c r="M4033" s="42">
        <v>0.14943999999999999</v>
      </c>
      <c r="N4033" s="93">
        <f t="array" ref="N4033">SQRT(MMULT(MMULT(B4033:K4033, '2. Correlation Matrix'!$B$34:$K$43), TRANSPOSE(B4033:K4033)))</f>
        <v>0.14434071439548304</v>
      </c>
      <c r="O4033" s="92">
        <f t="shared" si="311"/>
        <v>0.51572420374780614</v>
      </c>
      <c r="P4033" s="42">
        <f t="shared" si="312"/>
        <v>0.13902287908390079</v>
      </c>
      <c r="Q4033" s="42">
        <f t="shared" si="313"/>
        <v>0.122773215429927</v>
      </c>
      <c r="R4033" s="43">
        <f t="shared" si="314"/>
        <v>0.118137620573236</v>
      </c>
    </row>
    <row r="4034" spans="1:18" x14ac:dyDescent="0.35">
      <c r="A4034" s="73">
        <v>4808</v>
      </c>
      <c r="B4034" s="42">
        <v>0.1709</v>
      </c>
      <c r="C4034" s="42">
        <v>9.8900000000000002E-2</v>
      </c>
      <c r="D4034" s="42">
        <v>0.15290000000000001</v>
      </c>
      <c r="E4034" s="42">
        <v>0.10249999999999999</v>
      </c>
      <c r="F4034" s="42">
        <v>0.1547</v>
      </c>
      <c r="G4034" s="42">
        <v>0.1133</v>
      </c>
      <c r="H4034" s="42">
        <v>1.8E-3</v>
      </c>
      <c r="I4034" s="42">
        <v>3.78E-2</v>
      </c>
      <c r="J4034" s="42">
        <v>3.5999999999999997E-2</v>
      </c>
      <c r="K4034" s="42">
        <v>0.1313</v>
      </c>
      <c r="L4034" s="93">
        <f t="shared" si="310"/>
        <v>1.0001</v>
      </c>
      <c r="M4034" s="42">
        <v>0.13789999999999999</v>
      </c>
      <c r="N4034" s="93">
        <f t="array" ref="N4034">SQRT(MMULT(MMULT(B4034:K4034, '2. Correlation Matrix'!$B$34:$K$43), TRANSPOSE(B4034:K4034)))</f>
        <v>0.12196647114922857</v>
      </c>
      <c r="O4034" s="92">
        <f t="shared" si="311"/>
        <v>0.51571550285357126</v>
      </c>
      <c r="P4034" s="42">
        <f t="shared" si="312"/>
        <v>0.1304620899577022</v>
      </c>
      <c r="Q4034" s="42">
        <f t="shared" si="313"/>
        <v>0.122773215429927</v>
      </c>
      <c r="R4034" s="43">
        <f t="shared" si="314"/>
        <v>0.118137620573236</v>
      </c>
    </row>
    <row r="4035" spans="1:18" x14ac:dyDescent="0.35">
      <c r="A4035" s="73">
        <v>622</v>
      </c>
      <c r="B4035" s="42">
        <v>0.18060000000000001</v>
      </c>
      <c r="C4035" s="42">
        <v>8.1299999999999997E-2</v>
      </c>
      <c r="D4035" s="42">
        <v>6.3200000000000006E-2</v>
      </c>
      <c r="E4035" s="42">
        <v>0.2099</v>
      </c>
      <c r="F4035" s="42">
        <v>0.1061</v>
      </c>
      <c r="G4035" s="42">
        <v>0.1716</v>
      </c>
      <c r="H4035" s="42">
        <v>6.7699999999999996E-2</v>
      </c>
      <c r="I4035" s="42">
        <v>5.1900000000000002E-2</v>
      </c>
      <c r="J4035" s="42">
        <v>3.61E-2</v>
      </c>
      <c r="K4035" s="42">
        <v>3.1600000000000003E-2</v>
      </c>
      <c r="L4035" s="93">
        <f t="shared" si="310"/>
        <v>0.99999999999999989</v>
      </c>
      <c r="M4035" s="42">
        <v>0.13538</v>
      </c>
      <c r="N4035" s="93">
        <f t="array" ref="N4035">SQRT(MMULT(MMULT(B4035:K4035, '2. Correlation Matrix'!$B$34:$K$43), TRANSPOSE(B4035:K4035)))</f>
        <v>0.11708357887953888</v>
      </c>
      <c r="O4035" s="92">
        <f t="shared" si="311"/>
        <v>0.5156999860938809</v>
      </c>
      <c r="P4035" s="42">
        <f t="shared" si="312"/>
        <v>0.1285257177783794</v>
      </c>
      <c r="Q4035" s="42">
        <f t="shared" si="313"/>
        <v>0.122773215429927</v>
      </c>
      <c r="R4035" s="43">
        <f t="shared" si="314"/>
        <v>0.118137620573236</v>
      </c>
    </row>
    <row r="4036" spans="1:18" x14ac:dyDescent="0.35">
      <c r="A4036" s="73">
        <v>243</v>
      </c>
      <c r="B4036" s="42">
        <v>0.12709999999999999</v>
      </c>
      <c r="C4036" s="42">
        <v>2.3999999999999998E-3</v>
      </c>
      <c r="D4036" s="42">
        <v>0.10349999999999999</v>
      </c>
      <c r="E4036" s="42">
        <v>0.10589999999999999</v>
      </c>
      <c r="F4036" s="42">
        <v>0.1106</v>
      </c>
      <c r="G4036" s="42">
        <v>3.0599999999999999E-2</v>
      </c>
      <c r="H4036" s="42">
        <v>5.1799999999999999E-2</v>
      </c>
      <c r="I4036" s="42">
        <v>4.9399999999999999E-2</v>
      </c>
      <c r="J4036" s="42">
        <v>0.2024</v>
      </c>
      <c r="K4036" s="42">
        <v>0.2165</v>
      </c>
      <c r="L4036" s="93">
        <f t="shared" si="310"/>
        <v>1.0002</v>
      </c>
      <c r="M4036" s="42">
        <v>0.15153</v>
      </c>
      <c r="N4036" s="93">
        <f t="array" ref="N4036">SQRT(MMULT(MMULT(B4036:K4036, '2. Correlation Matrix'!$B$34:$K$43), TRANSPOSE(B4036:K4036)))</f>
        <v>0.14841778744244777</v>
      </c>
      <c r="O4036" s="92">
        <f t="shared" si="311"/>
        <v>0.51563900337536139</v>
      </c>
      <c r="P4036" s="42">
        <f t="shared" si="312"/>
        <v>0.1405160801853442</v>
      </c>
      <c r="Q4036" s="42">
        <f t="shared" si="313"/>
        <v>0.122773215429927</v>
      </c>
      <c r="R4036" s="43">
        <f t="shared" si="314"/>
        <v>0.118137620573236</v>
      </c>
    </row>
    <row r="4037" spans="1:18" x14ac:dyDescent="0.35">
      <c r="A4037" s="73">
        <v>3582</v>
      </c>
      <c r="B4037" s="42">
        <v>0.14729999999999999</v>
      </c>
      <c r="C4037" s="42">
        <v>0.1014</v>
      </c>
      <c r="D4037" s="42">
        <v>5.5599999999999997E-2</v>
      </c>
      <c r="E4037" s="42">
        <v>0.17630000000000001</v>
      </c>
      <c r="F4037" s="42">
        <v>2.3999999999999998E-3</v>
      </c>
      <c r="G4037" s="42">
        <v>8.6999999999999994E-2</v>
      </c>
      <c r="H4037" s="42">
        <v>0.13289999999999999</v>
      </c>
      <c r="I4037" s="42">
        <v>3.8600000000000002E-2</v>
      </c>
      <c r="J4037" s="42">
        <v>0.215</v>
      </c>
      <c r="K4037" s="42">
        <v>4.3499999999999997E-2</v>
      </c>
      <c r="L4037" s="93">
        <f t="shared" ref="L4037:L4100" si="315">SUM(B4037:K4037)</f>
        <v>0.99999999999999989</v>
      </c>
      <c r="M4037" s="42">
        <v>0.13664000000000001</v>
      </c>
      <c r="N4037" s="93">
        <f t="array" ref="N4037">SQRT(MMULT(MMULT(B4037:K4037, '2. Correlation Matrix'!$B$34:$K$43), TRANSPOSE(B4037:K4037)))</f>
        <v>0.11954391095998324</v>
      </c>
      <c r="O4037" s="92">
        <f t="shared" ref="O4037:O4100" si="316">(M4037-0.075)/N4037</f>
        <v>0.51562642969438832</v>
      </c>
      <c r="P4037" s="42">
        <f t="shared" ref="P4037:P4100" si="317">M4037-((1/2)*1*N4037^2)</f>
        <v>0.12949462667619582</v>
      </c>
      <c r="Q4037" s="42">
        <f t="shared" ref="Q4037:Q4100" si="318">$M$5-((1/2)*3*$N$5^2)</f>
        <v>0.122773215429927</v>
      </c>
      <c r="R4037" s="43">
        <f t="shared" ref="R4037:R4100" si="319">$M$5-((1/2)*4*$N$5^2)</f>
        <v>0.118137620573236</v>
      </c>
    </row>
    <row r="4038" spans="1:18" x14ac:dyDescent="0.35">
      <c r="A4038" s="73">
        <v>1919</v>
      </c>
      <c r="B4038" s="42">
        <v>0.15759999999999999</v>
      </c>
      <c r="C4038" s="42">
        <v>9.2899999999999996E-2</v>
      </c>
      <c r="D4038" s="42">
        <v>7.6799999999999993E-2</v>
      </c>
      <c r="E4038" s="42">
        <v>0.1232</v>
      </c>
      <c r="F4038" s="42">
        <v>3.4299999999999997E-2</v>
      </c>
      <c r="G4038" s="42">
        <v>0.1333</v>
      </c>
      <c r="H4038" s="42">
        <v>0.14549999999999999</v>
      </c>
      <c r="I4038" s="42">
        <v>7.2700000000000001E-2</v>
      </c>
      <c r="J4038" s="42">
        <v>0.14949999999999999</v>
      </c>
      <c r="K4038" s="42">
        <v>1.41E-2</v>
      </c>
      <c r="L4038" s="93">
        <f t="shared" si="315"/>
        <v>0.9998999999999999</v>
      </c>
      <c r="M4038" s="42">
        <v>0.13541</v>
      </c>
      <c r="N4038" s="93">
        <f t="array" ref="N4038">SQRT(MMULT(MMULT(B4038:K4038, '2. Correlation Matrix'!$B$34:$K$43), TRANSPOSE(B4038:K4038)))</f>
        <v>0.11716369322620725</v>
      </c>
      <c r="O4038" s="92">
        <f t="shared" si="316"/>
        <v>0.51560341208574556</v>
      </c>
      <c r="P4038" s="42">
        <f t="shared" si="317"/>
        <v>0.1285463344947976</v>
      </c>
      <c r="Q4038" s="42">
        <f t="shared" si="318"/>
        <v>0.122773215429927</v>
      </c>
      <c r="R4038" s="43">
        <f t="shared" si="319"/>
        <v>0.118137620573236</v>
      </c>
    </row>
    <row r="4039" spans="1:18" x14ac:dyDescent="0.35">
      <c r="A4039" s="73">
        <v>4727</v>
      </c>
      <c r="B4039" s="42">
        <v>0.15640000000000001</v>
      </c>
      <c r="C4039" s="42">
        <v>0.13789999999999999</v>
      </c>
      <c r="D4039" s="42">
        <v>6.1999999999999998E-3</v>
      </c>
      <c r="E4039" s="42">
        <v>0.15840000000000001</v>
      </c>
      <c r="F4039" s="42">
        <v>6.3799999999999996E-2</v>
      </c>
      <c r="G4039" s="42">
        <v>5.5599999999999997E-2</v>
      </c>
      <c r="H4039" s="42">
        <v>0.14399999999999999</v>
      </c>
      <c r="I4039" s="42">
        <v>5.5599999999999997E-2</v>
      </c>
      <c r="J4039" s="42">
        <v>0.20369999999999999</v>
      </c>
      <c r="K4039" s="42">
        <v>1.8499999999999999E-2</v>
      </c>
      <c r="L4039" s="93">
        <f t="shared" si="315"/>
        <v>1.0001</v>
      </c>
      <c r="M4039" s="42">
        <v>0.1285</v>
      </c>
      <c r="N4039" s="93">
        <f t="array" ref="N4039">SQRT(MMULT(MMULT(B4039:K4039, '2. Correlation Matrix'!$B$34:$K$43), TRANSPOSE(B4039:K4039)))</f>
        <v>0.10376710652315597</v>
      </c>
      <c r="O4039" s="92">
        <f t="shared" si="316"/>
        <v>0.51557764105199655</v>
      </c>
      <c r="P4039" s="42">
        <f t="shared" si="317"/>
        <v>0.123116193801906</v>
      </c>
      <c r="Q4039" s="42">
        <f t="shared" si="318"/>
        <v>0.122773215429927</v>
      </c>
      <c r="R4039" s="43">
        <f t="shared" si="319"/>
        <v>0.118137620573236</v>
      </c>
    </row>
    <row r="4040" spans="1:18" x14ac:dyDescent="0.35">
      <c r="A4040" s="73">
        <v>4637</v>
      </c>
      <c r="B4040" s="42">
        <v>8.6199999999999999E-2</v>
      </c>
      <c r="C4040" s="42">
        <v>1.5100000000000001E-2</v>
      </c>
      <c r="D4040" s="42">
        <v>0.2069</v>
      </c>
      <c r="E4040" s="42">
        <v>8.6199999999999999E-2</v>
      </c>
      <c r="F4040" s="42">
        <v>5.1700000000000003E-2</v>
      </c>
      <c r="G4040" s="42">
        <v>8.8400000000000006E-2</v>
      </c>
      <c r="H4040" s="42">
        <v>0.1099</v>
      </c>
      <c r="I4040" s="42">
        <v>8.4099999999999994E-2</v>
      </c>
      <c r="J4040" s="42">
        <v>0.1789</v>
      </c>
      <c r="K4040" s="42">
        <v>9.2700000000000005E-2</v>
      </c>
      <c r="L4040" s="93">
        <f t="shared" si="315"/>
        <v>1.0001</v>
      </c>
      <c r="M4040" s="42">
        <v>0.14605000000000001</v>
      </c>
      <c r="N4040" s="93">
        <f t="array" ref="N4040">SQRT(MMULT(MMULT(B4040:K4040, '2. Correlation Matrix'!$B$34:$K$43), TRANSPOSE(B4040:K4040)))</f>
        <v>0.13780908387081239</v>
      </c>
      <c r="O4040" s="92">
        <f t="shared" si="316"/>
        <v>0.51556833558668058</v>
      </c>
      <c r="P4040" s="42">
        <f t="shared" si="317"/>
        <v>0.13655432820134372</v>
      </c>
      <c r="Q4040" s="42">
        <f t="shared" si="318"/>
        <v>0.122773215429927</v>
      </c>
      <c r="R4040" s="43">
        <f t="shared" si="319"/>
        <v>0.118137620573236</v>
      </c>
    </row>
    <row r="4041" spans="1:18" x14ac:dyDescent="0.35">
      <c r="A4041" s="73">
        <v>4067</v>
      </c>
      <c r="B4041" s="42">
        <v>0.11899999999999999</v>
      </c>
      <c r="C4041" s="42">
        <v>0.15740000000000001</v>
      </c>
      <c r="D4041" s="42">
        <v>5.1799999999999999E-2</v>
      </c>
      <c r="E4041" s="42">
        <v>1.34E-2</v>
      </c>
      <c r="F4041" s="42">
        <v>0.19189999999999999</v>
      </c>
      <c r="G4041" s="42">
        <v>5.1799999999999999E-2</v>
      </c>
      <c r="H4041" s="42">
        <v>0.14199999999999999</v>
      </c>
      <c r="I4041" s="42">
        <v>1.9199999999999998E-2</v>
      </c>
      <c r="J4041" s="42">
        <v>0.14399999999999999</v>
      </c>
      <c r="K4041" s="42">
        <v>0.1094</v>
      </c>
      <c r="L4041" s="93">
        <f t="shared" si="315"/>
        <v>0.99990000000000001</v>
      </c>
      <c r="M4041" s="42">
        <v>0.1368</v>
      </c>
      <c r="N4041" s="93">
        <f t="array" ref="N4041">SQRT(MMULT(MMULT(B4041:K4041, '2. Correlation Matrix'!$B$34:$K$43), TRANSPOSE(B4041:K4041)))</f>
        <v>0.11987118617742297</v>
      </c>
      <c r="O4041" s="92">
        <f t="shared" si="316"/>
        <v>0.51555342005650118</v>
      </c>
      <c r="P4041" s="42">
        <f t="shared" si="317"/>
        <v>0.12961544936220881</v>
      </c>
      <c r="Q4041" s="42">
        <f t="shared" si="318"/>
        <v>0.122773215429927</v>
      </c>
      <c r="R4041" s="43">
        <f t="shared" si="319"/>
        <v>0.118137620573236</v>
      </c>
    </row>
    <row r="4042" spans="1:18" x14ac:dyDescent="0.35">
      <c r="A4042" s="73">
        <v>3188</v>
      </c>
      <c r="B4042" s="42">
        <v>2.7000000000000001E-3</v>
      </c>
      <c r="C4042" s="42">
        <v>0.23350000000000001</v>
      </c>
      <c r="D4042" s="42">
        <v>0.1676</v>
      </c>
      <c r="E4042" s="42">
        <v>8.2000000000000007E-3</v>
      </c>
      <c r="F4042" s="42">
        <v>0.25</v>
      </c>
      <c r="G4042" s="42">
        <v>0.12089999999999999</v>
      </c>
      <c r="H4042" s="42">
        <v>1.9199999999999998E-2</v>
      </c>
      <c r="I4042" s="42">
        <v>9.0700000000000003E-2</v>
      </c>
      <c r="J4042" s="42">
        <v>2.47E-2</v>
      </c>
      <c r="K4042" s="42">
        <v>8.2400000000000001E-2</v>
      </c>
      <c r="L4042" s="93">
        <f t="shared" si="315"/>
        <v>0.99990000000000001</v>
      </c>
      <c r="M4042" s="42">
        <v>0.13394</v>
      </c>
      <c r="N4042" s="93">
        <f t="array" ref="N4042">SQRT(MMULT(MMULT(B4042:K4042, '2. Correlation Matrix'!$B$34:$K$43), TRANSPOSE(B4042:K4042)))</f>
        <v>0.1143310871730152</v>
      </c>
      <c r="O4042" s="92">
        <f t="shared" si="316"/>
        <v>0.51552033184821511</v>
      </c>
      <c r="P4042" s="42">
        <f t="shared" si="317"/>
        <v>0.12740420125291821</v>
      </c>
      <c r="Q4042" s="42">
        <f t="shared" si="318"/>
        <v>0.122773215429927</v>
      </c>
      <c r="R4042" s="43">
        <f t="shared" si="319"/>
        <v>0.118137620573236</v>
      </c>
    </row>
    <row r="4043" spans="1:18" x14ac:dyDescent="0.35">
      <c r="A4043" s="73">
        <v>1008</v>
      </c>
      <c r="B4043" s="42">
        <v>5.2200000000000003E-2</v>
      </c>
      <c r="C4043" s="42">
        <v>0.1043</v>
      </c>
      <c r="D4043" s="42">
        <v>0.127</v>
      </c>
      <c r="E4043" s="42">
        <v>1.5900000000000001E-2</v>
      </c>
      <c r="F4043" s="42">
        <v>0.20180000000000001</v>
      </c>
      <c r="G4043" s="42">
        <v>0.13830000000000001</v>
      </c>
      <c r="H4043" s="42">
        <v>6.7999999999999996E-3</v>
      </c>
      <c r="I4043" s="42">
        <v>8.6199999999999999E-2</v>
      </c>
      <c r="J4043" s="42">
        <v>0.1905</v>
      </c>
      <c r="K4043" s="42">
        <v>7.7100000000000002E-2</v>
      </c>
      <c r="L4043" s="93">
        <f t="shared" si="315"/>
        <v>1.0001</v>
      </c>
      <c r="M4043" s="42">
        <v>0.13708000000000001</v>
      </c>
      <c r="N4043" s="93">
        <f t="array" ref="N4043">SQRT(MMULT(MMULT(B4043:K4043, '2. Correlation Matrix'!$B$34:$K$43), TRANSPOSE(B4043:K4043)))</f>
        <v>0.12042812369677858</v>
      </c>
      <c r="O4043" s="92">
        <f t="shared" si="316"/>
        <v>0.51549420595731354</v>
      </c>
      <c r="P4043" s="42">
        <f t="shared" si="317"/>
        <v>0.12982853351143669</v>
      </c>
      <c r="Q4043" s="42">
        <f t="shared" si="318"/>
        <v>0.122773215429927</v>
      </c>
      <c r="R4043" s="43">
        <f t="shared" si="319"/>
        <v>0.118137620573236</v>
      </c>
    </row>
    <row r="4044" spans="1:18" x14ac:dyDescent="0.35">
      <c r="A4044" s="73">
        <v>199</v>
      </c>
      <c r="B4044" s="42">
        <v>4.2000000000000003E-2</v>
      </c>
      <c r="C4044" s="42">
        <v>3.5999999999999997E-2</v>
      </c>
      <c r="D4044" s="42">
        <v>0.188</v>
      </c>
      <c r="E4044" s="42">
        <v>0.128</v>
      </c>
      <c r="F4044" s="42">
        <v>0.16400000000000001</v>
      </c>
      <c r="G4044" s="42">
        <v>0.19</v>
      </c>
      <c r="H4044" s="42">
        <v>7.5999999999999998E-2</v>
      </c>
      <c r="I4044" s="42">
        <v>6.4000000000000001E-2</v>
      </c>
      <c r="J4044" s="42">
        <v>2.1999999999999999E-2</v>
      </c>
      <c r="K4044" s="42">
        <v>0.09</v>
      </c>
      <c r="L4044" s="93">
        <f t="shared" si="315"/>
        <v>0.99999999999999989</v>
      </c>
      <c r="M4044" s="42">
        <v>0.15146000000000001</v>
      </c>
      <c r="N4044" s="93">
        <f t="array" ref="N4044">SQRT(MMULT(MMULT(B4044:K4044, '2. Correlation Matrix'!$B$34:$K$43), TRANSPOSE(B4044:K4044)))</f>
        <v>0.1483474695039993</v>
      </c>
      <c r="O4044" s="92">
        <f t="shared" si="316"/>
        <v>0.51541155542217543</v>
      </c>
      <c r="P4044" s="42">
        <f t="shared" si="317"/>
        <v>0.14045651414588001</v>
      </c>
      <c r="Q4044" s="42">
        <f t="shared" si="318"/>
        <v>0.122773215429927</v>
      </c>
      <c r="R4044" s="43">
        <f t="shared" si="319"/>
        <v>0.118137620573236</v>
      </c>
    </row>
    <row r="4045" spans="1:18" x14ac:dyDescent="0.35">
      <c r="A4045" s="73">
        <v>4400</v>
      </c>
      <c r="B4045" s="42">
        <v>4.9599999999999998E-2</v>
      </c>
      <c r="C4045" s="42">
        <v>0.16220000000000001</v>
      </c>
      <c r="D4045" s="42">
        <v>0.13930000000000001</v>
      </c>
      <c r="E4045" s="42">
        <v>3.2399999999999998E-2</v>
      </c>
      <c r="F4045" s="42">
        <v>0.126</v>
      </c>
      <c r="G4045" s="42">
        <v>9.7299999999999998E-2</v>
      </c>
      <c r="H4045" s="42">
        <v>8.9700000000000002E-2</v>
      </c>
      <c r="I4045" s="42">
        <v>7.6300000000000007E-2</v>
      </c>
      <c r="J4045" s="42">
        <v>0.17560000000000001</v>
      </c>
      <c r="K4045" s="42">
        <v>5.1499999999999997E-2</v>
      </c>
      <c r="L4045" s="93">
        <f t="shared" si="315"/>
        <v>0.99990000000000001</v>
      </c>
      <c r="M4045" s="42">
        <v>0.13492000000000001</v>
      </c>
      <c r="N4045" s="93">
        <f t="array" ref="N4045">SQRT(MMULT(MMULT(B4045:K4045, '2. Correlation Matrix'!$B$34:$K$43), TRANSPOSE(B4045:K4045)))</f>
        <v>0.11626921447139822</v>
      </c>
      <c r="O4045" s="92">
        <f t="shared" si="316"/>
        <v>0.51535567925196657</v>
      </c>
      <c r="P4045" s="42">
        <f t="shared" si="317"/>
        <v>0.12816073488310201</v>
      </c>
      <c r="Q4045" s="42">
        <f t="shared" si="318"/>
        <v>0.122773215429927</v>
      </c>
      <c r="R4045" s="43">
        <f t="shared" si="319"/>
        <v>0.118137620573236</v>
      </c>
    </row>
    <row r="4046" spans="1:18" x14ac:dyDescent="0.35">
      <c r="A4046" s="73">
        <v>4596</v>
      </c>
      <c r="B4046" s="42">
        <v>0.21149999999999999</v>
      </c>
      <c r="C4046" s="42">
        <v>6.2E-2</v>
      </c>
      <c r="D4046" s="42">
        <v>0.1111</v>
      </c>
      <c r="E4046" s="42">
        <v>0.1603</v>
      </c>
      <c r="F4046" s="42">
        <v>9.8299999999999998E-2</v>
      </c>
      <c r="G4046" s="42">
        <v>2.0999999999999999E-3</v>
      </c>
      <c r="H4046" s="42">
        <v>0.1346</v>
      </c>
      <c r="I4046" s="42">
        <v>3.4200000000000001E-2</v>
      </c>
      <c r="J4046" s="42">
        <v>5.3400000000000003E-2</v>
      </c>
      <c r="K4046" s="42">
        <v>0.13250000000000001</v>
      </c>
      <c r="L4046" s="93">
        <f t="shared" si="315"/>
        <v>1</v>
      </c>
      <c r="M4046" s="42">
        <v>0.13783999999999999</v>
      </c>
      <c r="N4046" s="93">
        <f t="array" ref="N4046">SQRT(MMULT(MMULT(B4046:K4046, '2. Correlation Matrix'!$B$34:$K$43), TRANSPOSE(B4046:K4046)))</f>
        <v>0.12194730744922497</v>
      </c>
      <c r="O4046" s="92">
        <f t="shared" si="316"/>
        <v>0.5153045304109285</v>
      </c>
      <c r="P4046" s="42">
        <f t="shared" si="317"/>
        <v>0.13040442710294209</v>
      </c>
      <c r="Q4046" s="42">
        <f t="shared" si="318"/>
        <v>0.122773215429927</v>
      </c>
      <c r="R4046" s="43">
        <f t="shared" si="319"/>
        <v>0.118137620573236</v>
      </c>
    </row>
    <row r="4047" spans="1:18" x14ac:dyDescent="0.35">
      <c r="A4047" s="73">
        <v>2832</v>
      </c>
      <c r="B4047" s="42">
        <v>0.06</v>
      </c>
      <c r="C4047" s="42">
        <v>2.07E-2</v>
      </c>
      <c r="D4047" s="42">
        <v>0.1429</v>
      </c>
      <c r="E4047" s="42">
        <v>0.15529999999999999</v>
      </c>
      <c r="F4047" s="42">
        <v>0.14080000000000001</v>
      </c>
      <c r="G4047" s="42">
        <v>0.1014</v>
      </c>
      <c r="H4047" s="42">
        <v>0.1201</v>
      </c>
      <c r="I4047" s="42">
        <v>7.2499999999999995E-2</v>
      </c>
      <c r="J4047" s="42">
        <v>0.10349999999999999</v>
      </c>
      <c r="K4047" s="42">
        <v>8.2799999999999999E-2</v>
      </c>
      <c r="L4047" s="93">
        <f t="shared" si="315"/>
        <v>1.0000000000000002</v>
      </c>
      <c r="M4047" s="42">
        <v>0.1467</v>
      </c>
      <c r="N4047" s="93">
        <f t="array" ref="N4047">SQRT(MMULT(MMULT(B4047:K4047, '2. Correlation Matrix'!$B$34:$K$43), TRANSPOSE(B4047:K4047)))</f>
        <v>0.13915354282992368</v>
      </c>
      <c r="O4047" s="92">
        <f t="shared" si="316"/>
        <v>0.51525817123918449</v>
      </c>
      <c r="P4047" s="42">
        <f t="shared" si="317"/>
        <v>0.13701814575894031</v>
      </c>
      <c r="Q4047" s="42">
        <f t="shared" si="318"/>
        <v>0.122773215429927</v>
      </c>
      <c r="R4047" s="43">
        <f t="shared" si="319"/>
        <v>0.118137620573236</v>
      </c>
    </row>
    <row r="4048" spans="1:18" x14ac:dyDescent="0.35">
      <c r="A4048" s="73">
        <v>547</v>
      </c>
      <c r="B4048" s="42">
        <v>5.4399999999999997E-2</v>
      </c>
      <c r="C4048" s="42">
        <v>7.4999999999999997E-2</v>
      </c>
      <c r="D4048" s="42">
        <v>0.16889999999999999</v>
      </c>
      <c r="E4048" s="42">
        <v>5.6300000000000003E-2</v>
      </c>
      <c r="F4048" s="42">
        <v>0.152</v>
      </c>
      <c r="G4048" s="42">
        <v>0.15759999999999999</v>
      </c>
      <c r="H4048" s="42">
        <v>0.1032</v>
      </c>
      <c r="I4048" s="42">
        <v>0.03</v>
      </c>
      <c r="J4048" s="42">
        <v>8.6300000000000002E-2</v>
      </c>
      <c r="K4048" s="42">
        <v>0.1163</v>
      </c>
      <c r="L4048" s="93">
        <f t="shared" si="315"/>
        <v>1</v>
      </c>
      <c r="M4048" s="42">
        <v>0.15118999999999999</v>
      </c>
      <c r="N4048" s="93">
        <f t="array" ref="N4048">SQRT(MMULT(MMULT(B4048:K4048, '2. Correlation Matrix'!$B$34:$K$43), TRANSPOSE(B4048:K4048)))</f>
        <v>0.14786930776004262</v>
      </c>
      <c r="O4048" s="92">
        <f t="shared" si="316"/>
        <v>0.51525229375955817</v>
      </c>
      <c r="P4048" s="42">
        <f t="shared" si="317"/>
        <v>0.14025733391128289</v>
      </c>
      <c r="Q4048" s="42">
        <f t="shared" si="318"/>
        <v>0.122773215429927</v>
      </c>
      <c r="R4048" s="43">
        <f t="shared" si="319"/>
        <v>0.118137620573236</v>
      </c>
    </row>
    <row r="4049" spans="1:18" x14ac:dyDescent="0.35">
      <c r="A4049" s="73">
        <v>2133</v>
      </c>
      <c r="B4049" s="42">
        <v>0.1061</v>
      </c>
      <c r="C4049" s="42">
        <v>8.5199999999999998E-2</v>
      </c>
      <c r="D4049" s="42">
        <v>0.11169999999999999</v>
      </c>
      <c r="E4049" s="42">
        <v>9.4700000000000006E-2</v>
      </c>
      <c r="F4049" s="42">
        <v>0.161</v>
      </c>
      <c r="G4049" s="42">
        <v>2.2700000000000001E-2</v>
      </c>
      <c r="H4049" s="42">
        <v>0.17419999999999999</v>
      </c>
      <c r="I4049" s="42">
        <v>2.2700000000000001E-2</v>
      </c>
      <c r="J4049" s="42">
        <v>6.25E-2</v>
      </c>
      <c r="K4049" s="42">
        <v>0.15909999999999999</v>
      </c>
      <c r="L4049" s="93">
        <f t="shared" si="315"/>
        <v>0.99990000000000012</v>
      </c>
      <c r="M4049" s="42">
        <v>0.14751</v>
      </c>
      <c r="N4049" s="93">
        <f t="array" ref="N4049">SQRT(MMULT(MMULT(B4049:K4049, '2. Correlation Matrix'!$B$34:$K$43), TRANSPOSE(B4049:K4049)))</f>
        <v>0.14073558821595125</v>
      </c>
      <c r="O4049" s="92">
        <f t="shared" si="316"/>
        <v>0.5152214938607943</v>
      </c>
      <c r="P4049" s="42">
        <f t="shared" si="317"/>
        <v>0.13760674710475509</v>
      </c>
      <c r="Q4049" s="42">
        <f t="shared" si="318"/>
        <v>0.122773215429927</v>
      </c>
      <c r="R4049" s="43">
        <f t="shared" si="319"/>
        <v>0.118137620573236</v>
      </c>
    </row>
    <row r="4050" spans="1:18" x14ac:dyDescent="0.35">
      <c r="A4050" s="73">
        <v>967</v>
      </c>
      <c r="B4050" s="42">
        <v>0.1129</v>
      </c>
      <c r="C4050" s="42">
        <v>0.127</v>
      </c>
      <c r="D4050" s="42">
        <v>6.7400000000000002E-2</v>
      </c>
      <c r="E4050" s="42">
        <v>0.1489</v>
      </c>
      <c r="F4050" s="42">
        <v>0.15359999999999999</v>
      </c>
      <c r="G4050" s="42">
        <v>9.4000000000000004E-3</v>
      </c>
      <c r="H4050" s="42">
        <v>0.1348</v>
      </c>
      <c r="I4050" s="42">
        <v>0.12230000000000001</v>
      </c>
      <c r="J4050" s="42">
        <v>0.105</v>
      </c>
      <c r="K4050" s="42">
        <v>1.8800000000000001E-2</v>
      </c>
      <c r="L4050" s="93">
        <f t="shared" si="315"/>
        <v>1.0001</v>
      </c>
      <c r="M4050" s="42">
        <v>0.12533</v>
      </c>
      <c r="N4050" s="93">
        <f t="array" ref="N4050">SQRT(MMULT(MMULT(B4050:K4050, '2. Correlation Matrix'!$B$34:$K$43), TRANSPOSE(B4050:K4050)))</f>
        <v>9.7693634463852347E-2</v>
      </c>
      <c r="O4050" s="92">
        <f t="shared" si="316"/>
        <v>0.51518197962654999</v>
      </c>
      <c r="P4050" s="42">
        <f t="shared" si="317"/>
        <v>0.1205579768926216</v>
      </c>
      <c r="Q4050" s="42">
        <f t="shared" si="318"/>
        <v>0.122773215429927</v>
      </c>
      <c r="R4050" s="43">
        <f t="shared" si="319"/>
        <v>0.118137620573236</v>
      </c>
    </row>
    <row r="4051" spans="1:18" x14ac:dyDescent="0.35">
      <c r="A4051" s="73">
        <v>3764</v>
      </c>
      <c r="B4051" s="42">
        <v>4.5600000000000002E-2</v>
      </c>
      <c r="C4051" s="42">
        <v>8.6599999999999996E-2</v>
      </c>
      <c r="D4051" s="42">
        <v>1.5900000000000001E-2</v>
      </c>
      <c r="E4051" s="42">
        <v>0.1754</v>
      </c>
      <c r="F4051" s="42">
        <v>8.8800000000000004E-2</v>
      </c>
      <c r="G4051" s="42">
        <v>0.1686</v>
      </c>
      <c r="H4051" s="42">
        <v>0.16400000000000001</v>
      </c>
      <c r="I4051" s="42">
        <v>4.5600000000000002E-2</v>
      </c>
      <c r="J4051" s="42">
        <v>0.1845</v>
      </c>
      <c r="K4051" s="42">
        <v>2.5100000000000001E-2</v>
      </c>
      <c r="L4051" s="93">
        <f t="shared" si="315"/>
        <v>1.0001</v>
      </c>
      <c r="M4051" s="42">
        <v>0.14615</v>
      </c>
      <c r="N4051" s="93">
        <f t="array" ref="N4051">SQRT(MMULT(MMULT(B4051:K4051, '2. Correlation Matrix'!$B$34:$K$43), TRANSPOSE(B4051:K4051)))</f>
        <v>0.1381345540277269</v>
      </c>
      <c r="O4051" s="92">
        <f t="shared" si="316"/>
        <v>0.51507749455446539</v>
      </c>
      <c r="P4051" s="42">
        <f t="shared" si="317"/>
        <v>0.13660942249178051</v>
      </c>
      <c r="Q4051" s="42">
        <f t="shared" si="318"/>
        <v>0.122773215429927</v>
      </c>
      <c r="R4051" s="43">
        <f t="shared" si="319"/>
        <v>0.118137620573236</v>
      </c>
    </row>
    <row r="4052" spans="1:18" x14ac:dyDescent="0.35">
      <c r="A4052" s="73">
        <v>4505</v>
      </c>
      <c r="B4052" s="42">
        <v>0.13239999999999999</v>
      </c>
      <c r="C4052" s="42">
        <v>0.10100000000000001</v>
      </c>
      <c r="D4052" s="42">
        <v>0.21249999999999999</v>
      </c>
      <c r="E4052" s="42">
        <v>0.1115</v>
      </c>
      <c r="F4052" s="42">
        <v>3.8300000000000001E-2</v>
      </c>
      <c r="G4052" s="42">
        <v>6.2700000000000006E-2</v>
      </c>
      <c r="H4052" s="42">
        <v>0.15679999999999999</v>
      </c>
      <c r="I4052" s="42">
        <v>7.3200000000000001E-2</v>
      </c>
      <c r="J4052" s="42">
        <v>4.1799999999999997E-2</v>
      </c>
      <c r="K4052" s="42">
        <v>6.9699999999999998E-2</v>
      </c>
      <c r="L4052" s="93">
        <f t="shared" si="315"/>
        <v>0.9998999999999999</v>
      </c>
      <c r="M4052" s="42">
        <v>0.13879</v>
      </c>
      <c r="N4052" s="93">
        <f t="array" ref="N4052">SQRT(MMULT(MMULT(B4052:K4052, '2. Correlation Matrix'!$B$34:$K$43), TRANSPOSE(B4052:K4052)))</f>
        <v>0.12385565188084958</v>
      </c>
      <c r="O4052" s="92">
        <f t="shared" si="316"/>
        <v>0.51503503498868697</v>
      </c>
      <c r="P4052" s="42">
        <f t="shared" si="317"/>
        <v>0.13111988874858491</v>
      </c>
      <c r="Q4052" s="42">
        <f t="shared" si="318"/>
        <v>0.122773215429927</v>
      </c>
      <c r="R4052" s="43">
        <f t="shared" si="319"/>
        <v>0.118137620573236</v>
      </c>
    </row>
    <row r="4053" spans="1:18" x14ac:dyDescent="0.35">
      <c r="A4053" s="73">
        <v>2706</v>
      </c>
      <c r="B4053" s="42">
        <v>0.14019999999999999</v>
      </c>
      <c r="C4053" s="42">
        <v>0.14949999999999999</v>
      </c>
      <c r="D4053" s="42">
        <v>0.1168</v>
      </c>
      <c r="E4053" s="42">
        <v>9.8100000000000007E-2</v>
      </c>
      <c r="F4053" s="42">
        <v>0.1012</v>
      </c>
      <c r="G4053" s="42">
        <v>0.1231</v>
      </c>
      <c r="H4053" s="42">
        <v>6.1999999999999998E-3</v>
      </c>
      <c r="I4053" s="42">
        <v>0.10589999999999999</v>
      </c>
      <c r="J4053" s="42">
        <v>0.14330000000000001</v>
      </c>
      <c r="K4053" s="42">
        <v>1.5599999999999999E-2</v>
      </c>
      <c r="L4053" s="93">
        <f t="shared" si="315"/>
        <v>0.99989999999999979</v>
      </c>
      <c r="M4053" s="42">
        <v>0.12468</v>
      </c>
      <c r="N4053" s="93">
        <f t="array" ref="N4053">SQRT(MMULT(MMULT(B4053:K4053, '2. Correlation Matrix'!$B$34:$K$43), TRANSPOSE(B4053:K4053)))</f>
        <v>9.6460710249926113E-2</v>
      </c>
      <c r="O4053" s="92">
        <f t="shared" si="316"/>
        <v>0.51502834544013798</v>
      </c>
      <c r="P4053" s="42">
        <f t="shared" si="317"/>
        <v>0.1200276656890399</v>
      </c>
      <c r="Q4053" s="42">
        <f t="shared" si="318"/>
        <v>0.122773215429927</v>
      </c>
      <c r="R4053" s="43">
        <f t="shared" si="319"/>
        <v>0.118137620573236</v>
      </c>
    </row>
    <row r="4054" spans="1:18" x14ac:dyDescent="0.35">
      <c r="A4054" s="73">
        <v>4874</v>
      </c>
      <c r="B4054" s="42">
        <v>8.3199999999999996E-2</v>
      </c>
      <c r="C4054" s="42">
        <v>0.159</v>
      </c>
      <c r="D4054" s="42">
        <v>7.0199999999999999E-2</v>
      </c>
      <c r="E4054" s="42">
        <v>9.98E-2</v>
      </c>
      <c r="F4054" s="42">
        <v>6.6500000000000004E-2</v>
      </c>
      <c r="G4054" s="42">
        <v>0.12379999999999999</v>
      </c>
      <c r="H4054" s="42">
        <v>0.14599999999999999</v>
      </c>
      <c r="I4054" s="42">
        <v>2.0299999999999999E-2</v>
      </c>
      <c r="J4054" s="42">
        <v>0.18110000000000001</v>
      </c>
      <c r="K4054" s="42">
        <v>4.99E-2</v>
      </c>
      <c r="L4054" s="93">
        <f t="shared" si="315"/>
        <v>0.99980000000000002</v>
      </c>
      <c r="M4054" s="42">
        <v>0.14008999999999999</v>
      </c>
      <c r="N4054" s="93">
        <f t="array" ref="N4054">SQRT(MMULT(MMULT(B4054:K4054, '2. Correlation Matrix'!$B$34:$K$43), TRANSPOSE(B4054:K4054)))</f>
        <v>0.12639556683667982</v>
      </c>
      <c r="O4054" s="92">
        <f t="shared" si="316"/>
        <v>0.51497059294892111</v>
      </c>
      <c r="P4054" s="42">
        <f t="shared" si="317"/>
        <v>0.1321020803420172</v>
      </c>
      <c r="Q4054" s="42">
        <f t="shared" si="318"/>
        <v>0.122773215429927</v>
      </c>
      <c r="R4054" s="43">
        <f t="shared" si="319"/>
        <v>0.118137620573236</v>
      </c>
    </row>
    <row r="4055" spans="1:18" x14ac:dyDescent="0.35">
      <c r="A4055" s="73">
        <v>4791</v>
      </c>
      <c r="B4055" s="42">
        <v>7.7499999999999999E-2</v>
      </c>
      <c r="C4055" s="42">
        <v>9.74E-2</v>
      </c>
      <c r="D4055" s="42">
        <v>0.14510000000000001</v>
      </c>
      <c r="E4055" s="42">
        <v>0.1153</v>
      </c>
      <c r="F4055" s="42">
        <v>0.1789</v>
      </c>
      <c r="G4055" s="42">
        <v>0.1769</v>
      </c>
      <c r="H4055" s="42">
        <v>3.3799999999999997E-2</v>
      </c>
      <c r="I4055" s="42">
        <v>1.1900000000000001E-2</v>
      </c>
      <c r="J4055" s="42">
        <v>2.98E-2</v>
      </c>
      <c r="K4055" s="42">
        <v>0.13320000000000001</v>
      </c>
      <c r="L4055" s="93">
        <f t="shared" si="315"/>
        <v>0.99980000000000024</v>
      </c>
      <c r="M4055" s="42">
        <v>0.14929000000000001</v>
      </c>
      <c r="N4055" s="93">
        <f t="array" ref="N4055">SQRT(MMULT(MMULT(B4055:K4055, '2. Correlation Matrix'!$B$34:$K$43), TRANSPOSE(B4055:K4055)))</f>
        <v>0.14427383917869729</v>
      </c>
      <c r="O4055" s="92">
        <f t="shared" si="316"/>
        <v>0.51492356773000658</v>
      </c>
      <c r="P4055" s="42">
        <f t="shared" si="317"/>
        <v>0.13888252966431969</v>
      </c>
      <c r="Q4055" s="42">
        <f t="shared" si="318"/>
        <v>0.122773215429927</v>
      </c>
      <c r="R4055" s="43">
        <f t="shared" si="319"/>
        <v>0.118137620573236</v>
      </c>
    </row>
    <row r="4056" spans="1:18" x14ac:dyDescent="0.35">
      <c r="A4056" s="73">
        <v>4629</v>
      </c>
      <c r="B4056" s="42">
        <v>0.1106</v>
      </c>
      <c r="C4056" s="42">
        <v>9.3799999999999994E-2</v>
      </c>
      <c r="D4056" s="42">
        <v>0.16750000000000001</v>
      </c>
      <c r="E4056" s="42">
        <v>0.13739999999999999</v>
      </c>
      <c r="F4056" s="42">
        <v>7.1999999999999995E-2</v>
      </c>
      <c r="G4056" s="42">
        <v>0.12230000000000001</v>
      </c>
      <c r="H4056" s="42">
        <v>0.15409999999999999</v>
      </c>
      <c r="I4056" s="42">
        <v>0.1206</v>
      </c>
      <c r="J4056" s="42">
        <v>1.34E-2</v>
      </c>
      <c r="K4056" s="42">
        <v>8.3999999999999995E-3</v>
      </c>
      <c r="L4056" s="93">
        <f t="shared" si="315"/>
        <v>1.0001</v>
      </c>
      <c r="M4056" s="42">
        <v>0.13613</v>
      </c>
      <c r="N4056" s="93">
        <f t="array" ref="N4056">SQRT(MMULT(MMULT(B4056:K4056, '2. Correlation Matrix'!$B$34:$K$43), TRANSPOSE(B4056:K4056)))</f>
        <v>0.11873426462617942</v>
      </c>
      <c r="O4056" s="92">
        <f t="shared" si="316"/>
        <v>0.51484716894874849</v>
      </c>
      <c r="P4056" s="42">
        <f t="shared" si="317"/>
        <v>0.12908108720184019</v>
      </c>
      <c r="Q4056" s="42">
        <f t="shared" si="318"/>
        <v>0.122773215429927</v>
      </c>
      <c r="R4056" s="43">
        <f t="shared" si="319"/>
        <v>0.118137620573236</v>
      </c>
    </row>
    <row r="4057" spans="1:18" x14ac:dyDescent="0.35">
      <c r="A4057" s="73">
        <v>832</v>
      </c>
      <c r="B4057" s="42">
        <v>9.9299999999999999E-2</v>
      </c>
      <c r="C4057" s="42">
        <v>0.15579999999999999</v>
      </c>
      <c r="D4057" s="42">
        <v>3.5999999999999997E-2</v>
      </c>
      <c r="E4057" s="42">
        <v>0.1575</v>
      </c>
      <c r="F4057" s="42">
        <v>0.13700000000000001</v>
      </c>
      <c r="G4057" s="42">
        <v>9.5899999999999999E-2</v>
      </c>
      <c r="H4057" s="42">
        <v>0.14899999999999999</v>
      </c>
      <c r="I4057" s="42">
        <v>3.4200000000000001E-2</v>
      </c>
      <c r="J4057" s="42">
        <v>9.2499999999999999E-2</v>
      </c>
      <c r="K4057" s="42">
        <v>4.2799999999999998E-2</v>
      </c>
      <c r="L4057" s="93">
        <f t="shared" si="315"/>
        <v>1</v>
      </c>
      <c r="M4057" s="42">
        <v>0.13589000000000001</v>
      </c>
      <c r="N4057" s="93">
        <f t="array" ref="N4057">SQRT(MMULT(MMULT(B4057:K4057, '2. Correlation Matrix'!$B$34:$K$43), TRANSPOSE(B4057:K4057)))</f>
        <v>0.11826897050332517</v>
      </c>
      <c r="O4057" s="92">
        <f t="shared" si="316"/>
        <v>0.51484340939864759</v>
      </c>
      <c r="P4057" s="42">
        <f t="shared" si="317"/>
        <v>0.12889622530804182</v>
      </c>
      <c r="Q4057" s="42">
        <f t="shared" si="318"/>
        <v>0.122773215429927</v>
      </c>
      <c r="R4057" s="43">
        <f t="shared" si="319"/>
        <v>0.118137620573236</v>
      </c>
    </row>
    <row r="4058" spans="1:18" x14ac:dyDescent="0.35">
      <c r="A4058" s="73">
        <v>1630</v>
      </c>
      <c r="B4058" s="42">
        <v>8.9499999999999996E-2</v>
      </c>
      <c r="C4058" s="42">
        <v>7.8100000000000003E-2</v>
      </c>
      <c r="D4058" s="42">
        <v>8.9499999999999996E-2</v>
      </c>
      <c r="E4058" s="42">
        <v>3.8100000000000002E-2</v>
      </c>
      <c r="F4058" s="42">
        <v>0.1467</v>
      </c>
      <c r="G4058" s="42">
        <v>0.12379999999999999</v>
      </c>
      <c r="H4058" s="42">
        <v>0.1295</v>
      </c>
      <c r="I4058" s="42">
        <v>4.5699999999999998E-2</v>
      </c>
      <c r="J4058" s="42">
        <v>0.1905</v>
      </c>
      <c r="K4058" s="42">
        <v>6.8599999999999994E-2</v>
      </c>
      <c r="L4058" s="93">
        <f t="shared" si="315"/>
        <v>1</v>
      </c>
      <c r="M4058" s="42">
        <v>0.1419</v>
      </c>
      <c r="N4058" s="93">
        <f t="array" ref="N4058">SQRT(MMULT(MMULT(B4058:K4058, '2. Correlation Matrix'!$B$34:$K$43), TRANSPOSE(B4058:K4058)))</f>
        <v>0.12995421041365993</v>
      </c>
      <c r="O4058" s="92">
        <f t="shared" si="316"/>
        <v>0.51479671021853957</v>
      </c>
      <c r="P4058" s="42">
        <f t="shared" si="317"/>
        <v>0.1334559515978811</v>
      </c>
      <c r="Q4058" s="42">
        <f t="shared" si="318"/>
        <v>0.122773215429927</v>
      </c>
      <c r="R4058" s="43">
        <f t="shared" si="319"/>
        <v>0.118137620573236</v>
      </c>
    </row>
    <row r="4059" spans="1:18" x14ac:dyDescent="0.35">
      <c r="A4059" s="73">
        <v>4906</v>
      </c>
      <c r="B4059" s="42">
        <v>7.1400000000000005E-2</v>
      </c>
      <c r="C4059" s="42">
        <v>7.9799999999999996E-2</v>
      </c>
      <c r="D4059" s="42">
        <v>0.17649999999999999</v>
      </c>
      <c r="E4059" s="42">
        <v>9.8699999999999996E-2</v>
      </c>
      <c r="F4059" s="42">
        <v>0.16600000000000001</v>
      </c>
      <c r="G4059" s="42">
        <v>4.6199999999999998E-2</v>
      </c>
      <c r="H4059" s="42">
        <v>0.1681</v>
      </c>
      <c r="I4059" s="42">
        <v>0.18490000000000001</v>
      </c>
      <c r="J4059" s="42">
        <v>6.3E-3</v>
      </c>
      <c r="K4059" s="42">
        <v>2.0999999999999999E-3</v>
      </c>
      <c r="L4059" s="93">
        <f t="shared" si="315"/>
        <v>1</v>
      </c>
      <c r="M4059" s="42">
        <v>0.13056999999999999</v>
      </c>
      <c r="N4059" s="93">
        <f t="array" ref="N4059">SQRT(MMULT(MMULT(B4059:K4059, '2. Correlation Matrix'!$B$34:$K$43), TRANSPOSE(B4059:K4059)))</f>
        <v>0.10795291630513462</v>
      </c>
      <c r="O4059" s="92">
        <f t="shared" si="316"/>
        <v>0.51476145251072658</v>
      </c>
      <c r="P4059" s="42">
        <f t="shared" si="317"/>
        <v>0.12474308393060829</v>
      </c>
      <c r="Q4059" s="42">
        <f t="shared" si="318"/>
        <v>0.122773215429927</v>
      </c>
      <c r="R4059" s="43">
        <f t="shared" si="319"/>
        <v>0.118137620573236</v>
      </c>
    </row>
    <row r="4060" spans="1:18" x14ac:dyDescent="0.35">
      <c r="A4060" s="73">
        <v>3519</v>
      </c>
      <c r="B4060" s="42">
        <v>5.4999999999999997E-3</v>
      </c>
      <c r="C4060" s="42">
        <v>8.3900000000000002E-2</v>
      </c>
      <c r="D4060" s="42">
        <v>0.16420000000000001</v>
      </c>
      <c r="E4060" s="42">
        <v>0.14419999999999999</v>
      </c>
      <c r="F4060" s="42">
        <v>9.6699999999999994E-2</v>
      </c>
      <c r="G4060" s="42">
        <v>3.6499999999999998E-2</v>
      </c>
      <c r="H4060" s="42">
        <v>0.1077</v>
      </c>
      <c r="I4060" s="42">
        <v>3.8300000000000001E-2</v>
      </c>
      <c r="J4060" s="42">
        <v>0.16420000000000001</v>
      </c>
      <c r="K4060" s="42">
        <v>0.1588</v>
      </c>
      <c r="L4060" s="93">
        <f t="shared" si="315"/>
        <v>1</v>
      </c>
      <c r="M4060" s="42">
        <v>0.15209</v>
      </c>
      <c r="N4060" s="93">
        <f t="array" ref="N4060">SQRT(MMULT(MMULT(B4060:K4060, '2. Correlation Matrix'!$B$34:$K$43), TRANSPOSE(B4060:K4060)))</f>
        <v>0.14976395339098592</v>
      </c>
      <c r="O4060" s="92">
        <f t="shared" si="316"/>
        <v>0.51474335615822453</v>
      </c>
      <c r="P4060" s="42">
        <f t="shared" si="317"/>
        <v>0.14087537913235129</v>
      </c>
      <c r="Q4060" s="42">
        <f t="shared" si="318"/>
        <v>0.122773215429927</v>
      </c>
      <c r="R4060" s="43">
        <f t="shared" si="319"/>
        <v>0.118137620573236</v>
      </c>
    </row>
    <row r="4061" spans="1:18" x14ac:dyDescent="0.35">
      <c r="A4061" s="73">
        <v>3026</v>
      </c>
      <c r="B4061" s="42">
        <v>0.1595</v>
      </c>
      <c r="C4061" s="42">
        <v>2.7E-2</v>
      </c>
      <c r="D4061" s="42">
        <v>8.9200000000000002E-2</v>
      </c>
      <c r="E4061" s="42">
        <v>0.21079999999999999</v>
      </c>
      <c r="F4061" s="42">
        <v>0.1</v>
      </c>
      <c r="G4061" s="42">
        <v>2.1600000000000001E-2</v>
      </c>
      <c r="H4061" s="42">
        <v>8.9200000000000002E-2</v>
      </c>
      <c r="I4061" s="42">
        <v>1.89E-2</v>
      </c>
      <c r="J4061" s="42">
        <v>9.1899999999999996E-2</v>
      </c>
      <c r="K4061" s="42">
        <v>0.19189999999999999</v>
      </c>
      <c r="L4061" s="93">
        <f t="shared" si="315"/>
        <v>1</v>
      </c>
      <c r="M4061" s="42">
        <v>0.14887</v>
      </c>
      <c r="N4061" s="93">
        <f t="array" ref="N4061">SQRT(MMULT(MMULT(B4061:K4061, '2. Correlation Matrix'!$B$34:$K$43), TRANSPOSE(B4061:K4061)))</f>
        <v>0.14351099282218488</v>
      </c>
      <c r="O4061" s="92">
        <f t="shared" si="316"/>
        <v>0.5147340879421517</v>
      </c>
      <c r="P4061" s="42">
        <f t="shared" si="317"/>
        <v>0.1385722974695954</v>
      </c>
      <c r="Q4061" s="42">
        <f t="shared" si="318"/>
        <v>0.122773215429927</v>
      </c>
      <c r="R4061" s="43">
        <f t="shared" si="319"/>
        <v>0.118137620573236</v>
      </c>
    </row>
    <row r="4062" spans="1:18" x14ac:dyDescent="0.35">
      <c r="A4062" s="73">
        <v>865</v>
      </c>
      <c r="B4062" s="42">
        <v>0.222</v>
      </c>
      <c r="C4062" s="42">
        <v>0.17180000000000001</v>
      </c>
      <c r="D4062" s="42">
        <v>8.8300000000000003E-2</v>
      </c>
      <c r="E4062" s="42">
        <v>0.1169</v>
      </c>
      <c r="F4062" s="42">
        <v>0.1241</v>
      </c>
      <c r="G4062" s="42">
        <v>7.8799999999999995E-2</v>
      </c>
      <c r="H4062" s="42">
        <v>5.2499999999999998E-2</v>
      </c>
      <c r="I4062" s="42">
        <v>1.1900000000000001E-2</v>
      </c>
      <c r="J4062" s="42">
        <v>4.2999999999999997E-2</v>
      </c>
      <c r="K4062" s="42">
        <v>9.0700000000000003E-2</v>
      </c>
      <c r="L4062" s="93">
        <f t="shared" si="315"/>
        <v>1</v>
      </c>
      <c r="M4062" s="42">
        <v>0.12841</v>
      </c>
      <c r="N4062" s="93">
        <f t="array" ref="N4062">SQRT(MMULT(MMULT(B4062:K4062, '2. Correlation Matrix'!$B$34:$K$43), TRANSPOSE(B4062:K4062)))</f>
        <v>0.10378490920178136</v>
      </c>
      <c r="O4062" s="92">
        <f t="shared" si="316"/>
        <v>0.51462202367165799</v>
      </c>
      <c r="P4062" s="42">
        <f t="shared" si="317"/>
        <v>0.12302434631098899</v>
      </c>
      <c r="Q4062" s="42">
        <f t="shared" si="318"/>
        <v>0.122773215429927</v>
      </c>
      <c r="R4062" s="43">
        <f t="shared" si="319"/>
        <v>0.118137620573236</v>
      </c>
    </row>
    <row r="4063" spans="1:18" x14ac:dyDescent="0.35">
      <c r="A4063" s="73">
        <v>1666</v>
      </c>
      <c r="B4063" s="42">
        <v>0.15609999999999999</v>
      </c>
      <c r="C4063" s="42">
        <v>4.4999999999999997E-3</v>
      </c>
      <c r="D4063" s="42">
        <v>0.20810000000000001</v>
      </c>
      <c r="E4063" s="42">
        <v>0.1222</v>
      </c>
      <c r="F4063" s="42">
        <v>6.1100000000000002E-2</v>
      </c>
      <c r="G4063" s="42">
        <v>7.0099999999999996E-2</v>
      </c>
      <c r="H4063" s="42">
        <v>9.2799999999999994E-2</v>
      </c>
      <c r="I4063" s="42">
        <v>8.14E-2</v>
      </c>
      <c r="J4063" s="42">
        <v>0.10630000000000001</v>
      </c>
      <c r="K4063" s="42">
        <v>9.7299999999999998E-2</v>
      </c>
      <c r="L4063" s="93">
        <f t="shared" si="315"/>
        <v>0.99990000000000001</v>
      </c>
      <c r="M4063" s="42">
        <v>0.14141000000000001</v>
      </c>
      <c r="N4063" s="93">
        <f t="array" ref="N4063">SQRT(MMULT(MMULT(B4063:K4063, '2. Correlation Matrix'!$B$34:$K$43), TRANSPOSE(B4063:K4063)))</f>
        <v>0.12904635532778058</v>
      </c>
      <c r="O4063" s="92">
        <f t="shared" si="316"/>
        <v>0.51462127567506377</v>
      </c>
      <c r="P4063" s="42">
        <f t="shared" si="317"/>
        <v>0.13308351908830809</v>
      </c>
      <c r="Q4063" s="42">
        <f t="shared" si="318"/>
        <v>0.122773215429927</v>
      </c>
      <c r="R4063" s="43">
        <f t="shared" si="319"/>
        <v>0.118137620573236</v>
      </c>
    </row>
    <row r="4064" spans="1:18" x14ac:dyDescent="0.35">
      <c r="A4064" s="73">
        <v>1939</v>
      </c>
      <c r="B4064" s="42">
        <v>3.4799999999999998E-2</v>
      </c>
      <c r="C4064" s="42">
        <v>1.5699999999999999E-2</v>
      </c>
      <c r="D4064" s="42">
        <v>0.12540000000000001</v>
      </c>
      <c r="E4064" s="42">
        <v>2.6100000000000002E-2</v>
      </c>
      <c r="F4064" s="42">
        <v>0.17069999999999999</v>
      </c>
      <c r="G4064" s="42">
        <v>0.15329999999999999</v>
      </c>
      <c r="H4064" s="42">
        <v>0.16900000000000001</v>
      </c>
      <c r="I4064" s="42">
        <v>0.10979999999999999</v>
      </c>
      <c r="J4064" s="42">
        <v>0.1585</v>
      </c>
      <c r="K4064" s="42">
        <v>3.6600000000000001E-2</v>
      </c>
      <c r="L4064" s="93">
        <f t="shared" si="315"/>
        <v>0.99990000000000001</v>
      </c>
      <c r="M4064" s="42">
        <v>0.14643</v>
      </c>
      <c r="N4064" s="93">
        <f t="array" ref="N4064">SQRT(MMULT(MMULT(B4064:K4064, '2. Correlation Matrix'!$B$34:$K$43), TRANSPOSE(B4064:K4064)))</f>
        <v>0.13881142202051458</v>
      </c>
      <c r="O4064" s="92">
        <f t="shared" si="316"/>
        <v>0.5145830145695327</v>
      </c>
      <c r="P4064" s="42">
        <f t="shared" si="317"/>
        <v>0.1367956945583213</v>
      </c>
      <c r="Q4064" s="42">
        <f t="shared" si="318"/>
        <v>0.122773215429927</v>
      </c>
      <c r="R4064" s="43">
        <f t="shared" si="319"/>
        <v>0.118137620573236</v>
      </c>
    </row>
    <row r="4065" spans="1:18" x14ac:dyDescent="0.35">
      <c r="A4065" s="73">
        <v>2964</v>
      </c>
      <c r="B4065" s="42">
        <v>0.12479999999999999</v>
      </c>
      <c r="C4065" s="42">
        <v>5.7599999999999998E-2</v>
      </c>
      <c r="D4065" s="42">
        <v>0.152</v>
      </c>
      <c r="E4065" s="42">
        <v>4.48E-2</v>
      </c>
      <c r="F4065" s="42">
        <v>0.15679999999999999</v>
      </c>
      <c r="G4065" s="42">
        <v>5.6000000000000001E-2</v>
      </c>
      <c r="H4065" s="42">
        <v>9.6000000000000002E-2</v>
      </c>
      <c r="I4065" s="42">
        <v>9.9199999999999997E-2</v>
      </c>
      <c r="J4065" s="42">
        <v>0.13919999999999999</v>
      </c>
      <c r="K4065" s="42">
        <v>7.3599999999999999E-2</v>
      </c>
      <c r="L4065" s="93">
        <f t="shared" si="315"/>
        <v>1</v>
      </c>
      <c r="M4065" s="42">
        <v>0.13439999999999999</v>
      </c>
      <c r="N4065" s="93">
        <f t="array" ref="N4065">SQRT(MMULT(MMULT(B4065:K4065, '2. Correlation Matrix'!$B$34:$K$43), TRANSPOSE(B4065:K4065)))</f>
        <v>0.11543372728493523</v>
      </c>
      <c r="O4065" s="92">
        <f t="shared" si="316"/>
        <v>0.5145809755703179</v>
      </c>
      <c r="P4065" s="42">
        <f t="shared" si="317"/>
        <v>0.12773752730255358</v>
      </c>
      <c r="Q4065" s="42">
        <f t="shared" si="318"/>
        <v>0.122773215429927</v>
      </c>
      <c r="R4065" s="43">
        <f t="shared" si="319"/>
        <v>0.118137620573236</v>
      </c>
    </row>
    <row r="4066" spans="1:18" x14ac:dyDescent="0.35">
      <c r="A4066" s="73">
        <v>4759</v>
      </c>
      <c r="B4066" s="42">
        <v>0.2382</v>
      </c>
      <c r="C4066" s="42">
        <v>8.8599999999999998E-2</v>
      </c>
      <c r="D4066" s="42">
        <v>0.11360000000000001</v>
      </c>
      <c r="E4066" s="42">
        <v>5.4999999999999997E-3</v>
      </c>
      <c r="F4066" s="42">
        <v>0.19939999999999999</v>
      </c>
      <c r="G4066" s="42">
        <v>1.9400000000000001E-2</v>
      </c>
      <c r="H4066" s="42">
        <v>5.2600000000000001E-2</v>
      </c>
      <c r="I4066" s="42">
        <v>9.1399999999999995E-2</v>
      </c>
      <c r="J4066" s="42">
        <v>5.4999999999999997E-3</v>
      </c>
      <c r="K4066" s="42">
        <v>0.18559999999999999</v>
      </c>
      <c r="L4066" s="93">
        <f t="shared" si="315"/>
        <v>0.99979999999999991</v>
      </c>
      <c r="M4066" s="42">
        <v>0.13475000000000001</v>
      </c>
      <c r="N4066" s="93">
        <f t="array" ref="N4066">SQRT(MMULT(MMULT(B4066:K4066, '2. Correlation Matrix'!$B$34:$K$43), TRANSPOSE(B4066:K4066)))</f>
        <v>0.1161157438018635</v>
      </c>
      <c r="O4066" s="92">
        <f t="shared" si="316"/>
        <v>0.51457277061373918</v>
      </c>
      <c r="P4066" s="42">
        <f t="shared" si="317"/>
        <v>0.12800856702067001</v>
      </c>
      <c r="Q4066" s="42">
        <f t="shared" si="318"/>
        <v>0.122773215429927</v>
      </c>
      <c r="R4066" s="43">
        <f t="shared" si="319"/>
        <v>0.118137620573236</v>
      </c>
    </row>
    <row r="4067" spans="1:18" x14ac:dyDescent="0.35">
      <c r="A4067" s="73">
        <v>420</v>
      </c>
      <c r="B4067" s="42">
        <v>2.4899999999999999E-2</v>
      </c>
      <c r="C4067" s="42">
        <v>0.13220000000000001</v>
      </c>
      <c r="D4067" s="42">
        <v>0.10970000000000001</v>
      </c>
      <c r="E4067" s="42">
        <v>0.1172</v>
      </c>
      <c r="F4067" s="42">
        <v>0.13220000000000001</v>
      </c>
      <c r="G4067" s="42">
        <v>0.1845</v>
      </c>
      <c r="H4067" s="42">
        <v>0.1147</v>
      </c>
      <c r="I4067" s="42">
        <v>3.2399999999999998E-2</v>
      </c>
      <c r="J4067" s="42">
        <v>9.2299999999999993E-2</v>
      </c>
      <c r="K4067" s="42">
        <v>5.9900000000000002E-2</v>
      </c>
      <c r="L4067" s="93">
        <f t="shared" si="315"/>
        <v>0.99999999999999989</v>
      </c>
      <c r="M4067" s="42">
        <v>0.14718000000000001</v>
      </c>
      <c r="N4067" s="93">
        <f t="array" ref="N4067">SQRT(MMULT(MMULT(B4067:K4067, '2. Correlation Matrix'!$B$34:$K$43), TRANSPOSE(B4067:K4067)))</f>
        <v>0.14028043476579619</v>
      </c>
      <c r="O4067" s="92">
        <f t="shared" si="316"/>
        <v>0.51454074918221782</v>
      </c>
      <c r="P4067" s="42">
        <f t="shared" si="317"/>
        <v>0.13734069981095962</v>
      </c>
      <c r="Q4067" s="42">
        <f t="shared" si="318"/>
        <v>0.122773215429927</v>
      </c>
      <c r="R4067" s="43">
        <f t="shared" si="319"/>
        <v>0.118137620573236</v>
      </c>
    </row>
    <row r="4068" spans="1:18" x14ac:dyDescent="0.35">
      <c r="A4068" s="73">
        <v>1601</v>
      </c>
      <c r="B4068" s="42">
        <v>5.6899999999999999E-2</v>
      </c>
      <c r="C4068" s="42">
        <v>7.4000000000000003E-3</v>
      </c>
      <c r="D4068" s="42">
        <v>0.23019999999999999</v>
      </c>
      <c r="E4068" s="42">
        <v>0.1114</v>
      </c>
      <c r="F4068" s="42">
        <v>1.9800000000000002E-2</v>
      </c>
      <c r="G4068" s="42">
        <v>0.21290000000000001</v>
      </c>
      <c r="H4068" s="42">
        <v>7.1800000000000003E-2</v>
      </c>
      <c r="I4068" s="42">
        <v>5.0000000000000001E-3</v>
      </c>
      <c r="J4068" s="42">
        <v>0.12379999999999999</v>
      </c>
      <c r="K4068" s="42">
        <v>0.16089999999999999</v>
      </c>
      <c r="L4068" s="93">
        <f t="shared" si="315"/>
        <v>1.0001</v>
      </c>
      <c r="M4068" s="42">
        <v>0.16475999999999999</v>
      </c>
      <c r="N4068" s="93">
        <f t="array" ref="N4068">SQRT(MMULT(MMULT(B4068:K4068, '2. Correlation Matrix'!$B$34:$K$43), TRANSPOSE(B4068:K4068)))</f>
        <v>0.17446405851257502</v>
      </c>
      <c r="O4068" s="92">
        <f t="shared" si="316"/>
        <v>0.51448992282573935</v>
      </c>
      <c r="P4068" s="42">
        <f t="shared" si="317"/>
        <v>0.1495411461436604</v>
      </c>
      <c r="Q4068" s="42">
        <f t="shared" si="318"/>
        <v>0.122773215429927</v>
      </c>
      <c r="R4068" s="43">
        <f t="shared" si="319"/>
        <v>0.118137620573236</v>
      </c>
    </row>
    <row r="4069" spans="1:18" x14ac:dyDescent="0.35">
      <c r="A4069" s="73">
        <v>2486</v>
      </c>
      <c r="B4069" s="42">
        <v>7.85E-2</v>
      </c>
      <c r="C4069" s="42">
        <v>9.2899999999999996E-2</v>
      </c>
      <c r="D4069" s="42">
        <v>0.1234</v>
      </c>
      <c r="E4069" s="42">
        <v>0.125</v>
      </c>
      <c r="F4069" s="42">
        <v>0.15540000000000001</v>
      </c>
      <c r="G4069" s="42">
        <v>3.2000000000000002E-3</v>
      </c>
      <c r="H4069" s="42">
        <v>0.10580000000000001</v>
      </c>
      <c r="I4069" s="42">
        <v>4.9700000000000001E-2</v>
      </c>
      <c r="J4069" s="42">
        <v>0.109</v>
      </c>
      <c r="K4069" s="42">
        <v>0.15709999999999999</v>
      </c>
      <c r="L4069" s="93">
        <f t="shared" si="315"/>
        <v>1</v>
      </c>
      <c r="M4069" s="42">
        <v>0.14373</v>
      </c>
      <c r="N4069" s="93">
        <f t="array" ref="N4069">SQRT(MMULT(MMULT(B4069:K4069, '2. Correlation Matrix'!$B$34:$K$43), TRANSPOSE(B4069:K4069)))</f>
        <v>0.13358964015206271</v>
      </c>
      <c r="O4069" s="92">
        <f t="shared" si="316"/>
        <v>0.51448600296973523</v>
      </c>
      <c r="P4069" s="42">
        <f t="shared" si="317"/>
        <v>0.1348069040220212</v>
      </c>
      <c r="Q4069" s="42">
        <f t="shared" si="318"/>
        <v>0.122773215429927</v>
      </c>
      <c r="R4069" s="43">
        <f t="shared" si="319"/>
        <v>0.118137620573236</v>
      </c>
    </row>
    <row r="4070" spans="1:18" x14ac:dyDescent="0.35">
      <c r="A4070" s="73">
        <v>2736</v>
      </c>
      <c r="B4070" s="42">
        <v>0.13919999999999999</v>
      </c>
      <c r="C4070" s="42">
        <v>7.6799999999999993E-2</v>
      </c>
      <c r="D4070" s="42">
        <v>0.13120000000000001</v>
      </c>
      <c r="E4070" s="42">
        <v>0.1024</v>
      </c>
      <c r="F4070" s="42">
        <v>2.5600000000000001E-2</v>
      </c>
      <c r="G4070" s="42">
        <v>0.128</v>
      </c>
      <c r="H4070" s="42">
        <v>0.16</v>
      </c>
      <c r="I4070" s="42">
        <v>3.6799999999999999E-2</v>
      </c>
      <c r="J4070" s="42">
        <v>0.1376</v>
      </c>
      <c r="K4070" s="42">
        <v>6.2399999999999997E-2</v>
      </c>
      <c r="L4070" s="93">
        <f t="shared" si="315"/>
        <v>1</v>
      </c>
      <c r="M4070" s="42">
        <v>0.14355999999999999</v>
      </c>
      <c r="N4070" s="93">
        <f t="array" ref="N4070">SQRT(MMULT(MMULT(B4070:K4070, '2. Correlation Matrix'!$B$34:$K$43), TRANSPOSE(B4070:K4070)))</f>
        <v>0.1332607600376465</v>
      </c>
      <c r="O4070" s="92">
        <f t="shared" si="316"/>
        <v>0.51448003133579323</v>
      </c>
      <c r="P4070" s="42">
        <f t="shared" si="317"/>
        <v>0.1346807849170944</v>
      </c>
      <c r="Q4070" s="42">
        <f t="shared" si="318"/>
        <v>0.122773215429927</v>
      </c>
      <c r="R4070" s="43">
        <f t="shared" si="319"/>
        <v>0.118137620573236</v>
      </c>
    </row>
    <row r="4071" spans="1:18" x14ac:dyDescent="0.35">
      <c r="A4071" s="73">
        <v>1796</v>
      </c>
      <c r="B4071" s="42">
        <v>6.6400000000000001E-2</v>
      </c>
      <c r="C4071" s="42">
        <v>0.14779999999999999</v>
      </c>
      <c r="D4071" s="42">
        <v>0.11609999999999999</v>
      </c>
      <c r="E4071" s="42">
        <v>0.14330000000000001</v>
      </c>
      <c r="F4071" s="42">
        <v>0.14630000000000001</v>
      </c>
      <c r="G4071" s="42">
        <v>5.8799999999999998E-2</v>
      </c>
      <c r="H4071" s="42">
        <v>4.2200000000000001E-2</v>
      </c>
      <c r="I4071" s="42">
        <v>9.6500000000000002E-2</v>
      </c>
      <c r="J4071" s="42">
        <v>0.13420000000000001</v>
      </c>
      <c r="K4071" s="42">
        <v>4.8300000000000003E-2</v>
      </c>
      <c r="L4071" s="93">
        <f t="shared" si="315"/>
        <v>0.99990000000000001</v>
      </c>
      <c r="M4071" s="42">
        <v>0.12970000000000001</v>
      </c>
      <c r="N4071" s="93">
        <f t="array" ref="N4071">SQRT(MMULT(MMULT(B4071:K4071, '2. Correlation Matrix'!$B$34:$K$43), TRANSPOSE(B4071:K4071)))</f>
        <v>0.1063437479644497</v>
      </c>
      <c r="O4071" s="92">
        <f t="shared" si="316"/>
        <v>0.51436968366288927</v>
      </c>
      <c r="P4071" s="42">
        <f t="shared" si="317"/>
        <v>0.12404550363443681</v>
      </c>
      <c r="Q4071" s="42">
        <f t="shared" si="318"/>
        <v>0.122773215429927</v>
      </c>
      <c r="R4071" s="43">
        <f t="shared" si="319"/>
        <v>0.118137620573236</v>
      </c>
    </row>
    <row r="4072" spans="1:18" x14ac:dyDescent="0.35">
      <c r="A4072" s="73">
        <v>2912</v>
      </c>
      <c r="B4072" s="42">
        <v>9.1899999999999996E-2</v>
      </c>
      <c r="C4072" s="42">
        <v>0.1484</v>
      </c>
      <c r="D4072" s="42">
        <v>7.2400000000000006E-2</v>
      </c>
      <c r="E4072" s="42">
        <v>8.48E-2</v>
      </c>
      <c r="F4072" s="42">
        <v>0.1608</v>
      </c>
      <c r="G4072" s="42">
        <v>6.8900000000000003E-2</v>
      </c>
      <c r="H4072" s="42">
        <v>2.3E-2</v>
      </c>
      <c r="I4072" s="42">
        <v>7.1000000000000004E-3</v>
      </c>
      <c r="J4072" s="42">
        <v>0.1696</v>
      </c>
      <c r="K4072" s="42">
        <v>0.1731</v>
      </c>
      <c r="L4072" s="93">
        <f t="shared" si="315"/>
        <v>1</v>
      </c>
      <c r="M4072" s="42">
        <v>0.14294999999999999</v>
      </c>
      <c r="N4072" s="93">
        <f t="array" ref="N4072">SQRT(MMULT(MMULT(B4072:K4072, '2. Correlation Matrix'!$B$34:$K$43), TRANSPOSE(B4072:K4072)))</f>
        <v>0.13211204434147705</v>
      </c>
      <c r="O4072" s="92">
        <f t="shared" si="316"/>
        <v>0.51433614806812011</v>
      </c>
      <c r="P4072" s="42">
        <f t="shared" si="317"/>
        <v>0.13422320386995779</v>
      </c>
      <c r="Q4072" s="42">
        <f t="shared" si="318"/>
        <v>0.122773215429927</v>
      </c>
      <c r="R4072" s="43">
        <f t="shared" si="319"/>
        <v>0.118137620573236</v>
      </c>
    </row>
    <row r="4073" spans="1:18" x14ac:dyDescent="0.35">
      <c r="A4073" s="73">
        <v>4166</v>
      </c>
      <c r="B4073" s="42">
        <v>5.0599999999999999E-2</v>
      </c>
      <c r="C4073" s="42">
        <v>6.7500000000000004E-2</v>
      </c>
      <c r="D4073" s="42">
        <v>0.17829999999999999</v>
      </c>
      <c r="E4073" s="42">
        <v>0.2</v>
      </c>
      <c r="F4073" s="42">
        <v>4.1000000000000002E-2</v>
      </c>
      <c r="G4073" s="42">
        <v>0.15659999999999999</v>
      </c>
      <c r="H4073" s="42">
        <v>3.1300000000000001E-2</v>
      </c>
      <c r="I4073" s="42">
        <v>8.6699999999999999E-2</v>
      </c>
      <c r="J4073" s="42">
        <v>0.13980000000000001</v>
      </c>
      <c r="K4073" s="42">
        <v>4.82E-2</v>
      </c>
      <c r="L4073" s="93">
        <f t="shared" si="315"/>
        <v>1</v>
      </c>
      <c r="M4073" s="42">
        <v>0.14283999999999999</v>
      </c>
      <c r="N4073" s="93">
        <f t="array" ref="N4073">SQRT(MMULT(MMULT(B4073:K4073, '2. Correlation Matrix'!$B$34:$K$43), TRANSPOSE(B4073:K4073)))</f>
        <v>0.13190492848169549</v>
      </c>
      <c r="O4073" s="92">
        <f t="shared" si="316"/>
        <v>0.51430981981400481</v>
      </c>
      <c r="P4073" s="42">
        <f t="shared" si="317"/>
        <v>0.1341405449211194</v>
      </c>
      <c r="Q4073" s="42">
        <f t="shared" si="318"/>
        <v>0.122773215429927</v>
      </c>
      <c r="R4073" s="43">
        <f t="shared" si="319"/>
        <v>0.118137620573236</v>
      </c>
    </row>
    <row r="4074" spans="1:18" x14ac:dyDescent="0.35">
      <c r="A4074" s="73">
        <v>1321</v>
      </c>
      <c r="B4074" s="42">
        <v>0.21</v>
      </c>
      <c r="C4074" s="42">
        <v>2.5999999999999999E-3</v>
      </c>
      <c r="D4074" s="42">
        <v>0.2021</v>
      </c>
      <c r="E4074" s="42">
        <v>0.14169999999999999</v>
      </c>
      <c r="F4074" s="42">
        <v>2.8899999999999999E-2</v>
      </c>
      <c r="G4074" s="42">
        <v>0.1391</v>
      </c>
      <c r="H4074" s="42">
        <v>2.1000000000000001E-2</v>
      </c>
      <c r="I4074" s="42">
        <v>6.5600000000000006E-2</v>
      </c>
      <c r="J4074" s="42">
        <v>0.105</v>
      </c>
      <c r="K4074" s="42">
        <v>8.4000000000000005E-2</v>
      </c>
      <c r="L4074" s="93">
        <f t="shared" si="315"/>
        <v>1</v>
      </c>
      <c r="M4074" s="42">
        <v>0.13916999999999999</v>
      </c>
      <c r="N4074" s="93">
        <f t="array" ref="N4074">SQRT(MMULT(MMULT(B4074:K4074, '2. Correlation Matrix'!$B$34:$K$43), TRANSPOSE(B4074:K4074)))</f>
        <v>0.12478087519955693</v>
      </c>
      <c r="O4074" s="92">
        <f t="shared" si="316"/>
        <v>0.51426149958778178</v>
      </c>
      <c r="P4074" s="42">
        <f t="shared" si="317"/>
        <v>0.13138486659221629</v>
      </c>
      <c r="Q4074" s="42">
        <f t="shared" si="318"/>
        <v>0.122773215429927</v>
      </c>
      <c r="R4074" s="43">
        <f t="shared" si="319"/>
        <v>0.118137620573236</v>
      </c>
    </row>
    <row r="4075" spans="1:18" x14ac:dyDescent="0.35">
      <c r="A4075" s="73">
        <v>4760</v>
      </c>
      <c r="B4075" s="42">
        <v>0.18970000000000001</v>
      </c>
      <c r="C4075" s="42">
        <v>0.1608</v>
      </c>
      <c r="D4075" s="42">
        <v>3.09E-2</v>
      </c>
      <c r="E4075" s="42">
        <v>4.3299999999999998E-2</v>
      </c>
      <c r="F4075" s="42">
        <v>0.1608</v>
      </c>
      <c r="G4075" s="42">
        <v>0.1216</v>
      </c>
      <c r="H4075" s="42">
        <v>0.1691</v>
      </c>
      <c r="I4075" s="42">
        <v>8.0399999999999999E-2</v>
      </c>
      <c r="J4075" s="42">
        <v>4.1200000000000001E-2</v>
      </c>
      <c r="K4075" s="42">
        <v>2.0999999999999999E-3</v>
      </c>
      <c r="L4075" s="93">
        <f t="shared" si="315"/>
        <v>0.99990000000000012</v>
      </c>
      <c r="M4075" s="42">
        <v>0.12667</v>
      </c>
      <c r="N4075" s="93">
        <f t="array" ref="N4075">SQRT(MMULT(MMULT(B4075:K4075, '2. Correlation Matrix'!$B$34:$K$43), TRANSPOSE(B4075:K4075)))</f>
        <v>0.10047783136675074</v>
      </c>
      <c r="O4075" s="92">
        <f t="shared" si="316"/>
        <v>0.51424278666406609</v>
      </c>
      <c r="P4075" s="42">
        <f t="shared" si="317"/>
        <v>0.12162210270191741</v>
      </c>
      <c r="Q4075" s="42">
        <f t="shared" si="318"/>
        <v>0.122773215429927</v>
      </c>
      <c r="R4075" s="43">
        <f t="shared" si="319"/>
        <v>0.118137620573236</v>
      </c>
    </row>
    <row r="4076" spans="1:18" x14ac:dyDescent="0.35">
      <c r="A4076" s="73">
        <v>748</v>
      </c>
      <c r="B4076" s="42">
        <v>7.0900000000000005E-2</v>
      </c>
      <c r="C4076" s="42">
        <v>0.1002</v>
      </c>
      <c r="D4076" s="42">
        <v>0.1027</v>
      </c>
      <c r="E4076" s="42">
        <v>0.23960000000000001</v>
      </c>
      <c r="F4076" s="42">
        <v>0.15890000000000001</v>
      </c>
      <c r="G4076" s="42">
        <v>7.5800000000000006E-2</v>
      </c>
      <c r="H4076" s="42">
        <v>7.3300000000000004E-2</v>
      </c>
      <c r="I4076" s="42">
        <v>4.3999999999999997E-2</v>
      </c>
      <c r="J4076" s="42">
        <v>4.1599999999999998E-2</v>
      </c>
      <c r="K4076" s="42">
        <v>9.2899999999999996E-2</v>
      </c>
      <c r="L4076" s="93">
        <f t="shared" si="315"/>
        <v>0.99990000000000001</v>
      </c>
      <c r="M4076" s="42">
        <v>0.1409</v>
      </c>
      <c r="N4076" s="93">
        <f t="array" ref="N4076">SQRT(MMULT(MMULT(B4076:K4076, '2. Correlation Matrix'!$B$34:$K$43), TRANSPOSE(B4076:K4076)))</f>
        <v>0.12816774983243795</v>
      </c>
      <c r="O4076" s="92">
        <f t="shared" si="316"/>
        <v>0.51416990690837094</v>
      </c>
      <c r="P4076" s="42">
        <f t="shared" si="317"/>
        <v>0.13268651395144479</v>
      </c>
      <c r="Q4076" s="42">
        <f t="shared" si="318"/>
        <v>0.122773215429927</v>
      </c>
      <c r="R4076" s="43">
        <f t="shared" si="319"/>
        <v>0.118137620573236</v>
      </c>
    </row>
    <row r="4077" spans="1:18" x14ac:dyDescent="0.35">
      <c r="A4077" s="73">
        <v>3538</v>
      </c>
      <c r="B4077" s="42">
        <v>6.9199999999999998E-2</v>
      </c>
      <c r="C4077" s="42">
        <v>4.7399999999999998E-2</v>
      </c>
      <c r="D4077" s="42">
        <v>0.1285</v>
      </c>
      <c r="E4077" s="42">
        <v>0.1739</v>
      </c>
      <c r="F4077" s="42">
        <v>0.17979999999999999</v>
      </c>
      <c r="G4077" s="42">
        <v>3.56E-2</v>
      </c>
      <c r="H4077" s="42">
        <v>0.11459999999999999</v>
      </c>
      <c r="I4077" s="42">
        <v>5.1400000000000001E-2</v>
      </c>
      <c r="J4077" s="42">
        <v>5.7299999999999997E-2</v>
      </c>
      <c r="K4077" s="42">
        <v>0.14230000000000001</v>
      </c>
      <c r="L4077" s="93">
        <f t="shared" si="315"/>
        <v>1</v>
      </c>
      <c r="M4077" s="42">
        <v>0.14710000000000001</v>
      </c>
      <c r="N4077" s="93">
        <f t="array" ref="N4077">SQRT(MMULT(MMULT(B4077:K4077, '2. Correlation Matrix'!$B$34:$K$43), TRANSPOSE(B4077:K4077)))</f>
        <v>0.14022604542659042</v>
      </c>
      <c r="O4077" s="92">
        <f t="shared" si="316"/>
        <v>0.51416981617544799</v>
      </c>
      <c r="P4077" s="42">
        <f t="shared" si="317"/>
        <v>0.13726832809200989</v>
      </c>
      <c r="Q4077" s="42">
        <f t="shared" si="318"/>
        <v>0.122773215429927</v>
      </c>
      <c r="R4077" s="43">
        <f t="shared" si="319"/>
        <v>0.118137620573236</v>
      </c>
    </row>
    <row r="4078" spans="1:18" x14ac:dyDescent="0.35">
      <c r="A4078" s="73">
        <v>2793</v>
      </c>
      <c r="B4078" s="42">
        <v>0.16719999999999999</v>
      </c>
      <c r="C4078" s="42">
        <v>8.8599999999999998E-2</v>
      </c>
      <c r="D4078" s="42">
        <v>0.16389999999999999</v>
      </c>
      <c r="E4078" s="42">
        <v>0.12540000000000001</v>
      </c>
      <c r="F4078" s="42">
        <v>8.0299999999999996E-2</v>
      </c>
      <c r="G4078" s="42">
        <v>7.0199999999999999E-2</v>
      </c>
      <c r="H4078" s="42">
        <v>7.8600000000000003E-2</v>
      </c>
      <c r="I4078" s="42">
        <v>0.1522</v>
      </c>
      <c r="J4078" s="42">
        <v>7.0199999999999999E-2</v>
      </c>
      <c r="K4078" s="42">
        <v>3.3E-3</v>
      </c>
      <c r="L4078" s="93">
        <f t="shared" si="315"/>
        <v>0.99990000000000001</v>
      </c>
      <c r="M4078" s="42">
        <v>0.12447999999999999</v>
      </c>
      <c r="N4078" s="93">
        <f t="array" ref="N4078">SQRT(MMULT(MMULT(B4078:K4078, '2. Correlation Matrix'!$B$34:$K$43), TRANSPOSE(B4078:K4078)))</f>
        <v>9.6236356843132836E-2</v>
      </c>
      <c r="O4078" s="92">
        <f t="shared" si="316"/>
        <v>0.5141508014549363</v>
      </c>
      <c r="P4078" s="42">
        <f t="shared" si="317"/>
        <v>0.1198492818107806</v>
      </c>
      <c r="Q4078" s="42">
        <f t="shared" si="318"/>
        <v>0.122773215429927</v>
      </c>
      <c r="R4078" s="43">
        <f t="shared" si="319"/>
        <v>0.118137620573236</v>
      </c>
    </row>
    <row r="4079" spans="1:18" x14ac:dyDescent="0.35">
      <c r="A4079" s="73">
        <v>2305</v>
      </c>
      <c r="B4079" s="42">
        <v>0.1313</v>
      </c>
      <c r="C4079" s="42">
        <v>5.1900000000000002E-2</v>
      </c>
      <c r="D4079" s="42">
        <v>0.1216</v>
      </c>
      <c r="E4079" s="42">
        <v>0.1588</v>
      </c>
      <c r="F4079" s="42">
        <v>0.1426</v>
      </c>
      <c r="G4079" s="42">
        <v>8.0999999999999996E-3</v>
      </c>
      <c r="H4079" s="42">
        <v>0.1021</v>
      </c>
      <c r="I4079" s="42">
        <v>4.7E-2</v>
      </c>
      <c r="J4079" s="42">
        <v>7.7799999999999994E-2</v>
      </c>
      <c r="K4079" s="42">
        <v>0.1588</v>
      </c>
      <c r="L4079" s="93">
        <f t="shared" si="315"/>
        <v>1</v>
      </c>
      <c r="M4079" s="42">
        <v>0.14352999999999999</v>
      </c>
      <c r="N4079" s="93">
        <f t="array" ref="N4079">SQRT(MMULT(MMULT(B4079:K4079, '2. Correlation Matrix'!$B$34:$K$43), TRANSPOSE(B4079:K4079)))</f>
        <v>0.13329336245935505</v>
      </c>
      <c r="O4079" s="92">
        <f t="shared" si="316"/>
        <v>0.51412912642890785</v>
      </c>
      <c r="P4079" s="42">
        <f t="shared" si="317"/>
        <v>0.1346464397621395</v>
      </c>
      <c r="Q4079" s="42">
        <f t="shared" si="318"/>
        <v>0.122773215429927</v>
      </c>
      <c r="R4079" s="43">
        <f t="shared" si="319"/>
        <v>0.118137620573236</v>
      </c>
    </row>
    <row r="4080" spans="1:18" x14ac:dyDescent="0.35">
      <c r="A4080" s="73">
        <v>3300</v>
      </c>
      <c r="B4080" s="42">
        <v>4.5100000000000001E-2</v>
      </c>
      <c r="C4080" s="42">
        <v>0.1386</v>
      </c>
      <c r="D4080" s="42">
        <v>9.7100000000000006E-2</v>
      </c>
      <c r="E4080" s="42">
        <v>6.93E-2</v>
      </c>
      <c r="F4080" s="42">
        <v>0.14729999999999999</v>
      </c>
      <c r="G4080" s="42">
        <v>0.16639999999999999</v>
      </c>
      <c r="H4080" s="42">
        <v>0.1179</v>
      </c>
      <c r="I4080" s="42">
        <v>1.3899999999999999E-2</v>
      </c>
      <c r="J4080" s="42">
        <v>0.1265</v>
      </c>
      <c r="K4080" s="42">
        <v>7.8E-2</v>
      </c>
      <c r="L4080" s="93">
        <f t="shared" si="315"/>
        <v>1.0001</v>
      </c>
      <c r="M4080" s="42">
        <v>0.1462</v>
      </c>
      <c r="N4080" s="93">
        <f t="array" ref="N4080">SQRT(MMULT(MMULT(B4080:K4080, '2. Correlation Matrix'!$B$34:$K$43), TRANSPOSE(B4080:K4080)))</f>
        <v>0.13849539561984073</v>
      </c>
      <c r="O4080" s="92">
        <f t="shared" si="316"/>
        <v>0.51409651332697415</v>
      </c>
      <c r="P4080" s="42">
        <f t="shared" si="317"/>
        <v>0.1366095126960519</v>
      </c>
      <c r="Q4080" s="42">
        <f t="shared" si="318"/>
        <v>0.122773215429927</v>
      </c>
      <c r="R4080" s="43">
        <f t="shared" si="319"/>
        <v>0.118137620573236</v>
      </c>
    </row>
    <row r="4081" spans="1:18" x14ac:dyDescent="0.35">
      <c r="A4081" s="73">
        <v>1649</v>
      </c>
      <c r="B4081" s="42">
        <v>6.6699999999999995E-2</v>
      </c>
      <c r="C4081" s="42">
        <v>0.18890000000000001</v>
      </c>
      <c r="D4081" s="42">
        <v>8.4400000000000003E-2</v>
      </c>
      <c r="E4081" s="42">
        <v>0.18890000000000001</v>
      </c>
      <c r="F4081" s="42">
        <v>0.1333</v>
      </c>
      <c r="G4081" s="42">
        <v>8.4400000000000003E-2</v>
      </c>
      <c r="H4081" s="42">
        <v>3.3300000000000003E-2</v>
      </c>
      <c r="I4081" s="42">
        <v>0.04</v>
      </c>
      <c r="J4081" s="42">
        <v>0.11559999999999999</v>
      </c>
      <c r="K4081" s="42">
        <v>6.4399999999999999E-2</v>
      </c>
      <c r="L4081" s="93">
        <f t="shared" si="315"/>
        <v>0.99990000000000001</v>
      </c>
      <c r="M4081" s="42">
        <v>0.13266</v>
      </c>
      <c r="N4081" s="93">
        <f t="array" ref="N4081">SQRT(MMULT(MMULT(B4081:K4081, '2. Correlation Matrix'!$B$34:$K$43), TRANSPOSE(B4081:K4081)))</f>
        <v>0.11216083628173786</v>
      </c>
      <c r="O4081" s="92">
        <f t="shared" si="316"/>
        <v>0.51408318546380405</v>
      </c>
      <c r="P4081" s="42">
        <f t="shared" si="317"/>
        <v>0.12636997340229059</v>
      </c>
      <c r="Q4081" s="42">
        <f t="shared" si="318"/>
        <v>0.122773215429927</v>
      </c>
      <c r="R4081" s="43">
        <f t="shared" si="319"/>
        <v>0.118137620573236</v>
      </c>
    </row>
    <row r="4082" spans="1:18" x14ac:dyDescent="0.35">
      <c r="A4082" s="73">
        <v>3437</v>
      </c>
      <c r="B4082" s="42">
        <v>0.14449999999999999</v>
      </c>
      <c r="C4082" s="42">
        <v>5.4199999999999998E-2</v>
      </c>
      <c r="D4082" s="42">
        <v>0.12640000000000001</v>
      </c>
      <c r="E4082" s="42">
        <v>0.16259999999999999</v>
      </c>
      <c r="F4082" s="42">
        <v>0.1149</v>
      </c>
      <c r="G4082" s="42">
        <v>8.0500000000000002E-2</v>
      </c>
      <c r="H4082" s="42">
        <v>4.9299999999999997E-2</v>
      </c>
      <c r="I4082" s="42">
        <v>2.63E-2</v>
      </c>
      <c r="J4082" s="42">
        <v>0.1067</v>
      </c>
      <c r="K4082" s="42">
        <v>0.1346</v>
      </c>
      <c r="L4082" s="93">
        <f t="shared" si="315"/>
        <v>1</v>
      </c>
      <c r="M4082" s="42">
        <v>0.14297000000000001</v>
      </c>
      <c r="N4082" s="93">
        <f t="array" ref="N4082">SQRT(MMULT(MMULT(B4082:K4082, '2. Correlation Matrix'!$B$34:$K$43), TRANSPOSE(B4082:K4082)))</f>
        <v>0.13221700976602141</v>
      </c>
      <c r="O4082" s="92">
        <f t="shared" si="316"/>
        <v>0.51407908952322789</v>
      </c>
      <c r="P4082" s="42">
        <f t="shared" si="317"/>
        <v>0.13422933116426591</v>
      </c>
      <c r="Q4082" s="42">
        <f t="shared" si="318"/>
        <v>0.122773215429927</v>
      </c>
      <c r="R4082" s="43">
        <f t="shared" si="319"/>
        <v>0.118137620573236</v>
      </c>
    </row>
    <row r="4083" spans="1:18" x14ac:dyDescent="0.35">
      <c r="A4083" s="73">
        <v>4594</v>
      </c>
      <c r="B4083" s="42">
        <v>0.152</v>
      </c>
      <c r="C4083" s="42">
        <v>9.6299999999999997E-2</v>
      </c>
      <c r="D4083" s="42">
        <v>0.12670000000000001</v>
      </c>
      <c r="E4083" s="42">
        <v>0.1047</v>
      </c>
      <c r="F4083" s="42">
        <v>0.1588</v>
      </c>
      <c r="G4083" s="42">
        <v>1.8599999999999998E-2</v>
      </c>
      <c r="H4083" s="42">
        <v>0.1132</v>
      </c>
      <c r="I4083" s="42">
        <v>6.7599999999999993E-2</v>
      </c>
      <c r="J4083" s="42">
        <v>6.7599999999999993E-2</v>
      </c>
      <c r="K4083" s="42">
        <v>9.4600000000000004E-2</v>
      </c>
      <c r="L4083" s="93">
        <f t="shared" si="315"/>
        <v>1.0001</v>
      </c>
      <c r="M4083" s="42">
        <v>0.13314999999999999</v>
      </c>
      <c r="N4083" s="93">
        <f t="array" ref="N4083">SQRT(MMULT(MMULT(B4083:K4083, '2. Correlation Matrix'!$B$34:$K$43), TRANSPOSE(B4083:K4083)))</f>
        <v>0.11311593917600295</v>
      </c>
      <c r="O4083" s="92">
        <f t="shared" si="316"/>
        <v>0.51407432430474187</v>
      </c>
      <c r="P4083" s="42">
        <f t="shared" si="317"/>
        <v>0.12675239215216538</v>
      </c>
      <c r="Q4083" s="42">
        <f t="shared" si="318"/>
        <v>0.122773215429927</v>
      </c>
      <c r="R4083" s="43">
        <f t="shared" si="319"/>
        <v>0.118137620573236</v>
      </c>
    </row>
    <row r="4084" spans="1:18" x14ac:dyDescent="0.35">
      <c r="A4084" s="73">
        <v>2471</v>
      </c>
      <c r="B4084" s="42">
        <v>0.1298</v>
      </c>
      <c r="C4084" s="42">
        <v>3.6799999999999999E-2</v>
      </c>
      <c r="D4084" s="42">
        <v>0.1298</v>
      </c>
      <c r="E4084" s="42">
        <v>6.9800000000000001E-2</v>
      </c>
      <c r="F4084" s="42">
        <v>0.17249999999999999</v>
      </c>
      <c r="G4084" s="42">
        <v>0.1163</v>
      </c>
      <c r="H4084" s="42">
        <v>6.9800000000000001E-2</v>
      </c>
      <c r="I4084" s="42">
        <v>2.1299999999999999E-2</v>
      </c>
      <c r="J4084" s="42">
        <v>9.8799999999999999E-2</v>
      </c>
      <c r="K4084" s="42">
        <v>0.155</v>
      </c>
      <c r="L4084" s="93">
        <f t="shared" si="315"/>
        <v>0.9998999999999999</v>
      </c>
      <c r="M4084" s="42">
        <v>0.14843999999999999</v>
      </c>
      <c r="N4084" s="93">
        <f t="array" ref="N4084">SQRT(MMULT(MMULT(B4084:K4084, '2. Correlation Matrix'!$B$34:$K$43), TRANSPOSE(B4084:K4084)))</f>
        <v>0.14286834873305285</v>
      </c>
      <c r="O4084" s="92">
        <f t="shared" si="316"/>
        <v>0.51403967814607709</v>
      </c>
      <c r="P4084" s="42">
        <f t="shared" si="317"/>
        <v>0.13823431746514539</v>
      </c>
      <c r="Q4084" s="42">
        <f t="shared" si="318"/>
        <v>0.122773215429927</v>
      </c>
      <c r="R4084" s="43">
        <f t="shared" si="319"/>
        <v>0.118137620573236</v>
      </c>
    </row>
    <row r="4085" spans="1:18" x14ac:dyDescent="0.35">
      <c r="A4085" s="73">
        <v>3375</v>
      </c>
      <c r="B4085" s="42">
        <v>0.19589999999999999</v>
      </c>
      <c r="C4085" s="42">
        <v>8.5699999999999998E-2</v>
      </c>
      <c r="D4085" s="42">
        <v>0.1061</v>
      </c>
      <c r="E4085" s="42">
        <v>0.1898</v>
      </c>
      <c r="F4085" s="42">
        <v>9.8000000000000004E-2</v>
      </c>
      <c r="G4085" s="42">
        <v>6.5299999999999997E-2</v>
      </c>
      <c r="H4085" s="42">
        <v>4.9000000000000002E-2</v>
      </c>
      <c r="I4085" s="42">
        <v>6.1000000000000004E-3</v>
      </c>
      <c r="J4085" s="42">
        <v>5.5100000000000003E-2</v>
      </c>
      <c r="K4085" s="42">
        <v>0.14899999999999999</v>
      </c>
      <c r="L4085" s="93">
        <f t="shared" si="315"/>
        <v>1</v>
      </c>
      <c r="M4085" s="42">
        <v>0.14044999999999999</v>
      </c>
      <c r="N4085" s="93">
        <f t="array" ref="N4085">SQRT(MMULT(MMULT(B4085:K4085, '2. Correlation Matrix'!$B$34:$K$43), TRANSPOSE(B4085:K4085)))</f>
        <v>0.12733264865467853</v>
      </c>
      <c r="O4085" s="92">
        <f t="shared" si="316"/>
        <v>0.51400799945266196</v>
      </c>
      <c r="P4085" s="42">
        <f t="shared" si="317"/>
        <v>0.13234319829329208</v>
      </c>
      <c r="Q4085" s="42">
        <f t="shared" si="318"/>
        <v>0.122773215429927</v>
      </c>
      <c r="R4085" s="43">
        <f t="shared" si="319"/>
        <v>0.118137620573236</v>
      </c>
    </row>
    <row r="4086" spans="1:18" x14ac:dyDescent="0.35">
      <c r="A4086" s="73">
        <v>438</v>
      </c>
      <c r="B4086" s="42">
        <v>0.1113</v>
      </c>
      <c r="C4086" s="42">
        <v>0.1026</v>
      </c>
      <c r="D4086" s="42">
        <v>0.1565</v>
      </c>
      <c r="E4086" s="42">
        <v>0.10780000000000001</v>
      </c>
      <c r="F4086" s="42">
        <v>0.13220000000000001</v>
      </c>
      <c r="G4086" s="42">
        <v>1.9099999999999999E-2</v>
      </c>
      <c r="H4086" s="42">
        <v>0.15479999999999999</v>
      </c>
      <c r="I4086" s="42">
        <v>3.1300000000000001E-2</v>
      </c>
      <c r="J4086" s="42">
        <v>3.3000000000000002E-2</v>
      </c>
      <c r="K4086" s="42">
        <v>0.15129999999999999</v>
      </c>
      <c r="L4086" s="93">
        <f t="shared" si="315"/>
        <v>0.99990000000000001</v>
      </c>
      <c r="M4086" s="42">
        <v>0.14505999999999999</v>
      </c>
      <c r="N4086" s="93">
        <f t="array" ref="N4086">SQRT(MMULT(MMULT(B4086:K4086, '2. Correlation Matrix'!$B$34:$K$43), TRANSPOSE(B4086:K4086)))</f>
        <v>0.13630215924098488</v>
      </c>
      <c r="O4086" s="92">
        <f t="shared" si="316"/>
        <v>0.51400506338371754</v>
      </c>
      <c r="P4086" s="42">
        <f t="shared" si="317"/>
        <v>0.13577086069312261</v>
      </c>
      <c r="Q4086" s="42">
        <f t="shared" si="318"/>
        <v>0.122773215429927</v>
      </c>
      <c r="R4086" s="43">
        <f t="shared" si="319"/>
        <v>0.118137620573236</v>
      </c>
    </row>
    <row r="4087" spans="1:18" x14ac:dyDescent="0.35">
      <c r="A4087" s="73">
        <v>3784</v>
      </c>
      <c r="B4087" s="42">
        <v>0.16450000000000001</v>
      </c>
      <c r="C4087" s="42">
        <v>0.13039999999999999</v>
      </c>
      <c r="D4087" s="42">
        <v>5.0999999999999997E-2</v>
      </c>
      <c r="E4087" s="42">
        <v>0.18340000000000001</v>
      </c>
      <c r="F4087" s="42">
        <v>0.12479999999999999</v>
      </c>
      <c r="G4087" s="42">
        <v>0.1115</v>
      </c>
      <c r="H4087" s="42">
        <v>5.2900000000000003E-2</v>
      </c>
      <c r="I4087" s="42">
        <v>4.5400000000000003E-2</v>
      </c>
      <c r="J4087" s="42">
        <v>9.64E-2</v>
      </c>
      <c r="K4087" s="42">
        <v>3.9699999999999999E-2</v>
      </c>
      <c r="L4087" s="93">
        <f t="shared" si="315"/>
        <v>1</v>
      </c>
      <c r="M4087" s="42">
        <v>0.12963</v>
      </c>
      <c r="N4087" s="93">
        <f t="array" ref="N4087">SQRT(MMULT(MMULT(B4087:K4087, '2. Correlation Matrix'!$B$34:$K$43), TRANSPOSE(B4087:K4087)))</f>
        <v>0.10628913167712868</v>
      </c>
      <c r="O4087" s="92">
        <f t="shared" si="316"/>
        <v>0.51397540969614763</v>
      </c>
      <c r="P4087" s="42">
        <f t="shared" si="317"/>
        <v>0.12398131024366099</v>
      </c>
      <c r="Q4087" s="42">
        <f t="shared" si="318"/>
        <v>0.122773215429927</v>
      </c>
      <c r="R4087" s="43">
        <f t="shared" si="319"/>
        <v>0.118137620573236</v>
      </c>
    </row>
    <row r="4088" spans="1:18" x14ac:dyDescent="0.35">
      <c r="A4088" s="73">
        <v>3169</v>
      </c>
      <c r="B4088" s="42">
        <v>0.14130000000000001</v>
      </c>
      <c r="C4088" s="42">
        <v>5.5999999999999999E-3</v>
      </c>
      <c r="D4088" s="42">
        <v>0.13200000000000001</v>
      </c>
      <c r="E4088" s="42">
        <v>0.184</v>
      </c>
      <c r="F4088" s="42">
        <v>4.65E-2</v>
      </c>
      <c r="G4088" s="42">
        <v>2.7900000000000001E-2</v>
      </c>
      <c r="H4088" s="42">
        <v>0.15429999999999999</v>
      </c>
      <c r="I4088" s="42">
        <v>0.1115</v>
      </c>
      <c r="J4088" s="42">
        <v>0.15429999999999999</v>
      </c>
      <c r="K4088" s="42">
        <v>4.2799999999999998E-2</v>
      </c>
      <c r="L4088" s="93">
        <f t="shared" si="315"/>
        <v>1.0002000000000002</v>
      </c>
      <c r="M4088" s="42">
        <v>0.13625999999999999</v>
      </c>
      <c r="N4088" s="93">
        <f t="array" ref="N4088">SQRT(MMULT(MMULT(B4088:K4088, '2. Correlation Matrix'!$B$34:$K$43), TRANSPOSE(B4088:K4088)))</f>
        <v>0.11919006618037511</v>
      </c>
      <c r="O4088" s="92">
        <f t="shared" si="316"/>
        <v>0.51396900734405815</v>
      </c>
      <c r="P4088" s="42">
        <f t="shared" si="317"/>
        <v>0.12915686406195889</v>
      </c>
      <c r="Q4088" s="42">
        <f t="shared" si="318"/>
        <v>0.122773215429927</v>
      </c>
      <c r="R4088" s="43">
        <f t="shared" si="319"/>
        <v>0.118137620573236</v>
      </c>
    </row>
    <row r="4089" spans="1:18" x14ac:dyDescent="0.35">
      <c r="A4089" s="73">
        <v>2448</v>
      </c>
      <c r="B4089" s="42">
        <v>0.1515</v>
      </c>
      <c r="C4089" s="42">
        <v>0.114</v>
      </c>
      <c r="D4089" s="42">
        <v>0.1336</v>
      </c>
      <c r="E4089" s="42">
        <v>7.9799999999999996E-2</v>
      </c>
      <c r="F4089" s="42">
        <v>7.17E-2</v>
      </c>
      <c r="G4089" s="42">
        <v>5.7000000000000002E-2</v>
      </c>
      <c r="H4089" s="42">
        <v>0.1482</v>
      </c>
      <c r="I4089" s="42">
        <v>8.0999999999999996E-3</v>
      </c>
      <c r="J4089" s="42">
        <v>0.11559999999999999</v>
      </c>
      <c r="K4089" s="42">
        <v>0.1205</v>
      </c>
      <c r="L4089" s="93">
        <f t="shared" si="315"/>
        <v>1</v>
      </c>
      <c r="M4089" s="42">
        <v>0.14199999999999999</v>
      </c>
      <c r="N4089" s="93">
        <f t="array" ref="N4089">SQRT(MMULT(MMULT(B4089:K4089, '2. Correlation Matrix'!$B$34:$K$43), TRANSPOSE(B4089:K4089)))</f>
        <v>0.13036238173228043</v>
      </c>
      <c r="O4089" s="92">
        <f t="shared" si="316"/>
        <v>0.51395194771444863</v>
      </c>
      <c r="P4089" s="42">
        <f t="shared" si="317"/>
        <v>0.13350282471454358</v>
      </c>
      <c r="Q4089" s="42">
        <f t="shared" si="318"/>
        <v>0.122773215429927</v>
      </c>
      <c r="R4089" s="43">
        <f t="shared" si="319"/>
        <v>0.118137620573236</v>
      </c>
    </row>
    <row r="4090" spans="1:18" x14ac:dyDescent="0.35">
      <c r="A4090" s="73">
        <v>1743</v>
      </c>
      <c r="B4090" s="42">
        <v>3.9300000000000002E-2</v>
      </c>
      <c r="C4090" s="42">
        <v>1.12E-2</v>
      </c>
      <c r="D4090" s="42">
        <v>0.13669999999999999</v>
      </c>
      <c r="E4090" s="42">
        <v>0.1217</v>
      </c>
      <c r="F4090" s="42">
        <v>0.14230000000000001</v>
      </c>
      <c r="G4090" s="42">
        <v>0.1086</v>
      </c>
      <c r="H4090" s="42">
        <v>0.14610000000000001</v>
      </c>
      <c r="I4090" s="42">
        <v>1.12E-2</v>
      </c>
      <c r="J4090" s="42">
        <v>0.1217</v>
      </c>
      <c r="K4090" s="42">
        <v>0.161</v>
      </c>
      <c r="L4090" s="93">
        <f t="shared" si="315"/>
        <v>0.99980000000000002</v>
      </c>
      <c r="M4090" s="42">
        <v>0.15961</v>
      </c>
      <c r="N4090" s="93">
        <f t="array" ref="N4090">SQRT(MMULT(MMULT(B4090:K4090, '2. Correlation Matrix'!$B$34:$K$43), TRANSPOSE(B4090:K4090)))</f>
        <v>0.1646403678735352</v>
      </c>
      <c r="O4090" s="92">
        <f t="shared" si="316"/>
        <v>0.51390798680060823</v>
      </c>
      <c r="P4090" s="42">
        <f t="shared" si="317"/>
        <v>0.14605677463323349</v>
      </c>
      <c r="Q4090" s="42">
        <f t="shared" si="318"/>
        <v>0.122773215429927</v>
      </c>
      <c r="R4090" s="43">
        <f t="shared" si="319"/>
        <v>0.118137620573236</v>
      </c>
    </row>
    <row r="4091" spans="1:18" x14ac:dyDescent="0.35">
      <c r="A4091" s="73">
        <v>2664</v>
      </c>
      <c r="B4091" s="42">
        <v>0.16700000000000001</v>
      </c>
      <c r="C4091" s="42">
        <v>7.6700000000000004E-2</v>
      </c>
      <c r="D4091" s="42">
        <v>0.121</v>
      </c>
      <c r="E4091" s="42">
        <v>0.16520000000000001</v>
      </c>
      <c r="F4091" s="42">
        <v>5.96E-2</v>
      </c>
      <c r="G4091" s="42">
        <v>8.8599999999999998E-2</v>
      </c>
      <c r="H4091" s="42">
        <v>3.5799999999999998E-2</v>
      </c>
      <c r="I4091" s="42">
        <v>4.7699999999999999E-2</v>
      </c>
      <c r="J4091" s="42">
        <v>0.16350000000000001</v>
      </c>
      <c r="K4091" s="42">
        <v>7.4999999999999997E-2</v>
      </c>
      <c r="L4091" s="93">
        <f t="shared" si="315"/>
        <v>1.0001</v>
      </c>
      <c r="M4091" s="42">
        <v>0.13436000000000001</v>
      </c>
      <c r="N4091" s="93">
        <f t="array" ref="N4091">SQRT(MMULT(MMULT(B4091:K4091, '2. Correlation Matrix'!$B$34:$K$43), TRANSPOSE(B4091:K4091)))</f>
        <v>0.1155112047346542</v>
      </c>
      <c r="O4091" s="92">
        <f t="shared" si="316"/>
        <v>0.51388954116060381</v>
      </c>
      <c r="P4091" s="42">
        <f t="shared" si="317"/>
        <v>0.1276885807903744</v>
      </c>
      <c r="Q4091" s="42">
        <f t="shared" si="318"/>
        <v>0.122773215429927</v>
      </c>
      <c r="R4091" s="43">
        <f t="shared" si="319"/>
        <v>0.118137620573236</v>
      </c>
    </row>
    <row r="4092" spans="1:18" x14ac:dyDescent="0.35">
      <c r="A4092" s="73">
        <v>1716</v>
      </c>
      <c r="B4092" s="42">
        <v>0.15029999999999999</v>
      </c>
      <c r="C4092" s="42">
        <v>4.0800000000000003E-2</v>
      </c>
      <c r="D4092" s="42">
        <v>0.1225</v>
      </c>
      <c r="E4092" s="42">
        <v>0.1356</v>
      </c>
      <c r="F4092" s="42">
        <v>0.15029999999999999</v>
      </c>
      <c r="G4092" s="42">
        <v>1.6000000000000001E-3</v>
      </c>
      <c r="H4092" s="42">
        <v>9.64E-2</v>
      </c>
      <c r="I4092" s="42">
        <v>0.11269999999999999</v>
      </c>
      <c r="J4092" s="42">
        <v>0.12089999999999999</v>
      </c>
      <c r="K4092" s="42">
        <v>6.8599999999999994E-2</v>
      </c>
      <c r="L4092" s="93">
        <f t="shared" si="315"/>
        <v>0.99970000000000003</v>
      </c>
      <c r="M4092" s="42">
        <v>0.13022</v>
      </c>
      <c r="N4092" s="93">
        <f t="array" ref="N4092">SQRT(MMULT(MMULT(B4092:K4092, '2. Correlation Matrix'!$B$34:$K$43), TRANSPOSE(B4092:K4092)))</f>
        <v>0.10745606943969707</v>
      </c>
      <c r="O4092" s="92">
        <f t="shared" si="316"/>
        <v>0.51388442074915774</v>
      </c>
      <c r="P4092" s="42">
        <f t="shared" si="317"/>
        <v>0.12444659657028551</v>
      </c>
      <c r="Q4092" s="42">
        <f t="shared" si="318"/>
        <v>0.122773215429927</v>
      </c>
      <c r="R4092" s="43">
        <f t="shared" si="319"/>
        <v>0.118137620573236</v>
      </c>
    </row>
    <row r="4093" spans="1:18" x14ac:dyDescent="0.35">
      <c r="A4093" s="73">
        <v>58</v>
      </c>
      <c r="B4093" s="42">
        <v>0.14749999999999999</v>
      </c>
      <c r="C4093" s="42">
        <v>0.13730000000000001</v>
      </c>
      <c r="D4093" s="42">
        <v>0.1525</v>
      </c>
      <c r="E4093" s="42">
        <v>1.3599999999999999E-2</v>
      </c>
      <c r="F4093" s="42">
        <v>0.15759999999999999</v>
      </c>
      <c r="G4093" s="42">
        <v>4.41E-2</v>
      </c>
      <c r="H4093" s="42">
        <v>0.12540000000000001</v>
      </c>
      <c r="I4093" s="42">
        <v>0.1525</v>
      </c>
      <c r="J4093" s="42">
        <v>5.7599999999999998E-2</v>
      </c>
      <c r="K4093" s="42">
        <v>1.1900000000000001E-2</v>
      </c>
      <c r="L4093" s="93">
        <f t="shared" si="315"/>
        <v>1</v>
      </c>
      <c r="M4093" s="42">
        <v>0.12250999999999999</v>
      </c>
      <c r="N4093" s="93">
        <f t="array" ref="N4093">SQRT(MMULT(MMULT(B4093:K4093, '2. Correlation Matrix'!$B$34:$K$43), TRANSPOSE(B4093:K4093)))</f>
        <v>9.2454901096152814E-2</v>
      </c>
      <c r="O4093" s="92">
        <f t="shared" si="316"/>
        <v>0.51387216293260363</v>
      </c>
      <c r="P4093" s="42">
        <f t="shared" si="317"/>
        <v>0.1182360456316503</v>
      </c>
      <c r="Q4093" s="42">
        <f t="shared" si="318"/>
        <v>0.122773215429927</v>
      </c>
      <c r="R4093" s="43">
        <f t="shared" si="319"/>
        <v>0.118137620573236</v>
      </c>
    </row>
    <row r="4094" spans="1:18" x14ac:dyDescent="0.35">
      <c r="A4094" s="73">
        <v>4917</v>
      </c>
      <c r="B4094" s="42">
        <v>0.14960000000000001</v>
      </c>
      <c r="C4094" s="42">
        <v>0.15140000000000001</v>
      </c>
      <c r="D4094" s="42">
        <v>9.8599999999999993E-2</v>
      </c>
      <c r="E4094" s="42">
        <v>0.1004</v>
      </c>
      <c r="F4094" s="42">
        <v>0.10390000000000001</v>
      </c>
      <c r="G4094" s="42">
        <v>1.23E-2</v>
      </c>
      <c r="H4094" s="42">
        <v>7.3899999999999993E-2</v>
      </c>
      <c r="I4094" s="42">
        <v>2.29E-2</v>
      </c>
      <c r="J4094" s="42">
        <v>0.1479</v>
      </c>
      <c r="K4094" s="42">
        <v>0.1391</v>
      </c>
      <c r="L4094" s="93">
        <f t="shared" si="315"/>
        <v>1</v>
      </c>
      <c r="M4094" s="42">
        <v>0.13533000000000001</v>
      </c>
      <c r="N4094" s="93">
        <f t="array" ref="N4094">SQRT(MMULT(MMULT(B4094:K4094, '2. Correlation Matrix'!$B$34:$K$43), TRANSPOSE(B4094:K4094)))</f>
        <v>0.11740477313941117</v>
      </c>
      <c r="O4094" s="92">
        <f t="shared" si="316"/>
        <v>0.51386326455706988</v>
      </c>
      <c r="P4094" s="42">
        <f t="shared" si="317"/>
        <v>0.12843805962204172</v>
      </c>
      <c r="Q4094" s="42">
        <f t="shared" si="318"/>
        <v>0.122773215429927</v>
      </c>
      <c r="R4094" s="43">
        <f t="shared" si="319"/>
        <v>0.118137620573236</v>
      </c>
    </row>
    <row r="4095" spans="1:18" x14ac:dyDescent="0.35">
      <c r="A4095" s="73">
        <v>1055</v>
      </c>
      <c r="B4095" s="42">
        <v>0.1026</v>
      </c>
      <c r="C4095" s="42">
        <v>2.5600000000000001E-2</v>
      </c>
      <c r="D4095" s="42">
        <v>0.16919999999999999</v>
      </c>
      <c r="E4095" s="42">
        <v>9.74E-2</v>
      </c>
      <c r="F4095" s="42">
        <v>0.1179</v>
      </c>
      <c r="G4095" s="42">
        <v>3.7600000000000001E-2</v>
      </c>
      <c r="H4095" s="42">
        <v>0.1094</v>
      </c>
      <c r="I4095" s="42">
        <v>7.0099999999999996E-2</v>
      </c>
      <c r="J4095" s="42">
        <v>0.1487</v>
      </c>
      <c r="K4095" s="42">
        <v>0.12139999999999999</v>
      </c>
      <c r="L4095" s="93">
        <f t="shared" si="315"/>
        <v>0.99990000000000001</v>
      </c>
      <c r="M4095" s="42">
        <v>0.14359</v>
      </c>
      <c r="N4095" s="93">
        <f t="array" ref="N4095">SQRT(MMULT(MMULT(B4095:K4095, '2. Correlation Matrix'!$B$34:$K$43), TRANSPOSE(B4095:K4095)))</f>
        <v>0.13347996994791392</v>
      </c>
      <c r="O4095" s="92">
        <f t="shared" si="316"/>
        <v>0.5138598699622493</v>
      </c>
      <c r="P4095" s="42">
        <f t="shared" si="317"/>
        <v>0.134681548811352</v>
      </c>
      <c r="Q4095" s="42">
        <f t="shared" si="318"/>
        <v>0.122773215429927</v>
      </c>
      <c r="R4095" s="43">
        <f t="shared" si="319"/>
        <v>0.118137620573236</v>
      </c>
    </row>
    <row r="4096" spans="1:18" x14ac:dyDescent="0.35">
      <c r="A4096" s="73">
        <v>714</v>
      </c>
      <c r="B4096" s="42">
        <v>2.8899999999999999E-2</v>
      </c>
      <c r="C4096" s="42">
        <v>2.6700000000000002E-2</v>
      </c>
      <c r="D4096" s="42">
        <v>8.2199999999999995E-2</v>
      </c>
      <c r="E4096" s="42">
        <v>0.16439999999999999</v>
      </c>
      <c r="F4096" s="42">
        <v>0.16220000000000001</v>
      </c>
      <c r="G4096" s="42">
        <v>0.11559999999999999</v>
      </c>
      <c r="H4096" s="42">
        <v>0.1578</v>
      </c>
      <c r="I4096" s="42">
        <v>4.4000000000000003E-3</v>
      </c>
      <c r="J4096" s="42">
        <v>0.1244</v>
      </c>
      <c r="K4096" s="42">
        <v>0.1333</v>
      </c>
      <c r="L4096" s="93">
        <f t="shared" si="315"/>
        <v>0.9998999999999999</v>
      </c>
      <c r="M4096" s="42">
        <v>0.15740000000000001</v>
      </c>
      <c r="N4096" s="93">
        <f t="array" ref="N4096">SQRT(MMULT(MMULT(B4096:K4096, '2. Correlation Matrix'!$B$34:$K$43), TRANSPOSE(B4096:K4096)))</f>
        <v>0.16035856739267035</v>
      </c>
      <c r="O4096" s="92">
        <f t="shared" si="316"/>
        <v>0.51384844189975187</v>
      </c>
      <c r="P4096" s="42">
        <f t="shared" si="317"/>
        <v>0.14454256493188522</v>
      </c>
      <c r="Q4096" s="42">
        <f t="shared" si="318"/>
        <v>0.122773215429927</v>
      </c>
      <c r="R4096" s="43">
        <f t="shared" si="319"/>
        <v>0.118137620573236</v>
      </c>
    </row>
    <row r="4097" spans="1:18" x14ac:dyDescent="0.35">
      <c r="A4097" s="73">
        <v>2317</v>
      </c>
      <c r="B4097" s="42">
        <v>1.66E-2</v>
      </c>
      <c r="C4097" s="42">
        <v>3.7999999999999999E-2</v>
      </c>
      <c r="D4097" s="42">
        <v>5.4600000000000003E-2</v>
      </c>
      <c r="E4097" s="42">
        <v>0.13780000000000001</v>
      </c>
      <c r="F4097" s="42">
        <v>0.20669999999999999</v>
      </c>
      <c r="G4097" s="42">
        <v>7.3599999999999999E-2</v>
      </c>
      <c r="H4097" s="42">
        <v>0.16389999999999999</v>
      </c>
      <c r="I4097" s="42">
        <v>1.43E-2</v>
      </c>
      <c r="J4097" s="42">
        <v>0.15440000000000001</v>
      </c>
      <c r="K4097" s="42">
        <v>0.1401</v>
      </c>
      <c r="L4097" s="93">
        <f t="shared" si="315"/>
        <v>1</v>
      </c>
      <c r="M4097" s="42">
        <v>0.15448999999999999</v>
      </c>
      <c r="N4097" s="93">
        <f t="array" ref="N4097">SQRT(MMULT(MMULT(B4097:K4097, '2. Correlation Matrix'!$B$34:$K$43), TRANSPOSE(B4097:K4097)))</f>
        <v>0.15469725137759624</v>
      </c>
      <c r="O4097" s="92">
        <f t="shared" si="316"/>
        <v>0.5138423552592738</v>
      </c>
      <c r="P4097" s="42">
        <f t="shared" si="317"/>
        <v>0.1425243802081084</v>
      </c>
      <c r="Q4097" s="42">
        <f t="shared" si="318"/>
        <v>0.122773215429927</v>
      </c>
      <c r="R4097" s="43">
        <f t="shared" si="319"/>
        <v>0.118137620573236</v>
      </c>
    </row>
    <row r="4098" spans="1:18" x14ac:dyDescent="0.35">
      <c r="A4098" s="73">
        <v>4915</v>
      </c>
      <c r="B4098" s="42">
        <v>0.1036</v>
      </c>
      <c r="C4098" s="42">
        <v>8.1799999999999998E-2</v>
      </c>
      <c r="D4098" s="42">
        <v>0.1091</v>
      </c>
      <c r="E4098" s="42">
        <v>0.12</v>
      </c>
      <c r="F4098" s="42">
        <v>0.17269999999999999</v>
      </c>
      <c r="G4098" s="42">
        <v>8.5500000000000007E-2</v>
      </c>
      <c r="H4098" s="42">
        <v>4.7300000000000002E-2</v>
      </c>
      <c r="I4098" s="42">
        <v>1.6400000000000001E-2</v>
      </c>
      <c r="J4098" s="42">
        <v>9.2700000000000005E-2</v>
      </c>
      <c r="K4098" s="42">
        <v>0.1709</v>
      </c>
      <c r="L4098" s="93">
        <f t="shared" si="315"/>
        <v>1</v>
      </c>
      <c r="M4098" s="42">
        <v>0.14726</v>
      </c>
      <c r="N4098" s="93">
        <f t="array" ref="N4098">SQRT(MMULT(MMULT(B4098:K4098, '2. Correlation Matrix'!$B$34:$K$43), TRANSPOSE(B4098:K4098)))</f>
        <v>0.14063727289046529</v>
      </c>
      <c r="O4098" s="92">
        <f t="shared" si="316"/>
        <v>0.51380404721214534</v>
      </c>
      <c r="P4098" s="42">
        <f t="shared" si="317"/>
        <v>0.1373705787369664</v>
      </c>
      <c r="Q4098" s="42">
        <f t="shared" si="318"/>
        <v>0.122773215429927</v>
      </c>
      <c r="R4098" s="43">
        <f t="shared" si="319"/>
        <v>0.118137620573236</v>
      </c>
    </row>
    <row r="4099" spans="1:18" x14ac:dyDescent="0.35">
      <c r="A4099" s="73">
        <v>3856</v>
      </c>
      <c r="B4099" s="42">
        <v>6.3899999999999998E-2</v>
      </c>
      <c r="C4099" s="42">
        <v>8.3500000000000005E-2</v>
      </c>
      <c r="D4099" s="42">
        <v>0.22109999999999999</v>
      </c>
      <c r="E4099" s="42">
        <v>2.2100000000000002E-2</v>
      </c>
      <c r="F4099" s="42">
        <v>9.8299999999999998E-2</v>
      </c>
      <c r="G4099" s="42">
        <v>0.18429999999999999</v>
      </c>
      <c r="H4099" s="42">
        <v>1.72E-2</v>
      </c>
      <c r="I4099" s="42">
        <v>7.3700000000000002E-2</v>
      </c>
      <c r="J4099" s="42">
        <v>0.16220000000000001</v>
      </c>
      <c r="K4099" s="42">
        <v>7.3700000000000002E-2</v>
      </c>
      <c r="L4099" s="93">
        <f t="shared" si="315"/>
        <v>1</v>
      </c>
      <c r="M4099" s="42">
        <v>0.14291000000000001</v>
      </c>
      <c r="N4099" s="93">
        <f t="array" ref="N4099">SQRT(MMULT(MMULT(B4099:K4099, '2. Correlation Matrix'!$B$34:$K$43), TRANSPOSE(B4099:K4099)))</f>
        <v>0.13217281130128086</v>
      </c>
      <c r="O4099" s="92">
        <f t="shared" si="316"/>
        <v>0.51379704593861442</v>
      </c>
      <c r="P4099" s="42">
        <f t="shared" si="317"/>
        <v>0.134175173976358</v>
      </c>
      <c r="Q4099" s="42">
        <f t="shared" si="318"/>
        <v>0.122773215429927</v>
      </c>
      <c r="R4099" s="43">
        <f t="shared" si="319"/>
        <v>0.118137620573236</v>
      </c>
    </row>
    <row r="4100" spans="1:18" x14ac:dyDescent="0.35">
      <c r="A4100" s="73">
        <v>3239</v>
      </c>
      <c r="B4100" s="42">
        <v>0.14649999999999999</v>
      </c>
      <c r="C4100" s="42">
        <v>4.8800000000000003E-2</v>
      </c>
      <c r="D4100" s="42">
        <v>7.5899999999999995E-2</v>
      </c>
      <c r="E4100" s="42">
        <v>0.12479999999999999</v>
      </c>
      <c r="F4100" s="42">
        <v>0.12839999999999999</v>
      </c>
      <c r="G4100" s="42">
        <v>0.1157</v>
      </c>
      <c r="H4100" s="42">
        <v>4.5199999999999997E-2</v>
      </c>
      <c r="I4100" s="42">
        <v>0.13020000000000001</v>
      </c>
      <c r="J4100" s="42">
        <v>0.1772</v>
      </c>
      <c r="K4100" s="42">
        <v>7.1999999999999998E-3</v>
      </c>
      <c r="L4100" s="93">
        <f t="shared" si="315"/>
        <v>0.99990000000000001</v>
      </c>
      <c r="M4100" s="42">
        <v>0.12820999999999999</v>
      </c>
      <c r="N4100" s="93">
        <f t="array" ref="N4100">SQRT(MMULT(MMULT(B4100:K4100, '2. Correlation Matrix'!$B$34:$K$43), TRANSPOSE(B4100:K4100)))</f>
        <v>0.1035627313284021</v>
      </c>
      <c r="O4100" s="92">
        <f t="shared" si="316"/>
        <v>0.51379486923021256</v>
      </c>
      <c r="P4100" s="42">
        <f t="shared" si="317"/>
        <v>0.12284738033990059</v>
      </c>
      <c r="Q4100" s="42">
        <f t="shared" si="318"/>
        <v>0.122773215429927</v>
      </c>
      <c r="R4100" s="43">
        <f t="shared" si="319"/>
        <v>0.118137620573236</v>
      </c>
    </row>
    <row r="4101" spans="1:18" x14ac:dyDescent="0.35">
      <c r="A4101" s="73">
        <v>905</v>
      </c>
      <c r="B4101" s="42">
        <v>0.18559999999999999</v>
      </c>
      <c r="C4101" s="42">
        <v>8.0000000000000002E-3</v>
      </c>
      <c r="D4101" s="42">
        <v>0.16370000000000001</v>
      </c>
      <c r="E4101" s="42">
        <v>0.1138</v>
      </c>
      <c r="F4101" s="42">
        <v>9.7799999999999998E-2</v>
      </c>
      <c r="G4101" s="42">
        <v>8.7800000000000003E-2</v>
      </c>
      <c r="H4101" s="42">
        <v>0.15970000000000001</v>
      </c>
      <c r="I4101" s="42">
        <v>0.1497</v>
      </c>
      <c r="J4101" s="42">
        <v>2.7900000000000001E-2</v>
      </c>
      <c r="K4101" s="42">
        <v>6.0000000000000001E-3</v>
      </c>
      <c r="L4101" s="93">
        <f t="shared" ref="L4101:L4164" si="320">SUM(B4101:K4101)</f>
        <v>1</v>
      </c>
      <c r="M4101" s="42">
        <v>0.13194</v>
      </c>
      <c r="N4101" s="93">
        <f t="array" ref="N4101">SQRT(MMULT(MMULT(B4101:K4101, '2. Correlation Matrix'!$B$34:$K$43), TRANSPOSE(B4101:K4101)))</f>
        <v>0.11082399470375269</v>
      </c>
      <c r="O4101" s="92">
        <f t="shared" ref="O4101:O4164" si="321">(M4101-0.075)/N4101</f>
        <v>0.51378765178252428</v>
      </c>
      <c r="P4101" s="42">
        <f t="shared" ref="P4101:P4164" si="322">M4101-((1/2)*1*N4101^2)</f>
        <v>0.1257990210989513</v>
      </c>
      <c r="Q4101" s="42">
        <f t="shared" ref="Q4101:Q4164" si="323">$M$5-((1/2)*3*$N$5^2)</f>
        <v>0.122773215429927</v>
      </c>
      <c r="R4101" s="43">
        <f t="shared" ref="R4101:R4164" si="324">$M$5-((1/2)*4*$N$5^2)</f>
        <v>0.118137620573236</v>
      </c>
    </row>
    <row r="4102" spans="1:18" x14ac:dyDescent="0.35">
      <c r="A4102" s="73">
        <v>2208</v>
      </c>
      <c r="B4102" s="42">
        <v>1.0500000000000001E-2</v>
      </c>
      <c r="C4102" s="42">
        <v>0.1933</v>
      </c>
      <c r="D4102" s="42">
        <v>0.18490000000000001</v>
      </c>
      <c r="E4102" s="42">
        <v>0.17019999999999999</v>
      </c>
      <c r="F4102" s="42">
        <v>0.105</v>
      </c>
      <c r="G4102" s="42">
        <v>8.4000000000000005E-2</v>
      </c>
      <c r="H4102" s="42">
        <v>9.6600000000000005E-2</v>
      </c>
      <c r="I4102" s="42">
        <v>0.1071</v>
      </c>
      <c r="J4102" s="42">
        <v>2.3099999999999999E-2</v>
      </c>
      <c r="K4102" s="42">
        <v>2.52E-2</v>
      </c>
      <c r="L4102" s="93">
        <f t="shared" si="320"/>
        <v>0.99990000000000001</v>
      </c>
      <c r="M4102" s="42">
        <v>0.13391</v>
      </c>
      <c r="N4102" s="93">
        <f t="array" ref="N4102">SQRT(MMULT(MMULT(B4102:K4102, '2. Correlation Matrix'!$B$34:$K$43), TRANSPOSE(B4102:K4102)))</f>
        <v>0.11466153282767068</v>
      </c>
      <c r="O4102" s="92">
        <f t="shared" si="321"/>
        <v>0.51377300256868319</v>
      </c>
      <c r="P4102" s="42">
        <f t="shared" si="322"/>
        <v>0.12733636644480451</v>
      </c>
      <c r="Q4102" s="42">
        <f t="shared" si="323"/>
        <v>0.122773215429927</v>
      </c>
      <c r="R4102" s="43">
        <f t="shared" si="324"/>
        <v>0.118137620573236</v>
      </c>
    </row>
    <row r="4103" spans="1:18" x14ac:dyDescent="0.35">
      <c r="A4103" s="73">
        <v>3079</v>
      </c>
      <c r="B4103" s="42">
        <v>4.0899999999999999E-2</v>
      </c>
      <c r="C4103" s="42">
        <v>0.1152</v>
      </c>
      <c r="D4103" s="42">
        <v>0.1348</v>
      </c>
      <c r="E4103" s="42">
        <v>0.1409</v>
      </c>
      <c r="F4103" s="42">
        <v>0.1439</v>
      </c>
      <c r="G4103" s="42">
        <v>0.14849999999999999</v>
      </c>
      <c r="H4103" s="42">
        <v>0.05</v>
      </c>
      <c r="I4103" s="42">
        <v>0.13789999999999999</v>
      </c>
      <c r="J4103" s="42">
        <v>8.48E-2</v>
      </c>
      <c r="K4103" s="42">
        <v>3.0000000000000001E-3</v>
      </c>
      <c r="L4103" s="93">
        <f t="shared" si="320"/>
        <v>0.99990000000000001</v>
      </c>
      <c r="M4103" s="42">
        <v>0.13336999999999999</v>
      </c>
      <c r="N4103" s="93">
        <f t="array" ref="N4103">SQRT(MMULT(MMULT(B4103:K4103, '2. Correlation Matrix'!$B$34:$K$43), TRANSPOSE(B4103:K4103)))</f>
        <v>0.11362990985482915</v>
      </c>
      <c r="O4103" s="92">
        <f t="shared" si="321"/>
        <v>0.51368517386462864</v>
      </c>
      <c r="P4103" s="42">
        <f t="shared" si="322"/>
        <v>0.1269141217931917</v>
      </c>
      <c r="Q4103" s="42">
        <f t="shared" si="323"/>
        <v>0.122773215429927</v>
      </c>
      <c r="R4103" s="43">
        <f t="shared" si="324"/>
        <v>0.118137620573236</v>
      </c>
    </row>
    <row r="4104" spans="1:18" x14ac:dyDescent="0.35">
      <c r="A4104" s="73">
        <v>2433</v>
      </c>
      <c r="B4104" s="42">
        <v>0.18</v>
      </c>
      <c r="C4104" s="42">
        <v>3.09E-2</v>
      </c>
      <c r="D4104" s="42">
        <v>0.18179999999999999</v>
      </c>
      <c r="E4104" s="42">
        <v>9.64E-2</v>
      </c>
      <c r="F4104" s="42">
        <v>5.0900000000000001E-2</v>
      </c>
      <c r="G4104" s="42">
        <v>0.1145</v>
      </c>
      <c r="H4104" s="42">
        <v>2.7300000000000001E-2</v>
      </c>
      <c r="I4104" s="42">
        <v>3.4500000000000003E-2</v>
      </c>
      <c r="J4104" s="42">
        <v>0.15640000000000001</v>
      </c>
      <c r="K4104" s="42">
        <v>0.1273</v>
      </c>
      <c r="L4104" s="93">
        <f t="shared" si="320"/>
        <v>1</v>
      </c>
      <c r="M4104" s="42">
        <v>0.14277000000000001</v>
      </c>
      <c r="N4104" s="93">
        <f t="array" ref="N4104">SQRT(MMULT(MMULT(B4104:K4104, '2. Correlation Matrix'!$B$34:$K$43), TRANSPOSE(B4104:K4104)))</f>
        <v>0.13193468557738941</v>
      </c>
      <c r="O4104" s="92">
        <f t="shared" si="321"/>
        <v>0.51366325468860818</v>
      </c>
      <c r="P4104" s="42">
        <f t="shared" si="322"/>
        <v>0.1340666193707977</v>
      </c>
      <c r="Q4104" s="42">
        <f t="shared" si="323"/>
        <v>0.122773215429927</v>
      </c>
      <c r="R4104" s="43">
        <f t="shared" si="324"/>
        <v>0.118137620573236</v>
      </c>
    </row>
    <row r="4105" spans="1:18" x14ac:dyDescent="0.35">
      <c r="A4105" s="73">
        <v>2667</v>
      </c>
      <c r="B4105" s="42">
        <v>7.7299999999999994E-2</v>
      </c>
      <c r="C4105" s="42">
        <v>9.3200000000000005E-2</v>
      </c>
      <c r="D4105" s="42">
        <v>2.2700000000000001E-2</v>
      </c>
      <c r="E4105" s="42">
        <v>0.1182</v>
      </c>
      <c r="F4105" s="42">
        <v>0.17050000000000001</v>
      </c>
      <c r="G4105" s="42">
        <v>0.1295</v>
      </c>
      <c r="H4105" s="42">
        <v>0.17730000000000001</v>
      </c>
      <c r="I4105" s="42">
        <v>6.7999999999999996E-3</v>
      </c>
      <c r="J4105" s="42">
        <v>0.1295</v>
      </c>
      <c r="K4105" s="42">
        <v>7.4999999999999997E-2</v>
      </c>
      <c r="L4105" s="93">
        <f t="shared" si="320"/>
        <v>1</v>
      </c>
      <c r="M4105" s="42">
        <v>0.14637</v>
      </c>
      <c r="N4105" s="93">
        <f t="array" ref="N4105">SQRT(MMULT(MMULT(B4105:K4105, '2. Correlation Matrix'!$B$34:$K$43), TRANSPOSE(B4105:K4105)))</f>
        <v>0.13896397904499425</v>
      </c>
      <c r="O4105" s="92">
        <f t="shared" si="321"/>
        <v>0.51358633000060805</v>
      </c>
      <c r="P4105" s="42">
        <f t="shared" si="322"/>
        <v>0.1367145062639912</v>
      </c>
      <c r="Q4105" s="42">
        <f t="shared" si="323"/>
        <v>0.122773215429927</v>
      </c>
      <c r="R4105" s="43">
        <f t="shared" si="324"/>
        <v>0.118137620573236</v>
      </c>
    </row>
    <row r="4106" spans="1:18" x14ac:dyDescent="0.35">
      <c r="A4106" s="73">
        <v>3911</v>
      </c>
      <c r="B4106" s="42">
        <v>9.5500000000000002E-2</v>
      </c>
      <c r="C4106" s="42">
        <v>0.17730000000000001</v>
      </c>
      <c r="D4106" s="42">
        <v>9.0899999999999995E-2</v>
      </c>
      <c r="E4106" s="42">
        <v>0.16819999999999999</v>
      </c>
      <c r="F4106" s="42">
        <v>0.15</v>
      </c>
      <c r="G4106" s="42">
        <v>0.13639999999999999</v>
      </c>
      <c r="H4106" s="42">
        <v>2.5000000000000001E-2</v>
      </c>
      <c r="I4106" s="42">
        <v>2.3E-3</v>
      </c>
      <c r="J4106" s="42">
        <v>5.91E-2</v>
      </c>
      <c r="K4106" s="42">
        <v>9.5500000000000002E-2</v>
      </c>
      <c r="L4106" s="93">
        <f t="shared" si="320"/>
        <v>1.0002</v>
      </c>
      <c r="M4106" s="42">
        <v>0.13844000000000001</v>
      </c>
      <c r="N4106" s="93">
        <f t="array" ref="N4106">SQRT(MMULT(MMULT(B4106:K4106, '2. Correlation Matrix'!$B$34:$K$43), TRANSPOSE(B4106:K4106)))</f>
        <v>0.12352992793845789</v>
      </c>
      <c r="O4106" s="92">
        <f t="shared" si="321"/>
        <v>0.51355975882707194</v>
      </c>
      <c r="P4106" s="42">
        <f t="shared" si="322"/>
        <v>0.13081017845175971</v>
      </c>
      <c r="Q4106" s="42">
        <f t="shared" si="323"/>
        <v>0.122773215429927</v>
      </c>
      <c r="R4106" s="43">
        <f t="shared" si="324"/>
        <v>0.118137620573236</v>
      </c>
    </row>
    <row r="4107" spans="1:18" x14ac:dyDescent="0.35">
      <c r="A4107" s="73">
        <v>3949</v>
      </c>
      <c r="B4107" s="42">
        <v>3.2099999999999997E-2</v>
      </c>
      <c r="C4107" s="42">
        <v>6.2300000000000001E-2</v>
      </c>
      <c r="D4107" s="42">
        <v>8.8700000000000001E-2</v>
      </c>
      <c r="E4107" s="42">
        <v>0.16600000000000001</v>
      </c>
      <c r="F4107" s="42">
        <v>2.8299999999999999E-2</v>
      </c>
      <c r="G4107" s="42">
        <v>0.17549999999999999</v>
      </c>
      <c r="H4107" s="42">
        <v>0.18110000000000001</v>
      </c>
      <c r="I4107" s="42">
        <v>6.2300000000000001E-2</v>
      </c>
      <c r="J4107" s="42">
        <v>0.17549999999999999</v>
      </c>
      <c r="K4107" s="42">
        <v>2.8299999999999999E-2</v>
      </c>
      <c r="L4107" s="93">
        <f t="shared" si="320"/>
        <v>1.0001</v>
      </c>
      <c r="M4107" s="42">
        <v>0.15057000000000001</v>
      </c>
      <c r="N4107" s="93">
        <f t="array" ref="N4107">SQRT(MMULT(MMULT(B4107:K4107, '2. Correlation Matrix'!$B$34:$K$43), TRANSPOSE(B4107:K4107)))</f>
        <v>0.14714979898717295</v>
      </c>
      <c r="O4107" s="92">
        <f t="shared" si="321"/>
        <v>0.51355829583285706</v>
      </c>
      <c r="P4107" s="42">
        <f t="shared" si="322"/>
        <v>0.1397434683290173</v>
      </c>
      <c r="Q4107" s="42">
        <f t="shared" si="323"/>
        <v>0.122773215429927</v>
      </c>
      <c r="R4107" s="43">
        <f t="shared" si="324"/>
        <v>0.118137620573236</v>
      </c>
    </row>
    <row r="4108" spans="1:18" x14ac:dyDescent="0.35">
      <c r="A4108" s="73">
        <v>40</v>
      </c>
      <c r="B4108" s="42">
        <v>0.17860000000000001</v>
      </c>
      <c r="C4108" s="42">
        <v>0.10150000000000001</v>
      </c>
      <c r="D4108" s="42">
        <v>0.109</v>
      </c>
      <c r="E4108" s="42">
        <v>0.12590000000000001</v>
      </c>
      <c r="F4108" s="42">
        <v>8.6499999999999994E-2</v>
      </c>
      <c r="G4108" s="42">
        <v>4.5100000000000001E-2</v>
      </c>
      <c r="H4108" s="42">
        <v>6.0199999999999997E-2</v>
      </c>
      <c r="I4108" s="42">
        <v>8.8300000000000003E-2</v>
      </c>
      <c r="J4108" s="42">
        <v>0.16170000000000001</v>
      </c>
      <c r="K4108" s="42">
        <v>4.3200000000000002E-2</v>
      </c>
      <c r="L4108" s="93">
        <f t="shared" si="320"/>
        <v>1</v>
      </c>
      <c r="M4108" s="42">
        <v>0.12576000000000001</v>
      </c>
      <c r="N4108" s="93">
        <f t="array" ref="N4108">SQRT(MMULT(MMULT(B4108:K4108, '2. Correlation Matrix'!$B$34:$K$43), TRANSPOSE(B4108:K4108)))</f>
        <v>9.8840384550418464E-2</v>
      </c>
      <c r="O4108" s="92">
        <f t="shared" si="321"/>
        <v>0.51355526620910041</v>
      </c>
      <c r="P4108" s="42">
        <f t="shared" si="322"/>
        <v>0.12087528919096271</v>
      </c>
      <c r="Q4108" s="42">
        <f t="shared" si="323"/>
        <v>0.122773215429927</v>
      </c>
      <c r="R4108" s="43">
        <f t="shared" si="324"/>
        <v>0.118137620573236</v>
      </c>
    </row>
    <row r="4109" spans="1:18" x14ac:dyDescent="0.35">
      <c r="A4109" s="73">
        <v>745</v>
      </c>
      <c r="B4109" s="42">
        <v>8.8999999999999996E-2</v>
      </c>
      <c r="C4109" s="42">
        <v>0.1439</v>
      </c>
      <c r="D4109" s="42">
        <v>7.9500000000000001E-2</v>
      </c>
      <c r="E4109" s="42">
        <v>9.6600000000000005E-2</v>
      </c>
      <c r="F4109" s="42">
        <v>0.1061</v>
      </c>
      <c r="G4109" s="42">
        <v>9.6600000000000005E-2</v>
      </c>
      <c r="H4109" s="42">
        <v>0.1326</v>
      </c>
      <c r="I4109" s="42">
        <v>3.7900000000000003E-2</v>
      </c>
      <c r="J4109" s="42">
        <v>0.16669999999999999</v>
      </c>
      <c r="K4109" s="42">
        <v>5.11E-2</v>
      </c>
      <c r="L4109" s="93">
        <f t="shared" si="320"/>
        <v>1</v>
      </c>
      <c r="M4109" s="42">
        <v>0.13697000000000001</v>
      </c>
      <c r="N4109" s="93">
        <f t="array" ref="N4109">SQRT(MMULT(MMULT(B4109:K4109, '2. Correlation Matrix'!$B$34:$K$43), TRANSPOSE(B4109:K4109)))</f>
        <v>0.12067859733241765</v>
      </c>
      <c r="O4109" s="92">
        <f t="shared" si="321"/>
        <v>0.51351276340492513</v>
      </c>
      <c r="P4109" s="42">
        <f t="shared" si="322"/>
        <v>0.12968833807294011</v>
      </c>
      <c r="Q4109" s="42">
        <f t="shared" si="323"/>
        <v>0.122773215429927</v>
      </c>
      <c r="R4109" s="43">
        <f t="shared" si="324"/>
        <v>0.118137620573236</v>
      </c>
    </row>
    <row r="4110" spans="1:18" x14ac:dyDescent="0.35">
      <c r="A4110" s="73">
        <v>655</v>
      </c>
      <c r="B4110" s="42">
        <v>0.1089</v>
      </c>
      <c r="C4110" s="42">
        <v>6.3500000000000001E-2</v>
      </c>
      <c r="D4110" s="42">
        <v>0.12520000000000001</v>
      </c>
      <c r="E4110" s="42">
        <v>0.16520000000000001</v>
      </c>
      <c r="F4110" s="42">
        <v>0.13789999999999999</v>
      </c>
      <c r="G4110" s="42">
        <v>0.1525</v>
      </c>
      <c r="H4110" s="42">
        <v>3.6299999999999999E-2</v>
      </c>
      <c r="I4110" s="42">
        <v>0.13250000000000001</v>
      </c>
      <c r="J4110" s="42">
        <v>7.0800000000000002E-2</v>
      </c>
      <c r="K4110" s="42">
        <v>7.3000000000000001E-3</v>
      </c>
      <c r="L4110" s="93">
        <f t="shared" si="320"/>
        <v>1.0001</v>
      </c>
      <c r="M4110" s="42">
        <v>0.13224</v>
      </c>
      <c r="N4110" s="93">
        <f t="array" ref="N4110">SQRT(MMULT(MMULT(B4110:K4110, '2. Correlation Matrix'!$B$34:$K$43), TRANSPOSE(B4110:K4110)))</f>
        <v>0.11148325675612369</v>
      </c>
      <c r="O4110" s="92">
        <f t="shared" si="321"/>
        <v>0.51344032875910617</v>
      </c>
      <c r="P4110" s="42">
        <f t="shared" si="322"/>
        <v>0.12602574173152409</v>
      </c>
      <c r="Q4110" s="42">
        <f t="shared" si="323"/>
        <v>0.122773215429927</v>
      </c>
      <c r="R4110" s="43">
        <f t="shared" si="324"/>
        <v>0.118137620573236</v>
      </c>
    </row>
    <row r="4111" spans="1:18" x14ac:dyDescent="0.35">
      <c r="A4111" s="73">
        <v>1642</v>
      </c>
      <c r="B4111" s="42">
        <v>0.1547</v>
      </c>
      <c r="C4111" s="42">
        <v>0.21079999999999999</v>
      </c>
      <c r="D4111" s="42">
        <v>0.13</v>
      </c>
      <c r="E4111" s="42">
        <v>1.7899999999999999E-2</v>
      </c>
      <c r="F4111" s="42">
        <v>9.4200000000000006E-2</v>
      </c>
      <c r="G4111" s="42">
        <v>0.1704</v>
      </c>
      <c r="H4111" s="42">
        <v>9.4200000000000006E-2</v>
      </c>
      <c r="I4111" s="42">
        <v>2.9100000000000001E-2</v>
      </c>
      <c r="J4111" s="42">
        <v>5.8299999999999998E-2</v>
      </c>
      <c r="K4111" s="42">
        <v>4.0399999999999998E-2</v>
      </c>
      <c r="L4111" s="93">
        <f t="shared" si="320"/>
        <v>0.99999999999999989</v>
      </c>
      <c r="M4111" s="42">
        <v>0.13242000000000001</v>
      </c>
      <c r="N4111" s="93">
        <f t="array" ref="N4111">SQRT(MMULT(MMULT(B4111:K4111, '2. Correlation Matrix'!$B$34:$K$43), TRANSPOSE(B4111:K4111)))</f>
        <v>0.11183394813952693</v>
      </c>
      <c r="O4111" s="92">
        <f t="shared" si="321"/>
        <v>0.51343980030429881</v>
      </c>
      <c r="P4111" s="42">
        <f t="shared" si="322"/>
        <v>0.12616658402176281</v>
      </c>
      <c r="Q4111" s="42">
        <f t="shared" si="323"/>
        <v>0.122773215429927</v>
      </c>
      <c r="R4111" s="43">
        <f t="shared" si="324"/>
        <v>0.118137620573236</v>
      </c>
    </row>
    <row r="4112" spans="1:18" x14ac:dyDescent="0.35">
      <c r="A4112" s="73">
        <v>3701</v>
      </c>
      <c r="B4112" s="42">
        <v>0.1082</v>
      </c>
      <c r="C4112" s="42">
        <v>9.7100000000000006E-2</v>
      </c>
      <c r="D4112" s="42">
        <v>0.106</v>
      </c>
      <c r="E4112" s="42">
        <v>6.6199999999999995E-2</v>
      </c>
      <c r="F4112" s="42">
        <v>2.87E-2</v>
      </c>
      <c r="G4112" s="42">
        <v>9.4899999999999998E-2</v>
      </c>
      <c r="H4112" s="42">
        <v>0.20530000000000001</v>
      </c>
      <c r="I4112" s="42">
        <v>3.5299999999999998E-2</v>
      </c>
      <c r="J4112" s="42">
        <v>0.2009</v>
      </c>
      <c r="K4112" s="42">
        <v>5.74E-2</v>
      </c>
      <c r="L4112" s="93">
        <f t="shared" si="320"/>
        <v>1</v>
      </c>
      <c r="M4112" s="42">
        <v>0.14326</v>
      </c>
      <c r="N4112" s="93">
        <f t="array" ref="N4112">SQRT(MMULT(MMULT(B4112:K4112, '2. Correlation Matrix'!$B$34:$K$43), TRANSPOSE(B4112:K4112)))</f>
        <v>0.13294653618327482</v>
      </c>
      <c r="O4112" s="92">
        <f t="shared" si="321"/>
        <v>0.5134394769480829</v>
      </c>
      <c r="P4112" s="42">
        <f t="shared" si="322"/>
        <v>0.13442260925843461</v>
      </c>
      <c r="Q4112" s="42">
        <f t="shared" si="323"/>
        <v>0.122773215429927</v>
      </c>
      <c r="R4112" s="43">
        <f t="shared" si="324"/>
        <v>0.118137620573236</v>
      </c>
    </row>
    <row r="4113" spans="1:18" x14ac:dyDescent="0.35">
      <c r="A4113" s="73">
        <v>4507</v>
      </c>
      <c r="B4113" s="42">
        <v>0.17630000000000001</v>
      </c>
      <c r="C4113" s="42">
        <v>0.1787</v>
      </c>
      <c r="D4113" s="42">
        <v>0.13689999999999999</v>
      </c>
      <c r="E4113" s="42">
        <v>7.0000000000000001E-3</v>
      </c>
      <c r="F4113" s="42">
        <v>9.0499999999999997E-2</v>
      </c>
      <c r="G4113" s="42">
        <v>0.1183</v>
      </c>
      <c r="H4113" s="42">
        <v>1.8599999999999998E-2</v>
      </c>
      <c r="I4113" s="42">
        <v>0.1067</v>
      </c>
      <c r="J4113" s="42">
        <v>0.15310000000000001</v>
      </c>
      <c r="K4113" s="42">
        <v>1.3899999999999999E-2</v>
      </c>
      <c r="L4113" s="93">
        <f t="shared" si="320"/>
        <v>1</v>
      </c>
      <c r="M4113" s="42">
        <v>0.12089</v>
      </c>
      <c r="N4113" s="93">
        <f t="array" ref="N4113">SQRT(MMULT(MMULT(B4113:K4113, '2. Correlation Matrix'!$B$34:$K$43), TRANSPOSE(B4113:K4113)))</f>
        <v>8.9377655500972958E-2</v>
      </c>
      <c r="O4113" s="92">
        <f t="shared" si="321"/>
        <v>0.51343929019821344</v>
      </c>
      <c r="P4113" s="42">
        <f t="shared" si="322"/>
        <v>0.1168958173485747</v>
      </c>
      <c r="Q4113" s="42">
        <f t="shared" si="323"/>
        <v>0.122773215429927</v>
      </c>
      <c r="R4113" s="43">
        <f t="shared" si="324"/>
        <v>0.118137620573236</v>
      </c>
    </row>
    <row r="4114" spans="1:18" x14ac:dyDescent="0.35">
      <c r="A4114" s="73">
        <v>2584</v>
      </c>
      <c r="B4114" s="42">
        <v>0.1047</v>
      </c>
      <c r="C4114" s="42">
        <v>0.1227</v>
      </c>
      <c r="D4114" s="42">
        <v>9.9299999999999999E-2</v>
      </c>
      <c r="E4114" s="42">
        <v>0.12089999999999999</v>
      </c>
      <c r="F4114" s="42">
        <v>8.8400000000000006E-2</v>
      </c>
      <c r="G4114" s="42">
        <v>9.2100000000000001E-2</v>
      </c>
      <c r="H4114" s="42">
        <v>0.1065</v>
      </c>
      <c r="I4114" s="42">
        <v>1.0800000000000001E-2</v>
      </c>
      <c r="J4114" s="42">
        <v>0.16250000000000001</v>
      </c>
      <c r="K4114" s="42">
        <v>9.2100000000000001E-2</v>
      </c>
      <c r="L4114" s="93">
        <f t="shared" si="320"/>
        <v>1</v>
      </c>
      <c r="M4114" s="42">
        <v>0.14112</v>
      </c>
      <c r="N4114" s="93">
        <f t="array" ref="N4114">SQRT(MMULT(MMULT(B4114:K4114, '2. Correlation Matrix'!$B$34:$K$43), TRANSPOSE(B4114:K4114)))</f>
        <v>0.12878105185413263</v>
      </c>
      <c r="O4114" s="92">
        <f t="shared" si="321"/>
        <v>0.51342956939731021</v>
      </c>
      <c r="P4114" s="42">
        <f t="shared" si="322"/>
        <v>0.13282772034167159</v>
      </c>
      <c r="Q4114" s="42">
        <f t="shared" si="323"/>
        <v>0.122773215429927</v>
      </c>
      <c r="R4114" s="43">
        <f t="shared" si="324"/>
        <v>0.118137620573236</v>
      </c>
    </row>
    <row r="4115" spans="1:18" x14ac:dyDescent="0.35">
      <c r="A4115" s="73">
        <v>3243</v>
      </c>
      <c r="B4115" s="42">
        <v>3.3999999999999998E-3</v>
      </c>
      <c r="C4115" s="42">
        <v>0.1162</v>
      </c>
      <c r="D4115" s="42">
        <v>0.14480000000000001</v>
      </c>
      <c r="E4115" s="42">
        <v>0.10440000000000001</v>
      </c>
      <c r="F4115" s="42">
        <v>7.7399999999999997E-2</v>
      </c>
      <c r="G4115" s="42">
        <v>0.12959999999999999</v>
      </c>
      <c r="H4115" s="42">
        <v>0.14649999999999999</v>
      </c>
      <c r="I4115" s="42">
        <v>5.2200000000000003E-2</v>
      </c>
      <c r="J4115" s="42">
        <v>0.16669999999999999</v>
      </c>
      <c r="K4115" s="42">
        <v>5.8900000000000001E-2</v>
      </c>
      <c r="L4115" s="93">
        <f t="shared" si="320"/>
        <v>1.0001</v>
      </c>
      <c r="M4115" s="42">
        <v>0.14724000000000001</v>
      </c>
      <c r="N4115" s="93">
        <f t="array" ref="N4115">SQRT(MMULT(MMULT(B4115:K4115, '2. Correlation Matrix'!$B$34:$K$43), TRANSPOSE(B4115:K4115)))</f>
        <v>0.14070983296915393</v>
      </c>
      <c r="O4115" s="92">
        <f t="shared" si="321"/>
        <v>0.51339695652851991</v>
      </c>
      <c r="P4115" s="42">
        <f t="shared" si="322"/>
        <v>0.1373403714528964</v>
      </c>
      <c r="Q4115" s="42">
        <f t="shared" si="323"/>
        <v>0.122773215429927</v>
      </c>
      <c r="R4115" s="43">
        <f t="shared" si="324"/>
        <v>0.118137620573236</v>
      </c>
    </row>
    <row r="4116" spans="1:18" x14ac:dyDescent="0.35">
      <c r="A4116" s="73">
        <v>3604</v>
      </c>
      <c r="B4116" s="42">
        <v>0.17580000000000001</v>
      </c>
      <c r="C4116" s="42">
        <v>0.1208</v>
      </c>
      <c r="D4116" s="42">
        <v>0.20130000000000001</v>
      </c>
      <c r="E4116" s="42">
        <v>0.1208</v>
      </c>
      <c r="F4116" s="42">
        <v>3.39E-2</v>
      </c>
      <c r="G4116" s="42">
        <v>0.16739999999999999</v>
      </c>
      <c r="H4116" s="42">
        <v>1.2699999999999999E-2</v>
      </c>
      <c r="I4116" s="42">
        <v>2.9700000000000001E-2</v>
      </c>
      <c r="J4116" s="42">
        <v>5.7200000000000001E-2</v>
      </c>
      <c r="K4116" s="42">
        <v>8.0500000000000002E-2</v>
      </c>
      <c r="L4116" s="93">
        <f t="shared" si="320"/>
        <v>1.0001</v>
      </c>
      <c r="M4116" s="42">
        <v>0.13761999999999999</v>
      </c>
      <c r="N4116" s="93">
        <f t="array" ref="N4116">SQRT(MMULT(MMULT(B4116:K4116, '2. Correlation Matrix'!$B$34:$K$43), TRANSPOSE(B4116:K4116)))</f>
        <v>0.12198655999645862</v>
      </c>
      <c r="O4116" s="92">
        <f t="shared" si="321"/>
        <v>0.51333523956916161</v>
      </c>
      <c r="P4116" s="42">
        <f t="shared" si="322"/>
        <v>0.13017963959011519</v>
      </c>
      <c r="Q4116" s="42">
        <f t="shared" si="323"/>
        <v>0.122773215429927</v>
      </c>
      <c r="R4116" s="43">
        <f t="shared" si="324"/>
        <v>0.118137620573236</v>
      </c>
    </row>
    <row r="4117" spans="1:18" x14ac:dyDescent="0.35">
      <c r="A4117" s="73">
        <v>2729</v>
      </c>
      <c r="B4117" s="42">
        <v>0.16639999999999999</v>
      </c>
      <c r="C4117" s="42">
        <v>5.4300000000000001E-2</v>
      </c>
      <c r="D4117" s="42">
        <v>8.6599999999999996E-2</v>
      </c>
      <c r="E4117" s="42">
        <v>0.14940000000000001</v>
      </c>
      <c r="F4117" s="42">
        <v>7.1300000000000002E-2</v>
      </c>
      <c r="G4117" s="42">
        <v>0.107</v>
      </c>
      <c r="H4117" s="42">
        <v>0.15110000000000001</v>
      </c>
      <c r="I4117" s="42">
        <v>0.1036</v>
      </c>
      <c r="J4117" s="42">
        <v>0.1053</v>
      </c>
      <c r="K4117" s="42">
        <v>5.1000000000000004E-3</v>
      </c>
      <c r="L4117" s="93">
        <f t="shared" si="320"/>
        <v>1.0001000000000002</v>
      </c>
      <c r="M4117" s="42">
        <v>0.13313</v>
      </c>
      <c r="N4117" s="93">
        <f t="array" ref="N4117">SQRT(MMULT(MMULT(B4117:K4117, '2. Correlation Matrix'!$B$34:$K$43), TRANSPOSE(B4117:K4117)))</f>
        <v>0.1132448536967398</v>
      </c>
      <c r="O4117" s="92">
        <f t="shared" si="321"/>
        <v>0.51331250915531457</v>
      </c>
      <c r="P4117" s="42">
        <f t="shared" si="322"/>
        <v>0.126717801555602</v>
      </c>
      <c r="Q4117" s="42">
        <f t="shared" si="323"/>
        <v>0.122773215429927</v>
      </c>
      <c r="R4117" s="43">
        <f t="shared" si="324"/>
        <v>0.118137620573236</v>
      </c>
    </row>
    <row r="4118" spans="1:18" x14ac:dyDescent="0.35">
      <c r="A4118" s="73">
        <v>3960</v>
      </c>
      <c r="B4118" s="42">
        <v>2.98E-2</v>
      </c>
      <c r="C4118" s="42">
        <v>6.88E-2</v>
      </c>
      <c r="D4118" s="42">
        <v>0.1124</v>
      </c>
      <c r="E4118" s="42">
        <v>0.17199999999999999</v>
      </c>
      <c r="F4118" s="42">
        <v>0.14449999999999999</v>
      </c>
      <c r="G4118" s="42">
        <v>0.1628</v>
      </c>
      <c r="H4118" s="42">
        <v>8.0299999999999996E-2</v>
      </c>
      <c r="I4118" s="42">
        <v>2.52E-2</v>
      </c>
      <c r="J4118" s="42">
        <v>0.1124</v>
      </c>
      <c r="K4118" s="42">
        <v>9.1700000000000004E-2</v>
      </c>
      <c r="L4118" s="93">
        <f t="shared" si="320"/>
        <v>0.9998999999999999</v>
      </c>
      <c r="M4118" s="42">
        <v>0.15035999999999999</v>
      </c>
      <c r="N4118" s="93">
        <f t="array" ref="N4118">SQRT(MMULT(MMULT(B4118:K4118, '2. Correlation Matrix'!$B$34:$K$43), TRANSPOSE(B4118:K4118)))</f>
        <v>0.14681584451044513</v>
      </c>
      <c r="O4118" s="92">
        <f t="shared" si="321"/>
        <v>0.51329609723859571</v>
      </c>
      <c r="P4118" s="42">
        <f t="shared" si="322"/>
        <v>0.13958255390034238</v>
      </c>
      <c r="Q4118" s="42">
        <f t="shared" si="323"/>
        <v>0.122773215429927</v>
      </c>
      <c r="R4118" s="43">
        <f t="shared" si="324"/>
        <v>0.118137620573236</v>
      </c>
    </row>
    <row r="4119" spans="1:18" x14ac:dyDescent="0.35">
      <c r="A4119" s="73">
        <v>4309</v>
      </c>
      <c r="B4119" s="42">
        <v>0.1429</v>
      </c>
      <c r="C4119" s="42">
        <v>0.13719999999999999</v>
      </c>
      <c r="D4119" s="42">
        <v>0.1203</v>
      </c>
      <c r="E4119" s="42">
        <v>0.1767</v>
      </c>
      <c r="F4119" s="42">
        <v>0.13159999999999999</v>
      </c>
      <c r="G4119" s="42">
        <v>0.1203</v>
      </c>
      <c r="H4119" s="42">
        <v>4.7E-2</v>
      </c>
      <c r="I4119" s="42">
        <v>5.2600000000000001E-2</v>
      </c>
      <c r="J4119" s="42">
        <v>1.8800000000000001E-2</v>
      </c>
      <c r="K4119" s="42">
        <v>5.2600000000000001E-2</v>
      </c>
      <c r="L4119" s="93">
        <f t="shared" si="320"/>
        <v>1.0000000000000002</v>
      </c>
      <c r="M4119" s="42">
        <v>0.13231000000000001</v>
      </c>
      <c r="N4119" s="93">
        <f t="array" ref="N4119">SQRT(MMULT(MMULT(B4119:K4119, '2. Correlation Matrix'!$B$34:$K$43), TRANSPOSE(B4119:K4119)))</f>
        <v>0.11165269584504353</v>
      </c>
      <c r="O4119" s="92">
        <f t="shared" si="321"/>
        <v>0.5132880990131875</v>
      </c>
      <c r="P4119" s="42">
        <f t="shared" si="322"/>
        <v>0.12607683775526712</v>
      </c>
      <c r="Q4119" s="42">
        <f t="shared" si="323"/>
        <v>0.122773215429927</v>
      </c>
      <c r="R4119" s="43">
        <f t="shared" si="324"/>
        <v>0.118137620573236</v>
      </c>
    </row>
    <row r="4120" spans="1:18" x14ac:dyDescent="0.35">
      <c r="A4120" s="73">
        <v>3044</v>
      </c>
      <c r="B4120" s="42">
        <v>0.18229999999999999</v>
      </c>
      <c r="C4120" s="42">
        <v>9.3899999999999997E-2</v>
      </c>
      <c r="D4120" s="42">
        <v>0.23760000000000001</v>
      </c>
      <c r="E4120" s="42">
        <v>1.38E-2</v>
      </c>
      <c r="F4120" s="42">
        <v>2.4899999999999999E-2</v>
      </c>
      <c r="G4120" s="42">
        <v>5.5199999999999999E-2</v>
      </c>
      <c r="H4120" s="42">
        <v>5.8000000000000003E-2</v>
      </c>
      <c r="I4120" s="42">
        <v>4.7E-2</v>
      </c>
      <c r="J4120" s="42">
        <v>3.3099999999999997E-2</v>
      </c>
      <c r="K4120" s="42">
        <v>0.25409999999999999</v>
      </c>
      <c r="L4120" s="93">
        <f t="shared" si="320"/>
        <v>0.99990000000000023</v>
      </c>
      <c r="M4120" s="42">
        <v>0.15257999999999999</v>
      </c>
      <c r="N4120" s="93">
        <f t="array" ref="N4120">SQRT(MMULT(MMULT(B4120:K4120, '2. Correlation Matrix'!$B$34:$K$43), TRANSPOSE(B4120:K4120)))</f>
        <v>0.15115528148289098</v>
      </c>
      <c r="O4120" s="92">
        <f t="shared" si="321"/>
        <v>0.51324703469776645</v>
      </c>
      <c r="P4120" s="42">
        <f t="shared" si="322"/>
        <v>0.14115604043991398</v>
      </c>
      <c r="Q4120" s="42">
        <f t="shared" si="323"/>
        <v>0.122773215429927</v>
      </c>
      <c r="R4120" s="43">
        <f t="shared" si="324"/>
        <v>0.118137620573236</v>
      </c>
    </row>
    <row r="4121" spans="1:18" x14ac:dyDescent="0.35">
      <c r="A4121" s="73">
        <v>2438</v>
      </c>
      <c r="B4121" s="42">
        <v>6.6799999999999998E-2</v>
      </c>
      <c r="C4121" s="42">
        <v>0.14979999999999999</v>
      </c>
      <c r="D4121" s="42">
        <v>0.13159999999999999</v>
      </c>
      <c r="E4121" s="42">
        <v>0.1215</v>
      </c>
      <c r="F4121" s="42">
        <v>2.4299999999999999E-2</v>
      </c>
      <c r="G4121" s="42">
        <v>8.6999999999999994E-2</v>
      </c>
      <c r="H4121" s="42">
        <v>0.1883</v>
      </c>
      <c r="I4121" s="42">
        <v>3.44E-2</v>
      </c>
      <c r="J4121" s="42">
        <v>0.13769999999999999</v>
      </c>
      <c r="K4121" s="42">
        <v>5.8700000000000002E-2</v>
      </c>
      <c r="L4121" s="93">
        <f t="shared" si="320"/>
        <v>1.0001</v>
      </c>
      <c r="M4121" s="42">
        <v>0.14297000000000001</v>
      </c>
      <c r="N4121" s="93">
        <f t="array" ref="N4121">SQRT(MMULT(MMULT(B4121:K4121, '2. Correlation Matrix'!$B$34:$K$43), TRANSPOSE(B4121:K4121)))</f>
        <v>0.13243695140477826</v>
      </c>
      <c r="O4121" s="92">
        <f t="shared" si="321"/>
        <v>0.51322534443017764</v>
      </c>
      <c r="P4121" s="42">
        <f t="shared" si="322"/>
        <v>0.13420022695130421</v>
      </c>
      <c r="Q4121" s="42">
        <f t="shared" si="323"/>
        <v>0.122773215429927</v>
      </c>
      <c r="R4121" s="43">
        <f t="shared" si="324"/>
        <v>0.118137620573236</v>
      </c>
    </row>
    <row r="4122" spans="1:18" x14ac:dyDescent="0.35">
      <c r="A4122" s="73">
        <v>4057</v>
      </c>
      <c r="B4122" s="42">
        <v>0.113</v>
      </c>
      <c r="C4122" s="42">
        <v>8.0399999999999999E-2</v>
      </c>
      <c r="D4122" s="42">
        <v>0.113</v>
      </c>
      <c r="E4122" s="42">
        <v>5.8700000000000002E-2</v>
      </c>
      <c r="F4122" s="42">
        <v>7.3899999999999993E-2</v>
      </c>
      <c r="G4122" s="42">
        <v>0.21740000000000001</v>
      </c>
      <c r="H4122" s="42">
        <v>0.1348</v>
      </c>
      <c r="I4122" s="42">
        <v>3.4799999999999998E-2</v>
      </c>
      <c r="J4122" s="42">
        <v>0.1283</v>
      </c>
      <c r="K4122" s="42">
        <v>4.5699999999999998E-2</v>
      </c>
      <c r="L4122" s="93">
        <f t="shared" si="320"/>
        <v>1</v>
      </c>
      <c r="M4122" s="42">
        <v>0.14648</v>
      </c>
      <c r="N4122" s="93">
        <f t="array" ref="N4122">SQRT(MMULT(MMULT(B4122:K4122, '2. Correlation Matrix'!$B$34:$K$43), TRANSPOSE(B4122:K4122)))</f>
        <v>0.13928587792803834</v>
      </c>
      <c r="O4122" s="92">
        <f t="shared" si="321"/>
        <v>0.51318914066026089</v>
      </c>
      <c r="P4122" s="42">
        <f t="shared" si="322"/>
        <v>0.1367797221049078</v>
      </c>
      <c r="Q4122" s="42">
        <f t="shared" si="323"/>
        <v>0.122773215429927</v>
      </c>
      <c r="R4122" s="43">
        <f t="shared" si="324"/>
        <v>0.118137620573236</v>
      </c>
    </row>
    <row r="4123" spans="1:18" x14ac:dyDescent="0.35">
      <c r="A4123" s="73">
        <v>3279</v>
      </c>
      <c r="B4123" s="42">
        <v>2.1899999999999999E-2</v>
      </c>
      <c r="C4123" s="42">
        <v>9.74E-2</v>
      </c>
      <c r="D4123" s="42">
        <v>0.1968</v>
      </c>
      <c r="E4123" s="42">
        <v>4.5699999999999998E-2</v>
      </c>
      <c r="F4123" s="42">
        <v>0.10929999999999999</v>
      </c>
      <c r="G4123" s="42">
        <v>9.9000000000000008E-3</v>
      </c>
      <c r="H4123" s="42">
        <v>0.12720000000000001</v>
      </c>
      <c r="I4123" s="42">
        <v>6.9599999999999995E-2</v>
      </c>
      <c r="J4123" s="42">
        <v>0.18490000000000001</v>
      </c>
      <c r="K4123" s="42">
        <v>0.13719999999999999</v>
      </c>
      <c r="L4123" s="93">
        <f t="shared" si="320"/>
        <v>0.99990000000000001</v>
      </c>
      <c r="M4123" s="42">
        <v>0.14559</v>
      </c>
      <c r="N4123" s="93">
        <f t="array" ref="N4123">SQRT(MMULT(MMULT(B4123:K4123, '2. Correlation Matrix'!$B$34:$K$43), TRANSPOSE(B4123:K4123)))</f>
        <v>0.13755484114885672</v>
      </c>
      <c r="O4123" s="92">
        <f t="shared" si="321"/>
        <v>0.51317714018956362</v>
      </c>
      <c r="P4123" s="42">
        <f t="shared" si="322"/>
        <v>0.1361293328382564</v>
      </c>
      <c r="Q4123" s="42">
        <f t="shared" si="323"/>
        <v>0.122773215429927</v>
      </c>
      <c r="R4123" s="43">
        <f t="shared" si="324"/>
        <v>0.118137620573236</v>
      </c>
    </row>
    <row r="4124" spans="1:18" x14ac:dyDescent="0.35">
      <c r="A4124" s="73">
        <v>62</v>
      </c>
      <c r="B4124" s="42">
        <v>2.9399999999999999E-2</v>
      </c>
      <c r="C4124" s="42">
        <v>0.10730000000000001</v>
      </c>
      <c r="D4124" s="42">
        <v>0.14530000000000001</v>
      </c>
      <c r="E4124" s="42">
        <v>0.154</v>
      </c>
      <c r="F4124" s="42">
        <v>0.14879999999999999</v>
      </c>
      <c r="G4124" s="42">
        <v>2.2499999999999999E-2</v>
      </c>
      <c r="H4124" s="42">
        <v>0.1021</v>
      </c>
      <c r="I4124" s="42">
        <v>3.2899999999999999E-2</v>
      </c>
      <c r="J4124" s="42">
        <v>8.48E-2</v>
      </c>
      <c r="K4124" s="42">
        <v>0.17299999999999999</v>
      </c>
      <c r="L4124" s="93">
        <f t="shared" si="320"/>
        <v>1.0001</v>
      </c>
      <c r="M4124" s="42">
        <v>0.14957999999999999</v>
      </c>
      <c r="N4124" s="93">
        <f t="array" ref="N4124">SQRT(MMULT(MMULT(B4124:K4124, '2. Correlation Matrix'!$B$34:$K$43), TRANSPOSE(B4124:K4124)))</f>
        <v>0.14533171196465897</v>
      </c>
      <c r="O4124" s="92">
        <f t="shared" si="321"/>
        <v>0.51317086265477962</v>
      </c>
      <c r="P4124" s="42">
        <f t="shared" si="322"/>
        <v>0.13901934674871069</v>
      </c>
      <c r="Q4124" s="42">
        <f t="shared" si="323"/>
        <v>0.122773215429927</v>
      </c>
      <c r="R4124" s="43">
        <f t="shared" si="324"/>
        <v>0.118137620573236</v>
      </c>
    </row>
    <row r="4125" spans="1:18" x14ac:dyDescent="0.35">
      <c r="A4125" s="73">
        <v>2086</v>
      </c>
      <c r="B4125" s="42">
        <v>0.15620000000000001</v>
      </c>
      <c r="C4125" s="42">
        <v>0.15620000000000001</v>
      </c>
      <c r="D4125" s="42">
        <v>0.15620000000000001</v>
      </c>
      <c r="E4125" s="42">
        <v>7.4000000000000003E-3</v>
      </c>
      <c r="F4125" s="42">
        <v>0.1195</v>
      </c>
      <c r="G4125" s="42">
        <v>0.114</v>
      </c>
      <c r="H4125" s="42">
        <v>0.16539999999999999</v>
      </c>
      <c r="I4125" s="42">
        <v>3.7000000000000002E-3</v>
      </c>
      <c r="J4125" s="42">
        <v>1.6500000000000001E-2</v>
      </c>
      <c r="K4125" s="42">
        <v>0.1048</v>
      </c>
      <c r="L4125" s="93">
        <f t="shared" si="320"/>
        <v>0.99990000000000001</v>
      </c>
      <c r="M4125" s="42">
        <v>0.14158999999999999</v>
      </c>
      <c r="N4125" s="93">
        <f t="array" ref="N4125">SQRT(MMULT(MMULT(B4125:K4125, '2. Correlation Matrix'!$B$34:$K$43), TRANSPOSE(B4125:K4125)))</f>
        <v>0.12976402748396029</v>
      </c>
      <c r="O4125" s="92">
        <f t="shared" si="321"/>
        <v>0.51316224759000306</v>
      </c>
      <c r="P4125" s="42">
        <f t="shared" si="322"/>
        <v>0.13317064858557098</v>
      </c>
      <c r="Q4125" s="42">
        <f t="shared" si="323"/>
        <v>0.122773215429927</v>
      </c>
      <c r="R4125" s="43">
        <f t="shared" si="324"/>
        <v>0.118137620573236</v>
      </c>
    </row>
    <row r="4126" spans="1:18" x14ac:dyDescent="0.35">
      <c r="A4126" s="73">
        <v>1805</v>
      </c>
      <c r="B4126" s="42">
        <v>5.8700000000000002E-2</v>
      </c>
      <c r="C4126" s="42">
        <v>7.4899999999999994E-2</v>
      </c>
      <c r="D4126" s="42">
        <v>0.2024</v>
      </c>
      <c r="E4126" s="42">
        <v>0.17610000000000001</v>
      </c>
      <c r="F4126" s="42">
        <v>9.11E-2</v>
      </c>
      <c r="G4126" s="42">
        <v>3.2399999999999998E-2</v>
      </c>
      <c r="H4126" s="42">
        <v>6.2799999999999995E-2</v>
      </c>
      <c r="I4126" s="42">
        <v>6.88E-2</v>
      </c>
      <c r="J4126" s="42">
        <v>0.1012</v>
      </c>
      <c r="K4126" s="42">
        <v>0.13159999999999999</v>
      </c>
      <c r="L4126" s="93">
        <f t="shared" si="320"/>
        <v>0.99999999999999978</v>
      </c>
      <c r="M4126" s="42">
        <v>0.14399999999999999</v>
      </c>
      <c r="N4126" s="93">
        <f t="array" ref="N4126">SQRT(MMULT(MMULT(B4126:K4126, '2. Correlation Matrix'!$B$34:$K$43), TRANSPOSE(B4126:K4126)))</f>
        <v>0.13446130462541556</v>
      </c>
      <c r="O4126" s="92">
        <f t="shared" si="321"/>
        <v>0.51315878714862462</v>
      </c>
      <c r="P4126" s="42">
        <f t="shared" si="322"/>
        <v>0.13496007877921559</v>
      </c>
      <c r="Q4126" s="42">
        <f t="shared" si="323"/>
        <v>0.122773215429927</v>
      </c>
      <c r="R4126" s="43">
        <f t="shared" si="324"/>
        <v>0.118137620573236</v>
      </c>
    </row>
    <row r="4127" spans="1:18" x14ac:dyDescent="0.35">
      <c r="A4127" s="73">
        <v>1214</v>
      </c>
      <c r="B4127" s="42">
        <v>0.1386</v>
      </c>
      <c r="C4127" s="42">
        <v>0.16830000000000001</v>
      </c>
      <c r="D4127" s="42">
        <v>0.1782</v>
      </c>
      <c r="E4127" s="42">
        <v>0.1168</v>
      </c>
      <c r="F4127" s="42">
        <v>3.7600000000000001E-2</v>
      </c>
      <c r="G4127" s="42">
        <v>5.5399999999999998E-2</v>
      </c>
      <c r="H4127" s="42">
        <v>0.1426</v>
      </c>
      <c r="I4127" s="42">
        <v>2.7699999999999999E-2</v>
      </c>
      <c r="J4127" s="42">
        <v>4.7500000000000001E-2</v>
      </c>
      <c r="K4127" s="42">
        <v>8.7099999999999997E-2</v>
      </c>
      <c r="L4127" s="93">
        <f t="shared" si="320"/>
        <v>0.9997999999999998</v>
      </c>
      <c r="M4127" s="42">
        <v>0.13714000000000001</v>
      </c>
      <c r="N4127" s="93">
        <f t="array" ref="N4127">SQRT(MMULT(MMULT(B4127:K4127, '2. Correlation Matrix'!$B$34:$K$43), TRANSPOSE(B4127:K4127)))</f>
        <v>0.12110048516848479</v>
      </c>
      <c r="O4127" s="92">
        <f t="shared" si="321"/>
        <v>0.51312758915495527</v>
      </c>
      <c r="P4127" s="42">
        <f t="shared" si="322"/>
        <v>0.12980733624597882</v>
      </c>
      <c r="Q4127" s="42">
        <f t="shared" si="323"/>
        <v>0.122773215429927</v>
      </c>
      <c r="R4127" s="43">
        <f t="shared" si="324"/>
        <v>0.118137620573236</v>
      </c>
    </row>
    <row r="4128" spans="1:18" x14ac:dyDescent="0.35">
      <c r="A4128" s="73">
        <v>2640</v>
      </c>
      <c r="B4128" s="42">
        <v>9.4000000000000004E-3</v>
      </c>
      <c r="C4128" s="42">
        <v>9.6500000000000002E-2</v>
      </c>
      <c r="D4128" s="42">
        <v>0.17180000000000001</v>
      </c>
      <c r="E4128" s="42">
        <v>0.2329</v>
      </c>
      <c r="F4128" s="42">
        <v>0.12939999999999999</v>
      </c>
      <c r="G4128" s="42">
        <v>6.59E-2</v>
      </c>
      <c r="H4128" s="42">
        <v>0.1106</v>
      </c>
      <c r="I4128" s="42">
        <v>2.12E-2</v>
      </c>
      <c r="J4128" s="42">
        <v>4.7000000000000002E-3</v>
      </c>
      <c r="K4128" s="42">
        <v>0.15759999999999999</v>
      </c>
      <c r="L4128" s="93">
        <f t="shared" si="320"/>
        <v>0.99999999999999989</v>
      </c>
      <c r="M4128" s="42">
        <v>0.1542</v>
      </c>
      <c r="N4128" s="93">
        <f t="array" ref="N4128">SQRT(MMULT(MMULT(B4128:K4128, '2. Correlation Matrix'!$B$34:$K$43), TRANSPOSE(B4128:K4128)))</f>
        <v>0.15438779555114257</v>
      </c>
      <c r="O4128" s="92">
        <f t="shared" si="321"/>
        <v>0.51299391715042775</v>
      </c>
      <c r="P4128" s="42">
        <f t="shared" si="322"/>
        <v>0.1422822042924293</v>
      </c>
      <c r="Q4128" s="42">
        <f t="shared" si="323"/>
        <v>0.122773215429927</v>
      </c>
      <c r="R4128" s="43">
        <f t="shared" si="324"/>
        <v>0.118137620573236</v>
      </c>
    </row>
    <row r="4129" spans="1:18" x14ac:dyDescent="0.35">
      <c r="A4129" s="73">
        <v>1132</v>
      </c>
      <c r="B4129" s="42">
        <v>3.85E-2</v>
      </c>
      <c r="C4129" s="42">
        <v>9.1899999999999996E-2</v>
      </c>
      <c r="D4129" s="42">
        <v>0.1709</v>
      </c>
      <c r="E4129" s="42">
        <v>7.0499999999999993E-2</v>
      </c>
      <c r="F4129" s="42">
        <v>0.19869999999999999</v>
      </c>
      <c r="G4129" s="42">
        <v>2.1399999999999999E-2</v>
      </c>
      <c r="H4129" s="42">
        <v>0.156</v>
      </c>
      <c r="I4129" s="42">
        <v>0.12609999999999999</v>
      </c>
      <c r="J4129" s="42">
        <v>6.6199999999999995E-2</v>
      </c>
      <c r="K4129" s="42">
        <v>5.9799999999999999E-2</v>
      </c>
      <c r="L4129" s="93">
        <f t="shared" si="320"/>
        <v>1</v>
      </c>
      <c r="M4129" s="42">
        <v>0.13600999999999999</v>
      </c>
      <c r="N4129" s="93">
        <f t="array" ref="N4129">SQRT(MMULT(MMULT(B4129:K4129, '2. Correlation Matrix'!$B$34:$K$43), TRANSPOSE(B4129:K4129)))</f>
        <v>0.11893706280387287</v>
      </c>
      <c r="O4129" s="92">
        <f t="shared" si="321"/>
        <v>0.51296037216427182</v>
      </c>
      <c r="P4129" s="42">
        <f t="shared" si="322"/>
        <v>0.1289369875457938</v>
      </c>
      <c r="Q4129" s="42">
        <f t="shared" si="323"/>
        <v>0.122773215429927</v>
      </c>
      <c r="R4129" s="43">
        <f t="shared" si="324"/>
        <v>0.118137620573236</v>
      </c>
    </row>
    <row r="4130" spans="1:18" x14ac:dyDescent="0.35">
      <c r="A4130" s="73">
        <v>4761</v>
      </c>
      <c r="B4130" s="42">
        <v>0.13389999999999999</v>
      </c>
      <c r="C4130" s="42">
        <v>1.6500000000000001E-2</v>
      </c>
      <c r="D4130" s="42">
        <v>9.3600000000000003E-2</v>
      </c>
      <c r="E4130" s="42">
        <v>6.9699999999999998E-2</v>
      </c>
      <c r="F4130" s="42">
        <v>0.1706</v>
      </c>
      <c r="G4130" s="42">
        <v>2.75E-2</v>
      </c>
      <c r="H4130" s="42">
        <v>0.15409999999999999</v>
      </c>
      <c r="I4130" s="42">
        <v>7.5200000000000003E-2</v>
      </c>
      <c r="J4130" s="42">
        <v>0.17249999999999999</v>
      </c>
      <c r="K4130" s="42">
        <v>8.6199999999999999E-2</v>
      </c>
      <c r="L4130" s="93">
        <f t="shared" si="320"/>
        <v>0.99980000000000002</v>
      </c>
      <c r="M4130" s="42">
        <v>0.13811000000000001</v>
      </c>
      <c r="N4130" s="93">
        <f t="array" ref="N4130">SQRT(MMULT(MMULT(B4130:K4130, '2. Correlation Matrix'!$B$34:$K$43), TRANSPOSE(B4130:K4130)))</f>
        <v>0.12303717166094562</v>
      </c>
      <c r="O4130" s="92">
        <f t="shared" si="321"/>
        <v>0.51293441768892967</v>
      </c>
      <c r="P4130" s="42">
        <f t="shared" si="322"/>
        <v>0.13054092719483751</v>
      </c>
      <c r="Q4130" s="42">
        <f t="shared" si="323"/>
        <v>0.122773215429927</v>
      </c>
      <c r="R4130" s="43">
        <f t="shared" si="324"/>
        <v>0.118137620573236</v>
      </c>
    </row>
    <row r="4131" spans="1:18" x14ac:dyDescent="0.35">
      <c r="A4131" s="73">
        <v>805</v>
      </c>
      <c r="B4131" s="42">
        <v>1.4E-2</v>
      </c>
      <c r="C4131" s="42">
        <v>5.21E-2</v>
      </c>
      <c r="D4131" s="42">
        <v>0.1804</v>
      </c>
      <c r="E4131" s="42">
        <v>0.1764</v>
      </c>
      <c r="F4131" s="42">
        <v>0.15229999999999999</v>
      </c>
      <c r="G4131" s="42">
        <v>3.2099999999999997E-2</v>
      </c>
      <c r="H4131" s="42">
        <v>4.6100000000000002E-2</v>
      </c>
      <c r="I4131" s="42">
        <v>8.0199999999999994E-2</v>
      </c>
      <c r="J4131" s="42">
        <v>0.1202</v>
      </c>
      <c r="K4131" s="42">
        <v>0.14630000000000001</v>
      </c>
      <c r="L4131" s="93">
        <f t="shared" si="320"/>
        <v>1.0001</v>
      </c>
      <c r="M4131" s="42">
        <v>0.1469</v>
      </c>
      <c r="N4131" s="93">
        <f t="array" ref="N4131">SQRT(MMULT(MMULT(B4131:K4131, '2. Correlation Matrix'!$B$34:$K$43), TRANSPOSE(B4131:K4131)))</f>
        <v>0.14017883271982901</v>
      </c>
      <c r="O4131" s="92">
        <f t="shared" si="321"/>
        <v>0.51291624138220826</v>
      </c>
      <c r="P4131" s="42">
        <f t="shared" si="322"/>
        <v>0.13707494742865312</v>
      </c>
      <c r="Q4131" s="42">
        <f t="shared" si="323"/>
        <v>0.122773215429927</v>
      </c>
      <c r="R4131" s="43">
        <f t="shared" si="324"/>
        <v>0.118137620573236</v>
      </c>
    </row>
    <row r="4132" spans="1:18" x14ac:dyDescent="0.35">
      <c r="A4132" s="73">
        <v>305</v>
      </c>
      <c r="B4132" s="42">
        <v>0.1076</v>
      </c>
      <c r="C4132" s="42">
        <v>3.1899999999999998E-2</v>
      </c>
      <c r="D4132" s="42">
        <v>8.0699999999999994E-2</v>
      </c>
      <c r="E4132" s="42">
        <v>7.5600000000000001E-2</v>
      </c>
      <c r="F4132" s="42">
        <v>0.1681</v>
      </c>
      <c r="G4132" s="42">
        <v>0.158</v>
      </c>
      <c r="H4132" s="42">
        <v>9.2399999999999996E-2</v>
      </c>
      <c r="I4132" s="42">
        <v>9.2399999999999996E-2</v>
      </c>
      <c r="J4132" s="42">
        <v>0.16300000000000001</v>
      </c>
      <c r="K4132" s="42">
        <v>3.0300000000000001E-2</v>
      </c>
      <c r="L4132" s="93">
        <f t="shared" si="320"/>
        <v>1.0000000000000002</v>
      </c>
      <c r="M4132" s="42">
        <v>0.13822999999999999</v>
      </c>
      <c r="N4132" s="93">
        <f t="array" ref="N4132">SQRT(MMULT(MMULT(B4132:K4132, '2. Correlation Matrix'!$B$34:$K$43), TRANSPOSE(B4132:K4132)))</f>
        <v>0.12328493657432769</v>
      </c>
      <c r="O4132" s="92">
        <f t="shared" si="321"/>
        <v>0.51287693173998616</v>
      </c>
      <c r="P4132" s="42">
        <f t="shared" si="322"/>
        <v>0.130630412206932</v>
      </c>
      <c r="Q4132" s="42">
        <f t="shared" si="323"/>
        <v>0.122773215429927</v>
      </c>
      <c r="R4132" s="43">
        <f t="shared" si="324"/>
        <v>0.118137620573236</v>
      </c>
    </row>
    <row r="4133" spans="1:18" x14ac:dyDescent="0.35">
      <c r="A4133" s="73">
        <v>1251</v>
      </c>
      <c r="B4133" s="42">
        <v>0.1196</v>
      </c>
      <c r="C4133" s="42">
        <v>0.16120000000000001</v>
      </c>
      <c r="D4133" s="42">
        <v>0.1716</v>
      </c>
      <c r="E4133" s="42">
        <v>0.15770000000000001</v>
      </c>
      <c r="F4133" s="42">
        <v>4.6800000000000001E-2</v>
      </c>
      <c r="G4133" s="42">
        <v>1.3899999999999999E-2</v>
      </c>
      <c r="H4133" s="42">
        <v>5.5500000000000001E-2</v>
      </c>
      <c r="I4133" s="42">
        <v>0.14560000000000001</v>
      </c>
      <c r="J4133" s="42">
        <v>0.1109</v>
      </c>
      <c r="K4133" s="42">
        <v>1.7299999999999999E-2</v>
      </c>
      <c r="L4133" s="93">
        <f t="shared" si="320"/>
        <v>1.0001000000000002</v>
      </c>
      <c r="M4133" s="42">
        <v>0.12174</v>
      </c>
      <c r="N4133" s="93">
        <f t="array" ref="N4133">SQRT(MMULT(MMULT(B4133:K4133, '2. Correlation Matrix'!$B$34:$K$43), TRANSPOSE(B4133:K4133)))</f>
        <v>9.113332112415086E-2</v>
      </c>
      <c r="O4133" s="92">
        <f t="shared" si="321"/>
        <v>0.51287497726902909</v>
      </c>
      <c r="P4133" s="42">
        <f t="shared" si="322"/>
        <v>0.1175873588904412</v>
      </c>
      <c r="Q4133" s="42">
        <f t="shared" si="323"/>
        <v>0.122773215429927</v>
      </c>
      <c r="R4133" s="43">
        <f t="shared" si="324"/>
        <v>0.118137620573236</v>
      </c>
    </row>
    <row r="4134" spans="1:18" x14ac:dyDescent="0.35">
      <c r="A4134" s="73">
        <v>4158</v>
      </c>
      <c r="B4134" s="42">
        <v>1.54E-2</v>
      </c>
      <c r="C4134" s="42">
        <v>0.12280000000000001</v>
      </c>
      <c r="D4134" s="42">
        <v>0.1031</v>
      </c>
      <c r="E4134" s="42">
        <v>0.17979999999999999</v>
      </c>
      <c r="F4134" s="42">
        <v>0.17979999999999999</v>
      </c>
      <c r="G4134" s="42">
        <v>6.6E-3</v>
      </c>
      <c r="H4134" s="42">
        <v>2.2000000000000001E-3</v>
      </c>
      <c r="I4134" s="42">
        <v>7.2400000000000006E-2</v>
      </c>
      <c r="J4134" s="42">
        <v>0.15570000000000001</v>
      </c>
      <c r="K4134" s="42">
        <v>0.1623</v>
      </c>
      <c r="L4134" s="93">
        <f t="shared" si="320"/>
        <v>1.0001000000000002</v>
      </c>
      <c r="M4134" s="42">
        <v>0.14141999999999999</v>
      </c>
      <c r="N4134" s="93">
        <f t="array" ref="N4134">SQRT(MMULT(MMULT(B4134:K4134, '2. Correlation Matrix'!$B$34:$K$43), TRANSPOSE(B4134:K4134)))</f>
        <v>0.12950630302491303</v>
      </c>
      <c r="O4134" s="92">
        <f t="shared" si="321"/>
        <v>0.51287079044502437</v>
      </c>
      <c r="P4134" s="42">
        <f t="shared" si="322"/>
        <v>0.13303405873840968</v>
      </c>
      <c r="Q4134" s="42">
        <f t="shared" si="323"/>
        <v>0.122773215429927</v>
      </c>
      <c r="R4134" s="43">
        <f t="shared" si="324"/>
        <v>0.118137620573236</v>
      </c>
    </row>
    <row r="4135" spans="1:18" x14ac:dyDescent="0.35">
      <c r="A4135" s="73">
        <v>73</v>
      </c>
      <c r="B4135" s="42">
        <v>7.9200000000000007E-2</v>
      </c>
      <c r="C4135" s="42">
        <v>0.1074</v>
      </c>
      <c r="D4135" s="42">
        <v>8.2699999999999996E-2</v>
      </c>
      <c r="E4135" s="42">
        <v>3.6999999999999998E-2</v>
      </c>
      <c r="F4135" s="42">
        <v>0.14080000000000001</v>
      </c>
      <c r="G4135" s="42">
        <v>0.14960000000000001</v>
      </c>
      <c r="H4135" s="42">
        <v>0.13200000000000001</v>
      </c>
      <c r="I4135" s="42">
        <v>6.3399999999999998E-2</v>
      </c>
      <c r="J4135" s="42">
        <v>0.17430000000000001</v>
      </c>
      <c r="K4135" s="42">
        <v>3.3500000000000002E-2</v>
      </c>
      <c r="L4135" s="93">
        <f t="shared" si="320"/>
        <v>0.99990000000000001</v>
      </c>
      <c r="M4135" s="42">
        <v>0.13897000000000001</v>
      </c>
      <c r="N4135" s="93">
        <f t="array" ref="N4135">SQRT(MMULT(MMULT(B4135:K4135, '2. Correlation Matrix'!$B$34:$K$43), TRANSPOSE(B4135:K4135)))</f>
        <v>0.12474435706583525</v>
      </c>
      <c r="O4135" s="92">
        <f t="shared" si="321"/>
        <v>0.51280876750392101</v>
      </c>
      <c r="P4135" s="42">
        <f t="shared" si="322"/>
        <v>0.13118942269011571</v>
      </c>
      <c r="Q4135" s="42">
        <f t="shared" si="323"/>
        <v>0.122773215429927</v>
      </c>
      <c r="R4135" s="43">
        <f t="shared" si="324"/>
        <v>0.118137620573236</v>
      </c>
    </row>
    <row r="4136" spans="1:18" x14ac:dyDescent="0.35">
      <c r="A4136" s="73">
        <v>4201</v>
      </c>
      <c r="B4136" s="42">
        <v>6.7799999999999999E-2</v>
      </c>
      <c r="C4136" s="42">
        <v>0.13980000000000001</v>
      </c>
      <c r="D4136" s="42">
        <v>0.21190000000000001</v>
      </c>
      <c r="E4136" s="42">
        <v>9.5299999999999996E-2</v>
      </c>
      <c r="F4136" s="42">
        <v>3.5999999999999997E-2</v>
      </c>
      <c r="G4136" s="42">
        <v>9.11E-2</v>
      </c>
      <c r="H4136" s="42">
        <v>0.13980000000000001</v>
      </c>
      <c r="I4136" s="42">
        <v>0.14410000000000001</v>
      </c>
      <c r="J4136" s="42">
        <v>7.1999999999999995E-2</v>
      </c>
      <c r="K4136" s="42">
        <v>2.0999999999999999E-3</v>
      </c>
      <c r="L4136" s="93">
        <f t="shared" si="320"/>
        <v>0.9998999999999999</v>
      </c>
      <c r="M4136" s="42">
        <v>0.13292999999999999</v>
      </c>
      <c r="N4136" s="93">
        <f t="array" ref="N4136">SQRT(MMULT(MMULT(B4136:K4136, '2. Correlation Matrix'!$B$34:$K$43), TRANSPOSE(B4136:K4136)))</f>
        <v>0.11297130297983556</v>
      </c>
      <c r="O4136" s="92">
        <f t="shared" si="321"/>
        <v>0.51278509207192224</v>
      </c>
      <c r="P4136" s="42">
        <f t="shared" si="322"/>
        <v>0.12654874235151908</v>
      </c>
      <c r="Q4136" s="42">
        <f t="shared" si="323"/>
        <v>0.122773215429927</v>
      </c>
      <c r="R4136" s="43">
        <f t="shared" si="324"/>
        <v>0.118137620573236</v>
      </c>
    </row>
    <row r="4137" spans="1:18" x14ac:dyDescent="0.35">
      <c r="A4137" s="73">
        <v>1147</v>
      </c>
      <c r="B4137" s="42">
        <v>0.1116</v>
      </c>
      <c r="C4137" s="42">
        <v>0.13150000000000001</v>
      </c>
      <c r="D4137" s="42">
        <v>0.1162</v>
      </c>
      <c r="E4137" s="42">
        <v>2.5999999999999999E-2</v>
      </c>
      <c r="F4137" s="42">
        <v>0.1361</v>
      </c>
      <c r="G4137" s="42">
        <v>0.14069999999999999</v>
      </c>
      <c r="H4137" s="42">
        <v>9.3299999999999994E-2</v>
      </c>
      <c r="I4137" s="42">
        <v>2.29E-2</v>
      </c>
      <c r="J4137" s="42">
        <v>0.14369999999999999</v>
      </c>
      <c r="K4137" s="42">
        <v>7.8E-2</v>
      </c>
      <c r="L4137" s="93">
        <f t="shared" si="320"/>
        <v>1.0000000000000002</v>
      </c>
      <c r="M4137" s="42">
        <v>0.13946</v>
      </c>
      <c r="N4137" s="93">
        <f t="array" ref="N4137">SQRT(MMULT(MMULT(B4137:K4137, '2. Correlation Matrix'!$B$34:$K$43), TRANSPOSE(B4137:K4137)))</f>
        <v>0.12570952094969259</v>
      </c>
      <c r="O4137" s="92">
        <f t="shared" si="321"/>
        <v>0.51276943474946579</v>
      </c>
      <c r="P4137" s="42">
        <f t="shared" si="322"/>
        <v>0.13155855817129941</v>
      </c>
      <c r="Q4137" s="42">
        <f t="shared" si="323"/>
        <v>0.122773215429927</v>
      </c>
      <c r="R4137" s="43">
        <f t="shared" si="324"/>
        <v>0.118137620573236</v>
      </c>
    </row>
    <row r="4138" spans="1:18" x14ac:dyDescent="0.35">
      <c r="A4138" s="73">
        <v>1213</v>
      </c>
      <c r="B4138" s="42">
        <v>1.37E-2</v>
      </c>
      <c r="C4138" s="42">
        <v>0.14699999999999999</v>
      </c>
      <c r="D4138" s="42">
        <v>0.1162</v>
      </c>
      <c r="E4138" s="42">
        <v>0.12820000000000001</v>
      </c>
      <c r="F4138" s="42">
        <v>0.1231</v>
      </c>
      <c r="G4138" s="42">
        <v>1.54E-2</v>
      </c>
      <c r="H4138" s="42">
        <v>0.15379999999999999</v>
      </c>
      <c r="I4138" s="42">
        <v>3.3999999999999998E-3</v>
      </c>
      <c r="J4138" s="42">
        <v>0.1368</v>
      </c>
      <c r="K4138" s="42">
        <v>0.16239999999999999</v>
      </c>
      <c r="L4138" s="93">
        <f t="shared" si="320"/>
        <v>1</v>
      </c>
      <c r="M4138" s="42">
        <v>0.15010999999999999</v>
      </c>
      <c r="N4138" s="93">
        <f t="array" ref="N4138">SQRT(MMULT(MMULT(B4138:K4138, '2. Correlation Matrix'!$B$34:$K$43), TRANSPOSE(B4138:K4138)))</f>
        <v>0.14649076493130889</v>
      </c>
      <c r="O4138" s="92">
        <f t="shared" si="321"/>
        <v>0.51272856712312131</v>
      </c>
      <c r="P4138" s="42">
        <f t="shared" si="322"/>
        <v>0.13938022789491999</v>
      </c>
      <c r="Q4138" s="42">
        <f t="shared" si="323"/>
        <v>0.122773215429927</v>
      </c>
      <c r="R4138" s="43">
        <f t="shared" si="324"/>
        <v>0.118137620573236</v>
      </c>
    </row>
    <row r="4139" spans="1:18" x14ac:dyDescent="0.35">
      <c r="A4139" s="73">
        <v>3774</v>
      </c>
      <c r="B4139" s="42">
        <v>0.1381</v>
      </c>
      <c r="C4139" s="42">
        <v>8.8099999999999998E-2</v>
      </c>
      <c r="D4139" s="42">
        <v>0.19520000000000001</v>
      </c>
      <c r="E4139" s="42">
        <v>6.1899999999999997E-2</v>
      </c>
      <c r="F4139" s="42">
        <v>0.1</v>
      </c>
      <c r="G4139" s="42">
        <v>3.8100000000000002E-2</v>
      </c>
      <c r="H4139" s="42">
        <v>5.2400000000000002E-2</v>
      </c>
      <c r="I4139" s="42">
        <v>5.4800000000000001E-2</v>
      </c>
      <c r="J4139" s="42">
        <v>0.1119</v>
      </c>
      <c r="K4139" s="42">
        <v>0.1595</v>
      </c>
      <c r="L4139" s="93">
        <f t="shared" si="320"/>
        <v>1</v>
      </c>
      <c r="M4139" s="42">
        <v>0.14113000000000001</v>
      </c>
      <c r="N4139" s="93">
        <f t="array" ref="N4139">SQRT(MMULT(MMULT(B4139:K4139, '2. Correlation Matrix'!$B$34:$K$43), TRANSPOSE(B4139:K4139)))</f>
        <v>0.12898511759536216</v>
      </c>
      <c r="O4139" s="92">
        <f t="shared" si="321"/>
        <v>0.51269480722152561</v>
      </c>
      <c r="P4139" s="42">
        <f t="shared" si="322"/>
        <v>0.13281141971945531</v>
      </c>
      <c r="Q4139" s="42">
        <f t="shared" si="323"/>
        <v>0.122773215429927</v>
      </c>
      <c r="R4139" s="43">
        <f t="shared" si="324"/>
        <v>0.118137620573236</v>
      </c>
    </row>
    <row r="4140" spans="1:18" x14ac:dyDescent="0.35">
      <c r="A4140" s="73">
        <v>3513</v>
      </c>
      <c r="B4140" s="42">
        <v>0.1069</v>
      </c>
      <c r="C4140" s="42">
        <v>0.1103</v>
      </c>
      <c r="D4140" s="42">
        <v>0.12759999999999999</v>
      </c>
      <c r="E4140" s="42">
        <v>1.55E-2</v>
      </c>
      <c r="F4140" s="42">
        <v>0.1638</v>
      </c>
      <c r="G4140" s="42">
        <v>7.5899999999999995E-2</v>
      </c>
      <c r="H4140" s="42">
        <v>0.1086</v>
      </c>
      <c r="I4140" s="42">
        <v>6.9000000000000006E-2</v>
      </c>
      <c r="J4140" s="42">
        <v>0.1517</v>
      </c>
      <c r="K4140" s="42">
        <v>7.0699999999999999E-2</v>
      </c>
      <c r="L4140" s="93">
        <f t="shared" si="320"/>
        <v>1</v>
      </c>
      <c r="M4140" s="42">
        <v>0.13478999999999999</v>
      </c>
      <c r="N4140" s="93">
        <f t="array" ref="N4140">SQRT(MMULT(MMULT(B4140:K4140, '2. Correlation Matrix'!$B$34:$K$43), TRANSPOSE(B4140:K4140)))</f>
        <v>0.11662012801932008</v>
      </c>
      <c r="O4140" s="92">
        <f t="shared" si="321"/>
        <v>0.51269022779751006</v>
      </c>
      <c r="P4140" s="42">
        <f t="shared" si="322"/>
        <v>0.12798987287037869</v>
      </c>
      <c r="Q4140" s="42">
        <f t="shared" si="323"/>
        <v>0.122773215429927</v>
      </c>
      <c r="R4140" s="43">
        <f t="shared" si="324"/>
        <v>0.118137620573236</v>
      </c>
    </row>
    <row r="4141" spans="1:18" x14ac:dyDescent="0.35">
      <c r="A4141" s="73">
        <v>3747</v>
      </c>
      <c r="B4141" s="42">
        <v>0.1431</v>
      </c>
      <c r="C4141" s="42">
        <v>7.9100000000000004E-2</v>
      </c>
      <c r="D4141" s="42">
        <v>7.0699999999999999E-2</v>
      </c>
      <c r="E4141" s="42">
        <v>3.8699999999999998E-2</v>
      </c>
      <c r="F4141" s="42">
        <v>0.14480000000000001</v>
      </c>
      <c r="G4141" s="42">
        <v>0.1094</v>
      </c>
      <c r="H4141" s="42">
        <v>0.14979999999999999</v>
      </c>
      <c r="I4141" s="42">
        <v>9.0899999999999995E-2</v>
      </c>
      <c r="J4141" s="42">
        <v>0.15490000000000001</v>
      </c>
      <c r="K4141" s="42">
        <v>1.8499999999999999E-2</v>
      </c>
      <c r="L4141" s="93">
        <f t="shared" si="320"/>
        <v>0.99990000000000001</v>
      </c>
      <c r="M4141" s="42">
        <v>0.13258</v>
      </c>
      <c r="N4141" s="93">
        <f t="array" ref="N4141">SQRT(MMULT(MMULT(B4141:K4141, '2. Correlation Matrix'!$B$34:$K$43), TRANSPOSE(B4141:K4141)))</f>
        <v>0.11231910446700598</v>
      </c>
      <c r="O4141" s="92">
        <f t="shared" si="321"/>
        <v>0.51264653749900824</v>
      </c>
      <c r="P4141" s="42">
        <f t="shared" si="322"/>
        <v>0.12627220938586489</v>
      </c>
      <c r="Q4141" s="42">
        <f t="shared" si="323"/>
        <v>0.122773215429927</v>
      </c>
      <c r="R4141" s="43">
        <f t="shared" si="324"/>
        <v>0.118137620573236</v>
      </c>
    </row>
    <row r="4142" spans="1:18" x14ac:dyDescent="0.35">
      <c r="A4142" s="73">
        <v>3119</v>
      </c>
      <c r="B4142" s="42">
        <v>0.19869999999999999</v>
      </c>
      <c r="C4142" s="42">
        <v>4.4200000000000003E-2</v>
      </c>
      <c r="D4142" s="42">
        <v>0.18609999999999999</v>
      </c>
      <c r="E4142" s="42">
        <v>0.11360000000000001</v>
      </c>
      <c r="F4142" s="42">
        <v>5.6800000000000003E-2</v>
      </c>
      <c r="G4142" s="42">
        <v>1.5800000000000002E-2</v>
      </c>
      <c r="H4142" s="42">
        <v>4.4200000000000003E-2</v>
      </c>
      <c r="I4142" s="42">
        <v>7.8899999999999998E-2</v>
      </c>
      <c r="J4142" s="42">
        <v>0.13880000000000001</v>
      </c>
      <c r="K4142" s="42">
        <v>0.123</v>
      </c>
      <c r="L4142" s="93">
        <f t="shared" si="320"/>
        <v>1.0001</v>
      </c>
      <c r="M4142" s="42">
        <v>0.13428000000000001</v>
      </c>
      <c r="N4142" s="93">
        <f t="array" ref="N4142">SQRT(MMULT(MMULT(B4142:K4142, '2. Correlation Matrix'!$B$34:$K$43), TRANSPOSE(B4142:K4142)))</f>
        <v>0.11564121836030958</v>
      </c>
      <c r="O4142" s="92">
        <f t="shared" si="321"/>
        <v>0.51261998827527155</v>
      </c>
      <c r="P4142" s="42">
        <f t="shared" si="322"/>
        <v>0.12759355430807162</v>
      </c>
      <c r="Q4142" s="42">
        <f t="shared" si="323"/>
        <v>0.122773215429927</v>
      </c>
      <c r="R4142" s="43">
        <f t="shared" si="324"/>
        <v>0.118137620573236</v>
      </c>
    </row>
    <row r="4143" spans="1:18" x14ac:dyDescent="0.35">
      <c r="A4143" s="73">
        <v>282</v>
      </c>
      <c r="B4143" s="42">
        <v>0.12620000000000001</v>
      </c>
      <c r="C4143" s="42">
        <v>0.16889999999999999</v>
      </c>
      <c r="D4143" s="42">
        <v>1.55E-2</v>
      </c>
      <c r="E4143" s="42">
        <v>0.14949999999999999</v>
      </c>
      <c r="F4143" s="42">
        <v>0.13980000000000001</v>
      </c>
      <c r="G4143" s="42">
        <v>0.16889999999999999</v>
      </c>
      <c r="H4143" s="42">
        <v>8.3500000000000005E-2</v>
      </c>
      <c r="I4143" s="42">
        <v>1.9E-3</v>
      </c>
      <c r="J4143" s="42">
        <v>9.9000000000000005E-2</v>
      </c>
      <c r="K4143" s="42">
        <v>4.6600000000000003E-2</v>
      </c>
      <c r="L4143" s="93">
        <f t="shared" si="320"/>
        <v>0.99980000000000013</v>
      </c>
      <c r="M4143" s="42">
        <v>0.13635</v>
      </c>
      <c r="N4143" s="93">
        <f t="array" ref="N4143">SQRT(MMULT(MMULT(B4143:K4143, '2. Correlation Matrix'!$B$34:$K$43), TRANSPOSE(B4143:K4143)))</f>
        <v>0.11968952327999306</v>
      </c>
      <c r="O4143" s="92">
        <f t="shared" si="321"/>
        <v>0.51257619145563993</v>
      </c>
      <c r="P4143" s="42">
        <f t="shared" si="322"/>
        <v>0.129187209008504</v>
      </c>
      <c r="Q4143" s="42">
        <f t="shared" si="323"/>
        <v>0.122773215429927</v>
      </c>
      <c r="R4143" s="43">
        <f t="shared" si="324"/>
        <v>0.118137620573236</v>
      </c>
    </row>
    <row r="4144" spans="1:18" x14ac:dyDescent="0.35">
      <c r="A4144" s="73">
        <v>733</v>
      </c>
      <c r="B4144" s="42">
        <v>0.15859999999999999</v>
      </c>
      <c r="C4144" s="42">
        <v>0.13730000000000001</v>
      </c>
      <c r="D4144" s="42">
        <v>0.1799</v>
      </c>
      <c r="E4144" s="42">
        <v>0.06</v>
      </c>
      <c r="F4144" s="42">
        <v>0.12379999999999999</v>
      </c>
      <c r="G4144" s="42">
        <v>4.8399999999999999E-2</v>
      </c>
      <c r="H4144" s="42">
        <v>7.3499999999999996E-2</v>
      </c>
      <c r="I4144" s="42">
        <v>2.7099999999999999E-2</v>
      </c>
      <c r="J4144" s="42">
        <v>1.55E-2</v>
      </c>
      <c r="K4144" s="42">
        <v>0.17599999999999999</v>
      </c>
      <c r="L4144" s="93">
        <f t="shared" si="320"/>
        <v>1.0001</v>
      </c>
      <c r="M4144" s="42">
        <v>0.14177999999999999</v>
      </c>
      <c r="N4144" s="93">
        <f t="array" ref="N4144">SQRT(MMULT(MMULT(B4144:K4144, '2. Correlation Matrix'!$B$34:$K$43), TRANSPOSE(B4144:K4144)))</f>
        <v>0.13028471504491615</v>
      </c>
      <c r="O4144" s="92">
        <f t="shared" si="321"/>
        <v>0.51256972068425166</v>
      </c>
      <c r="P4144" s="42">
        <f t="shared" si="322"/>
        <v>0.13329294651283249</v>
      </c>
      <c r="Q4144" s="42">
        <f t="shared" si="323"/>
        <v>0.122773215429927</v>
      </c>
      <c r="R4144" s="43">
        <f t="shared" si="324"/>
        <v>0.118137620573236</v>
      </c>
    </row>
    <row r="4145" spans="1:18" x14ac:dyDescent="0.35">
      <c r="A4145" s="73">
        <v>1540</v>
      </c>
      <c r="B4145" s="42">
        <v>0.12470000000000001</v>
      </c>
      <c r="C4145" s="42">
        <v>0.1759</v>
      </c>
      <c r="D4145" s="42">
        <v>6.2399999999999997E-2</v>
      </c>
      <c r="E4145" s="42">
        <v>0.14480000000000001</v>
      </c>
      <c r="F4145" s="42">
        <v>1.11E-2</v>
      </c>
      <c r="G4145" s="42">
        <v>4.9000000000000002E-2</v>
      </c>
      <c r="H4145" s="42">
        <v>0.22270000000000001</v>
      </c>
      <c r="I4145" s="42">
        <v>2.9000000000000001E-2</v>
      </c>
      <c r="J4145" s="42">
        <v>0.14480000000000001</v>
      </c>
      <c r="K4145" s="42">
        <v>3.56E-2</v>
      </c>
      <c r="L4145" s="93">
        <f t="shared" si="320"/>
        <v>1.0000000000000002</v>
      </c>
      <c r="M4145" s="42">
        <v>0.13556000000000001</v>
      </c>
      <c r="N4145" s="93">
        <f t="array" ref="N4145">SQRT(MMULT(MMULT(B4145:K4145, '2. Correlation Matrix'!$B$34:$K$43), TRANSPOSE(B4145:K4145)))</f>
        <v>0.11816690127202795</v>
      </c>
      <c r="O4145" s="92">
        <f t="shared" si="321"/>
        <v>0.51249545641031014</v>
      </c>
      <c r="P4145" s="42">
        <f t="shared" si="322"/>
        <v>0.12857829172188343</v>
      </c>
      <c r="Q4145" s="42">
        <f t="shared" si="323"/>
        <v>0.122773215429927</v>
      </c>
      <c r="R4145" s="43">
        <f t="shared" si="324"/>
        <v>0.118137620573236</v>
      </c>
    </row>
    <row r="4146" spans="1:18" x14ac:dyDescent="0.35">
      <c r="A4146" s="73">
        <v>4409</v>
      </c>
      <c r="B4146" s="42">
        <v>2.6599999999999999E-2</v>
      </c>
      <c r="C4146" s="42">
        <v>0.1011</v>
      </c>
      <c r="D4146" s="42">
        <v>0.13120000000000001</v>
      </c>
      <c r="E4146" s="42">
        <v>0.1135</v>
      </c>
      <c r="F4146" s="42">
        <v>1.95E-2</v>
      </c>
      <c r="G4146" s="42">
        <v>0.17019999999999999</v>
      </c>
      <c r="H4146" s="42">
        <v>0.17199999999999999</v>
      </c>
      <c r="I4146" s="42">
        <v>3.5499999999999997E-2</v>
      </c>
      <c r="J4146" s="42">
        <v>0.17730000000000001</v>
      </c>
      <c r="K4146" s="42">
        <v>5.3199999999999997E-2</v>
      </c>
      <c r="L4146" s="93">
        <f t="shared" si="320"/>
        <v>1.0001</v>
      </c>
      <c r="M4146" s="42">
        <v>0.15139</v>
      </c>
      <c r="N4146" s="93">
        <f t="array" ref="N4146">SQRT(MMULT(MMULT(B4146:K4146, '2. Correlation Matrix'!$B$34:$K$43), TRANSPOSE(B4146:K4146)))</f>
        <v>0.14906720780837748</v>
      </c>
      <c r="O4146" s="92">
        <f t="shared" si="321"/>
        <v>0.51245341697281677</v>
      </c>
      <c r="P4146" s="42">
        <f t="shared" si="322"/>
        <v>0.14027948377810701</v>
      </c>
      <c r="Q4146" s="42">
        <f t="shared" si="323"/>
        <v>0.122773215429927</v>
      </c>
      <c r="R4146" s="43">
        <f t="shared" si="324"/>
        <v>0.118137620573236</v>
      </c>
    </row>
    <row r="4147" spans="1:18" x14ac:dyDescent="0.35">
      <c r="A4147" s="73">
        <v>4180</v>
      </c>
      <c r="B4147" s="42">
        <v>5.8299999999999998E-2</v>
      </c>
      <c r="C4147" s="42">
        <v>0.16470000000000001</v>
      </c>
      <c r="D4147" s="42">
        <v>0.1527</v>
      </c>
      <c r="E4147" s="42">
        <v>0.14749999999999999</v>
      </c>
      <c r="F4147" s="42">
        <v>9.0899999999999995E-2</v>
      </c>
      <c r="G4147" s="42">
        <v>0.1578</v>
      </c>
      <c r="H4147" s="42">
        <v>9.4299999999999995E-2</v>
      </c>
      <c r="I4147" s="42">
        <v>9.0899999999999995E-2</v>
      </c>
      <c r="J4147" s="42">
        <v>3.09E-2</v>
      </c>
      <c r="K4147" s="42">
        <v>1.2E-2</v>
      </c>
      <c r="L4147" s="93">
        <f t="shared" si="320"/>
        <v>1</v>
      </c>
      <c r="M4147" s="42">
        <v>0.13608999999999999</v>
      </c>
      <c r="N4147" s="93">
        <f t="array" ref="N4147">SQRT(MMULT(MMULT(B4147:K4147, '2. Correlation Matrix'!$B$34:$K$43), TRANSPOSE(B4147:K4147)))</f>
        <v>0.11921634989186425</v>
      </c>
      <c r="O4147" s="92">
        <f t="shared" si="321"/>
        <v>0.51242971333556142</v>
      </c>
      <c r="P4147" s="42">
        <f t="shared" si="322"/>
        <v>0.1289837309592303</v>
      </c>
      <c r="Q4147" s="42">
        <f t="shared" si="323"/>
        <v>0.122773215429927</v>
      </c>
      <c r="R4147" s="43">
        <f t="shared" si="324"/>
        <v>0.118137620573236</v>
      </c>
    </row>
    <row r="4148" spans="1:18" x14ac:dyDescent="0.35">
      <c r="A4148" s="73">
        <v>82</v>
      </c>
      <c r="B4148" s="42">
        <v>0.18</v>
      </c>
      <c r="C4148" s="42">
        <v>0.1585</v>
      </c>
      <c r="D4148" s="42">
        <v>0.13500000000000001</v>
      </c>
      <c r="E4148" s="42">
        <v>0.18590000000000001</v>
      </c>
      <c r="F4148" s="42">
        <v>9.7999999999999997E-3</v>
      </c>
      <c r="G4148" s="42">
        <v>5.8999999999999999E-3</v>
      </c>
      <c r="H4148" s="42">
        <v>0.1037</v>
      </c>
      <c r="I4148" s="42">
        <v>4.4999999999999998E-2</v>
      </c>
      <c r="J4148" s="42">
        <v>0.1037</v>
      </c>
      <c r="K4148" s="42">
        <v>7.2400000000000006E-2</v>
      </c>
      <c r="L4148" s="93">
        <f t="shared" si="320"/>
        <v>0.99990000000000012</v>
      </c>
      <c r="M4148" s="42">
        <v>0.12903000000000001</v>
      </c>
      <c r="N4148" s="93">
        <f t="array" ref="N4148">SQRT(MMULT(MMULT(B4148:K4148, '2. Correlation Matrix'!$B$34:$K$43), TRANSPOSE(B4148:K4148)))</f>
        <v>0.10544216482142901</v>
      </c>
      <c r="O4148" s="92">
        <f t="shared" si="321"/>
        <v>0.5124136069427464</v>
      </c>
      <c r="P4148" s="42">
        <f t="shared" si="322"/>
        <v>0.1234709749388853</v>
      </c>
      <c r="Q4148" s="42">
        <f t="shared" si="323"/>
        <v>0.122773215429927</v>
      </c>
      <c r="R4148" s="43">
        <f t="shared" si="324"/>
        <v>0.118137620573236</v>
      </c>
    </row>
    <row r="4149" spans="1:18" x14ac:dyDescent="0.35">
      <c r="A4149" s="73">
        <v>4851</v>
      </c>
      <c r="B4149" s="42">
        <v>6.0699999999999997E-2</v>
      </c>
      <c r="C4149" s="42">
        <v>0.14560000000000001</v>
      </c>
      <c r="D4149" s="42">
        <v>0.14560000000000001</v>
      </c>
      <c r="E4149" s="42">
        <v>3.9899999999999998E-2</v>
      </c>
      <c r="F4149" s="42">
        <v>0.1196</v>
      </c>
      <c r="G4149" s="42">
        <v>1.5599999999999999E-2</v>
      </c>
      <c r="H4149" s="42">
        <v>0.15079999999999999</v>
      </c>
      <c r="I4149" s="42">
        <v>3.1199999999999999E-2</v>
      </c>
      <c r="J4149" s="42">
        <v>0.16120000000000001</v>
      </c>
      <c r="K4149" s="42">
        <v>0.13</v>
      </c>
      <c r="L4149" s="93">
        <f t="shared" si="320"/>
        <v>1.0002</v>
      </c>
      <c r="M4149" s="42">
        <v>0.14241000000000001</v>
      </c>
      <c r="N4149" s="93">
        <f t="array" ref="N4149">SQRT(MMULT(MMULT(B4149:K4149, '2. Correlation Matrix'!$B$34:$K$43), TRANSPOSE(B4149:K4149)))</f>
        <v>0.13155503018448667</v>
      </c>
      <c r="O4149" s="92">
        <f t="shared" si="321"/>
        <v>0.5124091409159145</v>
      </c>
      <c r="P4149" s="42">
        <f t="shared" si="322"/>
        <v>0.13375663701657942</v>
      </c>
      <c r="Q4149" s="42">
        <f t="shared" si="323"/>
        <v>0.122773215429927</v>
      </c>
      <c r="R4149" s="43">
        <f t="shared" si="324"/>
        <v>0.118137620573236</v>
      </c>
    </row>
    <row r="4150" spans="1:18" x14ac:dyDescent="0.35">
      <c r="A4150" s="73">
        <v>1963</v>
      </c>
      <c r="B4150" s="42">
        <v>0.14729999999999999</v>
      </c>
      <c r="C4150" s="42">
        <v>9.5299999999999996E-2</v>
      </c>
      <c r="D4150" s="42">
        <v>9.5299999999999996E-2</v>
      </c>
      <c r="E4150" s="42">
        <v>6.8999999999999999E-3</v>
      </c>
      <c r="F4150" s="42">
        <v>0.1681</v>
      </c>
      <c r="G4150" s="42">
        <v>9.3600000000000003E-2</v>
      </c>
      <c r="H4150" s="42">
        <v>0.1057</v>
      </c>
      <c r="I4150" s="42">
        <v>0.13519999999999999</v>
      </c>
      <c r="J4150" s="42">
        <v>0.14380000000000001</v>
      </c>
      <c r="K4150" s="42">
        <v>8.6999999999999994E-3</v>
      </c>
      <c r="L4150" s="93">
        <f t="shared" si="320"/>
        <v>0.99990000000000012</v>
      </c>
      <c r="M4150" s="42">
        <v>0.126</v>
      </c>
      <c r="N4150" s="93">
        <f t="array" ref="N4150">SQRT(MMULT(MMULT(B4150:K4150, '2. Correlation Matrix'!$B$34:$K$43), TRANSPOSE(B4150:K4150)))</f>
        <v>9.9539787678395206E-2</v>
      </c>
      <c r="O4150" s="92">
        <f t="shared" si="321"/>
        <v>0.51235793434457355</v>
      </c>
      <c r="P4150" s="42">
        <f t="shared" si="322"/>
        <v>0.12104591533447</v>
      </c>
      <c r="Q4150" s="42">
        <f t="shared" si="323"/>
        <v>0.122773215429927</v>
      </c>
      <c r="R4150" s="43">
        <f t="shared" si="324"/>
        <v>0.118137620573236</v>
      </c>
    </row>
    <row r="4151" spans="1:18" x14ac:dyDescent="0.35">
      <c r="A4151" s="73">
        <v>3288</v>
      </c>
      <c r="B4151" s="42">
        <v>4.8500000000000001E-2</v>
      </c>
      <c r="C4151" s="42">
        <v>0.1439</v>
      </c>
      <c r="D4151" s="42">
        <v>0.1351</v>
      </c>
      <c r="E4151" s="42">
        <v>0.14680000000000001</v>
      </c>
      <c r="F4151" s="42">
        <v>0.1278</v>
      </c>
      <c r="G4151" s="42">
        <v>2.5000000000000001E-2</v>
      </c>
      <c r="H4151" s="42">
        <v>0.1101</v>
      </c>
      <c r="I4151" s="42">
        <v>4.7E-2</v>
      </c>
      <c r="J4151" s="42">
        <v>0.11600000000000001</v>
      </c>
      <c r="K4151" s="42">
        <v>9.9900000000000003E-2</v>
      </c>
      <c r="L4151" s="93">
        <f t="shared" si="320"/>
        <v>1.0001000000000002</v>
      </c>
      <c r="M4151" s="42">
        <v>0.13900000000000001</v>
      </c>
      <c r="N4151" s="93">
        <f t="array" ref="N4151">SQRT(MMULT(MMULT(B4151:K4151, '2. Correlation Matrix'!$B$34:$K$43), TRANSPOSE(B4151:K4151)))</f>
        <v>0.12491534678031199</v>
      </c>
      <c r="O4151" s="92">
        <f t="shared" si="321"/>
        <v>0.51234697456795686</v>
      </c>
      <c r="P4151" s="42">
        <f t="shared" si="322"/>
        <v>0.13119807806937722</v>
      </c>
      <c r="Q4151" s="42">
        <f t="shared" si="323"/>
        <v>0.122773215429927</v>
      </c>
      <c r="R4151" s="43">
        <f t="shared" si="324"/>
        <v>0.118137620573236</v>
      </c>
    </row>
    <row r="4152" spans="1:18" x14ac:dyDescent="0.35">
      <c r="A4152" s="73">
        <v>3031</v>
      </c>
      <c r="B4152" s="42">
        <v>0.12920000000000001</v>
      </c>
      <c r="C4152" s="42">
        <v>0.13589999999999999</v>
      </c>
      <c r="D4152" s="42">
        <v>0.1208</v>
      </c>
      <c r="E4152" s="42">
        <v>0.1225</v>
      </c>
      <c r="F4152" s="42">
        <v>0.1225</v>
      </c>
      <c r="G4152" s="42">
        <v>6.7100000000000007E-2</v>
      </c>
      <c r="H4152" s="42">
        <v>5.0299999999999997E-2</v>
      </c>
      <c r="I4152" s="42">
        <v>0.104</v>
      </c>
      <c r="J4152" s="42">
        <v>0.1191</v>
      </c>
      <c r="K4152" s="42">
        <v>2.8500000000000001E-2</v>
      </c>
      <c r="L4152" s="93">
        <f t="shared" si="320"/>
        <v>0.99990000000000001</v>
      </c>
      <c r="M4152" s="42">
        <v>0.12556999999999999</v>
      </c>
      <c r="N4152" s="93">
        <f t="array" ref="N4152">SQRT(MMULT(MMULT(B4152:K4152, '2. Correlation Matrix'!$B$34:$K$43), TRANSPOSE(B4152:K4152)))</f>
        <v>9.8705998079183621E-2</v>
      </c>
      <c r="O4152" s="92">
        <f t="shared" si="321"/>
        <v>0.51232955427320515</v>
      </c>
      <c r="P4152" s="42">
        <f t="shared" si="322"/>
        <v>0.12069856297159609</v>
      </c>
      <c r="Q4152" s="42">
        <f t="shared" si="323"/>
        <v>0.122773215429927</v>
      </c>
      <c r="R4152" s="43">
        <f t="shared" si="324"/>
        <v>0.118137620573236</v>
      </c>
    </row>
    <row r="4153" spans="1:18" x14ac:dyDescent="0.35">
      <c r="A4153" s="73">
        <v>3870</v>
      </c>
      <c r="B4153" s="42">
        <v>6.4500000000000002E-2</v>
      </c>
      <c r="C4153" s="42">
        <v>0.1026</v>
      </c>
      <c r="D4153" s="42">
        <v>0.13639999999999999</v>
      </c>
      <c r="E4153" s="42">
        <v>0.1085</v>
      </c>
      <c r="F4153" s="42">
        <v>7.4800000000000005E-2</v>
      </c>
      <c r="G4153" s="42">
        <v>0.1173</v>
      </c>
      <c r="H4153" s="42">
        <v>0.14369999999999999</v>
      </c>
      <c r="I4153" s="42">
        <v>4.5499999999999999E-2</v>
      </c>
      <c r="J4153" s="42">
        <v>0.14660000000000001</v>
      </c>
      <c r="K4153" s="42">
        <v>6.0100000000000001E-2</v>
      </c>
      <c r="L4153" s="93">
        <f t="shared" si="320"/>
        <v>1</v>
      </c>
      <c r="M4153" s="42">
        <v>0.14377000000000001</v>
      </c>
      <c r="N4153" s="93">
        <f t="array" ref="N4153">SQRT(MMULT(MMULT(B4153:K4153, '2. Correlation Matrix'!$B$34:$K$43), TRANSPOSE(B4153:K4153)))</f>
        <v>0.13424030378867519</v>
      </c>
      <c r="O4153" s="92">
        <f t="shared" si="321"/>
        <v>0.51229025902876124</v>
      </c>
      <c r="P4153" s="42">
        <f t="shared" si="322"/>
        <v>0.1347597704193621</v>
      </c>
      <c r="Q4153" s="42">
        <f t="shared" si="323"/>
        <v>0.122773215429927</v>
      </c>
      <c r="R4153" s="43">
        <f t="shared" si="324"/>
        <v>0.118137620573236</v>
      </c>
    </row>
    <row r="4154" spans="1:18" x14ac:dyDescent="0.35">
      <c r="A4154" s="73">
        <v>4348</v>
      </c>
      <c r="B4154" s="42">
        <v>0.13769999999999999</v>
      </c>
      <c r="C4154" s="42">
        <v>6.3899999999999998E-2</v>
      </c>
      <c r="D4154" s="42">
        <v>9.5799999999999996E-2</v>
      </c>
      <c r="E4154" s="42">
        <v>4.0000000000000001E-3</v>
      </c>
      <c r="F4154" s="42">
        <v>0.13769999999999999</v>
      </c>
      <c r="G4154" s="42">
        <v>0.19359999999999999</v>
      </c>
      <c r="H4154" s="42">
        <v>0.1018</v>
      </c>
      <c r="I4154" s="42">
        <v>6.9900000000000004E-2</v>
      </c>
      <c r="J4154" s="42">
        <v>0.16569999999999999</v>
      </c>
      <c r="K4154" s="42">
        <v>2.9899999999999999E-2</v>
      </c>
      <c r="L4154" s="93">
        <f t="shared" si="320"/>
        <v>1</v>
      </c>
      <c r="M4154" s="42">
        <v>0.13833000000000001</v>
      </c>
      <c r="N4154" s="93">
        <f t="array" ref="N4154">SQRT(MMULT(MMULT(B4154:K4154, '2. Correlation Matrix'!$B$34:$K$43), TRANSPOSE(B4154:K4154)))</f>
        <v>0.12362190297184557</v>
      </c>
      <c r="O4154" s="92">
        <f t="shared" si="321"/>
        <v>0.51228785900847351</v>
      </c>
      <c r="P4154" s="42">
        <f t="shared" si="322"/>
        <v>0.13068881255280981</v>
      </c>
      <c r="Q4154" s="42">
        <f t="shared" si="323"/>
        <v>0.122773215429927</v>
      </c>
      <c r="R4154" s="43">
        <f t="shared" si="324"/>
        <v>0.118137620573236</v>
      </c>
    </row>
    <row r="4155" spans="1:18" x14ac:dyDescent="0.35">
      <c r="A4155" s="73">
        <v>1892</v>
      </c>
      <c r="B4155" s="42">
        <v>4.5600000000000002E-2</v>
      </c>
      <c r="C4155" s="42">
        <v>0.1089</v>
      </c>
      <c r="D4155" s="42">
        <v>3.04E-2</v>
      </c>
      <c r="E4155" s="42">
        <v>7.6E-3</v>
      </c>
      <c r="F4155" s="42">
        <v>0.20760000000000001</v>
      </c>
      <c r="G4155" s="42">
        <v>1.77E-2</v>
      </c>
      <c r="H4155" s="42">
        <v>0.24560000000000001</v>
      </c>
      <c r="I4155" s="42">
        <v>1.52E-2</v>
      </c>
      <c r="J4155" s="42">
        <v>0.20760000000000001</v>
      </c>
      <c r="K4155" s="42">
        <v>0.1139</v>
      </c>
      <c r="L4155" s="93">
        <f t="shared" si="320"/>
        <v>1.0001</v>
      </c>
      <c r="M4155" s="42">
        <v>0.14563999999999999</v>
      </c>
      <c r="N4155" s="93">
        <f t="array" ref="N4155">SQRT(MMULT(MMULT(B4155:K4155, '2. Correlation Matrix'!$B$34:$K$43), TRANSPOSE(B4155:K4155)))</f>
        <v>0.13789147594503515</v>
      </c>
      <c r="O4155" s="92">
        <f t="shared" si="321"/>
        <v>0.51228692358154004</v>
      </c>
      <c r="P4155" s="42">
        <f t="shared" si="322"/>
        <v>0.13613297043084988</v>
      </c>
      <c r="Q4155" s="42">
        <f t="shared" si="323"/>
        <v>0.122773215429927</v>
      </c>
      <c r="R4155" s="43">
        <f t="shared" si="324"/>
        <v>0.118137620573236</v>
      </c>
    </row>
    <row r="4156" spans="1:18" x14ac:dyDescent="0.35">
      <c r="A4156" s="73">
        <v>3586</v>
      </c>
      <c r="B4156" s="42">
        <v>0.13200000000000001</v>
      </c>
      <c r="C4156" s="42">
        <v>4.8999999999999998E-3</v>
      </c>
      <c r="D4156" s="42">
        <v>9.0499999999999997E-2</v>
      </c>
      <c r="E4156" s="42">
        <v>0.2029</v>
      </c>
      <c r="F4156" s="42">
        <v>0.23719999999999999</v>
      </c>
      <c r="G4156" s="42">
        <v>8.0699999999999994E-2</v>
      </c>
      <c r="H4156" s="42">
        <v>2.3999999999999998E-3</v>
      </c>
      <c r="I4156" s="42">
        <v>6.8500000000000005E-2</v>
      </c>
      <c r="J4156" s="42">
        <v>4.1599999999999998E-2</v>
      </c>
      <c r="K4156" s="42">
        <v>0.1394</v>
      </c>
      <c r="L4156" s="93">
        <f t="shared" si="320"/>
        <v>1.0001</v>
      </c>
      <c r="M4156" s="42">
        <v>0.14155000000000001</v>
      </c>
      <c r="N4156" s="93">
        <f t="array" ref="N4156">SQRT(MMULT(MMULT(B4156:K4156, '2. Correlation Matrix'!$B$34:$K$43), TRANSPOSE(B4156:K4156)))</f>
        <v>0.12991047786928814</v>
      </c>
      <c r="O4156" s="92">
        <f t="shared" si="321"/>
        <v>0.51227584634828716</v>
      </c>
      <c r="P4156" s="42">
        <f t="shared" si="322"/>
        <v>0.13311163386988661</v>
      </c>
      <c r="Q4156" s="42">
        <f t="shared" si="323"/>
        <v>0.122773215429927</v>
      </c>
      <c r="R4156" s="43">
        <f t="shared" si="324"/>
        <v>0.118137620573236</v>
      </c>
    </row>
    <row r="4157" spans="1:18" x14ac:dyDescent="0.35">
      <c r="A4157" s="73">
        <v>3427</v>
      </c>
      <c r="B4157" s="42">
        <v>7.9000000000000001E-2</v>
      </c>
      <c r="C4157" s="42">
        <v>0.1673</v>
      </c>
      <c r="D4157" s="42">
        <v>9.01E-2</v>
      </c>
      <c r="E4157" s="42">
        <v>0.17100000000000001</v>
      </c>
      <c r="F4157" s="42">
        <v>0.13420000000000001</v>
      </c>
      <c r="G4157" s="42">
        <v>7.9000000000000001E-2</v>
      </c>
      <c r="H4157" s="42">
        <v>5.4999999999999997E-3</v>
      </c>
      <c r="I4157" s="42">
        <v>5.33E-2</v>
      </c>
      <c r="J4157" s="42">
        <v>0.15620000000000001</v>
      </c>
      <c r="K4157" s="42">
        <v>6.4299999999999996E-2</v>
      </c>
      <c r="L4157" s="93">
        <f t="shared" si="320"/>
        <v>0.99990000000000001</v>
      </c>
      <c r="M4157" s="42">
        <v>0.13064000000000001</v>
      </c>
      <c r="N4157" s="93">
        <f t="array" ref="N4157">SQRT(MMULT(MMULT(B4157:K4157, '2. Correlation Matrix'!$B$34:$K$43), TRANSPOSE(B4157:K4157)))</f>
        <v>0.10861693937982418</v>
      </c>
      <c r="O4157" s="92">
        <f t="shared" si="321"/>
        <v>0.51225895627045492</v>
      </c>
      <c r="P4157" s="42">
        <f t="shared" si="322"/>
        <v>0.1247411802398798</v>
      </c>
      <c r="Q4157" s="42">
        <f t="shared" si="323"/>
        <v>0.122773215429927</v>
      </c>
      <c r="R4157" s="43">
        <f t="shared" si="324"/>
        <v>0.118137620573236</v>
      </c>
    </row>
    <row r="4158" spans="1:18" x14ac:dyDescent="0.35">
      <c r="A4158" s="73">
        <v>4284</v>
      </c>
      <c r="B4158" s="42">
        <v>0.14349999999999999</v>
      </c>
      <c r="C4158" s="42">
        <v>8.8499999999999995E-2</v>
      </c>
      <c r="D4158" s="42">
        <v>5.0200000000000002E-2</v>
      </c>
      <c r="E4158" s="42">
        <v>5.5E-2</v>
      </c>
      <c r="F4158" s="42">
        <v>0.23680000000000001</v>
      </c>
      <c r="G4158" s="42">
        <v>4.3099999999999999E-2</v>
      </c>
      <c r="H4158" s="42">
        <v>4.07E-2</v>
      </c>
      <c r="I4158" s="42">
        <v>7.4200000000000002E-2</v>
      </c>
      <c r="J4158" s="42">
        <v>0.15310000000000001</v>
      </c>
      <c r="K4158" s="42">
        <v>0.1148</v>
      </c>
      <c r="L4158" s="93">
        <f t="shared" si="320"/>
        <v>0.99990000000000012</v>
      </c>
      <c r="M4158" s="42">
        <v>0.13213</v>
      </c>
      <c r="N4158" s="93">
        <f t="array" ref="N4158">SQRT(MMULT(MMULT(B4158:K4158, '2. Correlation Matrix'!$B$34:$K$43), TRANSPOSE(B4158:K4158)))</f>
        <v>0.11153038599344306</v>
      </c>
      <c r="O4158" s="92">
        <f t="shared" si="321"/>
        <v>0.51223708670172363</v>
      </c>
      <c r="P4158" s="42">
        <f t="shared" si="322"/>
        <v>0.1259104865000768</v>
      </c>
      <c r="Q4158" s="42">
        <f t="shared" si="323"/>
        <v>0.122773215429927</v>
      </c>
      <c r="R4158" s="43">
        <f t="shared" si="324"/>
        <v>0.118137620573236</v>
      </c>
    </row>
    <row r="4159" spans="1:18" x14ac:dyDescent="0.35">
      <c r="A4159" s="73">
        <v>2614</v>
      </c>
      <c r="B4159" s="42">
        <v>0.1605</v>
      </c>
      <c r="C4159" s="42">
        <v>0.1232</v>
      </c>
      <c r="D4159" s="42">
        <v>6.88E-2</v>
      </c>
      <c r="E4159" s="42">
        <v>0.27510000000000001</v>
      </c>
      <c r="F4159" s="42">
        <v>9.74E-2</v>
      </c>
      <c r="G4159" s="42">
        <v>0.1691</v>
      </c>
      <c r="H4159" s="42">
        <v>5.7000000000000002E-3</v>
      </c>
      <c r="I4159" s="42">
        <v>5.7000000000000002E-3</v>
      </c>
      <c r="J4159" s="42">
        <v>2.87E-2</v>
      </c>
      <c r="K4159" s="42">
        <v>6.59E-2</v>
      </c>
      <c r="L4159" s="93">
        <f t="shared" si="320"/>
        <v>1.0001000000000002</v>
      </c>
      <c r="M4159" s="42">
        <v>0.13696</v>
      </c>
      <c r="N4159" s="93">
        <f t="array" ref="N4159">SQRT(MMULT(MMULT(B4159:K4159, '2. Correlation Matrix'!$B$34:$K$43), TRANSPOSE(B4159:K4159)))</f>
        <v>0.12096982161091087</v>
      </c>
      <c r="O4159" s="92">
        <f t="shared" si="321"/>
        <v>0.5121938610382436</v>
      </c>
      <c r="P4159" s="42">
        <f t="shared" si="322"/>
        <v>0.1296431511297122</v>
      </c>
      <c r="Q4159" s="42">
        <f t="shared" si="323"/>
        <v>0.122773215429927</v>
      </c>
      <c r="R4159" s="43">
        <f t="shared" si="324"/>
        <v>0.118137620573236</v>
      </c>
    </row>
    <row r="4160" spans="1:18" x14ac:dyDescent="0.35">
      <c r="A4160" s="73">
        <v>2597</v>
      </c>
      <c r="B4160" s="42">
        <v>0.18640000000000001</v>
      </c>
      <c r="C4160" s="42">
        <v>0.14499999999999999</v>
      </c>
      <c r="D4160" s="42">
        <v>2.07E-2</v>
      </c>
      <c r="E4160" s="42">
        <v>0.113</v>
      </c>
      <c r="F4160" s="42">
        <v>0.18079999999999999</v>
      </c>
      <c r="G4160" s="42">
        <v>2.8199999999999999E-2</v>
      </c>
      <c r="H4160" s="42">
        <v>7.1599999999999997E-2</v>
      </c>
      <c r="I4160" s="42">
        <v>1.9E-3</v>
      </c>
      <c r="J4160" s="42">
        <v>8.6599999999999996E-2</v>
      </c>
      <c r="K4160" s="42">
        <v>0.16569999999999999</v>
      </c>
      <c r="L4160" s="93">
        <f t="shared" si="320"/>
        <v>0.99990000000000001</v>
      </c>
      <c r="M4160" s="42">
        <v>0.13669000000000001</v>
      </c>
      <c r="N4160" s="93">
        <f t="array" ref="N4160">SQRT(MMULT(MMULT(B4160:K4160, '2. Correlation Matrix'!$B$34:$K$43), TRANSPOSE(B4160:K4160)))</f>
        <v>0.12044946857233202</v>
      </c>
      <c r="O4160" s="92">
        <f t="shared" si="321"/>
        <v>0.51216498280317513</v>
      </c>
      <c r="P4160" s="42">
        <f t="shared" si="322"/>
        <v>0.1294359627603214</v>
      </c>
      <c r="Q4160" s="42">
        <f t="shared" si="323"/>
        <v>0.122773215429927</v>
      </c>
      <c r="R4160" s="43">
        <f t="shared" si="324"/>
        <v>0.118137620573236</v>
      </c>
    </row>
    <row r="4161" spans="1:18" x14ac:dyDescent="0.35">
      <c r="A4161" s="73">
        <v>2746</v>
      </c>
      <c r="B4161" s="42">
        <v>1.7600000000000001E-2</v>
      </c>
      <c r="C4161" s="42">
        <v>9.8199999999999996E-2</v>
      </c>
      <c r="D4161" s="42">
        <v>0.19650000000000001</v>
      </c>
      <c r="E4161" s="42">
        <v>0.14610000000000001</v>
      </c>
      <c r="F4161" s="42">
        <v>0.1411</v>
      </c>
      <c r="G4161" s="42">
        <v>3.78E-2</v>
      </c>
      <c r="H4161" s="42">
        <v>0.1108</v>
      </c>
      <c r="I4161" s="42">
        <v>3.0200000000000001E-2</v>
      </c>
      <c r="J4161" s="42">
        <v>2.0199999999999999E-2</v>
      </c>
      <c r="K4161" s="42">
        <v>0.20150000000000001</v>
      </c>
      <c r="L4161" s="93">
        <f t="shared" si="320"/>
        <v>1</v>
      </c>
      <c r="M4161" s="42">
        <v>0.15576000000000001</v>
      </c>
      <c r="N4161" s="93">
        <f t="array" ref="N4161">SQRT(MMULT(MMULT(B4161:K4161, '2. Correlation Matrix'!$B$34:$K$43), TRANSPOSE(B4161:K4161)))</f>
        <v>0.15769458098282391</v>
      </c>
      <c r="O4161" s="92">
        <f t="shared" si="321"/>
        <v>0.51212920251708838</v>
      </c>
      <c r="P4161" s="42">
        <f t="shared" si="322"/>
        <v>0.14332620956432582</v>
      </c>
      <c r="Q4161" s="42">
        <f t="shared" si="323"/>
        <v>0.122773215429927</v>
      </c>
      <c r="R4161" s="43">
        <f t="shared" si="324"/>
        <v>0.118137620573236</v>
      </c>
    </row>
    <row r="4162" spans="1:18" x14ac:dyDescent="0.35">
      <c r="A4162" s="73">
        <v>482</v>
      </c>
      <c r="B4162" s="42">
        <v>4.0000000000000001E-3</v>
      </c>
      <c r="C4162" s="42">
        <v>5.7500000000000002E-2</v>
      </c>
      <c r="D4162" s="42">
        <v>0.13489999999999999</v>
      </c>
      <c r="E4162" s="42">
        <v>0.129</v>
      </c>
      <c r="F4162" s="42">
        <v>0.16470000000000001</v>
      </c>
      <c r="G4162" s="42">
        <v>5.16E-2</v>
      </c>
      <c r="H4162" s="42">
        <v>0.17660000000000001</v>
      </c>
      <c r="I4162" s="42">
        <v>1.9800000000000002E-2</v>
      </c>
      <c r="J4162" s="42">
        <v>0.1052</v>
      </c>
      <c r="K4162" s="42">
        <v>0.15670000000000001</v>
      </c>
      <c r="L4162" s="93">
        <f t="shared" si="320"/>
        <v>1</v>
      </c>
      <c r="M4162" s="42">
        <v>0.15629999999999999</v>
      </c>
      <c r="N4162" s="93">
        <f t="array" ref="N4162">SQRT(MMULT(MMULT(B4162:K4162, '2. Correlation Matrix'!$B$34:$K$43), TRANSPOSE(B4162:K4162)))</f>
        <v>0.15876069880569688</v>
      </c>
      <c r="O4162" s="92">
        <f t="shared" si="321"/>
        <v>0.5120914723328408</v>
      </c>
      <c r="P4162" s="42">
        <f t="shared" si="322"/>
        <v>0.1436975202573634</v>
      </c>
      <c r="Q4162" s="42">
        <f t="shared" si="323"/>
        <v>0.122773215429927</v>
      </c>
      <c r="R4162" s="43">
        <f t="shared" si="324"/>
        <v>0.118137620573236</v>
      </c>
    </row>
    <row r="4163" spans="1:18" x14ac:dyDescent="0.35">
      <c r="A4163" s="73">
        <v>507</v>
      </c>
      <c r="B4163" s="42">
        <v>3.78E-2</v>
      </c>
      <c r="C4163" s="42">
        <v>0.13350000000000001</v>
      </c>
      <c r="D4163" s="42">
        <v>0.1474</v>
      </c>
      <c r="E4163" s="42">
        <v>7.9699999999999993E-2</v>
      </c>
      <c r="F4163" s="42">
        <v>9.3600000000000003E-2</v>
      </c>
      <c r="G4163" s="42">
        <v>0.1295</v>
      </c>
      <c r="H4163" s="42">
        <v>5.7799999999999997E-2</v>
      </c>
      <c r="I4163" s="42">
        <v>9.9599999999999994E-2</v>
      </c>
      <c r="J4163" s="42">
        <v>0.19520000000000001</v>
      </c>
      <c r="K4163" s="42">
        <v>2.5899999999999999E-2</v>
      </c>
      <c r="L4163" s="93">
        <f t="shared" si="320"/>
        <v>1</v>
      </c>
      <c r="M4163" s="42">
        <v>0.13514000000000001</v>
      </c>
      <c r="N4163" s="93">
        <f t="array" ref="N4163">SQRT(MMULT(MMULT(B4163:K4163, '2. Correlation Matrix'!$B$34:$K$43), TRANSPOSE(B4163:K4163)))</f>
        <v>0.11744459945926847</v>
      </c>
      <c r="O4163" s="92">
        <f t="shared" si="321"/>
        <v>0.51207122572594288</v>
      </c>
      <c r="P4163" s="42">
        <f t="shared" si="322"/>
        <v>0.12824338302892602</v>
      </c>
      <c r="Q4163" s="42">
        <f t="shared" si="323"/>
        <v>0.122773215429927</v>
      </c>
      <c r="R4163" s="43">
        <f t="shared" si="324"/>
        <v>0.118137620573236</v>
      </c>
    </row>
    <row r="4164" spans="1:18" x14ac:dyDescent="0.35">
      <c r="A4164" s="73">
        <v>630</v>
      </c>
      <c r="B4164" s="42">
        <v>9.1899999999999996E-2</v>
      </c>
      <c r="C4164" s="42">
        <v>1.9699999999999999E-2</v>
      </c>
      <c r="D4164" s="42">
        <v>0.2079</v>
      </c>
      <c r="E4164" s="42">
        <v>1.5299999999999999E-2</v>
      </c>
      <c r="F4164" s="42">
        <v>0.14879999999999999</v>
      </c>
      <c r="G4164" s="42">
        <v>4.1599999999999998E-2</v>
      </c>
      <c r="H4164" s="42">
        <v>0.20569999999999999</v>
      </c>
      <c r="I4164" s="42">
        <v>6.7799999999999999E-2</v>
      </c>
      <c r="J4164" s="42">
        <v>7.6600000000000001E-2</v>
      </c>
      <c r="K4164" s="42">
        <v>0.12470000000000001</v>
      </c>
      <c r="L4164" s="93">
        <f t="shared" si="320"/>
        <v>1</v>
      </c>
      <c r="M4164" s="42">
        <v>0.14865</v>
      </c>
      <c r="N4164" s="93">
        <f t="array" ref="N4164">SQRT(MMULT(MMULT(B4164:K4164, '2. Correlation Matrix'!$B$34:$K$43), TRANSPOSE(B4164:K4164)))</f>
        <v>0.14383722719848852</v>
      </c>
      <c r="O4164" s="92">
        <f t="shared" si="321"/>
        <v>0.5120371230346823</v>
      </c>
      <c r="P4164" s="42">
        <f t="shared" si="322"/>
        <v>0.13830542603592522</v>
      </c>
      <c r="Q4164" s="42">
        <f t="shared" si="323"/>
        <v>0.122773215429927</v>
      </c>
      <c r="R4164" s="43">
        <f t="shared" si="324"/>
        <v>0.118137620573236</v>
      </c>
    </row>
    <row r="4165" spans="1:18" x14ac:dyDescent="0.35">
      <c r="A4165" s="73">
        <v>1597</v>
      </c>
      <c r="B4165" s="42">
        <v>0.20369999999999999</v>
      </c>
      <c r="C4165" s="42">
        <v>1.6299999999999999E-2</v>
      </c>
      <c r="D4165" s="42">
        <v>9.7799999999999998E-2</v>
      </c>
      <c r="E4165" s="42">
        <v>0.1731</v>
      </c>
      <c r="F4165" s="42">
        <v>8.7599999999999997E-2</v>
      </c>
      <c r="G4165" s="42">
        <v>0.1079</v>
      </c>
      <c r="H4165" s="42">
        <v>0.1731</v>
      </c>
      <c r="I4165" s="42">
        <v>5.5E-2</v>
      </c>
      <c r="J4165" s="42">
        <v>3.8699999999999998E-2</v>
      </c>
      <c r="K4165" s="42">
        <v>4.6800000000000001E-2</v>
      </c>
      <c r="L4165" s="93">
        <f t="shared" ref="L4165:L4228" si="325">SUM(B4165:K4165)</f>
        <v>1</v>
      </c>
      <c r="M4165" s="42">
        <v>0.13932</v>
      </c>
      <c r="N4165" s="93">
        <f t="array" ref="N4165">SQRT(MMULT(MMULT(B4165:K4165, '2. Correlation Matrix'!$B$34:$K$43), TRANSPOSE(B4165:K4165)))</f>
        <v>0.12563235511379781</v>
      </c>
      <c r="O4165" s="92">
        <f t="shared" ref="O4165:O4228" si="326">(M4165-0.075)/N4165</f>
        <v>0.51197002509217415</v>
      </c>
      <c r="P4165" s="42">
        <f t="shared" ref="P4165:P4228" si="327">M4165-((1/2)*1*N4165^2)</f>
        <v>0.13142825567428029</v>
      </c>
      <c r="Q4165" s="42">
        <f t="shared" ref="Q4165:Q4228" si="328">$M$5-((1/2)*3*$N$5^2)</f>
        <v>0.122773215429927</v>
      </c>
      <c r="R4165" s="43">
        <f t="shared" ref="R4165:R4228" si="329">$M$5-((1/2)*4*$N$5^2)</f>
        <v>0.118137620573236</v>
      </c>
    </row>
    <row r="4166" spans="1:18" x14ac:dyDescent="0.35">
      <c r="A4166" s="73">
        <v>2627</v>
      </c>
      <c r="B4166" s="42">
        <v>2.8299999999999999E-2</v>
      </c>
      <c r="C4166" s="42">
        <v>1.9599999999999999E-2</v>
      </c>
      <c r="D4166" s="42">
        <v>0.1283</v>
      </c>
      <c r="E4166" s="42">
        <v>9.7799999999999998E-2</v>
      </c>
      <c r="F4166" s="42">
        <v>0.1522</v>
      </c>
      <c r="G4166" s="42">
        <v>9.35E-2</v>
      </c>
      <c r="H4166" s="42">
        <v>0.16089999999999999</v>
      </c>
      <c r="I4166" s="42">
        <v>0.05</v>
      </c>
      <c r="J4166" s="42">
        <v>0.17169999999999999</v>
      </c>
      <c r="K4166" s="42">
        <v>9.7799999999999998E-2</v>
      </c>
      <c r="L4166" s="93">
        <f t="shared" si="325"/>
        <v>1.0001000000000002</v>
      </c>
      <c r="M4166" s="42">
        <v>0.15104999999999999</v>
      </c>
      <c r="N4166" s="93">
        <f t="array" ref="N4166">SQRT(MMULT(MMULT(B4166:K4166, '2. Correlation Matrix'!$B$34:$K$43), TRANSPOSE(B4166:K4166)))</f>
        <v>0.14856007740226848</v>
      </c>
      <c r="O4166" s="92">
        <f t="shared" si="326"/>
        <v>0.51191411131318332</v>
      </c>
      <c r="P4166" s="42">
        <f t="shared" si="327"/>
        <v>0.140014951701116</v>
      </c>
      <c r="Q4166" s="42">
        <f t="shared" si="328"/>
        <v>0.122773215429927</v>
      </c>
      <c r="R4166" s="43">
        <f t="shared" si="329"/>
        <v>0.118137620573236</v>
      </c>
    </row>
    <row r="4167" spans="1:18" x14ac:dyDescent="0.35">
      <c r="A4167" s="73">
        <v>955</v>
      </c>
      <c r="B4167" s="42">
        <v>0.1125</v>
      </c>
      <c r="C4167" s="42">
        <v>2E-3</v>
      </c>
      <c r="D4167" s="42">
        <v>0.1431</v>
      </c>
      <c r="E4167" s="42">
        <v>9.1999999999999998E-2</v>
      </c>
      <c r="F4167" s="42">
        <v>0.20039999999999999</v>
      </c>
      <c r="G4167" s="42">
        <v>9.6100000000000005E-2</v>
      </c>
      <c r="H4167" s="42">
        <v>0.16159999999999999</v>
      </c>
      <c r="I4167" s="42">
        <v>5.3199999999999997E-2</v>
      </c>
      <c r="J4167" s="42">
        <v>2.86E-2</v>
      </c>
      <c r="K4167" s="42">
        <v>0.1104</v>
      </c>
      <c r="L4167" s="93">
        <f t="shared" si="325"/>
        <v>0.99990000000000001</v>
      </c>
      <c r="M4167" s="42">
        <v>0.14810999999999999</v>
      </c>
      <c r="N4167" s="93">
        <f t="array" ref="N4167">SQRT(MMULT(MMULT(B4167:K4167, '2. Correlation Matrix'!$B$34:$K$43), TRANSPOSE(B4167:K4167)))</f>
        <v>0.14281889607152551</v>
      </c>
      <c r="O4167" s="92">
        <f t="shared" si="326"/>
        <v>0.51190705159480843</v>
      </c>
      <c r="P4167" s="42">
        <f t="shared" si="327"/>
        <v>0.13791138146245538</v>
      </c>
      <c r="Q4167" s="42">
        <f t="shared" si="328"/>
        <v>0.122773215429927</v>
      </c>
      <c r="R4167" s="43">
        <f t="shared" si="329"/>
        <v>0.118137620573236</v>
      </c>
    </row>
    <row r="4168" spans="1:18" x14ac:dyDescent="0.35">
      <c r="A4168" s="73">
        <v>1485</v>
      </c>
      <c r="B4168" s="42">
        <v>0.1037</v>
      </c>
      <c r="C4168" s="42">
        <v>0.1321</v>
      </c>
      <c r="D4168" s="42">
        <v>1.83E-2</v>
      </c>
      <c r="E4168" s="42">
        <v>0.16669999999999999</v>
      </c>
      <c r="F4168" s="42">
        <v>9.1499999999999998E-2</v>
      </c>
      <c r="G4168" s="42">
        <v>9.5500000000000002E-2</v>
      </c>
      <c r="H4168" s="42">
        <v>0.13619999999999999</v>
      </c>
      <c r="I4168" s="42">
        <v>4.8800000000000003E-2</v>
      </c>
      <c r="J4168" s="42">
        <v>0.187</v>
      </c>
      <c r="K4168" s="42">
        <v>2.0299999999999999E-2</v>
      </c>
      <c r="L4168" s="93">
        <f t="shared" si="325"/>
        <v>1.0001</v>
      </c>
      <c r="M4168" s="42">
        <v>0.13389000000000001</v>
      </c>
      <c r="N4168" s="93">
        <f t="array" ref="N4168">SQRT(MMULT(MMULT(B4168:K4168, '2. Correlation Matrix'!$B$34:$K$43), TRANSPOSE(B4168:K4168)))</f>
        <v>0.11504342739108567</v>
      </c>
      <c r="O4168" s="92">
        <f t="shared" si="326"/>
        <v>0.51189365038478685</v>
      </c>
      <c r="P4168" s="42">
        <f t="shared" si="327"/>
        <v>0.12727250490705602</v>
      </c>
      <c r="Q4168" s="42">
        <f t="shared" si="328"/>
        <v>0.122773215429927</v>
      </c>
      <c r="R4168" s="43">
        <f t="shared" si="329"/>
        <v>0.118137620573236</v>
      </c>
    </row>
    <row r="4169" spans="1:18" x14ac:dyDescent="0.35">
      <c r="A4169" s="73">
        <v>722</v>
      </c>
      <c r="B4169" s="42">
        <v>7.0199999999999999E-2</v>
      </c>
      <c r="C4169" s="42">
        <v>1.6899999999999998E-2</v>
      </c>
      <c r="D4169" s="42">
        <v>6.7400000000000002E-2</v>
      </c>
      <c r="E4169" s="42">
        <v>5.0599999999999999E-2</v>
      </c>
      <c r="F4169" s="42">
        <v>0.24440000000000001</v>
      </c>
      <c r="G4169" s="42">
        <v>1.6899999999999998E-2</v>
      </c>
      <c r="H4169" s="42">
        <v>8.1500000000000003E-2</v>
      </c>
      <c r="I4169" s="42">
        <v>7.0199999999999999E-2</v>
      </c>
      <c r="J4169" s="42">
        <v>0.1545</v>
      </c>
      <c r="K4169" s="42">
        <v>0.22750000000000001</v>
      </c>
      <c r="L4169" s="93">
        <f t="shared" si="325"/>
        <v>1.0001</v>
      </c>
      <c r="M4169" s="42">
        <v>0.15260000000000001</v>
      </c>
      <c r="N4169" s="93">
        <f t="array" ref="N4169">SQRT(MMULT(MMULT(B4169:K4169, '2. Correlation Matrix'!$B$34:$K$43), TRANSPOSE(B4169:K4169)))</f>
        <v>0.15159523490281218</v>
      </c>
      <c r="O4169" s="92">
        <f t="shared" si="326"/>
        <v>0.51188944065259989</v>
      </c>
      <c r="P4169" s="42">
        <f t="shared" si="327"/>
        <v>0.1411094423773806</v>
      </c>
      <c r="Q4169" s="42">
        <f t="shared" si="328"/>
        <v>0.122773215429927</v>
      </c>
      <c r="R4169" s="43">
        <f t="shared" si="329"/>
        <v>0.118137620573236</v>
      </c>
    </row>
    <row r="4170" spans="1:18" x14ac:dyDescent="0.35">
      <c r="A4170" s="73">
        <v>2230</v>
      </c>
      <c r="B4170" s="42">
        <v>0.13439999999999999</v>
      </c>
      <c r="C4170" s="42">
        <v>0.1958</v>
      </c>
      <c r="D4170" s="42">
        <v>0.158</v>
      </c>
      <c r="E4170" s="42">
        <v>8.0199999999999994E-2</v>
      </c>
      <c r="F4170" s="42">
        <v>9.6699999999999994E-2</v>
      </c>
      <c r="G4170" s="42">
        <v>5.1900000000000002E-2</v>
      </c>
      <c r="H4170" s="42">
        <v>6.3700000000000007E-2</v>
      </c>
      <c r="I4170" s="42">
        <v>4.9500000000000002E-2</v>
      </c>
      <c r="J4170" s="42">
        <v>9.6699999999999994E-2</v>
      </c>
      <c r="K4170" s="42">
        <v>7.3099999999999998E-2</v>
      </c>
      <c r="L4170" s="93">
        <f t="shared" si="325"/>
        <v>1</v>
      </c>
      <c r="M4170" s="42">
        <v>0.12853000000000001</v>
      </c>
      <c r="N4170" s="93">
        <f t="array" ref="N4170">SQRT(MMULT(MMULT(B4170:K4170, '2. Correlation Matrix'!$B$34:$K$43), TRANSPOSE(B4170:K4170)))</f>
        <v>0.10457367573246241</v>
      </c>
      <c r="O4170" s="92">
        <f t="shared" si="326"/>
        <v>0.5118879070192508</v>
      </c>
      <c r="P4170" s="42">
        <f t="shared" si="327"/>
        <v>0.12306217317190091</v>
      </c>
      <c r="Q4170" s="42">
        <f t="shared" si="328"/>
        <v>0.122773215429927</v>
      </c>
      <c r="R4170" s="43">
        <f t="shared" si="329"/>
        <v>0.118137620573236</v>
      </c>
    </row>
    <row r="4171" spans="1:18" x14ac:dyDescent="0.35">
      <c r="A4171" s="73">
        <v>3052</v>
      </c>
      <c r="B4171" s="42">
        <v>0.15179999999999999</v>
      </c>
      <c r="C4171" s="42">
        <v>0.13750000000000001</v>
      </c>
      <c r="D4171" s="42">
        <v>0.16070000000000001</v>
      </c>
      <c r="E4171" s="42">
        <v>8.0399999999999999E-2</v>
      </c>
      <c r="F4171" s="42">
        <v>1.61E-2</v>
      </c>
      <c r="G4171" s="42">
        <v>6.6100000000000006E-2</v>
      </c>
      <c r="H4171" s="42">
        <v>0.15540000000000001</v>
      </c>
      <c r="I4171" s="42">
        <v>1.8E-3</v>
      </c>
      <c r="J4171" s="42">
        <v>0.1179</v>
      </c>
      <c r="K4171" s="42">
        <v>0.1125</v>
      </c>
      <c r="L4171" s="93">
        <f t="shared" si="325"/>
        <v>1.0002</v>
      </c>
      <c r="M4171" s="42">
        <v>0.14224999999999999</v>
      </c>
      <c r="N4171" s="93">
        <f t="array" ref="N4171">SQRT(MMULT(MMULT(B4171:K4171, '2. Correlation Matrix'!$B$34:$K$43), TRANSPOSE(B4171:K4171)))</f>
        <v>0.13138516243297566</v>
      </c>
      <c r="O4171" s="92">
        <f t="shared" si="326"/>
        <v>0.51185384068240325</v>
      </c>
      <c r="P4171" s="42">
        <f t="shared" si="327"/>
        <v>0.13361896954623029</v>
      </c>
      <c r="Q4171" s="42">
        <f t="shared" si="328"/>
        <v>0.122773215429927</v>
      </c>
      <c r="R4171" s="43">
        <f t="shared" si="329"/>
        <v>0.118137620573236</v>
      </c>
    </row>
    <row r="4172" spans="1:18" x14ac:dyDescent="0.35">
      <c r="A4172" s="73">
        <v>185</v>
      </c>
      <c r="B4172" s="42">
        <v>8.9700000000000002E-2</v>
      </c>
      <c r="C4172" s="42">
        <v>0.1181</v>
      </c>
      <c r="D4172" s="42">
        <v>0.14050000000000001</v>
      </c>
      <c r="E4172" s="42">
        <v>5.5300000000000002E-2</v>
      </c>
      <c r="F4172" s="42">
        <v>0.13900000000000001</v>
      </c>
      <c r="G4172" s="42">
        <v>3.2899999999999999E-2</v>
      </c>
      <c r="H4172" s="42">
        <v>0.1016</v>
      </c>
      <c r="I4172" s="42">
        <v>2.9899999999999999E-2</v>
      </c>
      <c r="J4172" s="42">
        <v>0.14349999999999999</v>
      </c>
      <c r="K4172" s="42">
        <v>0.14949999999999999</v>
      </c>
      <c r="L4172" s="93">
        <f t="shared" si="325"/>
        <v>1</v>
      </c>
      <c r="M4172" s="42">
        <v>0.14282</v>
      </c>
      <c r="N4172" s="93">
        <f t="array" ref="N4172">SQRT(MMULT(MMULT(B4172:K4172, '2. Correlation Matrix'!$B$34:$K$43), TRANSPOSE(B4172:K4172)))</f>
        <v>0.13251220712542525</v>
      </c>
      <c r="O4172" s="92">
        <f t="shared" si="326"/>
        <v>0.51180190467891862</v>
      </c>
      <c r="P4172" s="42">
        <f t="shared" si="327"/>
        <v>0.13404025748137421</v>
      </c>
      <c r="Q4172" s="42">
        <f t="shared" si="328"/>
        <v>0.122773215429927</v>
      </c>
      <c r="R4172" s="43">
        <f t="shared" si="329"/>
        <v>0.118137620573236</v>
      </c>
    </row>
    <row r="4173" spans="1:18" x14ac:dyDescent="0.35">
      <c r="A4173" s="73">
        <v>4108</v>
      </c>
      <c r="B4173" s="42">
        <v>0.12920000000000001</v>
      </c>
      <c r="C4173" s="42">
        <v>0.1158</v>
      </c>
      <c r="D4173" s="42">
        <v>0.13589999999999999</v>
      </c>
      <c r="E4173" s="42">
        <v>3.7900000000000003E-2</v>
      </c>
      <c r="F4173" s="42">
        <v>0.20269999999999999</v>
      </c>
      <c r="G4173" s="42">
        <v>6.6799999999999998E-2</v>
      </c>
      <c r="H4173" s="42">
        <v>0.16039999999999999</v>
      </c>
      <c r="I4173" s="42">
        <v>8.2400000000000001E-2</v>
      </c>
      <c r="J4173" s="42">
        <v>1.11E-2</v>
      </c>
      <c r="K4173" s="42">
        <v>5.79E-2</v>
      </c>
      <c r="L4173" s="93">
        <f t="shared" si="325"/>
        <v>1.0001</v>
      </c>
      <c r="M4173" s="42">
        <v>0.13338</v>
      </c>
      <c r="N4173" s="93">
        <f t="array" ref="N4173">SQRT(MMULT(MMULT(B4173:K4173, '2. Correlation Matrix'!$B$34:$K$43), TRANSPOSE(B4173:K4173)))</f>
        <v>0.11407090165885163</v>
      </c>
      <c r="O4173" s="92">
        <f t="shared" si="326"/>
        <v>0.51178696013638336</v>
      </c>
      <c r="P4173" s="42">
        <f t="shared" si="327"/>
        <v>0.12687391469736831</v>
      </c>
      <c r="Q4173" s="42">
        <f t="shared" si="328"/>
        <v>0.122773215429927</v>
      </c>
      <c r="R4173" s="43">
        <f t="shared" si="329"/>
        <v>0.118137620573236</v>
      </c>
    </row>
    <row r="4174" spans="1:18" x14ac:dyDescent="0.35">
      <c r="A4174" s="73">
        <v>1742</v>
      </c>
      <c r="B4174" s="42">
        <v>0.1633</v>
      </c>
      <c r="C4174" s="42">
        <v>2.7199999999999998E-2</v>
      </c>
      <c r="D4174" s="42">
        <v>0.1633</v>
      </c>
      <c r="E4174" s="42">
        <v>0.1701</v>
      </c>
      <c r="F4174" s="42">
        <v>3.5700000000000003E-2</v>
      </c>
      <c r="G4174" s="42">
        <v>0.1293</v>
      </c>
      <c r="H4174" s="42">
        <v>8.6699999999999999E-2</v>
      </c>
      <c r="I4174" s="42">
        <v>3.5700000000000003E-2</v>
      </c>
      <c r="J4174" s="42">
        <v>0.10199999999999999</v>
      </c>
      <c r="K4174" s="42">
        <v>8.6699999999999999E-2</v>
      </c>
      <c r="L4174" s="93">
        <f t="shared" si="325"/>
        <v>0.99999999999999989</v>
      </c>
      <c r="M4174" s="42">
        <v>0.14413000000000001</v>
      </c>
      <c r="N4174" s="93">
        <f t="array" ref="N4174">SQRT(MMULT(MMULT(B4174:K4174, '2. Correlation Matrix'!$B$34:$K$43), TRANSPOSE(B4174:K4174)))</f>
        <v>0.13507693390513498</v>
      </c>
      <c r="O4174" s="92">
        <f t="shared" si="326"/>
        <v>0.51178241911050681</v>
      </c>
      <c r="P4174" s="42">
        <f t="shared" si="327"/>
        <v>0.13500711096339391</v>
      </c>
      <c r="Q4174" s="42">
        <f t="shared" si="328"/>
        <v>0.122773215429927</v>
      </c>
      <c r="R4174" s="43">
        <f t="shared" si="329"/>
        <v>0.118137620573236</v>
      </c>
    </row>
    <row r="4175" spans="1:18" x14ac:dyDescent="0.35">
      <c r="A4175" s="73">
        <v>4234</v>
      </c>
      <c r="B4175" s="42">
        <v>0.2104</v>
      </c>
      <c r="C4175" s="42">
        <v>0.1782</v>
      </c>
      <c r="D4175" s="42">
        <v>8.4199999999999997E-2</v>
      </c>
      <c r="E4175" s="42">
        <v>0.12379999999999999</v>
      </c>
      <c r="F4175" s="42">
        <v>2.7199999999999998E-2</v>
      </c>
      <c r="G4175" s="42">
        <v>0.10639999999999999</v>
      </c>
      <c r="H4175" s="42">
        <v>2.4799999999999999E-2</v>
      </c>
      <c r="I4175" s="42">
        <v>1.9800000000000002E-2</v>
      </c>
      <c r="J4175" s="42">
        <v>0.1782</v>
      </c>
      <c r="K4175" s="42">
        <v>4.7E-2</v>
      </c>
      <c r="L4175" s="93">
        <f t="shared" si="325"/>
        <v>1</v>
      </c>
      <c r="M4175" s="42">
        <v>0.12573000000000001</v>
      </c>
      <c r="N4175" s="93">
        <f t="array" ref="N4175">SQRT(MMULT(MMULT(B4175:K4175, '2. Correlation Matrix'!$B$34:$K$43), TRANSPOSE(B4175:K4175)))</f>
        <v>9.9138383206800379E-2</v>
      </c>
      <c r="O4175" s="92">
        <f t="shared" si="326"/>
        <v>0.51170897042146024</v>
      </c>
      <c r="P4175" s="42">
        <f t="shared" si="327"/>
        <v>0.12081579048757081</v>
      </c>
      <c r="Q4175" s="42">
        <f t="shared" si="328"/>
        <v>0.122773215429927</v>
      </c>
      <c r="R4175" s="43">
        <f t="shared" si="329"/>
        <v>0.118137620573236</v>
      </c>
    </row>
    <row r="4176" spans="1:18" x14ac:dyDescent="0.35">
      <c r="A4176" s="73">
        <v>466</v>
      </c>
      <c r="B4176" s="42">
        <v>8.0299999999999996E-2</v>
      </c>
      <c r="C4176" s="42">
        <v>3.4099999999999998E-2</v>
      </c>
      <c r="D4176" s="42">
        <v>8.2699999999999996E-2</v>
      </c>
      <c r="E4176" s="42">
        <v>0.1484</v>
      </c>
      <c r="F4176" s="42">
        <v>9.7000000000000003E-3</v>
      </c>
      <c r="G4176" s="42">
        <v>0.21410000000000001</v>
      </c>
      <c r="H4176" s="42">
        <v>0.14360000000000001</v>
      </c>
      <c r="I4176" s="42">
        <v>7.0599999999999996E-2</v>
      </c>
      <c r="J4176" s="42">
        <v>0.2019</v>
      </c>
      <c r="K4176" s="42">
        <v>1.46E-2</v>
      </c>
      <c r="L4176" s="93">
        <f t="shared" si="325"/>
        <v>1</v>
      </c>
      <c r="M4176" s="42">
        <v>0.14828</v>
      </c>
      <c r="N4176" s="93">
        <f t="array" ref="N4176">SQRT(MMULT(MMULT(B4176:K4176, '2. Correlation Matrix'!$B$34:$K$43), TRANSPOSE(B4176:K4176)))</f>
        <v>0.14322035570170813</v>
      </c>
      <c r="O4176" s="92">
        <f t="shared" si="326"/>
        <v>0.51165911186971047</v>
      </c>
      <c r="P4176" s="42">
        <f t="shared" si="327"/>
        <v>0.13802396485633808</v>
      </c>
      <c r="Q4176" s="42">
        <f t="shared" si="328"/>
        <v>0.122773215429927</v>
      </c>
      <c r="R4176" s="43">
        <f t="shared" si="329"/>
        <v>0.118137620573236</v>
      </c>
    </row>
    <row r="4177" spans="1:18" x14ac:dyDescent="0.35">
      <c r="A4177" s="73">
        <v>475</v>
      </c>
      <c r="B4177" s="42">
        <v>0.14749999999999999</v>
      </c>
      <c r="C4177" s="42">
        <v>0.1133</v>
      </c>
      <c r="D4177" s="42">
        <v>0.1331</v>
      </c>
      <c r="E4177" s="42">
        <v>0.10249999999999999</v>
      </c>
      <c r="F4177" s="42">
        <v>1.44E-2</v>
      </c>
      <c r="G4177" s="42">
        <v>0.16189999999999999</v>
      </c>
      <c r="H4177" s="42">
        <v>0.1115</v>
      </c>
      <c r="I4177" s="42">
        <v>5.2200000000000003E-2</v>
      </c>
      <c r="J4177" s="42">
        <v>0.1331</v>
      </c>
      <c r="K4177" s="42">
        <v>3.0599999999999999E-2</v>
      </c>
      <c r="L4177" s="93">
        <f t="shared" si="325"/>
        <v>1.0001</v>
      </c>
      <c r="M4177" s="42">
        <v>0.13785</v>
      </c>
      <c r="N4177" s="93">
        <f t="array" ref="N4177">SQRT(MMULT(MMULT(B4177:K4177, '2. Correlation Matrix'!$B$34:$K$43), TRANSPOSE(B4177:K4177)))</f>
        <v>0.12283582324900665</v>
      </c>
      <c r="O4177" s="92">
        <f t="shared" si="326"/>
        <v>0.51165855641797287</v>
      </c>
      <c r="P4177" s="42">
        <f t="shared" si="327"/>
        <v>0.13030568026336939</v>
      </c>
      <c r="Q4177" s="42">
        <f t="shared" si="328"/>
        <v>0.122773215429927</v>
      </c>
      <c r="R4177" s="43">
        <f t="shared" si="329"/>
        <v>0.118137620573236</v>
      </c>
    </row>
    <row r="4178" spans="1:18" x14ac:dyDescent="0.35">
      <c r="A4178" s="73">
        <v>433</v>
      </c>
      <c r="B4178" s="42">
        <v>5.8599999999999999E-2</v>
      </c>
      <c r="C4178" s="42">
        <v>1.1299999999999999E-2</v>
      </c>
      <c r="D4178" s="42">
        <v>0.18920000000000001</v>
      </c>
      <c r="E4178" s="42">
        <v>0.1171</v>
      </c>
      <c r="F4178" s="42">
        <v>0.16889999999999999</v>
      </c>
      <c r="G4178" s="42">
        <v>0.1216</v>
      </c>
      <c r="H4178" s="42">
        <v>7.4300000000000005E-2</v>
      </c>
      <c r="I4178" s="42">
        <v>0.11260000000000001</v>
      </c>
      <c r="J4178" s="42">
        <v>8.5599999999999996E-2</v>
      </c>
      <c r="K4178" s="42">
        <v>6.08E-2</v>
      </c>
      <c r="L4178" s="93">
        <f t="shared" si="325"/>
        <v>1</v>
      </c>
      <c r="M4178" s="42">
        <v>0.14233000000000001</v>
      </c>
      <c r="N4178" s="93">
        <f t="array" ref="N4178">SQRT(MMULT(MMULT(B4178:K4178, '2. Correlation Matrix'!$B$34:$K$43), TRANSPOSE(B4178:K4178)))</f>
        <v>0.13160278478073023</v>
      </c>
      <c r="O4178" s="92">
        <f t="shared" si="326"/>
        <v>0.51161531355268652</v>
      </c>
      <c r="P4178" s="42">
        <f t="shared" si="327"/>
        <v>0.13367035351897841</v>
      </c>
      <c r="Q4178" s="42">
        <f t="shared" si="328"/>
        <v>0.122773215429927</v>
      </c>
      <c r="R4178" s="43">
        <f t="shared" si="329"/>
        <v>0.118137620573236</v>
      </c>
    </row>
    <row r="4179" spans="1:18" x14ac:dyDescent="0.35">
      <c r="A4179" s="73">
        <v>3106</v>
      </c>
      <c r="B4179" s="42">
        <v>0.1103</v>
      </c>
      <c r="C4179" s="42">
        <v>1.6500000000000001E-2</v>
      </c>
      <c r="D4179" s="42">
        <v>5.7000000000000002E-2</v>
      </c>
      <c r="E4179" s="42">
        <v>0.1636</v>
      </c>
      <c r="F4179" s="42">
        <v>0.18379999999999999</v>
      </c>
      <c r="G4179" s="42">
        <v>0.1268</v>
      </c>
      <c r="H4179" s="42">
        <v>4.41E-2</v>
      </c>
      <c r="I4179" s="42">
        <v>4.41E-2</v>
      </c>
      <c r="J4179" s="42">
        <v>0.17100000000000001</v>
      </c>
      <c r="K4179" s="42">
        <v>8.2699999999999996E-2</v>
      </c>
      <c r="L4179" s="93">
        <f t="shared" si="325"/>
        <v>0.99990000000000012</v>
      </c>
      <c r="M4179" s="42">
        <v>0.14143</v>
      </c>
      <c r="N4179" s="93">
        <f t="array" ref="N4179">SQRT(MMULT(MMULT(B4179:K4179, '2. Correlation Matrix'!$B$34:$K$43), TRANSPOSE(B4179:K4179)))</f>
        <v>0.12985451176126303</v>
      </c>
      <c r="O4179" s="92">
        <f t="shared" si="326"/>
        <v>0.51157252142406329</v>
      </c>
      <c r="P4179" s="42">
        <f t="shared" si="327"/>
        <v>0.13299890288762201</v>
      </c>
      <c r="Q4179" s="42">
        <f t="shared" si="328"/>
        <v>0.122773215429927</v>
      </c>
      <c r="R4179" s="43">
        <f t="shared" si="329"/>
        <v>0.118137620573236</v>
      </c>
    </row>
    <row r="4180" spans="1:18" x14ac:dyDescent="0.35">
      <c r="A4180" s="73">
        <v>4365</v>
      </c>
      <c r="B4180" s="42">
        <v>8.72E-2</v>
      </c>
      <c r="C4180" s="42">
        <v>0.20080000000000001</v>
      </c>
      <c r="D4180" s="42">
        <v>0.1055</v>
      </c>
      <c r="E4180" s="42">
        <v>2.8400000000000002E-2</v>
      </c>
      <c r="F4180" s="42">
        <v>0.18459999999999999</v>
      </c>
      <c r="G4180" s="42">
        <v>1.6199999999999999E-2</v>
      </c>
      <c r="H4180" s="42">
        <v>7.0999999999999994E-2</v>
      </c>
      <c r="I4180" s="42">
        <v>3.6499999999999998E-2</v>
      </c>
      <c r="J4180" s="42">
        <v>0.1116</v>
      </c>
      <c r="K4180" s="42">
        <v>0.15820000000000001</v>
      </c>
      <c r="L4180" s="93">
        <f t="shared" si="325"/>
        <v>1</v>
      </c>
      <c r="M4180" s="42">
        <v>0.13682</v>
      </c>
      <c r="N4180" s="93">
        <f t="array" ref="N4180">SQRT(MMULT(MMULT(B4180:K4180, '2. Correlation Matrix'!$B$34:$K$43), TRANSPOSE(B4180:K4180)))</f>
        <v>0.12084392063709949</v>
      </c>
      <c r="O4180" s="92">
        <f t="shared" si="326"/>
        <v>0.51156896990828893</v>
      </c>
      <c r="P4180" s="42">
        <f t="shared" si="327"/>
        <v>0.1295183734225272</v>
      </c>
      <c r="Q4180" s="42">
        <f t="shared" si="328"/>
        <v>0.122773215429927</v>
      </c>
      <c r="R4180" s="43">
        <f t="shared" si="329"/>
        <v>0.118137620573236</v>
      </c>
    </row>
    <row r="4181" spans="1:18" x14ac:dyDescent="0.35">
      <c r="A4181" s="73">
        <v>3729</v>
      </c>
      <c r="B4181" s="42">
        <v>0.13200000000000001</v>
      </c>
      <c r="C4181" s="42">
        <v>9.4799999999999995E-2</v>
      </c>
      <c r="D4181" s="42">
        <v>0.1041</v>
      </c>
      <c r="E4181" s="42">
        <v>0.184</v>
      </c>
      <c r="F4181" s="42">
        <v>3.9E-2</v>
      </c>
      <c r="G4181" s="42">
        <v>1.9E-3</v>
      </c>
      <c r="H4181" s="42">
        <v>9.8500000000000004E-2</v>
      </c>
      <c r="I4181" s="42">
        <v>1.12E-2</v>
      </c>
      <c r="J4181" s="42">
        <v>0.1822</v>
      </c>
      <c r="K4181" s="42">
        <v>0.15240000000000001</v>
      </c>
      <c r="L4181" s="93">
        <f t="shared" si="325"/>
        <v>1.0001</v>
      </c>
      <c r="M4181" s="42">
        <v>0.14283999999999999</v>
      </c>
      <c r="N4181" s="93">
        <f t="array" ref="N4181">SQRT(MMULT(MMULT(B4181:K4181, '2. Correlation Matrix'!$B$34:$K$43), TRANSPOSE(B4181:K4181)))</f>
        <v>0.13261753213746214</v>
      </c>
      <c r="O4181" s="92">
        <f t="shared" si="326"/>
        <v>0.51154624058063269</v>
      </c>
      <c r="P4181" s="42">
        <f t="shared" si="327"/>
        <v>0.13404629508488458</v>
      </c>
      <c r="Q4181" s="42">
        <f t="shared" si="328"/>
        <v>0.122773215429927</v>
      </c>
      <c r="R4181" s="43">
        <f t="shared" si="329"/>
        <v>0.118137620573236</v>
      </c>
    </row>
    <row r="4182" spans="1:18" x14ac:dyDescent="0.35">
      <c r="A4182" s="73">
        <v>3801</v>
      </c>
      <c r="B4182" s="42">
        <v>6.3700000000000007E-2</v>
      </c>
      <c r="C4182" s="42">
        <v>0.1235</v>
      </c>
      <c r="D4182" s="42">
        <v>0.18129999999999999</v>
      </c>
      <c r="E4182" s="42">
        <v>0.19520000000000001</v>
      </c>
      <c r="F4182" s="42">
        <v>8.9599999999999999E-2</v>
      </c>
      <c r="G4182" s="42">
        <v>9.7600000000000006E-2</v>
      </c>
      <c r="H4182" s="42">
        <v>6.5699999999999995E-2</v>
      </c>
      <c r="I4182" s="42">
        <v>8.0000000000000002E-3</v>
      </c>
      <c r="J4182" s="42">
        <v>3.5900000000000001E-2</v>
      </c>
      <c r="K4182" s="42">
        <v>0.1394</v>
      </c>
      <c r="L4182" s="93">
        <f t="shared" si="325"/>
        <v>0.99990000000000001</v>
      </c>
      <c r="M4182" s="42">
        <v>0.14840999999999999</v>
      </c>
      <c r="N4182" s="93">
        <f t="array" ref="N4182">SQRT(MMULT(MMULT(B4182:K4182, '2. Correlation Matrix'!$B$34:$K$43), TRANSPOSE(B4182:K4182)))</f>
        <v>0.14351812476223275</v>
      </c>
      <c r="O4182" s="92">
        <f t="shared" si="326"/>
        <v>0.51150333884043375</v>
      </c>
      <c r="P4182" s="42">
        <f t="shared" si="327"/>
        <v>0.13811127393236608</v>
      </c>
      <c r="Q4182" s="42">
        <f t="shared" si="328"/>
        <v>0.122773215429927</v>
      </c>
      <c r="R4182" s="43">
        <f t="shared" si="329"/>
        <v>0.118137620573236</v>
      </c>
    </row>
    <row r="4183" spans="1:18" x14ac:dyDescent="0.35">
      <c r="A4183" s="73">
        <v>2608</v>
      </c>
      <c r="B4183" s="42">
        <v>0.13150000000000001</v>
      </c>
      <c r="C4183" s="42">
        <v>6.1699999999999998E-2</v>
      </c>
      <c r="D4183" s="42">
        <v>0.1623</v>
      </c>
      <c r="E4183" s="42">
        <v>5.8400000000000001E-2</v>
      </c>
      <c r="F4183" s="42">
        <v>0.13469999999999999</v>
      </c>
      <c r="G4183" s="42">
        <v>7.1400000000000005E-2</v>
      </c>
      <c r="H4183" s="42">
        <v>9.2499999999999999E-2</v>
      </c>
      <c r="I4183" s="42">
        <v>0.1071</v>
      </c>
      <c r="J4183" s="42">
        <v>0.13150000000000001</v>
      </c>
      <c r="K4183" s="42">
        <v>4.87E-2</v>
      </c>
      <c r="L4183" s="93">
        <f t="shared" si="325"/>
        <v>0.99980000000000002</v>
      </c>
      <c r="M4183" s="42">
        <v>0.1323</v>
      </c>
      <c r="N4183" s="93">
        <f t="array" ref="N4183">SQRT(MMULT(MMULT(B4183:K4183, '2. Correlation Matrix'!$B$34:$K$43), TRANSPOSE(B4183:K4183)))</f>
        <v>0.11202679068479023</v>
      </c>
      <c r="O4183" s="92">
        <f t="shared" si="326"/>
        <v>0.51148479439373573</v>
      </c>
      <c r="P4183" s="42">
        <f t="shared" si="327"/>
        <v>0.1260249990844331</v>
      </c>
      <c r="Q4183" s="42">
        <f t="shared" si="328"/>
        <v>0.122773215429927</v>
      </c>
      <c r="R4183" s="43">
        <f t="shared" si="329"/>
        <v>0.118137620573236</v>
      </c>
    </row>
    <row r="4184" spans="1:18" x14ac:dyDescent="0.35">
      <c r="A4184" s="73">
        <v>2461</v>
      </c>
      <c r="B4184" s="42">
        <v>8.0399999999999999E-2</v>
      </c>
      <c r="C4184" s="42">
        <v>0.1797</v>
      </c>
      <c r="D4184" s="42">
        <v>0.20799999999999999</v>
      </c>
      <c r="E4184" s="42">
        <v>0.16550000000000001</v>
      </c>
      <c r="F4184" s="42">
        <v>2.5999999999999999E-2</v>
      </c>
      <c r="G4184" s="42">
        <v>6.3799999999999996E-2</v>
      </c>
      <c r="H4184" s="42">
        <v>0.1135</v>
      </c>
      <c r="I4184" s="42">
        <v>5.67E-2</v>
      </c>
      <c r="J4184" s="42">
        <v>4.2599999999999999E-2</v>
      </c>
      <c r="K4184" s="42">
        <v>6.3799999999999996E-2</v>
      </c>
      <c r="L4184" s="93">
        <f t="shared" si="325"/>
        <v>0.99999999999999989</v>
      </c>
      <c r="M4184" s="42">
        <v>0.13667000000000001</v>
      </c>
      <c r="N4184" s="93">
        <f t="array" ref="N4184">SQRT(MMULT(MMULT(B4184:K4184, '2. Correlation Matrix'!$B$34:$K$43), TRANSPOSE(B4184:K4184)))</f>
        <v>0.12057513824421684</v>
      </c>
      <c r="O4184" s="92">
        <f t="shared" si="326"/>
        <v>0.51146530618187291</v>
      </c>
      <c r="P4184" s="42">
        <f t="shared" si="327"/>
        <v>0.12940081801869402</v>
      </c>
      <c r="Q4184" s="42">
        <f t="shared" si="328"/>
        <v>0.122773215429927</v>
      </c>
      <c r="R4184" s="43">
        <f t="shared" si="329"/>
        <v>0.118137620573236</v>
      </c>
    </row>
    <row r="4185" spans="1:18" x14ac:dyDescent="0.35">
      <c r="A4185" s="73">
        <v>982</v>
      </c>
      <c r="B4185" s="42">
        <v>0.1225</v>
      </c>
      <c r="C4185" s="42">
        <v>0.1623</v>
      </c>
      <c r="D4185" s="42">
        <v>9.11E-2</v>
      </c>
      <c r="E4185" s="42">
        <v>0.1192</v>
      </c>
      <c r="F4185" s="42">
        <v>9.9299999999999999E-2</v>
      </c>
      <c r="G4185" s="42">
        <v>0.16059999999999999</v>
      </c>
      <c r="H4185" s="42">
        <v>9.9000000000000008E-3</v>
      </c>
      <c r="I4185" s="42">
        <v>3.15E-2</v>
      </c>
      <c r="J4185" s="42">
        <v>0.15890000000000001</v>
      </c>
      <c r="K4185" s="42">
        <v>4.4699999999999997E-2</v>
      </c>
      <c r="L4185" s="93">
        <f t="shared" si="325"/>
        <v>1</v>
      </c>
      <c r="M4185" s="42">
        <v>0.13242000000000001</v>
      </c>
      <c r="N4185" s="93">
        <f t="array" ref="N4185">SQRT(MMULT(MMULT(B4185:K4185, '2. Correlation Matrix'!$B$34:$K$43), TRANSPOSE(B4185:K4185)))</f>
        <v>0.11227159520307084</v>
      </c>
      <c r="O4185" s="92">
        <f t="shared" si="326"/>
        <v>0.51143835532168036</v>
      </c>
      <c r="P4185" s="42">
        <f t="shared" si="327"/>
        <v>0.12611754445527892</v>
      </c>
      <c r="Q4185" s="42">
        <f t="shared" si="328"/>
        <v>0.122773215429927</v>
      </c>
      <c r="R4185" s="43">
        <f t="shared" si="329"/>
        <v>0.118137620573236</v>
      </c>
    </row>
    <row r="4186" spans="1:18" x14ac:dyDescent="0.35">
      <c r="A4186" s="73">
        <v>2723</v>
      </c>
      <c r="B4186" s="42">
        <v>0.14549999999999999</v>
      </c>
      <c r="C4186" s="42">
        <v>0.1033</v>
      </c>
      <c r="D4186" s="42">
        <v>0.14549999999999999</v>
      </c>
      <c r="E4186" s="42">
        <v>7.6700000000000004E-2</v>
      </c>
      <c r="F4186" s="42">
        <v>0.1565</v>
      </c>
      <c r="G4186" s="42">
        <v>5.3199999999999997E-2</v>
      </c>
      <c r="H4186" s="42">
        <v>5.79E-2</v>
      </c>
      <c r="I4186" s="42">
        <v>6.5699999999999995E-2</v>
      </c>
      <c r="J4186" s="42">
        <v>0.1017</v>
      </c>
      <c r="K4186" s="42">
        <v>9.3899999999999997E-2</v>
      </c>
      <c r="L4186" s="93">
        <f t="shared" si="325"/>
        <v>0.9998999999999999</v>
      </c>
      <c r="M4186" s="42">
        <v>0.13250999999999999</v>
      </c>
      <c r="N4186" s="93">
        <f t="array" ref="N4186">SQRT(MMULT(MMULT(B4186:K4186, '2. Correlation Matrix'!$B$34:$K$43), TRANSPOSE(B4186:K4186)))</f>
        <v>0.11246051720765558</v>
      </c>
      <c r="O4186" s="92">
        <f t="shared" si="326"/>
        <v>0.51137947279585416</v>
      </c>
      <c r="P4186" s="42">
        <f t="shared" si="327"/>
        <v>0.1261863160346933</v>
      </c>
      <c r="Q4186" s="42">
        <f t="shared" si="328"/>
        <v>0.122773215429927</v>
      </c>
      <c r="R4186" s="43">
        <f t="shared" si="329"/>
        <v>0.118137620573236</v>
      </c>
    </row>
    <row r="4187" spans="1:18" x14ac:dyDescent="0.35">
      <c r="A4187" s="73">
        <v>3156</v>
      </c>
      <c r="B4187" s="42">
        <v>0.1038</v>
      </c>
      <c r="C4187" s="42">
        <v>0.11899999999999999</v>
      </c>
      <c r="D4187" s="42">
        <v>6.5799999999999997E-2</v>
      </c>
      <c r="E4187" s="42">
        <v>0.13159999999999999</v>
      </c>
      <c r="F4187" s="42">
        <v>0.2228</v>
      </c>
      <c r="G4187" s="42">
        <v>5.57E-2</v>
      </c>
      <c r="H4187" s="42">
        <v>1.2699999999999999E-2</v>
      </c>
      <c r="I4187" s="42">
        <v>3.7999999999999999E-2</v>
      </c>
      <c r="J4187" s="42">
        <v>9.11E-2</v>
      </c>
      <c r="K4187" s="42">
        <v>0.1595</v>
      </c>
      <c r="L4187" s="93">
        <f t="shared" si="325"/>
        <v>1</v>
      </c>
      <c r="M4187" s="42">
        <v>0.13947999999999999</v>
      </c>
      <c r="N4187" s="93">
        <f t="array" ref="N4187">SQRT(MMULT(MMULT(B4187:K4187, '2. Correlation Matrix'!$B$34:$K$43), TRANSPOSE(B4187:K4187)))</f>
        <v>0.12609111869068415</v>
      </c>
      <c r="O4187" s="92">
        <f t="shared" si="326"/>
        <v>0.51137622276297479</v>
      </c>
      <c r="P4187" s="42">
        <f t="shared" si="327"/>
        <v>0.13153051489366591</v>
      </c>
      <c r="Q4187" s="42">
        <f t="shared" si="328"/>
        <v>0.122773215429927</v>
      </c>
      <c r="R4187" s="43">
        <f t="shared" si="329"/>
        <v>0.118137620573236</v>
      </c>
    </row>
    <row r="4188" spans="1:18" x14ac:dyDescent="0.35">
      <c r="A4188" s="73">
        <v>1096</v>
      </c>
      <c r="B4188" s="42">
        <v>0.15529999999999999</v>
      </c>
      <c r="C4188" s="42">
        <v>0.12690000000000001</v>
      </c>
      <c r="D4188" s="42">
        <v>1.89E-2</v>
      </c>
      <c r="E4188" s="42">
        <v>9.2799999999999994E-2</v>
      </c>
      <c r="F4188" s="42">
        <v>0.1231</v>
      </c>
      <c r="G4188" s="42">
        <v>0.17230000000000001</v>
      </c>
      <c r="H4188" s="42">
        <v>0.108</v>
      </c>
      <c r="I4188" s="42">
        <v>5.11E-2</v>
      </c>
      <c r="J4188" s="42">
        <v>0.14199999999999999</v>
      </c>
      <c r="K4188" s="42">
        <v>9.4999999999999998E-3</v>
      </c>
      <c r="L4188" s="93">
        <f t="shared" si="325"/>
        <v>0.99990000000000001</v>
      </c>
      <c r="M4188" s="42">
        <v>0.13261999999999999</v>
      </c>
      <c r="N4188" s="93">
        <f t="array" ref="N4188">SQRT(MMULT(MMULT(B4188:K4188, '2. Correlation Matrix'!$B$34:$K$43), TRANSPOSE(B4188:K4188)))</f>
        <v>0.11267905240999411</v>
      </c>
      <c r="O4188" s="92">
        <f t="shared" si="326"/>
        <v>0.51136390276290045</v>
      </c>
      <c r="P4188" s="42">
        <f t="shared" si="327"/>
        <v>0.12627171557399289</v>
      </c>
      <c r="Q4188" s="42">
        <f t="shared" si="328"/>
        <v>0.122773215429927</v>
      </c>
      <c r="R4188" s="43">
        <f t="shared" si="329"/>
        <v>0.118137620573236</v>
      </c>
    </row>
    <row r="4189" spans="1:18" x14ac:dyDescent="0.35">
      <c r="A4189" s="73">
        <v>4616</v>
      </c>
      <c r="B4189" s="42">
        <v>0.1386</v>
      </c>
      <c r="C4189" s="42">
        <v>0.16270000000000001</v>
      </c>
      <c r="D4189" s="42">
        <v>0.17929999999999999</v>
      </c>
      <c r="E4189" s="42">
        <v>9.06E-2</v>
      </c>
      <c r="F4189" s="42">
        <v>0.12939999999999999</v>
      </c>
      <c r="G4189" s="42">
        <v>6.4699999999999994E-2</v>
      </c>
      <c r="H4189" s="42">
        <v>2.9600000000000001E-2</v>
      </c>
      <c r="I4189" s="42">
        <v>2.4E-2</v>
      </c>
      <c r="J4189" s="42">
        <v>2.0299999999999999E-2</v>
      </c>
      <c r="K4189" s="42">
        <v>0.1608</v>
      </c>
      <c r="L4189" s="93">
        <f t="shared" si="325"/>
        <v>1</v>
      </c>
      <c r="M4189" s="42">
        <v>0.13921</v>
      </c>
      <c r="N4189" s="93">
        <f t="array" ref="N4189">SQRT(MMULT(MMULT(B4189:K4189, '2. Correlation Matrix'!$B$34:$K$43), TRANSPOSE(B4189:K4189)))</f>
        <v>0.12556725781890835</v>
      </c>
      <c r="O4189" s="92">
        <f t="shared" si="326"/>
        <v>0.51135941897053228</v>
      </c>
      <c r="P4189" s="42">
        <f t="shared" si="327"/>
        <v>0.13132643188191989</v>
      </c>
      <c r="Q4189" s="42">
        <f t="shared" si="328"/>
        <v>0.122773215429927</v>
      </c>
      <c r="R4189" s="43">
        <f t="shared" si="329"/>
        <v>0.118137620573236</v>
      </c>
    </row>
    <row r="4190" spans="1:18" x14ac:dyDescent="0.35">
      <c r="A4190" s="73">
        <v>3971</v>
      </c>
      <c r="B4190" s="42">
        <v>0.1527</v>
      </c>
      <c r="C4190" s="42">
        <v>7.3099999999999998E-2</v>
      </c>
      <c r="D4190" s="42">
        <v>0.20649999999999999</v>
      </c>
      <c r="E4190" s="42">
        <v>4.3E-3</v>
      </c>
      <c r="F4190" s="42">
        <v>5.5899999999999998E-2</v>
      </c>
      <c r="G4190" s="42">
        <v>0.1613</v>
      </c>
      <c r="H4190" s="42">
        <v>0.19139999999999999</v>
      </c>
      <c r="I4190" s="42">
        <v>4.0899999999999999E-2</v>
      </c>
      <c r="J4190" s="42">
        <v>4.2999999999999997E-2</v>
      </c>
      <c r="K4190" s="42">
        <v>7.0999999999999994E-2</v>
      </c>
      <c r="L4190" s="93">
        <f t="shared" si="325"/>
        <v>1.0001000000000002</v>
      </c>
      <c r="M4190" s="42">
        <v>0.14648</v>
      </c>
      <c r="N4190" s="93">
        <f t="array" ref="N4190">SQRT(MMULT(MMULT(B4190:K4190, '2. Correlation Matrix'!$B$34:$K$43), TRANSPOSE(B4190:K4190)))</f>
        <v>0.13978615691115195</v>
      </c>
      <c r="O4190" s="92">
        <f t="shared" si="326"/>
        <v>0.5113524942633102</v>
      </c>
      <c r="P4190" s="42">
        <f t="shared" si="327"/>
        <v>0.1367099151680054</v>
      </c>
      <c r="Q4190" s="42">
        <f t="shared" si="328"/>
        <v>0.122773215429927</v>
      </c>
      <c r="R4190" s="43">
        <f t="shared" si="329"/>
        <v>0.118137620573236</v>
      </c>
    </row>
    <row r="4191" spans="1:18" x14ac:dyDescent="0.35">
      <c r="A4191" s="73">
        <v>617</v>
      </c>
      <c r="B4191" s="42">
        <v>4.2999999999999997E-2</v>
      </c>
      <c r="C4191" s="42">
        <v>0.1762</v>
      </c>
      <c r="D4191" s="42">
        <v>9.2200000000000004E-2</v>
      </c>
      <c r="E4191" s="42">
        <v>1.43E-2</v>
      </c>
      <c r="F4191" s="42">
        <v>0.16600000000000001</v>
      </c>
      <c r="G4191" s="42">
        <v>0.13109999999999999</v>
      </c>
      <c r="H4191" s="42">
        <v>0.13109999999999999</v>
      </c>
      <c r="I4191" s="42">
        <v>4.1000000000000003E-3</v>
      </c>
      <c r="J4191" s="42">
        <v>0.15570000000000001</v>
      </c>
      <c r="K4191" s="42">
        <v>8.6099999999999996E-2</v>
      </c>
      <c r="L4191" s="93">
        <f t="shared" si="325"/>
        <v>0.99979999999999991</v>
      </c>
      <c r="M4191" s="42">
        <v>0.14308999999999999</v>
      </c>
      <c r="N4191" s="93">
        <f t="array" ref="N4191">SQRT(MMULT(MMULT(B4191:K4191, '2. Correlation Matrix'!$B$34:$K$43), TRANSPOSE(B4191:K4191)))</f>
        <v>0.13315676138612415</v>
      </c>
      <c r="O4191" s="92">
        <f t="shared" si="326"/>
        <v>0.5113521783738384</v>
      </c>
      <c r="P4191" s="42">
        <f t="shared" si="327"/>
        <v>0.1342246384485794</v>
      </c>
      <c r="Q4191" s="42">
        <f t="shared" si="328"/>
        <v>0.122773215429927</v>
      </c>
      <c r="R4191" s="43">
        <f t="shared" si="329"/>
        <v>0.118137620573236</v>
      </c>
    </row>
    <row r="4192" spans="1:18" x14ac:dyDescent="0.35">
      <c r="A4192" s="73">
        <v>4322</v>
      </c>
      <c r="B4192" s="42">
        <v>0.13550000000000001</v>
      </c>
      <c r="C4192" s="42">
        <v>8.0600000000000005E-2</v>
      </c>
      <c r="D4192" s="42">
        <v>8.0600000000000005E-2</v>
      </c>
      <c r="E4192" s="42">
        <v>9.3399999999999997E-2</v>
      </c>
      <c r="F4192" s="42">
        <v>0.152</v>
      </c>
      <c r="G4192" s="42">
        <v>0.1447</v>
      </c>
      <c r="H4192" s="42">
        <v>0.15570000000000001</v>
      </c>
      <c r="I4192" s="42">
        <v>3.85E-2</v>
      </c>
      <c r="J4192" s="42">
        <v>6.7799999999999999E-2</v>
      </c>
      <c r="K4192" s="42">
        <v>5.1299999999999998E-2</v>
      </c>
      <c r="L4192" s="93">
        <f t="shared" si="325"/>
        <v>1.0001</v>
      </c>
      <c r="M4192" s="42">
        <v>0.14074999999999999</v>
      </c>
      <c r="N4192" s="93">
        <f t="array" ref="N4192">SQRT(MMULT(MMULT(B4192:K4192, '2. Correlation Matrix'!$B$34:$K$43), TRANSPOSE(B4192:K4192)))</f>
        <v>0.12858666202872676</v>
      </c>
      <c r="O4192" s="92">
        <f t="shared" si="326"/>
        <v>0.51132830546072638</v>
      </c>
      <c r="P4192" s="42">
        <f t="shared" si="327"/>
        <v>0.13248273517415499</v>
      </c>
      <c r="Q4192" s="42">
        <f t="shared" si="328"/>
        <v>0.122773215429927</v>
      </c>
      <c r="R4192" s="43">
        <f t="shared" si="329"/>
        <v>0.118137620573236</v>
      </c>
    </row>
    <row r="4193" spans="1:18" x14ac:dyDescent="0.35">
      <c r="A4193" s="73">
        <v>1970</v>
      </c>
      <c r="B4193" s="42">
        <v>8.1199999999999994E-2</v>
      </c>
      <c r="C4193" s="42">
        <v>0.1303</v>
      </c>
      <c r="D4193" s="42">
        <v>0.18590000000000001</v>
      </c>
      <c r="E4193" s="42">
        <v>0.1132</v>
      </c>
      <c r="F4193" s="42">
        <v>0.1389</v>
      </c>
      <c r="G4193" s="42">
        <v>6.4000000000000003E-3</v>
      </c>
      <c r="H4193" s="42">
        <v>0.14319999999999999</v>
      </c>
      <c r="I4193" s="42">
        <v>5.9799999999999999E-2</v>
      </c>
      <c r="J4193" s="42">
        <v>2.9899999999999999E-2</v>
      </c>
      <c r="K4193" s="42">
        <v>0.1111</v>
      </c>
      <c r="L4193" s="93">
        <f t="shared" si="325"/>
        <v>0.9998999999999999</v>
      </c>
      <c r="M4193" s="42">
        <v>0.13894999999999999</v>
      </c>
      <c r="N4193" s="93">
        <f t="array" ref="N4193">SQRT(MMULT(MMULT(B4193:K4193, '2. Correlation Matrix'!$B$34:$K$43), TRANSPOSE(B4193:K4193)))</f>
        <v>0.12506778058086024</v>
      </c>
      <c r="O4193" s="92">
        <f t="shared" si="326"/>
        <v>0.51132273798249994</v>
      </c>
      <c r="P4193" s="42">
        <f t="shared" si="327"/>
        <v>0.1311290251302889</v>
      </c>
      <c r="Q4193" s="42">
        <f t="shared" si="328"/>
        <v>0.122773215429927</v>
      </c>
      <c r="R4193" s="43">
        <f t="shared" si="329"/>
        <v>0.118137620573236</v>
      </c>
    </row>
    <row r="4194" spans="1:18" x14ac:dyDescent="0.35">
      <c r="A4194" s="73">
        <v>751</v>
      </c>
      <c r="B4194" s="42">
        <v>0.1232</v>
      </c>
      <c r="C4194" s="42">
        <v>2.3999999999999998E-3</v>
      </c>
      <c r="D4194" s="42">
        <v>0.2198</v>
      </c>
      <c r="E4194" s="42">
        <v>5.0700000000000002E-2</v>
      </c>
      <c r="F4194" s="42">
        <v>0.128</v>
      </c>
      <c r="G4194" s="42">
        <v>3.8600000000000002E-2</v>
      </c>
      <c r="H4194" s="42">
        <v>0.14729999999999999</v>
      </c>
      <c r="I4194" s="42">
        <v>0.13039999999999999</v>
      </c>
      <c r="J4194" s="42">
        <v>9.6600000000000005E-2</v>
      </c>
      <c r="K4194" s="42">
        <v>6.2799999999999995E-2</v>
      </c>
      <c r="L4194" s="93">
        <f t="shared" si="325"/>
        <v>0.99979999999999991</v>
      </c>
      <c r="M4194" s="42">
        <v>0.13716999999999999</v>
      </c>
      <c r="N4194" s="93">
        <f t="array" ref="N4194">SQRT(MMULT(MMULT(B4194:K4194, '2. Correlation Matrix'!$B$34:$K$43), TRANSPOSE(B4194:K4194)))</f>
        <v>0.12158984209966556</v>
      </c>
      <c r="O4194" s="92">
        <f t="shared" si="326"/>
        <v>0.5113091597655014</v>
      </c>
      <c r="P4194" s="42">
        <f t="shared" si="327"/>
        <v>0.12977795514908919</v>
      </c>
      <c r="Q4194" s="42">
        <f t="shared" si="328"/>
        <v>0.122773215429927</v>
      </c>
      <c r="R4194" s="43">
        <f t="shared" si="329"/>
        <v>0.118137620573236</v>
      </c>
    </row>
    <row r="4195" spans="1:18" x14ac:dyDescent="0.35">
      <c r="A4195" s="73">
        <v>2663</v>
      </c>
      <c r="B4195" s="42">
        <v>0.1358</v>
      </c>
      <c r="C4195" s="42">
        <v>7.9600000000000004E-2</v>
      </c>
      <c r="D4195" s="42">
        <v>0.18740000000000001</v>
      </c>
      <c r="E4195" s="42">
        <v>0.1827</v>
      </c>
      <c r="F4195" s="42">
        <v>0.1241</v>
      </c>
      <c r="G4195" s="42">
        <v>6.5600000000000006E-2</v>
      </c>
      <c r="H4195" s="42">
        <v>4.2200000000000001E-2</v>
      </c>
      <c r="I4195" s="42">
        <v>6.0900000000000003E-2</v>
      </c>
      <c r="J4195" s="42">
        <v>1.6400000000000001E-2</v>
      </c>
      <c r="K4195" s="42">
        <v>0.10539999999999999</v>
      </c>
      <c r="L4195" s="93">
        <f t="shared" si="325"/>
        <v>1.0001</v>
      </c>
      <c r="M4195" s="42">
        <v>0.13739000000000001</v>
      </c>
      <c r="N4195" s="93">
        <f t="array" ref="N4195">SQRT(MMULT(MMULT(B4195:K4195, '2. Correlation Matrix'!$B$34:$K$43), TRANSPOSE(B4195:K4195)))</f>
        <v>0.12202696353916211</v>
      </c>
      <c r="O4195" s="92">
        <f t="shared" si="326"/>
        <v>0.51128044319464849</v>
      </c>
      <c r="P4195" s="42">
        <f t="shared" si="327"/>
        <v>0.12994471008470601</v>
      </c>
      <c r="Q4195" s="42">
        <f t="shared" si="328"/>
        <v>0.122773215429927</v>
      </c>
      <c r="R4195" s="43">
        <f t="shared" si="329"/>
        <v>0.118137620573236</v>
      </c>
    </row>
    <row r="4196" spans="1:18" x14ac:dyDescent="0.35">
      <c r="A4196" s="73">
        <v>457</v>
      </c>
      <c r="B4196" s="42">
        <v>0.1462</v>
      </c>
      <c r="C4196" s="42">
        <v>2.75E-2</v>
      </c>
      <c r="D4196" s="42">
        <v>0.18429999999999999</v>
      </c>
      <c r="E4196" s="42">
        <v>0.1229</v>
      </c>
      <c r="F4196" s="42">
        <v>0.10589999999999999</v>
      </c>
      <c r="G4196" s="42">
        <v>6.3600000000000004E-2</v>
      </c>
      <c r="H4196" s="42">
        <v>0.13139999999999999</v>
      </c>
      <c r="I4196" s="42">
        <v>5.2999999999999999E-2</v>
      </c>
      <c r="J4196" s="42">
        <v>5.7200000000000001E-2</v>
      </c>
      <c r="K4196" s="42">
        <v>0.1081</v>
      </c>
      <c r="L4196" s="93">
        <f t="shared" si="325"/>
        <v>1.0001</v>
      </c>
      <c r="M4196" s="42">
        <v>0.14330000000000001</v>
      </c>
      <c r="N4196" s="93">
        <f t="array" ref="N4196">SQRT(MMULT(MMULT(B4196:K4196, '2. Correlation Matrix'!$B$34:$K$43), TRANSPOSE(B4196:K4196)))</f>
        <v>0.13359003651713702</v>
      </c>
      <c r="O4196" s="92">
        <f t="shared" si="326"/>
        <v>0.51126567355371932</v>
      </c>
      <c r="P4196" s="42">
        <f t="shared" si="327"/>
        <v>0.13437685107167502</v>
      </c>
      <c r="Q4196" s="42">
        <f t="shared" si="328"/>
        <v>0.122773215429927</v>
      </c>
      <c r="R4196" s="43">
        <f t="shared" si="329"/>
        <v>0.118137620573236</v>
      </c>
    </row>
    <row r="4197" spans="1:18" x14ac:dyDescent="0.35">
      <c r="A4197" s="73">
        <v>4517</v>
      </c>
      <c r="B4197" s="42">
        <v>0.11749999999999999</v>
      </c>
      <c r="C4197" s="42">
        <v>0.1966</v>
      </c>
      <c r="D4197" s="42">
        <v>0.11269999999999999</v>
      </c>
      <c r="E4197" s="42">
        <v>0.06</v>
      </c>
      <c r="F4197" s="42">
        <v>0.21820000000000001</v>
      </c>
      <c r="G4197" s="42">
        <v>6.4699999999999994E-2</v>
      </c>
      <c r="H4197" s="42">
        <v>2.8799999999999999E-2</v>
      </c>
      <c r="I4197" s="42">
        <v>5.5199999999999999E-2</v>
      </c>
      <c r="J4197" s="42">
        <v>4.0800000000000003E-2</v>
      </c>
      <c r="K4197" s="42">
        <v>0.1055</v>
      </c>
      <c r="L4197" s="93">
        <f t="shared" si="325"/>
        <v>1</v>
      </c>
      <c r="M4197" s="42">
        <v>0.12989999999999999</v>
      </c>
      <c r="N4197" s="93">
        <f t="array" ref="N4197">SQRT(MMULT(MMULT(B4197:K4197, '2. Correlation Matrix'!$B$34:$K$43), TRANSPOSE(B4197:K4197)))</f>
        <v>0.10738359886667237</v>
      </c>
      <c r="O4197" s="92">
        <f t="shared" si="326"/>
        <v>0.51125125791475767</v>
      </c>
      <c r="P4197" s="42">
        <f t="shared" si="327"/>
        <v>0.12413438134722078</v>
      </c>
      <c r="Q4197" s="42">
        <f t="shared" si="328"/>
        <v>0.122773215429927</v>
      </c>
      <c r="R4197" s="43">
        <f t="shared" si="329"/>
        <v>0.118137620573236</v>
      </c>
    </row>
    <row r="4198" spans="1:18" x14ac:dyDescent="0.35">
      <c r="A4198" s="73">
        <v>989</v>
      </c>
      <c r="B4198" s="42">
        <v>1.6400000000000001E-2</v>
      </c>
      <c r="C4198" s="42">
        <v>3.56E-2</v>
      </c>
      <c r="D4198" s="42">
        <v>0.17810000000000001</v>
      </c>
      <c r="E4198" s="42">
        <v>5.4800000000000001E-2</v>
      </c>
      <c r="F4198" s="42">
        <v>0.15620000000000001</v>
      </c>
      <c r="G4198" s="42">
        <v>0.126</v>
      </c>
      <c r="H4198" s="42">
        <v>2.1899999999999999E-2</v>
      </c>
      <c r="I4198" s="42">
        <v>2.7400000000000001E-2</v>
      </c>
      <c r="J4198" s="42">
        <v>0.2</v>
      </c>
      <c r="K4198" s="42">
        <v>0.18360000000000001</v>
      </c>
      <c r="L4198" s="93">
        <f t="shared" si="325"/>
        <v>1</v>
      </c>
      <c r="M4198" s="42">
        <v>0.15633</v>
      </c>
      <c r="N4198" s="93">
        <f t="array" ref="N4198">SQRT(MMULT(MMULT(B4198:K4198, '2. Correlation Matrix'!$B$34:$K$43), TRANSPOSE(B4198:K4198)))</f>
        <v>0.15909461340290565</v>
      </c>
      <c r="O4198" s="92">
        <f t="shared" si="326"/>
        <v>0.51120523982815513</v>
      </c>
      <c r="P4198" s="42">
        <f t="shared" si="327"/>
        <v>0.14367445199308998</v>
      </c>
      <c r="Q4198" s="42">
        <f t="shared" si="328"/>
        <v>0.122773215429927</v>
      </c>
      <c r="R4198" s="43">
        <f t="shared" si="329"/>
        <v>0.118137620573236</v>
      </c>
    </row>
    <row r="4199" spans="1:18" x14ac:dyDescent="0.35">
      <c r="A4199" s="73">
        <v>572</v>
      </c>
      <c r="B4199" s="42">
        <v>2.0500000000000001E-2</v>
      </c>
      <c r="C4199" s="42">
        <v>0.15140000000000001</v>
      </c>
      <c r="D4199" s="42">
        <v>0.1467</v>
      </c>
      <c r="E4199" s="42">
        <v>0.14829999999999999</v>
      </c>
      <c r="F4199" s="42">
        <v>0.1293</v>
      </c>
      <c r="G4199" s="42">
        <v>2.0500000000000001E-2</v>
      </c>
      <c r="H4199" s="42">
        <v>6.7799999999999999E-2</v>
      </c>
      <c r="I4199" s="42">
        <v>0.1341</v>
      </c>
      <c r="J4199" s="42">
        <v>0.14829999999999999</v>
      </c>
      <c r="K4199" s="42">
        <v>3.3099999999999997E-2</v>
      </c>
      <c r="L4199" s="93">
        <f t="shared" si="325"/>
        <v>0.99999999999999989</v>
      </c>
      <c r="M4199" s="42">
        <v>0.12884999999999999</v>
      </c>
      <c r="N4199" s="93">
        <f t="array" ref="N4199">SQRT(MMULT(MMULT(B4199:K4199, '2. Correlation Matrix'!$B$34:$K$43), TRANSPOSE(B4199:K4199)))</f>
        <v>0.10533962802080613</v>
      </c>
      <c r="O4199" s="92">
        <f t="shared" si="326"/>
        <v>0.51120362784425089</v>
      </c>
      <c r="P4199" s="42">
        <f t="shared" si="327"/>
        <v>0.12330178138421909</v>
      </c>
      <c r="Q4199" s="42">
        <f t="shared" si="328"/>
        <v>0.122773215429927</v>
      </c>
      <c r="R4199" s="43">
        <f t="shared" si="329"/>
        <v>0.118137620573236</v>
      </c>
    </row>
    <row r="4200" spans="1:18" x14ac:dyDescent="0.35">
      <c r="A4200" s="73">
        <v>1571</v>
      </c>
      <c r="B4200" s="42">
        <v>4.4200000000000003E-2</v>
      </c>
      <c r="C4200" s="42">
        <v>0.1565</v>
      </c>
      <c r="D4200" s="42">
        <v>0.14119999999999999</v>
      </c>
      <c r="E4200" s="42">
        <v>0.1173</v>
      </c>
      <c r="F4200" s="42">
        <v>0.16500000000000001</v>
      </c>
      <c r="G4200" s="42">
        <v>0.1429</v>
      </c>
      <c r="H4200" s="42">
        <v>5.0999999999999997E-2</v>
      </c>
      <c r="I4200" s="42">
        <v>1.3599999999999999E-2</v>
      </c>
      <c r="J4200" s="42">
        <v>6.4600000000000005E-2</v>
      </c>
      <c r="K4200" s="42">
        <v>0.1037</v>
      </c>
      <c r="L4200" s="93">
        <f t="shared" si="325"/>
        <v>1</v>
      </c>
      <c r="M4200" s="42">
        <v>0.14391000000000001</v>
      </c>
      <c r="N4200" s="93">
        <f t="array" ref="N4200">SQRT(MMULT(MMULT(B4200:K4200, '2. Correlation Matrix'!$B$34:$K$43), TRANSPOSE(B4200:K4200)))</f>
        <v>0.13480365696943092</v>
      </c>
      <c r="O4200" s="92">
        <f t="shared" si="326"/>
        <v>0.51118791247352113</v>
      </c>
      <c r="P4200" s="42">
        <f t="shared" si="327"/>
        <v>0.134823987033834</v>
      </c>
      <c r="Q4200" s="42">
        <f t="shared" si="328"/>
        <v>0.122773215429927</v>
      </c>
      <c r="R4200" s="43">
        <f t="shared" si="329"/>
        <v>0.118137620573236</v>
      </c>
    </row>
    <row r="4201" spans="1:18" x14ac:dyDescent="0.35">
      <c r="A4201" s="73">
        <v>2559</v>
      </c>
      <c r="B4201" s="42">
        <v>0.13220000000000001</v>
      </c>
      <c r="C4201" s="42">
        <v>1.4500000000000001E-2</v>
      </c>
      <c r="D4201" s="42">
        <v>0.1196</v>
      </c>
      <c r="E4201" s="42">
        <v>0.16850000000000001</v>
      </c>
      <c r="F4201" s="42">
        <v>4.1700000000000001E-2</v>
      </c>
      <c r="G4201" s="42">
        <v>0.1268</v>
      </c>
      <c r="H4201" s="42">
        <v>9.9599999999999994E-2</v>
      </c>
      <c r="I4201" s="42">
        <v>7.7899999999999997E-2</v>
      </c>
      <c r="J4201" s="42">
        <v>0.1812</v>
      </c>
      <c r="K4201" s="42">
        <v>3.7999999999999999E-2</v>
      </c>
      <c r="L4201" s="93">
        <f t="shared" si="325"/>
        <v>1</v>
      </c>
      <c r="M4201" s="42">
        <v>0.14024</v>
      </c>
      <c r="N4201" s="93">
        <f t="array" ref="N4201">SQRT(MMULT(MMULT(B4201:K4201, '2. Correlation Matrix'!$B$34:$K$43), TRANSPOSE(B4201:K4201)))</f>
        <v>0.12763024147002622</v>
      </c>
      <c r="O4201" s="92">
        <f t="shared" si="326"/>
        <v>0.51116411947964169</v>
      </c>
      <c r="P4201" s="42">
        <f t="shared" si="327"/>
        <v>0.13209526073115141</v>
      </c>
      <c r="Q4201" s="42">
        <f t="shared" si="328"/>
        <v>0.122773215429927</v>
      </c>
      <c r="R4201" s="43">
        <f t="shared" si="329"/>
        <v>0.118137620573236</v>
      </c>
    </row>
    <row r="4202" spans="1:18" x14ac:dyDescent="0.35">
      <c r="A4202" s="73">
        <v>1048</v>
      </c>
      <c r="B4202" s="42">
        <v>0.14610000000000001</v>
      </c>
      <c r="C4202" s="42">
        <v>0.107</v>
      </c>
      <c r="D4202" s="42">
        <v>0.18720000000000001</v>
      </c>
      <c r="E4202" s="42">
        <v>1.8499999999999999E-2</v>
      </c>
      <c r="F4202" s="42">
        <v>4.53E-2</v>
      </c>
      <c r="G4202" s="42">
        <v>7.0000000000000007E-2</v>
      </c>
      <c r="H4202" s="42">
        <v>0.1008</v>
      </c>
      <c r="I4202" s="42">
        <v>2.0999999999999999E-3</v>
      </c>
      <c r="J4202" s="42">
        <v>0.1502</v>
      </c>
      <c r="K4202" s="42">
        <v>0.17280000000000001</v>
      </c>
      <c r="L4202" s="93">
        <f t="shared" si="325"/>
        <v>1</v>
      </c>
      <c r="M4202" s="42">
        <v>0.14729</v>
      </c>
      <c r="N4202" s="93">
        <f t="array" ref="N4202">SQRT(MMULT(MMULT(B4202:K4202, '2. Correlation Matrix'!$B$34:$K$43), TRANSPOSE(B4202:K4202)))</f>
        <v>0.1414318258517778</v>
      </c>
      <c r="O4202" s="92">
        <f t="shared" si="326"/>
        <v>0.51112965249957787</v>
      </c>
      <c r="P4202" s="42">
        <f t="shared" si="327"/>
        <v>0.1372885193181162</v>
      </c>
      <c r="Q4202" s="42">
        <f t="shared" si="328"/>
        <v>0.122773215429927</v>
      </c>
      <c r="R4202" s="43">
        <f t="shared" si="329"/>
        <v>0.118137620573236</v>
      </c>
    </row>
    <row r="4203" spans="1:18" x14ac:dyDescent="0.35">
      <c r="A4203" s="73">
        <v>1458</v>
      </c>
      <c r="B4203" s="42">
        <v>4.9700000000000001E-2</v>
      </c>
      <c r="C4203" s="42">
        <v>2.0500000000000001E-2</v>
      </c>
      <c r="D4203" s="42">
        <v>0.1988</v>
      </c>
      <c r="E4203" s="42">
        <v>0.1082</v>
      </c>
      <c r="F4203" s="42">
        <v>0.1111</v>
      </c>
      <c r="G4203" s="42">
        <v>0.28070000000000001</v>
      </c>
      <c r="H4203" s="42">
        <v>3.2199999999999999E-2</v>
      </c>
      <c r="I4203" s="42">
        <v>2.8999999999999998E-3</v>
      </c>
      <c r="J4203" s="42">
        <v>7.3099999999999998E-2</v>
      </c>
      <c r="K4203" s="42">
        <v>0.12280000000000001</v>
      </c>
      <c r="L4203" s="93">
        <f t="shared" si="325"/>
        <v>1.0000000000000002</v>
      </c>
      <c r="M4203" s="42">
        <v>0.16111</v>
      </c>
      <c r="N4203" s="93">
        <f t="array" ref="N4203">SQRT(MMULT(MMULT(B4203:K4203, '2. Correlation Matrix'!$B$34:$K$43), TRANSPOSE(B4203:K4203)))</f>
        <v>0.16847935340001516</v>
      </c>
      <c r="O4203" s="92">
        <f t="shared" si="326"/>
        <v>0.51110120179267171</v>
      </c>
      <c r="P4203" s="42">
        <f t="shared" si="327"/>
        <v>0.1469173537389564</v>
      </c>
      <c r="Q4203" s="42">
        <f t="shared" si="328"/>
        <v>0.122773215429927</v>
      </c>
      <c r="R4203" s="43">
        <f t="shared" si="329"/>
        <v>0.118137620573236</v>
      </c>
    </row>
    <row r="4204" spans="1:18" x14ac:dyDescent="0.35">
      <c r="A4204" s="73">
        <v>4845</v>
      </c>
      <c r="B4204" s="42">
        <v>0.1186</v>
      </c>
      <c r="C4204" s="42">
        <v>6.7799999999999999E-2</v>
      </c>
      <c r="D4204" s="42">
        <v>0.1356</v>
      </c>
      <c r="E4204" s="42">
        <v>0.1217</v>
      </c>
      <c r="F4204" s="42">
        <v>0.1356</v>
      </c>
      <c r="G4204" s="42">
        <v>0.13869999999999999</v>
      </c>
      <c r="H4204" s="42">
        <v>0.12790000000000001</v>
      </c>
      <c r="I4204" s="42">
        <v>8.7800000000000003E-2</v>
      </c>
      <c r="J4204" s="42">
        <v>3.6999999999999998E-2</v>
      </c>
      <c r="K4204" s="42">
        <v>2.93E-2</v>
      </c>
      <c r="L4204" s="93">
        <f t="shared" si="325"/>
        <v>1</v>
      </c>
      <c r="M4204" s="42">
        <v>0.13791999999999999</v>
      </c>
      <c r="N4204" s="93">
        <f t="array" ref="N4204">SQRT(MMULT(MMULT(B4204:K4204, '2. Correlation Matrix'!$B$34:$K$43), TRANSPOSE(B4204:K4204)))</f>
        <v>0.12310953541156834</v>
      </c>
      <c r="O4204" s="92">
        <f t="shared" si="326"/>
        <v>0.51108957392822341</v>
      </c>
      <c r="P4204" s="42">
        <f t="shared" si="327"/>
        <v>0.13034202114537388</v>
      </c>
      <c r="Q4204" s="42">
        <f t="shared" si="328"/>
        <v>0.122773215429927</v>
      </c>
      <c r="R4204" s="43">
        <f t="shared" si="329"/>
        <v>0.118137620573236</v>
      </c>
    </row>
    <row r="4205" spans="1:18" x14ac:dyDescent="0.35">
      <c r="A4205" s="73">
        <v>2889</v>
      </c>
      <c r="B4205" s="42">
        <v>4.6600000000000003E-2</v>
      </c>
      <c r="C4205" s="42">
        <v>2.3300000000000001E-2</v>
      </c>
      <c r="D4205" s="42">
        <v>0.1845</v>
      </c>
      <c r="E4205" s="42">
        <v>3.6900000000000002E-2</v>
      </c>
      <c r="F4205" s="42">
        <v>5.6300000000000003E-2</v>
      </c>
      <c r="G4205" s="42">
        <v>0.16500000000000001</v>
      </c>
      <c r="H4205" s="42">
        <v>0.17480000000000001</v>
      </c>
      <c r="I4205" s="42">
        <v>0.10100000000000001</v>
      </c>
      <c r="J4205" s="42">
        <v>0.17860000000000001</v>
      </c>
      <c r="K4205" s="42">
        <v>3.3000000000000002E-2</v>
      </c>
      <c r="L4205" s="93">
        <f t="shared" si="325"/>
        <v>1</v>
      </c>
      <c r="M4205" s="42">
        <v>0.14860000000000001</v>
      </c>
      <c r="N4205" s="93">
        <f t="array" ref="N4205">SQRT(MMULT(MMULT(B4205:K4205, '2. Correlation Matrix'!$B$34:$K$43), TRANSPOSE(B4205:K4205)))</f>
        <v>0.14400730808877166</v>
      </c>
      <c r="O4205" s="92">
        <f t="shared" si="326"/>
        <v>0.51108517322350155</v>
      </c>
      <c r="P4205" s="42">
        <f t="shared" si="327"/>
        <v>0.13823094760851282</v>
      </c>
      <c r="Q4205" s="42">
        <f t="shared" si="328"/>
        <v>0.122773215429927</v>
      </c>
      <c r="R4205" s="43">
        <f t="shared" si="329"/>
        <v>0.118137620573236</v>
      </c>
    </row>
    <row r="4206" spans="1:18" x14ac:dyDescent="0.35">
      <c r="A4206" s="73">
        <v>1183</v>
      </c>
      <c r="B4206" s="42">
        <v>0.1497</v>
      </c>
      <c r="C4206" s="42">
        <v>5.3E-3</v>
      </c>
      <c r="D4206" s="42">
        <v>0.15509999999999999</v>
      </c>
      <c r="E4206" s="42">
        <v>9.0899999999999995E-2</v>
      </c>
      <c r="F4206" s="42">
        <v>0.1462</v>
      </c>
      <c r="G4206" s="42">
        <v>4.6300000000000001E-2</v>
      </c>
      <c r="H4206" s="42">
        <v>9.98E-2</v>
      </c>
      <c r="I4206" s="42">
        <v>0.17829999999999999</v>
      </c>
      <c r="J4206" s="42">
        <v>0.11409999999999999</v>
      </c>
      <c r="K4206" s="42">
        <v>1.43E-2</v>
      </c>
      <c r="L4206" s="93">
        <f t="shared" si="325"/>
        <v>0.99999999999999989</v>
      </c>
      <c r="M4206" s="42">
        <v>0.12745000000000001</v>
      </c>
      <c r="N4206" s="93">
        <f t="array" ref="N4206">SQRT(MMULT(MMULT(B4206:K4206, '2. Correlation Matrix'!$B$34:$K$43), TRANSPOSE(B4206:K4206)))</f>
        <v>0.1026337921548629</v>
      </c>
      <c r="O4206" s="92">
        <f t="shared" si="326"/>
        <v>0.51104026167968963</v>
      </c>
      <c r="P4206" s="42">
        <f t="shared" si="327"/>
        <v>0.12218315235395621</v>
      </c>
      <c r="Q4206" s="42">
        <f t="shared" si="328"/>
        <v>0.122773215429927</v>
      </c>
      <c r="R4206" s="43">
        <f t="shared" si="329"/>
        <v>0.118137620573236</v>
      </c>
    </row>
    <row r="4207" spans="1:18" x14ac:dyDescent="0.35">
      <c r="A4207" s="73">
        <v>4752</v>
      </c>
      <c r="B4207" s="42">
        <v>3.39E-2</v>
      </c>
      <c r="C4207" s="42">
        <v>0.12759999999999999</v>
      </c>
      <c r="D4207" s="42">
        <v>0.19009999999999999</v>
      </c>
      <c r="E4207" s="42">
        <v>0.2344</v>
      </c>
      <c r="F4207" s="42">
        <v>0.13800000000000001</v>
      </c>
      <c r="G4207" s="42">
        <v>2.5999999999999999E-3</v>
      </c>
      <c r="H4207" s="42">
        <v>3.1199999999999999E-2</v>
      </c>
      <c r="I4207" s="42">
        <v>6.25E-2</v>
      </c>
      <c r="J4207" s="42">
        <v>2.5999999999999999E-3</v>
      </c>
      <c r="K4207" s="42">
        <v>0.17710000000000001</v>
      </c>
      <c r="L4207" s="93">
        <f t="shared" si="325"/>
        <v>1</v>
      </c>
      <c r="M4207" s="42">
        <v>0.14498</v>
      </c>
      <c r="N4207" s="93">
        <f t="array" ref="N4207">SQRT(MMULT(MMULT(B4207:K4207, '2. Correlation Matrix'!$B$34:$K$43), TRANSPOSE(B4207:K4207)))</f>
        <v>0.13694397363638461</v>
      </c>
      <c r="O4207" s="92">
        <f t="shared" si="326"/>
        <v>0.5110118988208403</v>
      </c>
      <c r="P4207" s="42">
        <f t="shared" si="327"/>
        <v>0.1356031740423386</v>
      </c>
      <c r="Q4207" s="42">
        <f t="shared" si="328"/>
        <v>0.122773215429927</v>
      </c>
      <c r="R4207" s="43">
        <f t="shared" si="329"/>
        <v>0.118137620573236</v>
      </c>
    </row>
    <row r="4208" spans="1:18" x14ac:dyDescent="0.35">
      <c r="A4208" s="73">
        <v>3346</v>
      </c>
      <c r="B4208" s="42">
        <v>6.1699999999999998E-2</v>
      </c>
      <c r="C4208" s="42">
        <v>1.8499999999999999E-2</v>
      </c>
      <c r="D4208" s="42">
        <v>0.1759</v>
      </c>
      <c r="E4208" s="42">
        <v>0.12959999999999999</v>
      </c>
      <c r="F4208" s="42">
        <v>7.7200000000000005E-2</v>
      </c>
      <c r="G4208" s="42">
        <v>0.1265</v>
      </c>
      <c r="H4208" s="42">
        <v>0.1265</v>
      </c>
      <c r="I4208" s="42">
        <v>9.2999999999999992E-3</v>
      </c>
      <c r="J4208" s="42">
        <v>0.13270000000000001</v>
      </c>
      <c r="K4208" s="42">
        <v>0.14199999999999999</v>
      </c>
      <c r="L4208" s="93">
        <f t="shared" si="325"/>
        <v>0.99990000000000001</v>
      </c>
      <c r="M4208" s="42">
        <v>0.15745000000000001</v>
      </c>
      <c r="N4208" s="93">
        <f t="array" ref="N4208">SQRT(MMULT(MMULT(B4208:K4208, '2. Correlation Matrix'!$B$34:$K$43), TRANSPOSE(B4208:K4208)))</f>
        <v>0.16135160087713107</v>
      </c>
      <c r="O4208" s="92">
        <f t="shared" si="326"/>
        <v>0.51099585967408856</v>
      </c>
      <c r="P4208" s="42">
        <f t="shared" si="327"/>
        <v>0.14443283044719352</v>
      </c>
      <c r="Q4208" s="42">
        <f t="shared" si="328"/>
        <v>0.122773215429927</v>
      </c>
      <c r="R4208" s="43">
        <f t="shared" si="329"/>
        <v>0.118137620573236</v>
      </c>
    </row>
    <row r="4209" spans="1:18" x14ac:dyDescent="0.35">
      <c r="A4209" s="73">
        <v>4879</v>
      </c>
      <c r="B4209" s="42">
        <v>3.32E-2</v>
      </c>
      <c r="C4209" s="42">
        <v>0.1971</v>
      </c>
      <c r="D4209" s="42">
        <v>0.19289999999999999</v>
      </c>
      <c r="E4209" s="42">
        <v>0.1598</v>
      </c>
      <c r="F4209" s="42">
        <v>4.7699999999999999E-2</v>
      </c>
      <c r="G4209" s="42">
        <v>2.9000000000000001E-2</v>
      </c>
      <c r="H4209" s="42">
        <v>4.1000000000000003E-3</v>
      </c>
      <c r="I4209" s="42">
        <v>2.4899999999999999E-2</v>
      </c>
      <c r="J4209" s="42">
        <v>0.1203</v>
      </c>
      <c r="K4209" s="42">
        <v>0.19089999999999999</v>
      </c>
      <c r="L4209" s="93">
        <f t="shared" si="325"/>
        <v>0.9998999999999999</v>
      </c>
      <c r="M4209" s="42">
        <v>0.14557</v>
      </c>
      <c r="N4209" s="93">
        <f t="array" ref="N4209">SQRT(MMULT(MMULT(B4209:K4209, '2. Correlation Matrix'!$B$34:$K$43), TRANSPOSE(B4209:K4209)))</f>
        <v>0.13810521296194797</v>
      </c>
      <c r="O4209" s="92">
        <f t="shared" si="326"/>
        <v>0.51098722840711386</v>
      </c>
      <c r="P4209" s="42">
        <f t="shared" si="327"/>
        <v>0.13603347507636751</v>
      </c>
      <c r="Q4209" s="42">
        <f t="shared" si="328"/>
        <v>0.122773215429927</v>
      </c>
      <c r="R4209" s="43">
        <f t="shared" si="329"/>
        <v>0.118137620573236</v>
      </c>
    </row>
    <row r="4210" spans="1:18" x14ac:dyDescent="0.35">
      <c r="A4210" s="73">
        <v>4652</v>
      </c>
      <c r="B4210" s="42">
        <v>7.3200000000000001E-2</v>
      </c>
      <c r="C4210" s="42">
        <v>4.9399999999999999E-2</v>
      </c>
      <c r="D4210" s="42">
        <v>0.12740000000000001</v>
      </c>
      <c r="E4210" s="42">
        <v>0.1003</v>
      </c>
      <c r="F4210" s="42">
        <v>0.1449</v>
      </c>
      <c r="G4210" s="42">
        <v>0.1497</v>
      </c>
      <c r="H4210" s="42">
        <v>0.10829999999999999</v>
      </c>
      <c r="I4210" s="42">
        <v>6.2100000000000002E-2</v>
      </c>
      <c r="J4210" s="42">
        <v>0.12740000000000001</v>
      </c>
      <c r="K4210" s="42">
        <v>5.7299999999999997E-2</v>
      </c>
      <c r="L4210" s="93">
        <f t="shared" si="325"/>
        <v>1</v>
      </c>
      <c r="M4210" s="42">
        <v>0.14396999999999999</v>
      </c>
      <c r="N4210" s="93">
        <f t="array" ref="N4210">SQRT(MMULT(MMULT(B4210:K4210, '2. Correlation Matrix'!$B$34:$K$43), TRANSPOSE(B4210:K4210)))</f>
        <v>0.13497700557420661</v>
      </c>
      <c r="O4210" s="92">
        <f t="shared" si="326"/>
        <v>0.51097592294772165</v>
      </c>
      <c r="P4210" s="42">
        <f t="shared" si="327"/>
        <v>0.13486060398311028</v>
      </c>
      <c r="Q4210" s="42">
        <f t="shared" si="328"/>
        <v>0.122773215429927</v>
      </c>
      <c r="R4210" s="43">
        <f t="shared" si="329"/>
        <v>0.118137620573236</v>
      </c>
    </row>
    <row r="4211" spans="1:18" x14ac:dyDescent="0.35">
      <c r="A4211" s="73">
        <v>4966</v>
      </c>
      <c r="B4211" s="42">
        <v>0.125</v>
      </c>
      <c r="C4211" s="42">
        <v>7.5899999999999995E-2</v>
      </c>
      <c r="D4211" s="42">
        <v>0.19420000000000001</v>
      </c>
      <c r="E4211" s="42">
        <v>6.7000000000000004E-2</v>
      </c>
      <c r="F4211" s="42">
        <v>6.0299999999999999E-2</v>
      </c>
      <c r="G4211" s="42">
        <v>0.1138</v>
      </c>
      <c r="H4211" s="42">
        <v>2.01E-2</v>
      </c>
      <c r="I4211" s="42">
        <v>4.4600000000000001E-2</v>
      </c>
      <c r="J4211" s="42">
        <v>0.19420000000000001</v>
      </c>
      <c r="K4211" s="42">
        <v>0.10489999999999999</v>
      </c>
      <c r="L4211" s="93">
        <f t="shared" si="325"/>
        <v>1</v>
      </c>
      <c r="M4211" s="42">
        <v>0.14024</v>
      </c>
      <c r="N4211" s="93">
        <f t="array" ref="N4211">SQRT(MMULT(MMULT(B4211:K4211, '2. Correlation Matrix'!$B$34:$K$43), TRANSPOSE(B4211:K4211)))</f>
        <v>0.12769276523618558</v>
      </c>
      <c r="O4211" s="92">
        <f t="shared" si="326"/>
        <v>0.5109138319569595</v>
      </c>
      <c r="P4211" s="42">
        <f t="shared" si="327"/>
        <v>0.13208727885316821</v>
      </c>
      <c r="Q4211" s="42">
        <f t="shared" si="328"/>
        <v>0.122773215429927</v>
      </c>
      <c r="R4211" s="43">
        <f t="shared" si="329"/>
        <v>0.118137620573236</v>
      </c>
    </row>
    <row r="4212" spans="1:18" x14ac:dyDescent="0.35">
      <c r="A4212" s="73">
        <v>3667</v>
      </c>
      <c r="B4212" s="42">
        <v>1.2800000000000001E-2</v>
      </c>
      <c r="C4212" s="42">
        <v>1.6500000000000001E-2</v>
      </c>
      <c r="D4212" s="42">
        <v>0.1817</v>
      </c>
      <c r="E4212" s="42">
        <v>0.1651</v>
      </c>
      <c r="F4212" s="42">
        <v>0.12659999999999999</v>
      </c>
      <c r="G4212" s="42">
        <v>2.3900000000000001E-2</v>
      </c>
      <c r="H4212" s="42">
        <v>0.17249999999999999</v>
      </c>
      <c r="I4212" s="42">
        <v>7.3400000000000007E-2</v>
      </c>
      <c r="J4212" s="42">
        <v>0.1138</v>
      </c>
      <c r="K4212" s="42">
        <v>0.1138</v>
      </c>
      <c r="L4212" s="93">
        <f t="shared" si="325"/>
        <v>1.0001</v>
      </c>
      <c r="M4212" s="42">
        <v>0.15071000000000001</v>
      </c>
      <c r="N4212" s="93">
        <f t="array" ref="N4212">SQRT(MMULT(MMULT(B4212:K4212, '2. Correlation Matrix'!$B$34:$K$43), TRANSPOSE(B4212:K4212)))</f>
        <v>0.14819543951163949</v>
      </c>
      <c r="O4212" s="92">
        <f t="shared" si="326"/>
        <v>0.51087941875602483</v>
      </c>
      <c r="P4212" s="42">
        <f t="shared" si="327"/>
        <v>0.13972905585397602</v>
      </c>
      <c r="Q4212" s="42">
        <f t="shared" si="328"/>
        <v>0.122773215429927</v>
      </c>
      <c r="R4212" s="43">
        <f t="shared" si="329"/>
        <v>0.118137620573236</v>
      </c>
    </row>
    <row r="4213" spans="1:18" x14ac:dyDescent="0.35">
      <c r="A4213" s="73">
        <v>1464</v>
      </c>
      <c r="B4213" s="42">
        <v>8.6300000000000002E-2</v>
      </c>
      <c r="C4213" s="42">
        <v>7.7299999999999994E-2</v>
      </c>
      <c r="D4213" s="42">
        <v>0.16370000000000001</v>
      </c>
      <c r="E4213" s="42">
        <v>0.1799</v>
      </c>
      <c r="F4213" s="42">
        <v>0.17269999999999999</v>
      </c>
      <c r="G4213" s="42">
        <v>1.8E-3</v>
      </c>
      <c r="H4213" s="42">
        <v>0.10249999999999999</v>
      </c>
      <c r="I4213" s="42">
        <v>9.5299999999999996E-2</v>
      </c>
      <c r="J4213" s="42">
        <v>2.8799999999999999E-2</v>
      </c>
      <c r="K4213" s="42">
        <v>9.1700000000000004E-2</v>
      </c>
      <c r="L4213" s="93">
        <f t="shared" si="325"/>
        <v>1.0000000000000002</v>
      </c>
      <c r="M4213" s="42">
        <v>0.13575000000000001</v>
      </c>
      <c r="N4213" s="93">
        <f t="array" ref="N4213">SQRT(MMULT(MMULT(B4213:K4213, '2. Correlation Matrix'!$B$34:$K$43), TRANSPOSE(B4213:K4213)))</f>
        <v>0.1189179248055246</v>
      </c>
      <c r="O4213" s="92">
        <f t="shared" si="326"/>
        <v>0.51085654327847585</v>
      </c>
      <c r="P4213" s="42">
        <f t="shared" si="327"/>
        <v>0.12867926357997381</v>
      </c>
      <c r="Q4213" s="42">
        <f t="shared" si="328"/>
        <v>0.122773215429927</v>
      </c>
      <c r="R4213" s="43">
        <f t="shared" si="329"/>
        <v>0.118137620573236</v>
      </c>
    </row>
    <row r="4214" spans="1:18" x14ac:dyDescent="0.35">
      <c r="A4214" s="73">
        <v>220</v>
      </c>
      <c r="B4214" s="42">
        <v>0.14990000000000001</v>
      </c>
      <c r="C4214" s="42">
        <v>2E-3</v>
      </c>
      <c r="D4214" s="42">
        <v>0.1124</v>
      </c>
      <c r="E4214" s="42">
        <v>0.12620000000000001</v>
      </c>
      <c r="F4214" s="42">
        <v>0.16569999999999999</v>
      </c>
      <c r="G4214" s="42">
        <v>5.5199999999999999E-2</v>
      </c>
      <c r="H4214" s="42">
        <v>7.2999999999999995E-2</v>
      </c>
      <c r="I4214" s="42">
        <v>9.2700000000000005E-2</v>
      </c>
      <c r="J4214" s="42">
        <v>0.14990000000000001</v>
      </c>
      <c r="K4214" s="42">
        <v>7.2999999999999995E-2</v>
      </c>
      <c r="L4214" s="93">
        <f t="shared" si="325"/>
        <v>0.99999999999999989</v>
      </c>
      <c r="M4214" s="42">
        <v>0.13464000000000001</v>
      </c>
      <c r="N4214" s="93">
        <f t="array" ref="N4214">SQRT(MMULT(MMULT(B4214:K4214, '2. Correlation Matrix'!$B$34:$K$43), TRANSPOSE(B4214:K4214)))</f>
        <v>0.11674865980887833</v>
      </c>
      <c r="O4214" s="92">
        <f t="shared" si="326"/>
        <v>0.51084098179484705</v>
      </c>
      <c r="P4214" s="42">
        <f t="shared" si="327"/>
        <v>0.12782487521641542</v>
      </c>
      <c r="Q4214" s="42">
        <f t="shared" si="328"/>
        <v>0.122773215429927</v>
      </c>
      <c r="R4214" s="43">
        <f t="shared" si="329"/>
        <v>0.118137620573236</v>
      </c>
    </row>
    <row r="4215" spans="1:18" x14ac:dyDescent="0.35">
      <c r="A4215" s="73">
        <v>4095</v>
      </c>
      <c r="B4215" s="42">
        <v>0.1283</v>
      </c>
      <c r="C4215" s="42">
        <v>0.15490000000000001</v>
      </c>
      <c r="D4215" s="42">
        <v>3.1300000000000001E-2</v>
      </c>
      <c r="E4215" s="42">
        <v>0.1487</v>
      </c>
      <c r="F4215" s="42">
        <v>0.108</v>
      </c>
      <c r="G4215" s="42">
        <v>0.1502</v>
      </c>
      <c r="H4215" s="42">
        <v>8.14E-2</v>
      </c>
      <c r="I4215" s="42">
        <v>6.5699999999999995E-2</v>
      </c>
      <c r="J4215" s="42">
        <v>0.12989999999999999</v>
      </c>
      <c r="K4215" s="42">
        <v>1.6000000000000001E-3</v>
      </c>
      <c r="L4215" s="93">
        <f t="shared" si="325"/>
        <v>1</v>
      </c>
      <c r="M4215" s="42">
        <v>0.12989999999999999</v>
      </c>
      <c r="N4215" s="93">
        <f t="array" ref="N4215">SQRT(MMULT(MMULT(B4215:K4215, '2. Correlation Matrix'!$B$34:$K$43), TRANSPOSE(B4215:K4215)))</f>
        <v>0.10747013800078141</v>
      </c>
      <c r="O4215" s="92">
        <f t="shared" si="326"/>
        <v>0.5108395785218105</v>
      </c>
      <c r="P4215" s="42">
        <f t="shared" si="327"/>
        <v>0.12412508471904649</v>
      </c>
      <c r="Q4215" s="42">
        <f t="shared" si="328"/>
        <v>0.122773215429927</v>
      </c>
      <c r="R4215" s="43">
        <f t="shared" si="329"/>
        <v>0.118137620573236</v>
      </c>
    </row>
    <row r="4216" spans="1:18" x14ac:dyDescent="0.35">
      <c r="A4216" s="73">
        <v>4827</v>
      </c>
      <c r="B4216" s="42">
        <v>8.4199999999999997E-2</v>
      </c>
      <c r="C4216" s="42">
        <v>0.14779999999999999</v>
      </c>
      <c r="D4216" s="42">
        <v>2.2599999999999999E-2</v>
      </c>
      <c r="E4216" s="42">
        <v>0.1807</v>
      </c>
      <c r="F4216" s="42">
        <v>1.6400000000000001E-2</v>
      </c>
      <c r="G4216" s="42">
        <v>0.1109</v>
      </c>
      <c r="H4216" s="42">
        <v>0.193</v>
      </c>
      <c r="I4216" s="42">
        <v>2.0999999999999999E-3</v>
      </c>
      <c r="J4216" s="42">
        <v>0.20119999999999999</v>
      </c>
      <c r="K4216" s="42">
        <v>4.1099999999999998E-2</v>
      </c>
      <c r="L4216" s="93">
        <f t="shared" si="325"/>
        <v>1</v>
      </c>
      <c r="M4216" s="42">
        <v>0.14280999999999999</v>
      </c>
      <c r="N4216" s="93">
        <f t="array" ref="N4216">SQRT(MMULT(MMULT(B4216:K4216, '2. Correlation Matrix'!$B$34:$K$43), TRANSPOSE(B4216:K4216)))</f>
        <v>0.13274900741103191</v>
      </c>
      <c r="O4216" s="92">
        <f t="shared" si="326"/>
        <v>0.51081361226332411</v>
      </c>
      <c r="P4216" s="42">
        <f t="shared" si="327"/>
        <v>0.13399885051569288</v>
      </c>
      <c r="Q4216" s="42">
        <f t="shared" si="328"/>
        <v>0.122773215429927</v>
      </c>
      <c r="R4216" s="43">
        <f t="shared" si="329"/>
        <v>0.118137620573236</v>
      </c>
    </row>
    <row r="4217" spans="1:18" x14ac:dyDescent="0.35">
      <c r="A4217" s="73">
        <v>816</v>
      </c>
      <c r="B4217" s="42">
        <v>0.10879999999999999</v>
      </c>
      <c r="C4217" s="42">
        <v>0.16930000000000001</v>
      </c>
      <c r="D4217" s="42">
        <v>0.13469999999999999</v>
      </c>
      <c r="E4217" s="42">
        <v>6.8999999999999999E-3</v>
      </c>
      <c r="F4217" s="42">
        <v>0.16059999999999999</v>
      </c>
      <c r="G4217" s="42">
        <v>7.0800000000000002E-2</v>
      </c>
      <c r="H4217" s="42">
        <v>7.7700000000000005E-2</v>
      </c>
      <c r="I4217" s="42">
        <v>8.6400000000000005E-2</v>
      </c>
      <c r="J4217" s="42">
        <v>0.13639999999999999</v>
      </c>
      <c r="K4217" s="42">
        <v>4.8399999999999999E-2</v>
      </c>
      <c r="L4217" s="93">
        <f t="shared" si="325"/>
        <v>1</v>
      </c>
      <c r="M4217" s="42">
        <v>0.12758</v>
      </c>
      <c r="N4217" s="93">
        <f t="array" ref="N4217">SQRT(MMULT(MMULT(B4217:K4217, '2. Correlation Matrix'!$B$34:$K$43), TRANSPOSE(B4217:K4217)))</f>
        <v>0.10294231816473923</v>
      </c>
      <c r="O4217" s="92">
        <f t="shared" si="326"/>
        <v>0.51077147802185596</v>
      </c>
      <c r="P4217" s="42">
        <f t="shared" si="327"/>
        <v>0.1222814395654348</v>
      </c>
      <c r="Q4217" s="42">
        <f t="shared" si="328"/>
        <v>0.122773215429927</v>
      </c>
      <c r="R4217" s="43">
        <f t="shared" si="329"/>
        <v>0.118137620573236</v>
      </c>
    </row>
    <row r="4218" spans="1:18" x14ac:dyDescent="0.35">
      <c r="A4218" s="73">
        <v>2681</v>
      </c>
      <c r="B4218" s="42">
        <v>0.17979999999999999</v>
      </c>
      <c r="C4218" s="42">
        <v>8.2600000000000007E-2</v>
      </c>
      <c r="D4218" s="42">
        <v>0.1033</v>
      </c>
      <c r="E4218" s="42">
        <v>0.15079999999999999</v>
      </c>
      <c r="F4218" s="42">
        <v>5.9900000000000002E-2</v>
      </c>
      <c r="G4218" s="42">
        <v>0.10539999999999999</v>
      </c>
      <c r="H4218" s="42">
        <v>8.6800000000000002E-2</v>
      </c>
      <c r="I4218" s="42">
        <v>5.9900000000000002E-2</v>
      </c>
      <c r="J4218" s="42">
        <v>0.13639999999999999</v>
      </c>
      <c r="K4218" s="42">
        <v>3.5099999999999999E-2</v>
      </c>
      <c r="L4218" s="93">
        <f t="shared" si="325"/>
        <v>0.99999999999999989</v>
      </c>
      <c r="M4218" s="42">
        <v>0.13214999999999999</v>
      </c>
      <c r="N4218" s="93">
        <f t="array" ref="N4218">SQRT(MMULT(MMULT(B4218:K4218, '2. Correlation Matrix'!$B$34:$K$43), TRANSPOSE(B4218:K4218)))</f>
        <v>0.1119025059190222</v>
      </c>
      <c r="O4218" s="92">
        <f t="shared" si="326"/>
        <v>0.51071242355695201</v>
      </c>
      <c r="P4218" s="42">
        <f t="shared" si="327"/>
        <v>0.12588891458452159</v>
      </c>
      <c r="Q4218" s="42">
        <f t="shared" si="328"/>
        <v>0.122773215429927</v>
      </c>
      <c r="R4218" s="43">
        <f t="shared" si="329"/>
        <v>0.118137620573236</v>
      </c>
    </row>
    <row r="4219" spans="1:18" x14ac:dyDescent="0.35">
      <c r="A4219" s="73">
        <v>2697</v>
      </c>
      <c r="B4219" s="42">
        <v>0.1421</v>
      </c>
      <c r="C4219" s="42">
        <v>3.32E-2</v>
      </c>
      <c r="D4219" s="42">
        <v>0.14940000000000001</v>
      </c>
      <c r="E4219" s="42">
        <v>0.16969999999999999</v>
      </c>
      <c r="F4219" s="42">
        <v>0.14019999999999999</v>
      </c>
      <c r="G4219" s="42">
        <v>6.4600000000000005E-2</v>
      </c>
      <c r="H4219" s="42">
        <v>0.15870000000000001</v>
      </c>
      <c r="I4219" s="42">
        <v>7.1999999999999995E-2</v>
      </c>
      <c r="J4219" s="42">
        <v>1.8E-3</v>
      </c>
      <c r="K4219" s="42">
        <v>6.83E-2</v>
      </c>
      <c r="L4219" s="93">
        <f t="shared" si="325"/>
        <v>0.99999999999999989</v>
      </c>
      <c r="M4219" s="42">
        <v>0.13966999999999999</v>
      </c>
      <c r="N4219" s="93">
        <f t="array" ref="N4219">SQRT(MMULT(MMULT(B4219:K4219, '2. Correlation Matrix'!$B$34:$K$43), TRANSPOSE(B4219:K4219)))</f>
        <v>0.12662967873406772</v>
      </c>
      <c r="O4219" s="92">
        <f t="shared" si="326"/>
        <v>0.51070176159739045</v>
      </c>
      <c r="P4219" s="42">
        <f t="shared" si="327"/>
        <v>0.1316524622318534</v>
      </c>
      <c r="Q4219" s="42">
        <f t="shared" si="328"/>
        <v>0.122773215429927</v>
      </c>
      <c r="R4219" s="43">
        <f t="shared" si="329"/>
        <v>0.118137620573236</v>
      </c>
    </row>
    <row r="4220" spans="1:18" x14ac:dyDescent="0.35">
      <c r="A4220" s="73">
        <v>915</v>
      </c>
      <c r="B4220" s="42">
        <v>0.15820000000000001</v>
      </c>
      <c r="C4220" s="42">
        <v>3.1600000000000003E-2</v>
      </c>
      <c r="D4220" s="42">
        <v>0.14940000000000001</v>
      </c>
      <c r="E4220" s="42">
        <v>0.1757</v>
      </c>
      <c r="F4220" s="42">
        <v>9.1399999999999995E-2</v>
      </c>
      <c r="G4220" s="42">
        <v>8.0799999999999997E-2</v>
      </c>
      <c r="H4220" s="42">
        <v>7.7299999999999994E-2</v>
      </c>
      <c r="I4220" s="42">
        <v>3.8699999999999998E-2</v>
      </c>
      <c r="J4220" s="42">
        <v>9.3100000000000002E-2</v>
      </c>
      <c r="K4220" s="42">
        <v>0.1037</v>
      </c>
      <c r="L4220" s="93">
        <f t="shared" si="325"/>
        <v>0.99990000000000001</v>
      </c>
      <c r="M4220" s="42">
        <v>0.14133999999999999</v>
      </c>
      <c r="N4220" s="93">
        <f t="array" ref="N4220">SQRT(MMULT(MMULT(B4220:K4220, '2. Correlation Matrix'!$B$34:$K$43), TRANSPOSE(B4220:K4220)))</f>
        <v>0.12990090088648962</v>
      </c>
      <c r="O4220" s="92">
        <f t="shared" si="326"/>
        <v>0.51069699707448069</v>
      </c>
      <c r="P4220" s="42">
        <f t="shared" si="327"/>
        <v>0.1329028779744392</v>
      </c>
      <c r="Q4220" s="42">
        <f t="shared" si="328"/>
        <v>0.122773215429927</v>
      </c>
      <c r="R4220" s="43">
        <f t="shared" si="329"/>
        <v>0.118137620573236</v>
      </c>
    </row>
    <row r="4221" spans="1:18" x14ac:dyDescent="0.35">
      <c r="A4221" s="73">
        <v>3503</v>
      </c>
      <c r="B4221" s="42">
        <v>9.7000000000000003E-2</v>
      </c>
      <c r="C4221" s="42">
        <v>3.6400000000000002E-2</v>
      </c>
      <c r="D4221" s="42">
        <v>0.1273</v>
      </c>
      <c r="E4221" s="42">
        <v>0.15759999999999999</v>
      </c>
      <c r="F4221" s="42">
        <v>0.18590000000000001</v>
      </c>
      <c r="G4221" s="42">
        <v>2.2200000000000001E-2</v>
      </c>
      <c r="H4221" s="42">
        <v>4.8500000000000001E-2</v>
      </c>
      <c r="I4221" s="42">
        <v>0.1232</v>
      </c>
      <c r="J4221" s="42">
        <v>0.1293</v>
      </c>
      <c r="K4221" s="42">
        <v>7.2700000000000001E-2</v>
      </c>
      <c r="L4221" s="93">
        <f t="shared" si="325"/>
        <v>1.0001</v>
      </c>
      <c r="M4221" s="42">
        <v>0.13225999999999999</v>
      </c>
      <c r="N4221" s="93">
        <f t="array" ref="N4221">SQRT(MMULT(MMULT(B4221:K4221, '2. Correlation Matrix'!$B$34:$K$43), TRANSPOSE(B4221:K4221)))</f>
        <v>0.11212797817903344</v>
      </c>
      <c r="O4221" s="92">
        <f t="shared" si="326"/>
        <v>0.51066648065814235</v>
      </c>
      <c r="P4221" s="42">
        <f t="shared" si="327"/>
        <v>0.12597365825474108</v>
      </c>
      <c r="Q4221" s="42">
        <f t="shared" si="328"/>
        <v>0.122773215429927</v>
      </c>
      <c r="R4221" s="43">
        <f t="shared" si="329"/>
        <v>0.118137620573236</v>
      </c>
    </row>
    <row r="4222" spans="1:18" x14ac:dyDescent="0.35">
      <c r="A4222" s="73">
        <v>2374</v>
      </c>
      <c r="B4222" s="42">
        <v>0.15670000000000001</v>
      </c>
      <c r="C4222" s="42">
        <v>8.3299999999999999E-2</v>
      </c>
      <c r="D4222" s="42">
        <v>0.17860000000000001</v>
      </c>
      <c r="E4222" s="42">
        <v>0.15079999999999999</v>
      </c>
      <c r="F4222" s="42">
        <v>8.1299999999999997E-2</v>
      </c>
      <c r="G4222" s="42">
        <v>9.3299999999999994E-2</v>
      </c>
      <c r="H4222" s="42">
        <v>2.7799999999999998E-2</v>
      </c>
      <c r="I4222" s="42">
        <v>2E-3</v>
      </c>
      <c r="J4222" s="42">
        <v>3.3700000000000001E-2</v>
      </c>
      <c r="K4222" s="42">
        <v>0.1925</v>
      </c>
      <c r="L4222" s="93">
        <f t="shared" si="325"/>
        <v>1</v>
      </c>
      <c r="M4222" s="42">
        <v>0.14884</v>
      </c>
      <c r="N4222" s="93">
        <f t="array" ref="N4222">SQRT(MMULT(MMULT(B4222:K4222, '2. Correlation Matrix'!$B$34:$K$43), TRANSPOSE(B4222:K4222)))</f>
        <v>0.14460053676939241</v>
      </c>
      <c r="O4222" s="92">
        <f t="shared" si="326"/>
        <v>0.51064817358015302</v>
      </c>
      <c r="P4222" s="42">
        <f t="shared" si="327"/>
        <v>0.13838534238300179</v>
      </c>
      <c r="Q4222" s="42">
        <f t="shared" si="328"/>
        <v>0.122773215429927</v>
      </c>
      <c r="R4222" s="43">
        <f t="shared" si="329"/>
        <v>0.118137620573236</v>
      </c>
    </row>
    <row r="4223" spans="1:18" x14ac:dyDescent="0.35">
      <c r="A4223" s="73">
        <v>575</v>
      </c>
      <c r="B4223" s="42">
        <v>0.16639999999999999</v>
      </c>
      <c r="C4223" s="42">
        <v>0.12609999999999999</v>
      </c>
      <c r="D4223" s="42">
        <v>0.16470000000000001</v>
      </c>
      <c r="E4223" s="42">
        <v>0.13450000000000001</v>
      </c>
      <c r="F4223" s="42">
        <v>1.5100000000000001E-2</v>
      </c>
      <c r="G4223" s="42">
        <v>5.3800000000000001E-2</v>
      </c>
      <c r="H4223" s="42">
        <v>2.52E-2</v>
      </c>
      <c r="I4223" s="42">
        <v>2.0199999999999999E-2</v>
      </c>
      <c r="J4223" s="42">
        <v>0.16300000000000001</v>
      </c>
      <c r="K4223" s="42">
        <v>0.13109999999999999</v>
      </c>
      <c r="L4223" s="93">
        <f t="shared" si="325"/>
        <v>1.0001</v>
      </c>
      <c r="M4223" s="42">
        <v>0.13704</v>
      </c>
      <c r="N4223" s="93">
        <f t="array" ref="N4223">SQRT(MMULT(MMULT(B4223:K4223, '2. Correlation Matrix'!$B$34:$K$43), TRANSPOSE(B4223:K4223)))</f>
        <v>0.12149866453378655</v>
      </c>
      <c r="O4223" s="92">
        <f t="shared" si="326"/>
        <v>0.51062289645782744</v>
      </c>
      <c r="P4223" s="42">
        <f t="shared" si="327"/>
        <v>0.1296590372582532</v>
      </c>
      <c r="Q4223" s="42">
        <f t="shared" si="328"/>
        <v>0.122773215429927</v>
      </c>
      <c r="R4223" s="43">
        <f t="shared" si="329"/>
        <v>0.118137620573236</v>
      </c>
    </row>
    <row r="4224" spans="1:18" x14ac:dyDescent="0.35">
      <c r="A4224" s="73">
        <v>3827</v>
      </c>
      <c r="B4224" s="42">
        <v>7.6200000000000004E-2</v>
      </c>
      <c r="C4224" s="42">
        <v>2.86E-2</v>
      </c>
      <c r="D4224" s="42">
        <v>0.10100000000000001</v>
      </c>
      <c r="E4224" s="42">
        <v>0.16189999999999999</v>
      </c>
      <c r="F4224" s="42">
        <v>0.15620000000000001</v>
      </c>
      <c r="G4224" s="42">
        <v>9.4999999999999998E-3</v>
      </c>
      <c r="H4224" s="42">
        <v>0.16950000000000001</v>
      </c>
      <c r="I4224" s="42">
        <v>6.8599999999999994E-2</v>
      </c>
      <c r="J4224" s="42">
        <v>0.14099999999999999</v>
      </c>
      <c r="K4224" s="42">
        <v>8.7599999999999997E-2</v>
      </c>
      <c r="L4224" s="93">
        <f t="shared" si="325"/>
        <v>1.0001</v>
      </c>
      <c r="M4224" s="42">
        <v>0.14182</v>
      </c>
      <c r="N4224" s="93">
        <f t="array" ref="N4224">SQRT(MMULT(MMULT(B4224:K4224, '2. Correlation Matrix'!$B$34:$K$43), TRANSPOSE(B4224:K4224)))</f>
        <v>0.13087040706139719</v>
      </c>
      <c r="O4224" s="92">
        <f t="shared" si="326"/>
        <v>0.51058143319330962</v>
      </c>
      <c r="P4224" s="42">
        <f t="shared" si="327"/>
        <v>0.13325646827779211</v>
      </c>
      <c r="Q4224" s="42">
        <f t="shared" si="328"/>
        <v>0.122773215429927</v>
      </c>
      <c r="R4224" s="43">
        <f t="shared" si="329"/>
        <v>0.118137620573236</v>
      </c>
    </row>
    <row r="4225" spans="1:18" x14ac:dyDescent="0.35">
      <c r="A4225" s="73">
        <v>4128</v>
      </c>
      <c r="B4225" s="42">
        <v>9.98E-2</v>
      </c>
      <c r="C4225" s="42">
        <v>0.17699999999999999</v>
      </c>
      <c r="D4225" s="42">
        <v>0.1356</v>
      </c>
      <c r="E4225" s="42">
        <v>7.5300000000000006E-2</v>
      </c>
      <c r="F4225" s="42">
        <v>0.16009999999999999</v>
      </c>
      <c r="G4225" s="42">
        <v>7.3400000000000007E-2</v>
      </c>
      <c r="H4225" s="42">
        <v>8.1000000000000003E-2</v>
      </c>
      <c r="I4225" s="42">
        <v>2.4500000000000001E-2</v>
      </c>
      <c r="J4225" s="42">
        <v>6.9699999999999998E-2</v>
      </c>
      <c r="K4225" s="42">
        <v>0.1036</v>
      </c>
      <c r="L4225" s="93">
        <f t="shared" si="325"/>
        <v>1</v>
      </c>
      <c r="M4225" s="42">
        <v>0.13619999999999999</v>
      </c>
      <c r="N4225" s="93">
        <f t="array" ref="N4225">SQRT(MMULT(MMULT(B4225:K4225, '2. Correlation Matrix'!$B$34:$K$43), TRANSPOSE(B4225:K4225)))</f>
        <v>0.11987647221361832</v>
      </c>
      <c r="O4225" s="92">
        <f t="shared" si="326"/>
        <v>0.51052553407596435</v>
      </c>
      <c r="P4225" s="42">
        <f t="shared" si="327"/>
        <v>0.12901481570480877</v>
      </c>
      <c r="Q4225" s="42">
        <f t="shared" si="328"/>
        <v>0.122773215429927</v>
      </c>
      <c r="R4225" s="43">
        <f t="shared" si="329"/>
        <v>0.118137620573236</v>
      </c>
    </row>
    <row r="4226" spans="1:18" x14ac:dyDescent="0.35">
      <c r="A4226" s="73">
        <v>1756</v>
      </c>
      <c r="B4226" s="42">
        <v>5.3400000000000003E-2</v>
      </c>
      <c r="C4226" s="42">
        <v>0.1205</v>
      </c>
      <c r="D4226" s="42">
        <v>0.15659999999999999</v>
      </c>
      <c r="E4226" s="42">
        <v>9.64E-2</v>
      </c>
      <c r="F4226" s="42">
        <v>0.1532</v>
      </c>
      <c r="G4226" s="42">
        <v>0.16009999999999999</v>
      </c>
      <c r="H4226" s="42">
        <v>4.82E-2</v>
      </c>
      <c r="I4226" s="42">
        <v>2.75E-2</v>
      </c>
      <c r="J4226" s="42">
        <v>9.2899999999999996E-2</v>
      </c>
      <c r="K4226" s="42">
        <v>9.1200000000000003E-2</v>
      </c>
      <c r="L4226" s="93">
        <f t="shared" si="325"/>
        <v>1</v>
      </c>
      <c r="M4226" s="42">
        <v>0.14423</v>
      </c>
      <c r="N4226" s="93">
        <f t="array" ref="N4226">SQRT(MMULT(MMULT(B4226:K4226, '2. Correlation Matrix'!$B$34:$K$43), TRANSPOSE(B4226:K4226)))</f>
        <v>0.13561709786260581</v>
      </c>
      <c r="O4226" s="92">
        <f t="shared" si="326"/>
        <v>0.51048135589907084</v>
      </c>
      <c r="P4226" s="42">
        <f t="shared" si="327"/>
        <v>0.1350340013836622</v>
      </c>
      <c r="Q4226" s="42">
        <f t="shared" si="328"/>
        <v>0.122773215429927</v>
      </c>
      <c r="R4226" s="43">
        <f t="shared" si="329"/>
        <v>0.118137620573236</v>
      </c>
    </row>
    <row r="4227" spans="1:18" x14ac:dyDescent="0.35">
      <c r="A4227" s="73">
        <v>451</v>
      </c>
      <c r="B4227" s="42">
        <v>0.1704</v>
      </c>
      <c r="C4227" s="42">
        <v>3.04E-2</v>
      </c>
      <c r="D4227" s="42">
        <v>0.18859999999999999</v>
      </c>
      <c r="E4227" s="42">
        <v>1.6199999999999999E-2</v>
      </c>
      <c r="F4227" s="42">
        <v>8.3199999999999996E-2</v>
      </c>
      <c r="G4227" s="42">
        <v>3.85E-2</v>
      </c>
      <c r="H4227" s="42">
        <v>9.3299999999999994E-2</v>
      </c>
      <c r="I4227" s="42">
        <v>5.6800000000000003E-2</v>
      </c>
      <c r="J4227" s="42">
        <v>0.18459999999999999</v>
      </c>
      <c r="K4227" s="42">
        <v>0.13789999999999999</v>
      </c>
      <c r="L4227" s="93">
        <f t="shared" si="325"/>
        <v>0.99990000000000001</v>
      </c>
      <c r="M4227" s="42">
        <v>0.14085</v>
      </c>
      <c r="N4227" s="93">
        <f t="array" ref="N4227">SQRT(MMULT(MMULT(B4227:K4227, '2. Correlation Matrix'!$B$34:$K$43), TRANSPOSE(B4227:K4227)))</f>
        <v>0.12901470415460248</v>
      </c>
      <c r="O4227" s="92">
        <f t="shared" si="326"/>
        <v>0.51040693718980923</v>
      </c>
      <c r="P4227" s="42">
        <f t="shared" si="327"/>
        <v>0.13252760305595021</v>
      </c>
      <c r="Q4227" s="42">
        <f t="shared" si="328"/>
        <v>0.122773215429927</v>
      </c>
      <c r="R4227" s="43">
        <f t="shared" si="329"/>
        <v>0.118137620573236</v>
      </c>
    </row>
    <row r="4228" spans="1:18" x14ac:dyDescent="0.35">
      <c r="A4228" s="73">
        <v>2805</v>
      </c>
      <c r="B4228" s="42">
        <v>8.1299999999999997E-2</v>
      </c>
      <c r="C4228" s="42">
        <v>0.12939999999999999</v>
      </c>
      <c r="D4228" s="42">
        <v>0.16819999999999999</v>
      </c>
      <c r="E4228" s="42">
        <v>6.4699999999999994E-2</v>
      </c>
      <c r="F4228" s="42">
        <v>0.11459999999999999</v>
      </c>
      <c r="G4228" s="42">
        <v>0.1368</v>
      </c>
      <c r="H4228" s="42">
        <v>0.13489999999999999</v>
      </c>
      <c r="I4228" s="42">
        <v>3.6999999999999998E-2</v>
      </c>
      <c r="J4228" s="42">
        <v>6.4699999999999994E-2</v>
      </c>
      <c r="K4228" s="42">
        <v>6.8400000000000002E-2</v>
      </c>
      <c r="L4228" s="93">
        <f t="shared" si="325"/>
        <v>1</v>
      </c>
      <c r="M4228" s="42">
        <v>0.14272000000000001</v>
      </c>
      <c r="N4228" s="93">
        <f t="array" ref="N4228">SQRT(MMULT(MMULT(B4228:K4228, '2. Correlation Matrix'!$B$34:$K$43), TRANSPOSE(B4228:K4228)))</f>
        <v>0.13269576051327336</v>
      </c>
      <c r="O4228" s="92">
        <f t="shared" si="326"/>
        <v>0.51034034348991941</v>
      </c>
      <c r="P4228" s="42">
        <f t="shared" si="327"/>
        <v>0.13391591757090202</v>
      </c>
      <c r="Q4228" s="42">
        <f t="shared" si="328"/>
        <v>0.122773215429927</v>
      </c>
      <c r="R4228" s="43">
        <f t="shared" si="329"/>
        <v>0.118137620573236</v>
      </c>
    </row>
    <row r="4229" spans="1:18" x14ac:dyDescent="0.35">
      <c r="A4229" s="73">
        <v>2390</v>
      </c>
      <c r="B4229" s="42">
        <v>0.1968</v>
      </c>
      <c r="C4229" s="42">
        <v>0.1827</v>
      </c>
      <c r="D4229" s="42">
        <v>3.0099999999999998E-2</v>
      </c>
      <c r="E4229" s="42">
        <v>0.11849999999999999</v>
      </c>
      <c r="F4229" s="42">
        <v>0.1004</v>
      </c>
      <c r="G4229" s="42">
        <v>1.8100000000000002E-2</v>
      </c>
      <c r="H4229" s="42">
        <v>5.2200000000000003E-2</v>
      </c>
      <c r="I4229" s="42">
        <v>6.0000000000000001E-3</v>
      </c>
      <c r="J4229" s="42">
        <v>0.20080000000000001</v>
      </c>
      <c r="K4229" s="42">
        <v>9.4399999999999998E-2</v>
      </c>
      <c r="L4229" s="93">
        <f t="shared" ref="L4229:L4292" si="330">SUM(B4229:K4229)</f>
        <v>1</v>
      </c>
      <c r="M4229" s="42">
        <v>0.12573999999999999</v>
      </c>
      <c r="N4229" s="93">
        <f t="array" ref="N4229">SQRT(MMULT(MMULT(B4229:K4229, '2. Correlation Matrix'!$B$34:$K$43), TRANSPOSE(B4229:K4229)))</f>
        <v>9.9426479697983877E-2</v>
      </c>
      <c r="O4229" s="92">
        <f t="shared" ref="O4229:O4292" si="331">(M4229-0.075)/N4229</f>
        <v>0.51032682796501416</v>
      </c>
      <c r="P4229" s="42">
        <f t="shared" ref="P4229:P4292" si="332">M4229-((1/2)*1*N4229^2)</f>
        <v>0.12079718756743318</v>
      </c>
      <c r="Q4229" s="42">
        <f t="shared" ref="Q4229:Q4292" si="333">$M$5-((1/2)*3*$N$5^2)</f>
        <v>0.122773215429927</v>
      </c>
      <c r="R4229" s="43">
        <f t="shared" ref="R4229:R4292" si="334">$M$5-((1/2)*4*$N$5^2)</f>
        <v>0.118137620573236</v>
      </c>
    </row>
    <row r="4230" spans="1:18" x14ac:dyDescent="0.35">
      <c r="A4230" s="73">
        <v>3086</v>
      </c>
      <c r="B4230" s="42">
        <v>0.1457</v>
      </c>
      <c r="C4230" s="42">
        <v>2.8E-3</v>
      </c>
      <c r="D4230" s="42">
        <v>8.4000000000000005E-2</v>
      </c>
      <c r="E4230" s="42">
        <v>0.2717</v>
      </c>
      <c r="F4230" s="42">
        <v>2.8E-3</v>
      </c>
      <c r="G4230" s="42">
        <v>0.10920000000000001</v>
      </c>
      <c r="H4230" s="42">
        <v>4.48E-2</v>
      </c>
      <c r="I4230" s="42">
        <v>4.7600000000000003E-2</v>
      </c>
      <c r="J4230" s="42">
        <v>0.22969999999999999</v>
      </c>
      <c r="K4230" s="42">
        <v>6.1600000000000002E-2</v>
      </c>
      <c r="L4230" s="93">
        <f t="shared" si="330"/>
        <v>0.9998999999999999</v>
      </c>
      <c r="M4230" s="42">
        <v>0.14083999999999999</v>
      </c>
      <c r="N4230" s="93">
        <f t="array" ref="N4230">SQRT(MMULT(MMULT(B4230:K4230, '2. Correlation Matrix'!$B$34:$K$43), TRANSPOSE(B4230:K4230)))</f>
        <v>0.12904936224299599</v>
      </c>
      <c r="O4230" s="92">
        <f t="shared" si="331"/>
        <v>0.5101923702344634</v>
      </c>
      <c r="P4230" s="42">
        <f t="shared" si="332"/>
        <v>0.132513131052338</v>
      </c>
      <c r="Q4230" s="42">
        <f t="shared" si="333"/>
        <v>0.122773215429927</v>
      </c>
      <c r="R4230" s="43">
        <f t="shared" si="334"/>
        <v>0.118137620573236</v>
      </c>
    </row>
    <row r="4231" spans="1:18" x14ac:dyDescent="0.35">
      <c r="A4231" s="73">
        <v>176</v>
      </c>
      <c r="B4231" s="42">
        <v>1.04E-2</v>
      </c>
      <c r="C4231" s="42">
        <v>9.98E-2</v>
      </c>
      <c r="D4231" s="42">
        <v>0.18709999999999999</v>
      </c>
      <c r="E4231" s="42">
        <v>3.7400000000000003E-2</v>
      </c>
      <c r="F4231" s="42">
        <v>0.14549999999999999</v>
      </c>
      <c r="G4231" s="42">
        <v>7.6899999999999996E-2</v>
      </c>
      <c r="H4231" s="42">
        <v>0.12470000000000001</v>
      </c>
      <c r="I4231" s="42">
        <v>9.98E-2</v>
      </c>
      <c r="J4231" s="42">
        <v>0.16009999999999999</v>
      </c>
      <c r="K4231" s="42">
        <v>5.8200000000000002E-2</v>
      </c>
      <c r="L4231" s="93">
        <f t="shared" si="330"/>
        <v>0.99990000000000001</v>
      </c>
      <c r="M4231" s="42">
        <v>0.14016000000000001</v>
      </c>
      <c r="N4231" s="93">
        <f t="array" ref="N4231">SQRT(MMULT(MMULT(B4231:K4231, '2. Correlation Matrix'!$B$34:$K$43), TRANSPOSE(B4231:K4231)))</f>
        <v>0.12772289712488674</v>
      </c>
      <c r="O4231" s="92">
        <f t="shared" si="331"/>
        <v>0.51016694317767408</v>
      </c>
      <c r="P4231" s="42">
        <f t="shared" si="332"/>
        <v>0.13200343077501281</v>
      </c>
      <c r="Q4231" s="42">
        <f t="shared" si="333"/>
        <v>0.122773215429927</v>
      </c>
      <c r="R4231" s="43">
        <f t="shared" si="334"/>
        <v>0.118137620573236</v>
      </c>
    </row>
    <row r="4232" spans="1:18" x14ac:dyDescent="0.35">
      <c r="A4232" s="73">
        <v>2139</v>
      </c>
      <c r="B4232" s="42">
        <v>0.1288</v>
      </c>
      <c r="C4232" s="42">
        <v>3.0599999999999999E-2</v>
      </c>
      <c r="D4232" s="42">
        <v>0.1578</v>
      </c>
      <c r="E4232" s="42">
        <v>7.8899999999999998E-2</v>
      </c>
      <c r="F4232" s="42">
        <v>0.12559999999999999</v>
      </c>
      <c r="G4232" s="42">
        <v>0.14169999999999999</v>
      </c>
      <c r="H4232" s="42">
        <v>4.5100000000000001E-2</v>
      </c>
      <c r="I4232" s="42">
        <v>7.7299999999999994E-2</v>
      </c>
      <c r="J4232" s="42">
        <v>0.15459999999999999</v>
      </c>
      <c r="K4232" s="42">
        <v>5.96E-2</v>
      </c>
      <c r="L4232" s="93">
        <f t="shared" si="330"/>
        <v>1</v>
      </c>
      <c r="M4232" s="42">
        <v>0.13818</v>
      </c>
      <c r="N4232" s="93">
        <f t="array" ref="N4232">SQRT(MMULT(MMULT(B4232:K4232, '2. Correlation Matrix'!$B$34:$K$43), TRANSPOSE(B4232:K4232)))</f>
        <v>0.12384698569279028</v>
      </c>
      <c r="O4232" s="92">
        <f t="shared" si="331"/>
        <v>0.51014564178995603</v>
      </c>
      <c r="P4232" s="42">
        <f t="shared" si="332"/>
        <v>0.1305109620674049</v>
      </c>
      <c r="Q4232" s="42">
        <f t="shared" si="333"/>
        <v>0.122773215429927</v>
      </c>
      <c r="R4232" s="43">
        <f t="shared" si="334"/>
        <v>0.118137620573236</v>
      </c>
    </row>
    <row r="4233" spans="1:18" x14ac:dyDescent="0.35">
      <c r="A4233" s="73">
        <v>2751</v>
      </c>
      <c r="B4233" s="42">
        <v>0.16500000000000001</v>
      </c>
      <c r="C4233" s="42">
        <v>4.9099999999999998E-2</v>
      </c>
      <c r="D4233" s="42">
        <v>0.1709</v>
      </c>
      <c r="E4233" s="42">
        <v>0.1552</v>
      </c>
      <c r="F4233" s="42">
        <v>6.4799999999999996E-2</v>
      </c>
      <c r="G4233" s="42">
        <v>3.73E-2</v>
      </c>
      <c r="H4233" s="42">
        <v>0.112</v>
      </c>
      <c r="I4233" s="42">
        <v>2.9499999999999998E-2</v>
      </c>
      <c r="J4233" s="42">
        <v>8.0600000000000005E-2</v>
      </c>
      <c r="K4233" s="42">
        <v>0.1356</v>
      </c>
      <c r="L4233" s="93">
        <f t="shared" si="330"/>
        <v>1</v>
      </c>
      <c r="M4233" s="42">
        <v>0.14321999999999999</v>
      </c>
      <c r="N4233" s="93">
        <f t="array" ref="N4233">SQRT(MMULT(MMULT(B4233:K4233, '2. Correlation Matrix'!$B$34:$K$43), TRANSPOSE(B4233:K4233)))</f>
        <v>0.133739804395171</v>
      </c>
      <c r="O4233" s="92">
        <f t="shared" si="331"/>
        <v>0.51009495870373234</v>
      </c>
      <c r="P4233" s="42">
        <f t="shared" si="332"/>
        <v>0.13427683236017068</v>
      </c>
      <c r="Q4233" s="42">
        <f t="shared" si="333"/>
        <v>0.122773215429927</v>
      </c>
      <c r="R4233" s="43">
        <f t="shared" si="334"/>
        <v>0.118137620573236</v>
      </c>
    </row>
    <row r="4234" spans="1:18" x14ac:dyDescent="0.35">
      <c r="A4234" s="73">
        <v>3332</v>
      </c>
      <c r="B4234" s="42">
        <v>4.2599999999999999E-2</v>
      </c>
      <c r="C4234" s="42">
        <v>0.1265</v>
      </c>
      <c r="D4234" s="42">
        <v>0.13239999999999999</v>
      </c>
      <c r="E4234" s="42">
        <v>0.1103</v>
      </c>
      <c r="F4234" s="42">
        <v>0.1103</v>
      </c>
      <c r="G4234" s="42">
        <v>0.14410000000000001</v>
      </c>
      <c r="H4234" s="42">
        <v>0.1221</v>
      </c>
      <c r="I4234" s="42">
        <v>5.4399999999999997E-2</v>
      </c>
      <c r="J4234" s="42">
        <v>0.1147</v>
      </c>
      <c r="K4234" s="42">
        <v>4.2599999999999999E-2</v>
      </c>
      <c r="L4234" s="93">
        <f t="shared" si="330"/>
        <v>1</v>
      </c>
      <c r="M4234" s="42">
        <v>0.14199999999999999</v>
      </c>
      <c r="N4234" s="93">
        <f t="array" ref="N4234">SQRT(MMULT(MMULT(B4234:K4234, '2. Correlation Matrix'!$B$34:$K$43), TRANSPOSE(B4234:K4234)))</f>
        <v>0.13135645012672731</v>
      </c>
      <c r="O4234" s="92">
        <f t="shared" si="331"/>
        <v>0.5100625050034554</v>
      </c>
      <c r="P4234" s="42">
        <f t="shared" si="332"/>
        <v>0.13337274150505229</v>
      </c>
      <c r="Q4234" s="42">
        <f t="shared" si="333"/>
        <v>0.122773215429927</v>
      </c>
      <c r="R4234" s="43">
        <f t="shared" si="334"/>
        <v>0.118137620573236</v>
      </c>
    </row>
    <row r="4235" spans="1:18" x14ac:dyDescent="0.35">
      <c r="A4235" s="73">
        <v>3920</v>
      </c>
      <c r="B4235" s="42">
        <v>0.1215</v>
      </c>
      <c r="C4235" s="42">
        <v>0.1171</v>
      </c>
      <c r="D4235" s="42">
        <v>0.1464</v>
      </c>
      <c r="E4235" s="42">
        <v>0.1449</v>
      </c>
      <c r="F4235" s="42">
        <v>6.88E-2</v>
      </c>
      <c r="G4235" s="42">
        <v>7.9100000000000004E-2</v>
      </c>
      <c r="H4235" s="42">
        <v>0.104</v>
      </c>
      <c r="I4235" s="42">
        <v>7.6100000000000001E-2</v>
      </c>
      <c r="J4235" s="42">
        <v>0.10539999999999999</v>
      </c>
      <c r="K4235" s="42">
        <v>3.6600000000000001E-2</v>
      </c>
      <c r="L4235" s="93">
        <f t="shared" si="330"/>
        <v>0.99989999999999979</v>
      </c>
      <c r="M4235" s="42">
        <v>0.13284000000000001</v>
      </c>
      <c r="N4235" s="93">
        <f t="array" ref="N4235">SQRT(MMULT(MMULT(B4235:K4235, '2. Correlation Matrix'!$B$34:$K$43), TRANSPOSE(B4235:K4235)))</f>
        <v>0.11341058428599864</v>
      </c>
      <c r="O4235" s="92">
        <f t="shared" si="331"/>
        <v>0.51000530827122093</v>
      </c>
      <c r="P4235" s="42">
        <f t="shared" si="332"/>
        <v>0.12640901968595422</v>
      </c>
      <c r="Q4235" s="42">
        <f t="shared" si="333"/>
        <v>0.122773215429927</v>
      </c>
      <c r="R4235" s="43">
        <f t="shared" si="334"/>
        <v>0.118137620573236</v>
      </c>
    </row>
    <row r="4236" spans="1:18" x14ac:dyDescent="0.35">
      <c r="A4236" s="73">
        <v>3257</v>
      </c>
      <c r="B4236" s="42">
        <v>2.8899999999999999E-2</v>
      </c>
      <c r="C4236" s="42">
        <v>0.1031</v>
      </c>
      <c r="D4236" s="42">
        <v>0.18079999999999999</v>
      </c>
      <c r="E4236" s="42">
        <v>0.14829999999999999</v>
      </c>
      <c r="F4236" s="42">
        <v>0.17899999999999999</v>
      </c>
      <c r="G4236" s="42">
        <v>4.5199999999999997E-2</v>
      </c>
      <c r="H4236" s="42">
        <v>3.9800000000000002E-2</v>
      </c>
      <c r="I4236" s="42">
        <v>5.6099999999999997E-2</v>
      </c>
      <c r="J4236" s="42">
        <v>6.1499999999999999E-2</v>
      </c>
      <c r="K4236" s="42">
        <v>0.1573</v>
      </c>
      <c r="L4236" s="93">
        <f t="shared" si="330"/>
        <v>0.99999999999999989</v>
      </c>
      <c r="M4236" s="42">
        <v>0.14552000000000001</v>
      </c>
      <c r="N4236" s="93">
        <f t="array" ref="N4236">SQRT(MMULT(MMULT(B4236:K4236, '2. Correlation Matrix'!$B$34:$K$43), TRANSPOSE(B4236:K4236)))</f>
        <v>0.1382757256960194</v>
      </c>
      <c r="O4236" s="92">
        <f t="shared" si="331"/>
        <v>0.5099955154459197</v>
      </c>
      <c r="P4236" s="42">
        <f t="shared" si="332"/>
        <v>0.13595991184161962</v>
      </c>
      <c r="Q4236" s="42">
        <f t="shared" si="333"/>
        <v>0.122773215429927</v>
      </c>
      <c r="R4236" s="43">
        <f t="shared" si="334"/>
        <v>0.118137620573236</v>
      </c>
    </row>
    <row r="4237" spans="1:18" x14ac:dyDescent="0.35">
      <c r="A4237" s="73">
        <v>3022</v>
      </c>
      <c r="B4237" s="42">
        <v>9.7500000000000003E-2</v>
      </c>
      <c r="C4237" s="42">
        <v>0.16950000000000001</v>
      </c>
      <c r="D4237" s="42">
        <v>0.1186</v>
      </c>
      <c r="E4237" s="42">
        <v>0.14829999999999999</v>
      </c>
      <c r="F4237" s="42">
        <v>6.5699999999999995E-2</v>
      </c>
      <c r="G4237" s="42">
        <v>0.1123</v>
      </c>
      <c r="H4237" s="42">
        <v>7.1999999999999995E-2</v>
      </c>
      <c r="I4237" s="42">
        <v>6.5699999999999995E-2</v>
      </c>
      <c r="J4237" s="42">
        <v>0.12709999999999999</v>
      </c>
      <c r="K4237" s="42">
        <v>2.3300000000000001E-2</v>
      </c>
      <c r="L4237" s="93">
        <f t="shared" si="330"/>
        <v>0.99999999999999989</v>
      </c>
      <c r="M4237" s="42">
        <v>0.13134999999999999</v>
      </c>
      <c r="N4237" s="93">
        <f t="array" ref="N4237">SQRT(MMULT(MMULT(B4237:K4237, '2. Correlation Matrix'!$B$34:$K$43), TRANSPOSE(B4237:K4237)))</f>
        <v>0.11049336100105651</v>
      </c>
      <c r="O4237" s="92">
        <f t="shared" si="331"/>
        <v>0.50998539178712454</v>
      </c>
      <c r="P4237" s="42">
        <f t="shared" si="332"/>
        <v>0.1252456085873451</v>
      </c>
      <c r="Q4237" s="42">
        <f t="shared" si="333"/>
        <v>0.122773215429927</v>
      </c>
      <c r="R4237" s="43">
        <f t="shared" si="334"/>
        <v>0.118137620573236</v>
      </c>
    </row>
    <row r="4238" spans="1:18" x14ac:dyDescent="0.35">
      <c r="A4238" s="73">
        <v>3674</v>
      </c>
      <c r="B4238" s="42">
        <v>0.13980000000000001</v>
      </c>
      <c r="C4238" s="42">
        <v>0.16950000000000001</v>
      </c>
      <c r="D4238" s="42">
        <v>0.1462</v>
      </c>
      <c r="E4238" s="42">
        <v>4.6600000000000003E-2</v>
      </c>
      <c r="F4238" s="42">
        <v>0.13769999999999999</v>
      </c>
      <c r="G4238" s="42">
        <v>2.5399999999999999E-2</v>
      </c>
      <c r="H4238" s="42">
        <v>4.0300000000000002E-2</v>
      </c>
      <c r="I4238" s="42">
        <v>4.6600000000000003E-2</v>
      </c>
      <c r="J4238" s="42">
        <v>0.11650000000000001</v>
      </c>
      <c r="K4238" s="42">
        <v>0.13139999999999999</v>
      </c>
      <c r="L4238" s="93">
        <f t="shared" si="330"/>
        <v>0.99999999999999989</v>
      </c>
      <c r="M4238" s="42">
        <v>0.13206999999999999</v>
      </c>
      <c r="N4238" s="93">
        <f t="array" ref="N4238">SQRT(MMULT(MMULT(B4238:K4238, '2. Correlation Matrix'!$B$34:$K$43), TRANSPOSE(B4238:K4238)))</f>
        <v>0.11190578269444704</v>
      </c>
      <c r="O4238" s="92">
        <f t="shared" si="331"/>
        <v>0.50998258200674651</v>
      </c>
      <c r="P4238" s="42">
        <f t="shared" si="332"/>
        <v>0.12580854789977158</v>
      </c>
      <c r="Q4238" s="42">
        <f t="shared" si="333"/>
        <v>0.122773215429927</v>
      </c>
      <c r="R4238" s="43">
        <f t="shared" si="334"/>
        <v>0.118137620573236</v>
      </c>
    </row>
    <row r="4239" spans="1:18" x14ac:dyDescent="0.35">
      <c r="A4239" s="73">
        <v>3142</v>
      </c>
      <c r="B4239" s="42">
        <v>0.1736</v>
      </c>
      <c r="C4239" s="42">
        <v>0.11210000000000001</v>
      </c>
      <c r="D4239" s="42">
        <v>0.15010000000000001</v>
      </c>
      <c r="E4239" s="42">
        <v>2.8899999999999999E-2</v>
      </c>
      <c r="F4239" s="42">
        <v>0.17</v>
      </c>
      <c r="G4239" s="42">
        <v>3.9800000000000002E-2</v>
      </c>
      <c r="H4239" s="42">
        <v>2.53E-2</v>
      </c>
      <c r="I4239" s="42">
        <v>0.1013</v>
      </c>
      <c r="J4239" s="42">
        <v>0.11749999999999999</v>
      </c>
      <c r="K4239" s="42">
        <v>8.14E-2</v>
      </c>
      <c r="L4239" s="93">
        <f t="shared" si="330"/>
        <v>1</v>
      </c>
      <c r="M4239" s="42">
        <v>0.12540000000000001</v>
      </c>
      <c r="N4239" s="93">
        <f t="array" ref="N4239">SQRT(MMULT(MMULT(B4239:K4239, '2. Correlation Matrix'!$B$34:$K$43), TRANSPOSE(B4239:K4239)))</f>
        <v>9.8830648155333892E-2</v>
      </c>
      <c r="O4239" s="92">
        <f t="shared" si="331"/>
        <v>0.50996326484457977</v>
      </c>
      <c r="P4239" s="42">
        <f t="shared" si="332"/>
        <v>0.12051625149259831</v>
      </c>
      <c r="Q4239" s="42">
        <f t="shared" si="333"/>
        <v>0.122773215429927</v>
      </c>
      <c r="R4239" s="43">
        <f t="shared" si="334"/>
        <v>0.118137620573236</v>
      </c>
    </row>
    <row r="4240" spans="1:18" x14ac:dyDescent="0.35">
      <c r="A4240" s="73">
        <v>2339</v>
      </c>
      <c r="B4240" s="42">
        <v>0.1381</v>
      </c>
      <c r="C4240" s="42">
        <v>0.1168</v>
      </c>
      <c r="D4240" s="42">
        <v>9.5600000000000004E-2</v>
      </c>
      <c r="E4240" s="42">
        <v>0.1363</v>
      </c>
      <c r="F4240" s="42">
        <v>0.1186</v>
      </c>
      <c r="G4240" s="42">
        <v>5.3100000000000001E-2</v>
      </c>
      <c r="H4240" s="42">
        <v>3.1899999999999998E-2</v>
      </c>
      <c r="I4240" s="42">
        <v>9.5600000000000004E-2</v>
      </c>
      <c r="J4240" s="42">
        <v>0.17699999999999999</v>
      </c>
      <c r="K4240" s="42">
        <v>3.7199999999999997E-2</v>
      </c>
      <c r="L4240" s="93">
        <f t="shared" si="330"/>
        <v>1.0002</v>
      </c>
      <c r="M4240" s="42">
        <v>0.12515000000000001</v>
      </c>
      <c r="N4240" s="93">
        <f t="array" ref="N4240">SQRT(MMULT(MMULT(B4240:K4240, '2. Correlation Matrix'!$B$34:$K$43), TRANSPOSE(B4240:K4240)))</f>
        <v>9.8347205563120099E-2</v>
      </c>
      <c r="O4240" s="92">
        <f t="shared" si="331"/>
        <v>0.50992806265159518</v>
      </c>
      <c r="P4240" s="42">
        <f t="shared" si="332"/>
        <v>0.12031391357896271</v>
      </c>
      <c r="Q4240" s="42">
        <f t="shared" si="333"/>
        <v>0.122773215429927</v>
      </c>
      <c r="R4240" s="43">
        <f t="shared" si="334"/>
        <v>0.118137620573236</v>
      </c>
    </row>
    <row r="4241" spans="1:18" x14ac:dyDescent="0.35">
      <c r="A4241" s="73">
        <v>845</v>
      </c>
      <c r="B4241" s="42">
        <v>0.1507</v>
      </c>
      <c r="C4241" s="42">
        <v>8.09E-2</v>
      </c>
      <c r="D4241" s="42">
        <v>0.13239999999999999</v>
      </c>
      <c r="E4241" s="42">
        <v>9.9299999999999999E-2</v>
      </c>
      <c r="F4241" s="42">
        <v>0.17460000000000001</v>
      </c>
      <c r="G4241" s="42">
        <v>6.25E-2</v>
      </c>
      <c r="H4241" s="42">
        <v>0.1305</v>
      </c>
      <c r="I4241" s="42">
        <v>6.6199999999999995E-2</v>
      </c>
      <c r="J4241" s="42">
        <v>3.3099999999999997E-2</v>
      </c>
      <c r="K4241" s="42">
        <v>6.9900000000000004E-2</v>
      </c>
      <c r="L4241" s="93">
        <f t="shared" si="330"/>
        <v>1.0001</v>
      </c>
      <c r="M4241" s="42">
        <v>0.13452</v>
      </c>
      <c r="N4241" s="93">
        <f t="array" ref="N4241">SQRT(MMULT(MMULT(B4241:K4241, '2. Correlation Matrix'!$B$34:$K$43), TRANSPOSE(B4241:K4241)))</f>
        <v>0.11674341844862092</v>
      </c>
      <c r="O4241" s="92">
        <f t="shared" si="331"/>
        <v>0.50983602151580742</v>
      </c>
      <c r="P4241" s="42">
        <f t="shared" si="332"/>
        <v>0.12770548712446511</v>
      </c>
      <c r="Q4241" s="42">
        <f t="shared" si="333"/>
        <v>0.122773215429927</v>
      </c>
      <c r="R4241" s="43">
        <f t="shared" si="334"/>
        <v>0.118137620573236</v>
      </c>
    </row>
    <row r="4242" spans="1:18" x14ac:dyDescent="0.35">
      <c r="A4242" s="73">
        <v>4242</v>
      </c>
      <c r="B4242" s="42">
        <v>6.4399999999999999E-2</v>
      </c>
      <c r="C4242" s="42">
        <v>5.0299999999999997E-2</v>
      </c>
      <c r="D4242" s="42">
        <v>0.18909999999999999</v>
      </c>
      <c r="E4242" s="42">
        <v>9.8599999999999993E-2</v>
      </c>
      <c r="F4242" s="42">
        <v>0.1147</v>
      </c>
      <c r="G4242" s="42">
        <v>5.4300000000000001E-2</v>
      </c>
      <c r="H4242" s="42">
        <v>5.4300000000000001E-2</v>
      </c>
      <c r="I4242" s="42">
        <v>9.2600000000000002E-2</v>
      </c>
      <c r="J4242" s="42">
        <v>0.19109999999999999</v>
      </c>
      <c r="K4242" s="42">
        <v>9.0499999999999997E-2</v>
      </c>
      <c r="L4242" s="93">
        <f t="shared" si="330"/>
        <v>0.99990000000000001</v>
      </c>
      <c r="M4242" s="42">
        <v>0.13918</v>
      </c>
      <c r="N4242" s="93">
        <f t="array" ref="N4242">SQRT(MMULT(MMULT(B4242:K4242, '2. Correlation Matrix'!$B$34:$K$43), TRANSPOSE(B4242:K4242)))</f>
        <v>0.12588410161232355</v>
      </c>
      <c r="O4242" s="92">
        <f t="shared" si="331"/>
        <v>0.5098340392311862</v>
      </c>
      <c r="P4242" s="42">
        <f t="shared" si="332"/>
        <v>0.1312565964806291</v>
      </c>
      <c r="Q4242" s="42">
        <f t="shared" si="333"/>
        <v>0.122773215429927</v>
      </c>
      <c r="R4242" s="43">
        <f t="shared" si="334"/>
        <v>0.118137620573236</v>
      </c>
    </row>
    <row r="4243" spans="1:18" x14ac:dyDescent="0.35">
      <c r="A4243" s="73">
        <v>4077</v>
      </c>
      <c r="B4243" s="42">
        <v>0.1678</v>
      </c>
      <c r="C4243" s="42">
        <v>4.1099999999999998E-2</v>
      </c>
      <c r="D4243" s="42">
        <v>0.1575</v>
      </c>
      <c r="E4243" s="42">
        <v>0.1164</v>
      </c>
      <c r="F4243" s="42">
        <v>0.1404</v>
      </c>
      <c r="G4243" s="42">
        <v>0.15920000000000001</v>
      </c>
      <c r="H4243" s="42">
        <v>3.9399999999999998E-2</v>
      </c>
      <c r="I4243" s="42">
        <v>0.1045</v>
      </c>
      <c r="J4243" s="42">
        <v>4.6199999999999998E-2</v>
      </c>
      <c r="K4243" s="42">
        <v>2.7400000000000001E-2</v>
      </c>
      <c r="L4243" s="93">
        <f t="shared" si="330"/>
        <v>0.99990000000000001</v>
      </c>
      <c r="M4243" s="42">
        <v>0.13274</v>
      </c>
      <c r="N4243" s="93">
        <f t="array" ref="N4243">SQRT(MMULT(MMULT(B4243:K4243, '2. Correlation Matrix'!$B$34:$K$43), TRANSPOSE(B4243:K4243)))</f>
        <v>0.11325501539452636</v>
      </c>
      <c r="O4243" s="92">
        <f t="shared" si="331"/>
        <v>0.5098228965742615</v>
      </c>
      <c r="P4243" s="42">
        <f t="shared" si="332"/>
        <v>0.1263266507439928</v>
      </c>
      <c r="Q4243" s="42">
        <f t="shared" si="333"/>
        <v>0.122773215429927</v>
      </c>
      <c r="R4243" s="43">
        <f t="shared" si="334"/>
        <v>0.118137620573236</v>
      </c>
    </row>
    <row r="4244" spans="1:18" x14ac:dyDescent="0.35">
      <c r="A4244" s="73">
        <v>4278</v>
      </c>
      <c r="B4244" s="42">
        <v>6.9900000000000004E-2</v>
      </c>
      <c r="C4244" s="42">
        <v>1.95E-2</v>
      </c>
      <c r="D4244" s="42">
        <v>0.1512</v>
      </c>
      <c r="E4244" s="42">
        <v>0.13819999999999999</v>
      </c>
      <c r="F4244" s="42">
        <v>0.1593</v>
      </c>
      <c r="G4244" s="42">
        <v>0.15770000000000001</v>
      </c>
      <c r="H4244" s="42">
        <v>5.1999999999999998E-2</v>
      </c>
      <c r="I4244" s="42">
        <v>3.2500000000000001E-2</v>
      </c>
      <c r="J4244" s="42">
        <v>0.1089</v>
      </c>
      <c r="K4244" s="42">
        <v>0.1106</v>
      </c>
      <c r="L4244" s="93">
        <f t="shared" si="330"/>
        <v>0.99980000000000002</v>
      </c>
      <c r="M4244" s="42">
        <v>0.14990999999999999</v>
      </c>
      <c r="N4244" s="93">
        <f t="array" ref="N4244">SQRT(MMULT(MMULT(B4244:K4244, '2. Correlation Matrix'!$B$34:$K$43), TRANSPOSE(B4244:K4244)))</f>
        <v>0.14693365398480498</v>
      </c>
      <c r="O4244" s="92">
        <f t="shared" si="331"/>
        <v>0.50982193642136431</v>
      </c>
      <c r="P4244" s="42">
        <f t="shared" si="332"/>
        <v>0.1391152506633368</v>
      </c>
      <c r="Q4244" s="42">
        <f t="shared" si="333"/>
        <v>0.122773215429927</v>
      </c>
      <c r="R4244" s="43">
        <f t="shared" si="334"/>
        <v>0.118137620573236</v>
      </c>
    </row>
    <row r="4245" spans="1:18" x14ac:dyDescent="0.35">
      <c r="A4245" s="73">
        <v>326</v>
      </c>
      <c r="B4245" s="42">
        <v>0.12189999999999999</v>
      </c>
      <c r="C4245" s="42">
        <v>0.12770000000000001</v>
      </c>
      <c r="D4245" s="42">
        <v>4.8399999999999999E-2</v>
      </c>
      <c r="E4245" s="42">
        <v>5.7999999999999996E-3</v>
      </c>
      <c r="F4245" s="42">
        <v>0.13930000000000001</v>
      </c>
      <c r="G4245" s="42">
        <v>8.5099999999999995E-2</v>
      </c>
      <c r="H4245" s="42">
        <v>0.18759999999999999</v>
      </c>
      <c r="I4245" s="42">
        <v>8.1199999999999994E-2</v>
      </c>
      <c r="J4245" s="42">
        <v>0.1915</v>
      </c>
      <c r="K4245" s="42">
        <v>1.1599999999999999E-2</v>
      </c>
      <c r="L4245" s="93">
        <f t="shared" si="330"/>
        <v>1.0001</v>
      </c>
      <c r="M4245" s="42">
        <v>0.13095999999999999</v>
      </c>
      <c r="N4245" s="93">
        <f t="array" ref="N4245">SQRT(MMULT(MMULT(B4245:K4245, '2. Correlation Matrix'!$B$34:$K$43), TRANSPOSE(B4245:K4245)))</f>
        <v>0.10977155114949227</v>
      </c>
      <c r="O4245" s="92">
        <f t="shared" si="331"/>
        <v>0.50978600023416742</v>
      </c>
      <c r="P4245" s="42">
        <f t="shared" si="332"/>
        <v>0.12493510327911719</v>
      </c>
      <c r="Q4245" s="42">
        <f t="shared" si="333"/>
        <v>0.122773215429927</v>
      </c>
      <c r="R4245" s="43">
        <f t="shared" si="334"/>
        <v>0.118137620573236</v>
      </c>
    </row>
    <row r="4246" spans="1:18" x14ac:dyDescent="0.35">
      <c r="A4246" s="73">
        <v>1406</v>
      </c>
      <c r="B4246" s="42">
        <v>0.18709999999999999</v>
      </c>
      <c r="C4246" s="42">
        <v>4.02E-2</v>
      </c>
      <c r="D4246" s="42">
        <v>6.6400000000000001E-2</v>
      </c>
      <c r="E4246" s="42">
        <v>0.20119999999999999</v>
      </c>
      <c r="F4246" s="42">
        <v>0.17299999999999999</v>
      </c>
      <c r="G4246" s="42">
        <v>0.15490000000000001</v>
      </c>
      <c r="H4246" s="42">
        <v>1.41E-2</v>
      </c>
      <c r="I4246" s="42">
        <v>1.61E-2</v>
      </c>
      <c r="J4246" s="42">
        <v>5.6300000000000003E-2</v>
      </c>
      <c r="K4246" s="42">
        <v>9.0499999999999997E-2</v>
      </c>
      <c r="L4246" s="93">
        <f t="shared" si="330"/>
        <v>0.99980000000000002</v>
      </c>
      <c r="M4246" s="42">
        <v>0.13877999999999999</v>
      </c>
      <c r="N4246" s="93">
        <f t="array" ref="N4246">SQRT(MMULT(MMULT(B4246:K4246, '2. Correlation Matrix'!$B$34:$K$43), TRANSPOSE(B4246:K4246)))</f>
        <v>0.12511358773063699</v>
      </c>
      <c r="O4246" s="92">
        <f t="shared" si="331"/>
        <v>0.50977676491313628</v>
      </c>
      <c r="P4246" s="42">
        <f t="shared" si="332"/>
        <v>0.13095329508258408</v>
      </c>
      <c r="Q4246" s="42">
        <f t="shared" si="333"/>
        <v>0.122773215429927</v>
      </c>
      <c r="R4246" s="43">
        <f t="shared" si="334"/>
        <v>0.118137620573236</v>
      </c>
    </row>
    <row r="4247" spans="1:18" x14ac:dyDescent="0.35">
      <c r="A4247" s="73">
        <v>2898</v>
      </c>
      <c r="B4247" s="42">
        <v>0.1837</v>
      </c>
      <c r="C4247" s="42">
        <v>0.2268</v>
      </c>
      <c r="D4247" s="42">
        <v>0.18820000000000001</v>
      </c>
      <c r="E4247" s="42">
        <v>1.5900000000000001E-2</v>
      </c>
      <c r="F4247" s="42">
        <v>0.10199999999999999</v>
      </c>
      <c r="G4247" s="42">
        <v>0.1338</v>
      </c>
      <c r="H4247" s="42">
        <v>4.7600000000000003E-2</v>
      </c>
      <c r="I4247" s="42">
        <v>6.3500000000000001E-2</v>
      </c>
      <c r="J4247" s="42">
        <v>6.7999999999999996E-3</v>
      </c>
      <c r="K4247" s="42">
        <v>3.1699999999999999E-2</v>
      </c>
      <c r="L4247" s="93">
        <f t="shared" si="330"/>
        <v>1</v>
      </c>
      <c r="M4247" s="42">
        <v>0.12385</v>
      </c>
      <c r="N4247" s="93">
        <f t="array" ref="N4247">SQRT(MMULT(MMULT(B4247:K4247, '2. Correlation Matrix'!$B$34:$K$43), TRANSPOSE(B4247:K4247)))</f>
        <v>9.5829301776949219E-2</v>
      </c>
      <c r="O4247" s="92">
        <f t="shared" si="331"/>
        <v>0.50976057525392915</v>
      </c>
      <c r="P4247" s="42">
        <f t="shared" si="332"/>
        <v>0.1192583724604712</v>
      </c>
      <c r="Q4247" s="42">
        <f t="shared" si="333"/>
        <v>0.122773215429927</v>
      </c>
      <c r="R4247" s="43">
        <f t="shared" si="334"/>
        <v>0.118137620573236</v>
      </c>
    </row>
    <row r="4248" spans="1:18" x14ac:dyDescent="0.35">
      <c r="A4248" s="73">
        <v>1844</v>
      </c>
      <c r="B4248" s="42">
        <v>0.16400000000000001</v>
      </c>
      <c r="C4248" s="42">
        <v>5.6899999999999999E-2</v>
      </c>
      <c r="D4248" s="42">
        <v>0.1822</v>
      </c>
      <c r="E4248" s="42">
        <v>7.9699999999999993E-2</v>
      </c>
      <c r="F4248" s="42">
        <v>3.8699999999999998E-2</v>
      </c>
      <c r="G4248" s="42">
        <v>4.1000000000000002E-2</v>
      </c>
      <c r="H4248" s="42">
        <v>6.1499999999999999E-2</v>
      </c>
      <c r="I4248" s="42">
        <v>3.4200000000000001E-2</v>
      </c>
      <c r="J4248" s="42">
        <v>0.1845</v>
      </c>
      <c r="K4248" s="42">
        <v>0.15720000000000001</v>
      </c>
      <c r="L4248" s="93">
        <f t="shared" si="330"/>
        <v>0.99990000000000001</v>
      </c>
      <c r="M4248" s="42">
        <v>0.14277999999999999</v>
      </c>
      <c r="N4248" s="93">
        <f t="array" ref="N4248">SQRT(MMULT(MMULT(B4248:K4248, '2. Correlation Matrix'!$B$34:$K$43), TRANSPOSE(B4248:K4248)))</f>
        <v>0.13298613180847244</v>
      </c>
      <c r="O4248" s="92">
        <f t="shared" si="331"/>
        <v>0.50967720527142801</v>
      </c>
      <c r="P4248" s="42">
        <f t="shared" si="332"/>
        <v>0.13393734437330979</v>
      </c>
      <c r="Q4248" s="42">
        <f t="shared" si="333"/>
        <v>0.122773215429927</v>
      </c>
      <c r="R4248" s="43">
        <f t="shared" si="334"/>
        <v>0.118137620573236</v>
      </c>
    </row>
    <row r="4249" spans="1:18" x14ac:dyDescent="0.35">
      <c r="A4249" s="73">
        <v>4149</v>
      </c>
      <c r="B4249" s="42">
        <v>0.1497</v>
      </c>
      <c r="C4249" s="42">
        <v>0.18179999999999999</v>
      </c>
      <c r="D4249" s="42">
        <v>0.20860000000000001</v>
      </c>
      <c r="E4249" s="42">
        <v>8.0199999999999994E-2</v>
      </c>
      <c r="F4249" s="42">
        <v>1.8700000000000001E-2</v>
      </c>
      <c r="G4249" s="42">
        <v>3.2099999999999997E-2</v>
      </c>
      <c r="H4249" s="42">
        <v>6.4199999999999993E-2</v>
      </c>
      <c r="I4249" s="42">
        <v>5.8799999999999998E-2</v>
      </c>
      <c r="J4249" s="42">
        <v>0.12570000000000001</v>
      </c>
      <c r="K4249" s="42">
        <v>8.0199999999999994E-2</v>
      </c>
      <c r="L4249" s="93">
        <f t="shared" si="330"/>
        <v>1.0000000000000002</v>
      </c>
      <c r="M4249" s="42">
        <v>0.12914</v>
      </c>
      <c r="N4249" s="93">
        <f t="array" ref="N4249">SQRT(MMULT(MMULT(B4249:K4249, '2. Correlation Matrix'!$B$34:$K$43), TRANSPOSE(B4249:K4249)))</f>
        <v>0.10622900595124761</v>
      </c>
      <c r="O4249" s="92">
        <f t="shared" si="331"/>
        <v>0.50965364417367176</v>
      </c>
      <c r="P4249" s="42">
        <f t="shared" si="332"/>
        <v>0.12349769914730491</v>
      </c>
      <c r="Q4249" s="42">
        <f t="shared" si="333"/>
        <v>0.122773215429927</v>
      </c>
      <c r="R4249" s="43">
        <f t="shared" si="334"/>
        <v>0.118137620573236</v>
      </c>
    </row>
    <row r="4250" spans="1:18" x14ac:dyDescent="0.35">
      <c r="A4250" s="73">
        <v>4501</v>
      </c>
      <c r="B4250" s="42">
        <v>0.1618</v>
      </c>
      <c r="C4250" s="42">
        <v>2.2100000000000002E-2</v>
      </c>
      <c r="D4250" s="42">
        <v>0.1434</v>
      </c>
      <c r="E4250" s="42">
        <v>0.1048</v>
      </c>
      <c r="F4250" s="42">
        <v>0.13420000000000001</v>
      </c>
      <c r="G4250" s="42">
        <v>0.1176</v>
      </c>
      <c r="H4250" s="42">
        <v>5.7000000000000002E-2</v>
      </c>
      <c r="I4250" s="42">
        <v>7.4000000000000003E-3</v>
      </c>
      <c r="J4250" s="42">
        <v>9.9299999999999999E-2</v>
      </c>
      <c r="K4250" s="42">
        <v>0.15260000000000001</v>
      </c>
      <c r="L4250" s="93">
        <f t="shared" si="330"/>
        <v>1.0002000000000002</v>
      </c>
      <c r="M4250" s="42">
        <v>0.14768999999999999</v>
      </c>
      <c r="N4250" s="93">
        <f t="array" ref="N4250">SQRT(MMULT(MMULT(B4250:K4250, '2. Correlation Matrix'!$B$34:$K$43), TRANSPOSE(B4250:K4250)))</f>
        <v>0.14262671461369361</v>
      </c>
      <c r="O4250" s="92">
        <f t="shared" si="331"/>
        <v>0.5096520676149755</v>
      </c>
      <c r="P4250" s="42">
        <f t="shared" si="332"/>
        <v>0.13751881013925199</v>
      </c>
      <c r="Q4250" s="42">
        <f t="shared" si="333"/>
        <v>0.122773215429927</v>
      </c>
      <c r="R4250" s="43">
        <f t="shared" si="334"/>
        <v>0.118137620573236</v>
      </c>
    </row>
    <row r="4251" spans="1:18" x14ac:dyDescent="0.35">
      <c r="A4251" s="73">
        <v>2539</v>
      </c>
      <c r="B4251" s="42">
        <v>0.1042</v>
      </c>
      <c r="C4251" s="42">
        <v>9.0899999999999995E-2</v>
      </c>
      <c r="D4251" s="42">
        <v>0.1419</v>
      </c>
      <c r="E4251" s="42">
        <v>9.3100000000000002E-2</v>
      </c>
      <c r="F4251" s="42">
        <v>9.5299999999999996E-2</v>
      </c>
      <c r="G4251" s="42">
        <v>0.02</v>
      </c>
      <c r="H4251" s="42">
        <v>3.1E-2</v>
      </c>
      <c r="I4251" s="42">
        <v>0.20180000000000001</v>
      </c>
      <c r="J4251" s="42">
        <v>0.21290000000000001</v>
      </c>
      <c r="K4251" s="42">
        <v>8.8999999999999999E-3</v>
      </c>
      <c r="L4251" s="93">
        <f t="shared" si="330"/>
        <v>1</v>
      </c>
      <c r="M4251" s="42">
        <v>0.12118</v>
      </c>
      <c r="N4251" s="93">
        <f t="array" ref="N4251">SQRT(MMULT(MMULT(B4251:K4251, '2. Correlation Matrix'!$B$34:$K$43), TRANSPOSE(B4251:K4251)))</f>
        <v>9.0611583127899284E-2</v>
      </c>
      <c r="O4251" s="92">
        <f t="shared" si="331"/>
        <v>0.50964786626469605</v>
      </c>
      <c r="P4251" s="42">
        <f t="shared" si="332"/>
        <v>0.1170747705015279</v>
      </c>
      <c r="Q4251" s="42">
        <f t="shared" si="333"/>
        <v>0.122773215429927</v>
      </c>
      <c r="R4251" s="43">
        <f t="shared" si="334"/>
        <v>0.118137620573236</v>
      </c>
    </row>
    <row r="4252" spans="1:18" x14ac:dyDescent="0.35">
      <c r="A4252" s="73">
        <v>1828</v>
      </c>
      <c r="B4252" s="42">
        <v>7.9100000000000004E-2</v>
      </c>
      <c r="C4252" s="42">
        <v>0.1143</v>
      </c>
      <c r="D4252" s="42">
        <v>0.17799999999999999</v>
      </c>
      <c r="E4252" s="42">
        <v>0.11210000000000001</v>
      </c>
      <c r="F4252" s="42">
        <v>6.6E-3</v>
      </c>
      <c r="G4252" s="42">
        <v>3.0800000000000001E-2</v>
      </c>
      <c r="H4252" s="42">
        <v>0.1077</v>
      </c>
      <c r="I4252" s="42">
        <v>0.16919999999999999</v>
      </c>
      <c r="J4252" s="42">
        <v>0.2</v>
      </c>
      <c r="K4252" s="42">
        <v>2.2000000000000001E-3</v>
      </c>
      <c r="L4252" s="93">
        <f t="shared" si="330"/>
        <v>1</v>
      </c>
      <c r="M4252" s="42">
        <v>0.12773999999999999</v>
      </c>
      <c r="N4252" s="93">
        <f t="array" ref="N4252">SQRT(MMULT(MMULT(B4252:K4252, '2. Correlation Matrix'!$B$34:$K$43), TRANSPOSE(B4252:K4252)))</f>
        <v>0.10349031211487382</v>
      </c>
      <c r="O4252" s="92">
        <f t="shared" si="331"/>
        <v>0.50961291856438518</v>
      </c>
      <c r="P4252" s="42">
        <f t="shared" si="332"/>
        <v>0.12238487764918299</v>
      </c>
      <c r="Q4252" s="42">
        <f t="shared" si="333"/>
        <v>0.122773215429927</v>
      </c>
      <c r="R4252" s="43">
        <f t="shared" si="334"/>
        <v>0.118137620573236</v>
      </c>
    </row>
    <row r="4253" spans="1:18" x14ac:dyDescent="0.35">
      <c r="A4253" s="73">
        <v>1948</v>
      </c>
      <c r="B4253" s="42">
        <v>0.1636</v>
      </c>
      <c r="C4253" s="42">
        <v>4.41E-2</v>
      </c>
      <c r="D4253" s="42">
        <v>0.17100000000000001</v>
      </c>
      <c r="E4253" s="42">
        <v>0.1176</v>
      </c>
      <c r="F4253" s="42">
        <v>0.1085</v>
      </c>
      <c r="G4253" s="42">
        <v>6.9900000000000004E-2</v>
      </c>
      <c r="H4253" s="42">
        <v>6.0699999999999997E-2</v>
      </c>
      <c r="I4253" s="42">
        <v>1.84E-2</v>
      </c>
      <c r="J4253" s="42">
        <v>6.8000000000000005E-2</v>
      </c>
      <c r="K4253" s="42">
        <v>0.17829999999999999</v>
      </c>
      <c r="L4253" s="93">
        <f t="shared" si="330"/>
        <v>1.0000999999999998</v>
      </c>
      <c r="M4253" s="42">
        <v>0.14723</v>
      </c>
      <c r="N4253" s="93">
        <f t="array" ref="N4253">SQRT(MMULT(MMULT(B4253:K4253, '2. Correlation Matrix'!$B$34:$K$43), TRANSPOSE(B4253:K4253)))</f>
        <v>0.14173967687876324</v>
      </c>
      <c r="O4253" s="92">
        <f t="shared" si="331"/>
        <v>0.50959619487337904</v>
      </c>
      <c r="P4253" s="42">
        <f t="shared" si="332"/>
        <v>0.13718493199915188</v>
      </c>
      <c r="Q4253" s="42">
        <f t="shared" si="333"/>
        <v>0.122773215429927</v>
      </c>
      <c r="R4253" s="43">
        <f t="shared" si="334"/>
        <v>0.118137620573236</v>
      </c>
    </row>
    <row r="4254" spans="1:18" x14ac:dyDescent="0.35">
      <c r="A4254" s="73">
        <v>1270</v>
      </c>
      <c r="B4254" s="42">
        <v>0.12989999999999999</v>
      </c>
      <c r="C4254" s="42">
        <v>2.3900000000000001E-2</v>
      </c>
      <c r="D4254" s="42">
        <v>0.15210000000000001</v>
      </c>
      <c r="E4254" s="42">
        <v>0.1231</v>
      </c>
      <c r="F4254" s="42">
        <v>0.1162</v>
      </c>
      <c r="G4254" s="42">
        <v>4.7899999999999998E-2</v>
      </c>
      <c r="H4254" s="42">
        <v>0.12139999999999999</v>
      </c>
      <c r="I4254" s="42">
        <v>1.7100000000000001E-2</v>
      </c>
      <c r="J4254" s="42">
        <v>9.74E-2</v>
      </c>
      <c r="K4254" s="42">
        <v>0.1709</v>
      </c>
      <c r="L4254" s="93">
        <f t="shared" si="330"/>
        <v>0.99990000000000001</v>
      </c>
      <c r="M4254" s="42">
        <v>0.15035000000000001</v>
      </c>
      <c r="N4254" s="93">
        <f t="array" ref="N4254">SQRT(MMULT(MMULT(B4254:K4254, '2. Correlation Matrix'!$B$34:$K$43), TRANSPOSE(B4254:K4254)))</f>
        <v>0.14786559246350856</v>
      </c>
      <c r="O4254" s="92">
        <f t="shared" si="331"/>
        <v>0.50958440530102012</v>
      </c>
      <c r="P4254" s="42">
        <f t="shared" si="332"/>
        <v>0.13941788328270782</v>
      </c>
      <c r="Q4254" s="42">
        <f t="shared" si="333"/>
        <v>0.122773215429927</v>
      </c>
      <c r="R4254" s="43">
        <f t="shared" si="334"/>
        <v>0.118137620573236</v>
      </c>
    </row>
    <row r="4255" spans="1:18" x14ac:dyDescent="0.35">
      <c r="A4255" s="73">
        <v>4442</v>
      </c>
      <c r="B4255" s="42">
        <v>0.1086</v>
      </c>
      <c r="C4255" s="42">
        <v>3.6700000000000003E-2</v>
      </c>
      <c r="D4255" s="42">
        <v>0.1358</v>
      </c>
      <c r="E4255" s="42">
        <v>5.7500000000000002E-2</v>
      </c>
      <c r="F4255" s="42">
        <v>0.1502</v>
      </c>
      <c r="G4255" s="42">
        <v>0.1358</v>
      </c>
      <c r="H4255" s="42">
        <v>0.13900000000000001</v>
      </c>
      <c r="I4255" s="42">
        <v>3.3500000000000002E-2</v>
      </c>
      <c r="J4255" s="42">
        <v>0.115</v>
      </c>
      <c r="K4255" s="42">
        <v>8.7900000000000006E-2</v>
      </c>
      <c r="L4255" s="93">
        <f t="shared" si="330"/>
        <v>1</v>
      </c>
      <c r="M4255" s="42">
        <v>0.14654</v>
      </c>
      <c r="N4255" s="93">
        <f t="array" ref="N4255">SQRT(MMULT(MMULT(B4255:K4255, '2. Correlation Matrix'!$B$34:$K$43), TRANSPOSE(B4255:K4255)))</f>
        <v>0.14040624520179007</v>
      </c>
      <c r="O4255" s="92">
        <f t="shared" si="331"/>
        <v>0.5095214952667072</v>
      </c>
      <c r="P4255" s="42">
        <f t="shared" si="332"/>
        <v>0.13668304315416741</v>
      </c>
      <c r="Q4255" s="42">
        <f t="shared" si="333"/>
        <v>0.122773215429927</v>
      </c>
      <c r="R4255" s="43">
        <f t="shared" si="334"/>
        <v>0.118137620573236</v>
      </c>
    </row>
    <row r="4256" spans="1:18" x14ac:dyDescent="0.35">
      <c r="A4256" s="73">
        <v>3442</v>
      </c>
      <c r="B4256" s="42">
        <v>9.2700000000000005E-2</v>
      </c>
      <c r="C4256" s="42">
        <v>6.6500000000000004E-2</v>
      </c>
      <c r="D4256" s="42">
        <v>0.10050000000000001</v>
      </c>
      <c r="E4256" s="42">
        <v>8.5000000000000006E-2</v>
      </c>
      <c r="F4256" s="42">
        <v>0.14369999999999999</v>
      </c>
      <c r="G4256" s="42">
        <v>0.13600000000000001</v>
      </c>
      <c r="H4256" s="42">
        <v>0.12520000000000001</v>
      </c>
      <c r="I4256" s="42">
        <v>5.4100000000000002E-2</v>
      </c>
      <c r="J4256" s="42">
        <v>0.14680000000000001</v>
      </c>
      <c r="K4256" s="42">
        <v>4.9500000000000002E-2</v>
      </c>
      <c r="L4256" s="93">
        <f t="shared" si="330"/>
        <v>1.0000000000000002</v>
      </c>
      <c r="M4256" s="42">
        <v>0.14107</v>
      </c>
      <c r="N4256" s="93">
        <f t="array" ref="N4256">SQRT(MMULT(MMULT(B4256:K4256, '2. Correlation Matrix'!$B$34:$K$43), TRANSPOSE(B4256:K4256)))</f>
        <v>0.12967781849985138</v>
      </c>
      <c r="O4256" s="92">
        <f t="shared" si="331"/>
        <v>0.50949345666295065</v>
      </c>
      <c r="P4256" s="42">
        <f t="shared" si="332"/>
        <v>0.13266183169455981</v>
      </c>
      <c r="Q4256" s="42">
        <f t="shared" si="333"/>
        <v>0.122773215429927</v>
      </c>
      <c r="R4256" s="43">
        <f t="shared" si="334"/>
        <v>0.118137620573236</v>
      </c>
    </row>
    <row r="4257" spans="1:18" x14ac:dyDescent="0.35">
      <c r="A4257" s="73">
        <v>4450</v>
      </c>
      <c r="B4257" s="42">
        <v>0.20669999999999999</v>
      </c>
      <c r="C4257" s="42">
        <v>0.17080000000000001</v>
      </c>
      <c r="D4257" s="42">
        <v>0.1079</v>
      </c>
      <c r="E4257" s="42">
        <v>5.3900000000000003E-2</v>
      </c>
      <c r="F4257" s="42">
        <v>0.14610000000000001</v>
      </c>
      <c r="G4257" s="42">
        <v>3.8199999999999998E-2</v>
      </c>
      <c r="H4257" s="42">
        <v>8.5400000000000004E-2</v>
      </c>
      <c r="I4257" s="42">
        <v>6.2899999999999998E-2</v>
      </c>
      <c r="J4257" s="42">
        <v>7.4200000000000002E-2</v>
      </c>
      <c r="K4257" s="42">
        <v>5.3900000000000003E-2</v>
      </c>
      <c r="L4257" s="93">
        <f t="shared" si="330"/>
        <v>1</v>
      </c>
      <c r="M4257" s="42">
        <v>0.12204</v>
      </c>
      <c r="N4257" s="93">
        <f t="array" ref="N4257">SQRT(MMULT(MMULT(B4257:K4257, '2. Correlation Matrix'!$B$34:$K$43), TRANSPOSE(B4257:K4257)))</f>
        <v>9.2336641809712794E-2</v>
      </c>
      <c r="O4257" s="92">
        <f t="shared" si="331"/>
        <v>0.5094402295563224</v>
      </c>
      <c r="P4257" s="42">
        <f t="shared" si="332"/>
        <v>0.11777697228965239</v>
      </c>
      <c r="Q4257" s="42">
        <f t="shared" si="333"/>
        <v>0.122773215429927</v>
      </c>
      <c r="R4257" s="43">
        <f t="shared" si="334"/>
        <v>0.118137620573236</v>
      </c>
    </row>
    <row r="4258" spans="1:18" x14ac:dyDescent="0.35">
      <c r="A4258" s="73">
        <v>1624</v>
      </c>
      <c r="B4258" s="42">
        <v>0.2331</v>
      </c>
      <c r="C4258" s="42">
        <v>8.8599999999999998E-2</v>
      </c>
      <c r="D4258" s="42">
        <v>3.73E-2</v>
      </c>
      <c r="E4258" s="42">
        <v>4.9000000000000002E-2</v>
      </c>
      <c r="F4258" s="42">
        <v>0.2145</v>
      </c>
      <c r="G4258" s="42">
        <v>0.2261</v>
      </c>
      <c r="H4258" s="42">
        <v>1.4E-2</v>
      </c>
      <c r="I4258" s="42">
        <v>9.5600000000000004E-2</v>
      </c>
      <c r="J4258" s="42">
        <v>3.5000000000000003E-2</v>
      </c>
      <c r="K4258" s="42">
        <v>7.0000000000000001E-3</v>
      </c>
      <c r="L4258" s="93">
        <f t="shared" si="330"/>
        <v>1.0002</v>
      </c>
      <c r="M4258" s="42">
        <v>0.12617</v>
      </c>
      <c r="N4258" s="93">
        <f t="array" ref="N4258">SQRT(MMULT(MMULT(B4258:K4258, '2. Correlation Matrix'!$B$34:$K$43), TRANSPOSE(B4258:K4258)))</f>
        <v>0.1004443210223475</v>
      </c>
      <c r="O4258" s="92">
        <f t="shared" si="331"/>
        <v>0.50943646668302311</v>
      </c>
      <c r="P4258" s="42">
        <f t="shared" si="332"/>
        <v>0.1211254691871798</v>
      </c>
      <c r="Q4258" s="42">
        <f t="shared" si="333"/>
        <v>0.122773215429927</v>
      </c>
      <c r="R4258" s="43">
        <f t="shared" si="334"/>
        <v>0.118137620573236</v>
      </c>
    </row>
    <row r="4259" spans="1:18" x14ac:dyDescent="0.35">
      <c r="A4259" s="73">
        <v>4631</v>
      </c>
      <c r="B4259" s="42">
        <v>0.1118</v>
      </c>
      <c r="C4259" s="42">
        <v>8.8000000000000005E-3</v>
      </c>
      <c r="D4259" s="42">
        <v>0.18859999999999999</v>
      </c>
      <c r="E4259" s="42">
        <v>0.12280000000000001</v>
      </c>
      <c r="F4259" s="42">
        <v>0.16450000000000001</v>
      </c>
      <c r="G4259" s="42">
        <v>7.46E-2</v>
      </c>
      <c r="H4259" s="42">
        <v>9.8699999999999996E-2</v>
      </c>
      <c r="I4259" s="42">
        <v>3.5099999999999999E-2</v>
      </c>
      <c r="J4259" s="42">
        <v>1.9699999999999999E-2</v>
      </c>
      <c r="K4259" s="42">
        <v>0.1754</v>
      </c>
      <c r="L4259" s="93">
        <f t="shared" si="330"/>
        <v>1</v>
      </c>
      <c r="M4259" s="42">
        <v>0.15225</v>
      </c>
      <c r="N4259" s="93">
        <f t="array" ref="N4259">SQRT(MMULT(MMULT(B4259:K4259, '2. Correlation Matrix'!$B$34:$K$43), TRANSPOSE(B4259:K4259)))</f>
        <v>0.15163921790843951</v>
      </c>
      <c r="O4259" s="92">
        <f t="shared" si="331"/>
        <v>0.50943285691861007</v>
      </c>
      <c r="P4259" s="42">
        <f t="shared" si="332"/>
        <v>0.14075277379605838</v>
      </c>
      <c r="Q4259" s="42">
        <f t="shared" si="333"/>
        <v>0.122773215429927</v>
      </c>
      <c r="R4259" s="43">
        <f t="shared" si="334"/>
        <v>0.118137620573236</v>
      </c>
    </row>
    <row r="4260" spans="1:18" x14ac:dyDescent="0.35">
      <c r="A4260" s="73">
        <v>2269</v>
      </c>
      <c r="B4260" s="42">
        <v>0.1024</v>
      </c>
      <c r="C4260" s="42">
        <v>4.53E-2</v>
      </c>
      <c r="D4260" s="42">
        <v>0.19489999999999999</v>
      </c>
      <c r="E4260" s="42">
        <v>7.2800000000000004E-2</v>
      </c>
      <c r="F4260" s="42">
        <v>8.0699999999999994E-2</v>
      </c>
      <c r="G4260" s="42">
        <v>0.11219999999999999</v>
      </c>
      <c r="H4260" s="42">
        <v>0.19089999999999999</v>
      </c>
      <c r="I4260" s="42">
        <v>4.9200000000000001E-2</v>
      </c>
      <c r="J4260" s="42">
        <v>7.2800000000000004E-2</v>
      </c>
      <c r="K4260" s="42">
        <v>7.8700000000000006E-2</v>
      </c>
      <c r="L4260" s="93">
        <f t="shared" si="330"/>
        <v>0.9998999999999999</v>
      </c>
      <c r="M4260" s="42">
        <v>0.14787</v>
      </c>
      <c r="N4260" s="93">
        <f t="array" ref="N4260">SQRT(MMULT(MMULT(B4260:K4260, '2. Correlation Matrix'!$B$34:$K$43), TRANSPOSE(B4260:K4260)))</f>
        <v>0.14304359886877285</v>
      </c>
      <c r="O4260" s="92">
        <f t="shared" si="331"/>
        <v>0.50942510239028871</v>
      </c>
      <c r="P4260" s="42">
        <f t="shared" si="332"/>
        <v>0.13763926441133481</v>
      </c>
      <c r="Q4260" s="42">
        <f t="shared" si="333"/>
        <v>0.122773215429927</v>
      </c>
      <c r="R4260" s="43">
        <f t="shared" si="334"/>
        <v>0.118137620573236</v>
      </c>
    </row>
    <row r="4261" spans="1:18" x14ac:dyDescent="0.35">
      <c r="A4261" s="73">
        <v>3160</v>
      </c>
      <c r="B4261" s="42">
        <v>0.15379999999999999</v>
      </c>
      <c r="C4261" s="42">
        <v>0.13880000000000001</v>
      </c>
      <c r="D4261" s="42">
        <v>0.1482</v>
      </c>
      <c r="E4261" s="42">
        <v>6.1899999999999997E-2</v>
      </c>
      <c r="F4261" s="42">
        <v>0.15570000000000001</v>
      </c>
      <c r="G4261" s="42">
        <v>0.18390000000000001</v>
      </c>
      <c r="H4261" s="42">
        <v>4.6899999999999997E-2</v>
      </c>
      <c r="I4261" s="42">
        <v>0.03</v>
      </c>
      <c r="J4261" s="42">
        <v>1.4999999999999999E-2</v>
      </c>
      <c r="K4261" s="42">
        <v>6.5699999999999995E-2</v>
      </c>
      <c r="L4261" s="93">
        <f t="shared" si="330"/>
        <v>0.99989999999999979</v>
      </c>
      <c r="M4261" s="42">
        <v>0.13625000000000001</v>
      </c>
      <c r="N4261" s="93">
        <f t="array" ref="N4261">SQRT(MMULT(MMULT(B4261:K4261, '2. Correlation Matrix'!$B$34:$K$43), TRANSPOSE(B4261:K4261)))</f>
        <v>0.12023528945428377</v>
      </c>
      <c r="O4261" s="92">
        <f t="shared" si="331"/>
        <v>0.50941782797710711</v>
      </c>
      <c r="P4261" s="42">
        <f t="shared" si="332"/>
        <v>0.1290217375849223</v>
      </c>
      <c r="Q4261" s="42">
        <f t="shared" si="333"/>
        <v>0.122773215429927</v>
      </c>
      <c r="R4261" s="43">
        <f t="shared" si="334"/>
        <v>0.118137620573236</v>
      </c>
    </row>
    <row r="4262" spans="1:18" x14ac:dyDescent="0.35">
      <c r="A4262" s="73">
        <v>295</v>
      </c>
      <c r="B4262" s="42">
        <v>0.1898</v>
      </c>
      <c r="C4262" s="42">
        <v>1.0200000000000001E-2</v>
      </c>
      <c r="D4262" s="42">
        <v>0.21360000000000001</v>
      </c>
      <c r="E4262" s="42">
        <v>6.4399999999999999E-2</v>
      </c>
      <c r="F4262" s="42">
        <v>7.8E-2</v>
      </c>
      <c r="G4262" s="42">
        <v>9.8299999999999998E-2</v>
      </c>
      <c r="H4262" s="42">
        <v>0.1017</v>
      </c>
      <c r="I4262" s="42">
        <v>0.13220000000000001</v>
      </c>
      <c r="J4262" s="42">
        <v>8.4699999999999998E-2</v>
      </c>
      <c r="K4262" s="42">
        <v>2.7099999999999999E-2</v>
      </c>
      <c r="L4262" s="93">
        <f t="shared" si="330"/>
        <v>1</v>
      </c>
      <c r="M4262" s="42">
        <v>0.13195000000000001</v>
      </c>
      <c r="N4262" s="93">
        <f t="array" ref="N4262">SQRT(MMULT(MMULT(B4262:K4262, '2. Correlation Matrix'!$B$34:$K$43), TRANSPOSE(B4262:K4262)))</f>
        <v>0.11180865779779758</v>
      </c>
      <c r="O4262" s="92">
        <f t="shared" si="331"/>
        <v>0.50935232674908137</v>
      </c>
      <c r="P4262" s="42">
        <f t="shared" si="332"/>
        <v>0.12569941202072751</v>
      </c>
      <c r="Q4262" s="42">
        <f t="shared" si="333"/>
        <v>0.122773215429927</v>
      </c>
      <c r="R4262" s="43">
        <f t="shared" si="334"/>
        <v>0.118137620573236</v>
      </c>
    </row>
    <row r="4263" spans="1:18" x14ac:dyDescent="0.35">
      <c r="A4263" s="73">
        <v>2966</v>
      </c>
      <c r="B4263" s="42">
        <v>0.15479999999999999</v>
      </c>
      <c r="C4263" s="42">
        <v>9.7999999999999997E-3</v>
      </c>
      <c r="D4263" s="42">
        <v>0.19409999999999999</v>
      </c>
      <c r="E4263" s="42">
        <v>0.1032</v>
      </c>
      <c r="F4263" s="42">
        <v>0.1106</v>
      </c>
      <c r="G4263" s="42">
        <v>9.5799999999999996E-2</v>
      </c>
      <c r="H4263" s="42">
        <v>0.15970000000000001</v>
      </c>
      <c r="I4263" s="42">
        <v>5.4100000000000002E-2</v>
      </c>
      <c r="J4263" s="42">
        <v>2.7E-2</v>
      </c>
      <c r="K4263" s="42">
        <v>9.0899999999999995E-2</v>
      </c>
      <c r="L4263" s="93">
        <f t="shared" si="330"/>
        <v>1.0000000000000002</v>
      </c>
      <c r="M4263" s="42">
        <v>0.14491999999999999</v>
      </c>
      <c r="N4263" s="93">
        <f t="array" ref="N4263">SQRT(MMULT(MMULT(B4263:K4263, '2. Correlation Matrix'!$B$34:$K$43), TRANSPOSE(B4263:K4263)))</f>
        <v>0.13728983731860855</v>
      </c>
      <c r="O4263" s="92">
        <f t="shared" si="331"/>
        <v>0.50928751439727205</v>
      </c>
      <c r="P4263" s="42">
        <f t="shared" si="332"/>
        <v>0.13549575028451499</v>
      </c>
      <c r="Q4263" s="42">
        <f t="shared" si="333"/>
        <v>0.122773215429927</v>
      </c>
      <c r="R4263" s="43">
        <f t="shared" si="334"/>
        <v>0.118137620573236</v>
      </c>
    </row>
    <row r="4264" spans="1:18" x14ac:dyDescent="0.35">
      <c r="A4264" s="73">
        <v>1349</v>
      </c>
      <c r="B4264" s="42">
        <v>5.1400000000000001E-2</v>
      </c>
      <c r="C4264" s="42">
        <v>3.5000000000000003E-2</v>
      </c>
      <c r="D4264" s="42">
        <v>0.1308</v>
      </c>
      <c r="E4264" s="42">
        <v>0.1729</v>
      </c>
      <c r="F4264" s="42">
        <v>4.6699999999999998E-2</v>
      </c>
      <c r="G4264" s="42">
        <v>0.10979999999999999</v>
      </c>
      <c r="H4264" s="42">
        <v>0.20330000000000001</v>
      </c>
      <c r="I4264" s="42">
        <v>0.12379999999999999</v>
      </c>
      <c r="J4264" s="42">
        <v>0.12379999999999999</v>
      </c>
      <c r="K4264" s="42">
        <v>2.3E-3</v>
      </c>
      <c r="L4264" s="93">
        <f t="shared" si="330"/>
        <v>0.99980000000000002</v>
      </c>
      <c r="M4264" s="42">
        <v>0.14319000000000001</v>
      </c>
      <c r="N4264" s="93">
        <f t="array" ref="N4264">SQRT(MMULT(MMULT(B4264:K4264, '2. Correlation Matrix'!$B$34:$K$43), TRANSPOSE(B4264:K4264)))</f>
        <v>0.13390277874359441</v>
      </c>
      <c r="O4264" s="92">
        <f t="shared" si="331"/>
        <v>0.50925007411963108</v>
      </c>
      <c r="P4264" s="42">
        <f t="shared" si="332"/>
        <v>0.13422502292237201</v>
      </c>
      <c r="Q4264" s="42">
        <f t="shared" si="333"/>
        <v>0.122773215429927</v>
      </c>
      <c r="R4264" s="43">
        <f t="shared" si="334"/>
        <v>0.118137620573236</v>
      </c>
    </row>
    <row r="4265" spans="1:18" x14ac:dyDescent="0.35">
      <c r="A4265" s="73">
        <v>3505</v>
      </c>
      <c r="B4265" s="42">
        <v>0.14099999999999999</v>
      </c>
      <c r="C4265" s="42">
        <v>4.3200000000000002E-2</v>
      </c>
      <c r="D4265" s="42">
        <v>0.1109</v>
      </c>
      <c r="E4265" s="42">
        <v>0.12970000000000001</v>
      </c>
      <c r="F4265" s="42">
        <v>0.1053</v>
      </c>
      <c r="G4265" s="42">
        <v>0.16170000000000001</v>
      </c>
      <c r="H4265" s="42">
        <v>7.8899999999999998E-2</v>
      </c>
      <c r="I4265" s="42">
        <v>3.3799999999999997E-2</v>
      </c>
      <c r="J4265" s="42">
        <v>0.13350000000000001</v>
      </c>
      <c r="K4265" s="42">
        <v>6.2E-2</v>
      </c>
      <c r="L4265" s="93">
        <f t="shared" si="330"/>
        <v>1</v>
      </c>
      <c r="M4265" s="42">
        <v>0.14177999999999999</v>
      </c>
      <c r="N4265" s="93">
        <f t="array" ref="N4265">SQRT(MMULT(MMULT(B4265:K4265, '2. Correlation Matrix'!$B$34:$K$43), TRANSPOSE(B4265:K4265)))</f>
        <v>0.13114674440551927</v>
      </c>
      <c r="O4265" s="92">
        <f t="shared" si="331"/>
        <v>0.5092005928375114</v>
      </c>
      <c r="P4265" s="42">
        <f t="shared" si="332"/>
        <v>0.13318026571591668</v>
      </c>
      <c r="Q4265" s="42">
        <f t="shared" si="333"/>
        <v>0.122773215429927</v>
      </c>
      <c r="R4265" s="43">
        <f t="shared" si="334"/>
        <v>0.118137620573236</v>
      </c>
    </row>
    <row r="4266" spans="1:18" x14ac:dyDescent="0.35">
      <c r="A4266" s="73">
        <v>591</v>
      </c>
      <c r="B4266" s="42">
        <v>0.1479</v>
      </c>
      <c r="C4266" s="42">
        <v>0.15920000000000001</v>
      </c>
      <c r="D4266" s="42">
        <v>0.13830000000000001</v>
      </c>
      <c r="E4266" s="42">
        <v>3.6999999999999998E-2</v>
      </c>
      <c r="F4266" s="42">
        <v>0.10290000000000001</v>
      </c>
      <c r="G4266" s="42">
        <v>0.1077</v>
      </c>
      <c r="H4266" s="42">
        <v>6.4299999999999996E-2</v>
      </c>
      <c r="I4266" s="42">
        <v>1.61E-2</v>
      </c>
      <c r="J4266" s="42">
        <v>0.1431</v>
      </c>
      <c r="K4266" s="42">
        <v>8.3599999999999994E-2</v>
      </c>
      <c r="L4266" s="93">
        <f t="shared" si="330"/>
        <v>1.0001</v>
      </c>
      <c r="M4266" s="42">
        <v>0.13411999999999999</v>
      </c>
      <c r="N4266" s="93">
        <f t="array" ref="N4266">SQRT(MMULT(MMULT(B4266:K4266, '2. Correlation Matrix'!$B$34:$K$43), TRANSPOSE(B4266:K4266)))</f>
        <v>0.11610737717087748</v>
      </c>
      <c r="O4266" s="92">
        <f t="shared" si="331"/>
        <v>0.50918383862027938</v>
      </c>
      <c r="P4266" s="42">
        <f t="shared" si="332"/>
        <v>0.12737953848324979</v>
      </c>
      <c r="Q4266" s="42">
        <f t="shared" si="333"/>
        <v>0.122773215429927</v>
      </c>
      <c r="R4266" s="43">
        <f t="shared" si="334"/>
        <v>0.118137620573236</v>
      </c>
    </row>
    <row r="4267" spans="1:18" x14ac:dyDescent="0.35">
      <c r="A4267" s="73">
        <v>2050</v>
      </c>
      <c r="B4267" s="42">
        <v>3.78E-2</v>
      </c>
      <c r="C4267" s="42">
        <v>0.17929999999999999</v>
      </c>
      <c r="D4267" s="42">
        <v>0.18329999999999999</v>
      </c>
      <c r="E4267" s="42">
        <v>2.9899999999999999E-2</v>
      </c>
      <c r="F4267" s="42">
        <v>0.15540000000000001</v>
      </c>
      <c r="G4267" s="42">
        <v>9.5600000000000004E-2</v>
      </c>
      <c r="H4267" s="42">
        <v>2.7900000000000001E-2</v>
      </c>
      <c r="I4267" s="42">
        <v>6.0000000000000001E-3</v>
      </c>
      <c r="J4267" s="42">
        <v>9.9599999999999994E-2</v>
      </c>
      <c r="K4267" s="42">
        <v>0.18529999999999999</v>
      </c>
      <c r="L4267" s="93">
        <f t="shared" si="330"/>
        <v>1.0001</v>
      </c>
      <c r="M4267" s="42">
        <v>0.14798</v>
      </c>
      <c r="N4267" s="93">
        <f t="array" ref="N4267">SQRT(MMULT(MMULT(B4267:K4267, '2. Correlation Matrix'!$B$34:$K$43), TRANSPOSE(B4267:K4267)))</f>
        <v>0.14333110373252556</v>
      </c>
      <c r="O4267" s="92">
        <f t="shared" si="331"/>
        <v>0.5091707110285717</v>
      </c>
      <c r="P4267" s="42">
        <f t="shared" si="332"/>
        <v>0.13770809735140799</v>
      </c>
      <c r="Q4267" s="42">
        <f t="shared" si="333"/>
        <v>0.122773215429927</v>
      </c>
      <c r="R4267" s="43">
        <f t="shared" si="334"/>
        <v>0.118137620573236</v>
      </c>
    </row>
    <row r="4268" spans="1:18" x14ac:dyDescent="0.35">
      <c r="A4268" s="73">
        <v>3116</v>
      </c>
      <c r="B4268" s="42">
        <v>4.9799999999999997E-2</v>
      </c>
      <c r="C4268" s="42">
        <v>0.15609999999999999</v>
      </c>
      <c r="D4268" s="42">
        <v>0.309</v>
      </c>
      <c r="E4268" s="42">
        <v>8.3099999999999993E-2</v>
      </c>
      <c r="F4268" s="42">
        <v>1.9900000000000001E-2</v>
      </c>
      <c r="G4268" s="42">
        <v>3.6499999999999998E-2</v>
      </c>
      <c r="H4268" s="42">
        <v>5.6500000000000002E-2</v>
      </c>
      <c r="I4268" s="42">
        <v>4.9799999999999997E-2</v>
      </c>
      <c r="J4268" s="42">
        <v>5.3199999999999997E-2</v>
      </c>
      <c r="K4268" s="42">
        <v>0.186</v>
      </c>
      <c r="L4268" s="93">
        <f t="shared" si="330"/>
        <v>0.99989999999999979</v>
      </c>
      <c r="M4268" s="42">
        <v>0.14854000000000001</v>
      </c>
      <c r="N4268" s="93">
        <f t="array" ref="N4268">SQRT(MMULT(MMULT(B4268:K4268, '2. Correlation Matrix'!$B$34:$K$43), TRANSPOSE(B4268:K4268)))</f>
        <v>0.14443119102027513</v>
      </c>
      <c r="O4268" s="92">
        <f t="shared" si="331"/>
        <v>0.50916979553036101</v>
      </c>
      <c r="P4268" s="42">
        <f t="shared" si="332"/>
        <v>0.13810981553023241</v>
      </c>
      <c r="Q4268" s="42">
        <f t="shared" si="333"/>
        <v>0.122773215429927</v>
      </c>
      <c r="R4268" s="43">
        <f t="shared" si="334"/>
        <v>0.118137620573236</v>
      </c>
    </row>
    <row r="4269" spans="1:18" x14ac:dyDescent="0.35">
      <c r="A4269" s="73">
        <v>701</v>
      </c>
      <c r="B4269" s="42">
        <v>8.8200000000000001E-2</v>
      </c>
      <c r="C4269" s="42">
        <v>0.1643</v>
      </c>
      <c r="D4269" s="42">
        <v>0.1764</v>
      </c>
      <c r="E4269" s="42">
        <v>9.4200000000000006E-2</v>
      </c>
      <c r="F4269" s="42">
        <v>8.0199999999999994E-2</v>
      </c>
      <c r="G4269" s="42">
        <v>0.1022</v>
      </c>
      <c r="H4269" s="42">
        <v>8.4199999999999997E-2</v>
      </c>
      <c r="I4269" s="42">
        <v>1.4E-2</v>
      </c>
      <c r="J4269" s="42">
        <v>0.1002</v>
      </c>
      <c r="K4269" s="42">
        <v>9.6199999999999994E-2</v>
      </c>
      <c r="L4269" s="93">
        <f t="shared" si="330"/>
        <v>1.0000999999999998</v>
      </c>
      <c r="M4269" s="42">
        <v>0.14046</v>
      </c>
      <c r="N4269" s="93">
        <f t="array" ref="N4269">SQRT(MMULT(MMULT(B4269:K4269, '2. Correlation Matrix'!$B$34:$K$43), TRANSPOSE(B4269:K4269)))</f>
        <v>0.1285653146789833</v>
      </c>
      <c r="O4269" s="92">
        <f t="shared" si="331"/>
        <v>0.50915754504586308</v>
      </c>
      <c r="P4269" s="42">
        <f t="shared" si="332"/>
        <v>0.13219547993074701</v>
      </c>
      <c r="Q4269" s="42">
        <f t="shared" si="333"/>
        <v>0.122773215429927</v>
      </c>
      <c r="R4269" s="43">
        <f t="shared" si="334"/>
        <v>0.118137620573236</v>
      </c>
    </row>
    <row r="4270" spans="1:18" x14ac:dyDescent="0.35">
      <c r="A4270" s="73">
        <v>2817</v>
      </c>
      <c r="B4270" s="42">
        <v>3.6400000000000002E-2</v>
      </c>
      <c r="C4270" s="42">
        <v>9.1000000000000004E-3</v>
      </c>
      <c r="D4270" s="42">
        <v>0.1295</v>
      </c>
      <c r="E4270" s="42">
        <v>0.16589999999999999</v>
      </c>
      <c r="F4270" s="42">
        <v>0.19320000000000001</v>
      </c>
      <c r="G4270" s="42">
        <v>5.2299999999999999E-2</v>
      </c>
      <c r="H4270" s="42">
        <v>4.4999999999999997E-3</v>
      </c>
      <c r="I4270" s="42">
        <v>0.15229999999999999</v>
      </c>
      <c r="J4270" s="42">
        <v>0.19769999999999999</v>
      </c>
      <c r="K4270" s="42">
        <v>5.91E-2</v>
      </c>
      <c r="L4270" s="93">
        <f t="shared" si="330"/>
        <v>1</v>
      </c>
      <c r="M4270" s="42">
        <v>0.13444999999999999</v>
      </c>
      <c r="N4270" s="93">
        <f t="array" ref="N4270">SQRT(MMULT(MMULT(B4270:K4270, '2. Correlation Matrix'!$B$34:$K$43), TRANSPOSE(B4270:K4270)))</f>
        <v>0.11676635872891816</v>
      </c>
      <c r="O4270" s="92">
        <f t="shared" si="331"/>
        <v>0.50913636981707733</v>
      </c>
      <c r="P4270" s="42">
        <f t="shared" si="332"/>
        <v>0.12763280873459479</v>
      </c>
      <c r="Q4270" s="42">
        <f t="shared" si="333"/>
        <v>0.122773215429927</v>
      </c>
      <c r="R4270" s="43">
        <f t="shared" si="334"/>
        <v>0.118137620573236</v>
      </c>
    </row>
    <row r="4271" spans="1:18" x14ac:dyDescent="0.35">
      <c r="A4271" s="73">
        <v>3724</v>
      </c>
      <c r="B4271" s="42">
        <v>3.0099999999999998E-2</v>
      </c>
      <c r="C4271" s="42">
        <v>0.16350000000000001</v>
      </c>
      <c r="D4271" s="42">
        <v>0.17860000000000001</v>
      </c>
      <c r="E4271" s="42">
        <v>8.6499999999999994E-2</v>
      </c>
      <c r="F4271" s="42">
        <v>0.11840000000000001</v>
      </c>
      <c r="G4271" s="42">
        <v>2.2599999999999999E-2</v>
      </c>
      <c r="H4271" s="42">
        <v>7.7100000000000002E-2</v>
      </c>
      <c r="I4271" s="42">
        <v>3.5700000000000003E-2</v>
      </c>
      <c r="J4271" s="42">
        <v>0.1429</v>
      </c>
      <c r="K4271" s="42">
        <v>0.1447</v>
      </c>
      <c r="L4271" s="93">
        <f t="shared" si="330"/>
        <v>1.0000999999999998</v>
      </c>
      <c r="M4271" s="42">
        <v>0.14243</v>
      </c>
      <c r="N4271" s="93">
        <f t="array" ref="N4271">SQRT(MMULT(MMULT(B4271:K4271, '2. Correlation Matrix'!$B$34:$K$43), TRANSPOSE(B4271:K4271)))</f>
        <v>0.13244211556317725</v>
      </c>
      <c r="O4271" s="92">
        <f t="shared" si="331"/>
        <v>0.50912807994096632</v>
      </c>
      <c r="P4271" s="42">
        <f t="shared" si="332"/>
        <v>0.13365954301257499</v>
      </c>
      <c r="Q4271" s="42">
        <f t="shared" si="333"/>
        <v>0.122773215429927</v>
      </c>
      <c r="R4271" s="43">
        <f t="shared" si="334"/>
        <v>0.118137620573236</v>
      </c>
    </row>
    <row r="4272" spans="1:18" x14ac:dyDescent="0.35">
      <c r="A4272" s="73">
        <v>704</v>
      </c>
      <c r="B4272" s="42">
        <v>6.5299999999999997E-2</v>
      </c>
      <c r="C4272" s="42">
        <v>0.15140000000000001</v>
      </c>
      <c r="D4272" s="42">
        <v>0.107</v>
      </c>
      <c r="E4272" s="42">
        <v>1.5699999999999999E-2</v>
      </c>
      <c r="F4272" s="42">
        <v>0.1958</v>
      </c>
      <c r="G4272" s="42">
        <v>9.9199999999999997E-2</v>
      </c>
      <c r="H4272" s="42">
        <v>1.5699999999999999E-2</v>
      </c>
      <c r="I4272" s="42">
        <v>0.11749999999999999</v>
      </c>
      <c r="J4272" s="42">
        <v>0.1958</v>
      </c>
      <c r="K4272" s="42">
        <v>3.6600000000000001E-2</v>
      </c>
      <c r="L4272" s="93">
        <f t="shared" si="330"/>
        <v>1</v>
      </c>
      <c r="M4272" s="42">
        <v>0.12709999999999999</v>
      </c>
      <c r="N4272" s="93">
        <f t="array" ref="N4272">SQRT(MMULT(MMULT(B4272:K4272, '2. Correlation Matrix'!$B$34:$K$43), TRANSPOSE(B4272:K4272)))</f>
        <v>0.10233773417936123</v>
      </c>
      <c r="O4272" s="92">
        <f t="shared" si="331"/>
        <v>0.50909862738105416</v>
      </c>
      <c r="P4272" s="42">
        <f t="shared" si="332"/>
        <v>0.12186349408151718</v>
      </c>
      <c r="Q4272" s="42">
        <f t="shared" si="333"/>
        <v>0.122773215429927</v>
      </c>
      <c r="R4272" s="43">
        <f t="shared" si="334"/>
        <v>0.118137620573236</v>
      </c>
    </row>
    <row r="4273" spans="1:18" x14ac:dyDescent="0.35">
      <c r="A4273" s="73">
        <v>3463</v>
      </c>
      <c r="B4273" s="42">
        <v>7.1000000000000004E-3</v>
      </c>
      <c r="C4273" s="42">
        <v>0.25530000000000003</v>
      </c>
      <c r="D4273" s="42">
        <v>0.2482</v>
      </c>
      <c r="E4273" s="42">
        <v>3.1899999999999998E-2</v>
      </c>
      <c r="F4273" s="42">
        <v>3.5000000000000001E-3</v>
      </c>
      <c r="G4273" s="42">
        <v>0.2447</v>
      </c>
      <c r="H4273" s="42">
        <v>3.1899999999999998E-2</v>
      </c>
      <c r="I4273" s="42">
        <v>4.9599999999999998E-2</v>
      </c>
      <c r="J4273" s="42">
        <v>9.5699999999999993E-2</v>
      </c>
      <c r="K4273" s="42">
        <v>3.1899999999999998E-2</v>
      </c>
      <c r="L4273" s="93">
        <f t="shared" si="330"/>
        <v>0.99980000000000013</v>
      </c>
      <c r="M4273" s="42">
        <v>0.14149</v>
      </c>
      <c r="N4273" s="93">
        <f t="array" ref="N4273">SQRT(MMULT(MMULT(B4273:K4273, '2. Correlation Matrix'!$B$34:$K$43), TRANSPOSE(B4273:K4273)))</f>
        <v>0.13061732494967199</v>
      </c>
      <c r="O4273" s="92">
        <f t="shared" si="331"/>
        <v>0.50904426365812649</v>
      </c>
      <c r="P4273" s="42">
        <f t="shared" si="332"/>
        <v>0.13295955721149591</v>
      </c>
      <c r="Q4273" s="42">
        <f t="shared" si="333"/>
        <v>0.122773215429927</v>
      </c>
      <c r="R4273" s="43">
        <f t="shared" si="334"/>
        <v>0.118137620573236</v>
      </c>
    </row>
    <row r="4274" spans="1:18" x14ac:dyDescent="0.35">
      <c r="A4274" s="73">
        <v>4418</v>
      </c>
      <c r="B4274" s="42">
        <v>6.4699999999999994E-2</v>
      </c>
      <c r="C4274" s="42">
        <v>0.14019999999999999</v>
      </c>
      <c r="D4274" s="42">
        <v>0.13100000000000001</v>
      </c>
      <c r="E4274" s="42">
        <v>0.1125</v>
      </c>
      <c r="F4274" s="42">
        <v>0.14330000000000001</v>
      </c>
      <c r="G4274" s="42">
        <v>9.4E-2</v>
      </c>
      <c r="H4274" s="42">
        <v>0.1217</v>
      </c>
      <c r="I4274" s="42">
        <v>5.0799999999999998E-2</v>
      </c>
      <c r="J4274" s="42">
        <v>8.4699999999999998E-2</v>
      </c>
      <c r="K4274" s="42">
        <v>5.7000000000000002E-2</v>
      </c>
      <c r="L4274" s="93">
        <f t="shared" si="330"/>
        <v>0.99990000000000001</v>
      </c>
      <c r="M4274" s="42">
        <v>0.13789999999999999</v>
      </c>
      <c r="N4274" s="93">
        <f t="array" ref="N4274">SQRT(MMULT(MMULT(B4274:K4274, '2. Correlation Matrix'!$B$34:$K$43), TRANSPOSE(B4274:K4274)))</f>
        <v>0.12357745883928833</v>
      </c>
      <c r="O4274" s="92">
        <f t="shared" si="331"/>
        <v>0.50899250227989423</v>
      </c>
      <c r="P4274" s="42">
        <f t="shared" si="332"/>
        <v>0.130264305833412</v>
      </c>
      <c r="Q4274" s="42">
        <f t="shared" si="333"/>
        <v>0.122773215429927</v>
      </c>
      <c r="R4274" s="43">
        <f t="shared" si="334"/>
        <v>0.118137620573236</v>
      </c>
    </row>
    <row r="4275" spans="1:18" x14ac:dyDescent="0.35">
      <c r="A4275" s="73">
        <v>1357</v>
      </c>
      <c r="B4275" s="42">
        <v>0.1971</v>
      </c>
      <c r="C4275" s="42">
        <v>1.43E-2</v>
      </c>
      <c r="D4275" s="42">
        <v>4.5100000000000001E-2</v>
      </c>
      <c r="E4275" s="42">
        <v>0.1401</v>
      </c>
      <c r="F4275" s="42">
        <v>0.12590000000000001</v>
      </c>
      <c r="G4275" s="42">
        <v>1.9E-2</v>
      </c>
      <c r="H4275" s="42">
        <v>0.18529999999999999</v>
      </c>
      <c r="I4275" s="42">
        <v>2.3800000000000002E-2</v>
      </c>
      <c r="J4275" s="42">
        <v>0.15909999999999999</v>
      </c>
      <c r="K4275" s="42">
        <v>9.0300000000000005E-2</v>
      </c>
      <c r="L4275" s="93">
        <f t="shared" si="330"/>
        <v>1</v>
      </c>
      <c r="M4275" s="42">
        <v>0.13830999999999999</v>
      </c>
      <c r="N4275" s="93">
        <f t="array" ref="N4275">SQRT(MMULT(MMULT(B4275:K4275, '2. Correlation Matrix'!$B$34:$K$43), TRANSPOSE(B4275:K4275)))</f>
        <v>0.12438377494976666</v>
      </c>
      <c r="O4275" s="92">
        <f t="shared" si="331"/>
        <v>0.50898921523782525</v>
      </c>
      <c r="P4275" s="42">
        <f t="shared" si="332"/>
        <v>0.13057433826462289</v>
      </c>
      <c r="Q4275" s="42">
        <f t="shared" si="333"/>
        <v>0.122773215429927</v>
      </c>
      <c r="R4275" s="43">
        <f t="shared" si="334"/>
        <v>0.118137620573236</v>
      </c>
    </row>
    <row r="4276" spans="1:18" x14ac:dyDescent="0.35">
      <c r="A4276" s="73">
        <v>817</v>
      </c>
      <c r="B4276" s="42">
        <v>6.9099999999999995E-2</v>
      </c>
      <c r="C4276" s="42">
        <v>0.13159999999999999</v>
      </c>
      <c r="D4276" s="42">
        <v>0.125</v>
      </c>
      <c r="E4276" s="42">
        <v>0.1135</v>
      </c>
      <c r="F4276" s="42">
        <v>0.16120000000000001</v>
      </c>
      <c r="G4276" s="42">
        <v>1.6000000000000001E-3</v>
      </c>
      <c r="H4276" s="42">
        <v>6.4100000000000004E-2</v>
      </c>
      <c r="I4276" s="42">
        <v>0.15790000000000001</v>
      </c>
      <c r="J4276" s="42">
        <v>0.14799999999999999</v>
      </c>
      <c r="K4276" s="42">
        <v>2.8000000000000001E-2</v>
      </c>
      <c r="L4276" s="93">
        <f t="shared" si="330"/>
        <v>1.0000000000000002</v>
      </c>
      <c r="M4276" s="42">
        <v>0.12361999999999999</v>
      </c>
      <c r="N4276" s="93">
        <f t="array" ref="N4276">SQRT(MMULT(MMULT(B4276:K4276, '2. Correlation Matrix'!$B$34:$K$43), TRANSPOSE(B4276:K4276)))</f>
        <v>9.5525727760560925E-2</v>
      </c>
      <c r="O4276" s="92">
        <f t="shared" si="331"/>
        <v>0.50897283004080307</v>
      </c>
      <c r="P4276" s="42">
        <f t="shared" si="332"/>
        <v>0.11905741766790759</v>
      </c>
      <c r="Q4276" s="42">
        <f t="shared" si="333"/>
        <v>0.122773215429927</v>
      </c>
      <c r="R4276" s="43">
        <f t="shared" si="334"/>
        <v>0.118137620573236</v>
      </c>
    </row>
    <row r="4277" spans="1:18" x14ac:dyDescent="0.35">
      <c r="A4277" s="73">
        <v>867</v>
      </c>
      <c r="B4277" s="42">
        <v>0.16600000000000001</v>
      </c>
      <c r="C4277" s="42">
        <v>0.18509999999999999</v>
      </c>
      <c r="D4277" s="42">
        <v>3.0499999999999999E-2</v>
      </c>
      <c r="E4277" s="42">
        <v>0.1031</v>
      </c>
      <c r="F4277" s="42">
        <v>6.6799999999999998E-2</v>
      </c>
      <c r="G4277" s="42">
        <v>0.187</v>
      </c>
      <c r="H4277" s="42">
        <v>5.3400000000000003E-2</v>
      </c>
      <c r="I4277" s="42">
        <v>3.8E-3</v>
      </c>
      <c r="J4277" s="42">
        <v>0.1794</v>
      </c>
      <c r="K4277" s="42">
        <v>2.4799999999999999E-2</v>
      </c>
      <c r="L4277" s="93">
        <f t="shared" si="330"/>
        <v>0.99990000000000001</v>
      </c>
      <c r="M4277" s="42">
        <v>0.13147</v>
      </c>
      <c r="N4277" s="93">
        <f t="array" ref="N4277">SQRT(MMULT(MMULT(B4277:K4277, '2. Correlation Matrix'!$B$34:$K$43), TRANSPOSE(B4277:K4277)))</f>
        <v>0.11095679247135438</v>
      </c>
      <c r="O4277" s="92">
        <f t="shared" si="331"/>
        <v>0.50893684597613809</v>
      </c>
      <c r="P4277" s="42">
        <f t="shared" si="332"/>
        <v>0.12531429510223441</v>
      </c>
      <c r="Q4277" s="42">
        <f t="shared" si="333"/>
        <v>0.122773215429927</v>
      </c>
      <c r="R4277" s="43">
        <f t="shared" si="334"/>
        <v>0.118137620573236</v>
      </c>
    </row>
    <row r="4278" spans="1:18" x14ac:dyDescent="0.35">
      <c r="A4278" s="73">
        <v>679</v>
      </c>
      <c r="B4278" s="42">
        <v>0.1346</v>
      </c>
      <c r="C4278" s="42">
        <v>0.11169999999999999</v>
      </c>
      <c r="D4278" s="42">
        <v>0.16089999999999999</v>
      </c>
      <c r="E4278" s="42">
        <v>0.1527</v>
      </c>
      <c r="F4278" s="42">
        <v>0.14449999999999999</v>
      </c>
      <c r="G4278" s="42">
        <v>3.61E-2</v>
      </c>
      <c r="H4278" s="42">
        <v>0.1084</v>
      </c>
      <c r="I4278" s="42">
        <v>7.22E-2</v>
      </c>
      <c r="J4278" s="42">
        <v>9.9000000000000008E-3</v>
      </c>
      <c r="K4278" s="42">
        <v>6.9000000000000006E-2</v>
      </c>
      <c r="L4278" s="93">
        <f t="shared" si="330"/>
        <v>1</v>
      </c>
      <c r="M4278" s="42">
        <v>0.13224</v>
      </c>
      <c r="N4278" s="93">
        <f t="array" ref="N4278">SQRT(MMULT(MMULT(B4278:K4278, '2. Correlation Matrix'!$B$34:$K$43), TRANSPOSE(B4278:K4278)))</f>
        <v>0.11250018433756098</v>
      </c>
      <c r="O4278" s="92">
        <f t="shared" si="331"/>
        <v>0.50879916630402355</v>
      </c>
      <c r="P4278" s="42">
        <f t="shared" si="332"/>
        <v>0.12591185426200741</v>
      </c>
      <c r="Q4278" s="42">
        <f t="shared" si="333"/>
        <v>0.122773215429927</v>
      </c>
      <c r="R4278" s="43">
        <f t="shared" si="334"/>
        <v>0.118137620573236</v>
      </c>
    </row>
    <row r="4279" spans="1:18" x14ac:dyDescent="0.35">
      <c r="A4279" s="73">
        <v>2096</v>
      </c>
      <c r="B4279" s="42">
        <v>3.5400000000000001E-2</v>
      </c>
      <c r="C4279" s="42">
        <v>4.7899999999999998E-2</v>
      </c>
      <c r="D4279" s="42">
        <v>0.13750000000000001</v>
      </c>
      <c r="E4279" s="42">
        <v>0.14580000000000001</v>
      </c>
      <c r="F4279" s="42">
        <v>0.1938</v>
      </c>
      <c r="G4279" s="42">
        <v>5.6300000000000003E-2</v>
      </c>
      <c r="H4279" s="42">
        <v>7.7100000000000002E-2</v>
      </c>
      <c r="I4279" s="42">
        <v>0.1021</v>
      </c>
      <c r="J4279" s="42">
        <v>0.1333</v>
      </c>
      <c r="K4279" s="42">
        <v>7.0800000000000002E-2</v>
      </c>
      <c r="L4279" s="93">
        <f t="shared" si="330"/>
        <v>0.99999999999999989</v>
      </c>
      <c r="M4279" s="42">
        <v>0.13869999999999999</v>
      </c>
      <c r="N4279" s="93">
        <f t="array" ref="N4279">SQRT(MMULT(MMULT(B4279:K4279, '2. Correlation Matrix'!$B$34:$K$43), TRANSPOSE(B4279:K4279)))</f>
        <v>0.12519860265365665</v>
      </c>
      <c r="O4279" s="92">
        <f t="shared" si="331"/>
        <v>0.50879162107117593</v>
      </c>
      <c r="P4279" s="42">
        <f t="shared" si="332"/>
        <v>0.13086265494678589</v>
      </c>
      <c r="Q4279" s="42">
        <f t="shared" si="333"/>
        <v>0.122773215429927</v>
      </c>
      <c r="R4279" s="43">
        <f t="shared" si="334"/>
        <v>0.118137620573236</v>
      </c>
    </row>
    <row r="4280" spans="1:18" x14ac:dyDescent="0.35">
      <c r="A4280" s="73">
        <v>916</v>
      </c>
      <c r="B4280" s="42">
        <v>0.21909999999999999</v>
      </c>
      <c r="C4280" s="42">
        <v>6.9900000000000004E-2</v>
      </c>
      <c r="D4280" s="42">
        <v>1.8599999999999998E-2</v>
      </c>
      <c r="E4280" s="42">
        <v>0.22839999999999999</v>
      </c>
      <c r="F4280" s="42">
        <v>0.13289999999999999</v>
      </c>
      <c r="G4280" s="42">
        <v>0.17019999999999999</v>
      </c>
      <c r="H4280" s="42">
        <v>4.6600000000000003E-2</v>
      </c>
      <c r="I4280" s="42">
        <v>5.8299999999999998E-2</v>
      </c>
      <c r="J4280" s="42">
        <v>4.4299999999999999E-2</v>
      </c>
      <c r="K4280" s="42">
        <v>1.17E-2</v>
      </c>
      <c r="L4280" s="93">
        <f t="shared" si="330"/>
        <v>1</v>
      </c>
      <c r="M4280" s="42">
        <v>0.12973999999999999</v>
      </c>
      <c r="N4280" s="93">
        <f t="array" ref="N4280">SQRT(MMULT(MMULT(B4280:K4280, '2. Correlation Matrix'!$B$34:$K$43), TRANSPOSE(B4280:K4280)))</f>
        <v>0.1075951275150636</v>
      </c>
      <c r="O4280" s="92">
        <f t="shared" si="331"/>
        <v>0.50875909777918382</v>
      </c>
      <c r="P4280" s="42">
        <f t="shared" si="332"/>
        <v>0.1239516442675086</v>
      </c>
      <c r="Q4280" s="42">
        <f t="shared" si="333"/>
        <v>0.122773215429927</v>
      </c>
      <c r="R4280" s="43">
        <f t="shared" si="334"/>
        <v>0.118137620573236</v>
      </c>
    </row>
    <row r="4281" spans="1:18" x14ac:dyDescent="0.35">
      <c r="A4281" s="73">
        <v>1915</v>
      </c>
      <c r="B4281" s="42">
        <v>6.7999999999999996E-3</v>
      </c>
      <c r="C4281" s="42">
        <v>0.1154</v>
      </c>
      <c r="D4281" s="42">
        <v>0.12670000000000001</v>
      </c>
      <c r="E4281" s="42">
        <v>0.16520000000000001</v>
      </c>
      <c r="F4281" s="42">
        <v>2.2599999999999999E-2</v>
      </c>
      <c r="G4281" s="42">
        <v>0.13800000000000001</v>
      </c>
      <c r="H4281" s="42">
        <v>0.11310000000000001</v>
      </c>
      <c r="I4281" s="42">
        <v>0.10630000000000001</v>
      </c>
      <c r="J4281" s="42">
        <v>0.2036</v>
      </c>
      <c r="K4281" s="42">
        <v>2.3E-3</v>
      </c>
      <c r="L4281" s="93">
        <f t="shared" si="330"/>
        <v>1</v>
      </c>
      <c r="M4281" s="42">
        <v>0.14029</v>
      </c>
      <c r="N4281" s="93">
        <f t="array" ref="N4281">SQRT(MMULT(MMULT(B4281:K4281, '2. Correlation Matrix'!$B$34:$K$43), TRANSPOSE(B4281:K4281)))</f>
        <v>0.12833337773075251</v>
      </c>
      <c r="O4281" s="92">
        <f t="shared" si="331"/>
        <v>0.50875307074812981</v>
      </c>
      <c r="P4281" s="42">
        <f t="shared" si="332"/>
        <v>0.132055272080108</v>
      </c>
      <c r="Q4281" s="42">
        <f t="shared" si="333"/>
        <v>0.122773215429927</v>
      </c>
      <c r="R4281" s="43">
        <f t="shared" si="334"/>
        <v>0.118137620573236</v>
      </c>
    </row>
    <row r="4282" spans="1:18" x14ac:dyDescent="0.35">
      <c r="A4282" s="73">
        <v>3645</v>
      </c>
      <c r="B4282" s="42">
        <v>0.13950000000000001</v>
      </c>
      <c r="C4282" s="42">
        <v>5.4000000000000003E-3</v>
      </c>
      <c r="D4282" s="42">
        <v>9.1200000000000003E-2</v>
      </c>
      <c r="E4282" s="42">
        <v>0.16819999999999999</v>
      </c>
      <c r="F4282" s="42">
        <v>8.2299999999999998E-2</v>
      </c>
      <c r="G4282" s="42">
        <v>9.8400000000000001E-2</v>
      </c>
      <c r="H4282" s="42">
        <v>0.17710000000000001</v>
      </c>
      <c r="I4282" s="42">
        <v>4.65E-2</v>
      </c>
      <c r="J4282" s="42">
        <v>0.13600000000000001</v>
      </c>
      <c r="K4282" s="42">
        <v>5.5500000000000001E-2</v>
      </c>
      <c r="L4282" s="93">
        <f t="shared" si="330"/>
        <v>1.0001</v>
      </c>
      <c r="M4282" s="42">
        <v>0.14377999999999999</v>
      </c>
      <c r="N4282" s="93">
        <f t="array" ref="N4282">SQRT(MMULT(MMULT(B4282:K4282, '2. Correlation Matrix'!$B$34:$K$43), TRANSPOSE(B4282:K4282)))</f>
        <v>0.13519942969240367</v>
      </c>
      <c r="O4282" s="92">
        <f t="shared" si="331"/>
        <v>0.50872995660176568</v>
      </c>
      <c r="P4282" s="42">
        <f t="shared" si="332"/>
        <v>0.13464055710542439</v>
      </c>
      <c r="Q4282" s="42">
        <f t="shared" si="333"/>
        <v>0.122773215429927</v>
      </c>
      <c r="R4282" s="43">
        <f t="shared" si="334"/>
        <v>0.118137620573236</v>
      </c>
    </row>
    <row r="4283" spans="1:18" x14ac:dyDescent="0.35">
      <c r="A4283" s="73">
        <v>510</v>
      </c>
      <c r="B4283" s="42">
        <v>1.83E-2</v>
      </c>
      <c r="C4283" s="42">
        <v>0.15179999999999999</v>
      </c>
      <c r="D4283" s="42">
        <v>0.1283</v>
      </c>
      <c r="E4283" s="42">
        <v>0.13869999999999999</v>
      </c>
      <c r="F4283" s="42">
        <v>0.17019999999999999</v>
      </c>
      <c r="G4283" s="42">
        <v>0.1623</v>
      </c>
      <c r="H4283" s="42">
        <v>4.4499999999999998E-2</v>
      </c>
      <c r="I4283" s="42">
        <v>0.11260000000000001</v>
      </c>
      <c r="J4283" s="42">
        <v>6.54E-2</v>
      </c>
      <c r="K4283" s="42">
        <v>7.9000000000000008E-3</v>
      </c>
      <c r="L4283" s="93">
        <f t="shared" si="330"/>
        <v>1</v>
      </c>
      <c r="M4283" s="42">
        <v>0.13416</v>
      </c>
      <c r="N4283" s="93">
        <f t="array" ref="N4283">SQRT(MMULT(MMULT(B4283:K4283, '2. Correlation Matrix'!$B$34:$K$43), TRANSPOSE(B4283:K4283)))</f>
        <v>0.11629586622073805</v>
      </c>
      <c r="O4283" s="92">
        <f t="shared" si="331"/>
        <v>0.50870251817644152</v>
      </c>
      <c r="P4283" s="42">
        <f t="shared" si="332"/>
        <v>0.12739763574998411</v>
      </c>
      <c r="Q4283" s="42">
        <f t="shared" si="333"/>
        <v>0.122773215429927</v>
      </c>
      <c r="R4283" s="43">
        <f t="shared" si="334"/>
        <v>0.118137620573236</v>
      </c>
    </row>
    <row r="4284" spans="1:18" x14ac:dyDescent="0.35">
      <c r="A4284" s="73">
        <v>4320</v>
      </c>
      <c r="B4284" s="42">
        <v>0.18729999999999999</v>
      </c>
      <c r="C4284" s="42">
        <v>0.17419999999999999</v>
      </c>
      <c r="D4284" s="42">
        <v>0.16669999999999999</v>
      </c>
      <c r="E4284" s="42">
        <v>0.1105</v>
      </c>
      <c r="F4284" s="42">
        <v>8.7999999999999995E-2</v>
      </c>
      <c r="G4284" s="42">
        <v>9.1800000000000007E-2</v>
      </c>
      <c r="H4284" s="42">
        <v>3.3700000000000001E-2</v>
      </c>
      <c r="I4284" s="42">
        <v>5.5999999999999999E-3</v>
      </c>
      <c r="J4284" s="42">
        <v>3.3700000000000001E-2</v>
      </c>
      <c r="K4284" s="42">
        <v>0.1086</v>
      </c>
      <c r="L4284" s="93">
        <f t="shared" si="330"/>
        <v>1.0001</v>
      </c>
      <c r="M4284" s="42">
        <v>0.13309000000000001</v>
      </c>
      <c r="N4284" s="93">
        <f t="array" ref="N4284">SQRT(MMULT(MMULT(B4284:K4284, '2. Correlation Matrix'!$B$34:$K$43), TRANSPOSE(B4284:K4284)))</f>
        <v>0.11419342180741324</v>
      </c>
      <c r="O4284" s="92">
        <f t="shared" si="331"/>
        <v>0.50869830398784766</v>
      </c>
      <c r="P4284" s="42">
        <f t="shared" si="332"/>
        <v>0.12656993120795712</v>
      </c>
      <c r="Q4284" s="42">
        <f t="shared" si="333"/>
        <v>0.122773215429927</v>
      </c>
      <c r="R4284" s="43">
        <f t="shared" si="334"/>
        <v>0.118137620573236</v>
      </c>
    </row>
    <row r="4285" spans="1:18" x14ac:dyDescent="0.35">
      <c r="A4285" s="73">
        <v>3048</v>
      </c>
      <c r="B4285" s="42">
        <v>0.1333</v>
      </c>
      <c r="C4285" s="42">
        <v>9.5000000000000001E-2</v>
      </c>
      <c r="D4285" s="42">
        <v>0.12</v>
      </c>
      <c r="E4285" s="42">
        <v>0.14330000000000001</v>
      </c>
      <c r="F4285" s="42">
        <v>0.1633</v>
      </c>
      <c r="G4285" s="42">
        <v>6.6699999999999995E-2</v>
      </c>
      <c r="H4285" s="42">
        <v>4.6699999999999998E-2</v>
      </c>
      <c r="I4285" s="42">
        <v>0.06</v>
      </c>
      <c r="J4285" s="42">
        <v>9.3299999999999994E-2</v>
      </c>
      <c r="K4285" s="42">
        <v>7.8299999999999995E-2</v>
      </c>
      <c r="L4285" s="93">
        <f t="shared" si="330"/>
        <v>0.99990000000000001</v>
      </c>
      <c r="M4285" s="42">
        <v>0.13263</v>
      </c>
      <c r="N4285" s="93">
        <f t="array" ref="N4285">SQRT(MMULT(MMULT(B4285:K4285, '2. Correlation Matrix'!$B$34:$K$43), TRANSPOSE(B4285:K4285)))</f>
        <v>0.1133053233180048</v>
      </c>
      <c r="O4285" s="92">
        <f t="shared" si="331"/>
        <v>0.50862570541592811</v>
      </c>
      <c r="P4285" s="42">
        <f t="shared" si="332"/>
        <v>0.12621095185390119</v>
      </c>
      <c r="Q4285" s="42">
        <f t="shared" si="333"/>
        <v>0.122773215429927</v>
      </c>
      <c r="R4285" s="43">
        <f t="shared" si="334"/>
        <v>0.118137620573236</v>
      </c>
    </row>
    <row r="4286" spans="1:18" x14ac:dyDescent="0.35">
      <c r="A4286" s="73">
        <v>2581</v>
      </c>
      <c r="B4286" s="42">
        <v>3.04E-2</v>
      </c>
      <c r="C4286" s="42">
        <v>8.72E-2</v>
      </c>
      <c r="D4286" s="42">
        <v>0.15010000000000001</v>
      </c>
      <c r="E4286" s="42">
        <v>3.4500000000000003E-2</v>
      </c>
      <c r="F4286" s="42">
        <v>0.1988</v>
      </c>
      <c r="G4286" s="42">
        <v>4.87E-2</v>
      </c>
      <c r="H4286" s="42">
        <v>0.15010000000000001</v>
      </c>
      <c r="I4286" s="42">
        <v>6.0900000000000003E-2</v>
      </c>
      <c r="J4286" s="42">
        <v>0.13589999999999999</v>
      </c>
      <c r="K4286" s="42">
        <v>0.10340000000000001</v>
      </c>
      <c r="L4286" s="93">
        <f t="shared" si="330"/>
        <v>1</v>
      </c>
      <c r="M4286" s="42">
        <v>0.14363000000000001</v>
      </c>
      <c r="N4286" s="93">
        <f t="array" ref="N4286">SQRT(MMULT(MMULT(B4286:K4286, '2. Correlation Matrix'!$B$34:$K$43), TRANSPOSE(B4286:K4286)))</f>
        <v>0.13493573135290521</v>
      </c>
      <c r="O4286" s="92">
        <f t="shared" si="331"/>
        <v>0.50861250249948997</v>
      </c>
      <c r="P4286" s="42">
        <f t="shared" si="332"/>
        <v>0.13452617420212831</v>
      </c>
      <c r="Q4286" s="42">
        <f t="shared" si="333"/>
        <v>0.122773215429927</v>
      </c>
      <c r="R4286" s="43">
        <f t="shared" si="334"/>
        <v>0.118137620573236</v>
      </c>
    </row>
    <row r="4287" spans="1:18" x14ac:dyDescent="0.35">
      <c r="A4287" s="73">
        <v>1732</v>
      </c>
      <c r="B4287" s="42">
        <v>0.1663</v>
      </c>
      <c r="C4287" s="42">
        <v>8.09E-2</v>
      </c>
      <c r="D4287" s="42">
        <v>0.218</v>
      </c>
      <c r="E4287" s="42">
        <v>5.1700000000000003E-2</v>
      </c>
      <c r="F4287" s="42">
        <v>8.9899999999999994E-2</v>
      </c>
      <c r="G4287" s="42">
        <v>1.12E-2</v>
      </c>
      <c r="H4287" s="42">
        <v>7.6399999999999996E-2</v>
      </c>
      <c r="I4287" s="42">
        <v>5.3900000000000003E-2</v>
      </c>
      <c r="J4287" s="42">
        <v>3.8199999999999998E-2</v>
      </c>
      <c r="K4287" s="42">
        <v>0.2135</v>
      </c>
      <c r="L4287" s="93">
        <f t="shared" si="330"/>
        <v>1</v>
      </c>
      <c r="M4287" s="42">
        <v>0.14593999999999999</v>
      </c>
      <c r="N4287" s="93">
        <f t="array" ref="N4287">SQRT(MMULT(MMULT(B4287:K4287, '2. Correlation Matrix'!$B$34:$K$43), TRANSPOSE(B4287:K4287)))</f>
        <v>0.13948632348401474</v>
      </c>
      <c r="O4287" s="92">
        <f t="shared" si="331"/>
        <v>0.50858032693169219</v>
      </c>
      <c r="P4287" s="42">
        <f t="shared" si="332"/>
        <v>0.1362117827804564</v>
      </c>
      <c r="Q4287" s="42">
        <f t="shared" si="333"/>
        <v>0.122773215429927</v>
      </c>
      <c r="R4287" s="43">
        <f t="shared" si="334"/>
        <v>0.118137620573236</v>
      </c>
    </row>
    <row r="4288" spans="1:18" x14ac:dyDescent="0.35">
      <c r="A4288" s="73">
        <v>4634</v>
      </c>
      <c r="B4288" s="42">
        <v>2.9000000000000001E-2</v>
      </c>
      <c r="C4288" s="42">
        <v>8.7099999999999997E-2</v>
      </c>
      <c r="D4288" s="42">
        <v>0.11070000000000001</v>
      </c>
      <c r="E4288" s="42">
        <v>0.16700000000000001</v>
      </c>
      <c r="F4288" s="42">
        <v>0.14699999999999999</v>
      </c>
      <c r="G4288" s="42">
        <v>6.9000000000000006E-2</v>
      </c>
      <c r="H4288" s="42">
        <v>7.9899999999999999E-2</v>
      </c>
      <c r="I4288" s="42">
        <v>2.7199999999999998E-2</v>
      </c>
      <c r="J4288" s="42">
        <v>0.1724</v>
      </c>
      <c r="K4288" s="42">
        <v>0.11070000000000001</v>
      </c>
      <c r="L4288" s="93">
        <f t="shared" si="330"/>
        <v>1</v>
      </c>
      <c r="M4288" s="42">
        <v>0.14510000000000001</v>
      </c>
      <c r="N4288" s="93">
        <f t="array" ref="N4288">SQRT(MMULT(MMULT(B4288:K4288, '2. Correlation Matrix'!$B$34:$K$43), TRANSPOSE(B4288:K4288)))</f>
        <v>0.13784226004888633</v>
      </c>
      <c r="O4288" s="92">
        <f t="shared" si="331"/>
        <v>0.50855231171586091</v>
      </c>
      <c r="P4288" s="42">
        <f t="shared" si="332"/>
        <v>0.13559975567230761</v>
      </c>
      <c r="Q4288" s="42">
        <f t="shared" si="333"/>
        <v>0.122773215429927</v>
      </c>
      <c r="R4288" s="43">
        <f t="shared" si="334"/>
        <v>0.118137620573236</v>
      </c>
    </row>
    <row r="4289" spans="1:18" x14ac:dyDescent="0.35">
      <c r="A4289" s="73">
        <v>1004</v>
      </c>
      <c r="B4289" s="42">
        <v>2.87E-2</v>
      </c>
      <c r="C4289" s="42">
        <v>1.43E-2</v>
      </c>
      <c r="D4289" s="42">
        <v>0.1595</v>
      </c>
      <c r="E4289" s="42">
        <v>0.17199999999999999</v>
      </c>
      <c r="F4289" s="42">
        <v>0.1613</v>
      </c>
      <c r="G4289" s="42">
        <v>0.15409999999999999</v>
      </c>
      <c r="H4289" s="42">
        <v>5.5599999999999997E-2</v>
      </c>
      <c r="I4289" s="42">
        <v>1.7899999999999999E-2</v>
      </c>
      <c r="J4289" s="42">
        <v>0.1004</v>
      </c>
      <c r="K4289" s="42">
        <v>0.13619999999999999</v>
      </c>
      <c r="L4289" s="93">
        <f t="shared" si="330"/>
        <v>1</v>
      </c>
      <c r="M4289" s="42">
        <v>0.15584999999999999</v>
      </c>
      <c r="N4289" s="93">
        <f t="array" ref="N4289">SQRT(MMULT(MMULT(B4289:K4289, '2. Correlation Matrix'!$B$34:$K$43), TRANSPOSE(B4289:K4289)))</f>
        <v>0.1589877735529239</v>
      </c>
      <c r="O4289" s="92">
        <f t="shared" si="331"/>
        <v>0.50852966988110326</v>
      </c>
      <c r="P4289" s="42">
        <f t="shared" si="332"/>
        <v>0.14321144393034207</v>
      </c>
      <c r="Q4289" s="42">
        <f t="shared" si="333"/>
        <v>0.122773215429927</v>
      </c>
      <c r="R4289" s="43">
        <f t="shared" si="334"/>
        <v>0.118137620573236</v>
      </c>
    </row>
    <row r="4290" spans="1:18" x14ac:dyDescent="0.35">
      <c r="A4290" s="73">
        <v>1295</v>
      </c>
      <c r="B4290" s="42">
        <v>0.11509999999999999</v>
      </c>
      <c r="C4290" s="42">
        <v>2.3800000000000002E-2</v>
      </c>
      <c r="D4290" s="42">
        <v>9.5200000000000007E-2</v>
      </c>
      <c r="E4290" s="42">
        <v>6.1499999999999999E-2</v>
      </c>
      <c r="F4290" s="42">
        <v>0.16470000000000001</v>
      </c>
      <c r="G4290" s="42">
        <v>0.125</v>
      </c>
      <c r="H4290" s="42">
        <v>0.14680000000000001</v>
      </c>
      <c r="I4290" s="42">
        <v>7.7399999999999997E-2</v>
      </c>
      <c r="J4290" s="42">
        <v>0.15079999999999999</v>
      </c>
      <c r="K4290" s="42">
        <v>3.9699999999999999E-2</v>
      </c>
      <c r="L4290" s="93">
        <f t="shared" si="330"/>
        <v>0.99999999999999989</v>
      </c>
      <c r="M4290" s="42">
        <v>0.13979</v>
      </c>
      <c r="N4290" s="93">
        <f t="array" ref="N4290">SQRT(MMULT(MMULT(B4290:K4290, '2. Correlation Matrix'!$B$34:$K$43), TRANSPOSE(B4290:K4290)))</f>
        <v>0.12741132029211849</v>
      </c>
      <c r="O4290" s="92">
        <f t="shared" si="331"/>
        <v>0.5085105456207083</v>
      </c>
      <c r="P4290" s="42">
        <f t="shared" si="332"/>
        <v>0.13167317773070961</v>
      </c>
      <c r="Q4290" s="42">
        <f t="shared" si="333"/>
        <v>0.122773215429927</v>
      </c>
      <c r="R4290" s="43">
        <f t="shared" si="334"/>
        <v>0.118137620573236</v>
      </c>
    </row>
    <row r="4291" spans="1:18" x14ac:dyDescent="0.35">
      <c r="A4291" s="73">
        <v>1665</v>
      </c>
      <c r="B4291" s="42">
        <v>0.14979999999999999</v>
      </c>
      <c r="C4291" s="42">
        <v>0.14979999999999999</v>
      </c>
      <c r="D4291" s="42">
        <v>0.1115</v>
      </c>
      <c r="E4291" s="42">
        <v>2.0899999999999998E-2</v>
      </c>
      <c r="F4291" s="42">
        <v>0.1429</v>
      </c>
      <c r="G4291" s="42">
        <v>9.7600000000000006E-2</v>
      </c>
      <c r="H4291" s="42">
        <v>8.0100000000000005E-2</v>
      </c>
      <c r="I4291" s="42">
        <v>8.1900000000000001E-2</v>
      </c>
      <c r="J4291" s="42">
        <v>0.1376</v>
      </c>
      <c r="K4291" s="42">
        <v>2.7900000000000001E-2</v>
      </c>
      <c r="L4291" s="93">
        <f t="shared" si="330"/>
        <v>1</v>
      </c>
      <c r="M4291" s="42">
        <v>0.12617999999999999</v>
      </c>
      <c r="N4291" s="93">
        <f t="array" ref="N4291">SQRT(MMULT(MMULT(B4291:K4291, '2. Correlation Matrix'!$B$34:$K$43), TRANSPOSE(B4291:K4291)))</f>
        <v>0.10065845737836439</v>
      </c>
      <c r="O4291" s="92">
        <f t="shared" si="331"/>
        <v>0.50845205989616782</v>
      </c>
      <c r="P4291" s="42">
        <f t="shared" si="332"/>
        <v>0.12111393747910398</v>
      </c>
      <c r="Q4291" s="42">
        <f t="shared" si="333"/>
        <v>0.122773215429927</v>
      </c>
      <c r="R4291" s="43">
        <f t="shared" si="334"/>
        <v>0.118137620573236</v>
      </c>
    </row>
    <row r="4292" spans="1:18" x14ac:dyDescent="0.35">
      <c r="A4292" s="73">
        <v>919</v>
      </c>
      <c r="B4292" s="42">
        <v>0.18990000000000001</v>
      </c>
      <c r="C4292" s="42">
        <v>0.222</v>
      </c>
      <c r="D4292" s="42">
        <v>3.6600000000000001E-2</v>
      </c>
      <c r="E4292" s="42">
        <v>5.2600000000000001E-2</v>
      </c>
      <c r="F4292" s="42">
        <v>1.6E-2</v>
      </c>
      <c r="G4292" s="42">
        <v>5.9499999999999997E-2</v>
      </c>
      <c r="H4292" s="42">
        <v>0.21970000000000001</v>
      </c>
      <c r="I4292" s="42">
        <v>2.75E-2</v>
      </c>
      <c r="J4292" s="42">
        <v>0.1648</v>
      </c>
      <c r="K4292" s="42">
        <v>1.14E-2</v>
      </c>
      <c r="L4292" s="93">
        <f t="shared" si="330"/>
        <v>1.0000000000000002</v>
      </c>
      <c r="M4292" s="42">
        <v>0.12676999999999999</v>
      </c>
      <c r="N4292" s="93">
        <f t="array" ref="N4292">SQRT(MMULT(MMULT(B4292:K4292, '2. Correlation Matrix'!$B$34:$K$43), TRANSPOSE(B4292:K4292)))</f>
        <v>0.10182083676272358</v>
      </c>
      <c r="O4292" s="92">
        <f t="shared" si="331"/>
        <v>0.50844209933808848</v>
      </c>
      <c r="P4292" s="42">
        <f t="shared" si="332"/>
        <v>0.1215862586004694</v>
      </c>
      <c r="Q4292" s="42">
        <f t="shared" si="333"/>
        <v>0.122773215429927</v>
      </c>
      <c r="R4292" s="43">
        <f t="shared" si="334"/>
        <v>0.118137620573236</v>
      </c>
    </row>
    <row r="4293" spans="1:18" x14ac:dyDescent="0.35">
      <c r="A4293" s="73">
        <v>3845</v>
      </c>
      <c r="B4293" s="42">
        <v>0.22140000000000001</v>
      </c>
      <c r="C4293" s="42">
        <v>7.0599999999999996E-2</v>
      </c>
      <c r="D4293" s="42">
        <v>0.19220000000000001</v>
      </c>
      <c r="E4293" s="42">
        <v>0.1144</v>
      </c>
      <c r="F4293" s="42">
        <v>2.92E-2</v>
      </c>
      <c r="G4293" s="42">
        <v>0.1411</v>
      </c>
      <c r="H4293" s="42">
        <v>9.98E-2</v>
      </c>
      <c r="I4293" s="42">
        <v>4.6199999999999998E-2</v>
      </c>
      <c r="J4293" s="42">
        <v>2.92E-2</v>
      </c>
      <c r="K4293" s="42">
        <v>5.6000000000000001E-2</v>
      </c>
      <c r="L4293" s="93">
        <f t="shared" ref="L4293:L4356" si="335">SUM(B4293:K4293)</f>
        <v>1.0001</v>
      </c>
      <c r="M4293" s="42">
        <v>0.13661000000000001</v>
      </c>
      <c r="N4293" s="93">
        <f t="array" ref="N4293">SQRT(MMULT(MMULT(B4293:K4293, '2. Correlation Matrix'!$B$34:$K$43), TRANSPOSE(B4293:K4293)))</f>
        <v>0.1211808840813187</v>
      </c>
      <c r="O4293" s="92">
        <f t="shared" ref="O4293:O4356" si="336">(M4293-0.075)/N4293</f>
        <v>0.50841352138227081</v>
      </c>
      <c r="P4293" s="42">
        <f t="shared" ref="P4293:P4356" si="337">M4293-((1/2)*1*N4293^2)</f>
        <v>0.12926759666663501</v>
      </c>
      <c r="Q4293" s="42">
        <f t="shared" ref="Q4293:Q4356" si="338">$M$5-((1/2)*3*$N$5^2)</f>
        <v>0.122773215429927</v>
      </c>
      <c r="R4293" s="43">
        <f t="shared" ref="R4293:R4356" si="339">$M$5-((1/2)*4*$N$5^2)</f>
        <v>0.118137620573236</v>
      </c>
    </row>
    <row r="4294" spans="1:18" x14ac:dyDescent="0.35">
      <c r="A4294" s="73">
        <v>1467</v>
      </c>
      <c r="B4294" s="42">
        <v>0.1731</v>
      </c>
      <c r="C4294" s="42">
        <v>4.8899999999999999E-2</v>
      </c>
      <c r="D4294" s="42">
        <v>4.8899999999999999E-2</v>
      </c>
      <c r="E4294" s="42">
        <v>0.1222</v>
      </c>
      <c r="F4294" s="42">
        <v>0.16900000000000001</v>
      </c>
      <c r="G4294" s="42">
        <v>0.1018</v>
      </c>
      <c r="H4294" s="42">
        <v>0.13439999999999999</v>
      </c>
      <c r="I4294" s="42">
        <v>2.8500000000000001E-2</v>
      </c>
      <c r="J4294" s="42">
        <v>0.1079</v>
      </c>
      <c r="K4294" s="42">
        <v>6.5199999999999994E-2</v>
      </c>
      <c r="L4294" s="93">
        <f t="shared" si="335"/>
        <v>0.99990000000000001</v>
      </c>
      <c r="M4294" s="42">
        <v>0.13750999999999999</v>
      </c>
      <c r="N4294" s="93">
        <f t="array" ref="N4294">SQRT(MMULT(MMULT(B4294:K4294, '2. Correlation Matrix'!$B$34:$K$43), TRANSPOSE(B4294:K4294)))</f>
        <v>0.12295370783085396</v>
      </c>
      <c r="O4294" s="92">
        <f t="shared" si="336"/>
        <v>0.50840272410486642</v>
      </c>
      <c r="P4294" s="42">
        <f t="shared" si="337"/>
        <v>0.1299511928653225</v>
      </c>
      <c r="Q4294" s="42">
        <f t="shared" si="338"/>
        <v>0.122773215429927</v>
      </c>
      <c r="R4294" s="43">
        <f t="shared" si="339"/>
        <v>0.118137620573236</v>
      </c>
    </row>
    <row r="4295" spans="1:18" x14ac:dyDescent="0.35">
      <c r="A4295" s="73">
        <v>3265</v>
      </c>
      <c r="B4295" s="42">
        <v>0.22339999999999999</v>
      </c>
      <c r="C4295" s="42">
        <v>4.2599999999999999E-2</v>
      </c>
      <c r="D4295" s="42">
        <v>0.1454</v>
      </c>
      <c r="E4295" s="42">
        <v>0.1099</v>
      </c>
      <c r="F4295" s="42">
        <v>7.1000000000000004E-3</v>
      </c>
      <c r="G4295" s="42">
        <v>5.67E-2</v>
      </c>
      <c r="H4295" s="42">
        <v>3.5000000000000001E-3</v>
      </c>
      <c r="I4295" s="42">
        <v>1.4200000000000001E-2</v>
      </c>
      <c r="J4295" s="42">
        <v>0.16669999999999999</v>
      </c>
      <c r="K4295" s="42">
        <v>0.23050000000000001</v>
      </c>
      <c r="L4295" s="93">
        <f t="shared" si="335"/>
        <v>0.99999999999999989</v>
      </c>
      <c r="M4295" s="42">
        <v>0.14827000000000001</v>
      </c>
      <c r="N4295" s="93">
        <f t="array" ref="N4295">SQRT(MMULT(MMULT(B4295:K4295, '2. Correlation Matrix'!$B$34:$K$43), TRANSPOSE(B4295:K4295)))</f>
        <v>0.1441186100059198</v>
      </c>
      <c r="O4295" s="92">
        <f t="shared" si="336"/>
        <v>0.50840068466515453</v>
      </c>
      <c r="P4295" s="42">
        <f t="shared" si="337"/>
        <v>0.1378849131249808</v>
      </c>
      <c r="Q4295" s="42">
        <f t="shared" si="338"/>
        <v>0.122773215429927</v>
      </c>
      <c r="R4295" s="43">
        <f t="shared" si="339"/>
        <v>0.118137620573236</v>
      </c>
    </row>
    <row r="4296" spans="1:18" x14ac:dyDescent="0.35">
      <c r="A4296" s="73">
        <v>1966</v>
      </c>
      <c r="B4296" s="42">
        <v>0.14510000000000001</v>
      </c>
      <c r="C4296" s="42">
        <v>7.6799999999999993E-2</v>
      </c>
      <c r="D4296" s="42">
        <v>7.6799999999999993E-2</v>
      </c>
      <c r="E4296" s="42">
        <v>0.1348</v>
      </c>
      <c r="F4296" s="42">
        <v>0.14330000000000001</v>
      </c>
      <c r="G4296" s="42">
        <v>0.14330000000000001</v>
      </c>
      <c r="H4296" s="42">
        <v>7.6799999999999993E-2</v>
      </c>
      <c r="I4296" s="42">
        <v>9.3899999999999997E-2</v>
      </c>
      <c r="J4296" s="42">
        <v>0.1007</v>
      </c>
      <c r="K4296" s="42">
        <v>8.5000000000000006E-3</v>
      </c>
      <c r="L4296" s="93">
        <f t="shared" si="335"/>
        <v>0.99999999999999989</v>
      </c>
      <c r="M4296" s="42">
        <v>0.13117000000000001</v>
      </c>
      <c r="N4296" s="93">
        <f t="array" ref="N4296">SQRT(MMULT(MMULT(B4296:K4296, '2. Correlation Matrix'!$B$34:$K$43), TRANSPOSE(B4296:K4296)))</f>
        <v>0.11050066364574922</v>
      </c>
      <c r="O4296" s="92">
        <f t="shared" si="336"/>
        <v>0.5083227389481908</v>
      </c>
      <c r="P4296" s="42">
        <f t="shared" si="337"/>
        <v>0.12506480166692452</v>
      </c>
      <c r="Q4296" s="42">
        <f t="shared" si="338"/>
        <v>0.122773215429927</v>
      </c>
      <c r="R4296" s="43">
        <f t="shared" si="339"/>
        <v>0.118137620573236</v>
      </c>
    </row>
    <row r="4297" spans="1:18" x14ac:dyDescent="0.35">
      <c r="A4297" s="73">
        <v>3290</v>
      </c>
      <c r="B4297" s="42">
        <v>2.2200000000000001E-2</v>
      </c>
      <c r="C4297" s="42">
        <v>0.19670000000000001</v>
      </c>
      <c r="D4297" s="42">
        <v>0.1108</v>
      </c>
      <c r="E4297" s="42">
        <v>3.5999999999999997E-2</v>
      </c>
      <c r="F4297" s="42">
        <v>7.4800000000000005E-2</v>
      </c>
      <c r="G4297" s="42">
        <v>0.2271</v>
      </c>
      <c r="H4297" s="42">
        <v>0.24379999999999999</v>
      </c>
      <c r="I4297" s="42">
        <v>5.4999999999999997E-3</v>
      </c>
      <c r="J4297" s="42">
        <v>4.4299999999999999E-2</v>
      </c>
      <c r="K4297" s="42">
        <v>3.8800000000000001E-2</v>
      </c>
      <c r="L4297" s="93">
        <f t="shared" si="335"/>
        <v>1</v>
      </c>
      <c r="M4297" s="42">
        <v>0.15237000000000001</v>
      </c>
      <c r="N4297" s="93">
        <f t="array" ref="N4297">SQRT(MMULT(MMULT(B4297:K4297, '2. Correlation Matrix'!$B$34:$K$43), TRANSPOSE(B4297:K4297)))</f>
        <v>0.15220765637325082</v>
      </c>
      <c r="O4297" s="92">
        <f t="shared" si="336"/>
        <v>0.50831871302367104</v>
      </c>
      <c r="P4297" s="42">
        <f t="shared" si="337"/>
        <v>0.1407864146706812</v>
      </c>
      <c r="Q4297" s="42">
        <f t="shared" si="338"/>
        <v>0.122773215429927</v>
      </c>
      <c r="R4297" s="43">
        <f t="shared" si="339"/>
        <v>0.118137620573236</v>
      </c>
    </row>
    <row r="4298" spans="1:18" x14ac:dyDescent="0.35">
      <c r="A4298" s="73">
        <v>395</v>
      </c>
      <c r="B4298" s="42">
        <v>8.5999999999999993E-2</v>
      </c>
      <c r="C4298" s="42">
        <v>0.1376</v>
      </c>
      <c r="D4298" s="42">
        <v>7.3700000000000002E-2</v>
      </c>
      <c r="E4298" s="42">
        <v>0.14000000000000001</v>
      </c>
      <c r="F4298" s="42">
        <v>0.23100000000000001</v>
      </c>
      <c r="G4298" s="42">
        <v>0.11550000000000001</v>
      </c>
      <c r="H4298" s="42">
        <v>8.5999999999999993E-2</v>
      </c>
      <c r="I4298" s="42">
        <v>4.6699999999999998E-2</v>
      </c>
      <c r="J4298" s="42">
        <v>1.9699999999999999E-2</v>
      </c>
      <c r="K4298" s="42">
        <v>6.3899999999999998E-2</v>
      </c>
      <c r="L4298" s="93">
        <f t="shared" si="335"/>
        <v>1.0001</v>
      </c>
      <c r="M4298" s="42">
        <v>0.13608999999999999</v>
      </c>
      <c r="N4298" s="93">
        <f t="array" ref="N4298">SQRT(MMULT(MMULT(B4298:K4298, '2. Correlation Matrix'!$B$34:$K$43), TRANSPOSE(B4298:K4298)))</f>
        <v>0.1201823896983564</v>
      </c>
      <c r="O4298" s="92">
        <f t="shared" si="336"/>
        <v>0.50831074463845061</v>
      </c>
      <c r="P4298" s="42">
        <f t="shared" si="337"/>
        <v>0.12886809660319617</v>
      </c>
      <c r="Q4298" s="42">
        <f t="shared" si="338"/>
        <v>0.122773215429927</v>
      </c>
      <c r="R4298" s="43">
        <f t="shared" si="339"/>
        <v>0.118137620573236</v>
      </c>
    </row>
    <row r="4299" spans="1:18" x14ac:dyDescent="0.35">
      <c r="A4299" s="73">
        <v>3508</v>
      </c>
      <c r="B4299" s="42">
        <v>7.0400000000000004E-2</v>
      </c>
      <c r="C4299" s="42">
        <v>0.11459999999999999</v>
      </c>
      <c r="D4299" s="42">
        <v>0.16200000000000001</v>
      </c>
      <c r="E4299" s="42">
        <v>0.13089999999999999</v>
      </c>
      <c r="F4299" s="42">
        <v>0.1178</v>
      </c>
      <c r="G4299" s="42">
        <v>9.6600000000000005E-2</v>
      </c>
      <c r="H4299" s="42">
        <v>4.8999999999999998E-3</v>
      </c>
      <c r="I4299" s="42">
        <v>8.2000000000000007E-3</v>
      </c>
      <c r="J4299" s="42">
        <v>0.1391</v>
      </c>
      <c r="K4299" s="42">
        <v>0.1555</v>
      </c>
      <c r="L4299" s="93">
        <f t="shared" si="335"/>
        <v>1</v>
      </c>
      <c r="M4299" s="42">
        <v>0.14577000000000001</v>
      </c>
      <c r="N4299" s="93">
        <f t="array" ref="N4299">SQRT(MMULT(MMULT(B4299:K4299, '2. Correlation Matrix'!$B$34:$K$43), TRANSPOSE(B4299:K4299)))</f>
        <v>0.13923447131003586</v>
      </c>
      <c r="O4299" s="92">
        <f t="shared" si="336"/>
        <v>0.50827930277707745</v>
      </c>
      <c r="P4299" s="42">
        <f t="shared" si="337"/>
        <v>0.1360768809995074</v>
      </c>
      <c r="Q4299" s="42">
        <f t="shared" si="338"/>
        <v>0.122773215429927</v>
      </c>
      <c r="R4299" s="43">
        <f t="shared" si="339"/>
        <v>0.118137620573236</v>
      </c>
    </row>
    <row r="4300" spans="1:18" x14ac:dyDescent="0.35">
      <c r="A4300" s="73">
        <v>3203</v>
      </c>
      <c r="B4300" s="42">
        <v>0.1053</v>
      </c>
      <c r="C4300" s="42">
        <v>6.7299999999999999E-2</v>
      </c>
      <c r="D4300" s="42">
        <v>5.5599999999999997E-2</v>
      </c>
      <c r="E4300" s="42">
        <v>0.11700000000000001</v>
      </c>
      <c r="F4300" s="42">
        <v>0.21049999999999999</v>
      </c>
      <c r="G4300" s="42">
        <v>4.6800000000000001E-2</v>
      </c>
      <c r="H4300" s="42">
        <v>0.1696</v>
      </c>
      <c r="I4300" s="42">
        <v>5.2600000000000001E-2</v>
      </c>
      <c r="J4300" s="42">
        <v>0.1053</v>
      </c>
      <c r="K4300" s="42">
        <v>7.0199999999999999E-2</v>
      </c>
      <c r="L4300" s="93">
        <f t="shared" si="335"/>
        <v>1.0002</v>
      </c>
      <c r="M4300" s="42">
        <v>0.13789999999999999</v>
      </c>
      <c r="N4300" s="93">
        <f t="array" ref="N4300">SQRT(MMULT(MMULT(B4300:K4300, '2. Correlation Matrix'!$B$34:$K$43), TRANSPOSE(B4300:K4300)))</f>
        <v>0.12375176259035343</v>
      </c>
      <c r="O4300" s="92">
        <f t="shared" si="336"/>
        <v>0.50827558883515334</v>
      </c>
      <c r="P4300" s="42">
        <f t="shared" si="337"/>
        <v>0.1302427506278904</v>
      </c>
      <c r="Q4300" s="42">
        <f t="shared" si="338"/>
        <v>0.122773215429927</v>
      </c>
      <c r="R4300" s="43">
        <f t="shared" si="339"/>
        <v>0.118137620573236</v>
      </c>
    </row>
    <row r="4301" spans="1:18" x14ac:dyDescent="0.35">
      <c r="A4301" s="73">
        <v>2591</v>
      </c>
      <c r="B4301" s="42">
        <v>0.13100000000000001</v>
      </c>
      <c r="C4301" s="42">
        <v>2.6200000000000001E-2</v>
      </c>
      <c r="D4301" s="42">
        <v>0.1109</v>
      </c>
      <c r="E4301" s="42">
        <v>0.1774</v>
      </c>
      <c r="F4301" s="42">
        <v>0.1714</v>
      </c>
      <c r="G4301" s="42">
        <v>8.6699999999999999E-2</v>
      </c>
      <c r="H4301" s="42">
        <v>8.0999999999999996E-3</v>
      </c>
      <c r="I4301" s="42">
        <v>0.1431</v>
      </c>
      <c r="J4301" s="42">
        <v>0.121</v>
      </c>
      <c r="K4301" s="42">
        <v>2.4199999999999999E-2</v>
      </c>
      <c r="L4301" s="93">
        <f t="shared" si="335"/>
        <v>1</v>
      </c>
      <c r="M4301" s="42">
        <v>0.12776999999999999</v>
      </c>
      <c r="N4301" s="93">
        <f t="array" ref="N4301">SQRT(MMULT(MMULT(B4301:K4301, '2. Correlation Matrix'!$B$34:$K$43), TRANSPOSE(B4301:K4301)))</f>
        <v>0.10382943468065113</v>
      </c>
      <c r="O4301" s="92">
        <f t="shared" si="336"/>
        <v>0.50823738145454644</v>
      </c>
      <c r="P4301" s="42">
        <f t="shared" si="337"/>
        <v>0.12237972424694819</v>
      </c>
      <c r="Q4301" s="42">
        <f t="shared" si="338"/>
        <v>0.122773215429927</v>
      </c>
      <c r="R4301" s="43">
        <f t="shared" si="339"/>
        <v>0.118137620573236</v>
      </c>
    </row>
    <row r="4302" spans="1:18" x14ac:dyDescent="0.35">
      <c r="A4302" s="73">
        <v>3526</v>
      </c>
      <c r="B4302" s="42">
        <v>0.13</v>
      </c>
      <c r="C4302" s="42">
        <v>0.18160000000000001</v>
      </c>
      <c r="D4302" s="42">
        <v>0.1143</v>
      </c>
      <c r="E4302" s="42">
        <v>7.17E-2</v>
      </c>
      <c r="F4302" s="42">
        <v>0.1973</v>
      </c>
      <c r="G4302" s="42">
        <v>0.1076</v>
      </c>
      <c r="H4302" s="42">
        <v>1.7899999999999999E-2</v>
      </c>
      <c r="I4302" s="42">
        <v>6.7299999999999999E-2</v>
      </c>
      <c r="J4302" s="42">
        <v>5.8299999999999998E-2</v>
      </c>
      <c r="K4302" s="42">
        <v>5.3800000000000001E-2</v>
      </c>
      <c r="L4302" s="93">
        <f t="shared" si="335"/>
        <v>0.99980000000000002</v>
      </c>
      <c r="M4302" s="42">
        <v>0.12644</v>
      </c>
      <c r="N4302" s="93">
        <f t="array" ref="N4302">SQRT(MMULT(MMULT(B4302:K4302, '2. Correlation Matrix'!$B$34:$K$43), TRANSPOSE(B4302:K4302)))</f>
        <v>0.10122613460109499</v>
      </c>
      <c r="O4302" s="92">
        <f t="shared" si="336"/>
        <v>0.5081691620717439</v>
      </c>
      <c r="P4302" s="42">
        <f t="shared" si="337"/>
        <v>0.1213166348368605</v>
      </c>
      <c r="Q4302" s="42">
        <f t="shared" si="338"/>
        <v>0.122773215429927</v>
      </c>
      <c r="R4302" s="43">
        <f t="shared" si="339"/>
        <v>0.118137620573236</v>
      </c>
    </row>
    <row r="4303" spans="1:18" x14ac:dyDescent="0.35">
      <c r="A4303" s="73">
        <v>2540</v>
      </c>
      <c r="B4303" s="42">
        <v>3.8999999999999998E-3</v>
      </c>
      <c r="C4303" s="42">
        <v>0.1895</v>
      </c>
      <c r="D4303" s="42">
        <v>0.16600000000000001</v>
      </c>
      <c r="E4303" s="42">
        <v>2E-3</v>
      </c>
      <c r="F4303" s="42">
        <v>0.14649999999999999</v>
      </c>
      <c r="G4303" s="42">
        <v>0.127</v>
      </c>
      <c r="H4303" s="42">
        <v>8.9800000000000005E-2</v>
      </c>
      <c r="I4303" s="42">
        <v>0.1152</v>
      </c>
      <c r="J4303" s="42">
        <v>0.14649999999999999</v>
      </c>
      <c r="K4303" s="42">
        <v>1.37E-2</v>
      </c>
      <c r="L4303" s="93">
        <f t="shared" si="335"/>
        <v>1.0001</v>
      </c>
      <c r="M4303" s="42">
        <v>0.13284000000000001</v>
      </c>
      <c r="N4303" s="93">
        <f t="array" ref="N4303">SQRT(MMULT(MMULT(B4303:K4303, '2. Correlation Matrix'!$B$34:$K$43), TRANSPOSE(B4303:K4303)))</f>
        <v>0.11382061861701157</v>
      </c>
      <c r="O4303" s="92">
        <f t="shared" si="336"/>
        <v>0.50816803407669475</v>
      </c>
      <c r="P4303" s="42">
        <f t="shared" si="337"/>
        <v>0.12636243338882042</v>
      </c>
      <c r="Q4303" s="42">
        <f t="shared" si="338"/>
        <v>0.122773215429927</v>
      </c>
      <c r="R4303" s="43">
        <f t="shared" si="339"/>
        <v>0.118137620573236</v>
      </c>
    </row>
    <row r="4304" spans="1:18" x14ac:dyDescent="0.35">
      <c r="A4304" s="73">
        <v>4948</v>
      </c>
      <c r="B4304" s="42">
        <v>0.20330000000000001</v>
      </c>
      <c r="C4304" s="42">
        <v>1.2200000000000001E-2</v>
      </c>
      <c r="D4304" s="42">
        <v>0.16059999999999999</v>
      </c>
      <c r="E4304" s="42">
        <v>0.13819999999999999</v>
      </c>
      <c r="F4304" s="42">
        <v>1.2200000000000001E-2</v>
      </c>
      <c r="G4304" s="42">
        <v>0.1341</v>
      </c>
      <c r="H4304" s="42">
        <v>7.3200000000000001E-2</v>
      </c>
      <c r="I4304" s="42">
        <v>3.0499999999999999E-2</v>
      </c>
      <c r="J4304" s="42">
        <v>0.1545</v>
      </c>
      <c r="K4304" s="42">
        <v>8.1299999999999997E-2</v>
      </c>
      <c r="L4304" s="93">
        <f t="shared" si="335"/>
        <v>1.0001</v>
      </c>
      <c r="M4304" s="42">
        <v>0.14163000000000001</v>
      </c>
      <c r="N4304" s="93">
        <f t="array" ref="N4304">SQRT(MMULT(MMULT(B4304:K4304, '2. Correlation Matrix'!$B$34:$K$43), TRANSPOSE(B4304:K4304)))</f>
        <v>0.13113520823560926</v>
      </c>
      <c r="O4304" s="92">
        <f t="shared" si="336"/>
        <v>0.5081015304470069</v>
      </c>
      <c r="P4304" s="42">
        <f t="shared" si="337"/>
        <v>0.13303177858050169</v>
      </c>
      <c r="Q4304" s="42">
        <f t="shared" si="338"/>
        <v>0.122773215429927</v>
      </c>
      <c r="R4304" s="43">
        <f t="shared" si="339"/>
        <v>0.118137620573236</v>
      </c>
    </row>
    <row r="4305" spans="1:18" x14ac:dyDescent="0.35">
      <c r="A4305" s="73">
        <v>1279</v>
      </c>
      <c r="B4305" s="42">
        <v>7.9000000000000001E-2</v>
      </c>
      <c r="C4305" s="42">
        <v>2.8299999999999999E-2</v>
      </c>
      <c r="D4305" s="42">
        <v>0.14610000000000001</v>
      </c>
      <c r="E4305" s="42">
        <v>0.1326</v>
      </c>
      <c r="F4305" s="42">
        <v>0.1416</v>
      </c>
      <c r="G4305" s="42">
        <v>6.1100000000000002E-2</v>
      </c>
      <c r="H4305" s="42">
        <v>0.1207</v>
      </c>
      <c r="I4305" s="42">
        <v>7.0000000000000007E-2</v>
      </c>
      <c r="J4305" s="42">
        <v>0.1401</v>
      </c>
      <c r="K4305" s="42">
        <v>8.0500000000000002E-2</v>
      </c>
      <c r="L4305" s="93">
        <f t="shared" si="335"/>
        <v>1</v>
      </c>
      <c r="M4305" s="42">
        <v>0.14198</v>
      </c>
      <c r="N4305" s="93">
        <f t="array" ref="N4305">SQRT(MMULT(MMULT(B4305:K4305, '2. Correlation Matrix'!$B$34:$K$43), TRANSPOSE(B4305:K4305)))</f>
        <v>0.13182774596494853</v>
      </c>
      <c r="O4305" s="92">
        <f t="shared" si="336"/>
        <v>0.50808727335601411</v>
      </c>
      <c r="P4305" s="42">
        <f t="shared" si="337"/>
        <v>0.13329072269690048</v>
      </c>
      <c r="Q4305" s="42">
        <f t="shared" si="338"/>
        <v>0.122773215429927</v>
      </c>
      <c r="R4305" s="43">
        <f t="shared" si="339"/>
        <v>0.118137620573236</v>
      </c>
    </row>
    <row r="4306" spans="1:18" x14ac:dyDescent="0.35">
      <c r="A4306" s="73">
        <v>1947</v>
      </c>
      <c r="B4306" s="42">
        <v>0.1004</v>
      </c>
      <c r="C4306" s="42">
        <v>8.4599999999999995E-2</v>
      </c>
      <c r="D4306" s="42">
        <v>6.6900000000000001E-2</v>
      </c>
      <c r="E4306" s="42">
        <v>0.19089999999999999</v>
      </c>
      <c r="F4306" s="42">
        <v>9.6500000000000002E-2</v>
      </c>
      <c r="G4306" s="42">
        <v>3.5400000000000001E-2</v>
      </c>
      <c r="H4306" s="42">
        <v>0.1201</v>
      </c>
      <c r="I4306" s="42">
        <v>0.11219999999999999</v>
      </c>
      <c r="J4306" s="42">
        <v>0.18310000000000001</v>
      </c>
      <c r="K4306" s="42">
        <v>9.7999999999999997E-3</v>
      </c>
      <c r="L4306" s="93">
        <f t="shared" si="335"/>
        <v>0.99990000000000001</v>
      </c>
      <c r="M4306" s="42">
        <v>0.12920999999999999</v>
      </c>
      <c r="N4306" s="93">
        <f t="array" ref="N4306">SQRT(MMULT(MMULT(B4306:K4306, '2. Correlation Matrix'!$B$34:$K$43), TRANSPOSE(B4306:K4306)))</f>
        <v>0.10670014434425194</v>
      </c>
      <c r="O4306" s="92">
        <f t="shared" si="336"/>
        <v>0.50805929395090221</v>
      </c>
      <c r="P4306" s="42">
        <f t="shared" si="337"/>
        <v>0.12351753959845789</v>
      </c>
      <c r="Q4306" s="42">
        <f t="shared" si="338"/>
        <v>0.122773215429927</v>
      </c>
      <c r="R4306" s="43">
        <f t="shared" si="339"/>
        <v>0.118137620573236</v>
      </c>
    </row>
    <row r="4307" spans="1:18" x14ac:dyDescent="0.35">
      <c r="A4307" s="73">
        <v>3938</v>
      </c>
      <c r="B4307" s="42">
        <v>7.6700000000000004E-2</v>
      </c>
      <c r="C4307" s="42">
        <v>0.2326</v>
      </c>
      <c r="D4307" s="42">
        <v>0.2278</v>
      </c>
      <c r="E4307" s="42">
        <v>0.13189999999999999</v>
      </c>
      <c r="F4307" s="42">
        <v>1.44E-2</v>
      </c>
      <c r="G4307" s="42">
        <v>9.35E-2</v>
      </c>
      <c r="H4307" s="42">
        <v>2.1600000000000001E-2</v>
      </c>
      <c r="I4307" s="42">
        <v>7.6700000000000004E-2</v>
      </c>
      <c r="J4307" s="42">
        <v>8.6300000000000002E-2</v>
      </c>
      <c r="K4307" s="42">
        <v>3.8399999999999997E-2</v>
      </c>
      <c r="L4307" s="93">
        <f t="shared" si="335"/>
        <v>0.99990000000000001</v>
      </c>
      <c r="M4307" s="42">
        <v>0.12878000000000001</v>
      </c>
      <c r="N4307" s="93">
        <f t="array" ref="N4307">SQRT(MMULT(MMULT(B4307:K4307, '2. Correlation Matrix'!$B$34:$K$43), TRANSPOSE(B4307:K4307)))</f>
        <v>0.10585818751684162</v>
      </c>
      <c r="O4307" s="92">
        <f t="shared" si="336"/>
        <v>0.50803817126987771</v>
      </c>
      <c r="P4307" s="42">
        <f t="shared" si="337"/>
        <v>0.1231770220678246</v>
      </c>
      <c r="Q4307" s="42">
        <f t="shared" si="338"/>
        <v>0.122773215429927</v>
      </c>
      <c r="R4307" s="43">
        <f t="shared" si="339"/>
        <v>0.118137620573236</v>
      </c>
    </row>
    <row r="4308" spans="1:18" x14ac:dyDescent="0.35">
      <c r="A4308" s="73">
        <v>1686</v>
      </c>
      <c r="B4308" s="42">
        <v>0.15190000000000001</v>
      </c>
      <c r="C4308" s="42">
        <v>8.6400000000000005E-2</v>
      </c>
      <c r="D4308" s="42">
        <v>0.1636</v>
      </c>
      <c r="E4308" s="42">
        <v>6.0699999999999997E-2</v>
      </c>
      <c r="F4308" s="42">
        <v>4.7000000000000002E-3</v>
      </c>
      <c r="G4308" s="42">
        <v>0.13789999999999999</v>
      </c>
      <c r="H4308" s="42">
        <v>0.2243</v>
      </c>
      <c r="I4308" s="42">
        <v>1.17E-2</v>
      </c>
      <c r="J4308" s="42">
        <v>8.6400000000000005E-2</v>
      </c>
      <c r="K4308" s="42">
        <v>7.2400000000000006E-2</v>
      </c>
      <c r="L4308" s="93">
        <f t="shared" si="335"/>
        <v>1</v>
      </c>
      <c r="M4308" s="42">
        <v>0.14795</v>
      </c>
      <c r="N4308" s="93">
        <f t="array" ref="N4308">SQRT(MMULT(MMULT(B4308:K4308, '2. Correlation Matrix'!$B$34:$K$43), TRANSPOSE(B4308:K4308)))</f>
        <v>0.14360628755333174</v>
      </c>
      <c r="O4308" s="92">
        <f t="shared" si="336"/>
        <v>0.50798611427726115</v>
      </c>
      <c r="P4308" s="42">
        <f t="shared" si="337"/>
        <v>0.13763861708757491</v>
      </c>
      <c r="Q4308" s="42">
        <f t="shared" si="338"/>
        <v>0.122773215429927</v>
      </c>
      <c r="R4308" s="43">
        <f t="shared" si="339"/>
        <v>0.118137620573236</v>
      </c>
    </row>
    <row r="4309" spans="1:18" x14ac:dyDescent="0.35">
      <c r="A4309" s="73">
        <v>2747</v>
      </c>
      <c r="B4309" s="42">
        <v>0.1192</v>
      </c>
      <c r="C4309" s="42">
        <v>9.8799999999999999E-2</v>
      </c>
      <c r="D4309" s="42">
        <v>0.13370000000000001</v>
      </c>
      <c r="E4309" s="42">
        <v>0.25580000000000003</v>
      </c>
      <c r="F4309" s="42">
        <v>8.43E-2</v>
      </c>
      <c r="G4309" s="42">
        <v>4.65E-2</v>
      </c>
      <c r="H4309" s="42">
        <v>1.4500000000000001E-2</v>
      </c>
      <c r="I4309" s="42">
        <v>1.4500000000000001E-2</v>
      </c>
      <c r="J4309" s="42">
        <v>8.72E-2</v>
      </c>
      <c r="K4309" s="42">
        <v>0.14530000000000001</v>
      </c>
      <c r="L4309" s="93">
        <f t="shared" si="335"/>
        <v>0.99980000000000002</v>
      </c>
      <c r="M4309" s="42">
        <v>0.14144999999999999</v>
      </c>
      <c r="N4309" s="93">
        <f t="array" ref="N4309">SQRT(MMULT(MMULT(B4309:K4309, '2. Correlation Matrix'!$B$34:$K$43), TRANSPOSE(B4309:K4309)))</f>
        <v>0.1308134709860938</v>
      </c>
      <c r="O4309" s="92">
        <f t="shared" si="336"/>
        <v>0.50797520698051046</v>
      </c>
      <c r="P4309" s="42">
        <f t="shared" si="337"/>
        <v>0.13289391790428517</v>
      </c>
      <c r="Q4309" s="42">
        <f t="shared" si="338"/>
        <v>0.122773215429927</v>
      </c>
      <c r="R4309" s="43">
        <f t="shared" si="339"/>
        <v>0.118137620573236</v>
      </c>
    </row>
    <row r="4310" spans="1:18" x14ac:dyDescent="0.35">
      <c r="A4310" s="73">
        <v>3972</v>
      </c>
      <c r="B4310" s="42">
        <v>0.14360000000000001</v>
      </c>
      <c r="C4310" s="42">
        <v>0.16669999999999999</v>
      </c>
      <c r="D4310" s="42">
        <v>0.1454</v>
      </c>
      <c r="E4310" s="42">
        <v>0.17019999999999999</v>
      </c>
      <c r="F4310" s="42">
        <v>7.1000000000000004E-3</v>
      </c>
      <c r="G4310" s="42">
        <v>5.67E-2</v>
      </c>
      <c r="H4310" s="42">
        <v>3.3700000000000001E-2</v>
      </c>
      <c r="I4310" s="42">
        <v>5.3E-3</v>
      </c>
      <c r="J4310" s="42">
        <v>0.16309999999999999</v>
      </c>
      <c r="K4310" s="42">
        <v>0.1082</v>
      </c>
      <c r="L4310" s="93">
        <f t="shared" si="335"/>
        <v>0.99999999999999989</v>
      </c>
      <c r="M4310" s="42">
        <v>0.13522000000000001</v>
      </c>
      <c r="N4310" s="93">
        <f t="array" ref="N4310">SQRT(MMULT(MMULT(B4310:K4310, '2. Correlation Matrix'!$B$34:$K$43), TRANSPOSE(B4310:K4310)))</f>
        <v>0.11855243775452785</v>
      </c>
      <c r="O4310" s="92">
        <f t="shared" si="336"/>
        <v>0.50796087487201447</v>
      </c>
      <c r="P4310" s="42">
        <f t="shared" si="337"/>
        <v>0.1281926597512294</v>
      </c>
      <c r="Q4310" s="42">
        <f t="shared" si="338"/>
        <v>0.122773215429927</v>
      </c>
      <c r="R4310" s="43">
        <f t="shared" si="339"/>
        <v>0.118137620573236</v>
      </c>
    </row>
    <row r="4311" spans="1:18" x14ac:dyDescent="0.35">
      <c r="A4311" s="73">
        <v>312</v>
      </c>
      <c r="B4311" s="42">
        <v>0.1079</v>
      </c>
      <c r="C4311" s="42">
        <v>0.1079</v>
      </c>
      <c r="D4311" s="42">
        <v>0.10249999999999999</v>
      </c>
      <c r="E4311" s="42">
        <v>5.5800000000000002E-2</v>
      </c>
      <c r="F4311" s="42">
        <v>0.15110000000000001</v>
      </c>
      <c r="G4311" s="42">
        <v>4.3200000000000002E-2</v>
      </c>
      <c r="H4311" s="42">
        <v>0.16009999999999999</v>
      </c>
      <c r="I4311" s="42">
        <v>6.4699999999999994E-2</v>
      </c>
      <c r="J4311" s="42">
        <v>0.15290000000000001</v>
      </c>
      <c r="K4311" s="42">
        <v>5.3999999999999999E-2</v>
      </c>
      <c r="L4311" s="93">
        <f t="shared" si="335"/>
        <v>1.0001</v>
      </c>
      <c r="M4311" s="42">
        <v>0.1338</v>
      </c>
      <c r="N4311" s="93">
        <f t="array" ref="N4311">SQRT(MMULT(MMULT(B4311:K4311, '2. Correlation Matrix'!$B$34:$K$43), TRANSPOSE(B4311:K4311)))</f>
        <v>0.11576598258362861</v>
      </c>
      <c r="O4311" s="92">
        <f t="shared" si="336"/>
        <v>0.50792122770195691</v>
      </c>
      <c r="P4311" s="42">
        <f t="shared" si="337"/>
        <v>0.12709911863822351</v>
      </c>
      <c r="Q4311" s="42">
        <f t="shared" si="338"/>
        <v>0.122773215429927</v>
      </c>
      <c r="R4311" s="43">
        <f t="shared" si="339"/>
        <v>0.118137620573236</v>
      </c>
    </row>
    <row r="4312" spans="1:18" x14ac:dyDescent="0.35">
      <c r="A4312" s="73">
        <v>1283</v>
      </c>
      <c r="B4312" s="42">
        <v>3.1399999999999997E-2</v>
      </c>
      <c r="C4312" s="42">
        <v>8.6400000000000005E-2</v>
      </c>
      <c r="D4312" s="42">
        <v>0.18590000000000001</v>
      </c>
      <c r="E4312" s="42">
        <v>4.4499999999999998E-2</v>
      </c>
      <c r="F4312" s="42">
        <v>0.15970000000000001</v>
      </c>
      <c r="G4312" s="42">
        <v>2.6200000000000001E-2</v>
      </c>
      <c r="H4312" s="42">
        <v>8.1199999999999994E-2</v>
      </c>
      <c r="I4312" s="42">
        <v>0.15709999999999999</v>
      </c>
      <c r="J4312" s="42">
        <v>0.1832</v>
      </c>
      <c r="K4312" s="42">
        <v>4.4499999999999998E-2</v>
      </c>
      <c r="L4312" s="93">
        <f t="shared" si="335"/>
        <v>1.0001</v>
      </c>
      <c r="M4312" s="42">
        <v>0.13131999999999999</v>
      </c>
      <c r="N4312" s="93">
        <f t="array" ref="N4312">SQRT(MMULT(MMULT(B4312:K4312, '2. Correlation Matrix'!$B$34:$K$43), TRANSPOSE(B4312:K4312)))</f>
        <v>0.1108841855861078</v>
      </c>
      <c r="O4312" s="92">
        <f t="shared" si="336"/>
        <v>0.5079173346704553</v>
      </c>
      <c r="P4312" s="42">
        <f t="shared" si="337"/>
        <v>0.12517234869345278</v>
      </c>
      <c r="Q4312" s="42">
        <f t="shared" si="338"/>
        <v>0.122773215429927</v>
      </c>
      <c r="R4312" s="43">
        <f t="shared" si="339"/>
        <v>0.118137620573236</v>
      </c>
    </row>
    <row r="4313" spans="1:18" x14ac:dyDescent="0.35">
      <c r="A4313" s="73">
        <v>2280</v>
      </c>
      <c r="B4313" s="42">
        <v>0.1716</v>
      </c>
      <c r="C4313" s="42">
        <v>2.2599999999999999E-2</v>
      </c>
      <c r="D4313" s="42">
        <v>2.2599999999999999E-2</v>
      </c>
      <c r="E4313" s="42">
        <v>0.1129</v>
      </c>
      <c r="F4313" s="42">
        <v>9.9299999999999999E-2</v>
      </c>
      <c r="G4313" s="42">
        <v>0.1084</v>
      </c>
      <c r="H4313" s="42">
        <v>0.19639999999999999</v>
      </c>
      <c r="I4313" s="42">
        <v>1.35E-2</v>
      </c>
      <c r="J4313" s="42">
        <v>0.1986</v>
      </c>
      <c r="K4313" s="42">
        <v>5.4199999999999998E-2</v>
      </c>
      <c r="L4313" s="93">
        <f t="shared" si="335"/>
        <v>1.0001</v>
      </c>
      <c r="M4313" s="42">
        <v>0.14213999999999999</v>
      </c>
      <c r="N4313" s="93">
        <f t="array" ref="N4313">SQRT(MMULT(MMULT(B4313:K4313, '2. Correlation Matrix'!$B$34:$K$43), TRANSPOSE(B4313:K4313)))</f>
        <v>0.13218738524196325</v>
      </c>
      <c r="O4313" s="92">
        <f t="shared" si="336"/>
        <v>0.50791533456163873</v>
      </c>
      <c r="P4313" s="42">
        <f t="shared" si="337"/>
        <v>0.13340324759144639</v>
      </c>
      <c r="Q4313" s="42">
        <f t="shared" si="338"/>
        <v>0.122773215429927</v>
      </c>
      <c r="R4313" s="43">
        <f t="shared" si="339"/>
        <v>0.118137620573236</v>
      </c>
    </row>
    <row r="4314" spans="1:18" x14ac:dyDescent="0.35">
      <c r="A4314" s="73">
        <v>997</v>
      </c>
      <c r="B4314" s="42">
        <v>0.20130000000000001</v>
      </c>
      <c r="C4314" s="42">
        <v>5.5300000000000002E-2</v>
      </c>
      <c r="D4314" s="42">
        <v>0.1704</v>
      </c>
      <c r="E4314" s="42">
        <v>0.18809999999999999</v>
      </c>
      <c r="F4314" s="42">
        <v>6.8599999999999994E-2</v>
      </c>
      <c r="G4314" s="42">
        <v>0.1195</v>
      </c>
      <c r="H4314" s="42">
        <v>1.11E-2</v>
      </c>
      <c r="I4314" s="42">
        <v>2.8799999999999999E-2</v>
      </c>
      <c r="J4314" s="42">
        <v>6.1899999999999997E-2</v>
      </c>
      <c r="K4314" s="42">
        <v>9.5100000000000004E-2</v>
      </c>
      <c r="L4314" s="93">
        <f t="shared" si="335"/>
        <v>1.0001</v>
      </c>
      <c r="M4314" s="42">
        <v>0.13713</v>
      </c>
      <c r="N4314" s="93">
        <f t="array" ref="N4314">SQRT(MMULT(MMULT(B4314:K4314, '2. Correlation Matrix'!$B$34:$K$43), TRANSPOSE(B4314:K4314)))</f>
        <v>0.12235387655155926</v>
      </c>
      <c r="O4314" s="92">
        <f t="shared" si="336"/>
        <v>0.50778938723546496</v>
      </c>
      <c r="P4314" s="42">
        <f t="shared" si="337"/>
        <v>0.12964476444640291</v>
      </c>
      <c r="Q4314" s="42">
        <f t="shared" si="338"/>
        <v>0.122773215429927</v>
      </c>
      <c r="R4314" s="43">
        <f t="shared" si="339"/>
        <v>0.118137620573236</v>
      </c>
    </row>
    <row r="4315" spans="1:18" x14ac:dyDescent="0.35">
      <c r="A4315" s="73">
        <v>4111</v>
      </c>
      <c r="B4315" s="42">
        <v>0.18920000000000001</v>
      </c>
      <c r="C4315" s="42">
        <v>7.7000000000000002E-3</v>
      </c>
      <c r="D4315" s="42">
        <v>0.1004</v>
      </c>
      <c r="E4315" s="42">
        <v>0.1429</v>
      </c>
      <c r="F4315" s="42">
        <v>0.18729999999999999</v>
      </c>
      <c r="G4315" s="42">
        <v>3.4700000000000002E-2</v>
      </c>
      <c r="H4315" s="42">
        <v>0.1467</v>
      </c>
      <c r="I4315" s="42">
        <v>9.8500000000000004E-2</v>
      </c>
      <c r="J4315" s="42">
        <v>4.4400000000000002E-2</v>
      </c>
      <c r="K4315" s="42">
        <v>4.8300000000000003E-2</v>
      </c>
      <c r="L4315" s="93">
        <f t="shared" si="335"/>
        <v>1.0001</v>
      </c>
      <c r="M4315" s="42">
        <v>0.13145000000000001</v>
      </c>
      <c r="N4315" s="93">
        <f t="array" ref="N4315">SQRT(MMULT(MMULT(B4315:K4315, '2. Correlation Matrix'!$B$34:$K$43), TRANSPOSE(B4315:K4315)))</f>
        <v>0.11117198516937439</v>
      </c>
      <c r="O4315" s="92">
        <f t="shared" si="336"/>
        <v>0.50777180882392692</v>
      </c>
      <c r="P4315" s="42">
        <f t="shared" si="337"/>
        <v>0.12527039485675021</v>
      </c>
      <c r="Q4315" s="42">
        <f t="shared" si="338"/>
        <v>0.122773215429927</v>
      </c>
      <c r="R4315" s="43">
        <f t="shared" si="339"/>
        <v>0.118137620573236</v>
      </c>
    </row>
    <row r="4316" spans="1:18" x14ac:dyDescent="0.35">
      <c r="A4316" s="73">
        <v>3184</v>
      </c>
      <c r="B4316" s="42">
        <v>0.2238</v>
      </c>
      <c r="C4316" s="42">
        <v>4.1399999999999999E-2</v>
      </c>
      <c r="D4316" s="42">
        <v>2.92E-2</v>
      </c>
      <c r="E4316" s="42">
        <v>4.3799999999999999E-2</v>
      </c>
      <c r="F4316" s="42">
        <v>0.2238</v>
      </c>
      <c r="G4316" s="42">
        <v>0.14599999999999999</v>
      </c>
      <c r="H4316" s="42">
        <v>0.16300000000000001</v>
      </c>
      <c r="I4316" s="42">
        <v>3.6499999999999998E-2</v>
      </c>
      <c r="J4316" s="42">
        <v>3.8899999999999997E-2</v>
      </c>
      <c r="K4316" s="42">
        <v>5.3499999999999999E-2</v>
      </c>
      <c r="L4316" s="93">
        <f t="shared" si="335"/>
        <v>0.99990000000000012</v>
      </c>
      <c r="M4316" s="42">
        <v>0.13633999999999999</v>
      </c>
      <c r="N4316" s="93">
        <f t="array" ref="N4316">SQRT(MMULT(MMULT(B4316:K4316, '2. Correlation Matrix'!$B$34:$K$43), TRANSPOSE(B4316:K4316)))</f>
        <v>0.1208264679380739</v>
      </c>
      <c r="O4316" s="92">
        <f t="shared" si="336"/>
        <v>0.50767022364204195</v>
      </c>
      <c r="P4316" s="42">
        <f t="shared" si="337"/>
        <v>0.12904048232280479</v>
      </c>
      <c r="Q4316" s="42">
        <f t="shared" si="338"/>
        <v>0.122773215429927</v>
      </c>
      <c r="R4316" s="43">
        <f t="shared" si="339"/>
        <v>0.118137620573236</v>
      </c>
    </row>
    <row r="4317" spans="1:18" x14ac:dyDescent="0.35">
      <c r="A4317" s="73">
        <v>2436</v>
      </c>
      <c r="B4317" s="42">
        <v>0.13139999999999999</v>
      </c>
      <c r="C4317" s="42">
        <v>0.24</v>
      </c>
      <c r="D4317" s="42">
        <v>0.08</v>
      </c>
      <c r="E4317" s="42">
        <v>0.24859999999999999</v>
      </c>
      <c r="F4317" s="42">
        <v>0.1</v>
      </c>
      <c r="G4317" s="42">
        <v>2.8999999999999998E-3</v>
      </c>
      <c r="H4317" s="42">
        <v>8.2900000000000001E-2</v>
      </c>
      <c r="I4317" s="42">
        <v>2.5700000000000001E-2</v>
      </c>
      <c r="J4317" s="42">
        <v>2.5700000000000001E-2</v>
      </c>
      <c r="K4317" s="42">
        <v>6.2899999999999998E-2</v>
      </c>
      <c r="L4317" s="93">
        <f t="shared" si="335"/>
        <v>1.0001</v>
      </c>
      <c r="M4317" s="42">
        <v>0.12523000000000001</v>
      </c>
      <c r="N4317" s="93">
        <f t="array" ref="N4317">SQRT(MMULT(MMULT(B4317:K4317, '2. Correlation Matrix'!$B$34:$K$43), TRANSPOSE(B4317:K4317)))</f>
        <v>9.8951871636133296E-2</v>
      </c>
      <c r="O4317" s="92">
        <f t="shared" si="336"/>
        <v>0.50762051459426871</v>
      </c>
      <c r="P4317" s="42">
        <f t="shared" si="337"/>
        <v>0.1203342635498531</v>
      </c>
      <c r="Q4317" s="42">
        <f t="shared" si="338"/>
        <v>0.122773215429927</v>
      </c>
      <c r="R4317" s="43">
        <f t="shared" si="339"/>
        <v>0.118137620573236</v>
      </c>
    </row>
    <row r="4318" spans="1:18" x14ac:dyDescent="0.35">
      <c r="A4318" s="73">
        <v>3226</v>
      </c>
      <c r="B4318" s="42">
        <v>3.9300000000000002E-2</v>
      </c>
      <c r="C4318" s="42">
        <v>0.1749</v>
      </c>
      <c r="D4318" s="42">
        <v>9.7999999999999997E-3</v>
      </c>
      <c r="E4318" s="42">
        <v>0.1827</v>
      </c>
      <c r="F4318" s="42">
        <v>0.1081</v>
      </c>
      <c r="G4318" s="42">
        <v>0.17879999999999999</v>
      </c>
      <c r="H4318" s="42">
        <v>0.1749</v>
      </c>
      <c r="I4318" s="42">
        <v>2.9499999999999998E-2</v>
      </c>
      <c r="J4318" s="42">
        <v>9.4299999999999995E-2</v>
      </c>
      <c r="K4318" s="42">
        <v>7.9000000000000008E-3</v>
      </c>
      <c r="L4318" s="93">
        <f t="shared" si="335"/>
        <v>1.0002</v>
      </c>
      <c r="M4318" s="42">
        <v>0.14221</v>
      </c>
      <c r="N4318" s="93">
        <f t="array" ref="N4318">SQRT(MMULT(MMULT(B4318:K4318, '2. Correlation Matrix'!$B$34:$K$43), TRANSPOSE(B4318:K4318)))</f>
        <v>0.13242042196400072</v>
      </c>
      <c r="O4318" s="92">
        <f t="shared" si="336"/>
        <v>0.50755011200818745</v>
      </c>
      <c r="P4318" s="42">
        <f t="shared" si="337"/>
        <v>0.133442415923438</v>
      </c>
      <c r="Q4318" s="42">
        <f t="shared" si="338"/>
        <v>0.122773215429927</v>
      </c>
      <c r="R4318" s="43">
        <f t="shared" si="339"/>
        <v>0.118137620573236</v>
      </c>
    </row>
    <row r="4319" spans="1:18" x14ac:dyDescent="0.35">
      <c r="A4319" s="73">
        <v>3552</v>
      </c>
      <c r="B4319" s="42">
        <v>0.1024</v>
      </c>
      <c r="C4319" s="42">
        <v>6.3E-2</v>
      </c>
      <c r="D4319" s="42">
        <v>0.105</v>
      </c>
      <c r="E4319" s="42">
        <v>0.13120000000000001</v>
      </c>
      <c r="F4319" s="42">
        <v>0.2021</v>
      </c>
      <c r="G4319" s="42">
        <v>0.1522</v>
      </c>
      <c r="H4319" s="42">
        <v>2.5999999999999999E-3</v>
      </c>
      <c r="I4319" s="42">
        <v>0.1129</v>
      </c>
      <c r="J4319" s="42">
        <v>0.1024</v>
      </c>
      <c r="K4319" s="42">
        <v>2.6200000000000001E-2</v>
      </c>
      <c r="L4319" s="93">
        <f t="shared" si="335"/>
        <v>1</v>
      </c>
      <c r="M4319" s="42">
        <v>0.13170000000000001</v>
      </c>
      <c r="N4319" s="93">
        <f t="array" ref="N4319">SQRT(MMULT(MMULT(B4319:K4319, '2. Correlation Matrix'!$B$34:$K$43), TRANSPOSE(B4319:K4319)))</f>
        <v>0.11173429762037797</v>
      </c>
      <c r="O4319" s="92">
        <f t="shared" si="336"/>
        <v>0.50745385443456836</v>
      </c>
      <c r="P4319" s="42">
        <f t="shared" si="337"/>
        <v>0.12545772336764041</v>
      </c>
      <c r="Q4319" s="42">
        <f t="shared" si="338"/>
        <v>0.122773215429927</v>
      </c>
      <c r="R4319" s="43">
        <f t="shared" si="339"/>
        <v>0.118137620573236</v>
      </c>
    </row>
    <row r="4320" spans="1:18" x14ac:dyDescent="0.35">
      <c r="A4320" s="73">
        <v>2810</v>
      </c>
      <c r="B4320" s="42">
        <v>0.1384</v>
      </c>
      <c r="C4320" s="42">
        <v>0.16470000000000001</v>
      </c>
      <c r="D4320" s="42">
        <v>0.20530000000000001</v>
      </c>
      <c r="E4320" s="42">
        <v>0.16950000000000001</v>
      </c>
      <c r="F4320" s="42">
        <v>3.1E-2</v>
      </c>
      <c r="G4320" s="42">
        <v>0.1241</v>
      </c>
      <c r="H4320" s="42">
        <v>5.4899999999999997E-2</v>
      </c>
      <c r="I4320" s="42">
        <v>5.0099999999999999E-2</v>
      </c>
      <c r="J4320" s="42">
        <v>1.43E-2</v>
      </c>
      <c r="K4320" s="42">
        <v>4.7699999999999999E-2</v>
      </c>
      <c r="L4320" s="93">
        <f t="shared" si="335"/>
        <v>1</v>
      </c>
      <c r="M4320" s="42">
        <v>0.13350000000000001</v>
      </c>
      <c r="N4320" s="93">
        <f t="array" ref="N4320">SQRT(MMULT(MMULT(B4320:K4320, '2. Correlation Matrix'!$B$34:$K$43), TRANSPOSE(B4320:K4320)))</f>
        <v>0.11528333951446411</v>
      </c>
      <c r="O4320" s="92">
        <f t="shared" si="336"/>
        <v>0.50744539710926972</v>
      </c>
      <c r="P4320" s="42">
        <f t="shared" si="337"/>
        <v>0.12685487581519642</v>
      </c>
      <c r="Q4320" s="42">
        <f t="shared" si="338"/>
        <v>0.122773215429927</v>
      </c>
      <c r="R4320" s="43">
        <f t="shared" si="339"/>
        <v>0.118137620573236</v>
      </c>
    </row>
    <row r="4321" spans="1:18" x14ac:dyDescent="0.35">
      <c r="A4321" s="73">
        <v>633</v>
      </c>
      <c r="B4321" s="42">
        <v>8.1799999999999998E-2</v>
      </c>
      <c r="C4321" s="42">
        <v>0.23219999999999999</v>
      </c>
      <c r="D4321" s="42">
        <v>2.5999999999999999E-3</v>
      </c>
      <c r="E4321" s="42">
        <v>2.9000000000000001E-2</v>
      </c>
      <c r="F4321" s="42">
        <v>0.2243</v>
      </c>
      <c r="G4321" s="42">
        <v>1.06E-2</v>
      </c>
      <c r="H4321" s="42">
        <v>0.18729999999999999</v>
      </c>
      <c r="I4321" s="42">
        <v>6.8599999999999994E-2</v>
      </c>
      <c r="J4321" s="42">
        <v>0.13189999999999999</v>
      </c>
      <c r="K4321" s="42">
        <v>3.1699999999999999E-2</v>
      </c>
      <c r="L4321" s="93">
        <f t="shared" si="335"/>
        <v>1.0000000000000002</v>
      </c>
      <c r="M4321" s="42">
        <v>0.12495000000000001</v>
      </c>
      <c r="N4321" s="93">
        <f t="array" ref="N4321">SQRT(MMULT(MMULT(B4321:K4321, '2. Correlation Matrix'!$B$34:$K$43), TRANSPOSE(B4321:K4321)))</f>
        <v>9.8449371177770348E-2</v>
      </c>
      <c r="O4321" s="92">
        <f t="shared" si="336"/>
        <v>0.50736738490492872</v>
      </c>
      <c r="P4321" s="42">
        <f t="shared" si="337"/>
        <v>0.12010386065735081</v>
      </c>
      <c r="Q4321" s="42">
        <f t="shared" si="338"/>
        <v>0.122773215429927</v>
      </c>
      <c r="R4321" s="43">
        <f t="shared" si="339"/>
        <v>0.118137620573236</v>
      </c>
    </row>
    <row r="4322" spans="1:18" x14ac:dyDescent="0.35">
      <c r="A4322" s="73">
        <v>1609</v>
      </c>
      <c r="B4322" s="42">
        <v>1.26E-2</v>
      </c>
      <c r="C4322" s="42">
        <v>6.7799999999999999E-2</v>
      </c>
      <c r="D4322" s="42">
        <v>7.0400000000000004E-2</v>
      </c>
      <c r="E4322" s="42">
        <v>6.5299999999999997E-2</v>
      </c>
      <c r="F4322" s="42">
        <v>0.2286</v>
      </c>
      <c r="G4322" s="42">
        <v>0.1231</v>
      </c>
      <c r="H4322" s="42">
        <v>5.28E-2</v>
      </c>
      <c r="I4322" s="42">
        <v>2.5000000000000001E-3</v>
      </c>
      <c r="J4322" s="42">
        <v>0.23119999999999999</v>
      </c>
      <c r="K4322" s="42">
        <v>0.1457</v>
      </c>
      <c r="L4322" s="93">
        <f t="shared" si="335"/>
        <v>0.99999999999999978</v>
      </c>
      <c r="M4322" s="42">
        <v>0.15089</v>
      </c>
      <c r="N4322" s="93">
        <f t="array" ref="N4322">SQRT(MMULT(MMULT(B4322:K4322, '2. Correlation Matrix'!$B$34:$K$43), TRANSPOSE(B4322:K4322)))</f>
        <v>0.14961072160994013</v>
      </c>
      <c r="O4322" s="92">
        <f t="shared" si="336"/>
        <v>0.50724974242058518</v>
      </c>
      <c r="P4322" s="42">
        <f t="shared" si="337"/>
        <v>0.1396983159896765</v>
      </c>
      <c r="Q4322" s="42">
        <f t="shared" si="338"/>
        <v>0.122773215429927</v>
      </c>
      <c r="R4322" s="43">
        <f t="shared" si="339"/>
        <v>0.118137620573236</v>
      </c>
    </row>
    <row r="4323" spans="1:18" x14ac:dyDescent="0.35">
      <c r="A4323" s="73">
        <v>3200</v>
      </c>
      <c r="B4323" s="42">
        <v>0.16669999999999999</v>
      </c>
      <c r="C4323" s="42">
        <v>8.8900000000000007E-2</v>
      </c>
      <c r="D4323" s="42">
        <v>0.1022</v>
      </c>
      <c r="E4323" s="42">
        <v>8.8900000000000007E-2</v>
      </c>
      <c r="F4323" s="42">
        <v>0.13780000000000001</v>
      </c>
      <c r="G4323" s="42">
        <v>0.04</v>
      </c>
      <c r="H4323" s="42">
        <v>2.6700000000000002E-2</v>
      </c>
      <c r="I4323" s="42">
        <v>3.1099999999999999E-2</v>
      </c>
      <c r="J4323" s="42">
        <v>0.1822</v>
      </c>
      <c r="K4323" s="42">
        <v>0.1356</v>
      </c>
      <c r="L4323" s="93">
        <f t="shared" si="335"/>
        <v>1.0001</v>
      </c>
      <c r="M4323" s="42">
        <v>0.1351</v>
      </c>
      <c r="N4323" s="93">
        <f t="array" ref="N4323">SQRT(MMULT(MMULT(B4323:K4323, '2. Correlation Matrix'!$B$34:$K$43), TRANSPOSE(B4323:K4323)))</f>
        <v>0.11848871884104244</v>
      </c>
      <c r="O4323" s="92">
        <f t="shared" si="336"/>
        <v>0.50722128307106318</v>
      </c>
      <c r="P4323" s="42">
        <f t="shared" si="337"/>
        <v>0.12808021175370421</v>
      </c>
      <c r="Q4323" s="42">
        <f t="shared" si="338"/>
        <v>0.122773215429927</v>
      </c>
      <c r="R4323" s="43">
        <f t="shared" si="339"/>
        <v>0.118137620573236</v>
      </c>
    </row>
    <row r="4324" spans="1:18" x14ac:dyDescent="0.35">
      <c r="A4324" s="73">
        <v>4756</v>
      </c>
      <c r="B4324" s="42">
        <v>0.15379999999999999</v>
      </c>
      <c r="C4324" s="42">
        <v>0.1074</v>
      </c>
      <c r="D4324" s="42">
        <v>0.15379999999999999</v>
      </c>
      <c r="E4324" s="42">
        <v>6.7299999999999999E-2</v>
      </c>
      <c r="F4324" s="42">
        <v>0.1106</v>
      </c>
      <c r="G4324" s="42">
        <v>9.1300000000000006E-2</v>
      </c>
      <c r="H4324" s="42">
        <v>6.8900000000000003E-2</v>
      </c>
      <c r="I4324" s="42">
        <v>1.9199999999999998E-2</v>
      </c>
      <c r="J4324" s="42">
        <v>0.125</v>
      </c>
      <c r="K4324" s="42">
        <v>0.1026</v>
      </c>
      <c r="L4324" s="93">
        <f t="shared" si="335"/>
        <v>0.99990000000000001</v>
      </c>
      <c r="M4324" s="42">
        <v>0.13739000000000001</v>
      </c>
      <c r="N4324" s="93">
        <f t="array" ref="N4324">SQRT(MMULT(MMULT(B4324:K4324, '2. Correlation Matrix'!$B$34:$K$43), TRANSPOSE(B4324:K4324)))</f>
        <v>0.12300492681074446</v>
      </c>
      <c r="O4324" s="92">
        <f t="shared" si="336"/>
        <v>0.50721545565401094</v>
      </c>
      <c r="P4324" s="42">
        <f t="shared" si="337"/>
        <v>0.12982489399014172</v>
      </c>
      <c r="Q4324" s="42">
        <f t="shared" si="338"/>
        <v>0.122773215429927</v>
      </c>
      <c r="R4324" s="43">
        <f t="shared" si="339"/>
        <v>0.118137620573236</v>
      </c>
    </row>
    <row r="4325" spans="1:18" x14ac:dyDescent="0.35">
      <c r="A4325" s="73">
        <v>1228</v>
      </c>
      <c r="B4325" s="42">
        <v>6.6799999999999998E-2</v>
      </c>
      <c r="C4325" s="42">
        <v>0.1216</v>
      </c>
      <c r="D4325" s="42">
        <v>9.2499999999999999E-2</v>
      </c>
      <c r="E4325" s="42">
        <v>0.16950000000000001</v>
      </c>
      <c r="F4325" s="42">
        <v>0.161</v>
      </c>
      <c r="G4325" s="42">
        <v>0.13009999999999999</v>
      </c>
      <c r="H4325" s="42">
        <v>5.9900000000000002E-2</v>
      </c>
      <c r="I4325" s="42">
        <v>1.8800000000000001E-2</v>
      </c>
      <c r="J4325" s="42">
        <v>0.1045</v>
      </c>
      <c r="K4325" s="42">
        <v>7.5300000000000006E-2</v>
      </c>
      <c r="L4325" s="93">
        <f t="shared" si="335"/>
        <v>1</v>
      </c>
      <c r="M4325" s="42">
        <v>0.14066999999999999</v>
      </c>
      <c r="N4325" s="93">
        <f t="array" ref="N4325">SQRT(MMULT(MMULT(B4325:K4325, '2. Correlation Matrix'!$B$34:$K$43), TRANSPOSE(B4325:K4325)))</f>
        <v>0.12948508941542805</v>
      </c>
      <c r="O4325" s="92">
        <f t="shared" si="336"/>
        <v>0.50716264163289415</v>
      </c>
      <c r="P4325" s="42">
        <f t="shared" si="337"/>
        <v>0.13228680580953928</v>
      </c>
      <c r="Q4325" s="42">
        <f t="shared" si="338"/>
        <v>0.122773215429927</v>
      </c>
      <c r="R4325" s="43">
        <f t="shared" si="339"/>
        <v>0.118137620573236</v>
      </c>
    </row>
    <row r="4326" spans="1:18" x14ac:dyDescent="0.35">
      <c r="A4326" s="73">
        <v>3204</v>
      </c>
      <c r="B4326" s="42">
        <v>3.2000000000000002E-3</v>
      </c>
      <c r="C4326" s="42">
        <v>3.2000000000000002E-3</v>
      </c>
      <c r="D4326" s="42">
        <v>0.20380000000000001</v>
      </c>
      <c r="E4326" s="42">
        <v>0.19750000000000001</v>
      </c>
      <c r="F4326" s="42">
        <v>0.11459999999999999</v>
      </c>
      <c r="G4326" s="42">
        <v>0.2389</v>
      </c>
      <c r="H4326" s="42">
        <v>5.7299999999999997E-2</v>
      </c>
      <c r="I4326" s="42">
        <v>5.0999999999999997E-2</v>
      </c>
      <c r="J4326" s="42">
        <v>5.4100000000000002E-2</v>
      </c>
      <c r="K4326" s="42">
        <v>7.6399999999999996E-2</v>
      </c>
      <c r="L4326" s="93">
        <f t="shared" si="335"/>
        <v>1</v>
      </c>
      <c r="M4326" s="42">
        <v>0.15751000000000001</v>
      </c>
      <c r="N4326" s="93">
        <f t="array" ref="N4326">SQRT(MMULT(MMULT(B4326:K4326, '2. Correlation Matrix'!$B$34:$K$43), TRANSPOSE(B4326:K4326)))</f>
        <v>0.16268943924633583</v>
      </c>
      <c r="O4326" s="92">
        <f t="shared" si="336"/>
        <v>0.50716260614229358</v>
      </c>
      <c r="P4326" s="42">
        <f t="shared" si="337"/>
        <v>0.14427607317885641</v>
      </c>
      <c r="Q4326" s="42">
        <f t="shared" si="338"/>
        <v>0.122773215429927</v>
      </c>
      <c r="R4326" s="43">
        <f t="shared" si="339"/>
        <v>0.118137620573236</v>
      </c>
    </row>
    <row r="4327" spans="1:18" x14ac:dyDescent="0.35">
      <c r="A4327" s="73">
        <v>2623</v>
      </c>
      <c r="B4327" s="42">
        <v>7.2999999999999995E-2</v>
      </c>
      <c r="C4327" s="42">
        <v>4.6699999999999998E-2</v>
      </c>
      <c r="D4327" s="42">
        <v>0.1278</v>
      </c>
      <c r="E4327" s="42">
        <v>5.2699999999999997E-2</v>
      </c>
      <c r="F4327" s="42">
        <v>0.1217</v>
      </c>
      <c r="G4327" s="42">
        <v>0.19270000000000001</v>
      </c>
      <c r="H4327" s="42">
        <v>0.18859999999999999</v>
      </c>
      <c r="I4327" s="42">
        <v>1.01E-2</v>
      </c>
      <c r="J4327" s="42">
        <v>0.1095</v>
      </c>
      <c r="K4327" s="42">
        <v>7.7100000000000002E-2</v>
      </c>
      <c r="L4327" s="93">
        <f t="shared" si="335"/>
        <v>0.99990000000000001</v>
      </c>
      <c r="M4327" s="42">
        <v>0.15404000000000001</v>
      </c>
      <c r="N4327" s="93">
        <f t="array" ref="N4327">SQRT(MMULT(MMULT(B4327:K4327, '2. Correlation Matrix'!$B$34:$K$43), TRANSPOSE(B4327:K4327)))</f>
        <v>0.15585274970076016</v>
      </c>
      <c r="O4327" s="92">
        <f t="shared" si="336"/>
        <v>0.5071453673532107</v>
      </c>
      <c r="P4327" s="42">
        <f t="shared" si="337"/>
        <v>0.14189496020535611</v>
      </c>
      <c r="Q4327" s="42">
        <f t="shared" si="338"/>
        <v>0.122773215429927</v>
      </c>
      <c r="R4327" s="43">
        <f t="shared" si="339"/>
        <v>0.118137620573236</v>
      </c>
    </row>
    <row r="4328" spans="1:18" x14ac:dyDescent="0.35">
      <c r="A4328" s="73">
        <v>3995</v>
      </c>
      <c r="B4328" s="42">
        <v>0.19</v>
      </c>
      <c r="C4328" s="42">
        <v>9.4999999999999998E-3</v>
      </c>
      <c r="D4328" s="42">
        <v>8.0799999999999997E-2</v>
      </c>
      <c r="E4328" s="42">
        <v>1.1900000000000001E-2</v>
      </c>
      <c r="F4328" s="42">
        <v>0.23280000000000001</v>
      </c>
      <c r="G4328" s="42">
        <v>5.2299999999999999E-2</v>
      </c>
      <c r="H4328" s="42">
        <v>4.7500000000000001E-2</v>
      </c>
      <c r="I4328" s="42">
        <v>0.1116</v>
      </c>
      <c r="J4328" s="42">
        <v>0.18290000000000001</v>
      </c>
      <c r="K4328" s="42">
        <v>8.0799999999999997E-2</v>
      </c>
      <c r="L4328" s="93">
        <f t="shared" si="335"/>
        <v>1.0001</v>
      </c>
      <c r="M4328" s="42">
        <v>0.12884000000000001</v>
      </c>
      <c r="N4328" s="93">
        <f t="array" ref="N4328">SQRT(MMULT(MMULT(B4328:K4328, '2. Correlation Matrix'!$B$34:$K$43), TRANSPOSE(B4328:K4328)))</f>
        <v>0.10616753836185429</v>
      </c>
      <c r="O4328" s="92">
        <f t="shared" si="336"/>
        <v>0.50712299475660239</v>
      </c>
      <c r="P4328" s="42">
        <f t="shared" si="337"/>
        <v>0.12320422689909211</v>
      </c>
      <c r="Q4328" s="42">
        <f t="shared" si="338"/>
        <v>0.122773215429927</v>
      </c>
      <c r="R4328" s="43">
        <f t="shared" si="339"/>
        <v>0.118137620573236</v>
      </c>
    </row>
    <row r="4329" spans="1:18" x14ac:dyDescent="0.35">
      <c r="A4329" s="73">
        <v>3904</v>
      </c>
      <c r="B4329" s="42">
        <v>2E-3</v>
      </c>
      <c r="C4329" s="42">
        <v>0.1535</v>
      </c>
      <c r="D4329" s="42">
        <v>0.1071</v>
      </c>
      <c r="E4329" s="42">
        <v>8.0799999999999997E-2</v>
      </c>
      <c r="F4329" s="42">
        <v>0.18179999999999999</v>
      </c>
      <c r="G4329" s="42">
        <v>9.2899999999999996E-2</v>
      </c>
      <c r="H4329" s="42">
        <v>0.17580000000000001</v>
      </c>
      <c r="I4329" s="42">
        <v>4.4400000000000002E-2</v>
      </c>
      <c r="J4329" s="42">
        <v>0.1051</v>
      </c>
      <c r="K4329" s="42">
        <v>5.6599999999999998E-2</v>
      </c>
      <c r="L4329" s="93">
        <f t="shared" si="335"/>
        <v>1</v>
      </c>
      <c r="M4329" s="42">
        <v>0.14232</v>
      </c>
      <c r="N4329" s="93">
        <f t="array" ref="N4329">SQRT(MMULT(MMULT(B4329:K4329, '2. Correlation Matrix'!$B$34:$K$43), TRANSPOSE(B4329:K4329)))</f>
        <v>0.13274909929737755</v>
      </c>
      <c r="O4329" s="92">
        <f t="shared" si="336"/>
        <v>0.50712208486773447</v>
      </c>
      <c r="P4329" s="42">
        <f t="shared" si="337"/>
        <v>0.1335088383178675</v>
      </c>
      <c r="Q4329" s="42">
        <f t="shared" si="338"/>
        <v>0.122773215429927</v>
      </c>
      <c r="R4329" s="43">
        <f t="shared" si="339"/>
        <v>0.118137620573236</v>
      </c>
    </row>
    <row r="4330" spans="1:18" x14ac:dyDescent="0.35">
      <c r="A4330" s="73">
        <v>1629</v>
      </c>
      <c r="B4330" s="42">
        <v>9.5299999999999996E-2</v>
      </c>
      <c r="C4330" s="42">
        <v>5.4899999999999997E-2</v>
      </c>
      <c r="D4330" s="42">
        <v>0.1212</v>
      </c>
      <c r="E4330" s="42">
        <v>0.1535</v>
      </c>
      <c r="F4330" s="42">
        <v>0.13250000000000001</v>
      </c>
      <c r="G4330" s="42">
        <v>3.7199999999999997E-2</v>
      </c>
      <c r="H4330" s="42">
        <v>0.1389</v>
      </c>
      <c r="I4330" s="42">
        <v>6.9500000000000006E-2</v>
      </c>
      <c r="J4330" s="42">
        <v>0.13250000000000001</v>
      </c>
      <c r="K4330" s="42">
        <v>6.4600000000000005E-2</v>
      </c>
      <c r="L4330" s="93">
        <f t="shared" si="335"/>
        <v>1.0001</v>
      </c>
      <c r="M4330" s="42">
        <v>0.13775999999999999</v>
      </c>
      <c r="N4330" s="93">
        <f t="array" ref="N4330">SQRT(MMULT(MMULT(B4330:K4330, '2. Correlation Matrix'!$B$34:$K$43), TRANSPOSE(B4330:K4330)))</f>
        <v>0.12376262940815536</v>
      </c>
      <c r="O4330" s="92">
        <f t="shared" si="336"/>
        <v>0.50709976266765078</v>
      </c>
      <c r="P4330" s="42">
        <f t="shared" si="337"/>
        <v>0.1301014057809898</v>
      </c>
      <c r="Q4330" s="42">
        <f t="shared" si="338"/>
        <v>0.122773215429927</v>
      </c>
      <c r="R4330" s="43">
        <f t="shared" si="339"/>
        <v>0.118137620573236</v>
      </c>
    </row>
    <row r="4331" spans="1:18" x14ac:dyDescent="0.35">
      <c r="A4331" s="73">
        <v>3885</v>
      </c>
      <c r="B4331" s="42">
        <v>0.12230000000000001</v>
      </c>
      <c r="C4331" s="42">
        <v>7.1000000000000004E-3</v>
      </c>
      <c r="D4331" s="42">
        <v>0.10639999999999999</v>
      </c>
      <c r="E4331" s="42">
        <v>0.14180000000000001</v>
      </c>
      <c r="F4331" s="42">
        <v>0.13120000000000001</v>
      </c>
      <c r="G4331" s="42">
        <v>5.5E-2</v>
      </c>
      <c r="H4331" s="42">
        <v>0.16839999999999999</v>
      </c>
      <c r="I4331" s="42">
        <v>2.4799999999999999E-2</v>
      </c>
      <c r="J4331" s="42">
        <v>0.13650000000000001</v>
      </c>
      <c r="K4331" s="42">
        <v>0.10639999999999999</v>
      </c>
      <c r="L4331" s="93">
        <f t="shared" si="335"/>
        <v>0.99990000000000023</v>
      </c>
      <c r="M4331" s="42">
        <v>0.14627000000000001</v>
      </c>
      <c r="N4331" s="93">
        <f t="array" ref="N4331">SQRT(MMULT(MMULT(B4331:K4331, '2. Correlation Matrix'!$B$34:$K$43), TRANSPOSE(B4331:K4331)))</f>
        <v>0.14054768646544702</v>
      </c>
      <c r="O4331" s="92">
        <f t="shared" si="336"/>
        <v>0.50708767815627764</v>
      </c>
      <c r="P4331" s="42">
        <f t="shared" si="337"/>
        <v>0.1363931739146052</v>
      </c>
      <c r="Q4331" s="42">
        <f t="shared" si="338"/>
        <v>0.122773215429927</v>
      </c>
      <c r="R4331" s="43">
        <f t="shared" si="339"/>
        <v>0.118137620573236</v>
      </c>
    </row>
    <row r="4332" spans="1:18" x14ac:dyDescent="0.35">
      <c r="A4332" s="73">
        <v>2414</v>
      </c>
      <c r="B4332" s="42">
        <v>5.7999999999999996E-3</v>
      </c>
      <c r="C4332" s="42">
        <v>0.21609999999999999</v>
      </c>
      <c r="D4332" s="42">
        <v>0.1326</v>
      </c>
      <c r="E4332" s="42">
        <v>0.21329999999999999</v>
      </c>
      <c r="F4332" s="42">
        <v>9.5100000000000004E-2</v>
      </c>
      <c r="G4332" s="42">
        <v>0.1671</v>
      </c>
      <c r="H4332" s="42">
        <v>2.0199999999999999E-2</v>
      </c>
      <c r="I4332" s="42">
        <v>4.3200000000000002E-2</v>
      </c>
      <c r="J4332" s="42">
        <v>7.4899999999999994E-2</v>
      </c>
      <c r="K4332" s="42">
        <v>3.1699999999999999E-2</v>
      </c>
      <c r="L4332" s="93">
        <f t="shared" si="335"/>
        <v>0.99999999999999989</v>
      </c>
      <c r="M4332" s="42">
        <v>0.13718</v>
      </c>
      <c r="N4332" s="93">
        <f t="array" ref="N4332">SQRT(MMULT(MMULT(B4332:K4332, '2. Correlation Matrix'!$B$34:$K$43), TRANSPOSE(B4332:K4332)))</f>
        <v>0.12262868005744251</v>
      </c>
      <c r="O4332" s="92">
        <f t="shared" si="336"/>
        <v>0.50705919668117805</v>
      </c>
      <c r="P4332" s="42">
        <f t="shared" si="337"/>
        <v>0.1296611034136847</v>
      </c>
      <c r="Q4332" s="42">
        <f t="shared" si="338"/>
        <v>0.122773215429927</v>
      </c>
      <c r="R4332" s="43">
        <f t="shared" si="339"/>
        <v>0.118137620573236</v>
      </c>
    </row>
    <row r="4333" spans="1:18" x14ac:dyDescent="0.35">
      <c r="A4333" s="73">
        <v>2358</v>
      </c>
      <c r="B4333" s="42">
        <v>0.11</v>
      </c>
      <c r="C4333" s="42">
        <v>0.2</v>
      </c>
      <c r="D4333" s="42">
        <v>4.2000000000000003E-2</v>
      </c>
      <c r="E4333" s="42">
        <v>0.10199999999999999</v>
      </c>
      <c r="F4333" s="42">
        <v>9.1999999999999998E-2</v>
      </c>
      <c r="G4333" s="42">
        <v>7.0000000000000007E-2</v>
      </c>
      <c r="H4333" s="42">
        <v>0.2</v>
      </c>
      <c r="I4333" s="42">
        <v>1.6E-2</v>
      </c>
      <c r="J4333" s="42">
        <v>0.13600000000000001</v>
      </c>
      <c r="K4333" s="42">
        <v>3.2000000000000001E-2</v>
      </c>
      <c r="L4333" s="93">
        <f t="shared" si="335"/>
        <v>0.99999999999999989</v>
      </c>
      <c r="M4333" s="42">
        <v>0.13341</v>
      </c>
      <c r="N4333" s="93">
        <f t="array" ref="N4333">SQRT(MMULT(MMULT(B4333:K4333, '2. Correlation Matrix'!$B$34:$K$43), TRANSPOSE(B4333:K4333)))</f>
        <v>0.11519636857366643</v>
      </c>
      <c r="O4333" s="92">
        <f t="shared" si="336"/>
        <v>0.50704723354753711</v>
      </c>
      <c r="P4333" s="42">
        <f t="shared" si="337"/>
        <v>0.12677489833371999</v>
      </c>
      <c r="Q4333" s="42">
        <f t="shared" si="338"/>
        <v>0.122773215429927</v>
      </c>
      <c r="R4333" s="43">
        <f t="shared" si="339"/>
        <v>0.118137620573236</v>
      </c>
    </row>
    <row r="4334" spans="1:18" x14ac:dyDescent="0.35">
      <c r="A4334" s="73">
        <v>556</v>
      </c>
      <c r="B4334" s="42">
        <v>2.1399999999999999E-2</v>
      </c>
      <c r="C4334" s="42">
        <v>0.17899999999999999</v>
      </c>
      <c r="D4334" s="42">
        <v>8.9499999999999996E-2</v>
      </c>
      <c r="E4334" s="42">
        <v>0.18679999999999999</v>
      </c>
      <c r="F4334" s="42">
        <v>0.1206</v>
      </c>
      <c r="G4334" s="42">
        <v>0.13420000000000001</v>
      </c>
      <c r="H4334" s="42">
        <v>0.1245</v>
      </c>
      <c r="I4334" s="42">
        <v>1.95E-2</v>
      </c>
      <c r="J4334" s="42">
        <v>7.7799999999999994E-2</v>
      </c>
      <c r="K4334" s="42">
        <v>4.6699999999999998E-2</v>
      </c>
      <c r="L4334" s="93">
        <f t="shared" si="335"/>
        <v>1</v>
      </c>
      <c r="M4334" s="42">
        <v>0.14198</v>
      </c>
      <c r="N4334" s="93">
        <f t="array" ref="N4334">SQRT(MMULT(MMULT(B4334:K4334, '2. Correlation Matrix'!$B$34:$K$43), TRANSPOSE(B4334:K4334)))</f>
        <v>0.13210631755681182</v>
      </c>
      <c r="O4334" s="92">
        <f t="shared" si="336"/>
        <v>0.50701587356861644</v>
      </c>
      <c r="P4334" s="42">
        <f t="shared" si="337"/>
        <v>0.13325396043078938</v>
      </c>
      <c r="Q4334" s="42">
        <f t="shared" si="338"/>
        <v>0.122773215429927</v>
      </c>
      <c r="R4334" s="43">
        <f t="shared" si="339"/>
        <v>0.118137620573236</v>
      </c>
    </row>
    <row r="4335" spans="1:18" x14ac:dyDescent="0.35">
      <c r="A4335" s="73">
        <v>1762</v>
      </c>
      <c r="B4335" s="42">
        <v>4.4699999999999997E-2</v>
      </c>
      <c r="C4335" s="42">
        <v>0.1326</v>
      </c>
      <c r="D4335" s="42">
        <v>0.14699999999999999</v>
      </c>
      <c r="E4335" s="42">
        <v>0.1454</v>
      </c>
      <c r="F4335" s="42">
        <v>0.123</v>
      </c>
      <c r="G4335" s="42">
        <v>6.0699999999999997E-2</v>
      </c>
      <c r="H4335" s="42">
        <v>6.8699999999999997E-2</v>
      </c>
      <c r="I4335" s="42">
        <v>3.3500000000000002E-2</v>
      </c>
      <c r="J4335" s="42">
        <v>0.1454</v>
      </c>
      <c r="K4335" s="42">
        <v>9.9000000000000005E-2</v>
      </c>
      <c r="L4335" s="93">
        <f t="shared" si="335"/>
        <v>0.99999999999999989</v>
      </c>
      <c r="M4335" s="42">
        <v>0.14013999999999999</v>
      </c>
      <c r="N4335" s="93">
        <f t="array" ref="N4335">SQRT(MMULT(MMULT(B4335:K4335, '2. Correlation Matrix'!$B$34:$K$43), TRANSPOSE(B4335:K4335)))</f>
        <v>0.12848865578422866</v>
      </c>
      <c r="O4335" s="92">
        <f t="shared" si="336"/>
        <v>0.50697082635364921</v>
      </c>
      <c r="P4335" s="42">
        <f t="shared" si="337"/>
        <v>0.13188533266738098</v>
      </c>
      <c r="Q4335" s="42">
        <f t="shared" si="338"/>
        <v>0.122773215429927</v>
      </c>
      <c r="R4335" s="43">
        <f t="shared" si="339"/>
        <v>0.118137620573236</v>
      </c>
    </row>
    <row r="4336" spans="1:18" x14ac:dyDescent="0.35">
      <c r="A4336" s="73">
        <v>434</v>
      </c>
      <c r="B4336" s="42">
        <v>0.19139999999999999</v>
      </c>
      <c r="C4336" s="42">
        <v>2.93E-2</v>
      </c>
      <c r="D4336" s="42">
        <v>0.1875</v>
      </c>
      <c r="E4336" s="42">
        <v>0.1191</v>
      </c>
      <c r="F4336" s="42">
        <v>4.1000000000000002E-2</v>
      </c>
      <c r="G4336" s="42">
        <v>8.9800000000000005E-2</v>
      </c>
      <c r="H4336" s="42">
        <v>0.1348</v>
      </c>
      <c r="I4336" s="42">
        <v>1.17E-2</v>
      </c>
      <c r="J4336" s="42">
        <v>7.4200000000000002E-2</v>
      </c>
      <c r="K4336" s="42">
        <v>0.1211</v>
      </c>
      <c r="L4336" s="93">
        <f t="shared" si="335"/>
        <v>0.99990000000000012</v>
      </c>
      <c r="M4336" s="42">
        <v>0.14595</v>
      </c>
      <c r="N4336" s="93">
        <f t="array" ref="N4336">SQRT(MMULT(MMULT(B4336:K4336, '2. Correlation Matrix'!$B$34:$K$43), TRANSPOSE(B4336:K4336)))</f>
        <v>0.13995080780361649</v>
      </c>
      <c r="O4336" s="92">
        <f t="shared" si="336"/>
        <v>0.50696384760822055</v>
      </c>
      <c r="P4336" s="42">
        <f t="shared" si="337"/>
        <v>0.1361568856975576</v>
      </c>
      <c r="Q4336" s="42">
        <f t="shared" si="338"/>
        <v>0.122773215429927</v>
      </c>
      <c r="R4336" s="43">
        <f t="shared" si="339"/>
        <v>0.118137620573236</v>
      </c>
    </row>
    <row r="4337" spans="1:18" x14ac:dyDescent="0.35">
      <c r="A4337" s="73">
        <v>296</v>
      </c>
      <c r="B4337" s="42">
        <v>0.1384</v>
      </c>
      <c r="C4337" s="42">
        <v>3.8199999999999998E-2</v>
      </c>
      <c r="D4337" s="42">
        <v>0.17180000000000001</v>
      </c>
      <c r="E4337" s="42">
        <v>2.3999999999999998E-3</v>
      </c>
      <c r="F4337" s="42">
        <v>1.1900000000000001E-2</v>
      </c>
      <c r="G4337" s="42">
        <v>7.1999999999999998E-3</v>
      </c>
      <c r="H4337" s="42">
        <v>0.15509999999999999</v>
      </c>
      <c r="I4337" s="42">
        <v>9.4999999999999998E-3</v>
      </c>
      <c r="J4337" s="42">
        <v>0.23630000000000001</v>
      </c>
      <c r="K4337" s="42">
        <v>0.2291</v>
      </c>
      <c r="L4337" s="93">
        <f t="shared" si="335"/>
        <v>0.9998999999999999</v>
      </c>
      <c r="M4337" s="42">
        <v>0.15578</v>
      </c>
      <c r="N4337" s="93">
        <f t="array" ref="N4337">SQRT(MMULT(MMULT(B4337:K4337, '2. Correlation Matrix'!$B$34:$K$43), TRANSPOSE(B4337:K4337)))</f>
        <v>0.15934878569161298</v>
      </c>
      <c r="O4337" s="92">
        <f t="shared" si="336"/>
        <v>0.50693828415067554</v>
      </c>
      <c r="P4337" s="42">
        <f t="shared" si="337"/>
        <v>0.14308398224930419</v>
      </c>
      <c r="Q4337" s="42">
        <f t="shared" si="338"/>
        <v>0.122773215429927</v>
      </c>
      <c r="R4337" s="43">
        <f t="shared" si="339"/>
        <v>0.118137620573236</v>
      </c>
    </row>
    <row r="4338" spans="1:18" x14ac:dyDescent="0.35">
      <c r="A4338" s="73">
        <v>4615</v>
      </c>
      <c r="B4338" s="42">
        <v>9.7500000000000003E-2</v>
      </c>
      <c r="C4338" s="42">
        <v>7.0699999999999999E-2</v>
      </c>
      <c r="D4338" s="42">
        <v>0.16830000000000001</v>
      </c>
      <c r="E4338" s="42">
        <v>0.17399999999999999</v>
      </c>
      <c r="F4338" s="42">
        <v>1.72E-2</v>
      </c>
      <c r="G4338" s="42">
        <v>7.2700000000000001E-2</v>
      </c>
      <c r="H4338" s="42">
        <v>0.1013</v>
      </c>
      <c r="I4338" s="42">
        <v>2.4899999999999999E-2</v>
      </c>
      <c r="J4338" s="42">
        <v>0.1721</v>
      </c>
      <c r="K4338" s="42">
        <v>0.1013</v>
      </c>
      <c r="L4338" s="93">
        <f t="shared" si="335"/>
        <v>1</v>
      </c>
      <c r="M4338" s="42">
        <v>0.14488999999999999</v>
      </c>
      <c r="N4338" s="93">
        <f t="array" ref="N4338">SQRT(MMULT(MMULT(B4338:K4338, '2. Correlation Matrix'!$B$34:$K$43), TRANSPOSE(B4338:K4338)))</f>
        <v>0.13788500531346473</v>
      </c>
      <c r="O4338" s="92">
        <f t="shared" si="336"/>
        <v>0.50687164888679237</v>
      </c>
      <c r="P4338" s="42">
        <f t="shared" si="337"/>
        <v>0.13538386265485289</v>
      </c>
      <c r="Q4338" s="42">
        <f t="shared" si="338"/>
        <v>0.122773215429927</v>
      </c>
      <c r="R4338" s="43">
        <f t="shared" si="339"/>
        <v>0.118137620573236</v>
      </c>
    </row>
    <row r="4339" spans="1:18" x14ac:dyDescent="0.35">
      <c r="A4339" s="73">
        <v>1171</v>
      </c>
      <c r="B4339" s="42">
        <v>0.1242</v>
      </c>
      <c r="C4339" s="42">
        <v>4.8099999999999997E-2</v>
      </c>
      <c r="D4339" s="42">
        <v>0.13819999999999999</v>
      </c>
      <c r="E4339" s="42">
        <v>7.1400000000000005E-2</v>
      </c>
      <c r="F4339" s="42">
        <v>0.15060000000000001</v>
      </c>
      <c r="G4339" s="42">
        <v>0.1196</v>
      </c>
      <c r="H4339" s="42">
        <v>8.0699999999999994E-2</v>
      </c>
      <c r="I4339" s="42">
        <v>1.55E-2</v>
      </c>
      <c r="J4339" s="42">
        <v>0.1366</v>
      </c>
      <c r="K4339" s="42">
        <v>0.1149</v>
      </c>
      <c r="L4339" s="93">
        <f t="shared" si="335"/>
        <v>0.99980000000000002</v>
      </c>
      <c r="M4339" s="42">
        <v>0.14468</v>
      </c>
      <c r="N4339" s="93">
        <f t="array" ref="N4339">SQRT(MMULT(MMULT(B4339:K4339, '2. Correlation Matrix'!$B$34:$K$43), TRANSPOSE(B4339:K4339)))</f>
        <v>0.13747246715959965</v>
      </c>
      <c r="O4339" s="92">
        <f t="shared" si="336"/>
        <v>0.50686513044902659</v>
      </c>
      <c r="P4339" s="42">
        <f t="shared" si="337"/>
        <v>0.1352306603865264</v>
      </c>
      <c r="Q4339" s="42">
        <f t="shared" si="338"/>
        <v>0.122773215429927</v>
      </c>
      <c r="R4339" s="43">
        <f t="shared" si="339"/>
        <v>0.118137620573236</v>
      </c>
    </row>
    <row r="4340" spans="1:18" x14ac:dyDescent="0.35">
      <c r="A4340" s="73">
        <v>579</v>
      </c>
      <c r="B4340" s="42">
        <v>2.5499999999999998E-2</v>
      </c>
      <c r="C4340" s="42">
        <v>0.20369999999999999</v>
      </c>
      <c r="D4340" s="42">
        <v>0.1134</v>
      </c>
      <c r="E4340" s="42">
        <v>4.8599999999999997E-2</v>
      </c>
      <c r="F4340" s="42">
        <v>0.15279999999999999</v>
      </c>
      <c r="G4340" s="42">
        <v>0.14580000000000001</v>
      </c>
      <c r="H4340" s="42">
        <v>0.19209999999999999</v>
      </c>
      <c r="I4340" s="42">
        <v>6.4799999999999996E-2</v>
      </c>
      <c r="J4340" s="42">
        <v>3.9399999999999998E-2</v>
      </c>
      <c r="K4340" s="42">
        <v>1.3899999999999999E-2</v>
      </c>
      <c r="L4340" s="93">
        <f t="shared" si="335"/>
        <v>1</v>
      </c>
      <c r="M4340" s="42">
        <v>0.13863</v>
      </c>
      <c r="N4340" s="93">
        <f t="array" ref="N4340">SQRT(MMULT(MMULT(B4340:K4340, '2. Correlation Matrix'!$B$34:$K$43), TRANSPOSE(B4340:K4340)))</f>
        <v>0.12555115552695961</v>
      </c>
      <c r="O4340" s="92">
        <f t="shared" si="336"/>
        <v>0.50680537134791026</v>
      </c>
      <c r="P4340" s="42">
        <f t="shared" si="337"/>
        <v>0.13074845367292259</v>
      </c>
      <c r="Q4340" s="42">
        <f t="shared" si="338"/>
        <v>0.122773215429927</v>
      </c>
      <c r="R4340" s="43">
        <f t="shared" si="339"/>
        <v>0.118137620573236</v>
      </c>
    </row>
    <row r="4341" spans="1:18" x14ac:dyDescent="0.35">
      <c r="A4341" s="73">
        <v>1790</v>
      </c>
      <c r="B4341" s="42">
        <v>0.23480000000000001</v>
      </c>
      <c r="C4341" s="42">
        <v>2.76E-2</v>
      </c>
      <c r="D4341" s="42">
        <v>9.1200000000000003E-2</v>
      </c>
      <c r="E4341" s="42">
        <v>0.12709999999999999</v>
      </c>
      <c r="F4341" s="42">
        <v>0.16300000000000001</v>
      </c>
      <c r="G4341" s="42">
        <v>0.14360000000000001</v>
      </c>
      <c r="H4341" s="42">
        <v>1.66E-2</v>
      </c>
      <c r="I4341" s="42">
        <v>5.4999999999999997E-3</v>
      </c>
      <c r="J4341" s="42">
        <v>8.0100000000000005E-2</v>
      </c>
      <c r="K4341" s="42">
        <v>0.1105</v>
      </c>
      <c r="L4341" s="93">
        <f t="shared" si="335"/>
        <v>1</v>
      </c>
      <c r="M4341" s="42">
        <v>0.13789999999999999</v>
      </c>
      <c r="N4341" s="93">
        <f t="array" ref="N4341">SQRT(MMULT(MMULT(B4341:K4341, '2. Correlation Matrix'!$B$34:$K$43), TRANSPOSE(B4341:K4341)))</f>
        <v>0.1241120383169981</v>
      </c>
      <c r="O4341" s="92">
        <f t="shared" si="336"/>
        <v>0.50680015293395886</v>
      </c>
      <c r="P4341" s="42">
        <f t="shared" si="337"/>
        <v>0.1301981009724</v>
      </c>
      <c r="Q4341" s="42">
        <f t="shared" si="338"/>
        <v>0.122773215429927</v>
      </c>
      <c r="R4341" s="43">
        <f t="shared" si="339"/>
        <v>0.118137620573236</v>
      </c>
    </row>
    <row r="4342" spans="1:18" x14ac:dyDescent="0.35">
      <c r="A4342" s="73">
        <v>4674</v>
      </c>
      <c r="B4342" s="42">
        <v>0.1087</v>
      </c>
      <c r="C4342" s="42">
        <v>0.1168</v>
      </c>
      <c r="D4342" s="42">
        <v>0.15759999999999999</v>
      </c>
      <c r="E4342" s="42">
        <v>8.2000000000000007E-3</v>
      </c>
      <c r="F4342" s="42">
        <v>4.0800000000000003E-2</v>
      </c>
      <c r="G4342" s="42">
        <v>0.12230000000000001</v>
      </c>
      <c r="H4342" s="42">
        <v>0.25819999999999999</v>
      </c>
      <c r="I4342" s="42">
        <v>2.9899999999999999E-2</v>
      </c>
      <c r="J4342" s="42">
        <v>0.106</v>
      </c>
      <c r="K4342" s="42">
        <v>5.16E-2</v>
      </c>
      <c r="L4342" s="93">
        <f t="shared" si="335"/>
        <v>1.0001</v>
      </c>
      <c r="M4342" s="42">
        <v>0.14574999999999999</v>
      </c>
      <c r="N4342" s="93">
        <f t="array" ref="N4342">SQRT(MMULT(MMULT(B4342:K4342, '2. Correlation Matrix'!$B$34:$K$43), TRANSPOSE(B4342:K4342)))</f>
        <v>0.13960976882406476</v>
      </c>
      <c r="O4342" s="92">
        <f t="shared" si="336"/>
        <v>0.50676969524359461</v>
      </c>
      <c r="P4342" s="42">
        <f t="shared" si="337"/>
        <v>0.1360045562244456</v>
      </c>
      <c r="Q4342" s="42">
        <f t="shared" si="338"/>
        <v>0.122773215429927</v>
      </c>
      <c r="R4342" s="43">
        <f t="shared" si="339"/>
        <v>0.118137620573236</v>
      </c>
    </row>
    <row r="4343" spans="1:18" x14ac:dyDescent="0.35">
      <c r="A4343" s="73">
        <v>275</v>
      </c>
      <c r="B4343" s="42">
        <v>4.4400000000000002E-2</v>
      </c>
      <c r="C4343" s="42">
        <v>2.1100000000000001E-2</v>
      </c>
      <c r="D4343" s="42">
        <v>0.18390000000000001</v>
      </c>
      <c r="E4343" s="42">
        <v>0.1226</v>
      </c>
      <c r="F4343" s="42">
        <v>8.2500000000000004E-2</v>
      </c>
      <c r="G4343" s="42">
        <v>1.06E-2</v>
      </c>
      <c r="H4343" s="42">
        <v>0.13739999999999999</v>
      </c>
      <c r="I4343" s="42">
        <v>2.75E-2</v>
      </c>
      <c r="J4343" s="42">
        <v>0.1797</v>
      </c>
      <c r="K4343" s="42">
        <v>0.1903</v>
      </c>
      <c r="L4343" s="93">
        <f t="shared" si="335"/>
        <v>1</v>
      </c>
      <c r="M4343" s="42">
        <v>0.15606</v>
      </c>
      <c r="N4343" s="93">
        <f t="array" ref="N4343">SQRT(MMULT(MMULT(B4343:K4343, '2. Correlation Matrix'!$B$34:$K$43), TRANSPOSE(B4343:K4343)))</f>
        <v>0.15997252225184738</v>
      </c>
      <c r="O4343" s="92">
        <f t="shared" si="336"/>
        <v>0.50671202065805976</v>
      </c>
      <c r="P4343" s="42">
        <f t="shared" si="337"/>
        <v>0.1432643960621911</v>
      </c>
      <c r="Q4343" s="42">
        <f t="shared" si="338"/>
        <v>0.122773215429927</v>
      </c>
      <c r="R4343" s="43">
        <f t="shared" si="339"/>
        <v>0.118137620573236</v>
      </c>
    </row>
    <row r="4344" spans="1:18" x14ac:dyDescent="0.35">
      <c r="A4344" s="73">
        <v>1103</v>
      </c>
      <c r="B4344" s="42">
        <v>0.1072</v>
      </c>
      <c r="C4344" s="42">
        <v>0.12230000000000001</v>
      </c>
      <c r="D4344" s="42">
        <v>8.3799999999999999E-2</v>
      </c>
      <c r="E4344" s="42">
        <v>0.10390000000000001</v>
      </c>
      <c r="F4344" s="42">
        <v>0.14910000000000001</v>
      </c>
      <c r="G4344" s="42">
        <v>0.1658</v>
      </c>
      <c r="H4344" s="42">
        <v>0.1608</v>
      </c>
      <c r="I4344" s="42">
        <v>8.2100000000000006E-2</v>
      </c>
      <c r="J4344" s="42">
        <v>2.35E-2</v>
      </c>
      <c r="K4344" s="42">
        <v>1.6999999999999999E-3</v>
      </c>
      <c r="L4344" s="93">
        <f t="shared" si="335"/>
        <v>1.0002</v>
      </c>
      <c r="M4344" s="42">
        <v>0.13625000000000001</v>
      </c>
      <c r="N4344" s="93">
        <f t="array" ref="N4344">SQRT(MMULT(MMULT(B4344:K4344, '2. Correlation Matrix'!$B$34:$K$43), TRANSPOSE(B4344:K4344)))</f>
        <v>0.12087931963533548</v>
      </c>
      <c r="O4344" s="92">
        <f t="shared" si="336"/>
        <v>0.50670371230394806</v>
      </c>
      <c r="P4344" s="42">
        <f t="shared" si="337"/>
        <v>0.12894409504224921</v>
      </c>
      <c r="Q4344" s="42">
        <f t="shared" si="338"/>
        <v>0.122773215429927</v>
      </c>
      <c r="R4344" s="43">
        <f t="shared" si="339"/>
        <v>0.118137620573236</v>
      </c>
    </row>
    <row r="4345" spans="1:18" x14ac:dyDescent="0.35">
      <c r="A4345" s="73">
        <v>290</v>
      </c>
      <c r="B4345" s="42">
        <v>5.7299999999999997E-2</v>
      </c>
      <c r="C4345" s="42">
        <v>0.1603</v>
      </c>
      <c r="D4345" s="42">
        <v>0.16220000000000001</v>
      </c>
      <c r="E4345" s="42">
        <v>8.4000000000000005E-2</v>
      </c>
      <c r="F4345" s="42">
        <v>6.1100000000000002E-2</v>
      </c>
      <c r="G4345" s="42">
        <v>9.7299999999999998E-2</v>
      </c>
      <c r="H4345" s="42">
        <v>8.7800000000000003E-2</v>
      </c>
      <c r="I4345" s="42">
        <v>4.0099999999999997E-2</v>
      </c>
      <c r="J4345" s="42">
        <v>0.18890000000000001</v>
      </c>
      <c r="K4345" s="42">
        <v>6.1100000000000002E-2</v>
      </c>
      <c r="L4345" s="93">
        <f t="shared" si="335"/>
        <v>1.0001</v>
      </c>
      <c r="M4345" s="42">
        <v>0.13777</v>
      </c>
      <c r="N4345" s="93">
        <f t="array" ref="N4345">SQRT(MMULT(MMULT(B4345:K4345, '2. Correlation Matrix'!$B$34:$K$43), TRANSPOSE(B4345:K4345)))</f>
        <v>0.12388528174024871</v>
      </c>
      <c r="O4345" s="92">
        <f t="shared" si="336"/>
        <v>0.50667842957818332</v>
      </c>
      <c r="P4345" s="42">
        <f t="shared" si="337"/>
        <v>0.1300962184840696</v>
      </c>
      <c r="Q4345" s="42">
        <f t="shared" si="338"/>
        <v>0.122773215429927</v>
      </c>
      <c r="R4345" s="43">
        <f t="shared" si="339"/>
        <v>0.118137620573236</v>
      </c>
    </row>
    <row r="4346" spans="1:18" x14ac:dyDescent="0.35">
      <c r="A4346" s="73">
        <v>3900</v>
      </c>
      <c r="B4346" s="42">
        <v>0.14630000000000001</v>
      </c>
      <c r="C4346" s="42">
        <v>3.0099999999999998E-2</v>
      </c>
      <c r="D4346" s="42">
        <v>0.19040000000000001</v>
      </c>
      <c r="E4346" s="42">
        <v>8.8200000000000001E-2</v>
      </c>
      <c r="F4346" s="42">
        <v>0.18240000000000001</v>
      </c>
      <c r="G4346" s="42">
        <v>0.19040000000000001</v>
      </c>
      <c r="H4346" s="42">
        <v>0.02</v>
      </c>
      <c r="I4346" s="42">
        <v>7.4099999999999999E-2</v>
      </c>
      <c r="J4346" s="42">
        <v>1.4E-2</v>
      </c>
      <c r="K4346" s="42">
        <v>6.4100000000000004E-2</v>
      </c>
      <c r="L4346" s="93">
        <f t="shared" si="335"/>
        <v>1</v>
      </c>
      <c r="M4346" s="42">
        <v>0.13924</v>
      </c>
      <c r="N4346" s="93">
        <f t="array" ref="N4346">SQRT(MMULT(MMULT(B4346:K4346, '2. Correlation Matrix'!$B$34:$K$43), TRANSPOSE(B4346:K4346)))</f>
        <v>0.12678901611486385</v>
      </c>
      <c r="O4346" s="92">
        <f t="shared" si="336"/>
        <v>0.50666849517786394</v>
      </c>
      <c r="P4346" s="42">
        <f t="shared" si="337"/>
        <v>0.13120227269631241</v>
      </c>
      <c r="Q4346" s="42">
        <f t="shared" si="338"/>
        <v>0.122773215429927</v>
      </c>
      <c r="R4346" s="43">
        <f t="shared" si="339"/>
        <v>0.118137620573236</v>
      </c>
    </row>
    <row r="4347" spans="1:18" x14ac:dyDescent="0.35">
      <c r="A4347" s="73">
        <v>4383</v>
      </c>
      <c r="B4347" s="42">
        <v>0.12959999999999999</v>
      </c>
      <c r="C4347" s="42">
        <v>0.104</v>
      </c>
      <c r="D4347" s="42">
        <v>0.1734</v>
      </c>
      <c r="E4347" s="42">
        <v>5.8400000000000001E-2</v>
      </c>
      <c r="F4347" s="42">
        <v>9.1200000000000003E-2</v>
      </c>
      <c r="G4347" s="42">
        <v>0.13689999999999999</v>
      </c>
      <c r="H4347" s="42">
        <v>1.8200000000000001E-2</v>
      </c>
      <c r="I4347" s="42">
        <v>4.0099999999999997E-2</v>
      </c>
      <c r="J4347" s="42">
        <v>0.1734</v>
      </c>
      <c r="K4347" s="42">
        <v>7.4800000000000005E-2</v>
      </c>
      <c r="L4347" s="93">
        <f t="shared" si="335"/>
        <v>1</v>
      </c>
      <c r="M4347" s="42">
        <v>0.13616</v>
      </c>
      <c r="N4347" s="93">
        <f t="array" ref="N4347">SQRT(MMULT(MMULT(B4347:K4347, '2. Correlation Matrix'!$B$34:$K$43), TRANSPOSE(B4347:K4347)))</f>
        <v>0.12071439061250817</v>
      </c>
      <c r="O4347" s="92">
        <f t="shared" si="336"/>
        <v>0.50665044730518427</v>
      </c>
      <c r="P4347" s="42">
        <f t="shared" si="337"/>
        <v>0.12887401794952541</v>
      </c>
      <c r="Q4347" s="42">
        <f t="shared" si="338"/>
        <v>0.122773215429927</v>
      </c>
      <c r="R4347" s="43">
        <f t="shared" si="339"/>
        <v>0.118137620573236</v>
      </c>
    </row>
    <row r="4348" spans="1:18" x14ac:dyDescent="0.35">
      <c r="A4348" s="73">
        <v>100</v>
      </c>
      <c r="B4348" s="42">
        <v>3.4799999999999998E-2</v>
      </c>
      <c r="C4348" s="42">
        <v>2.6599999999999999E-2</v>
      </c>
      <c r="D4348" s="42">
        <v>0.1721</v>
      </c>
      <c r="E4348" s="42">
        <v>5.1200000000000002E-2</v>
      </c>
      <c r="F4348" s="42">
        <v>0.13930000000000001</v>
      </c>
      <c r="G4348" s="42">
        <v>2.0500000000000001E-2</v>
      </c>
      <c r="H4348" s="42">
        <v>0.13730000000000001</v>
      </c>
      <c r="I4348" s="42">
        <v>3.6900000000000002E-2</v>
      </c>
      <c r="J4348" s="42">
        <v>0.2049</v>
      </c>
      <c r="K4348" s="42">
        <v>0.1762</v>
      </c>
      <c r="L4348" s="93">
        <f t="shared" si="335"/>
        <v>0.99980000000000013</v>
      </c>
      <c r="M4348" s="42">
        <v>0.15337000000000001</v>
      </c>
      <c r="N4348" s="93">
        <f t="array" ref="N4348">SQRT(MMULT(MMULT(B4348:K4348, '2. Correlation Matrix'!$B$34:$K$43), TRANSPOSE(B4348:K4348)))</f>
        <v>0.15468822334789423</v>
      </c>
      <c r="O4348" s="92">
        <f t="shared" si="336"/>
        <v>0.50663197432777851</v>
      </c>
      <c r="P4348" s="42">
        <f t="shared" si="337"/>
        <v>0.141405776778736</v>
      </c>
      <c r="Q4348" s="42">
        <f t="shared" si="338"/>
        <v>0.122773215429927</v>
      </c>
      <c r="R4348" s="43">
        <f t="shared" si="339"/>
        <v>0.118137620573236</v>
      </c>
    </row>
    <row r="4349" spans="1:18" x14ac:dyDescent="0.35">
      <c r="A4349" s="73">
        <v>3576</v>
      </c>
      <c r="B4349" s="42">
        <v>0.13439999999999999</v>
      </c>
      <c r="C4349" s="42">
        <v>0.1462</v>
      </c>
      <c r="D4349" s="42">
        <v>0.19570000000000001</v>
      </c>
      <c r="E4349" s="42">
        <v>1.78E-2</v>
      </c>
      <c r="F4349" s="42">
        <v>0.1008</v>
      </c>
      <c r="G4349" s="42">
        <v>9.4899999999999998E-2</v>
      </c>
      <c r="H4349" s="42">
        <v>0.15809999999999999</v>
      </c>
      <c r="I4349" s="42">
        <v>9.6799999999999997E-2</v>
      </c>
      <c r="J4349" s="42">
        <v>3.56E-2</v>
      </c>
      <c r="K4349" s="42">
        <v>1.9800000000000002E-2</v>
      </c>
      <c r="L4349" s="93">
        <f t="shared" si="335"/>
        <v>1.0001</v>
      </c>
      <c r="M4349" s="42">
        <v>0.13078999999999999</v>
      </c>
      <c r="N4349" s="93">
        <f t="array" ref="N4349">SQRT(MMULT(MMULT(B4349:K4349, '2. Correlation Matrix'!$B$34:$K$43), TRANSPOSE(B4349:K4349)))</f>
        <v>0.11011960582229306</v>
      </c>
      <c r="O4349" s="92">
        <f t="shared" si="336"/>
        <v>0.50663094535619591</v>
      </c>
      <c r="P4349" s="42">
        <f t="shared" si="337"/>
        <v>0.12472683620677139</v>
      </c>
      <c r="Q4349" s="42">
        <f t="shared" si="338"/>
        <v>0.122773215429927</v>
      </c>
      <c r="R4349" s="43">
        <f t="shared" si="339"/>
        <v>0.118137620573236</v>
      </c>
    </row>
    <row r="4350" spans="1:18" x14ac:dyDescent="0.35">
      <c r="A4350" s="73">
        <v>3765</v>
      </c>
      <c r="B4350" s="42">
        <v>3.2300000000000002E-2</v>
      </c>
      <c r="C4350" s="42">
        <v>8.4699999999999998E-2</v>
      </c>
      <c r="D4350" s="42">
        <v>0.19350000000000001</v>
      </c>
      <c r="E4350" s="42">
        <v>0.18149999999999999</v>
      </c>
      <c r="F4350" s="42">
        <v>0.1048</v>
      </c>
      <c r="G4350" s="42">
        <v>7.46E-2</v>
      </c>
      <c r="H4350" s="42">
        <v>0.1048</v>
      </c>
      <c r="I4350" s="42">
        <v>1.8100000000000002E-2</v>
      </c>
      <c r="J4350" s="42">
        <v>7.0599999999999996E-2</v>
      </c>
      <c r="K4350" s="42">
        <v>0.1351</v>
      </c>
      <c r="L4350" s="93">
        <f t="shared" si="335"/>
        <v>1</v>
      </c>
      <c r="M4350" s="42">
        <v>0.15089</v>
      </c>
      <c r="N4350" s="93">
        <f t="array" ref="N4350">SQRT(MMULT(MMULT(B4350:K4350, '2. Correlation Matrix'!$B$34:$K$43), TRANSPOSE(B4350:K4350)))</f>
        <v>0.1497964774967222</v>
      </c>
      <c r="O4350" s="92">
        <f t="shared" si="336"/>
        <v>0.50662072478747444</v>
      </c>
      <c r="P4350" s="42">
        <f t="shared" si="337"/>
        <v>0.139670507664787</v>
      </c>
      <c r="Q4350" s="42">
        <f t="shared" si="338"/>
        <v>0.122773215429927</v>
      </c>
      <c r="R4350" s="43">
        <f t="shared" si="339"/>
        <v>0.118137620573236</v>
      </c>
    </row>
    <row r="4351" spans="1:18" x14ac:dyDescent="0.35">
      <c r="A4351" s="73">
        <v>4789</v>
      </c>
      <c r="B4351" s="42">
        <v>0.1033</v>
      </c>
      <c r="C4351" s="42">
        <v>0.22670000000000001</v>
      </c>
      <c r="D4351" s="42">
        <v>2.52E-2</v>
      </c>
      <c r="E4351" s="42">
        <v>5.0000000000000001E-3</v>
      </c>
      <c r="F4351" s="42">
        <v>0.16880000000000001</v>
      </c>
      <c r="G4351" s="42">
        <v>0.12089999999999999</v>
      </c>
      <c r="H4351" s="42">
        <v>0.10580000000000001</v>
      </c>
      <c r="I4351" s="42">
        <v>2.7699999999999999E-2</v>
      </c>
      <c r="J4351" s="42">
        <v>0.18640000000000001</v>
      </c>
      <c r="K4351" s="42">
        <v>3.0200000000000001E-2</v>
      </c>
      <c r="L4351" s="93">
        <f t="shared" si="335"/>
        <v>1</v>
      </c>
      <c r="M4351" s="42">
        <v>0.12862000000000001</v>
      </c>
      <c r="N4351" s="93">
        <f t="array" ref="N4351">SQRT(MMULT(MMULT(B4351:K4351, '2. Correlation Matrix'!$B$34:$K$43), TRANSPOSE(B4351:K4351)))</f>
        <v>0.10584025604838927</v>
      </c>
      <c r="O4351" s="92">
        <f t="shared" si="336"/>
        <v>0.5066125310154711</v>
      </c>
      <c r="P4351" s="42">
        <f t="shared" si="337"/>
        <v>0.12301892009980571</v>
      </c>
      <c r="Q4351" s="42">
        <f t="shared" si="338"/>
        <v>0.122773215429927</v>
      </c>
      <c r="R4351" s="43">
        <f t="shared" si="339"/>
        <v>0.118137620573236</v>
      </c>
    </row>
    <row r="4352" spans="1:18" x14ac:dyDescent="0.35">
      <c r="A4352" s="73">
        <v>3434</v>
      </c>
      <c r="B4352" s="42">
        <v>9.7600000000000006E-2</v>
      </c>
      <c r="C4352" s="42">
        <v>2.9899999999999999E-2</v>
      </c>
      <c r="D4352" s="42">
        <v>0.1653</v>
      </c>
      <c r="E4352" s="42">
        <v>0.1215</v>
      </c>
      <c r="F4352" s="42">
        <v>8.5699999999999998E-2</v>
      </c>
      <c r="G4352" s="42">
        <v>2.9899999999999999E-2</v>
      </c>
      <c r="H4352" s="42">
        <v>0.15740000000000001</v>
      </c>
      <c r="I4352" s="42">
        <v>0.15740000000000001</v>
      </c>
      <c r="J4352" s="42">
        <v>0.1454</v>
      </c>
      <c r="K4352" s="42">
        <v>0.01</v>
      </c>
      <c r="L4352" s="93">
        <f t="shared" si="335"/>
        <v>1.0001</v>
      </c>
      <c r="M4352" s="42">
        <v>0.13220000000000001</v>
      </c>
      <c r="N4352" s="93">
        <f t="array" ref="N4352">SQRT(MMULT(MMULT(B4352:K4352, '2. Correlation Matrix'!$B$34:$K$43), TRANSPOSE(B4352:K4352)))</f>
        <v>0.11290968122725881</v>
      </c>
      <c r="O4352" s="92">
        <f t="shared" si="336"/>
        <v>0.50659960579350849</v>
      </c>
      <c r="P4352" s="42">
        <f t="shared" si="337"/>
        <v>0.12582570194257942</v>
      </c>
      <c r="Q4352" s="42">
        <f t="shared" si="338"/>
        <v>0.122773215429927</v>
      </c>
      <c r="R4352" s="43">
        <f t="shared" si="339"/>
        <v>0.118137620573236</v>
      </c>
    </row>
    <row r="4353" spans="1:18" x14ac:dyDescent="0.35">
      <c r="A4353" s="73">
        <v>1252</v>
      </c>
      <c r="B4353" s="42">
        <v>2.64E-2</v>
      </c>
      <c r="C4353" s="42">
        <v>0.128</v>
      </c>
      <c r="D4353" s="42">
        <v>0.189</v>
      </c>
      <c r="E4353" s="42">
        <v>7.1099999999999997E-2</v>
      </c>
      <c r="F4353" s="42">
        <v>0.124</v>
      </c>
      <c r="G4353" s="42">
        <v>0.10979999999999999</v>
      </c>
      <c r="H4353" s="42">
        <v>1.6299999999999999E-2</v>
      </c>
      <c r="I4353" s="42">
        <v>5.8900000000000001E-2</v>
      </c>
      <c r="J4353" s="42">
        <v>0.19309999999999999</v>
      </c>
      <c r="K4353" s="42">
        <v>8.3299999999999999E-2</v>
      </c>
      <c r="L4353" s="93">
        <f t="shared" si="335"/>
        <v>0.9998999999999999</v>
      </c>
      <c r="M4353" s="42">
        <v>0.13914000000000001</v>
      </c>
      <c r="N4353" s="93">
        <f t="array" ref="N4353">SQRT(MMULT(MMULT(B4353:K4353, '2. Correlation Matrix'!$B$34:$K$43), TRANSPOSE(B4353:K4353)))</f>
        <v>0.12660989476131793</v>
      </c>
      <c r="O4353" s="92">
        <f t="shared" si="336"/>
        <v>0.50659547676676675</v>
      </c>
      <c r="P4353" s="42">
        <f t="shared" si="337"/>
        <v>0.13112496727426401</v>
      </c>
      <c r="Q4353" s="42">
        <f t="shared" si="338"/>
        <v>0.122773215429927</v>
      </c>
      <c r="R4353" s="43">
        <f t="shared" si="339"/>
        <v>0.118137620573236</v>
      </c>
    </row>
    <row r="4354" spans="1:18" x14ac:dyDescent="0.35">
      <c r="A4354" s="73">
        <v>2775</v>
      </c>
      <c r="B4354" s="42">
        <v>7.85E-2</v>
      </c>
      <c r="C4354" s="42">
        <v>0.12039999999999999</v>
      </c>
      <c r="D4354" s="42">
        <v>5.5800000000000002E-2</v>
      </c>
      <c r="E4354" s="42">
        <v>0.1431</v>
      </c>
      <c r="F4354" s="42">
        <v>0.14660000000000001</v>
      </c>
      <c r="G4354" s="42">
        <v>9.0800000000000006E-2</v>
      </c>
      <c r="H4354" s="42">
        <v>0.11169999999999999</v>
      </c>
      <c r="I4354" s="42">
        <v>6.9800000000000001E-2</v>
      </c>
      <c r="J4354" s="42">
        <v>0.16059999999999999</v>
      </c>
      <c r="K4354" s="42">
        <v>2.2700000000000001E-2</v>
      </c>
      <c r="L4354" s="93">
        <f t="shared" si="335"/>
        <v>1</v>
      </c>
      <c r="M4354" s="42">
        <v>0.13297</v>
      </c>
      <c r="N4354" s="93">
        <f t="array" ref="N4354">SQRT(MMULT(MMULT(B4354:K4354, '2. Correlation Matrix'!$B$34:$K$43), TRANSPOSE(B4354:K4354)))</f>
        <v>0.11443487850786403</v>
      </c>
      <c r="O4354" s="92">
        <f t="shared" si="336"/>
        <v>0.50657632319692003</v>
      </c>
      <c r="P4354" s="42">
        <f t="shared" si="337"/>
        <v>0.1264223292904452</v>
      </c>
      <c r="Q4354" s="42">
        <f t="shared" si="338"/>
        <v>0.122773215429927</v>
      </c>
      <c r="R4354" s="43">
        <f t="shared" si="339"/>
        <v>0.118137620573236</v>
      </c>
    </row>
    <row r="4355" spans="1:18" x14ac:dyDescent="0.35">
      <c r="A4355" s="73">
        <v>3636</v>
      </c>
      <c r="B4355" s="42">
        <v>0.1288</v>
      </c>
      <c r="C4355" s="42">
        <v>0.16159999999999999</v>
      </c>
      <c r="D4355" s="42">
        <v>5.3199999999999997E-2</v>
      </c>
      <c r="E4355" s="42">
        <v>0.182</v>
      </c>
      <c r="F4355" s="42">
        <v>0.18809999999999999</v>
      </c>
      <c r="G4355" s="42">
        <v>6.7500000000000004E-2</v>
      </c>
      <c r="H4355" s="42">
        <v>3.6799999999999999E-2</v>
      </c>
      <c r="I4355" s="42">
        <v>3.6799999999999999E-2</v>
      </c>
      <c r="J4355" s="42">
        <v>7.7700000000000005E-2</v>
      </c>
      <c r="K4355" s="42">
        <v>6.7500000000000004E-2</v>
      </c>
      <c r="L4355" s="93">
        <f t="shared" si="335"/>
        <v>1</v>
      </c>
      <c r="M4355" s="42">
        <v>0.12862999999999999</v>
      </c>
      <c r="N4355" s="93">
        <f t="array" ref="N4355">SQRT(MMULT(MMULT(B4355:K4355, '2. Correlation Matrix'!$B$34:$K$43), TRANSPOSE(B4355:K4355)))</f>
        <v>0.10587292003484082</v>
      </c>
      <c r="O4355" s="92">
        <f t="shared" si="336"/>
        <v>0.50655068342642628</v>
      </c>
      <c r="P4355" s="42">
        <f t="shared" si="337"/>
        <v>0.12302546240164809</v>
      </c>
      <c r="Q4355" s="42">
        <f t="shared" si="338"/>
        <v>0.122773215429927</v>
      </c>
      <c r="R4355" s="43">
        <f t="shared" si="339"/>
        <v>0.118137620573236</v>
      </c>
    </row>
    <row r="4356" spans="1:18" x14ac:dyDescent="0.35">
      <c r="A4356" s="73">
        <v>3749</v>
      </c>
      <c r="B4356" s="42">
        <v>0.10050000000000001</v>
      </c>
      <c r="C4356" s="42">
        <v>0.16700000000000001</v>
      </c>
      <c r="D4356" s="42">
        <v>8.9800000000000005E-2</v>
      </c>
      <c r="E4356" s="42">
        <v>0.16159999999999999</v>
      </c>
      <c r="F4356" s="42">
        <v>0.11849999999999999</v>
      </c>
      <c r="G4356" s="42">
        <v>0.13289999999999999</v>
      </c>
      <c r="H4356" s="42">
        <v>2.3300000000000001E-2</v>
      </c>
      <c r="I4356" s="42">
        <v>2.69E-2</v>
      </c>
      <c r="J4356" s="42">
        <v>0.13109999999999999</v>
      </c>
      <c r="K4356" s="42">
        <v>4.8500000000000001E-2</v>
      </c>
      <c r="L4356" s="93">
        <f t="shared" si="335"/>
        <v>1.0001</v>
      </c>
      <c r="M4356" s="42">
        <v>0.13275999999999999</v>
      </c>
      <c r="N4356" s="93">
        <f t="array" ref="N4356">SQRT(MMULT(MMULT(B4356:K4356, '2. Correlation Matrix'!$B$34:$K$43), TRANSPOSE(B4356:K4356)))</f>
        <v>0.11403180752924773</v>
      </c>
      <c r="O4356" s="92">
        <f t="shared" si="336"/>
        <v>0.50652533930224053</v>
      </c>
      <c r="P4356" s="42">
        <f t="shared" si="337"/>
        <v>0.12625837343580629</v>
      </c>
      <c r="Q4356" s="42">
        <f t="shared" si="338"/>
        <v>0.122773215429927</v>
      </c>
      <c r="R4356" s="43">
        <f t="shared" si="339"/>
        <v>0.118137620573236</v>
      </c>
    </row>
    <row r="4357" spans="1:18" x14ac:dyDescent="0.35">
      <c r="A4357" s="73">
        <v>259</v>
      </c>
      <c r="B4357" s="42">
        <v>0.1421</v>
      </c>
      <c r="C4357" s="42">
        <v>7.0999999999999994E-2</v>
      </c>
      <c r="D4357" s="42">
        <v>0.1832</v>
      </c>
      <c r="E4357" s="42">
        <v>2.6200000000000001E-2</v>
      </c>
      <c r="F4357" s="42">
        <v>6.7299999999999999E-2</v>
      </c>
      <c r="G4357" s="42">
        <v>0.18129999999999999</v>
      </c>
      <c r="H4357" s="42">
        <v>4.2999999999999997E-2</v>
      </c>
      <c r="I4357" s="42">
        <v>0.1234</v>
      </c>
      <c r="J4357" s="42">
        <v>0.15890000000000001</v>
      </c>
      <c r="K4357" s="42">
        <v>3.7000000000000002E-3</v>
      </c>
      <c r="L4357" s="93">
        <f t="shared" ref="L4357:L4420" si="340">SUM(B4357:K4357)</f>
        <v>1.0001</v>
      </c>
      <c r="M4357" s="42">
        <v>0.13197</v>
      </c>
      <c r="N4357" s="93">
        <f t="array" ref="N4357">SQRT(MMULT(MMULT(B4357:K4357, '2. Correlation Matrix'!$B$34:$K$43), TRANSPOSE(B4357:K4357)))</f>
        <v>0.1124726485957515</v>
      </c>
      <c r="O4357" s="92">
        <f t="shared" ref="O4357:O4420" si="341">(M4357-0.075)/N4357</f>
        <v>0.5065231477277754</v>
      </c>
      <c r="P4357" s="42">
        <f t="shared" ref="P4357:P4420" si="342">M4357-((1/2)*1*N4357^2)</f>
        <v>0.12564495165892831</v>
      </c>
      <c r="Q4357" s="42">
        <f t="shared" ref="Q4357:Q4420" si="343">$M$5-((1/2)*3*$N$5^2)</f>
        <v>0.122773215429927</v>
      </c>
      <c r="R4357" s="43">
        <f t="shared" ref="R4357:R4420" si="344">$M$5-((1/2)*4*$N$5^2)</f>
        <v>0.118137620573236</v>
      </c>
    </row>
    <row r="4358" spans="1:18" x14ac:dyDescent="0.35">
      <c r="A4358" s="73">
        <v>4225</v>
      </c>
      <c r="B4358" s="42">
        <v>7.9100000000000004E-2</v>
      </c>
      <c r="C4358" s="42">
        <v>7.2499999999999995E-2</v>
      </c>
      <c r="D4358" s="42">
        <v>1.32E-2</v>
      </c>
      <c r="E4358" s="42">
        <v>0.16700000000000001</v>
      </c>
      <c r="F4358" s="42">
        <v>0.156</v>
      </c>
      <c r="G4358" s="42">
        <v>9.8900000000000002E-2</v>
      </c>
      <c r="H4358" s="42">
        <v>0.20219999999999999</v>
      </c>
      <c r="I4358" s="42">
        <v>1.54E-2</v>
      </c>
      <c r="J4358" s="42">
        <v>0.1429</v>
      </c>
      <c r="K4358" s="42">
        <v>5.2699999999999997E-2</v>
      </c>
      <c r="L4358" s="93">
        <f t="shared" si="340"/>
        <v>0.9998999999999999</v>
      </c>
      <c r="M4358" s="42">
        <v>0.14419000000000001</v>
      </c>
      <c r="N4358" s="93">
        <f t="array" ref="N4358">SQRT(MMULT(MMULT(B4358:K4358, '2. Correlation Matrix'!$B$34:$K$43), TRANSPOSE(B4358:K4358)))</f>
        <v>0.13660339315318196</v>
      </c>
      <c r="O4358" s="92">
        <f t="shared" si="341"/>
        <v>0.50650279178946112</v>
      </c>
      <c r="P4358" s="42">
        <f t="shared" si="342"/>
        <v>0.13485975648951862</v>
      </c>
      <c r="Q4358" s="42">
        <f t="shared" si="343"/>
        <v>0.122773215429927</v>
      </c>
      <c r="R4358" s="43">
        <f t="shared" si="344"/>
        <v>0.118137620573236</v>
      </c>
    </row>
    <row r="4359" spans="1:18" x14ac:dyDescent="0.35">
      <c r="A4359" s="73">
        <v>1580</v>
      </c>
      <c r="B4359" s="42">
        <v>3.95E-2</v>
      </c>
      <c r="C4359" s="42">
        <v>0.1225</v>
      </c>
      <c r="D4359" s="42">
        <v>0.16009999999999999</v>
      </c>
      <c r="E4359" s="42">
        <v>0.15809999999999999</v>
      </c>
      <c r="F4359" s="42">
        <v>7.9100000000000004E-2</v>
      </c>
      <c r="G4359" s="42">
        <v>7.7100000000000002E-2</v>
      </c>
      <c r="H4359" s="42">
        <v>0.1028</v>
      </c>
      <c r="I4359" s="42">
        <v>6.3200000000000006E-2</v>
      </c>
      <c r="J4359" s="42">
        <v>0.14430000000000001</v>
      </c>
      <c r="K4359" s="42">
        <v>5.3400000000000003E-2</v>
      </c>
      <c r="L4359" s="93">
        <f t="shared" si="340"/>
        <v>1.0000999999999998</v>
      </c>
      <c r="M4359" s="42">
        <v>0.13891000000000001</v>
      </c>
      <c r="N4359" s="93">
        <f t="array" ref="N4359">SQRT(MMULT(MMULT(B4359:K4359, '2. Correlation Matrix'!$B$34:$K$43), TRANSPOSE(B4359:K4359)))</f>
        <v>0.1261971359924115</v>
      </c>
      <c r="O4359" s="92">
        <f t="shared" si="341"/>
        <v>0.50642987653731741</v>
      </c>
      <c r="P4359" s="42">
        <f t="shared" si="342"/>
        <v>0.13094714143365641</v>
      </c>
      <c r="Q4359" s="42">
        <f t="shared" si="343"/>
        <v>0.122773215429927</v>
      </c>
      <c r="R4359" s="43">
        <f t="shared" si="344"/>
        <v>0.118137620573236</v>
      </c>
    </row>
    <row r="4360" spans="1:18" x14ac:dyDescent="0.35">
      <c r="A4360" s="73">
        <v>3543</v>
      </c>
      <c r="B4360" s="42">
        <v>0.1012</v>
      </c>
      <c r="C4360" s="42">
        <v>8.3000000000000001E-3</v>
      </c>
      <c r="D4360" s="42">
        <v>6.1400000000000003E-2</v>
      </c>
      <c r="E4360" s="42">
        <v>0.126</v>
      </c>
      <c r="F4360" s="42">
        <v>0.14760000000000001</v>
      </c>
      <c r="G4360" s="42">
        <v>0.16089999999999999</v>
      </c>
      <c r="H4360" s="42">
        <v>0.1459</v>
      </c>
      <c r="I4360" s="42">
        <v>1.8200000000000001E-2</v>
      </c>
      <c r="J4360" s="42">
        <v>0.16420000000000001</v>
      </c>
      <c r="K4360" s="42">
        <v>6.6299999999999998E-2</v>
      </c>
      <c r="L4360" s="93">
        <f t="shared" si="340"/>
        <v>1</v>
      </c>
      <c r="M4360" s="42">
        <v>0.14838999999999999</v>
      </c>
      <c r="N4360" s="93">
        <f t="array" ref="N4360">SQRT(MMULT(MMULT(B4360:K4360, '2. Correlation Matrix'!$B$34:$K$43), TRANSPOSE(B4360:K4360)))</f>
        <v>0.14494556651078294</v>
      </c>
      <c r="O4360" s="92">
        <f t="shared" si="341"/>
        <v>0.50632800827709545</v>
      </c>
      <c r="P4360" s="42">
        <f t="shared" si="342"/>
        <v>0.13788539137443409</v>
      </c>
      <c r="Q4360" s="42">
        <f t="shared" si="343"/>
        <v>0.122773215429927</v>
      </c>
      <c r="R4360" s="43">
        <f t="shared" si="344"/>
        <v>0.118137620573236</v>
      </c>
    </row>
    <row r="4361" spans="1:18" x14ac:dyDescent="0.35">
      <c r="A4361" s="73">
        <v>3544</v>
      </c>
      <c r="B4361" s="42">
        <v>0.1045</v>
      </c>
      <c r="C4361" s="42">
        <v>1.29E-2</v>
      </c>
      <c r="D4361" s="42">
        <v>0.1399</v>
      </c>
      <c r="E4361" s="42">
        <v>0.13500000000000001</v>
      </c>
      <c r="F4361" s="42">
        <v>0.15429999999999999</v>
      </c>
      <c r="G4361" s="42">
        <v>1.77E-2</v>
      </c>
      <c r="H4361" s="42">
        <v>0.11409999999999999</v>
      </c>
      <c r="I4361" s="42">
        <v>9.3200000000000005E-2</v>
      </c>
      <c r="J4361" s="42">
        <v>0.15110000000000001</v>
      </c>
      <c r="K4361" s="42">
        <v>7.7200000000000005E-2</v>
      </c>
      <c r="L4361" s="93">
        <f t="shared" si="340"/>
        <v>0.99990000000000012</v>
      </c>
      <c r="M4361" s="42">
        <v>0.13694000000000001</v>
      </c>
      <c r="N4361" s="93">
        <f t="array" ref="N4361">SQRT(MMULT(MMULT(B4361:K4361, '2. Correlation Matrix'!$B$34:$K$43), TRANSPOSE(B4361:K4361)))</f>
        <v>0.12233684271008061</v>
      </c>
      <c r="O4361" s="92">
        <f t="shared" si="341"/>
        <v>0.50630700145489471</v>
      </c>
      <c r="P4361" s="42">
        <f t="shared" si="342"/>
        <v>0.12945684845786451</v>
      </c>
      <c r="Q4361" s="42">
        <f t="shared" si="343"/>
        <v>0.122773215429927</v>
      </c>
      <c r="R4361" s="43">
        <f t="shared" si="344"/>
        <v>0.118137620573236</v>
      </c>
    </row>
    <row r="4362" spans="1:18" x14ac:dyDescent="0.35">
      <c r="A4362" s="73">
        <v>1161</v>
      </c>
      <c r="B4362" s="42">
        <v>7.8200000000000006E-2</v>
      </c>
      <c r="C4362" s="42">
        <v>0.1804</v>
      </c>
      <c r="D4362" s="42">
        <v>0.1363</v>
      </c>
      <c r="E4362" s="42">
        <v>0.11020000000000001</v>
      </c>
      <c r="F4362" s="42">
        <v>9.0200000000000002E-2</v>
      </c>
      <c r="G4362" s="42">
        <v>0.15229999999999999</v>
      </c>
      <c r="H4362" s="42">
        <v>2E-3</v>
      </c>
      <c r="I4362" s="42">
        <v>4.2099999999999999E-2</v>
      </c>
      <c r="J4362" s="42">
        <v>0.1663</v>
      </c>
      <c r="K4362" s="42">
        <v>4.2099999999999999E-2</v>
      </c>
      <c r="L4362" s="93">
        <f t="shared" si="340"/>
        <v>1.0001</v>
      </c>
      <c r="M4362" s="42">
        <v>0.13281000000000001</v>
      </c>
      <c r="N4362" s="93">
        <f t="array" ref="N4362">SQRT(MMULT(MMULT(B4362:K4362, '2. Correlation Matrix'!$B$34:$K$43), TRANSPOSE(B4362:K4362)))</f>
        <v>0.1141912007455233</v>
      </c>
      <c r="O4362" s="92">
        <f t="shared" si="341"/>
        <v>0.50625617055056993</v>
      </c>
      <c r="P4362" s="42">
        <f t="shared" si="342"/>
        <v>0.12629018483614782</v>
      </c>
      <c r="Q4362" s="42">
        <f t="shared" si="343"/>
        <v>0.122773215429927</v>
      </c>
      <c r="R4362" s="43">
        <f t="shared" si="344"/>
        <v>0.118137620573236</v>
      </c>
    </row>
    <row r="4363" spans="1:18" x14ac:dyDescent="0.35">
      <c r="A4363" s="73">
        <v>3310</v>
      </c>
      <c r="B4363" s="42">
        <v>8.6300000000000002E-2</v>
      </c>
      <c r="C4363" s="42">
        <v>0.17030000000000001</v>
      </c>
      <c r="D4363" s="42">
        <v>0.223</v>
      </c>
      <c r="E4363" s="42">
        <v>3.5999999999999997E-2</v>
      </c>
      <c r="F4363" s="42">
        <v>0.1799</v>
      </c>
      <c r="G4363" s="42">
        <v>4.3200000000000002E-2</v>
      </c>
      <c r="H4363" s="42">
        <v>9.5999999999999992E-3</v>
      </c>
      <c r="I4363" s="42">
        <v>0.21099999999999999</v>
      </c>
      <c r="J4363" s="42">
        <v>2.64E-2</v>
      </c>
      <c r="K4363" s="42">
        <v>1.44E-2</v>
      </c>
      <c r="L4363" s="93">
        <f t="shared" si="340"/>
        <v>1.0001</v>
      </c>
      <c r="M4363" s="42">
        <v>0.11826</v>
      </c>
      <c r="N4363" s="93">
        <f t="array" ref="N4363">SQRT(MMULT(MMULT(B4363:K4363, '2. Correlation Matrix'!$B$34:$K$43), TRANSPOSE(B4363:K4363)))</f>
        <v>8.5472141814783145E-2</v>
      </c>
      <c r="O4363" s="92">
        <f t="shared" si="341"/>
        <v>0.50612982290468145</v>
      </c>
      <c r="P4363" s="42">
        <f t="shared" si="342"/>
        <v>0.1146072564867968</v>
      </c>
      <c r="Q4363" s="42">
        <f t="shared" si="343"/>
        <v>0.122773215429927</v>
      </c>
      <c r="R4363" s="43">
        <f t="shared" si="344"/>
        <v>0.118137620573236</v>
      </c>
    </row>
    <row r="4364" spans="1:18" x14ac:dyDescent="0.35">
      <c r="A4364" s="73">
        <v>2880</v>
      </c>
      <c r="B4364" s="42">
        <v>9.06E-2</v>
      </c>
      <c r="C4364" s="42">
        <v>4.9700000000000001E-2</v>
      </c>
      <c r="D4364" s="42">
        <v>2.63E-2</v>
      </c>
      <c r="E4364" s="42">
        <v>0.18709999999999999</v>
      </c>
      <c r="F4364" s="42">
        <v>0.16669999999999999</v>
      </c>
      <c r="G4364" s="42">
        <v>3.7999999999999999E-2</v>
      </c>
      <c r="H4364" s="42">
        <v>0.1082</v>
      </c>
      <c r="I4364" s="42">
        <v>4.0899999999999999E-2</v>
      </c>
      <c r="J4364" s="42">
        <v>0.21929999999999999</v>
      </c>
      <c r="K4364" s="42">
        <v>7.3099999999999998E-2</v>
      </c>
      <c r="L4364" s="93">
        <f t="shared" si="340"/>
        <v>0.99990000000000001</v>
      </c>
      <c r="M4364" s="42">
        <v>0.13750999999999999</v>
      </c>
      <c r="N4364" s="93">
        <f t="array" ref="N4364">SQRT(MMULT(MMULT(B4364:K4364, '2. Correlation Matrix'!$B$34:$K$43), TRANSPOSE(B4364:K4364)))</f>
        <v>0.1235146160238253</v>
      </c>
      <c r="O4364" s="92">
        <f t="shared" si="341"/>
        <v>0.50609395075917296</v>
      </c>
      <c r="P4364" s="42">
        <f t="shared" si="342"/>
        <v>0.12988206981424349</v>
      </c>
      <c r="Q4364" s="42">
        <f t="shared" si="343"/>
        <v>0.122773215429927</v>
      </c>
      <c r="R4364" s="43">
        <f t="shared" si="344"/>
        <v>0.118137620573236</v>
      </c>
    </row>
    <row r="4365" spans="1:18" x14ac:dyDescent="0.35">
      <c r="A4365" s="73">
        <v>948</v>
      </c>
      <c r="B4365" s="42">
        <v>0.11849999999999999</v>
      </c>
      <c r="C4365" s="42">
        <v>0.16839999999999999</v>
      </c>
      <c r="D4365" s="42">
        <v>0.1206</v>
      </c>
      <c r="E4365" s="42">
        <v>2.9100000000000001E-2</v>
      </c>
      <c r="F4365" s="42">
        <v>0.1933</v>
      </c>
      <c r="G4365" s="42">
        <v>4.1599999999999998E-2</v>
      </c>
      <c r="H4365" s="42">
        <v>6.2399999999999997E-2</v>
      </c>
      <c r="I4365" s="42">
        <v>3.95E-2</v>
      </c>
      <c r="J4365" s="42">
        <v>0.11020000000000001</v>
      </c>
      <c r="K4365" s="42">
        <v>0.1164</v>
      </c>
      <c r="L4365" s="93">
        <f t="shared" si="340"/>
        <v>1</v>
      </c>
      <c r="M4365" s="42">
        <v>0.13253000000000001</v>
      </c>
      <c r="N4365" s="93">
        <f t="array" ref="N4365">SQRT(MMULT(MMULT(B4365:K4365, '2. Correlation Matrix'!$B$34:$K$43), TRANSPOSE(B4365:K4365)))</f>
        <v>0.11368026090111688</v>
      </c>
      <c r="O4365" s="92">
        <f t="shared" si="341"/>
        <v>0.50606850779522439</v>
      </c>
      <c r="P4365" s="42">
        <f t="shared" si="342"/>
        <v>0.12606839914072701</v>
      </c>
      <c r="Q4365" s="42">
        <f t="shared" si="343"/>
        <v>0.122773215429927</v>
      </c>
      <c r="R4365" s="43">
        <f t="shared" si="344"/>
        <v>0.118137620573236</v>
      </c>
    </row>
    <row r="4366" spans="1:18" x14ac:dyDescent="0.35">
      <c r="A4366" s="73">
        <v>3377</v>
      </c>
      <c r="B4366" s="42">
        <v>4.3799999999999999E-2</v>
      </c>
      <c r="C4366" s="42">
        <v>0.15540000000000001</v>
      </c>
      <c r="D4366" s="42">
        <v>0.1633</v>
      </c>
      <c r="E4366" s="42">
        <v>0.19719999999999999</v>
      </c>
      <c r="F4366" s="42">
        <v>3.39E-2</v>
      </c>
      <c r="G4366" s="42">
        <v>3.78E-2</v>
      </c>
      <c r="H4366" s="42">
        <v>0.18920000000000001</v>
      </c>
      <c r="I4366" s="42">
        <v>7.7700000000000005E-2</v>
      </c>
      <c r="J4366" s="42">
        <v>7.17E-2</v>
      </c>
      <c r="K4366" s="42">
        <v>2.9899999999999999E-2</v>
      </c>
      <c r="L4366" s="93">
        <f t="shared" si="340"/>
        <v>0.99990000000000023</v>
      </c>
      <c r="M4366" s="42">
        <v>0.13743</v>
      </c>
      <c r="N4366" s="93">
        <f t="array" ref="N4366">SQRT(MMULT(MMULT(B4366:K4366, '2. Correlation Matrix'!$B$34:$K$43), TRANSPOSE(B4366:K4366)))</f>
        <v>0.12336635200382072</v>
      </c>
      <c r="O4366" s="92">
        <f t="shared" si="341"/>
        <v>0.50605370902161806</v>
      </c>
      <c r="P4366" s="42">
        <f t="shared" si="342"/>
        <v>0.1298203715966347</v>
      </c>
      <c r="Q4366" s="42">
        <f t="shared" si="343"/>
        <v>0.122773215429927</v>
      </c>
      <c r="R4366" s="43">
        <f t="shared" si="344"/>
        <v>0.118137620573236</v>
      </c>
    </row>
    <row r="4367" spans="1:18" x14ac:dyDescent="0.35">
      <c r="A4367" s="73">
        <v>1722</v>
      </c>
      <c r="B4367" s="42">
        <v>0.14799999999999999</v>
      </c>
      <c r="C4367" s="42">
        <v>1.06E-2</v>
      </c>
      <c r="D4367" s="42">
        <v>0.19239999999999999</v>
      </c>
      <c r="E4367" s="42">
        <v>1.6899999999999998E-2</v>
      </c>
      <c r="F4367" s="42">
        <v>1.9E-2</v>
      </c>
      <c r="G4367" s="42">
        <v>3.1699999999999999E-2</v>
      </c>
      <c r="H4367" s="42">
        <v>0.2114</v>
      </c>
      <c r="I4367" s="42">
        <v>1.4800000000000001E-2</v>
      </c>
      <c r="J4367" s="42">
        <v>0.20300000000000001</v>
      </c>
      <c r="K4367" s="42">
        <v>0.1522</v>
      </c>
      <c r="L4367" s="93">
        <f t="shared" si="340"/>
        <v>1</v>
      </c>
      <c r="M4367" s="42">
        <v>0.15168999999999999</v>
      </c>
      <c r="N4367" s="93">
        <f t="array" ref="N4367">SQRT(MMULT(MMULT(B4367:K4367, '2. Correlation Matrix'!$B$34:$K$43), TRANSPOSE(B4367:K4367)))</f>
        <v>0.15154669192445938</v>
      </c>
      <c r="O4367" s="92">
        <f t="shared" si="341"/>
        <v>0.5060486575201999</v>
      </c>
      <c r="P4367" s="42">
        <f t="shared" si="342"/>
        <v>0.14020680008337649</v>
      </c>
      <c r="Q4367" s="42">
        <f t="shared" si="343"/>
        <v>0.122773215429927</v>
      </c>
      <c r="R4367" s="43">
        <f t="shared" si="344"/>
        <v>0.118137620573236</v>
      </c>
    </row>
    <row r="4368" spans="1:18" x14ac:dyDescent="0.35">
      <c r="A4368" s="73">
        <v>2873</v>
      </c>
      <c r="B4368" s="42">
        <v>9.5699999999999993E-2</v>
      </c>
      <c r="C4368" s="42">
        <v>0.13730000000000001</v>
      </c>
      <c r="D4368" s="42">
        <v>0.13120000000000001</v>
      </c>
      <c r="E4368" s="42">
        <v>0.1173</v>
      </c>
      <c r="F4368" s="42">
        <v>0.1389</v>
      </c>
      <c r="G4368" s="42">
        <v>4.48E-2</v>
      </c>
      <c r="H4368" s="42">
        <v>0.15279999999999999</v>
      </c>
      <c r="I4368" s="42">
        <v>6.7900000000000002E-2</v>
      </c>
      <c r="J4368" s="42">
        <v>6.9400000000000003E-2</v>
      </c>
      <c r="K4368" s="42">
        <v>4.48E-2</v>
      </c>
      <c r="L4368" s="93">
        <f t="shared" si="340"/>
        <v>1.0000999999999998</v>
      </c>
      <c r="M4368" s="42">
        <v>0.13295000000000001</v>
      </c>
      <c r="N4368" s="93">
        <f t="array" ref="N4368">SQRT(MMULT(MMULT(B4368:K4368, '2. Correlation Matrix'!$B$34:$K$43), TRANSPOSE(B4368:K4368)))</f>
        <v>0.11451591734585022</v>
      </c>
      <c r="O4368" s="92">
        <f t="shared" si="341"/>
        <v>0.50604318895673572</v>
      </c>
      <c r="P4368" s="42">
        <f t="shared" si="342"/>
        <v>0.1263930523372192</v>
      </c>
      <c r="Q4368" s="42">
        <f t="shared" si="343"/>
        <v>0.122773215429927</v>
      </c>
      <c r="R4368" s="43">
        <f t="shared" si="344"/>
        <v>0.118137620573236</v>
      </c>
    </row>
    <row r="4369" spans="1:18" x14ac:dyDescent="0.35">
      <c r="A4369" s="73">
        <v>4858</v>
      </c>
      <c r="B4369" s="42">
        <v>0.21460000000000001</v>
      </c>
      <c r="C4369" s="42">
        <v>9.5899999999999999E-2</v>
      </c>
      <c r="D4369" s="42">
        <v>5.9400000000000001E-2</v>
      </c>
      <c r="E4369" s="42">
        <v>4.1099999999999998E-2</v>
      </c>
      <c r="F4369" s="42">
        <v>0.19409999999999999</v>
      </c>
      <c r="G4369" s="42">
        <v>9.3600000000000003E-2</v>
      </c>
      <c r="H4369" s="42">
        <v>9.5899999999999999E-2</v>
      </c>
      <c r="I4369" s="42">
        <v>7.5300000000000006E-2</v>
      </c>
      <c r="J4369" s="42">
        <v>9.8199999999999996E-2</v>
      </c>
      <c r="K4369" s="42">
        <v>3.2000000000000001E-2</v>
      </c>
      <c r="L4369" s="93">
        <f t="shared" si="340"/>
        <v>1.0001</v>
      </c>
      <c r="M4369" s="42">
        <v>0.12509999999999999</v>
      </c>
      <c r="N4369" s="93">
        <f t="array" ref="N4369">SQRT(MMULT(MMULT(B4369:K4369, '2. Correlation Matrix'!$B$34:$K$43), TRANSPOSE(B4369:K4369)))</f>
        <v>9.9004165871369273E-2</v>
      </c>
      <c r="O4369" s="92">
        <f t="shared" si="341"/>
        <v>0.50603931217492604</v>
      </c>
      <c r="P4369" s="42">
        <f t="shared" si="342"/>
        <v>0.12019908757005719</v>
      </c>
      <c r="Q4369" s="42">
        <f t="shared" si="343"/>
        <v>0.122773215429927</v>
      </c>
      <c r="R4369" s="43">
        <f t="shared" si="344"/>
        <v>0.118137620573236</v>
      </c>
    </row>
    <row r="4370" spans="1:18" x14ac:dyDescent="0.35">
      <c r="A4370" s="73">
        <v>252</v>
      </c>
      <c r="B4370" s="42">
        <v>0.1111</v>
      </c>
      <c r="C4370" s="42">
        <v>0.18429999999999999</v>
      </c>
      <c r="D4370" s="42">
        <v>3.5200000000000002E-2</v>
      </c>
      <c r="E4370" s="42">
        <v>0.1328</v>
      </c>
      <c r="F4370" s="42">
        <v>0.16259999999999999</v>
      </c>
      <c r="G4370" s="42">
        <v>5.4000000000000003E-3</v>
      </c>
      <c r="H4370" s="42">
        <v>0.16259999999999999</v>
      </c>
      <c r="I4370" s="42">
        <v>1.3599999999999999E-2</v>
      </c>
      <c r="J4370" s="42">
        <v>0.1192</v>
      </c>
      <c r="K4370" s="42">
        <v>7.3200000000000001E-2</v>
      </c>
      <c r="L4370" s="93">
        <f t="shared" si="340"/>
        <v>0.99999999999999989</v>
      </c>
      <c r="M4370" s="42">
        <v>0.13149</v>
      </c>
      <c r="N4370" s="93">
        <f t="array" ref="N4370">SQRT(MMULT(MMULT(B4370:K4370, '2. Correlation Matrix'!$B$34:$K$43), TRANSPOSE(B4370:K4370)))</f>
        <v>0.11163654603746391</v>
      </c>
      <c r="O4370" s="92">
        <f t="shared" si="341"/>
        <v>0.50601708853517036</v>
      </c>
      <c r="P4370" s="42">
        <f t="shared" si="342"/>
        <v>0.1252586407944126</v>
      </c>
      <c r="Q4370" s="42">
        <f t="shared" si="343"/>
        <v>0.122773215429927</v>
      </c>
      <c r="R4370" s="43">
        <f t="shared" si="344"/>
        <v>0.118137620573236</v>
      </c>
    </row>
    <row r="4371" spans="1:18" x14ac:dyDescent="0.35">
      <c r="A4371" s="73">
        <v>4088</v>
      </c>
      <c r="B4371" s="42">
        <v>5.3900000000000003E-2</v>
      </c>
      <c r="C4371" s="42">
        <v>0.1032</v>
      </c>
      <c r="D4371" s="42">
        <v>0.14180000000000001</v>
      </c>
      <c r="E4371" s="42">
        <v>0.1217</v>
      </c>
      <c r="F4371" s="42">
        <v>0.1186</v>
      </c>
      <c r="G4371" s="42">
        <v>9.7100000000000006E-2</v>
      </c>
      <c r="H4371" s="42">
        <v>0.12790000000000001</v>
      </c>
      <c r="I4371" s="42">
        <v>6.1600000000000002E-2</v>
      </c>
      <c r="J4371" s="42">
        <v>0.1263</v>
      </c>
      <c r="K4371" s="42">
        <v>4.7800000000000002E-2</v>
      </c>
      <c r="L4371" s="93">
        <f t="shared" si="340"/>
        <v>0.99990000000000001</v>
      </c>
      <c r="M4371" s="42">
        <v>0.13977999999999999</v>
      </c>
      <c r="N4371" s="93">
        <f t="array" ref="N4371">SQRT(MMULT(MMULT(B4371:K4371, '2. Correlation Matrix'!$B$34:$K$43), TRANSPOSE(B4371:K4371)))</f>
        <v>0.12802255414194955</v>
      </c>
      <c r="O4371" s="92">
        <f t="shared" si="341"/>
        <v>0.50600458984885477</v>
      </c>
      <c r="P4371" s="42">
        <f t="shared" si="342"/>
        <v>0.13158511281548579</v>
      </c>
      <c r="Q4371" s="42">
        <f t="shared" si="343"/>
        <v>0.122773215429927</v>
      </c>
      <c r="R4371" s="43">
        <f t="shared" si="344"/>
        <v>0.118137620573236</v>
      </c>
    </row>
    <row r="4372" spans="1:18" x14ac:dyDescent="0.35">
      <c r="A4372" s="73">
        <v>435</v>
      </c>
      <c r="B4372" s="42">
        <v>0.13589999999999999</v>
      </c>
      <c r="C4372" s="42">
        <v>9.7900000000000001E-2</v>
      </c>
      <c r="D4372" s="42">
        <v>0.1295</v>
      </c>
      <c r="E4372" s="42">
        <v>0.1232</v>
      </c>
      <c r="F4372" s="42">
        <v>0.1169</v>
      </c>
      <c r="G4372" s="42">
        <v>7.2700000000000001E-2</v>
      </c>
      <c r="H4372" s="42">
        <v>2.0500000000000001E-2</v>
      </c>
      <c r="I4372" s="42">
        <v>0.15010000000000001</v>
      </c>
      <c r="J4372" s="42">
        <v>0.14849999999999999</v>
      </c>
      <c r="K4372" s="42">
        <v>4.7000000000000002E-3</v>
      </c>
      <c r="L4372" s="93">
        <f t="shared" si="340"/>
        <v>0.99990000000000001</v>
      </c>
      <c r="M4372" s="42">
        <v>0.12236</v>
      </c>
      <c r="N4372" s="93">
        <f t="array" ref="N4372">SQRT(MMULT(MMULT(B4372:K4372, '2. Correlation Matrix'!$B$34:$K$43), TRANSPOSE(B4372:K4372)))</f>
        <v>9.3605582767438605E-2</v>
      </c>
      <c r="O4372" s="92">
        <f t="shared" si="341"/>
        <v>0.50595272845707362</v>
      </c>
      <c r="P4372" s="42">
        <f t="shared" si="342"/>
        <v>0.1179789974373841</v>
      </c>
      <c r="Q4372" s="42">
        <f t="shared" si="343"/>
        <v>0.122773215429927</v>
      </c>
      <c r="R4372" s="43">
        <f t="shared" si="344"/>
        <v>0.118137620573236</v>
      </c>
    </row>
    <row r="4373" spans="1:18" x14ac:dyDescent="0.35">
      <c r="A4373" s="73">
        <v>4333</v>
      </c>
      <c r="B4373" s="42">
        <v>6.13E-2</v>
      </c>
      <c r="C4373" s="42">
        <v>0.1051</v>
      </c>
      <c r="D4373" s="42">
        <v>0.10680000000000001</v>
      </c>
      <c r="E4373" s="42">
        <v>0.1734</v>
      </c>
      <c r="F4373" s="42">
        <v>0.1226</v>
      </c>
      <c r="G4373" s="42">
        <v>0.1366</v>
      </c>
      <c r="H4373" s="42">
        <v>0.15759999999999999</v>
      </c>
      <c r="I4373" s="42">
        <v>5.3E-3</v>
      </c>
      <c r="J4373" s="42">
        <v>5.7799999999999997E-2</v>
      </c>
      <c r="K4373" s="42">
        <v>7.3599999999999999E-2</v>
      </c>
      <c r="L4373" s="93">
        <f t="shared" si="340"/>
        <v>1.0000999999999998</v>
      </c>
      <c r="M4373" s="42">
        <v>0.14779999999999999</v>
      </c>
      <c r="N4373" s="93">
        <f t="array" ref="N4373">SQRT(MMULT(MMULT(B4373:K4373, '2. Correlation Matrix'!$B$34:$K$43), TRANSPOSE(B4373:K4373)))</f>
        <v>0.1438964829111386</v>
      </c>
      <c r="O4373" s="92">
        <f t="shared" si="341"/>
        <v>0.50591924505171315</v>
      </c>
      <c r="P4373" s="42">
        <f t="shared" si="342"/>
        <v>0.1374469011029022</v>
      </c>
      <c r="Q4373" s="42">
        <f t="shared" si="343"/>
        <v>0.122773215429927</v>
      </c>
      <c r="R4373" s="43">
        <f t="shared" si="344"/>
        <v>0.118137620573236</v>
      </c>
    </row>
    <row r="4374" spans="1:18" x14ac:dyDescent="0.35">
      <c r="A4374" s="73">
        <v>716</v>
      </c>
      <c r="B4374" s="42">
        <v>0.20610000000000001</v>
      </c>
      <c r="C4374" s="42">
        <v>0.19309999999999999</v>
      </c>
      <c r="D4374" s="42">
        <v>6.7199999999999996E-2</v>
      </c>
      <c r="E4374" s="42">
        <v>0.1085</v>
      </c>
      <c r="F4374" s="42">
        <v>4.3400000000000001E-2</v>
      </c>
      <c r="G4374" s="42">
        <v>0.1193</v>
      </c>
      <c r="H4374" s="42">
        <v>0.1757</v>
      </c>
      <c r="I4374" s="42">
        <v>4.3E-3</v>
      </c>
      <c r="J4374" s="42">
        <v>5.4199999999999998E-2</v>
      </c>
      <c r="K4374" s="42">
        <v>2.8199999999999999E-2</v>
      </c>
      <c r="L4374" s="93">
        <f t="shared" si="340"/>
        <v>0.99999999999999989</v>
      </c>
      <c r="M4374" s="42">
        <v>0.13152</v>
      </c>
      <c r="N4374" s="93">
        <f t="array" ref="N4374">SQRT(MMULT(MMULT(B4374:K4374, '2. Correlation Matrix'!$B$34:$K$43), TRANSPOSE(B4374:K4374)))</f>
        <v>0.1117293379590034</v>
      </c>
      <c r="O4374" s="92">
        <f t="shared" si="341"/>
        <v>0.50586534416536821</v>
      </c>
      <c r="P4374" s="42">
        <f t="shared" si="342"/>
        <v>0.12527827751962139</v>
      </c>
      <c r="Q4374" s="42">
        <f t="shared" si="343"/>
        <v>0.122773215429927</v>
      </c>
      <c r="R4374" s="43">
        <f t="shared" si="344"/>
        <v>0.118137620573236</v>
      </c>
    </row>
    <row r="4375" spans="1:18" x14ac:dyDescent="0.35">
      <c r="A4375" s="73">
        <v>2701</v>
      </c>
      <c r="B4375" s="42">
        <v>0.1623</v>
      </c>
      <c r="C4375" s="42">
        <v>0.1016</v>
      </c>
      <c r="D4375" s="42">
        <v>0.123</v>
      </c>
      <c r="E4375" s="42">
        <v>0.1033</v>
      </c>
      <c r="F4375" s="42">
        <v>0.1295</v>
      </c>
      <c r="G4375" s="42">
        <v>0.1082</v>
      </c>
      <c r="H4375" s="42">
        <v>0.15740000000000001</v>
      </c>
      <c r="I4375" s="42">
        <v>6.5600000000000006E-2</v>
      </c>
      <c r="J4375" s="42">
        <v>2.1299999999999999E-2</v>
      </c>
      <c r="K4375" s="42">
        <v>2.7900000000000001E-2</v>
      </c>
      <c r="L4375" s="93">
        <f t="shared" si="340"/>
        <v>1.0001</v>
      </c>
      <c r="M4375" s="42">
        <v>0.13353999999999999</v>
      </c>
      <c r="N4375" s="93">
        <f t="array" ref="N4375">SQRT(MMULT(MMULT(B4375:K4375, '2. Correlation Matrix'!$B$34:$K$43), TRANSPOSE(B4375:K4375)))</f>
        <v>0.11573129992917387</v>
      </c>
      <c r="O4375" s="92">
        <f t="shared" si="341"/>
        <v>0.50582685959481788</v>
      </c>
      <c r="P4375" s="42">
        <f t="shared" si="342"/>
        <v>0.1268431331083518</v>
      </c>
      <c r="Q4375" s="42">
        <f t="shared" si="343"/>
        <v>0.122773215429927</v>
      </c>
      <c r="R4375" s="43">
        <f t="shared" si="344"/>
        <v>0.118137620573236</v>
      </c>
    </row>
    <row r="4376" spans="1:18" x14ac:dyDescent="0.35">
      <c r="A4376" s="73">
        <v>1829</v>
      </c>
      <c r="B4376" s="42">
        <v>0.1103</v>
      </c>
      <c r="C4376" s="42">
        <v>3.2899999999999999E-2</v>
      </c>
      <c r="D4376" s="42">
        <v>9.6699999999999994E-2</v>
      </c>
      <c r="E4376" s="42">
        <v>0.18959999999999999</v>
      </c>
      <c r="F4376" s="42">
        <v>2.7099999999999999E-2</v>
      </c>
      <c r="G4376" s="42">
        <v>0.11409999999999999</v>
      </c>
      <c r="H4376" s="42">
        <v>0.15670000000000001</v>
      </c>
      <c r="I4376" s="42">
        <v>5.7999999999999996E-3</v>
      </c>
      <c r="J4376" s="42">
        <v>0.18959999999999999</v>
      </c>
      <c r="K4376" s="42">
        <v>7.7399999999999997E-2</v>
      </c>
      <c r="L4376" s="93">
        <f t="shared" si="340"/>
        <v>1.0002</v>
      </c>
      <c r="M4376" s="42">
        <v>0.14860999999999999</v>
      </c>
      <c r="N4376" s="93">
        <f t="array" ref="N4376">SQRT(MMULT(MMULT(B4376:K4376, '2. Correlation Matrix'!$B$34:$K$43), TRANSPOSE(B4376:K4376)))</f>
        <v>0.1455600859341839</v>
      </c>
      <c r="O4376" s="92">
        <f t="shared" si="341"/>
        <v>0.50570181741499742</v>
      </c>
      <c r="P4376" s="42">
        <f t="shared" si="342"/>
        <v>0.13801613069141649</v>
      </c>
      <c r="Q4376" s="42">
        <f t="shared" si="343"/>
        <v>0.122773215429927</v>
      </c>
      <c r="R4376" s="43">
        <f t="shared" si="344"/>
        <v>0.118137620573236</v>
      </c>
    </row>
    <row r="4377" spans="1:18" x14ac:dyDescent="0.35">
      <c r="A4377" s="73">
        <v>2248</v>
      </c>
      <c r="B4377" s="42">
        <v>2.1899999999999999E-2</v>
      </c>
      <c r="C4377" s="42">
        <v>0.114</v>
      </c>
      <c r="D4377" s="42">
        <v>0.1096</v>
      </c>
      <c r="E4377" s="42">
        <v>7.46E-2</v>
      </c>
      <c r="F4377" s="42">
        <v>7.8899999999999998E-2</v>
      </c>
      <c r="G4377" s="42">
        <v>0.1338</v>
      </c>
      <c r="H4377" s="42">
        <v>0.21929999999999999</v>
      </c>
      <c r="I4377" s="42">
        <v>3.5099999999999999E-2</v>
      </c>
      <c r="J4377" s="42">
        <v>0.17319999999999999</v>
      </c>
      <c r="K4377" s="42">
        <v>3.95E-2</v>
      </c>
      <c r="L4377" s="93">
        <f t="shared" si="340"/>
        <v>0.99990000000000001</v>
      </c>
      <c r="M4377" s="42">
        <v>0.14773</v>
      </c>
      <c r="N4377" s="93">
        <f t="array" ref="N4377">SQRT(MMULT(MMULT(B4377:K4377, '2. Correlation Matrix'!$B$34:$K$43), TRANSPOSE(B4377:K4377)))</f>
        <v>0.14382209803778001</v>
      </c>
      <c r="O4377" s="92">
        <f t="shared" si="341"/>
        <v>0.50569419437126328</v>
      </c>
      <c r="P4377" s="42">
        <f t="shared" si="342"/>
        <v>0.1373876020580056</v>
      </c>
      <c r="Q4377" s="42">
        <f t="shared" si="343"/>
        <v>0.122773215429927</v>
      </c>
      <c r="R4377" s="43">
        <f t="shared" si="344"/>
        <v>0.118137620573236</v>
      </c>
    </row>
    <row r="4378" spans="1:18" x14ac:dyDescent="0.35">
      <c r="A4378" s="73">
        <v>1657</v>
      </c>
      <c r="B4378" s="42">
        <v>0.2024</v>
      </c>
      <c r="C4378" s="42">
        <v>7.4700000000000003E-2</v>
      </c>
      <c r="D4378" s="42">
        <v>7.9500000000000001E-2</v>
      </c>
      <c r="E4378" s="42">
        <v>0.106</v>
      </c>
      <c r="F4378" s="42">
        <v>0.1711</v>
      </c>
      <c r="G4378" s="42">
        <v>1.9300000000000001E-2</v>
      </c>
      <c r="H4378" s="42">
        <v>0.1759</v>
      </c>
      <c r="I4378" s="42">
        <v>4.7999999999999996E-3</v>
      </c>
      <c r="J4378" s="42">
        <v>4.1000000000000002E-2</v>
      </c>
      <c r="K4378" s="42">
        <v>0.12529999999999999</v>
      </c>
      <c r="L4378" s="93">
        <f t="shared" si="340"/>
        <v>1</v>
      </c>
      <c r="M4378" s="42">
        <v>0.13855999999999999</v>
      </c>
      <c r="N4378" s="93">
        <f t="array" ref="N4378">SQRT(MMULT(MMULT(B4378:K4378, '2. Correlation Matrix'!$B$34:$K$43), TRANSPOSE(B4378:K4378)))</f>
        <v>0.12570033551674475</v>
      </c>
      <c r="O4378" s="92">
        <f t="shared" si="341"/>
        <v>0.50564701946665092</v>
      </c>
      <c r="P4378" s="42">
        <f t="shared" si="342"/>
        <v>0.13065971282548888</v>
      </c>
      <c r="Q4378" s="42">
        <f t="shared" si="343"/>
        <v>0.122773215429927</v>
      </c>
      <c r="R4378" s="43">
        <f t="shared" si="344"/>
        <v>0.118137620573236</v>
      </c>
    </row>
    <row r="4379" spans="1:18" x14ac:dyDescent="0.35">
      <c r="A4379" s="73">
        <v>484</v>
      </c>
      <c r="B4379" s="42">
        <v>7.1599999999999997E-2</v>
      </c>
      <c r="C4379" s="42">
        <v>0.16619999999999999</v>
      </c>
      <c r="D4379" s="42">
        <v>0.11509999999999999</v>
      </c>
      <c r="E4379" s="42">
        <v>0.1739</v>
      </c>
      <c r="F4379" s="42">
        <v>1.7899999999999999E-2</v>
      </c>
      <c r="G4379" s="42">
        <v>0.12529999999999999</v>
      </c>
      <c r="H4379" s="42">
        <v>2.3E-2</v>
      </c>
      <c r="I4379" s="42">
        <v>9.2100000000000001E-2</v>
      </c>
      <c r="J4379" s="42">
        <v>0.21229999999999999</v>
      </c>
      <c r="K4379" s="42">
        <v>2.5999999999999999E-3</v>
      </c>
      <c r="L4379" s="93">
        <f t="shared" si="340"/>
        <v>0.99999999999999989</v>
      </c>
      <c r="M4379" s="42">
        <v>0.12964000000000001</v>
      </c>
      <c r="N4379" s="93">
        <f t="array" ref="N4379">SQRT(MMULT(MMULT(B4379:K4379, '2. Correlation Matrix'!$B$34:$K$43), TRANSPOSE(B4379:K4379)))</f>
        <v>0.10806031722148052</v>
      </c>
      <c r="O4379" s="92">
        <f t="shared" si="341"/>
        <v>0.50564352766066578</v>
      </c>
      <c r="P4379" s="42">
        <f t="shared" si="342"/>
        <v>0.12380148392099651</v>
      </c>
      <c r="Q4379" s="42">
        <f t="shared" si="343"/>
        <v>0.122773215429927</v>
      </c>
      <c r="R4379" s="43">
        <f t="shared" si="344"/>
        <v>0.118137620573236</v>
      </c>
    </row>
    <row r="4380" spans="1:18" x14ac:dyDescent="0.35">
      <c r="A4380" s="73">
        <v>710</v>
      </c>
      <c r="B4380" s="42">
        <v>0.13159999999999999</v>
      </c>
      <c r="C4380" s="42">
        <v>0.193</v>
      </c>
      <c r="D4380" s="42">
        <v>0.16009999999999999</v>
      </c>
      <c r="E4380" s="42">
        <v>0.20830000000000001</v>
      </c>
      <c r="F4380" s="42">
        <v>3.2899999999999999E-2</v>
      </c>
      <c r="G4380" s="42">
        <v>8.8000000000000005E-3</v>
      </c>
      <c r="H4380" s="42">
        <v>0.13819999999999999</v>
      </c>
      <c r="I4380" s="42">
        <v>8.77E-2</v>
      </c>
      <c r="J4380" s="42">
        <v>1.9699999999999999E-2</v>
      </c>
      <c r="K4380" s="42">
        <v>1.9699999999999999E-2</v>
      </c>
      <c r="L4380" s="93">
        <f t="shared" si="340"/>
        <v>1.0000000000000002</v>
      </c>
      <c r="M4380" s="42">
        <v>0.12544</v>
      </c>
      <c r="N4380" s="93">
        <f t="array" ref="N4380">SQRT(MMULT(MMULT(B4380:K4380, '2. Correlation Matrix'!$B$34:$K$43), TRANSPOSE(B4380:K4380)))</f>
        <v>9.9760587117940516E-2</v>
      </c>
      <c r="O4380" s="92">
        <f t="shared" si="341"/>
        <v>0.50561049666205393</v>
      </c>
      <c r="P4380" s="42">
        <f t="shared" si="342"/>
        <v>0.12046391262894189</v>
      </c>
      <c r="Q4380" s="42">
        <f t="shared" si="343"/>
        <v>0.122773215429927</v>
      </c>
      <c r="R4380" s="43">
        <f t="shared" si="344"/>
        <v>0.118137620573236</v>
      </c>
    </row>
    <row r="4381" spans="1:18" x14ac:dyDescent="0.35">
      <c r="A4381" s="73">
        <v>1978</v>
      </c>
      <c r="B4381" s="42">
        <v>8.7800000000000003E-2</v>
      </c>
      <c r="C4381" s="42">
        <v>6.1000000000000004E-3</v>
      </c>
      <c r="D4381" s="42">
        <v>0.17960000000000001</v>
      </c>
      <c r="E4381" s="42">
        <v>0.1918</v>
      </c>
      <c r="F4381" s="42">
        <v>1.6299999999999999E-2</v>
      </c>
      <c r="G4381" s="42">
        <v>0.17549999999999999</v>
      </c>
      <c r="H4381" s="42">
        <v>0.18160000000000001</v>
      </c>
      <c r="I4381" s="42">
        <v>2.0400000000000001E-2</v>
      </c>
      <c r="J4381" s="42">
        <v>5.9200000000000003E-2</v>
      </c>
      <c r="K4381" s="42">
        <v>8.1600000000000006E-2</v>
      </c>
      <c r="L4381" s="93">
        <f t="shared" si="340"/>
        <v>0.99990000000000001</v>
      </c>
      <c r="M4381" s="42">
        <v>0.15734999999999999</v>
      </c>
      <c r="N4381" s="93">
        <f t="array" ref="N4381">SQRT(MMULT(MMULT(B4381:K4381, '2. Correlation Matrix'!$B$34:$K$43), TRANSPOSE(B4381:K4381)))</f>
        <v>0.16288094131695643</v>
      </c>
      <c r="O4381" s="92">
        <f t="shared" si="341"/>
        <v>0.50558401329319358</v>
      </c>
      <c r="P4381" s="42">
        <f t="shared" si="342"/>
        <v>0.14408489947785108</v>
      </c>
      <c r="Q4381" s="42">
        <f t="shared" si="343"/>
        <v>0.122773215429927</v>
      </c>
      <c r="R4381" s="43">
        <f t="shared" si="344"/>
        <v>0.118137620573236</v>
      </c>
    </row>
    <row r="4382" spans="1:18" x14ac:dyDescent="0.35">
      <c r="A4382" s="73">
        <v>4531</v>
      </c>
      <c r="B4382" s="42">
        <v>0.105</v>
      </c>
      <c r="C4382" s="42">
        <v>0.16789999999999999</v>
      </c>
      <c r="D4382" s="42">
        <v>0.13170000000000001</v>
      </c>
      <c r="E4382" s="42">
        <v>5.7000000000000002E-3</v>
      </c>
      <c r="F4382" s="42">
        <v>1.34E-2</v>
      </c>
      <c r="G4382" s="42">
        <v>0.16789999999999999</v>
      </c>
      <c r="H4382" s="42">
        <v>0.1641</v>
      </c>
      <c r="I4382" s="42">
        <v>2.29E-2</v>
      </c>
      <c r="J4382" s="42">
        <v>0.18890000000000001</v>
      </c>
      <c r="K4382" s="42">
        <v>3.2399999999999998E-2</v>
      </c>
      <c r="L4382" s="93">
        <f t="shared" si="340"/>
        <v>0.99990000000000001</v>
      </c>
      <c r="M4382" s="42">
        <v>0.14051</v>
      </c>
      <c r="N4382" s="93">
        <f t="array" ref="N4382">SQRT(MMULT(MMULT(B4382:K4382, '2. Correlation Matrix'!$B$34:$K$43), TRANSPOSE(B4382:K4382)))</f>
        <v>0.12957419218849098</v>
      </c>
      <c r="O4382" s="92">
        <f t="shared" si="341"/>
        <v>0.5055790732208687</v>
      </c>
      <c r="P4382" s="42">
        <f t="shared" si="342"/>
        <v>0.13211526435935</v>
      </c>
      <c r="Q4382" s="42">
        <f t="shared" si="343"/>
        <v>0.122773215429927</v>
      </c>
      <c r="R4382" s="43">
        <f t="shared" si="344"/>
        <v>0.118137620573236</v>
      </c>
    </row>
    <row r="4383" spans="1:18" x14ac:dyDescent="0.35">
      <c r="A4383" s="73">
        <v>258</v>
      </c>
      <c r="B4383" s="42">
        <v>6.4899999999999999E-2</v>
      </c>
      <c r="C4383" s="42">
        <v>4.5499999999999999E-2</v>
      </c>
      <c r="D4383" s="42">
        <v>0.18179999999999999</v>
      </c>
      <c r="E4383" s="42">
        <v>0.1515</v>
      </c>
      <c r="F4383" s="42">
        <v>4.7600000000000003E-2</v>
      </c>
      <c r="G4383" s="42">
        <v>0.17749999999999999</v>
      </c>
      <c r="H4383" s="42">
        <v>0.15579999999999999</v>
      </c>
      <c r="I4383" s="42">
        <v>6.93E-2</v>
      </c>
      <c r="J4383" s="42">
        <v>7.1400000000000005E-2</v>
      </c>
      <c r="K4383" s="42">
        <v>3.4599999999999999E-2</v>
      </c>
      <c r="L4383" s="93">
        <f t="shared" si="340"/>
        <v>0.99990000000000001</v>
      </c>
      <c r="M4383" s="42">
        <v>0.1487</v>
      </c>
      <c r="N4383" s="93">
        <f t="array" ref="N4383">SQRT(MMULT(MMULT(B4383:K4383, '2. Correlation Matrix'!$B$34:$K$43), TRANSPOSE(B4383:K4383)))</f>
        <v>0.145775968307718</v>
      </c>
      <c r="O4383" s="92">
        <f t="shared" si="341"/>
        <v>0.50557029979335777</v>
      </c>
      <c r="P4383" s="42">
        <f t="shared" si="342"/>
        <v>0.13807468353197361</v>
      </c>
      <c r="Q4383" s="42">
        <f t="shared" si="343"/>
        <v>0.122773215429927</v>
      </c>
      <c r="R4383" s="43">
        <f t="shared" si="344"/>
        <v>0.118137620573236</v>
      </c>
    </row>
    <row r="4384" spans="1:18" x14ac:dyDescent="0.35">
      <c r="A4384" s="73">
        <v>3588</v>
      </c>
      <c r="B4384" s="42">
        <v>0.1699</v>
      </c>
      <c r="C4384" s="42">
        <v>5.7700000000000001E-2</v>
      </c>
      <c r="D4384" s="42">
        <v>8.9700000000000002E-2</v>
      </c>
      <c r="E4384" s="42">
        <v>1.2800000000000001E-2</v>
      </c>
      <c r="F4384" s="42">
        <v>0.1346</v>
      </c>
      <c r="G4384" s="42">
        <v>1.9199999999999998E-2</v>
      </c>
      <c r="H4384" s="42">
        <v>2.8799999999999999E-2</v>
      </c>
      <c r="I4384" s="42">
        <v>6.4100000000000004E-2</v>
      </c>
      <c r="J4384" s="42">
        <v>0.30130000000000001</v>
      </c>
      <c r="K4384" s="42">
        <v>0.12180000000000001</v>
      </c>
      <c r="L4384" s="93">
        <f t="shared" si="340"/>
        <v>0.99990000000000012</v>
      </c>
      <c r="M4384" s="42">
        <v>0.13189000000000001</v>
      </c>
      <c r="N4384" s="93">
        <f t="array" ref="N4384">SQRT(MMULT(MMULT(B4384:K4384, '2. Correlation Matrix'!$B$34:$K$43), TRANSPOSE(B4384:K4384)))</f>
        <v>0.11252839109844326</v>
      </c>
      <c r="O4384" s="92">
        <f t="shared" si="341"/>
        <v>0.50556130274919608</v>
      </c>
      <c r="P4384" s="42">
        <f t="shared" si="342"/>
        <v>0.12555868059839789</v>
      </c>
      <c r="Q4384" s="42">
        <f t="shared" si="343"/>
        <v>0.122773215429927</v>
      </c>
      <c r="R4384" s="43">
        <f t="shared" si="344"/>
        <v>0.118137620573236</v>
      </c>
    </row>
    <row r="4385" spans="1:18" x14ac:dyDescent="0.35">
      <c r="A4385" s="73">
        <v>2105</v>
      </c>
      <c r="B4385" s="42">
        <v>1.7399999999999999E-2</v>
      </c>
      <c r="C4385" s="42">
        <v>4.5600000000000002E-2</v>
      </c>
      <c r="D4385" s="42">
        <v>0.18440000000000001</v>
      </c>
      <c r="E4385" s="42">
        <v>4.7699999999999999E-2</v>
      </c>
      <c r="F4385" s="42">
        <v>0.2104</v>
      </c>
      <c r="G4385" s="42">
        <v>9.7600000000000006E-2</v>
      </c>
      <c r="H4385" s="42">
        <v>0.19739999999999999</v>
      </c>
      <c r="I4385" s="42">
        <v>8.6800000000000002E-2</v>
      </c>
      <c r="J4385" s="42">
        <v>4.7699999999999999E-2</v>
      </c>
      <c r="K4385" s="42">
        <v>6.5100000000000005E-2</v>
      </c>
      <c r="L4385" s="93">
        <f t="shared" si="340"/>
        <v>1.0001</v>
      </c>
      <c r="M4385" s="42">
        <v>0.14702999999999999</v>
      </c>
      <c r="N4385" s="93">
        <f t="array" ref="N4385">SQRT(MMULT(MMULT(B4385:K4385, '2. Correlation Matrix'!$B$34:$K$43), TRANSPOSE(B4385:K4385)))</f>
        <v>0.14248424576241966</v>
      </c>
      <c r="O4385" s="92">
        <f t="shared" si="341"/>
        <v>0.50552957356495321</v>
      </c>
      <c r="P4385" s="42">
        <f t="shared" si="342"/>
        <v>0.1368791198547572</v>
      </c>
      <c r="Q4385" s="42">
        <f t="shared" si="343"/>
        <v>0.122773215429927</v>
      </c>
      <c r="R4385" s="43">
        <f t="shared" si="344"/>
        <v>0.118137620573236</v>
      </c>
    </row>
    <row r="4386" spans="1:18" x14ac:dyDescent="0.35">
      <c r="A4386" s="73">
        <v>4194</v>
      </c>
      <c r="B4386" s="42">
        <v>5.6500000000000002E-2</v>
      </c>
      <c r="C4386" s="42">
        <v>0.1696</v>
      </c>
      <c r="D4386" s="42">
        <v>0.1348</v>
      </c>
      <c r="E4386" s="42">
        <v>9.5699999999999993E-2</v>
      </c>
      <c r="F4386" s="42">
        <v>6.7400000000000002E-2</v>
      </c>
      <c r="G4386" s="42">
        <v>5.6500000000000002E-2</v>
      </c>
      <c r="H4386" s="42">
        <v>0.1804</v>
      </c>
      <c r="I4386" s="42">
        <v>1.09E-2</v>
      </c>
      <c r="J4386" s="42">
        <v>0.1522</v>
      </c>
      <c r="K4386" s="42">
        <v>7.6100000000000001E-2</v>
      </c>
      <c r="L4386" s="93">
        <f t="shared" si="340"/>
        <v>1.0001</v>
      </c>
      <c r="M4386" s="42">
        <v>0.14138000000000001</v>
      </c>
      <c r="N4386" s="93">
        <f t="array" ref="N4386">SQRT(MMULT(MMULT(B4386:K4386, '2. Correlation Matrix'!$B$34:$K$43), TRANSPOSE(B4386:K4386)))</f>
        <v>0.13132004886394233</v>
      </c>
      <c r="O4386" s="92">
        <f t="shared" si="341"/>
        <v>0.50548260204178563</v>
      </c>
      <c r="P4386" s="42">
        <f t="shared" si="342"/>
        <v>0.13275752238318592</v>
      </c>
      <c r="Q4386" s="42">
        <f t="shared" si="343"/>
        <v>0.122773215429927</v>
      </c>
      <c r="R4386" s="43">
        <f t="shared" si="344"/>
        <v>0.118137620573236</v>
      </c>
    </row>
    <row r="4387" spans="1:18" x14ac:dyDescent="0.35">
      <c r="A4387" s="73">
        <v>3075</v>
      </c>
      <c r="B4387" s="42">
        <v>0.1429</v>
      </c>
      <c r="C4387" s="42">
        <v>0.11940000000000001</v>
      </c>
      <c r="D4387" s="42">
        <v>0.1087</v>
      </c>
      <c r="E4387" s="42">
        <v>6.1800000000000001E-2</v>
      </c>
      <c r="F4387" s="42">
        <v>0.1812</v>
      </c>
      <c r="G4387" s="42">
        <v>4.3E-3</v>
      </c>
      <c r="H4387" s="42">
        <v>1.2800000000000001E-2</v>
      </c>
      <c r="I4387" s="42">
        <v>6.6100000000000006E-2</v>
      </c>
      <c r="J4387" s="42">
        <v>0.11509999999999999</v>
      </c>
      <c r="K4387" s="42">
        <v>0.18759999999999999</v>
      </c>
      <c r="L4387" s="93">
        <f t="shared" si="340"/>
        <v>0.99990000000000001</v>
      </c>
      <c r="M4387" s="42">
        <v>0.13689999999999999</v>
      </c>
      <c r="N4387" s="93">
        <f t="array" ref="N4387">SQRT(MMULT(MMULT(B4387:K4387, '2. Correlation Matrix'!$B$34:$K$43), TRANSPOSE(B4387:K4387)))</f>
        <v>0.12246047448579972</v>
      </c>
      <c r="O4387" s="92">
        <f t="shared" si="341"/>
        <v>0.50546921576053339</v>
      </c>
      <c r="P4387" s="42">
        <f t="shared" si="342"/>
        <v>0.12940171609435638</v>
      </c>
      <c r="Q4387" s="42">
        <f t="shared" si="343"/>
        <v>0.122773215429927</v>
      </c>
      <c r="R4387" s="43">
        <f t="shared" si="344"/>
        <v>0.118137620573236</v>
      </c>
    </row>
    <row r="4388" spans="1:18" x14ac:dyDescent="0.35">
      <c r="A4388" s="73">
        <v>620</v>
      </c>
      <c r="B4388" s="42">
        <v>0.12970000000000001</v>
      </c>
      <c r="C4388" s="42">
        <v>5.9299999999999999E-2</v>
      </c>
      <c r="D4388" s="42">
        <v>5.9299999999999999E-2</v>
      </c>
      <c r="E4388" s="42">
        <v>0.1736</v>
      </c>
      <c r="F4388" s="42">
        <v>0.15820000000000001</v>
      </c>
      <c r="G4388" s="42">
        <v>1.54E-2</v>
      </c>
      <c r="H4388" s="42">
        <v>0.13850000000000001</v>
      </c>
      <c r="I4388" s="42">
        <v>0.1011</v>
      </c>
      <c r="J4388" s="42">
        <v>0.13850000000000001</v>
      </c>
      <c r="K4388" s="42">
        <v>2.64E-2</v>
      </c>
      <c r="L4388" s="93">
        <f t="shared" si="340"/>
        <v>1</v>
      </c>
      <c r="M4388" s="42">
        <v>0.12892000000000001</v>
      </c>
      <c r="N4388" s="93">
        <f t="array" ref="N4388">SQRT(MMULT(MMULT(B4388:K4388, '2. Correlation Matrix'!$B$34:$K$43), TRANSPOSE(B4388:K4388)))</f>
        <v>0.10668430612777216</v>
      </c>
      <c r="O4388" s="92">
        <f t="shared" si="341"/>
        <v>0.50541641931308867</v>
      </c>
      <c r="P4388" s="42">
        <f t="shared" si="342"/>
        <v>0.12322922941301791</v>
      </c>
      <c r="Q4388" s="42">
        <f t="shared" si="343"/>
        <v>0.122773215429927</v>
      </c>
      <c r="R4388" s="43">
        <f t="shared" si="344"/>
        <v>0.118137620573236</v>
      </c>
    </row>
    <row r="4389" spans="1:18" x14ac:dyDescent="0.35">
      <c r="A4389" s="73">
        <v>4252</v>
      </c>
      <c r="B4389" s="42">
        <v>0.18179999999999999</v>
      </c>
      <c r="C4389" s="42">
        <v>0.1232</v>
      </c>
      <c r="D4389" s="42">
        <v>0.18179999999999999</v>
      </c>
      <c r="E4389" s="42">
        <v>2.4199999999999999E-2</v>
      </c>
      <c r="F4389" s="42">
        <v>0.16569999999999999</v>
      </c>
      <c r="G4389" s="42">
        <v>1.8200000000000001E-2</v>
      </c>
      <c r="H4389" s="42">
        <v>0.13539999999999999</v>
      </c>
      <c r="I4389" s="42">
        <v>0.14949999999999999</v>
      </c>
      <c r="J4389" s="42">
        <v>4.0000000000000001E-3</v>
      </c>
      <c r="K4389" s="42">
        <v>1.6199999999999999E-2</v>
      </c>
      <c r="L4389" s="93">
        <f t="shared" si="340"/>
        <v>0.99999999999999989</v>
      </c>
      <c r="M4389" s="42">
        <v>0.12048</v>
      </c>
      <c r="N4389" s="93">
        <f t="array" ref="N4389">SQRT(MMULT(MMULT(B4389:K4389, '2. Correlation Matrix'!$B$34:$K$43), TRANSPOSE(B4389:K4389)))</f>
        <v>8.9994943024376661E-2</v>
      </c>
      <c r="O4389" s="92">
        <f t="shared" si="341"/>
        <v>0.50536172891048969</v>
      </c>
      <c r="P4389" s="42">
        <f t="shared" si="342"/>
        <v>0.11643045511501961</v>
      </c>
      <c r="Q4389" s="42">
        <f t="shared" si="343"/>
        <v>0.122773215429927</v>
      </c>
      <c r="R4389" s="43">
        <f t="shared" si="344"/>
        <v>0.118137620573236</v>
      </c>
    </row>
    <row r="4390" spans="1:18" x14ac:dyDescent="0.35">
      <c r="A4390" s="73">
        <v>726</v>
      </c>
      <c r="B4390" s="42">
        <v>0.1636</v>
      </c>
      <c r="C4390" s="42">
        <v>0.1273</v>
      </c>
      <c r="D4390" s="42">
        <v>0.1545</v>
      </c>
      <c r="E4390" s="42">
        <v>7.9500000000000001E-2</v>
      </c>
      <c r="F4390" s="42">
        <v>6.7999999999999996E-3</v>
      </c>
      <c r="G4390" s="42">
        <v>1.5900000000000001E-2</v>
      </c>
      <c r="H4390" s="42">
        <v>6.1400000000000003E-2</v>
      </c>
      <c r="I4390" s="42">
        <v>2.3E-3</v>
      </c>
      <c r="J4390" s="42">
        <v>0.20680000000000001</v>
      </c>
      <c r="K4390" s="42">
        <v>0.18179999999999999</v>
      </c>
      <c r="L4390" s="93">
        <f t="shared" si="340"/>
        <v>0.99990000000000001</v>
      </c>
      <c r="M4390" s="42">
        <v>0.14208999999999999</v>
      </c>
      <c r="N4390" s="93">
        <f t="array" ref="N4390">SQRT(MMULT(MMULT(B4390:K4390, '2. Correlation Matrix'!$B$34:$K$43), TRANSPOSE(B4390:K4390)))</f>
        <v>0.13277676873336844</v>
      </c>
      <c r="O4390" s="92">
        <f t="shared" si="341"/>
        <v>0.50528417463392794</v>
      </c>
      <c r="P4390" s="42">
        <f t="shared" si="342"/>
        <v>0.13327516484236279</v>
      </c>
      <c r="Q4390" s="42">
        <f t="shared" si="343"/>
        <v>0.122773215429927</v>
      </c>
      <c r="R4390" s="43">
        <f t="shared" si="344"/>
        <v>0.118137620573236</v>
      </c>
    </row>
    <row r="4391" spans="1:18" x14ac:dyDescent="0.35">
      <c r="A4391" s="73">
        <v>1305</v>
      </c>
      <c r="B4391" s="42">
        <v>4.8800000000000003E-2</v>
      </c>
      <c r="C4391" s="42">
        <v>4.2700000000000002E-2</v>
      </c>
      <c r="D4391" s="42">
        <v>0.20330000000000001</v>
      </c>
      <c r="E4391" s="42">
        <v>8.1299999999999997E-2</v>
      </c>
      <c r="F4391" s="42">
        <v>0.126</v>
      </c>
      <c r="G4391" s="42">
        <v>0.14230000000000001</v>
      </c>
      <c r="H4391" s="42">
        <v>0.14019999999999999</v>
      </c>
      <c r="I4391" s="42">
        <v>2.8500000000000001E-2</v>
      </c>
      <c r="J4391" s="42">
        <v>8.5400000000000004E-2</v>
      </c>
      <c r="K4391" s="42">
        <v>0.1016</v>
      </c>
      <c r="L4391" s="93">
        <f t="shared" si="340"/>
        <v>1.0001</v>
      </c>
      <c r="M4391" s="42">
        <v>0.15260000000000001</v>
      </c>
      <c r="N4391" s="93">
        <f t="array" ref="N4391">SQRT(MMULT(MMULT(B4391:K4391, '2. Correlation Matrix'!$B$34:$K$43), TRANSPOSE(B4391:K4391)))</f>
        <v>0.15357937572796421</v>
      </c>
      <c r="O4391" s="92">
        <f t="shared" si="341"/>
        <v>0.50527617808170555</v>
      </c>
      <c r="P4391" s="42">
        <f t="shared" si="342"/>
        <v>0.14080668767550442</v>
      </c>
      <c r="Q4391" s="42">
        <f t="shared" si="343"/>
        <v>0.122773215429927</v>
      </c>
      <c r="R4391" s="43">
        <f t="shared" si="344"/>
        <v>0.118137620573236</v>
      </c>
    </row>
    <row r="4392" spans="1:18" x14ac:dyDescent="0.35">
      <c r="A4392" s="73">
        <v>4910</v>
      </c>
      <c r="B4392" s="42">
        <v>7.0099999999999996E-2</v>
      </c>
      <c r="C4392" s="42">
        <v>8.9200000000000002E-2</v>
      </c>
      <c r="D4392" s="42">
        <v>0.1497</v>
      </c>
      <c r="E4392" s="42">
        <v>4.7999999999999996E-3</v>
      </c>
      <c r="F4392" s="42">
        <v>0.15609999999999999</v>
      </c>
      <c r="G4392" s="42">
        <v>0.1545</v>
      </c>
      <c r="H4392" s="42">
        <v>0.1449</v>
      </c>
      <c r="I4392" s="42">
        <v>9.3899999999999997E-2</v>
      </c>
      <c r="J4392" s="42">
        <v>0.1162</v>
      </c>
      <c r="K4392" s="42">
        <v>2.07E-2</v>
      </c>
      <c r="L4392" s="93">
        <f t="shared" si="340"/>
        <v>1.0001</v>
      </c>
      <c r="M4392" s="42">
        <v>0.13885</v>
      </c>
      <c r="N4392" s="93">
        <f t="array" ref="N4392">SQRT(MMULT(MMULT(B4392:K4392, '2. Correlation Matrix'!$B$34:$K$43), TRANSPOSE(B4392:K4392)))</f>
        <v>0.12636784528683237</v>
      </c>
      <c r="O4392" s="92">
        <f t="shared" si="341"/>
        <v>0.50527094020691687</v>
      </c>
      <c r="P4392" s="42">
        <f t="shared" si="342"/>
        <v>0.13086558383878161</v>
      </c>
      <c r="Q4392" s="42">
        <f t="shared" si="343"/>
        <v>0.122773215429927</v>
      </c>
      <c r="R4392" s="43">
        <f t="shared" si="344"/>
        <v>0.118137620573236</v>
      </c>
    </row>
    <row r="4393" spans="1:18" x14ac:dyDescent="0.35">
      <c r="A4393" s="73">
        <v>3254</v>
      </c>
      <c r="B4393" s="42">
        <v>0.18790000000000001</v>
      </c>
      <c r="C4393" s="42">
        <v>3.3399999999999999E-2</v>
      </c>
      <c r="D4393" s="42">
        <v>0.1106</v>
      </c>
      <c r="E4393" s="42">
        <v>0.15029999999999999</v>
      </c>
      <c r="F4393" s="42">
        <v>0.1023</v>
      </c>
      <c r="G4393" s="42">
        <v>0.1023</v>
      </c>
      <c r="H4393" s="42">
        <v>0.19209999999999999</v>
      </c>
      <c r="I4393" s="42">
        <v>1.46E-2</v>
      </c>
      <c r="J4393" s="42">
        <v>3.1300000000000001E-2</v>
      </c>
      <c r="K4393" s="42">
        <v>7.5200000000000003E-2</v>
      </c>
      <c r="L4393" s="93">
        <f t="shared" si="340"/>
        <v>1</v>
      </c>
      <c r="M4393" s="42">
        <v>0.14335000000000001</v>
      </c>
      <c r="N4393" s="93">
        <f t="array" ref="N4393">SQRT(MMULT(MMULT(B4393:K4393, '2. Correlation Matrix'!$B$34:$K$43), TRANSPOSE(B4393:K4393)))</f>
        <v>0.13527766479375669</v>
      </c>
      <c r="O4393" s="92">
        <f t="shared" si="341"/>
        <v>0.50525709550209863</v>
      </c>
      <c r="P4393" s="42">
        <f t="shared" si="342"/>
        <v>0.13419997670397402</v>
      </c>
      <c r="Q4393" s="42">
        <f t="shared" si="343"/>
        <v>0.122773215429927</v>
      </c>
      <c r="R4393" s="43">
        <f t="shared" si="344"/>
        <v>0.118137620573236</v>
      </c>
    </row>
    <row r="4394" spans="1:18" x14ac:dyDescent="0.35">
      <c r="A4394" s="73">
        <v>3133</v>
      </c>
      <c r="B4394" s="42">
        <v>0.18129999999999999</v>
      </c>
      <c r="C4394" s="42">
        <v>0.15079999999999999</v>
      </c>
      <c r="D4394" s="42">
        <v>0.187</v>
      </c>
      <c r="E4394" s="42">
        <v>5.5300000000000002E-2</v>
      </c>
      <c r="F4394" s="42">
        <v>1.72E-2</v>
      </c>
      <c r="G4394" s="42">
        <v>0.1489</v>
      </c>
      <c r="H4394" s="42">
        <v>6.8699999999999997E-2</v>
      </c>
      <c r="I4394" s="42">
        <v>7.6E-3</v>
      </c>
      <c r="J4394" s="42">
        <v>0.11260000000000001</v>
      </c>
      <c r="K4394" s="42">
        <v>7.0599999999999996E-2</v>
      </c>
      <c r="L4394" s="93">
        <f t="shared" si="340"/>
        <v>1</v>
      </c>
      <c r="M4394" s="42">
        <v>0.13621</v>
      </c>
      <c r="N4394" s="93">
        <f t="array" ref="N4394">SQRT(MMULT(MMULT(B4394:K4394, '2. Correlation Matrix'!$B$34:$K$43), TRANSPOSE(B4394:K4394)))</f>
        <v>0.1211520923658795</v>
      </c>
      <c r="O4394" s="92">
        <f t="shared" si="341"/>
        <v>0.50523271042769702</v>
      </c>
      <c r="P4394" s="42">
        <f t="shared" si="342"/>
        <v>0.1288710852576847</v>
      </c>
      <c r="Q4394" s="42">
        <f t="shared" si="343"/>
        <v>0.122773215429927</v>
      </c>
      <c r="R4394" s="43">
        <f t="shared" si="344"/>
        <v>0.118137620573236</v>
      </c>
    </row>
    <row r="4395" spans="1:18" x14ac:dyDescent="0.35">
      <c r="A4395" s="73">
        <v>690</v>
      </c>
      <c r="B4395" s="42">
        <v>0.1111</v>
      </c>
      <c r="C4395" s="42">
        <v>0.10050000000000001</v>
      </c>
      <c r="D4395" s="42">
        <v>0.1623</v>
      </c>
      <c r="E4395" s="42">
        <v>8.9899999999999994E-2</v>
      </c>
      <c r="F4395" s="42">
        <v>9.8799999999999999E-2</v>
      </c>
      <c r="G4395" s="42">
        <v>4.7600000000000003E-2</v>
      </c>
      <c r="H4395" s="42">
        <v>5.6399999999999999E-2</v>
      </c>
      <c r="I4395" s="42">
        <v>1.5900000000000001E-2</v>
      </c>
      <c r="J4395" s="42">
        <v>0.16930000000000001</v>
      </c>
      <c r="K4395" s="42">
        <v>0.14810000000000001</v>
      </c>
      <c r="L4395" s="93">
        <f t="shared" si="340"/>
        <v>0.99990000000000001</v>
      </c>
      <c r="M4395" s="42">
        <v>0.14219000000000001</v>
      </c>
      <c r="N4395" s="93">
        <f t="array" ref="N4395">SQRT(MMULT(MMULT(B4395:K4395, '2. Correlation Matrix'!$B$34:$K$43), TRANSPOSE(B4395:K4395)))</f>
        <v>0.13299053926448529</v>
      </c>
      <c r="O4395" s="92">
        <f t="shared" si="341"/>
        <v>0.50522390819376806</v>
      </c>
      <c r="P4395" s="42">
        <f t="shared" si="342"/>
        <v>0.13334675823307071</v>
      </c>
      <c r="Q4395" s="42">
        <f t="shared" si="343"/>
        <v>0.122773215429927</v>
      </c>
      <c r="R4395" s="43">
        <f t="shared" si="344"/>
        <v>0.118137620573236</v>
      </c>
    </row>
    <row r="4396" spans="1:18" x14ac:dyDescent="0.35">
      <c r="A4396" s="73">
        <v>1272</v>
      </c>
      <c r="B4396" s="42">
        <v>0.17130000000000001</v>
      </c>
      <c r="C4396" s="42">
        <v>4.7899999999999998E-2</v>
      </c>
      <c r="D4396" s="42">
        <v>0.16619999999999999</v>
      </c>
      <c r="E4396" s="42">
        <v>9.8199999999999996E-2</v>
      </c>
      <c r="F4396" s="42">
        <v>0.18390000000000001</v>
      </c>
      <c r="G4396" s="42">
        <v>4.7899999999999998E-2</v>
      </c>
      <c r="H4396" s="42">
        <v>4.0300000000000002E-2</v>
      </c>
      <c r="I4396" s="42">
        <v>0.13600000000000001</v>
      </c>
      <c r="J4396" s="42">
        <v>6.3E-2</v>
      </c>
      <c r="K4396" s="42">
        <v>4.53E-2</v>
      </c>
      <c r="L4396" s="93">
        <f t="shared" si="340"/>
        <v>1</v>
      </c>
      <c r="M4396" s="42">
        <v>0.12528</v>
      </c>
      <c r="N4396" s="93">
        <f t="array" ref="N4396">SQRT(MMULT(MMULT(B4396:K4396, '2. Correlation Matrix'!$B$34:$K$43), TRANSPOSE(B4396:K4396)))</f>
        <v>9.9541389333411459E-2</v>
      </c>
      <c r="O4396" s="92">
        <f t="shared" si="341"/>
        <v>0.50511651823130954</v>
      </c>
      <c r="P4396" s="42">
        <f t="shared" si="342"/>
        <v>0.1203257559047871</v>
      </c>
      <c r="Q4396" s="42">
        <f t="shared" si="343"/>
        <v>0.122773215429927</v>
      </c>
      <c r="R4396" s="43">
        <f t="shared" si="344"/>
        <v>0.118137620573236</v>
      </c>
    </row>
    <row r="4397" spans="1:18" x14ac:dyDescent="0.35">
      <c r="A4397" s="73">
        <v>4385</v>
      </c>
      <c r="B4397" s="42">
        <v>4.4000000000000003E-3</v>
      </c>
      <c r="C4397" s="42">
        <v>0.13289999999999999</v>
      </c>
      <c r="D4397" s="42">
        <v>0.122</v>
      </c>
      <c r="E4397" s="42">
        <v>0.2135</v>
      </c>
      <c r="F4397" s="42">
        <v>0.1198</v>
      </c>
      <c r="G4397" s="42">
        <v>3.9199999999999999E-2</v>
      </c>
      <c r="H4397" s="42">
        <v>0.1547</v>
      </c>
      <c r="I4397" s="42">
        <v>0.10680000000000001</v>
      </c>
      <c r="J4397" s="42">
        <v>9.1499999999999998E-2</v>
      </c>
      <c r="K4397" s="42">
        <v>1.5299999999999999E-2</v>
      </c>
      <c r="L4397" s="93">
        <f t="shared" si="340"/>
        <v>1.0001</v>
      </c>
      <c r="M4397" s="42">
        <v>0.13522000000000001</v>
      </c>
      <c r="N4397" s="93">
        <f t="array" ref="N4397">SQRT(MMULT(MMULT(B4397:K4397, '2. Correlation Matrix'!$B$34:$K$43), TRANSPOSE(B4397:K4397)))</f>
        <v>0.11922402205880323</v>
      </c>
      <c r="O4397" s="92">
        <f t="shared" si="341"/>
        <v>0.50509955091347725</v>
      </c>
      <c r="P4397" s="42">
        <f t="shared" si="342"/>
        <v>0.128112816282061</v>
      </c>
      <c r="Q4397" s="42">
        <f t="shared" si="343"/>
        <v>0.122773215429927</v>
      </c>
      <c r="R4397" s="43">
        <f t="shared" si="344"/>
        <v>0.118137620573236</v>
      </c>
    </row>
    <row r="4398" spans="1:18" x14ac:dyDescent="0.35">
      <c r="A4398" s="73">
        <v>1987</v>
      </c>
      <c r="B4398" s="42">
        <v>9.2299999999999993E-2</v>
      </c>
      <c r="C4398" s="42">
        <v>0.15770000000000001</v>
      </c>
      <c r="D4398" s="42">
        <v>0.1012</v>
      </c>
      <c r="E4398" s="42">
        <v>0.11310000000000001</v>
      </c>
      <c r="F4398" s="42">
        <v>0.1696</v>
      </c>
      <c r="G4398" s="42">
        <v>1.1900000000000001E-2</v>
      </c>
      <c r="H4398" s="42">
        <v>6.0000000000000001E-3</v>
      </c>
      <c r="I4398" s="42">
        <v>3.5700000000000003E-2</v>
      </c>
      <c r="J4398" s="42">
        <v>0.1042</v>
      </c>
      <c r="K4398" s="42">
        <v>0.20830000000000001</v>
      </c>
      <c r="L4398" s="93">
        <f t="shared" si="340"/>
        <v>1</v>
      </c>
      <c r="M4398" s="42">
        <v>0.1419</v>
      </c>
      <c r="N4398" s="93">
        <f t="array" ref="N4398">SQRT(MMULT(MMULT(B4398:K4398, '2. Correlation Matrix'!$B$34:$K$43), TRANSPOSE(B4398:K4398)))</f>
        <v>0.1324560069474707</v>
      </c>
      <c r="O4398" s="92">
        <f t="shared" si="341"/>
        <v>0.50507335636753081</v>
      </c>
      <c r="P4398" s="42">
        <f t="shared" si="342"/>
        <v>0.1331277031117658</v>
      </c>
      <c r="Q4398" s="42">
        <f t="shared" si="343"/>
        <v>0.122773215429927</v>
      </c>
      <c r="R4398" s="43">
        <f t="shared" si="344"/>
        <v>0.118137620573236</v>
      </c>
    </row>
    <row r="4399" spans="1:18" x14ac:dyDescent="0.35">
      <c r="A4399" s="73">
        <v>2335</v>
      </c>
      <c r="B4399" s="42">
        <v>0.1174</v>
      </c>
      <c r="C4399" s="42">
        <v>5.1799999999999999E-2</v>
      </c>
      <c r="D4399" s="42">
        <v>0.14510000000000001</v>
      </c>
      <c r="E4399" s="42">
        <v>0.15540000000000001</v>
      </c>
      <c r="F4399" s="42">
        <v>0.13639999999999999</v>
      </c>
      <c r="G4399" s="42">
        <v>0.1226</v>
      </c>
      <c r="H4399" s="42">
        <v>0.1226</v>
      </c>
      <c r="I4399" s="42">
        <v>5.0099999999999999E-2</v>
      </c>
      <c r="J4399" s="42">
        <v>3.9699999999999999E-2</v>
      </c>
      <c r="K4399" s="42">
        <v>5.8700000000000002E-2</v>
      </c>
      <c r="L4399" s="93">
        <f t="shared" si="340"/>
        <v>0.99980000000000002</v>
      </c>
      <c r="M4399" s="42">
        <v>0.14147000000000001</v>
      </c>
      <c r="N4399" s="93">
        <f t="array" ref="N4399">SQRT(MMULT(MMULT(B4399:K4399, '2. Correlation Matrix'!$B$34:$K$43), TRANSPOSE(B4399:K4399)))</f>
        <v>0.13160551806042406</v>
      </c>
      <c r="O4399" s="92">
        <f t="shared" si="341"/>
        <v>0.50507000754696041</v>
      </c>
      <c r="P4399" s="42">
        <f t="shared" si="342"/>
        <v>0.13280999380802372</v>
      </c>
      <c r="Q4399" s="42">
        <f t="shared" si="343"/>
        <v>0.122773215429927</v>
      </c>
      <c r="R4399" s="43">
        <f t="shared" si="344"/>
        <v>0.118137620573236</v>
      </c>
    </row>
    <row r="4400" spans="1:18" x14ac:dyDescent="0.35">
      <c r="A4400" s="73">
        <v>2242</v>
      </c>
      <c r="B4400" s="42">
        <v>0.13159999999999999</v>
      </c>
      <c r="C4400" s="42">
        <v>0.11840000000000001</v>
      </c>
      <c r="D4400" s="42">
        <v>7.0699999999999999E-2</v>
      </c>
      <c r="E4400" s="42">
        <v>0.11840000000000001</v>
      </c>
      <c r="F4400" s="42">
        <v>8.8800000000000004E-2</v>
      </c>
      <c r="G4400" s="42">
        <v>0.1217</v>
      </c>
      <c r="H4400" s="42">
        <v>0.1595</v>
      </c>
      <c r="I4400" s="42">
        <v>5.0999999999999997E-2</v>
      </c>
      <c r="J4400" s="42">
        <v>0.125</v>
      </c>
      <c r="K4400" s="42">
        <v>1.4800000000000001E-2</v>
      </c>
      <c r="L4400" s="93">
        <f t="shared" si="340"/>
        <v>0.99990000000000012</v>
      </c>
      <c r="M4400" s="42">
        <v>0.13492000000000001</v>
      </c>
      <c r="N4400" s="93">
        <f t="array" ref="N4400">SQRT(MMULT(MMULT(B4400:K4400, '2. Correlation Matrix'!$B$34:$K$43), TRANSPOSE(B4400:K4400)))</f>
        <v>0.11864019316845198</v>
      </c>
      <c r="O4400" s="92">
        <f t="shared" si="341"/>
        <v>0.50505649392295116</v>
      </c>
      <c r="P4400" s="42">
        <f t="shared" si="342"/>
        <v>0.12788225228247621</v>
      </c>
      <c r="Q4400" s="42">
        <f t="shared" si="343"/>
        <v>0.122773215429927</v>
      </c>
      <c r="R4400" s="43">
        <f t="shared" si="344"/>
        <v>0.118137620573236</v>
      </c>
    </row>
    <row r="4401" spans="1:18" x14ac:dyDescent="0.35">
      <c r="A4401" s="73">
        <v>4776</v>
      </c>
      <c r="B4401" s="42">
        <v>0.12139999999999999</v>
      </c>
      <c r="C4401" s="42">
        <v>0.10440000000000001</v>
      </c>
      <c r="D4401" s="42">
        <v>0.11650000000000001</v>
      </c>
      <c r="E4401" s="42">
        <v>0.16500000000000001</v>
      </c>
      <c r="F4401" s="42">
        <v>4.6100000000000002E-2</v>
      </c>
      <c r="G4401" s="42">
        <v>6.0699999999999997E-2</v>
      </c>
      <c r="H4401" s="42">
        <v>0.17480000000000001</v>
      </c>
      <c r="I4401" s="42">
        <v>4.3700000000000003E-2</v>
      </c>
      <c r="J4401" s="42">
        <v>0.12379999999999999</v>
      </c>
      <c r="K4401" s="42">
        <v>4.3700000000000003E-2</v>
      </c>
      <c r="L4401" s="93">
        <f t="shared" si="340"/>
        <v>1.0001</v>
      </c>
      <c r="M4401" s="42">
        <v>0.13739999999999999</v>
      </c>
      <c r="N4401" s="93">
        <f t="array" ref="N4401">SQRT(MMULT(MMULT(B4401:K4401, '2. Correlation Matrix'!$B$34:$K$43), TRANSPOSE(B4401:K4401)))</f>
        <v>0.12355187681334025</v>
      </c>
      <c r="O4401" s="92">
        <f t="shared" si="341"/>
        <v>0.50505100860809016</v>
      </c>
      <c r="P4401" s="42">
        <f t="shared" si="342"/>
        <v>0.1297674668679506</v>
      </c>
      <c r="Q4401" s="42">
        <f t="shared" si="343"/>
        <v>0.122773215429927</v>
      </c>
      <c r="R4401" s="43">
        <f t="shared" si="344"/>
        <v>0.118137620573236</v>
      </c>
    </row>
    <row r="4402" spans="1:18" x14ac:dyDescent="0.35">
      <c r="A4402" s="73">
        <v>657</v>
      </c>
      <c r="B4402" s="42">
        <v>8.4000000000000005E-2</v>
      </c>
      <c r="C4402" s="42">
        <v>8.5599999999999996E-2</v>
      </c>
      <c r="D4402" s="42">
        <v>0.1389</v>
      </c>
      <c r="E4402" s="42">
        <v>6.9500000000000006E-2</v>
      </c>
      <c r="F4402" s="42">
        <v>0.1341</v>
      </c>
      <c r="G4402" s="42">
        <v>0.1163</v>
      </c>
      <c r="H4402" s="42">
        <v>0.1163</v>
      </c>
      <c r="I4402" s="42">
        <v>6.7900000000000002E-2</v>
      </c>
      <c r="J4402" s="42">
        <v>0.1454</v>
      </c>
      <c r="K4402" s="42">
        <v>4.2000000000000003E-2</v>
      </c>
      <c r="L4402" s="93">
        <f t="shared" si="340"/>
        <v>0.99999999999999989</v>
      </c>
      <c r="M4402" s="42">
        <v>0.13797000000000001</v>
      </c>
      <c r="N4402" s="93">
        <f t="array" ref="N4402">SQRT(MMULT(MMULT(B4402:K4402, '2. Correlation Matrix'!$B$34:$K$43), TRANSPOSE(B4402:K4402)))</f>
        <v>0.12468075170305078</v>
      </c>
      <c r="O4402" s="92">
        <f t="shared" si="341"/>
        <v>0.50504989053943294</v>
      </c>
      <c r="P4402" s="42">
        <f t="shared" si="342"/>
        <v>0.13019735507738112</v>
      </c>
      <c r="Q4402" s="42">
        <f t="shared" si="343"/>
        <v>0.122773215429927</v>
      </c>
      <c r="R4402" s="43">
        <f t="shared" si="344"/>
        <v>0.118137620573236</v>
      </c>
    </row>
    <row r="4403" spans="1:18" x14ac:dyDescent="0.35">
      <c r="A4403" s="73">
        <v>43</v>
      </c>
      <c r="B4403" s="42">
        <v>0.13439999999999999</v>
      </c>
      <c r="C4403" s="42">
        <v>8.4900000000000003E-2</v>
      </c>
      <c r="D4403" s="42">
        <v>0.1061</v>
      </c>
      <c r="E4403" s="42">
        <v>4.7199999999999999E-2</v>
      </c>
      <c r="F4403" s="42">
        <v>0.15329999999999999</v>
      </c>
      <c r="G4403" s="42">
        <v>1.89E-2</v>
      </c>
      <c r="H4403" s="42">
        <v>3.7699999999999997E-2</v>
      </c>
      <c r="I4403" s="42">
        <v>3.3000000000000002E-2</v>
      </c>
      <c r="J4403" s="42">
        <v>0.1792</v>
      </c>
      <c r="K4403" s="42">
        <v>0.20519999999999999</v>
      </c>
      <c r="L4403" s="93">
        <f t="shared" si="340"/>
        <v>0.99990000000000001</v>
      </c>
      <c r="M4403" s="42">
        <v>0.14371999999999999</v>
      </c>
      <c r="N4403" s="93">
        <f t="array" ref="N4403">SQRT(MMULT(MMULT(B4403:K4403, '2. Correlation Matrix'!$B$34:$K$43), TRANSPOSE(B4403:K4403)))</f>
        <v>0.13606668754805271</v>
      </c>
      <c r="O4403" s="92">
        <f t="shared" si="341"/>
        <v>0.50504646830423605</v>
      </c>
      <c r="P4403" s="42">
        <f t="shared" si="342"/>
        <v>0.13446292826985029</v>
      </c>
      <c r="Q4403" s="42">
        <f t="shared" si="343"/>
        <v>0.122773215429927</v>
      </c>
      <c r="R4403" s="43">
        <f t="shared" si="344"/>
        <v>0.118137620573236</v>
      </c>
    </row>
    <row r="4404" spans="1:18" x14ac:dyDescent="0.35">
      <c r="A4404" s="73">
        <v>4236</v>
      </c>
      <c r="B4404" s="42">
        <v>9.2299999999999993E-2</v>
      </c>
      <c r="C4404" s="42">
        <v>0.28310000000000002</v>
      </c>
      <c r="D4404" s="42">
        <v>8.6199999999999999E-2</v>
      </c>
      <c r="E4404" s="42">
        <v>4.9200000000000001E-2</v>
      </c>
      <c r="F4404" s="42">
        <v>0.15690000000000001</v>
      </c>
      <c r="G4404" s="42">
        <v>0.10150000000000001</v>
      </c>
      <c r="H4404" s="42">
        <v>7.6899999999999996E-2</v>
      </c>
      <c r="I4404" s="42">
        <v>5.5399999999999998E-2</v>
      </c>
      <c r="J4404" s="42">
        <v>0.08</v>
      </c>
      <c r="K4404" s="42">
        <v>1.8499999999999999E-2</v>
      </c>
      <c r="L4404" s="93">
        <f t="shared" si="340"/>
        <v>1</v>
      </c>
      <c r="M4404" s="42">
        <v>0.12339</v>
      </c>
      <c r="N4404" s="93">
        <f t="array" ref="N4404">SQRT(MMULT(MMULT(B4404:K4404, '2. Correlation Matrix'!$B$34:$K$43), TRANSPOSE(B4404:K4404)))</f>
        <v>9.581552401649851E-2</v>
      </c>
      <c r="O4404" s="92">
        <f t="shared" si="341"/>
        <v>0.50503298392093243</v>
      </c>
      <c r="P4404" s="42">
        <f t="shared" si="342"/>
        <v>0.1187996926787219</v>
      </c>
      <c r="Q4404" s="42">
        <f t="shared" si="343"/>
        <v>0.122773215429927</v>
      </c>
      <c r="R4404" s="43">
        <f t="shared" si="344"/>
        <v>0.118137620573236</v>
      </c>
    </row>
    <row r="4405" spans="1:18" x14ac:dyDescent="0.35">
      <c r="A4405" s="73">
        <v>2004</v>
      </c>
      <c r="B4405" s="42">
        <v>6.6699999999999995E-2</v>
      </c>
      <c r="C4405" s="42">
        <v>7.6700000000000004E-2</v>
      </c>
      <c r="D4405" s="42">
        <v>0.22670000000000001</v>
      </c>
      <c r="E4405" s="42">
        <v>7.0000000000000007E-2</v>
      </c>
      <c r="F4405" s="42">
        <v>7.0000000000000007E-2</v>
      </c>
      <c r="G4405" s="42">
        <v>3.3E-3</v>
      </c>
      <c r="H4405" s="42">
        <v>0.05</v>
      </c>
      <c r="I4405" s="42">
        <v>5.67E-2</v>
      </c>
      <c r="J4405" s="42">
        <v>0.17</v>
      </c>
      <c r="K4405" s="42">
        <v>0.21</v>
      </c>
      <c r="L4405" s="93">
        <f t="shared" si="340"/>
        <v>1.0001</v>
      </c>
      <c r="M4405" s="42">
        <v>0.14956</v>
      </c>
      <c r="N4405" s="93">
        <f t="array" ref="N4405">SQRT(MMULT(MMULT(B4405:K4405, '2. Correlation Matrix'!$B$34:$K$43), TRANSPOSE(B4405:K4405)))</f>
        <v>0.14764272657940386</v>
      </c>
      <c r="O4405" s="92">
        <f t="shared" si="341"/>
        <v>0.5050028655485499</v>
      </c>
      <c r="P4405" s="42">
        <f t="shared" si="342"/>
        <v>0.13866081264409968</v>
      </c>
      <c r="Q4405" s="42">
        <f t="shared" si="343"/>
        <v>0.122773215429927</v>
      </c>
      <c r="R4405" s="43">
        <f t="shared" si="344"/>
        <v>0.118137620573236</v>
      </c>
    </row>
    <row r="4406" spans="1:18" x14ac:dyDescent="0.35">
      <c r="A4406" s="73">
        <v>3625</v>
      </c>
      <c r="B4406" s="42">
        <v>8.0600000000000005E-2</v>
      </c>
      <c r="C4406" s="42">
        <v>5.57E-2</v>
      </c>
      <c r="D4406" s="42">
        <v>0.16120000000000001</v>
      </c>
      <c r="E4406" s="42">
        <v>0.17660000000000001</v>
      </c>
      <c r="F4406" s="42">
        <v>5.1799999999999999E-2</v>
      </c>
      <c r="G4406" s="42">
        <v>8.4500000000000006E-2</v>
      </c>
      <c r="H4406" s="42">
        <v>0.17849999999999999</v>
      </c>
      <c r="I4406" s="42">
        <v>9.5999999999999992E-3</v>
      </c>
      <c r="J4406" s="42">
        <v>9.98E-2</v>
      </c>
      <c r="K4406" s="42">
        <v>0.1017</v>
      </c>
      <c r="L4406" s="93">
        <f t="shared" si="340"/>
        <v>1</v>
      </c>
      <c r="M4406" s="42">
        <v>0.15079999999999999</v>
      </c>
      <c r="N4406" s="93">
        <f t="array" ref="N4406">SQRT(MMULT(MMULT(B4406:K4406, '2. Correlation Matrix'!$B$34:$K$43), TRANSPOSE(B4406:K4406)))</f>
        <v>0.15010956621554206</v>
      </c>
      <c r="O4406" s="92">
        <f t="shared" si="341"/>
        <v>0.50496448634831781</v>
      </c>
      <c r="P4406" s="42">
        <f t="shared" si="342"/>
        <v>0.13953355906529089</v>
      </c>
      <c r="Q4406" s="42">
        <f t="shared" si="343"/>
        <v>0.122773215429927</v>
      </c>
      <c r="R4406" s="43">
        <f t="shared" si="344"/>
        <v>0.118137620573236</v>
      </c>
    </row>
    <row r="4407" spans="1:18" x14ac:dyDescent="0.35">
      <c r="A4407" s="73">
        <v>4371</v>
      </c>
      <c r="B4407" s="42">
        <v>5.79E-2</v>
      </c>
      <c r="C4407" s="42">
        <v>8.0699999999999994E-2</v>
      </c>
      <c r="D4407" s="42">
        <v>0.15959999999999999</v>
      </c>
      <c r="E4407" s="42">
        <v>0.17019999999999999</v>
      </c>
      <c r="F4407" s="42">
        <v>5.79E-2</v>
      </c>
      <c r="G4407" s="42">
        <v>0.1193</v>
      </c>
      <c r="H4407" s="42">
        <v>0.1123</v>
      </c>
      <c r="I4407" s="42">
        <v>5.2600000000000001E-2</v>
      </c>
      <c r="J4407" s="42">
        <v>0.1386</v>
      </c>
      <c r="K4407" s="42">
        <v>5.0900000000000001E-2</v>
      </c>
      <c r="L4407" s="93">
        <f t="shared" si="340"/>
        <v>0.99999999999999978</v>
      </c>
      <c r="M4407" s="42">
        <v>0.14337</v>
      </c>
      <c r="N4407" s="93">
        <f t="array" ref="N4407">SQRT(MMULT(MMULT(B4407:K4407, '2. Correlation Matrix'!$B$34:$K$43), TRANSPOSE(B4407:K4407)))</f>
        <v>0.13539679946643862</v>
      </c>
      <c r="O4407" s="92">
        <f t="shared" si="341"/>
        <v>0.50496023738690488</v>
      </c>
      <c r="P4407" s="42">
        <f t="shared" si="342"/>
        <v>0.13420385334712251</v>
      </c>
      <c r="Q4407" s="42">
        <f t="shared" si="343"/>
        <v>0.122773215429927</v>
      </c>
      <c r="R4407" s="43">
        <f t="shared" si="344"/>
        <v>0.118137620573236</v>
      </c>
    </row>
    <row r="4408" spans="1:18" x14ac:dyDescent="0.35">
      <c r="A4408" s="73">
        <v>263</v>
      </c>
      <c r="B4408" s="42">
        <v>1.6199999999999999E-2</v>
      </c>
      <c r="C4408" s="42">
        <v>0.18110000000000001</v>
      </c>
      <c r="D4408" s="42">
        <v>0.2162</v>
      </c>
      <c r="E4408" s="42">
        <v>1.89E-2</v>
      </c>
      <c r="F4408" s="42">
        <v>0.14050000000000001</v>
      </c>
      <c r="G4408" s="42">
        <v>3.78E-2</v>
      </c>
      <c r="H4408" s="42">
        <v>0.1973</v>
      </c>
      <c r="I4408" s="42">
        <v>4.0500000000000001E-2</v>
      </c>
      <c r="J4408" s="42">
        <v>5.6800000000000003E-2</v>
      </c>
      <c r="K4408" s="42">
        <v>9.4600000000000004E-2</v>
      </c>
      <c r="L4408" s="93">
        <f t="shared" si="340"/>
        <v>0.99990000000000001</v>
      </c>
      <c r="M4408" s="42">
        <v>0.14258000000000001</v>
      </c>
      <c r="N4408" s="93">
        <f t="array" ref="N4408">SQRT(MMULT(MMULT(B4408:K4408, '2. Correlation Matrix'!$B$34:$K$43), TRANSPOSE(B4408:K4408)))</f>
        <v>0.13384103646084636</v>
      </c>
      <c r="O4408" s="92">
        <f t="shared" si="341"/>
        <v>0.50492735103534381</v>
      </c>
      <c r="P4408" s="42">
        <f t="shared" si="342"/>
        <v>0.13362328847954322</v>
      </c>
      <c r="Q4408" s="42">
        <f t="shared" si="343"/>
        <v>0.122773215429927</v>
      </c>
      <c r="R4408" s="43">
        <f t="shared" si="344"/>
        <v>0.118137620573236</v>
      </c>
    </row>
    <row r="4409" spans="1:18" x14ac:dyDescent="0.35">
      <c r="A4409" s="73">
        <v>1826</v>
      </c>
      <c r="B4409" s="42">
        <v>4.3E-3</v>
      </c>
      <c r="C4409" s="42">
        <v>0.19789999999999999</v>
      </c>
      <c r="D4409" s="42">
        <v>0.1447</v>
      </c>
      <c r="E4409" s="42">
        <v>0.10639999999999999</v>
      </c>
      <c r="F4409" s="42">
        <v>6.1699999999999998E-2</v>
      </c>
      <c r="G4409" s="42">
        <v>0.2021</v>
      </c>
      <c r="H4409" s="42">
        <v>0.17230000000000001</v>
      </c>
      <c r="I4409" s="42">
        <v>2.1299999999999999E-2</v>
      </c>
      <c r="J4409" s="42">
        <v>5.74E-2</v>
      </c>
      <c r="K4409" s="42">
        <v>3.1899999999999998E-2</v>
      </c>
      <c r="L4409" s="93">
        <f t="shared" si="340"/>
        <v>1</v>
      </c>
      <c r="M4409" s="42">
        <v>0.14793999999999999</v>
      </c>
      <c r="N4409" s="93">
        <f t="array" ref="N4409">SQRT(MMULT(MMULT(B4409:K4409, '2. Correlation Matrix'!$B$34:$K$43), TRANSPOSE(B4409:K4409)))</f>
        <v>0.14447190274240385</v>
      </c>
      <c r="O4409" s="92">
        <f t="shared" si="341"/>
        <v>0.50487325642864556</v>
      </c>
      <c r="P4409" s="42">
        <f t="shared" si="342"/>
        <v>0.13750393465899469</v>
      </c>
      <c r="Q4409" s="42">
        <f t="shared" si="343"/>
        <v>0.122773215429927</v>
      </c>
      <c r="R4409" s="43">
        <f t="shared" si="344"/>
        <v>0.118137620573236</v>
      </c>
    </row>
    <row r="4410" spans="1:18" x14ac:dyDescent="0.35">
      <c r="A4410" s="73">
        <v>4135</v>
      </c>
      <c r="B4410" s="42">
        <v>6.1400000000000003E-2</v>
      </c>
      <c r="C4410" s="42">
        <v>0.19070000000000001</v>
      </c>
      <c r="D4410" s="42">
        <v>0.19919999999999999</v>
      </c>
      <c r="E4410" s="42">
        <v>2.5399999999999999E-2</v>
      </c>
      <c r="F4410" s="42">
        <v>0.16739999999999999</v>
      </c>
      <c r="G4410" s="42">
        <v>0.11020000000000001</v>
      </c>
      <c r="H4410" s="42">
        <v>0.1229</v>
      </c>
      <c r="I4410" s="42">
        <v>4.1999999999999997E-3</v>
      </c>
      <c r="J4410" s="42">
        <v>2.0999999999999999E-3</v>
      </c>
      <c r="K4410" s="42">
        <v>0.11650000000000001</v>
      </c>
      <c r="L4410" s="93">
        <f t="shared" si="340"/>
        <v>0.99999999999999989</v>
      </c>
      <c r="M4410" s="42">
        <v>0.14369000000000001</v>
      </c>
      <c r="N4410" s="93">
        <f t="array" ref="N4410">SQRT(MMULT(MMULT(B4410:K4410, '2. Correlation Matrix'!$B$34:$K$43), TRANSPOSE(B4410:K4410)))</f>
        <v>0.13607126634852343</v>
      </c>
      <c r="O4410" s="92">
        <f t="shared" si="341"/>
        <v>0.50480900077803537</v>
      </c>
      <c r="P4410" s="42">
        <f t="shared" si="342"/>
        <v>0.1344323052371546</v>
      </c>
      <c r="Q4410" s="42">
        <f t="shared" si="343"/>
        <v>0.122773215429927</v>
      </c>
      <c r="R4410" s="43">
        <f t="shared" si="344"/>
        <v>0.118137620573236</v>
      </c>
    </row>
    <row r="4411" spans="1:18" x14ac:dyDescent="0.35">
      <c r="A4411" s="73">
        <v>1704</v>
      </c>
      <c r="B4411" s="42">
        <v>0.16569999999999999</v>
      </c>
      <c r="C4411" s="42">
        <v>5.7999999999999996E-3</v>
      </c>
      <c r="D4411" s="42">
        <v>0.1618</v>
      </c>
      <c r="E4411" s="42">
        <v>8.5800000000000001E-2</v>
      </c>
      <c r="F4411" s="42">
        <v>0.193</v>
      </c>
      <c r="G4411" s="42">
        <v>0.13650000000000001</v>
      </c>
      <c r="H4411" s="42">
        <v>2.7300000000000001E-2</v>
      </c>
      <c r="I4411" s="42">
        <v>7.7999999999999996E-3</v>
      </c>
      <c r="J4411" s="42">
        <v>3.5099999999999999E-2</v>
      </c>
      <c r="K4411" s="42">
        <v>0.18129999999999999</v>
      </c>
      <c r="L4411" s="93">
        <f t="shared" si="340"/>
        <v>1.0001</v>
      </c>
      <c r="M4411" s="42">
        <v>0.15017</v>
      </c>
      <c r="N4411" s="93">
        <f t="array" ref="N4411">SQRT(MMULT(MMULT(B4411:K4411, '2. Correlation Matrix'!$B$34:$K$43), TRANSPOSE(B4411:K4411)))</f>
        <v>0.14891261082110341</v>
      </c>
      <c r="O4411" s="92">
        <f t="shared" si="341"/>
        <v>0.50479270751827521</v>
      </c>
      <c r="P4411" s="42">
        <f t="shared" si="342"/>
        <v>0.13908251716922129</v>
      </c>
      <c r="Q4411" s="42">
        <f t="shared" si="343"/>
        <v>0.122773215429927</v>
      </c>
      <c r="R4411" s="43">
        <f t="shared" si="344"/>
        <v>0.118137620573236</v>
      </c>
    </row>
    <row r="4412" spans="1:18" x14ac:dyDescent="0.35">
      <c r="A4412" s="73">
        <v>2264</v>
      </c>
      <c r="B4412" s="42">
        <v>6.9400000000000003E-2</v>
      </c>
      <c r="C4412" s="42">
        <v>5.91E-2</v>
      </c>
      <c r="D4412" s="42">
        <v>0.1208</v>
      </c>
      <c r="E4412" s="42">
        <v>0.2442</v>
      </c>
      <c r="F4412" s="42">
        <v>3.0800000000000001E-2</v>
      </c>
      <c r="G4412" s="42">
        <v>0.2185</v>
      </c>
      <c r="H4412" s="42">
        <v>0.16969999999999999</v>
      </c>
      <c r="I4412" s="42">
        <v>1.29E-2</v>
      </c>
      <c r="J4412" s="42">
        <v>2.3099999999999999E-2</v>
      </c>
      <c r="K4412" s="42">
        <v>5.1400000000000001E-2</v>
      </c>
      <c r="L4412" s="93">
        <f t="shared" si="340"/>
        <v>0.99990000000000012</v>
      </c>
      <c r="M4412" s="42">
        <v>0.15540999999999999</v>
      </c>
      <c r="N4412" s="93">
        <f t="array" ref="N4412">SQRT(MMULT(MMULT(B4412:K4412, '2. Correlation Matrix'!$B$34:$K$43), TRANSPOSE(B4412:K4412)))</f>
        <v>0.1593040359836875</v>
      </c>
      <c r="O4412" s="92">
        <f t="shared" si="341"/>
        <v>0.5047580841469318</v>
      </c>
      <c r="P4412" s="42">
        <f t="shared" si="342"/>
        <v>0.14272111205965399</v>
      </c>
      <c r="Q4412" s="42">
        <f t="shared" si="343"/>
        <v>0.122773215429927</v>
      </c>
      <c r="R4412" s="43">
        <f t="shared" si="344"/>
        <v>0.118137620573236</v>
      </c>
    </row>
    <row r="4413" spans="1:18" x14ac:dyDescent="0.35">
      <c r="A4413" s="73">
        <v>4973</v>
      </c>
      <c r="B4413" s="42">
        <v>0.157</v>
      </c>
      <c r="C4413" s="42">
        <v>0.1173</v>
      </c>
      <c r="D4413" s="42">
        <v>0.1552</v>
      </c>
      <c r="E4413" s="42">
        <v>0.12820000000000001</v>
      </c>
      <c r="F4413" s="42">
        <v>5.7799999999999997E-2</v>
      </c>
      <c r="G4413" s="42">
        <v>0.1661</v>
      </c>
      <c r="H4413" s="42">
        <v>5.7799999999999997E-2</v>
      </c>
      <c r="I4413" s="42">
        <v>5.96E-2</v>
      </c>
      <c r="J4413" s="42">
        <v>7.7600000000000002E-2</v>
      </c>
      <c r="K4413" s="42">
        <v>2.35E-2</v>
      </c>
      <c r="L4413" s="93">
        <f t="shared" si="340"/>
        <v>1.0001</v>
      </c>
      <c r="M4413" s="42">
        <v>0.13336000000000001</v>
      </c>
      <c r="N4413" s="93">
        <f t="array" ref="N4413">SQRT(MMULT(MMULT(B4413:K4413, '2. Correlation Matrix'!$B$34:$K$43), TRANSPOSE(B4413:K4413)))</f>
        <v>0.11562391190998428</v>
      </c>
      <c r="O4413" s="92">
        <f t="shared" si="341"/>
        <v>0.50473988499398403</v>
      </c>
      <c r="P4413" s="42">
        <f t="shared" si="342"/>
        <v>0.1266755554973161</v>
      </c>
      <c r="Q4413" s="42">
        <f t="shared" si="343"/>
        <v>0.122773215429927</v>
      </c>
      <c r="R4413" s="43">
        <f t="shared" si="344"/>
        <v>0.118137620573236</v>
      </c>
    </row>
    <row r="4414" spans="1:18" x14ac:dyDescent="0.35">
      <c r="A4414" s="73">
        <v>2714</v>
      </c>
      <c r="B4414" s="42">
        <v>0.1341</v>
      </c>
      <c r="C4414" s="42">
        <v>0.13589999999999999</v>
      </c>
      <c r="D4414" s="42">
        <v>6.88E-2</v>
      </c>
      <c r="E4414" s="42">
        <v>0.1757</v>
      </c>
      <c r="F4414" s="42">
        <v>0.1268</v>
      </c>
      <c r="G4414" s="42">
        <v>0.1159</v>
      </c>
      <c r="H4414" s="42">
        <v>1.2699999999999999E-2</v>
      </c>
      <c r="I4414" s="42">
        <v>7.9699999999999993E-2</v>
      </c>
      <c r="J4414" s="42">
        <v>0.13769999999999999</v>
      </c>
      <c r="K4414" s="42">
        <v>1.2699999999999999E-2</v>
      </c>
      <c r="L4414" s="93">
        <f t="shared" si="340"/>
        <v>1</v>
      </c>
      <c r="M4414" s="42">
        <v>0.12558</v>
      </c>
      <c r="N4414" s="93">
        <f t="array" ref="N4414">SQRT(MMULT(MMULT(B4414:K4414, '2. Correlation Matrix'!$B$34:$K$43), TRANSPOSE(B4414:K4414)))</f>
        <v>0.10023941723711186</v>
      </c>
      <c r="O4414" s="92">
        <f t="shared" si="341"/>
        <v>0.50459191996652653</v>
      </c>
      <c r="P4414" s="42">
        <f t="shared" si="342"/>
        <v>0.12055602961598209</v>
      </c>
      <c r="Q4414" s="42">
        <f t="shared" si="343"/>
        <v>0.122773215429927</v>
      </c>
      <c r="R4414" s="43">
        <f t="shared" si="344"/>
        <v>0.118137620573236</v>
      </c>
    </row>
    <row r="4415" spans="1:18" x14ac:dyDescent="0.35">
      <c r="A4415" s="73">
        <v>3491</v>
      </c>
      <c r="B4415" s="42">
        <v>3.1899999999999998E-2</v>
      </c>
      <c r="C4415" s="42">
        <v>7.5399999999999995E-2</v>
      </c>
      <c r="D4415" s="42">
        <v>0.1391</v>
      </c>
      <c r="E4415" s="42">
        <v>5.5100000000000003E-2</v>
      </c>
      <c r="F4415" s="42">
        <v>0.24060000000000001</v>
      </c>
      <c r="G4415" s="42">
        <v>3.4799999999999998E-2</v>
      </c>
      <c r="H4415" s="42">
        <v>0.19420000000000001</v>
      </c>
      <c r="I4415" s="42">
        <v>0.1623</v>
      </c>
      <c r="J4415" s="42">
        <v>5.2200000000000003E-2</v>
      </c>
      <c r="K4415" s="42">
        <v>1.4500000000000001E-2</v>
      </c>
      <c r="L4415" s="93">
        <f t="shared" si="340"/>
        <v>1.0001</v>
      </c>
      <c r="M4415" s="42">
        <v>0.13311999999999999</v>
      </c>
      <c r="N4415" s="93">
        <f t="array" ref="N4415">SQRT(MMULT(MMULT(B4415:K4415, '2. Correlation Matrix'!$B$34:$K$43), TRANSPOSE(B4415:K4415)))</f>
        <v>0.11519252987831285</v>
      </c>
      <c r="O4415" s="92">
        <f t="shared" si="341"/>
        <v>0.50454660611583779</v>
      </c>
      <c r="P4415" s="42">
        <f t="shared" si="342"/>
        <v>0.12648534053011698</v>
      </c>
      <c r="Q4415" s="42">
        <f t="shared" si="343"/>
        <v>0.122773215429927</v>
      </c>
      <c r="R4415" s="43">
        <f t="shared" si="344"/>
        <v>0.118137620573236</v>
      </c>
    </row>
    <row r="4416" spans="1:18" x14ac:dyDescent="0.35">
      <c r="A4416" s="73">
        <v>2107</v>
      </c>
      <c r="B4416" s="42">
        <v>8.1799999999999998E-2</v>
      </c>
      <c r="C4416" s="42">
        <v>2.0500000000000001E-2</v>
      </c>
      <c r="D4416" s="42">
        <v>0.21740000000000001</v>
      </c>
      <c r="E4416" s="42">
        <v>4.5999999999999999E-2</v>
      </c>
      <c r="F4416" s="42">
        <v>0.19950000000000001</v>
      </c>
      <c r="G4416" s="42">
        <v>3.8399999999999997E-2</v>
      </c>
      <c r="H4416" s="42">
        <v>6.6500000000000004E-2</v>
      </c>
      <c r="I4416" s="42">
        <v>0.13550000000000001</v>
      </c>
      <c r="J4416" s="42">
        <v>0.1125</v>
      </c>
      <c r="K4416" s="42">
        <v>8.1799999999999998E-2</v>
      </c>
      <c r="L4416" s="93">
        <f t="shared" si="340"/>
        <v>0.9998999999999999</v>
      </c>
      <c r="M4416" s="42">
        <v>0.13538</v>
      </c>
      <c r="N4416" s="93">
        <f t="array" ref="N4416">SQRT(MMULT(MMULT(B4416:K4416, '2. Correlation Matrix'!$B$34:$K$43), TRANSPOSE(B4416:K4416)))</f>
        <v>0.11968062859283454</v>
      </c>
      <c r="O4416" s="92">
        <f t="shared" si="341"/>
        <v>0.50450938226117437</v>
      </c>
      <c r="P4416" s="42">
        <f t="shared" si="342"/>
        <v>0.128218273569812</v>
      </c>
      <c r="Q4416" s="42">
        <f t="shared" si="343"/>
        <v>0.122773215429927</v>
      </c>
      <c r="R4416" s="43">
        <f t="shared" si="344"/>
        <v>0.118137620573236</v>
      </c>
    </row>
    <row r="4417" spans="1:18" x14ac:dyDescent="0.35">
      <c r="A4417" s="73">
        <v>22</v>
      </c>
      <c r="B4417" s="42">
        <v>0.2069</v>
      </c>
      <c r="C4417" s="42">
        <v>0.18970000000000001</v>
      </c>
      <c r="D4417" s="42">
        <v>0.11210000000000001</v>
      </c>
      <c r="E4417" s="42">
        <v>0.1336</v>
      </c>
      <c r="F4417" s="42">
        <v>0.125</v>
      </c>
      <c r="G4417" s="42">
        <v>0.11210000000000001</v>
      </c>
      <c r="H4417" s="42">
        <v>2.5899999999999999E-2</v>
      </c>
      <c r="I4417" s="42">
        <v>8.4099999999999994E-2</v>
      </c>
      <c r="J4417" s="42">
        <v>4.3E-3</v>
      </c>
      <c r="K4417" s="42">
        <v>6.4999999999999997E-3</v>
      </c>
      <c r="L4417" s="93">
        <f t="shared" si="340"/>
        <v>1.0002</v>
      </c>
      <c r="M4417" s="42">
        <v>0.11892999999999999</v>
      </c>
      <c r="N4417" s="93">
        <f t="array" ref="N4417">SQRT(MMULT(MMULT(B4417:K4417, '2. Correlation Matrix'!$B$34:$K$43), TRANSPOSE(B4417:K4417)))</f>
        <v>8.7079856842053896E-2</v>
      </c>
      <c r="O4417" s="92">
        <f t="shared" si="341"/>
        <v>0.50447946968586044</v>
      </c>
      <c r="P4417" s="42">
        <f t="shared" si="342"/>
        <v>0.11513854926618369</v>
      </c>
      <c r="Q4417" s="42">
        <f t="shared" si="343"/>
        <v>0.122773215429927</v>
      </c>
      <c r="R4417" s="43">
        <f t="shared" si="344"/>
        <v>0.118137620573236</v>
      </c>
    </row>
    <row r="4418" spans="1:18" x14ac:dyDescent="0.35">
      <c r="A4418" s="73">
        <v>4741</v>
      </c>
      <c r="B4418" s="42">
        <v>4.1000000000000003E-3</v>
      </c>
      <c r="C4418" s="42">
        <v>7.22E-2</v>
      </c>
      <c r="D4418" s="42">
        <v>0.2021</v>
      </c>
      <c r="E4418" s="42">
        <v>4.5400000000000003E-2</v>
      </c>
      <c r="F4418" s="42">
        <v>0.1711</v>
      </c>
      <c r="G4418" s="42">
        <v>0.13200000000000001</v>
      </c>
      <c r="H4418" s="42">
        <v>0.1216</v>
      </c>
      <c r="I4418" s="42">
        <v>0.10100000000000001</v>
      </c>
      <c r="J4418" s="42">
        <v>0.1072</v>
      </c>
      <c r="K4418" s="42">
        <v>4.3299999999999998E-2</v>
      </c>
      <c r="L4418" s="93">
        <f t="shared" si="340"/>
        <v>1</v>
      </c>
      <c r="M4418" s="42">
        <v>0.14319000000000001</v>
      </c>
      <c r="N4418" s="93">
        <f t="array" ref="N4418">SQRT(MMULT(MMULT(B4418:K4418, '2. Correlation Matrix'!$B$34:$K$43), TRANSPOSE(B4418:K4418)))</f>
        <v>0.1351757034885811</v>
      </c>
      <c r="O4418" s="92">
        <f t="shared" si="341"/>
        <v>0.50445455980749032</v>
      </c>
      <c r="P4418" s="42">
        <f t="shared" si="342"/>
        <v>0.13405376459318361</v>
      </c>
      <c r="Q4418" s="42">
        <f t="shared" si="343"/>
        <v>0.122773215429927</v>
      </c>
      <c r="R4418" s="43">
        <f t="shared" si="344"/>
        <v>0.118137620573236</v>
      </c>
    </row>
    <row r="4419" spans="1:18" x14ac:dyDescent="0.35">
      <c r="A4419" s="73">
        <v>665</v>
      </c>
      <c r="B4419" s="42">
        <v>5.6800000000000003E-2</v>
      </c>
      <c r="C4419" s="42">
        <v>0.16239999999999999</v>
      </c>
      <c r="D4419" s="42">
        <v>0.1898</v>
      </c>
      <c r="E4419" s="42">
        <v>7.0499999999999993E-2</v>
      </c>
      <c r="F4419" s="42">
        <v>2.7400000000000001E-2</v>
      </c>
      <c r="G4419" s="42">
        <v>0.15260000000000001</v>
      </c>
      <c r="H4419" s="42">
        <v>6.8500000000000005E-2</v>
      </c>
      <c r="I4419" s="42">
        <v>5.8700000000000002E-2</v>
      </c>
      <c r="J4419" s="42">
        <v>0.18</v>
      </c>
      <c r="K4419" s="42">
        <v>3.3300000000000003E-2</v>
      </c>
      <c r="L4419" s="93">
        <f t="shared" si="340"/>
        <v>0.99999999999999989</v>
      </c>
      <c r="M4419" s="42">
        <v>0.13766</v>
      </c>
      <c r="N4419" s="93">
        <f t="array" ref="N4419">SQRT(MMULT(MMULT(B4419:K4419, '2. Correlation Matrix'!$B$34:$K$43), TRANSPOSE(B4419:K4419)))</f>
        <v>0.12421535536163636</v>
      </c>
      <c r="O4419" s="92">
        <f t="shared" si="341"/>
        <v>0.50444648986893625</v>
      </c>
      <c r="P4419" s="42">
        <f t="shared" si="342"/>
        <v>0.12994527274619119</v>
      </c>
      <c r="Q4419" s="42">
        <f t="shared" si="343"/>
        <v>0.122773215429927</v>
      </c>
      <c r="R4419" s="43">
        <f t="shared" si="344"/>
        <v>0.118137620573236</v>
      </c>
    </row>
    <row r="4420" spans="1:18" x14ac:dyDescent="0.35">
      <c r="A4420" s="73">
        <v>2236</v>
      </c>
      <c r="B4420" s="42">
        <v>2.01E-2</v>
      </c>
      <c r="C4420" s="42">
        <v>0.26150000000000001</v>
      </c>
      <c r="D4420" s="42">
        <v>0.2213</v>
      </c>
      <c r="E4420" s="42">
        <v>0.14660000000000001</v>
      </c>
      <c r="F4420" s="42">
        <v>4.8899999999999999E-2</v>
      </c>
      <c r="G4420" s="42">
        <v>9.1999999999999998E-2</v>
      </c>
      <c r="H4420" s="42">
        <v>7.4700000000000003E-2</v>
      </c>
      <c r="I4420" s="42">
        <v>6.3200000000000006E-2</v>
      </c>
      <c r="J4420" s="42">
        <v>3.7400000000000003E-2</v>
      </c>
      <c r="K4420" s="42">
        <v>3.4500000000000003E-2</v>
      </c>
      <c r="L4420" s="93">
        <f t="shared" si="340"/>
        <v>1.0002</v>
      </c>
      <c r="M4420" s="42">
        <v>0.13252</v>
      </c>
      <c r="N4420" s="93">
        <f t="array" ref="N4420">SQRT(MMULT(MMULT(B4420:K4420, '2. Correlation Matrix'!$B$34:$K$43), TRANSPOSE(B4420:K4420)))</f>
        <v>0.11402767860135364</v>
      </c>
      <c r="O4420" s="92">
        <f t="shared" si="341"/>
        <v>0.50443892838591187</v>
      </c>
      <c r="P4420" s="42">
        <f t="shared" si="342"/>
        <v>0.1260188442563932</v>
      </c>
      <c r="Q4420" s="42">
        <f t="shared" si="343"/>
        <v>0.122773215429927</v>
      </c>
      <c r="R4420" s="43">
        <f t="shared" si="344"/>
        <v>0.118137620573236</v>
      </c>
    </row>
    <row r="4421" spans="1:18" x14ac:dyDescent="0.35">
      <c r="A4421" s="73">
        <v>4134</v>
      </c>
      <c r="B4421" s="42">
        <v>7.8E-2</v>
      </c>
      <c r="C4421" s="42">
        <v>9.1700000000000004E-2</v>
      </c>
      <c r="D4421" s="42">
        <v>0.1583</v>
      </c>
      <c r="E4421" s="42">
        <v>0.156</v>
      </c>
      <c r="F4421" s="42">
        <v>5.0500000000000003E-2</v>
      </c>
      <c r="G4421" s="42">
        <v>3.2099999999999997E-2</v>
      </c>
      <c r="H4421" s="42">
        <v>0.156</v>
      </c>
      <c r="I4421" s="42">
        <v>1.83E-2</v>
      </c>
      <c r="J4421" s="42">
        <v>0.1537</v>
      </c>
      <c r="K4421" s="42">
        <v>0.1055</v>
      </c>
      <c r="L4421" s="93">
        <f t="shared" ref="L4421:L4484" si="345">SUM(B4421:K4421)</f>
        <v>1.0001</v>
      </c>
      <c r="M4421" s="42">
        <v>0.14477999999999999</v>
      </c>
      <c r="N4421" s="93">
        <f t="array" ref="N4421">SQRT(MMULT(MMULT(B4421:K4421, '2. Correlation Matrix'!$B$34:$K$43), TRANSPOSE(B4421:K4421)))</f>
        <v>0.13833197894775234</v>
      </c>
      <c r="O4421" s="92">
        <f t="shared" ref="O4421:O4484" si="346">(M4421-0.075)/N4421</f>
        <v>0.50443867376722584</v>
      </c>
      <c r="P4421" s="42">
        <f t="shared" ref="P4421:P4484" si="347">M4421-((1/2)*1*N4421^2)</f>
        <v>0.13521213180019928</v>
      </c>
      <c r="Q4421" s="42">
        <f t="shared" ref="Q4421:Q4484" si="348">$M$5-((1/2)*3*$N$5^2)</f>
        <v>0.122773215429927</v>
      </c>
      <c r="R4421" s="43">
        <f t="shared" ref="R4421:R4484" si="349">$M$5-((1/2)*4*$N$5^2)</f>
        <v>0.118137620573236</v>
      </c>
    </row>
    <row r="4422" spans="1:18" x14ac:dyDescent="0.35">
      <c r="A4422" s="73">
        <v>2518</v>
      </c>
      <c r="B4422" s="42">
        <v>2.5000000000000001E-3</v>
      </c>
      <c r="C4422" s="42">
        <v>0.16250000000000001</v>
      </c>
      <c r="D4422" s="42">
        <v>2.5000000000000001E-3</v>
      </c>
      <c r="E4422" s="42">
        <v>0.21249999999999999</v>
      </c>
      <c r="F4422" s="42">
        <v>0.15</v>
      </c>
      <c r="G4422" s="42">
        <v>6.25E-2</v>
      </c>
      <c r="H4422" s="42">
        <v>0.22750000000000001</v>
      </c>
      <c r="I4422" s="42">
        <v>2.5000000000000001E-2</v>
      </c>
      <c r="J4422" s="42">
        <v>0.125</v>
      </c>
      <c r="K4422" s="42">
        <v>0.03</v>
      </c>
      <c r="L4422" s="93">
        <f t="shared" si="345"/>
        <v>1</v>
      </c>
      <c r="M4422" s="42">
        <v>0.14130999999999999</v>
      </c>
      <c r="N4422" s="93">
        <f t="array" ref="N4422">SQRT(MMULT(MMULT(B4422:K4422, '2. Correlation Matrix'!$B$34:$K$43), TRANSPOSE(B4422:K4422)))</f>
        <v>0.1314549251787471</v>
      </c>
      <c r="O4422" s="92">
        <f t="shared" si="346"/>
        <v>0.50443146127719696</v>
      </c>
      <c r="P4422" s="42">
        <f t="shared" si="347"/>
        <v>0.132669801323125</v>
      </c>
      <c r="Q4422" s="42">
        <f t="shared" si="348"/>
        <v>0.122773215429927</v>
      </c>
      <c r="R4422" s="43">
        <f t="shared" si="349"/>
        <v>0.118137620573236</v>
      </c>
    </row>
    <row r="4423" spans="1:18" x14ac:dyDescent="0.35">
      <c r="A4423" s="73">
        <v>2668</v>
      </c>
      <c r="B4423" s="42">
        <v>2.24E-2</v>
      </c>
      <c r="C4423" s="42">
        <v>1.2800000000000001E-2</v>
      </c>
      <c r="D4423" s="42">
        <v>0.1246</v>
      </c>
      <c r="E4423" s="42">
        <v>0.15340000000000001</v>
      </c>
      <c r="F4423" s="42">
        <v>0.2364</v>
      </c>
      <c r="G4423" s="42">
        <v>0.25240000000000001</v>
      </c>
      <c r="H4423" s="42">
        <v>5.11E-2</v>
      </c>
      <c r="I4423" s="42">
        <v>0.12139999999999999</v>
      </c>
      <c r="J4423" s="42">
        <v>1.2800000000000001E-2</v>
      </c>
      <c r="K4423" s="42">
        <v>1.2800000000000001E-2</v>
      </c>
      <c r="L4423" s="93">
        <f t="shared" si="345"/>
        <v>1.0001</v>
      </c>
      <c r="M4423" s="42">
        <v>0.14557999999999999</v>
      </c>
      <c r="N4423" s="93">
        <f t="array" ref="N4423">SQRT(MMULT(MMULT(B4423:K4423, '2. Correlation Matrix'!$B$34:$K$43), TRANSPOSE(B4423:K4423)))</f>
        <v>0.13992773234464997</v>
      </c>
      <c r="O4423" s="92">
        <f t="shared" si="346"/>
        <v>0.50440322884785571</v>
      </c>
      <c r="P4423" s="42">
        <f t="shared" si="347"/>
        <v>0.13579011486044198</v>
      </c>
      <c r="Q4423" s="42">
        <f t="shared" si="348"/>
        <v>0.122773215429927</v>
      </c>
      <c r="R4423" s="43">
        <f t="shared" si="349"/>
        <v>0.118137620573236</v>
      </c>
    </row>
    <row r="4424" spans="1:18" x14ac:dyDescent="0.35">
      <c r="A4424" s="73">
        <v>4835</v>
      </c>
      <c r="B4424" s="42">
        <v>0.13450000000000001</v>
      </c>
      <c r="C4424" s="42">
        <v>0.12239999999999999</v>
      </c>
      <c r="D4424" s="42">
        <v>0.13969999999999999</v>
      </c>
      <c r="E4424" s="42">
        <v>0.14480000000000001</v>
      </c>
      <c r="F4424" s="42">
        <v>1.38E-2</v>
      </c>
      <c r="G4424" s="42">
        <v>9.6600000000000005E-2</v>
      </c>
      <c r="H4424" s="42">
        <v>0.14480000000000001</v>
      </c>
      <c r="I4424" s="42">
        <v>6.2100000000000002E-2</v>
      </c>
      <c r="J4424" s="42">
        <v>0.11899999999999999</v>
      </c>
      <c r="K4424" s="42">
        <v>2.24E-2</v>
      </c>
      <c r="L4424" s="93">
        <f t="shared" si="345"/>
        <v>1.0001000000000002</v>
      </c>
      <c r="M4424" s="42">
        <v>0.13469</v>
      </c>
      <c r="N4424" s="93">
        <f t="array" ref="N4424">SQRT(MMULT(MMULT(B4424:K4424, '2. Correlation Matrix'!$B$34:$K$43), TRANSPOSE(B4424:K4424)))</f>
        <v>0.11834473252000194</v>
      </c>
      <c r="O4424" s="92">
        <f t="shared" si="346"/>
        <v>0.50437394828630455</v>
      </c>
      <c r="P4424" s="42">
        <f t="shared" si="347"/>
        <v>0.1276872621423846</v>
      </c>
      <c r="Q4424" s="42">
        <f t="shared" si="348"/>
        <v>0.122773215429927</v>
      </c>
      <c r="R4424" s="43">
        <f t="shared" si="349"/>
        <v>0.118137620573236</v>
      </c>
    </row>
    <row r="4425" spans="1:18" x14ac:dyDescent="0.35">
      <c r="A4425" s="73">
        <v>4541</v>
      </c>
      <c r="B4425" s="42">
        <v>0.1696</v>
      </c>
      <c r="C4425" s="42">
        <v>5.5199999999999999E-2</v>
      </c>
      <c r="D4425" s="42">
        <v>0.14990000000000001</v>
      </c>
      <c r="E4425" s="42">
        <v>6.5100000000000005E-2</v>
      </c>
      <c r="F4425" s="42">
        <v>0.1045</v>
      </c>
      <c r="G4425" s="42">
        <v>3.1600000000000003E-2</v>
      </c>
      <c r="H4425" s="42">
        <v>5.1299999999999998E-2</v>
      </c>
      <c r="I4425" s="42">
        <v>2.3699999999999999E-2</v>
      </c>
      <c r="J4425" s="42">
        <v>0.1716</v>
      </c>
      <c r="K4425" s="42">
        <v>0.17749999999999999</v>
      </c>
      <c r="L4425" s="93">
        <f t="shared" si="345"/>
        <v>1</v>
      </c>
      <c r="M4425" s="42">
        <v>0.14248</v>
      </c>
      <c r="N4425" s="93">
        <f t="array" ref="N4425">SQRT(MMULT(MMULT(B4425:K4425, '2. Correlation Matrix'!$B$34:$K$43), TRANSPOSE(B4425:K4425)))</f>
        <v>0.13379090417577721</v>
      </c>
      <c r="O4425" s="92">
        <f t="shared" si="346"/>
        <v>0.50436911549191266</v>
      </c>
      <c r="P4425" s="42">
        <f t="shared" si="347"/>
        <v>0.133529996979914</v>
      </c>
      <c r="Q4425" s="42">
        <f t="shared" si="348"/>
        <v>0.122773215429927</v>
      </c>
      <c r="R4425" s="43">
        <f t="shared" si="349"/>
        <v>0.118137620573236</v>
      </c>
    </row>
    <row r="4426" spans="1:18" x14ac:dyDescent="0.35">
      <c r="A4426" s="73">
        <v>4588</v>
      </c>
      <c r="B4426" s="42">
        <v>4.36E-2</v>
      </c>
      <c r="C4426" s="42">
        <v>0.16350000000000001</v>
      </c>
      <c r="D4426" s="42">
        <v>7.0800000000000002E-2</v>
      </c>
      <c r="E4426" s="42">
        <v>5.7200000000000001E-2</v>
      </c>
      <c r="F4426" s="42">
        <v>0.27250000000000002</v>
      </c>
      <c r="G4426" s="42">
        <v>0.158</v>
      </c>
      <c r="H4426" s="42">
        <v>0.11169999999999999</v>
      </c>
      <c r="I4426" s="42">
        <v>8.1699999999999995E-2</v>
      </c>
      <c r="J4426" s="42">
        <v>1.3599999999999999E-2</v>
      </c>
      <c r="K4426" s="42">
        <v>2.7199999999999998E-2</v>
      </c>
      <c r="L4426" s="93">
        <f t="shared" si="345"/>
        <v>0.99980000000000013</v>
      </c>
      <c r="M4426" s="42">
        <v>0.13525999999999999</v>
      </c>
      <c r="N4426" s="93">
        <f t="array" ref="N4426">SQRT(MMULT(MMULT(B4426:K4426, '2. Correlation Matrix'!$B$34:$K$43), TRANSPOSE(B4426:K4426)))</f>
        <v>0.11948651375208835</v>
      </c>
      <c r="O4426" s="92">
        <f t="shared" si="346"/>
        <v>0.50432469830886484</v>
      </c>
      <c r="P4426" s="42">
        <f t="shared" si="347"/>
        <v>0.128121486515686</v>
      </c>
      <c r="Q4426" s="42">
        <f t="shared" si="348"/>
        <v>0.122773215429927</v>
      </c>
      <c r="R4426" s="43">
        <f t="shared" si="349"/>
        <v>0.118137620573236</v>
      </c>
    </row>
    <row r="4427" spans="1:18" x14ac:dyDescent="0.35">
      <c r="A4427" s="73">
        <v>1408</v>
      </c>
      <c r="B4427" s="42">
        <v>0.1125</v>
      </c>
      <c r="C4427" s="42">
        <v>0.2455</v>
      </c>
      <c r="D4427" s="42">
        <v>0.12790000000000001</v>
      </c>
      <c r="E4427" s="42">
        <v>4.3499999999999997E-2</v>
      </c>
      <c r="F4427" s="42">
        <v>8.9499999999999996E-2</v>
      </c>
      <c r="G4427" s="42">
        <v>2.5999999999999999E-3</v>
      </c>
      <c r="H4427" s="42">
        <v>7.4200000000000002E-2</v>
      </c>
      <c r="I4427" s="42">
        <v>0.13039999999999999</v>
      </c>
      <c r="J4427" s="42">
        <v>0.16370000000000001</v>
      </c>
      <c r="K4427" s="42">
        <v>1.0200000000000001E-2</v>
      </c>
      <c r="L4427" s="93">
        <f t="shared" si="345"/>
        <v>1</v>
      </c>
      <c r="M4427" s="42">
        <v>0.11608</v>
      </c>
      <c r="N4427" s="93">
        <f t="array" ref="N4427">SQRT(MMULT(MMULT(B4427:K4427, '2. Correlation Matrix'!$B$34:$K$43), TRANSPOSE(B4427:K4427)))</f>
        <v>8.1462735823564142E-2</v>
      </c>
      <c r="O4427" s="92">
        <f t="shared" si="346"/>
        <v>0.50427965111524142</v>
      </c>
      <c r="P4427" s="42">
        <f t="shared" si="347"/>
        <v>0.11276191133607011</v>
      </c>
      <c r="Q4427" s="42">
        <f t="shared" si="348"/>
        <v>0.122773215429927</v>
      </c>
      <c r="R4427" s="43">
        <f t="shared" si="349"/>
        <v>0.118137620573236</v>
      </c>
    </row>
    <row r="4428" spans="1:18" x14ac:dyDescent="0.35">
      <c r="A4428" s="73">
        <v>3797</v>
      </c>
      <c r="B4428" s="42">
        <v>6.0499999999999998E-2</v>
      </c>
      <c r="C4428" s="42">
        <v>7.17E-2</v>
      </c>
      <c r="D4428" s="42">
        <v>0.1368</v>
      </c>
      <c r="E4428" s="42">
        <v>5.6099999999999997E-2</v>
      </c>
      <c r="F4428" s="42">
        <v>0.14349999999999999</v>
      </c>
      <c r="G4428" s="42">
        <v>0.14349999999999999</v>
      </c>
      <c r="H4428" s="42">
        <v>6.2799999999999995E-2</v>
      </c>
      <c r="I4428" s="42">
        <v>8.9700000000000002E-2</v>
      </c>
      <c r="J4428" s="42">
        <v>0.20399999999999999</v>
      </c>
      <c r="K4428" s="42">
        <v>3.1399999999999997E-2</v>
      </c>
      <c r="L4428" s="93">
        <f t="shared" si="345"/>
        <v>0.99999999999999989</v>
      </c>
      <c r="M4428" s="42">
        <v>0.1371</v>
      </c>
      <c r="N4428" s="93">
        <f t="array" ref="N4428">SQRT(MMULT(MMULT(B4428:K4428, '2. Correlation Matrix'!$B$34:$K$43), TRANSPOSE(B4428:K4428)))</f>
        <v>0.12314998947569748</v>
      </c>
      <c r="O4428" s="92">
        <f t="shared" si="346"/>
        <v>0.50426313688199598</v>
      </c>
      <c r="P4428" s="42">
        <f t="shared" si="347"/>
        <v>0.12951704004606779</v>
      </c>
      <c r="Q4428" s="42">
        <f t="shared" si="348"/>
        <v>0.122773215429927</v>
      </c>
      <c r="R4428" s="43">
        <f t="shared" si="349"/>
        <v>0.118137620573236</v>
      </c>
    </row>
    <row r="4429" spans="1:18" x14ac:dyDescent="0.35">
      <c r="A4429" s="73">
        <v>3796</v>
      </c>
      <c r="B4429" s="42">
        <v>1.6E-2</v>
      </c>
      <c r="C4429" s="42">
        <v>3.5299999999999998E-2</v>
      </c>
      <c r="D4429" s="42">
        <v>0.27560000000000001</v>
      </c>
      <c r="E4429" s="42">
        <v>0.1026</v>
      </c>
      <c r="F4429" s="42">
        <v>7.6899999999999996E-2</v>
      </c>
      <c r="G4429" s="42">
        <v>3.5299999999999998E-2</v>
      </c>
      <c r="H4429" s="42">
        <v>3.5299999999999998E-2</v>
      </c>
      <c r="I4429" s="42">
        <v>5.45E-2</v>
      </c>
      <c r="J4429" s="42">
        <v>0.1026</v>
      </c>
      <c r="K4429" s="42">
        <v>0.26600000000000001</v>
      </c>
      <c r="L4429" s="93">
        <f t="shared" si="345"/>
        <v>1.0001</v>
      </c>
      <c r="M4429" s="42">
        <v>0.16258</v>
      </c>
      <c r="N4429" s="93">
        <f t="array" ref="N4429">SQRT(MMULT(MMULT(B4429:K4429, '2. Correlation Matrix'!$B$34:$K$43), TRANSPOSE(B4429:K4429)))</f>
        <v>0.1736939141929498</v>
      </c>
      <c r="O4429" s="92">
        <f t="shared" si="346"/>
        <v>0.50422031426334712</v>
      </c>
      <c r="P4429" s="42">
        <f t="shared" si="347"/>
        <v>0.14749521208616609</v>
      </c>
      <c r="Q4429" s="42">
        <f t="shared" si="348"/>
        <v>0.122773215429927</v>
      </c>
      <c r="R4429" s="43">
        <f t="shared" si="349"/>
        <v>0.118137620573236</v>
      </c>
    </row>
    <row r="4430" spans="1:18" x14ac:dyDescent="0.35">
      <c r="A4430" s="73">
        <v>3634</v>
      </c>
      <c r="B4430" s="42">
        <v>1.6899999999999998E-2</v>
      </c>
      <c r="C4430" s="42">
        <v>0.1857</v>
      </c>
      <c r="D4430" s="42">
        <v>2.9499999999999998E-2</v>
      </c>
      <c r="E4430" s="42">
        <v>0.1835</v>
      </c>
      <c r="F4430" s="42">
        <v>0.1181</v>
      </c>
      <c r="G4430" s="42">
        <v>0.1139</v>
      </c>
      <c r="H4430" s="42">
        <v>0.21099999999999999</v>
      </c>
      <c r="I4430" s="42">
        <v>3.5900000000000001E-2</v>
      </c>
      <c r="J4430" s="42">
        <v>9.4899999999999998E-2</v>
      </c>
      <c r="K4430" s="42">
        <v>1.0500000000000001E-2</v>
      </c>
      <c r="L4430" s="93">
        <f t="shared" si="345"/>
        <v>0.9998999999999999</v>
      </c>
      <c r="M4430" s="42">
        <v>0.14033999999999999</v>
      </c>
      <c r="N4430" s="93">
        <f t="array" ref="N4430">SQRT(MMULT(MMULT(B4430:K4430, '2. Correlation Matrix'!$B$34:$K$43), TRANSPOSE(B4430:K4430)))</f>
        <v>0.12959240503224562</v>
      </c>
      <c r="O4430" s="92">
        <f t="shared" si="346"/>
        <v>0.50419621415114468</v>
      </c>
      <c r="P4430" s="42">
        <f t="shared" si="347"/>
        <v>0.1319429042789792</v>
      </c>
      <c r="Q4430" s="42">
        <f t="shared" si="348"/>
        <v>0.122773215429927</v>
      </c>
      <c r="R4430" s="43">
        <f t="shared" si="349"/>
        <v>0.118137620573236</v>
      </c>
    </row>
    <row r="4431" spans="1:18" x14ac:dyDescent="0.35">
      <c r="A4431" s="73">
        <v>3313</v>
      </c>
      <c r="B4431" s="42">
        <v>8.4699999999999998E-2</v>
      </c>
      <c r="C4431" s="42">
        <v>0.12520000000000001</v>
      </c>
      <c r="D4431" s="42">
        <v>0.14810000000000001</v>
      </c>
      <c r="E4431" s="42">
        <v>9.35E-2</v>
      </c>
      <c r="F4431" s="42">
        <v>8.6400000000000005E-2</v>
      </c>
      <c r="G4431" s="42">
        <v>7.5800000000000006E-2</v>
      </c>
      <c r="H4431" s="42">
        <v>0.1764</v>
      </c>
      <c r="I4431" s="42">
        <v>3.3500000000000002E-2</v>
      </c>
      <c r="J4431" s="42">
        <v>0.1164</v>
      </c>
      <c r="K4431" s="42">
        <v>0.06</v>
      </c>
      <c r="L4431" s="93">
        <f t="shared" si="345"/>
        <v>1</v>
      </c>
      <c r="M4431" s="42">
        <v>0.14027000000000001</v>
      </c>
      <c r="N4431" s="93">
        <f t="array" ref="N4431">SQRT(MMULT(MMULT(B4431:K4431, '2. Correlation Matrix'!$B$34:$K$43), TRANSPOSE(B4431:K4431)))</f>
        <v>0.12945876393316447</v>
      </c>
      <c r="O4431" s="92">
        <f t="shared" si="346"/>
        <v>0.50417598636811389</v>
      </c>
      <c r="P4431" s="42">
        <f t="shared" si="347"/>
        <v>0.13189021422044861</v>
      </c>
      <c r="Q4431" s="42">
        <f t="shared" si="348"/>
        <v>0.122773215429927</v>
      </c>
      <c r="R4431" s="43">
        <f t="shared" si="349"/>
        <v>0.118137620573236</v>
      </c>
    </row>
    <row r="4432" spans="1:18" x14ac:dyDescent="0.35">
      <c r="A4432" s="73">
        <v>3294</v>
      </c>
      <c r="B4432" s="42">
        <v>1.72E-2</v>
      </c>
      <c r="C4432" s="42">
        <v>8.6199999999999999E-2</v>
      </c>
      <c r="D4432" s="42">
        <v>8.8700000000000001E-2</v>
      </c>
      <c r="E4432" s="42">
        <v>3.6900000000000002E-2</v>
      </c>
      <c r="F4432" s="42">
        <v>0.2266</v>
      </c>
      <c r="G4432" s="42">
        <v>4.8999999999999998E-3</v>
      </c>
      <c r="H4432" s="42">
        <v>0.1404</v>
      </c>
      <c r="I4432" s="42">
        <v>1.23E-2</v>
      </c>
      <c r="J4432" s="42">
        <v>0.1749</v>
      </c>
      <c r="K4432" s="42">
        <v>0.21179999999999999</v>
      </c>
      <c r="L4432" s="93">
        <f t="shared" si="345"/>
        <v>0.99990000000000001</v>
      </c>
      <c r="M4432" s="42">
        <v>0.15372</v>
      </c>
      <c r="N4432" s="93">
        <f t="array" ref="N4432">SQRT(MMULT(MMULT(B4432:K4432, '2. Correlation Matrix'!$B$34:$K$43), TRANSPOSE(B4432:K4432)))</f>
        <v>0.15615724442682319</v>
      </c>
      <c r="O4432" s="92">
        <f t="shared" si="346"/>
        <v>0.50410725604785478</v>
      </c>
      <c r="P4432" s="42">
        <f t="shared" si="347"/>
        <v>0.14152745750651069</v>
      </c>
      <c r="Q4432" s="42">
        <f t="shared" si="348"/>
        <v>0.122773215429927</v>
      </c>
      <c r="R4432" s="43">
        <f t="shared" si="349"/>
        <v>0.118137620573236</v>
      </c>
    </row>
    <row r="4433" spans="1:18" x14ac:dyDescent="0.35">
      <c r="A4433" s="73">
        <v>3497</v>
      </c>
      <c r="B4433" s="42">
        <v>9.2399999999999996E-2</v>
      </c>
      <c r="C4433" s="42">
        <v>3.6400000000000002E-2</v>
      </c>
      <c r="D4433" s="42">
        <v>0.10639999999999999</v>
      </c>
      <c r="E4433" s="42">
        <v>0.16250000000000001</v>
      </c>
      <c r="F4433" s="42">
        <v>0.2465</v>
      </c>
      <c r="G4433" s="42">
        <v>5.6000000000000001E-2</v>
      </c>
      <c r="H4433" s="42">
        <v>4.7600000000000003E-2</v>
      </c>
      <c r="I4433" s="42">
        <v>6.7199999999999996E-2</v>
      </c>
      <c r="J4433" s="42">
        <v>7.2800000000000004E-2</v>
      </c>
      <c r="K4433" s="42">
        <v>0.112</v>
      </c>
      <c r="L4433" s="93">
        <f t="shared" si="345"/>
        <v>0.99980000000000002</v>
      </c>
      <c r="M4433" s="42">
        <v>0.13907</v>
      </c>
      <c r="N4433" s="93">
        <f t="array" ref="N4433">SQRT(MMULT(MMULT(B4433:K4433, '2. Correlation Matrix'!$B$34:$K$43), TRANSPOSE(B4433:K4433)))</f>
        <v>0.12710384487415005</v>
      </c>
      <c r="O4433" s="92">
        <f t="shared" si="346"/>
        <v>0.50407601802634638</v>
      </c>
      <c r="P4433" s="42">
        <f t="shared" si="347"/>
        <v>0.130992306309104</v>
      </c>
      <c r="Q4433" s="42">
        <f t="shared" si="348"/>
        <v>0.122773215429927</v>
      </c>
      <c r="R4433" s="43">
        <f t="shared" si="349"/>
        <v>0.118137620573236</v>
      </c>
    </row>
    <row r="4434" spans="1:18" x14ac:dyDescent="0.35">
      <c r="A4434" s="73">
        <v>245</v>
      </c>
      <c r="B4434" s="42">
        <v>9.35E-2</v>
      </c>
      <c r="C4434" s="42">
        <v>4.9599999999999998E-2</v>
      </c>
      <c r="D4434" s="42">
        <v>0.17369999999999999</v>
      </c>
      <c r="E4434" s="42">
        <v>7.0599999999999996E-2</v>
      </c>
      <c r="F4434" s="42">
        <v>0.1298</v>
      </c>
      <c r="G4434" s="42">
        <v>9.5399999999999999E-2</v>
      </c>
      <c r="H4434" s="42">
        <v>4.58E-2</v>
      </c>
      <c r="I4434" s="42">
        <v>3.6299999999999999E-2</v>
      </c>
      <c r="J4434" s="42">
        <v>0.1908</v>
      </c>
      <c r="K4434" s="42">
        <v>0.1145</v>
      </c>
      <c r="L4434" s="93">
        <f t="shared" si="345"/>
        <v>1</v>
      </c>
      <c r="M4434" s="42">
        <v>0.14291000000000001</v>
      </c>
      <c r="N4434" s="93">
        <f t="array" ref="N4434">SQRT(MMULT(MMULT(B4434:K4434, '2. Correlation Matrix'!$B$34:$K$43), TRANSPOSE(B4434:K4434)))</f>
        <v>0.1347225202178344</v>
      </c>
      <c r="O4434" s="92">
        <f t="shared" si="346"/>
        <v>0.5040731118316043</v>
      </c>
      <c r="P4434" s="42">
        <f t="shared" si="347"/>
        <v>0.13383492127307761</v>
      </c>
      <c r="Q4434" s="42">
        <f t="shared" si="348"/>
        <v>0.122773215429927</v>
      </c>
      <c r="R4434" s="43">
        <f t="shared" si="349"/>
        <v>0.118137620573236</v>
      </c>
    </row>
    <row r="4435" spans="1:18" x14ac:dyDescent="0.35">
      <c r="A4435" s="73">
        <v>1482</v>
      </c>
      <c r="B4435" s="42">
        <v>4.4400000000000002E-2</v>
      </c>
      <c r="C4435" s="42">
        <v>0.19239999999999999</v>
      </c>
      <c r="D4435" s="42">
        <v>0.17119999999999999</v>
      </c>
      <c r="E4435" s="42">
        <v>6.9800000000000001E-2</v>
      </c>
      <c r="F4435" s="42">
        <v>6.5500000000000003E-2</v>
      </c>
      <c r="G4435" s="42">
        <v>0.1903</v>
      </c>
      <c r="H4435" s="42">
        <v>4.4400000000000002E-2</v>
      </c>
      <c r="I4435" s="42">
        <v>7.6100000000000001E-2</v>
      </c>
      <c r="J4435" s="42">
        <v>0.13739999999999999</v>
      </c>
      <c r="K4435" s="42">
        <v>8.5000000000000006E-3</v>
      </c>
      <c r="L4435" s="93">
        <f t="shared" si="345"/>
        <v>1</v>
      </c>
      <c r="M4435" s="42">
        <v>0.13474</v>
      </c>
      <c r="N4435" s="93">
        <f t="array" ref="N4435">SQRT(MMULT(MMULT(B4435:K4435, '2. Correlation Matrix'!$B$34:$K$43), TRANSPOSE(B4435:K4435)))</f>
        <v>0.11852284447003454</v>
      </c>
      <c r="O4435" s="92">
        <f t="shared" si="346"/>
        <v>0.50403785250955335</v>
      </c>
      <c r="P4435" s="42">
        <f t="shared" si="347"/>
        <v>0.127716167669366</v>
      </c>
      <c r="Q4435" s="42">
        <f t="shared" si="348"/>
        <v>0.122773215429927</v>
      </c>
      <c r="R4435" s="43">
        <f t="shared" si="349"/>
        <v>0.118137620573236</v>
      </c>
    </row>
    <row r="4436" spans="1:18" x14ac:dyDescent="0.35">
      <c r="A4436" s="73">
        <v>526</v>
      </c>
      <c r="B4436" s="42">
        <v>0.10929999999999999</v>
      </c>
      <c r="C4436" s="42">
        <v>6.7000000000000004E-2</v>
      </c>
      <c r="D4436" s="42">
        <v>0.1182</v>
      </c>
      <c r="E4436" s="42">
        <v>6.7000000000000004E-2</v>
      </c>
      <c r="F4436" s="42">
        <v>0.1182</v>
      </c>
      <c r="G4436" s="42">
        <v>0.1658</v>
      </c>
      <c r="H4436" s="42">
        <v>0.1076</v>
      </c>
      <c r="I4436" s="42">
        <v>1.8E-3</v>
      </c>
      <c r="J4436" s="42">
        <v>0.1658</v>
      </c>
      <c r="K4436" s="42">
        <v>7.9399999999999998E-2</v>
      </c>
      <c r="L4436" s="93">
        <f t="shared" si="345"/>
        <v>1.0001</v>
      </c>
      <c r="M4436" s="42">
        <v>0.14574000000000001</v>
      </c>
      <c r="N4436" s="93">
        <f t="array" ref="N4436">SQRT(MMULT(MMULT(B4436:K4436, '2. Correlation Matrix'!$B$34:$K$43), TRANSPOSE(B4436:K4436)))</f>
        <v>0.14036498193293939</v>
      </c>
      <c r="O4436" s="92">
        <f t="shared" si="346"/>
        <v>0.50397185270751266</v>
      </c>
      <c r="P4436" s="42">
        <f t="shared" si="347"/>
        <v>0.1358888359234828</v>
      </c>
      <c r="Q4436" s="42">
        <f t="shared" si="348"/>
        <v>0.122773215429927</v>
      </c>
      <c r="R4436" s="43">
        <f t="shared" si="349"/>
        <v>0.118137620573236</v>
      </c>
    </row>
    <row r="4437" spans="1:18" x14ac:dyDescent="0.35">
      <c r="A4437" s="73">
        <v>1434</v>
      </c>
      <c r="B4437" s="42">
        <v>3.7199999999999997E-2</v>
      </c>
      <c r="C4437" s="42">
        <v>0.18060000000000001</v>
      </c>
      <c r="D4437" s="42">
        <v>0.12659999999999999</v>
      </c>
      <c r="E4437" s="42">
        <v>8.3799999999999999E-2</v>
      </c>
      <c r="F4437" s="42">
        <v>0.13969999999999999</v>
      </c>
      <c r="G4437" s="42">
        <v>7.8200000000000006E-2</v>
      </c>
      <c r="H4437" s="42">
        <v>8.7499999999999994E-2</v>
      </c>
      <c r="I4437" s="42">
        <v>9.2999999999999992E-3</v>
      </c>
      <c r="J4437" s="42">
        <v>0.16569999999999999</v>
      </c>
      <c r="K4437" s="42">
        <v>9.1200000000000003E-2</v>
      </c>
      <c r="L4437" s="93">
        <f t="shared" si="345"/>
        <v>0.99980000000000002</v>
      </c>
      <c r="M4437" s="42">
        <v>0.13911000000000001</v>
      </c>
      <c r="N4437" s="93">
        <f t="array" ref="N4437">SQRT(MMULT(MMULT(B4437:K4437, '2. Correlation Matrix'!$B$34:$K$43), TRANSPOSE(B4437:K4437)))</f>
        <v>0.12721802594600815</v>
      </c>
      <c r="O4437" s="92">
        <f t="shared" si="346"/>
        <v>0.50393801918612191</v>
      </c>
      <c r="P4437" s="42">
        <f t="shared" si="347"/>
        <v>0.1310177869372004</v>
      </c>
      <c r="Q4437" s="42">
        <f t="shared" si="348"/>
        <v>0.122773215429927</v>
      </c>
      <c r="R4437" s="43">
        <f t="shared" si="349"/>
        <v>0.118137620573236</v>
      </c>
    </row>
    <row r="4438" spans="1:18" x14ac:dyDescent="0.35">
      <c r="A4438" s="73">
        <v>2836</v>
      </c>
      <c r="B4438" s="42">
        <v>1.14E-2</v>
      </c>
      <c r="C4438" s="42">
        <v>0.18060000000000001</v>
      </c>
      <c r="D4438" s="42">
        <v>0.12740000000000001</v>
      </c>
      <c r="E4438" s="42">
        <v>0.12740000000000001</v>
      </c>
      <c r="F4438" s="42">
        <v>0.18440000000000001</v>
      </c>
      <c r="G4438" s="42">
        <v>0.11219999999999999</v>
      </c>
      <c r="H4438" s="42">
        <v>2.47E-2</v>
      </c>
      <c r="I4438" s="42">
        <v>3.9899999999999998E-2</v>
      </c>
      <c r="J4438" s="42">
        <v>0.1217</v>
      </c>
      <c r="K4438" s="42">
        <v>7.0300000000000001E-2</v>
      </c>
      <c r="L4438" s="93">
        <f t="shared" si="345"/>
        <v>1</v>
      </c>
      <c r="M4438" s="42">
        <v>0.1366</v>
      </c>
      <c r="N4438" s="93">
        <f t="array" ref="N4438">SQRT(MMULT(MMULT(B4438:K4438, '2. Correlation Matrix'!$B$34:$K$43), TRANSPOSE(B4438:K4438)))</f>
        <v>0.1222464519200815</v>
      </c>
      <c r="O4438" s="92">
        <f t="shared" si="346"/>
        <v>0.50390010534024288</v>
      </c>
      <c r="P4438" s="42">
        <f t="shared" si="347"/>
        <v>0.1291279024964756</v>
      </c>
      <c r="Q4438" s="42">
        <f t="shared" si="348"/>
        <v>0.122773215429927</v>
      </c>
      <c r="R4438" s="43">
        <f t="shared" si="349"/>
        <v>0.118137620573236</v>
      </c>
    </row>
    <row r="4439" spans="1:18" x14ac:dyDescent="0.35">
      <c r="A4439" s="73">
        <v>682</v>
      </c>
      <c r="B4439" s="42">
        <v>0.12609999999999999</v>
      </c>
      <c r="C4439" s="42">
        <v>7.6799999999999993E-2</v>
      </c>
      <c r="D4439" s="42">
        <v>9.69E-2</v>
      </c>
      <c r="E4439" s="42">
        <v>0.17549999999999999</v>
      </c>
      <c r="F4439" s="42">
        <v>0.1079</v>
      </c>
      <c r="G4439" s="42">
        <v>0.1353</v>
      </c>
      <c r="H4439" s="42">
        <v>7.1300000000000002E-2</v>
      </c>
      <c r="I4439" s="42">
        <v>2.7400000000000001E-2</v>
      </c>
      <c r="J4439" s="42">
        <v>0.1298</v>
      </c>
      <c r="K4439" s="42">
        <v>5.2999999999999999E-2</v>
      </c>
      <c r="L4439" s="93">
        <f t="shared" si="345"/>
        <v>1</v>
      </c>
      <c r="M4439" s="42">
        <v>0.13843</v>
      </c>
      <c r="N4439" s="93">
        <f t="array" ref="N4439">SQRT(MMULT(MMULT(B4439:K4439, '2. Correlation Matrix'!$B$34:$K$43), TRANSPOSE(B4439:K4439)))</f>
        <v>0.12588014771498404</v>
      </c>
      <c r="O4439" s="92">
        <f t="shared" si="346"/>
        <v>0.5038920048268235</v>
      </c>
      <c r="P4439" s="42">
        <f t="shared" si="347"/>
        <v>0.13050709420562689</v>
      </c>
      <c r="Q4439" s="42">
        <f t="shared" si="348"/>
        <v>0.122773215429927</v>
      </c>
      <c r="R4439" s="43">
        <f t="shared" si="349"/>
        <v>0.118137620573236</v>
      </c>
    </row>
    <row r="4440" spans="1:18" x14ac:dyDescent="0.35">
      <c r="A4440" s="73">
        <v>1819</v>
      </c>
      <c r="B4440" s="42">
        <v>5.9400000000000001E-2</v>
      </c>
      <c r="C4440" s="42">
        <v>4.1599999999999998E-2</v>
      </c>
      <c r="D4440" s="42">
        <v>0.19600000000000001</v>
      </c>
      <c r="E4440" s="42">
        <v>1.1900000000000001E-2</v>
      </c>
      <c r="F4440" s="42">
        <v>0.1822</v>
      </c>
      <c r="G4440" s="42">
        <v>6.3399999999999998E-2</v>
      </c>
      <c r="H4440" s="42">
        <v>8.3199999999999996E-2</v>
      </c>
      <c r="I4440" s="42">
        <v>0.12280000000000001</v>
      </c>
      <c r="J4440" s="42">
        <v>0.1762</v>
      </c>
      <c r="K4440" s="42">
        <v>6.3399999999999998E-2</v>
      </c>
      <c r="L4440" s="93">
        <f t="shared" si="345"/>
        <v>1.0001000000000002</v>
      </c>
      <c r="M4440" s="42">
        <v>0.13613</v>
      </c>
      <c r="N4440" s="93">
        <f t="array" ref="N4440">SQRT(MMULT(MMULT(B4440:K4440, '2. Correlation Matrix'!$B$34:$K$43), TRANSPOSE(B4440:K4440)))</f>
        <v>0.12131817897457084</v>
      </c>
      <c r="O4440" s="92">
        <f t="shared" si="346"/>
        <v>0.50388161540747567</v>
      </c>
      <c r="P4440" s="42">
        <f t="shared" si="347"/>
        <v>0.12877094972514699</v>
      </c>
      <c r="Q4440" s="42">
        <f t="shared" si="348"/>
        <v>0.122773215429927</v>
      </c>
      <c r="R4440" s="43">
        <f t="shared" si="349"/>
        <v>0.118137620573236</v>
      </c>
    </row>
    <row r="4441" spans="1:18" x14ac:dyDescent="0.35">
      <c r="A4441" s="73">
        <v>1910</v>
      </c>
      <c r="B4441" s="42">
        <v>1.72E-2</v>
      </c>
      <c r="C4441" s="42">
        <v>8.6E-3</v>
      </c>
      <c r="D4441" s="42">
        <v>0.18240000000000001</v>
      </c>
      <c r="E4441" s="42">
        <v>0.1845</v>
      </c>
      <c r="F4441" s="42">
        <v>0.1137</v>
      </c>
      <c r="G4441" s="42">
        <v>0.1245</v>
      </c>
      <c r="H4441" s="42">
        <v>7.9399999999999998E-2</v>
      </c>
      <c r="I4441" s="42">
        <v>0.1052</v>
      </c>
      <c r="J4441" s="42">
        <v>0.14380000000000001</v>
      </c>
      <c r="K4441" s="42">
        <v>4.0800000000000003E-2</v>
      </c>
      <c r="L4441" s="93">
        <f t="shared" si="345"/>
        <v>1.0001</v>
      </c>
      <c r="M4441" s="42">
        <v>0.14449000000000001</v>
      </c>
      <c r="N4441" s="93">
        <f t="array" ref="N4441">SQRT(MMULT(MMULT(B4441:K4441, '2. Correlation Matrix'!$B$34:$K$43), TRANSPOSE(B4441:K4441)))</f>
        <v>0.1379158855031653</v>
      </c>
      <c r="O4441" s="92">
        <f t="shared" si="346"/>
        <v>0.50385783875785028</v>
      </c>
      <c r="P4441" s="42">
        <f t="shared" si="347"/>
        <v>0.1349796042629389</v>
      </c>
      <c r="Q4441" s="42">
        <f t="shared" si="348"/>
        <v>0.122773215429927</v>
      </c>
      <c r="R4441" s="43">
        <f t="shared" si="349"/>
        <v>0.118137620573236</v>
      </c>
    </row>
    <row r="4442" spans="1:18" x14ac:dyDescent="0.35">
      <c r="A4442" s="73">
        <v>2882</v>
      </c>
      <c r="B4442" s="42">
        <v>0.11020000000000001</v>
      </c>
      <c r="C4442" s="42">
        <v>8.0999999999999996E-3</v>
      </c>
      <c r="D4442" s="42">
        <v>0.2419</v>
      </c>
      <c r="E4442" s="42">
        <v>0.2419</v>
      </c>
      <c r="F4442" s="42">
        <v>2.7000000000000001E-3</v>
      </c>
      <c r="G4442" s="42">
        <v>0.21240000000000001</v>
      </c>
      <c r="H4442" s="42">
        <v>2.9600000000000001E-2</v>
      </c>
      <c r="I4442" s="42">
        <v>1.8800000000000001E-2</v>
      </c>
      <c r="J4442" s="42">
        <v>3.2300000000000002E-2</v>
      </c>
      <c r="K4442" s="42">
        <v>0.1022</v>
      </c>
      <c r="L4442" s="93">
        <f t="shared" si="345"/>
        <v>1.0001000000000002</v>
      </c>
      <c r="M4442" s="42">
        <v>0.15432000000000001</v>
      </c>
      <c r="N4442" s="93">
        <f t="array" ref="N4442">SQRT(MMULT(MMULT(B4442:K4442, '2. Correlation Matrix'!$B$34:$K$43), TRANSPOSE(B4442:K4442)))</f>
        <v>0.15742908443805104</v>
      </c>
      <c r="O4442" s="92">
        <f t="shared" si="346"/>
        <v>0.50384590803621643</v>
      </c>
      <c r="P4442" s="42">
        <f t="shared" si="347"/>
        <v>0.1419280416864985</v>
      </c>
      <c r="Q4442" s="42">
        <f t="shared" si="348"/>
        <v>0.122773215429927</v>
      </c>
      <c r="R4442" s="43">
        <f t="shared" si="349"/>
        <v>0.118137620573236</v>
      </c>
    </row>
    <row r="4443" spans="1:18" x14ac:dyDescent="0.35">
      <c r="A4443" s="73">
        <v>3401</v>
      </c>
      <c r="B4443" s="42">
        <v>0.1426</v>
      </c>
      <c r="C4443" s="42">
        <v>0.18509999999999999</v>
      </c>
      <c r="D4443" s="42">
        <v>8.5099999999999995E-2</v>
      </c>
      <c r="E4443" s="42">
        <v>0.18090000000000001</v>
      </c>
      <c r="F4443" s="42">
        <v>0.1638</v>
      </c>
      <c r="G4443" s="42">
        <v>1.7000000000000001E-2</v>
      </c>
      <c r="H4443" s="42">
        <v>1.06E-2</v>
      </c>
      <c r="I4443" s="42">
        <v>5.3199999999999997E-2</v>
      </c>
      <c r="J4443" s="42">
        <v>8.3000000000000004E-2</v>
      </c>
      <c r="K4443" s="42">
        <v>7.8700000000000006E-2</v>
      </c>
      <c r="L4443" s="93">
        <f t="shared" si="345"/>
        <v>1.0000000000000002</v>
      </c>
      <c r="M4443" s="42">
        <v>0.12374</v>
      </c>
      <c r="N4443" s="93">
        <f t="array" ref="N4443">SQRT(MMULT(MMULT(B4443:K4443, '2. Correlation Matrix'!$B$34:$K$43), TRANSPOSE(B4443:K4443)))</f>
        <v>9.673815484781588E-2</v>
      </c>
      <c r="O4443" s="92">
        <f t="shared" si="346"/>
        <v>0.50383429451053297</v>
      </c>
      <c r="P4443" s="42">
        <f t="shared" si="347"/>
        <v>0.11906086469832</v>
      </c>
      <c r="Q4443" s="42">
        <f t="shared" si="348"/>
        <v>0.122773215429927</v>
      </c>
      <c r="R4443" s="43">
        <f t="shared" si="349"/>
        <v>0.118137620573236</v>
      </c>
    </row>
    <row r="4444" spans="1:18" x14ac:dyDescent="0.35">
      <c r="A4444" s="73">
        <v>3477</v>
      </c>
      <c r="B4444" s="42">
        <v>8.5400000000000004E-2</v>
      </c>
      <c r="C4444" s="42">
        <v>0.16320000000000001</v>
      </c>
      <c r="D4444" s="42">
        <v>0.1784</v>
      </c>
      <c r="E4444" s="42">
        <v>0.1195</v>
      </c>
      <c r="F4444" s="42">
        <v>7.0199999999999999E-2</v>
      </c>
      <c r="G4444" s="42">
        <v>3.04E-2</v>
      </c>
      <c r="H4444" s="42">
        <v>0.1898</v>
      </c>
      <c r="I4444" s="42">
        <v>9.4999999999999998E-3</v>
      </c>
      <c r="J4444" s="42">
        <v>5.5E-2</v>
      </c>
      <c r="K4444" s="42">
        <v>9.8699999999999996E-2</v>
      </c>
      <c r="L4444" s="93">
        <f t="shared" si="345"/>
        <v>1.0001</v>
      </c>
      <c r="M4444" s="42">
        <v>0.14180000000000001</v>
      </c>
      <c r="N4444" s="93">
        <f t="array" ref="N4444">SQRT(MMULT(MMULT(B4444:K4444, '2. Correlation Matrix'!$B$34:$K$43), TRANSPOSE(B4444:K4444)))</f>
        <v>0.13259294575205124</v>
      </c>
      <c r="O4444" s="92">
        <f t="shared" si="346"/>
        <v>0.5037975408202785</v>
      </c>
      <c r="P4444" s="42">
        <f t="shared" si="347"/>
        <v>0.13300955536839681</v>
      </c>
      <c r="Q4444" s="42">
        <f t="shared" si="348"/>
        <v>0.122773215429927</v>
      </c>
      <c r="R4444" s="43">
        <f t="shared" si="349"/>
        <v>0.118137620573236</v>
      </c>
    </row>
    <row r="4445" spans="1:18" x14ac:dyDescent="0.35">
      <c r="A4445" s="73">
        <v>1144</v>
      </c>
      <c r="B4445" s="42">
        <v>0.1399</v>
      </c>
      <c r="C4445" s="42">
        <v>3.9E-2</v>
      </c>
      <c r="D4445" s="42">
        <v>0.1124</v>
      </c>
      <c r="E4445" s="42">
        <v>0.17430000000000001</v>
      </c>
      <c r="F4445" s="42">
        <v>0.1376</v>
      </c>
      <c r="G4445" s="42">
        <v>4.5900000000000003E-2</v>
      </c>
      <c r="H4445" s="42">
        <v>0.1147</v>
      </c>
      <c r="I4445" s="42">
        <v>6.8999999999999999E-3</v>
      </c>
      <c r="J4445" s="42">
        <v>9.8599999999999993E-2</v>
      </c>
      <c r="K4445" s="42">
        <v>0.13070000000000001</v>
      </c>
      <c r="L4445" s="93">
        <f t="shared" si="345"/>
        <v>1</v>
      </c>
      <c r="M4445" s="42">
        <v>0.14408000000000001</v>
      </c>
      <c r="N4445" s="93">
        <f t="array" ref="N4445">SQRT(MMULT(MMULT(B4445:K4445, '2. Correlation Matrix'!$B$34:$K$43), TRANSPOSE(B4445:K4445)))</f>
        <v>0.13713003661185466</v>
      </c>
      <c r="O4445" s="92">
        <f t="shared" si="346"/>
        <v>0.50375542592123956</v>
      </c>
      <c r="P4445" s="42">
        <f t="shared" si="347"/>
        <v>0.1346776765294157</v>
      </c>
      <c r="Q4445" s="42">
        <f t="shared" si="348"/>
        <v>0.122773215429927</v>
      </c>
      <c r="R4445" s="43">
        <f t="shared" si="349"/>
        <v>0.118137620573236</v>
      </c>
    </row>
    <row r="4446" spans="1:18" x14ac:dyDescent="0.35">
      <c r="A4446" s="73">
        <v>1101</v>
      </c>
      <c r="B4446" s="42">
        <v>0.1043</v>
      </c>
      <c r="C4446" s="42">
        <v>0.16109999999999999</v>
      </c>
      <c r="D4446" s="42">
        <v>7.8200000000000006E-2</v>
      </c>
      <c r="E4446" s="42">
        <v>5.6899999999999999E-2</v>
      </c>
      <c r="F4446" s="42">
        <v>8.5300000000000001E-2</v>
      </c>
      <c r="G4446" s="42">
        <v>2.3699999999999999E-2</v>
      </c>
      <c r="H4446" s="42">
        <v>0.23699999999999999</v>
      </c>
      <c r="I4446" s="42">
        <v>4.7399999999999998E-2</v>
      </c>
      <c r="J4446" s="42">
        <v>0.1777</v>
      </c>
      <c r="K4446" s="42">
        <v>2.8400000000000002E-2</v>
      </c>
      <c r="L4446" s="93">
        <f t="shared" si="345"/>
        <v>0.99999999999999989</v>
      </c>
      <c r="M4446" s="42">
        <v>0.13274</v>
      </c>
      <c r="N4446" s="93">
        <f t="array" ref="N4446">SQRT(MMULT(MMULT(B4446:K4446, '2. Correlation Matrix'!$B$34:$K$43), TRANSPOSE(B4446:K4446)))</f>
        <v>0.1146256550887165</v>
      </c>
      <c r="O4446" s="92">
        <f t="shared" si="346"/>
        <v>0.50372667406185057</v>
      </c>
      <c r="P4446" s="42">
        <f t="shared" si="347"/>
        <v>0.1261704795977413</v>
      </c>
      <c r="Q4446" s="42">
        <f t="shared" si="348"/>
        <v>0.122773215429927</v>
      </c>
      <c r="R4446" s="43">
        <f t="shared" si="349"/>
        <v>0.118137620573236</v>
      </c>
    </row>
    <row r="4447" spans="1:18" x14ac:dyDescent="0.35">
      <c r="A4447" s="73">
        <v>4675</v>
      </c>
      <c r="B4447" s="42">
        <v>0.1663</v>
      </c>
      <c r="C4447" s="42">
        <v>4.2099999999999999E-2</v>
      </c>
      <c r="D4447" s="42">
        <v>0.18110000000000001</v>
      </c>
      <c r="E4447" s="42">
        <v>0.14949999999999999</v>
      </c>
      <c r="F4447" s="42">
        <v>0.1179</v>
      </c>
      <c r="G4447" s="42">
        <v>0.16420000000000001</v>
      </c>
      <c r="H4447" s="42">
        <v>8.3999999999999995E-3</v>
      </c>
      <c r="I4447" s="42">
        <v>1.89E-2</v>
      </c>
      <c r="J4447" s="42">
        <v>5.2600000000000001E-2</v>
      </c>
      <c r="K4447" s="42">
        <v>9.8900000000000002E-2</v>
      </c>
      <c r="L4447" s="93">
        <f t="shared" si="345"/>
        <v>0.99990000000000001</v>
      </c>
      <c r="M4447" s="42">
        <v>0.14179</v>
      </c>
      <c r="N4447" s="93">
        <f t="array" ref="N4447">SQRT(MMULT(MMULT(B4447:K4447, '2. Correlation Matrix'!$B$34:$K$43), TRANSPOSE(B4447:K4447)))</f>
        <v>0.13260110058193184</v>
      </c>
      <c r="O4447" s="92">
        <f t="shared" si="346"/>
        <v>0.50369114363972911</v>
      </c>
      <c r="P4447" s="42">
        <f t="shared" si="347"/>
        <v>0.1329984740622302</v>
      </c>
      <c r="Q4447" s="42">
        <f t="shared" si="348"/>
        <v>0.122773215429927</v>
      </c>
      <c r="R4447" s="43">
        <f t="shared" si="349"/>
        <v>0.118137620573236</v>
      </c>
    </row>
    <row r="4448" spans="1:18" x14ac:dyDescent="0.35">
      <c r="A4448" s="73">
        <v>2938</v>
      </c>
      <c r="B4448" s="42">
        <v>0.1152</v>
      </c>
      <c r="C4448" s="42">
        <v>0.18590000000000001</v>
      </c>
      <c r="D4448" s="42">
        <v>0.1115</v>
      </c>
      <c r="E4448" s="42">
        <v>0.1487</v>
      </c>
      <c r="F4448" s="42">
        <v>0.1004</v>
      </c>
      <c r="G4448" s="42">
        <v>9.2999999999999992E-3</v>
      </c>
      <c r="H4448" s="42">
        <v>1.67E-2</v>
      </c>
      <c r="I4448" s="42">
        <v>6.3200000000000006E-2</v>
      </c>
      <c r="J4448" s="42">
        <v>0.1822</v>
      </c>
      <c r="K4448" s="42">
        <v>6.6900000000000001E-2</v>
      </c>
      <c r="L4448" s="93">
        <f t="shared" si="345"/>
        <v>1.0000000000000002</v>
      </c>
      <c r="M4448" s="42">
        <v>0.12418999999999999</v>
      </c>
      <c r="N4448" s="93">
        <f t="array" ref="N4448">SQRT(MMULT(MMULT(B4448:K4448, '2. Correlation Matrix'!$B$34:$K$43), TRANSPOSE(B4448:K4448)))</f>
        <v>9.7666692693108015E-2</v>
      </c>
      <c r="O4448" s="92">
        <f t="shared" si="346"/>
        <v>0.50365174291881354</v>
      </c>
      <c r="P4448" s="42">
        <f t="shared" si="347"/>
        <v>0.11942060856919499</v>
      </c>
      <c r="Q4448" s="42">
        <f t="shared" si="348"/>
        <v>0.122773215429927</v>
      </c>
      <c r="R4448" s="43">
        <f t="shared" si="349"/>
        <v>0.118137620573236</v>
      </c>
    </row>
    <row r="4449" spans="1:18" x14ac:dyDescent="0.35">
      <c r="A4449" s="73">
        <v>3903</v>
      </c>
      <c r="B4449" s="42">
        <v>6.0400000000000002E-2</v>
      </c>
      <c r="C4449" s="42">
        <v>8.5800000000000001E-2</v>
      </c>
      <c r="D4449" s="42">
        <v>0.115</v>
      </c>
      <c r="E4449" s="42">
        <v>4.48E-2</v>
      </c>
      <c r="F4449" s="42">
        <v>0.193</v>
      </c>
      <c r="G4449" s="42">
        <v>0.1326</v>
      </c>
      <c r="H4449" s="42">
        <v>0.17929999999999999</v>
      </c>
      <c r="I4449" s="42">
        <v>8.1900000000000001E-2</v>
      </c>
      <c r="J4449" s="42">
        <v>8.1900000000000001E-2</v>
      </c>
      <c r="K4449" s="42">
        <v>2.53E-2</v>
      </c>
      <c r="L4449" s="93">
        <f t="shared" si="345"/>
        <v>0.99999999999999989</v>
      </c>
      <c r="M4449" s="42">
        <v>0.14011999999999999</v>
      </c>
      <c r="N4449" s="93">
        <f t="array" ref="N4449">SQRT(MMULT(MMULT(B4449:K4449, '2. Correlation Matrix'!$B$34:$K$43), TRANSPOSE(B4449:K4449)))</f>
        <v>0.12929899408180406</v>
      </c>
      <c r="O4449" s="92">
        <f t="shared" si="346"/>
        <v>0.50363887563425502</v>
      </c>
      <c r="P4449" s="42">
        <f t="shared" si="347"/>
        <v>0.13176088506471678</v>
      </c>
      <c r="Q4449" s="42">
        <f t="shared" si="348"/>
        <v>0.122773215429927</v>
      </c>
      <c r="R4449" s="43">
        <f t="shared" si="349"/>
        <v>0.118137620573236</v>
      </c>
    </row>
    <row r="4450" spans="1:18" x14ac:dyDescent="0.35">
      <c r="A4450" s="73">
        <v>2585</v>
      </c>
      <c r="B4450" s="42">
        <v>9.4299999999999995E-2</v>
      </c>
      <c r="C4450" s="42">
        <v>2.7300000000000001E-2</v>
      </c>
      <c r="D4450" s="42">
        <v>0.129</v>
      </c>
      <c r="E4450" s="42">
        <v>0.23080000000000001</v>
      </c>
      <c r="F4450" s="42">
        <v>4.9599999999999998E-2</v>
      </c>
      <c r="G4450" s="42">
        <v>2.4799999999999999E-2</v>
      </c>
      <c r="H4450" s="42">
        <v>6.4500000000000002E-2</v>
      </c>
      <c r="I4450" s="42">
        <v>0.1191</v>
      </c>
      <c r="J4450" s="42">
        <v>0.2258</v>
      </c>
      <c r="K4450" s="42">
        <v>3.4700000000000002E-2</v>
      </c>
      <c r="L4450" s="93">
        <f t="shared" si="345"/>
        <v>0.99990000000000001</v>
      </c>
      <c r="M4450" s="42">
        <v>0.13247999999999999</v>
      </c>
      <c r="N4450" s="93">
        <f t="array" ref="N4450">SQRT(MMULT(MMULT(B4450:K4450, '2. Correlation Matrix'!$B$34:$K$43), TRANSPOSE(B4450:K4450)))</f>
        <v>0.11413374720620367</v>
      </c>
      <c r="O4450" s="92">
        <f t="shared" si="346"/>
        <v>0.50361966909008749</v>
      </c>
      <c r="P4450" s="42">
        <f t="shared" si="347"/>
        <v>0.12596674387433518</v>
      </c>
      <c r="Q4450" s="42">
        <f t="shared" si="348"/>
        <v>0.122773215429927</v>
      </c>
      <c r="R4450" s="43">
        <f t="shared" si="349"/>
        <v>0.118137620573236</v>
      </c>
    </row>
    <row r="4451" spans="1:18" x14ac:dyDescent="0.35">
      <c r="A4451" s="73">
        <v>697</v>
      </c>
      <c r="B4451" s="42">
        <v>0.183</v>
      </c>
      <c r="C4451" s="42">
        <v>7.3899999999999993E-2</v>
      </c>
      <c r="D4451" s="42">
        <v>0.1479</v>
      </c>
      <c r="E4451" s="42">
        <v>7.0199999999999999E-2</v>
      </c>
      <c r="F4451" s="42">
        <v>0.14230000000000001</v>
      </c>
      <c r="G4451" s="42">
        <v>0.1608</v>
      </c>
      <c r="H4451" s="42">
        <v>9.98E-2</v>
      </c>
      <c r="I4451" s="42">
        <v>4.07E-2</v>
      </c>
      <c r="J4451" s="42">
        <v>2.9600000000000001E-2</v>
      </c>
      <c r="K4451" s="42">
        <v>5.1799999999999999E-2</v>
      </c>
      <c r="L4451" s="93">
        <f t="shared" si="345"/>
        <v>0.99999999999999989</v>
      </c>
      <c r="M4451" s="42">
        <v>0.13682</v>
      </c>
      <c r="N4451" s="93">
        <f t="array" ref="N4451">SQRT(MMULT(MMULT(B4451:K4451, '2. Correlation Matrix'!$B$34:$K$43), TRANSPOSE(B4451:K4451)))</f>
        <v>0.12277339177458771</v>
      </c>
      <c r="O4451" s="92">
        <f t="shared" si="346"/>
        <v>0.50352929984618888</v>
      </c>
      <c r="P4451" s="42">
        <f t="shared" si="347"/>
        <v>0.12928334713608181</v>
      </c>
      <c r="Q4451" s="42">
        <f t="shared" si="348"/>
        <v>0.122773215429927</v>
      </c>
      <c r="R4451" s="43">
        <f t="shared" si="349"/>
        <v>0.118137620573236</v>
      </c>
    </row>
    <row r="4452" spans="1:18" x14ac:dyDescent="0.35">
      <c r="A4452" s="73">
        <v>3107</v>
      </c>
      <c r="B4452" s="42">
        <v>0.21790000000000001</v>
      </c>
      <c r="C4452" s="42">
        <v>8.4900000000000003E-2</v>
      </c>
      <c r="D4452" s="42">
        <v>0.13300000000000001</v>
      </c>
      <c r="E4452" s="42">
        <v>0.19040000000000001</v>
      </c>
      <c r="F4452" s="42">
        <v>5.28E-2</v>
      </c>
      <c r="G4452" s="42">
        <v>8.0299999999999996E-2</v>
      </c>
      <c r="H4452" s="42">
        <v>0.14449999999999999</v>
      </c>
      <c r="I4452" s="42">
        <v>1.38E-2</v>
      </c>
      <c r="J4452" s="42">
        <v>1.38E-2</v>
      </c>
      <c r="K4452" s="42">
        <v>6.88E-2</v>
      </c>
      <c r="L4452" s="93">
        <f t="shared" si="345"/>
        <v>1.0002000000000002</v>
      </c>
      <c r="M4452" s="42">
        <v>0.13639999999999999</v>
      </c>
      <c r="N4452" s="93">
        <f t="array" ref="N4452">SQRT(MMULT(MMULT(B4452:K4452, '2. Correlation Matrix'!$B$34:$K$43), TRANSPOSE(B4452:K4452)))</f>
        <v>0.12194930361221173</v>
      </c>
      <c r="O4452" s="92">
        <f t="shared" si="346"/>
        <v>0.50348790998632265</v>
      </c>
      <c r="P4452" s="42">
        <f t="shared" si="347"/>
        <v>0.12896418367424831</v>
      </c>
      <c r="Q4452" s="42">
        <f t="shared" si="348"/>
        <v>0.122773215429927</v>
      </c>
      <c r="R4452" s="43">
        <f t="shared" si="349"/>
        <v>0.118137620573236</v>
      </c>
    </row>
    <row r="4453" spans="1:18" x14ac:dyDescent="0.35">
      <c r="A4453" s="73">
        <v>4683</v>
      </c>
      <c r="B4453" s="42">
        <v>1.5100000000000001E-2</v>
      </c>
      <c r="C4453" s="42">
        <v>0.16420000000000001</v>
      </c>
      <c r="D4453" s="42">
        <v>0.17549999999999999</v>
      </c>
      <c r="E4453" s="42">
        <v>0.15090000000000001</v>
      </c>
      <c r="F4453" s="42">
        <v>6.6000000000000003E-2</v>
      </c>
      <c r="G4453" s="42">
        <v>0.1358</v>
      </c>
      <c r="H4453" s="42">
        <v>0.1358</v>
      </c>
      <c r="I4453" s="42">
        <v>8.4900000000000003E-2</v>
      </c>
      <c r="J4453" s="42">
        <v>6.2300000000000001E-2</v>
      </c>
      <c r="K4453" s="42">
        <v>9.4000000000000004E-3</v>
      </c>
      <c r="L4453" s="93">
        <f t="shared" si="345"/>
        <v>0.99990000000000012</v>
      </c>
      <c r="M4453" s="42">
        <v>0.13924</v>
      </c>
      <c r="N4453" s="93">
        <f t="array" ref="N4453">SQRT(MMULT(MMULT(B4453:K4453, '2. Correlation Matrix'!$B$34:$K$43), TRANSPOSE(B4453:K4453)))</f>
        <v>0.12759435360545779</v>
      </c>
      <c r="O4453" s="92">
        <f t="shared" si="346"/>
        <v>0.50347055480715386</v>
      </c>
      <c r="P4453" s="42">
        <f t="shared" si="347"/>
        <v>0.13109984046400269</v>
      </c>
      <c r="Q4453" s="42">
        <f t="shared" si="348"/>
        <v>0.122773215429927</v>
      </c>
      <c r="R4453" s="43">
        <f t="shared" si="349"/>
        <v>0.118137620573236</v>
      </c>
    </row>
    <row r="4454" spans="1:18" x14ac:dyDescent="0.35">
      <c r="A4454" s="73">
        <v>4886</v>
      </c>
      <c r="B4454" s="42">
        <v>6.3500000000000001E-2</v>
      </c>
      <c r="C4454" s="42">
        <v>0.127</v>
      </c>
      <c r="D4454" s="42">
        <v>0.22450000000000001</v>
      </c>
      <c r="E4454" s="42">
        <v>6.5799999999999997E-2</v>
      </c>
      <c r="F4454" s="42">
        <v>1.1299999999999999E-2</v>
      </c>
      <c r="G4454" s="42">
        <v>9.1000000000000004E-3</v>
      </c>
      <c r="H4454" s="42">
        <v>0.11559999999999999</v>
      </c>
      <c r="I4454" s="42">
        <v>3.4000000000000002E-2</v>
      </c>
      <c r="J4454" s="42">
        <v>0.2132</v>
      </c>
      <c r="K4454" s="42">
        <v>0.1361</v>
      </c>
      <c r="L4454" s="93">
        <f t="shared" si="345"/>
        <v>1.0001000000000002</v>
      </c>
      <c r="M4454" s="42">
        <v>0.14379</v>
      </c>
      <c r="N4454" s="93">
        <f t="array" ref="N4454">SQRT(MMULT(MMULT(B4454:K4454, '2. Correlation Matrix'!$B$34:$K$43), TRANSPOSE(B4454:K4454)))</f>
        <v>0.13663414406523869</v>
      </c>
      <c r="O4454" s="92">
        <f t="shared" si="346"/>
        <v>0.50346127222164072</v>
      </c>
      <c r="P4454" s="42">
        <f t="shared" si="347"/>
        <v>0.13445555533777981</v>
      </c>
      <c r="Q4454" s="42">
        <f t="shared" si="348"/>
        <v>0.122773215429927</v>
      </c>
      <c r="R4454" s="43">
        <f t="shared" si="349"/>
        <v>0.118137620573236</v>
      </c>
    </row>
    <row r="4455" spans="1:18" x14ac:dyDescent="0.35">
      <c r="A4455" s="73">
        <v>2319</v>
      </c>
      <c r="B4455" s="42">
        <v>0.17480000000000001</v>
      </c>
      <c r="C4455" s="42">
        <v>3.2500000000000001E-2</v>
      </c>
      <c r="D4455" s="42">
        <v>0.1789</v>
      </c>
      <c r="E4455" s="42">
        <v>2.8500000000000001E-2</v>
      </c>
      <c r="F4455" s="42">
        <v>2.24E-2</v>
      </c>
      <c r="G4455" s="42">
        <v>0.16869999999999999</v>
      </c>
      <c r="H4455" s="42">
        <v>0.17680000000000001</v>
      </c>
      <c r="I4455" s="42">
        <v>6.9099999999999995E-2</v>
      </c>
      <c r="J4455" s="42">
        <v>0.122</v>
      </c>
      <c r="K4455" s="42">
        <v>2.64E-2</v>
      </c>
      <c r="L4455" s="93">
        <f t="shared" si="345"/>
        <v>1.0001</v>
      </c>
      <c r="M4455" s="42">
        <v>0.14177999999999999</v>
      </c>
      <c r="N4455" s="93">
        <f t="array" ref="N4455">SQRT(MMULT(MMULT(B4455:K4455, '2. Correlation Matrix'!$B$34:$K$43), TRANSPOSE(B4455:K4455)))</f>
        <v>0.13266179293369587</v>
      </c>
      <c r="O4455" s="92">
        <f t="shared" si="346"/>
        <v>0.50338532687686888</v>
      </c>
      <c r="P4455" s="42">
        <f t="shared" si="347"/>
        <v>0.1329804243478086</v>
      </c>
      <c r="Q4455" s="42">
        <f t="shared" si="348"/>
        <v>0.122773215429927</v>
      </c>
      <c r="R4455" s="43">
        <f t="shared" si="349"/>
        <v>0.118137620573236</v>
      </c>
    </row>
    <row r="4456" spans="1:18" x14ac:dyDescent="0.35">
      <c r="A4456" s="73">
        <v>3892</v>
      </c>
      <c r="B4456" s="42">
        <v>0.17249999999999999</v>
      </c>
      <c r="C4456" s="42">
        <v>0.16270000000000001</v>
      </c>
      <c r="D4456" s="42">
        <v>0.151</v>
      </c>
      <c r="E4456" s="42">
        <v>3.1399999999999997E-2</v>
      </c>
      <c r="F4456" s="42">
        <v>7.8399999999999997E-2</v>
      </c>
      <c r="G4456" s="42">
        <v>5.2900000000000003E-2</v>
      </c>
      <c r="H4456" s="42">
        <v>0.13730000000000001</v>
      </c>
      <c r="I4456" s="42">
        <v>8.2400000000000001E-2</v>
      </c>
      <c r="J4456" s="42">
        <v>0.1118</v>
      </c>
      <c r="K4456" s="42">
        <v>1.9599999999999999E-2</v>
      </c>
      <c r="L4456" s="93">
        <f t="shared" si="345"/>
        <v>1</v>
      </c>
      <c r="M4456" s="42">
        <v>0.1246</v>
      </c>
      <c r="N4456" s="93">
        <f t="array" ref="N4456">SQRT(MMULT(MMULT(B4456:K4456, '2. Correlation Matrix'!$B$34:$K$43), TRANSPOSE(B4456:K4456)))</f>
        <v>9.8544434535414532E-2</v>
      </c>
      <c r="O4456" s="92">
        <f t="shared" si="346"/>
        <v>0.5033262429668206</v>
      </c>
      <c r="P4456" s="42">
        <f t="shared" si="347"/>
        <v>0.1197444972110477</v>
      </c>
      <c r="Q4456" s="42">
        <f t="shared" si="348"/>
        <v>0.122773215429927</v>
      </c>
      <c r="R4456" s="43">
        <f t="shared" si="349"/>
        <v>0.118137620573236</v>
      </c>
    </row>
    <row r="4457" spans="1:18" x14ac:dyDescent="0.35">
      <c r="A4457" s="73">
        <v>1230</v>
      </c>
      <c r="B4457" s="42">
        <v>2.3999999999999998E-3</v>
      </c>
      <c r="C4457" s="42">
        <v>7.1000000000000004E-3</v>
      </c>
      <c r="D4457" s="42">
        <v>0.20430000000000001</v>
      </c>
      <c r="E4457" s="42">
        <v>0.14729999999999999</v>
      </c>
      <c r="F4457" s="42">
        <v>0.152</v>
      </c>
      <c r="G4457" s="42">
        <v>4.0399999999999998E-2</v>
      </c>
      <c r="H4457" s="42">
        <v>0.18529999999999999</v>
      </c>
      <c r="I4457" s="42">
        <v>0.14729999999999999</v>
      </c>
      <c r="J4457" s="42">
        <v>8.3099999999999993E-2</v>
      </c>
      <c r="K4457" s="42">
        <v>3.09E-2</v>
      </c>
      <c r="L4457" s="93">
        <f t="shared" si="345"/>
        <v>1.0001</v>
      </c>
      <c r="M4457" s="42">
        <v>0.14216000000000001</v>
      </c>
      <c r="N4457" s="93">
        <f t="array" ref="N4457">SQRT(MMULT(MMULT(B4457:K4457, '2. Correlation Matrix'!$B$34:$K$43), TRANSPOSE(B4457:K4457)))</f>
        <v>0.13344453561279232</v>
      </c>
      <c r="O4457" s="92">
        <f t="shared" si="346"/>
        <v>0.50328025566272716</v>
      </c>
      <c r="P4457" s="42">
        <f t="shared" si="347"/>
        <v>0.13325627795754311</v>
      </c>
      <c r="Q4457" s="42">
        <f t="shared" si="348"/>
        <v>0.122773215429927</v>
      </c>
      <c r="R4457" s="43">
        <f t="shared" si="349"/>
        <v>0.118137620573236</v>
      </c>
    </row>
    <row r="4458" spans="1:18" x14ac:dyDescent="0.35">
      <c r="A4458" s="73">
        <v>3908</v>
      </c>
      <c r="B4458" s="42">
        <v>4.9399999999999999E-2</v>
      </c>
      <c r="C4458" s="42">
        <v>3.2300000000000002E-2</v>
      </c>
      <c r="D4458" s="42">
        <v>0.18060000000000001</v>
      </c>
      <c r="E4458" s="42">
        <v>0.1578</v>
      </c>
      <c r="F4458" s="42">
        <v>8.3699999999999997E-2</v>
      </c>
      <c r="G4458" s="42">
        <v>0.15970000000000001</v>
      </c>
      <c r="H4458" s="42">
        <v>4.3700000000000003E-2</v>
      </c>
      <c r="I4458" s="42">
        <v>4.7500000000000001E-2</v>
      </c>
      <c r="J4458" s="42">
        <v>0.1749</v>
      </c>
      <c r="K4458" s="42">
        <v>7.0300000000000001E-2</v>
      </c>
      <c r="L4458" s="93">
        <f t="shared" si="345"/>
        <v>0.99990000000000001</v>
      </c>
      <c r="M4458" s="42">
        <v>0.14684</v>
      </c>
      <c r="N4458" s="93">
        <f t="array" ref="N4458">SQRT(MMULT(MMULT(B4458:K4458, '2. Correlation Matrix'!$B$34:$K$43), TRANSPOSE(B4458:K4458)))</f>
        <v>0.14274527202230411</v>
      </c>
      <c r="O4458" s="92">
        <f t="shared" si="346"/>
        <v>0.50327411186532978</v>
      </c>
      <c r="P4458" s="42">
        <f t="shared" si="347"/>
        <v>0.13665189365763919</v>
      </c>
      <c r="Q4458" s="42">
        <f t="shared" si="348"/>
        <v>0.122773215429927</v>
      </c>
      <c r="R4458" s="43">
        <f t="shared" si="349"/>
        <v>0.118137620573236</v>
      </c>
    </row>
    <row r="4459" spans="1:18" x14ac:dyDescent="0.35">
      <c r="A4459" s="73">
        <v>3314</v>
      </c>
      <c r="B4459" s="42">
        <v>0.1449</v>
      </c>
      <c r="C4459" s="42">
        <v>0.15740000000000001</v>
      </c>
      <c r="D4459" s="42">
        <v>0.13059999999999999</v>
      </c>
      <c r="E4459" s="42">
        <v>9.6600000000000005E-2</v>
      </c>
      <c r="F4459" s="42">
        <v>1.8E-3</v>
      </c>
      <c r="G4459" s="42">
        <v>0.1646</v>
      </c>
      <c r="H4459" s="42">
        <v>9.8400000000000001E-2</v>
      </c>
      <c r="I4459" s="42">
        <v>2.6800000000000001E-2</v>
      </c>
      <c r="J4459" s="42">
        <v>0.15210000000000001</v>
      </c>
      <c r="K4459" s="42">
        <v>2.6800000000000001E-2</v>
      </c>
      <c r="L4459" s="93">
        <f t="shared" si="345"/>
        <v>1</v>
      </c>
      <c r="M4459" s="42">
        <v>0.13572000000000001</v>
      </c>
      <c r="N4459" s="93">
        <f t="array" ref="N4459">SQRT(MMULT(MMULT(B4459:K4459, '2. Correlation Matrix'!$B$34:$K$43), TRANSPOSE(B4459:K4459)))</f>
        <v>0.12066008225514684</v>
      </c>
      <c r="O4459" s="92">
        <f t="shared" si="346"/>
        <v>0.50323187971645822</v>
      </c>
      <c r="P4459" s="42">
        <f t="shared" si="347"/>
        <v>0.12844057227509062</v>
      </c>
      <c r="Q4459" s="42">
        <f t="shared" si="348"/>
        <v>0.122773215429927</v>
      </c>
      <c r="R4459" s="43">
        <f t="shared" si="349"/>
        <v>0.118137620573236</v>
      </c>
    </row>
    <row r="4460" spans="1:18" x14ac:dyDescent="0.35">
      <c r="A4460" s="73">
        <v>321</v>
      </c>
      <c r="B4460" s="42">
        <v>7.7700000000000005E-2</v>
      </c>
      <c r="C4460" s="42">
        <v>2.69E-2</v>
      </c>
      <c r="D4460" s="42">
        <v>0.15529999999999999</v>
      </c>
      <c r="E4460" s="42">
        <v>0.1109</v>
      </c>
      <c r="F4460" s="42">
        <v>0.1109</v>
      </c>
      <c r="G4460" s="42">
        <v>0.15529999999999999</v>
      </c>
      <c r="H4460" s="42">
        <v>0.10299999999999999</v>
      </c>
      <c r="I4460" s="42">
        <v>0.1173</v>
      </c>
      <c r="J4460" s="42">
        <v>0.13469999999999999</v>
      </c>
      <c r="K4460" s="42">
        <v>7.9000000000000008E-3</v>
      </c>
      <c r="L4460" s="93">
        <f t="shared" si="345"/>
        <v>0.99990000000000001</v>
      </c>
      <c r="M4460" s="42">
        <v>0.13905000000000001</v>
      </c>
      <c r="N4460" s="93">
        <f t="array" ref="N4460">SQRT(MMULT(MMULT(B4460:K4460, '2. Correlation Matrix'!$B$34:$K$43), TRANSPOSE(B4460:K4460)))</f>
        <v>0.12728698545138539</v>
      </c>
      <c r="O4460" s="92">
        <f t="shared" si="346"/>
        <v>0.50319362794920275</v>
      </c>
      <c r="P4460" s="42">
        <f t="shared" si="347"/>
        <v>0.1309490116673494</v>
      </c>
      <c r="Q4460" s="42">
        <f t="shared" si="348"/>
        <v>0.122773215429927</v>
      </c>
      <c r="R4460" s="43">
        <f t="shared" si="349"/>
        <v>0.118137620573236</v>
      </c>
    </row>
    <row r="4461" spans="1:18" x14ac:dyDescent="0.35">
      <c r="A4461" s="73">
        <v>4147</v>
      </c>
      <c r="B4461" s="42">
        <v>0.1482</v>
      </c>
      <c r="C4461" s="42">
        <v>3.5700000000000003E-2</v>
      </c>
      <c r="D4461" s="42">
        <v>0.13039999999999999</v>
      </c>
      <c r="E4461" s="42">
        <v>0.1643</v>
      </c>
      <c r="F4461" s="42">
        <v>2.86E-2</v>
      </c>
      <c r="G4461" s="42">
        <v>0.13389999999999999</v>
      </c>
      <c r="H4461" s="42">
        <v>0.17499999999999999</v>
      </c>
      <c r="I4461" s="42">
        <v>4.4600000000000001E-2</v>
      </c>
      <c r="J4461" s="42">
        <v>0.1018</v>
      </c>
      <c r="K4461" s="42">
        <v>3.7499999999999999E-2</v>
      </c>
      <c r="L4461" s="93">
        <f t="shared" si="345"/>
        <v>1</v>
      </c>
      <c r="M4461" s="42">
        <v>0.14344999999999999</v>
      </c>
      <c r="N4461" s="93">
        <f t="array" ref="N4461">SQRT(MMULT(MMULT(B4461:K4461, '2. Correlation Matrix'!$B$34:$K$43), TRANSPOSE(B4461:K4461)))</f>
        <v>0.13603572381900131</v>
      </c>
      <c r="O4461" s="92">
        <f t="shared" si="346"/>
        <v>0.50317665153216895</v>
      </c>
      <c r="P4461" s="42">
        <f t="shared" si="347"/>
        <v>0.13419714092252019</v>
      </c>
      <c r="Q4461" s="42">
        <f t="shared" si="348"/>
        <v>0.122773215429927</v>
      </c>
      <c r="R4461" s="43">
        <f t="shared" si="349"/>
        <v>0.118137620573236</v>
      </c>
    </row>
    <row r="4462" spans="1:18" x14ac:dyDescent="0.35">
      <c r="A4462" s="73">
        <v>1149</v>
      </c>
      <c r="B4462" s="42">
        <v>5.62E-2</v>
      </c>
      <c r="C4462" s="42">
        <v>5.62E-2</v>
      </c>
      <c r="D4462" s="42">
        <v>0.17399999999999999</v>
      </c>
      <c r="E4462" s="42">
        <v>9.3100000000000002E-2</v>
      </c>
      <c r="F4462" s="42">
        <v>0.1072</v>
      </c>
      <c r="G4462" s="42">
        <v>8.0799999999999997E-2</v>
      </c>
      <c r="H4462" s="42">
        <v>0.14940000000000001</v>
      </c>
      <c r="I4462" s="42">
        <v>0.13009999999999999</v>
      </c>
      <c r="J4462" s="42">
        <v>0.1406</v>
      </c>
      <c r="K4462" s="42">
        <v>1.23E-2</v>
      </c>
      <c r="L4462" s="93">
        <f t="shared" si="345"/>
        <v>0.99990000000000001</v>
      </c>
      <c r="M4462" s="42">
        <v>0.13644000000000001</v>
      </c>
      <c r="N4462" s="93">
        <f t="array" ref="N4462">SQRT(MMULT(MMULT(B4462:K4462, '2. Correlation Matrix'!$B$34:$K$43), TRANSPOSE(B4462:K4462)))</f>
        <v>0.1221068123040316</v>
      </c>
      <c r="O4462" s="92">
        <f t="shared" si="346"/>
        <v>0.5031660301394294</v>
      </c>
      <c r="P4462" s="42">
        <f t="shared" si="347"/>
        <v>0.128984963194474</v>
      </c>
      <c r="Q4462" s="42">
        <f t="shared" si="348"/>
        <v>0.122773215429927</v>
      </c>
      <c r="R4462" s="43">
        <f t="shared" si="349"/>
        <v>0.118137620573236</v>
      </c>
    </row>
    <row r="4463" spans="1:18" x14ac:dyDescent="0.35">
      <c r="A4463" s="73">
        <v>2825</v>
      </c>
      <c r="B4463" s="42">
        <v>0.1381</v>
      </c>
      <c r="C4463" s="42">
        <v>9.7299999999999998E-2</v>
      </c>
      <c r="D4463" s="42">
        <v>0.1177</v>
      </c>
      <c r="E4463" s="42">
        <v>7.22E-2</v>
      </c>
      <c r="F4463" s="42">
        <v>0.1052</v>
      </c>
      <c r="G4463" s="42">
        <v>0.14599999999999999</v>
      </c>
      <c r="H4463" s="42">
        <v>8.3199999999999996E-2</v>
      </c>
      <c r="I4463" s="42">
        <v>8.1600000000000006E-2</v>
      </c>
      <c r="J4463" s="42">
        <v>0.14760000000000001</v>
      </c>
      <c r="K4463" s="42">
        <v>1.0999999999999999E-2</v>
      </c>
      <c r="L4463" s="93">
        <f t="shared" si="345"/>
        <v>0.99990000000000012</v>
      </c>
      <c r="M4463" s="42">
        <v>0.13167999999999999</v>
      </c>
      <c r="N4463" s="93">
        <f t="array" ref="N4463">SQRT(MMULT(MMULT(B4463:K4463, '2. Correlation Matrix'!$B$34:$K$43), TRANSPOSE(B4463:K4463)))</f>
        <v>0.1126486603615347</v>
      </c>
      <c r="O4463" s="92">
        <f t="shared" si="346"/>
        <v>0.50315733731844792</v>
      </c>
      <c r="P4463" s="42">
        <f t="shared" si="347"/>
        <v>0.12533513965937579</v>
      </c>
      <c r="Q4463" s="42">
        <f t="shared" si="348"/>
        <v>0.122773215429927</v>
      </c>
      <c r="R4463" s="43">
        <f t="shared" si="349"/>
        <v>0.118137620573236</v>
      </c>
    </row>
    <row r="4464" spans="1:18" x14ac:dyDescent="0.35">
      <c r="A4464" s="73">
        <v>981</v>
      </c>
      <c r="B4464" s="42">
        <v>9.7500000000000003E-2</v>
      </c>
      <c r="C4464" s="42">
        <v>1.0800000000000001E-2</v>
      </c>
      <c r="D4464" s="42">
        <v>7.22E-2</v>
      </c>
      <c r="E4464" s="42">
        <v>0.16789999999999999</v>
      </c>
      <c r="F4464" s="42">
        <v>0.16969999999999999</v>
      </c>
      <c r="G4464" s="42">
        <v>3.5999999999999999E-3</v>
      </c>
      <c r="H4464" s="42">
        <v>0.1318</v>
      </c>
      <c r="I4464" s="42">
        <v>3.5999999999999999E-3</v>
      </c>
      <c r="J4464" s="42">
        <v>0.16789999999999999</v>
      </c>
      <c r="K4464" s="42">
        <v>0.17510000000000001</v>
      </c>
      <c r="L4464" s="93">
        <f t="shared" si="345"/>
        <v>1.0001000000000002</v>
      </c>
      <c r="M4464" s="42">
        <v>0.14993999999999999</v>
      </c>
      <c r="N4464" s="93">
        <f t="array" ref="N4464">SQRT(MMULT(MMULT(B4464:K4464, '2. Correlation Matrix'!$B$34:$K$43), TRANSPOSE(B4464:K4464)))</f>
        <v>0.14897160205164339</v>
      </c>
      <c r="O4464" s="92">
        <f t="shared" si="346"/>
        <v>0.5030488963528823</v>
      </c>
      <c r="P4464" s="42">
        <f t="shared" si="347"/>
        <v>0.1388437308910834</v>
      </c>
      <c r="Q4464" s="42">
        <f t="shared" si="348"/>
        <v>0.122773215429927</v>
      </c>
      <c r="R4464" s="43">
        <f t="shared" si="349"/>
        <v>0.118137620573236</v>
      </c>
    </row>
    <row r="4465" spans="1:18" x14ac:dyDescent="0.35">
      <c r="A4465" s="73">
        <v>4745</v>
      </c>
      <c r="B4465" s="42">
        <v>0.14990000000000001</v>
      </c>
      <c r="C4465" s="42">
        <v>0.1696</v>
      </c>
      <c r="D4465" s="42">
        <v>0.1341</v>
      </c>
      <c r="E4465" s="42">
        <v>5.7200000000000001E-2</v>
      </c>
      <c r="F4465" s="42">
        <v>7.0999999999999994E-2</v>
      </c>
      <c r="G4465" s="42">
        <v>0.1124</v>
      </c>
      <c r="H4465" s="42">
        <v>0.15379999999999999</v>
      </c>
      <c r="I4465" s="42">
        <v>2.3699999999999999E-2</v>
      </c>
      <c r="J4465" s="42">
        <v>8.8800000000000004E-2</v>
      </c>
      <c r="K4465" s="42">
        <v>3.9399999999999998E-2</v>
      </c>
      <c r="L4465" s="93">
        <f t="shared" si="345"/>
        <v>0.9998999999999999</v>
      </c>
      <c r="M4465" s="42">
        <v>0.13399</v>
      </c>
      <c r="N4465" s="93">
        <f t="array" ref="N4465">SQRT(MMULT(MMULT(B4465:K4465, '2. Correlation Matrix'!$B$34:$K$43), TRANSPOSE(B4465:K4465)))</f>
        <v>0.11726841790219565</v>
      </c>
      <c r="O4465" s="92">
        <f t="shared" si="346"/>
        <v>0.50303398864985893</v>
      </c>
      <c r="P4465" s="42">
        <f t="shared" si="347"/>
        <v>0.12711405908135801</v>
      </c>
      <c r="Q4465" s="42">
        <f t="shared" si="348"/>
        <v>0.122773215429927</v>
      </c>
      <c r="R4465" s="43">
        <f t="shared" si="349"/>
        <v>0.118137620573236</v>
      </c>
    </row>
    <row r="4466" spans="1:18" x14ac:dyDescent="0.35">
      <c r="A4466" s="73">
        <v>1499</v>
      </c>
      <c r="B4466" s="42">
        <v>5.6300000000000003E-2</v>
      </c>
      <c r="C4466" s="42">
        <v>0.1948</v>
      </c>
      <c r="D4466" s="42">
        <v>0.2165</v>
      </c>
      <c r="E4466" s="42">
        <v>8.6599999999999996E-2</v>
      </c>
      <c r="F4466" s="42">
        <v>0.14069999999999999</v>
      </c>
      <c r="G4466" s="42">
        <v>0.12770000000000001</v>
      </c>
      <c r="H4466" s="42">
        <v>3.2500000000000001E-2</v>
      </c>
      <c r="I4466" s="42">
        <v>2.2000000000000001E-3</v>
      </c>
      <c r="J4466" s="42">
        <v>2.3800000000000002E-2</v>
      </c>
      <c r="K4466" s="42">
        <v>0.11899999999999999</v>
      </c>
      <c r="L4466" s="93">
        <f t="shared" si="345"/>
        <v>1.0001000000000002</v>
      </c>
      <c r="M4466" s="42">
        <v>0.14194000000000001</v>
      </c>
      <c r="N4466" s="93">
        <f t="array" ref="N4466">SQRT(MMULT(MMULT(B4466:K4466, '2. Correlation Matrix'!$B$34:$K$43), TRANSPOSE(B4466:K4466)))</f>
        <v>0.13308377411745881</v>
      </c>
      <c r="O4466" s="92">
        <f t="shared" si="346"/>
        <v>0.50299144613166169</v>
      </c>
      <c r="P4466" s="42">
        <f t="shared" si="347"/>
        <v>0.13308435453332662</v>
      </c>
      <c r="Q4466" s="42">
        <f t="shared" si="348"/>
        <v>0.122773215429927</v>
      </c>
      <c r="R4466" s="43">
        <f t="shared" si="349"/>
        <v>0.118137620573236</v>
      </c>
    </row>
    <row r="4467" spans="1:18" x14ac:dyDescent="0.35">
      <c r="A4467" s="73">
        <v>486</v>
      </c>
      <c r="B4467" s="42">
        <v>0.18640000000000001</v>
      </c>
      <c r="C4467" s="42">
        <v>6.8000000000000005E-2</v>
      </c>
      <c r="D4467" s="42">
        <v>0.13600000000000001</v>
      </c>
      <c r="E4467" s="42">
        <v>0.12590000000000001</v>
      </c>
      <c r="F4467" s="42">
        <v>8.8200000000000001E-2</v>
      </c>
      <c r="G4467" s="42">
        <v>0.21410000000000001</v>
      </c>
      <c r="H4467" s="42">
        <v>6.3E-2</v>
      </c>
      <c r="I4467" s="42">
        <v>7.0499999999999993E-2</v>
      </c>
      <c r="J4467" s="42">
        <v>3.78E-2</v>
      </c>
      <c r="K4467" s="42">
        <v>1.01E-2</v>
      </c>
      <c r="L4467" s="93">
        <f t="shared" si="345"/>
        <v>1</v>
      </c>
      <c r="M4467" s="42">
        <v>0.13508000000000001</v>
      </c>
      <c r="N4467" s="93">
        <f t="array" ref="N4467">SQRT(MMULT(MMULT(B4467:K4467, '2. Correlation Matrix'!$B$34:$K$43), TRANSPOSE(B4467:K4467)))</f>
        <v>0.11944779827073836</v>
      </c>
      <c r="O4467" s="92">
        <f t="shared" si="346"/>
        <v>0.50298122585586469</v>
      </c>
      <c r="P4467" s="42">
        <f t="shared" si="347"/>
        <v>0.1279461117441365</v>
      </c>
      <c r="Q4467" s="42">
        <f t="shared" si="348"/>
        <v>0.122773215429927</v>
      </c>
      <c r="R4467" s="43">
        <f t="shared" si="349"/>
        <v>0.118137620573236</v>
      </c>
    </row>
    <row r="4468" spans="1:18" x14ac:dyDescent="0.35">
      <c r="A4468" s="73">
        <v>2400</v>
      </c>
      <c r="B4468" s="42">
        <v>0.153</v>
      </c>
      <c r="C4468" s="42">
        <v>5.5399999999999998E-2</v>
      </c>
      <c r="D4468" s="42">
        <v>0.1855</v>
      </c>
      <c r="E4468" s="42">
        <v>3.0599999999999999E-2</v>
      </c>
      <c r="F4468" s="42">
        <v>6.6900000000000001E-2</v>
      </c>
      <c r="G4468" s="42">
        <v>0.11849999999999999</v>
      </c>
      <c r="H4468" s="42">
        <v>0.15490000000000001</v>
      </c>
      <c r="I4468" s="42">
        <v>7.6E-3</v>
      </c>
      <c r="J4468" s="42">
        <v>0.13</v>
      </c>
      <c r="K4468" s="42">
        <v>9.7500000000000003E-2</v>
      </c>
      <c r="L4468" s="93">
        <f t="shared" si="345"/>
        <v>0.99990000000000023</v>
      </c>
      <c r="M4468" s="42">
        <v>0.14571999999999999</v>
      </c>
      <c r="N4468" s="93">
        <f t="array" ref="N4468">SQRT(MMULT(MMULT(B4468:K4468, '2. Correlation Matrix'!$B$34:$K$43), TRANSPOSE(B4468:K4468)))</f>
        <v>0.14060575149373514</v>
      </c>
      <c r="O4468" s="92">
        <f t="shared" si="346"/>
        <v>0.50296662297737516</v>
      </c>
      <c r="P4468" s="42">
        <f t="shared" si="347"/>
        <v>0.135835011323441</v>
      </c>
      <c r="Q4468" s="42">
        <f t="shared" si="348"/>
        <v>0.122773215429927</v>
      </c>
      <c r="R4468" s="43">
        <f t="shared" si="349"/>
        <v>0.118137620573236</v>
      </c>
    </row>
    <row r="4469" spans="1:18" x14ac:dyDescent="0.35">
      <c r="A4469" s="73">
        <v>1635</v>
      </c>
      <c r="B4469" s="42">
        <v>0.1171</v>
      </c>
      <c r="C4469" s="42">
        <v>3.0700000000000002E-2</v>
      </c>
      <c r="D4469" s="42">
        <v>0.1132</v>
      </c>
      <c r="E4469" s="42">
        <v>0.18429999999999999</v>
      </c>
      <c r="F4469" s="42">
        <v>1.15E-2</v>
      </c>
      <c r="G4469" s="42">
        <v>0.18809999999999999</v>
      </c>
      <c r="H4469" s="42">
        <v>0.1075</v>
      </c>
      <c r="I4469" s="42">
        <v>1.54E-2</v>
      </c>
      <c r="J4469" s="42">
        <v>0.1804</v>
      </c>
      <c r="K4469" s="42">
        <v>5.1799999999999999E-2</v>
      </c>
      <c r="L4469" s="93">
        <f t="shared" si="345"/>
        <v>1</v>
      </c>
      <c r="M4469" s="42">
        <v>0.14815</v>
      </c>
      <c r="N4469" s="93">
        <f t="array" ref="N4469">SQRT(MMULT(MMULT(B4469:K4469, '2. Correlation Matrix'!$B$34:$K$43), TRANSPOSE(B4469:K4469)))</f>
        <v>0.14545878086318337</v>
      </c>
      <c r="O4469" s="92">
        <f t="shared" si="346"/>
        <v>0.50289160658375065</v>
      </c>
      <c r="P4469" s="42">
        <f t="shared" si="347"/>
        <v>0.13757087153489819</v>
      </c>
      <c r="Q4469" s="42">
        <f t="shared" si="348"/>
        <v>0.122773215429927</v>
      </c>
      <c r="R4469" s="43">
        <f t="shared" si="349"/>
        <v>0.118137620573236</v>
      </c>
    </row>
    <row r="4470" spans="1:18" x14ac:dyDescent="0.35">
      <c r="A4470" s="73">
        <v>799</v>
      </c>
      <c r="B4470" s="42">
        <v>0.17319999999999999</v>
      </c>
      <c r="C4470" s="42">
        <v>7.22E-2</v>
      </c>
      <c r="D4470" s="42">
        <v>0.1052</v>
      </c>
      <c r="E4470" s="42">
        <v>3.7100000000000001E-2</v>
      </c>
      <c r="F4470" s="42">
        <v>0.18140000000000001</v>
      </c>
      <c r="G4470" s="42">
        <v>0.14849999999999999</v>
      </c>
      <c r="H4470" s="42">
        <v>6.1899999999999997E-2</v>
      </c>
      <c r="I4470" s="42">
        <v>9.0700000000000003E-2</v>
      </c>
      <c r="J4470" s="42">
        <v>0.10929999999999999</v>
      </c>
      <c r="K4470" s="42">
        <v>2.06E-2</v>
      </c>
      <c r="L4470" s="93">
        <f t="shared" si="345"/>
        <v>1.0001</v>
      </c>
      <c r="M4470" s="42">
        <v>0.12914</v>
      </c>
      <c r="N4470" s="93">
        <f t="array" ref="N4470">SQRT(MMULT(MMULT(B4470:K4470, '2. Correlation Matrix'!$B$34:$K$43), TRANSPOSE(B4470:K4470)))</f>
        <v>0.10765989967416095</v>
      </c>
      <c r="O4470" s="92">
        <f t="shared" si="346"/>
        <v>0.50287990388118431</v>
      </c>
      <c r="P4470" s="42">
        <f t="shared" si="347"/>
        <v>0.12334467300107481</v>
      </c>
      <c r="Q4470" s="42">
        <f t="shared" si="348"/>
        <v>0.122773215429927</v>
      </c>
      <c r="R4470" s="43">
        <f t="shared" si="349"/>
        <v>0.118137620573236</v>
      </c>
    </row>
    <row r="4471" spans="1:18" x14ac:dyDescent="0.35">
      <c r="A4471" s="73">
        <v>2619</v>
      </c>
      <c r="B4471" s="42">
        <v>0.10680000000000001</v>
      </c>
      <c r="C4471" s="42">
        <v>0.1537</v>
      </c>
      <c r="D4471" s="42">
        <v>0.13919999999999999</v>
      </c>
      <c r="E4471" s="42">
        <v>0.1036</v>
      </c>
      <c r="F4471" s="42">
        <v>0.1052</v>
      </c>
      <c r="G4471" s="42">
        <v>2.2700000000000001E-2</v>
      </c>
      <c r="H4471" s="42">
        <v>4.0500000000000001E-2</v>
      </c>
      <c r="I4471" s="42">
        <v>0.1618</v>
      </c>
      <c r="J4471" s="42">
        <v>0.1618</v>
      </c>
      <c r="K4471" s="42">
        <v>4.8999999999999998E-3</v>
      </c>
      <c r="L4471" s="93">
        <f t="shared" si="345"/>
        <v>1.0001999999999998</v>
      </c>
      <c r="M4471" s="42">
        <v>0.11913</v>
      </c>
      <c r="N4471" s="93">
        <f t="array" ref="N4471">SQRT(MMULT(MMULT(B4471:K4471, '2. Correlation Matrix'!$B$34:$K$43), TRANSPOSE(B4471:K4471)))</f>
        <v>8.7763287533098935E-2</v>
      </c>
      <c r="O4471" s="92">
        <f t="shared" si="346"/>
        <v>0.50282984195819769</v>
      </c>
      <c r="P4471" s="42">
        <f t="shared" si="347"/>
        <v>0.11527880268069129</v>
      </c>
      <c r="Q4471" s="42">
        <f t="shared" si="348"/>
        <v>0.122773215429927</v>
      </c>
      <c r="R4471" s="43">
        <f t="shared" si="349"/>
        <v>0.118137620573236</v>
      </c>
    </row>
    <row r="4472" spans="1:18" x14ac:dyDescent="0.35">
      <c r="A4472" s="73">
        <v>2984</v>
      </c>
      <c r="B4472" s="42">
        <v>9.9699999999999997E-2</v>
      </c>
      <c r="C4472" s="42">
        <v>9.3200000000000005E-2</v>
      </c>
      <c r="D4472" s="42">
        <v>7.5600000000000001E-2</v>
      </c>
      <c r="E4472" s="42">
        <v>0.1206</v>
      </c>
      <c r="F4472" s="42">
        <v>0.12859999999999999</v>
      </c>
      <c r="G4472" s="42">
        <v>9.4899999999999998E-2</v>
      </c>
      <c r="H4472" s="42">
        <v>0.1608</v>
      </c>
      <c r="I4472" s="42">
        <v>9.5999999999999992E-3</v>
      </c>
      <c r="J4472" s="42">
        <v>0.1527</v>
      </c>
      <c r="K4472" s="42">
        <v>6.4299999999999996E-2</v>
      </c>
      <c r="L4472" s="93">
        <f t="shared" si="345"/>
        <v>1.0000000000000002</v>
      </c>
      <c r="M4472" s="42">
        <v>0.14138000000000001</v>
      </c>
      <c r="N4472" s="93">
        <f t="array" ref="N4472">SQRT(MMULT(MMULT(B4472:K4472, '2. Correlation Matrix'!$B$34:$K$43), TRANSPOSE(B4472:K4472)))</f>
        <v>0.13201725975925194</v>
      </c>
      <c r="O4472" s="92">
        <f t="shared" si="346"/>
        <v>0.502813042181388</v>
      </c>
      <c r="P4472" s="42">
        <f t="shared" si="347"/>
        <v>0.1326657215628291</v>
      </c>
      <c r="Q4472" s="42">
        <f t="shared" si="348"/>
        <v>0.122773215429927</v>
      </c>
      <c r="R4472" s="43">
        <f t="shared" si="349"/>
        <v>0.118137620573236</v>
      </c>
    </row>
    <row r="4473" spans="1:18" x14ac:dyDescent="0.35">
      <c r="A4473" s="73">
        <v>4360</v>
      </c>
      <c r="B4473" s="42">
        <v>9.06E-2</v>
      </c>
      <c r="C4473" s="42">
        <v>0.1115</v>
      </c>
      <c r="D4473" s="42">
        <v>0.1603</v>
      </c>
      <c r="E4473" s="42">
        <v>9.7600000000000006E-2</v>
      </c>
      <c r="F4473" s="42">
        <v>2.4400000000000002E-2</v>
      </c>
      <c r="G4473" s="42">
        <v>0.122</v>
      </c>
      <c r="H4473" s="42">
        <v>0.23</v>
      </c>
      <c r="I4473" s="42">
        <v>7.6700000000000004E-2</v>
      </c>
      <c r="J4473" s="42">
        <v>7.6700000000000004E-2</v>
      </c>
      <c r="K4473" s="42">
        <v>1.0500000000000001E-2</v>
      </c>
      <c r="L4473" s="93">
        <f t="shared" si="345"/>
        <v>1.0003</v>
      </c>
      <c r="M4473" s="42">
        <v>0.1414</v>
      </c>
      <c r="N4473" s="93">
        <f t="array" ref="N4473">SQRT(MMULT(MMULT(B4473:K4473, '2. Correlation Matrix'!$B$34:$K$43), TRANSPOSE(B4473:K4473)))</f>
        <v>0.1320637638904624</v>
      </c>
      <c r="O4473" s="92">
        <f t="shared" si="346"/>
        <v>0.50278742664849485</v>
      </c>
      <c r="P4473" s="42">
        <f t="shared" si="347"/>
        <v>0.13267958113354208</v>
      </c>
      <c r="Q4473" s="42">
        <f t="shared" si="348"/>
        <v>0.122773215429927</v>
      </c>
      <c r="R4473" s="43">
        <f t="shared" si="349"/>
        <v>0.118137620573236</v>
      </c>
    </row>
    <row r="4474" spans="1:18" x14ac:dyDescent="0.35">
      <c r="A4474" s="73">
        <v>4021</v>
      </c>
      <c r="B4474" s="42">
        <v>0.1099</v>
      </c>
      <c r="C4474" s="42">
        <v>0.1081</v>
      </c>
      <c r="D4474" s="42">
        <v>0.13919999999999999</v>
      </c>
      <c r="E4474" s="42">
        <v>3.1099999999999999E-2</v>
      </c>
      <c r="F4474" s="42">
        <v>0.15570000000000001</v>
      </c>
      <c r="G4474" s="42">
        <v>3.85E-2</v>
      </c>
      <c r="H4474" s="42">
        <v>0.1227</v>
      </c>
      <c r="I4474" s="42">
        <v>5.1299999999999998E-2</v>
      </c>
      <c r="J4474" s="42">
        <v>0.16300000000000001</v>
      </c>
      <c r="K4474" s="42">
        <v>8.0600000000000005E-2</v>
      </c>
      <c r="L4474" s="93">
        <f t="shared" si="345"/>
        <v>1.0001000000000002</v>
      </c>
      <c r="M4474" s="42">
        <v>0.13446</v>
      </c>
      <c r="N4474" s="93">
        <f t="array" ref="N4474">SQRT(MMULT(MMULT(B4474:K4474, '2. Correlation Matrix'!$B$34:$K$43), TRANSPOSE(B4474:K4474)))</f>
        <v>0.11826215246925789</v>
      </c>
      <c r="O4474" s="92">
        <f t="shared" si="346"/>
        <v>0.5027813104911697</v>
      </c>
      <c r="P4474" s="42">
        <f t="shared" si="347"/>
        <v>0.127467031646669</v>
      </c>
      <c r="Q4474" s="42">
        <f t="shared" si="348"/>
        <v>0.122773215429927</v>
      </c>
      <c r="R4474" s="43">
        <f t="shared" si="349"/>
        <v>0.118137620573236</v>
      </c>
    </row>
    <row r="4475" spans="1:18" x14ac:dyDescent="0.35">
      <c r="A4475" s="73">
        <v>4618</v>
      </c>
      <c r="B4475" s="42">
        <v>6.9699999999999998E-2</v>
      </c>
      <c r="C4475" s="42">
        <v>0.1173</v>
      </c>
      <c r="D4475" s="42">
        <v>0.14630000000000001</v>
      </c>
      <c r="E4475" s="42">
        <v>0.15479999999999999</v>
      </c>
      <c r="F4475" s="42">
        <v>0.16839999999999999</v>
      </c>
      <c r="G4475" s="42">
        <v>3.2300000000000002E-2</v>
      </c>
      <c r="H4475" s="42">
        <v>6.6299999999999998E-2</v>
      </c>
      <c r="I4475" s="42">
        <v>1.1900000000000001E-2</v>
      </c>
      <c r="J4475" s="42">
        <v>6.6299999999999998E-2</v>
      </c>
      <c r="K4475" s="42">
        <v>0.16669999999999999</v>
      </c>
      <c r="L4475" s="93">
        <f t="shared" si="345"/>
        <v>1.0000000000000002</v>
      </c>
      <c r="M4475" s="42">
        <v>0.14496000000000001</v>
      </c>
      <c r="N4475" s="93">
        <f t="array" ref="N4475">SQRT(MMULT(MMULT(B4475:K4475, '2. Correlation Matrix'!$B$34:$K$43), TRANSPOSE(B4475:K4475)))</f>
        <v>0.1391598878139739</v>
      </c>
      <c r="O4475" s="92">
        <f t="shared" si="346"/>
        <v>0.50273107501725722</v>
      </c>
      <c r="P4475" s="42">
        <f t="shared" si="347"/>
        <v>0.13527726281180111</v>
      </c>
      <c r="Q4475" s="42">
        <f t="shared" si="348"/>
        <v>0.122773215429927</v>
      </c>
      <c r="R4475" s="43">
        <f t="shared" si="349"/>
        <v>0.118137620573236</v>
      </c>
    </row>
    <row r="4476" spans="1:18" x14ac:dyDescent="0.35">
      <c r="A4476" s="73">
        <v>3137</v>
      </c>
      <c r="B4476" s="42">
        <v>3.3300000000000003E-2</v>
      </c>
      <c r="C4476" s="42">
        <v>0.13700000000000001</v>
      </c>
      <c r="D4476" s="42">
        <v>9.98E-2</v>
      </c>
      <c r="E4476" s="42">
        <v>0.15659999999999999</v>
      </c>
      <c r="F4476" s="42">
        <v>1.5699999999999999E-2</v>
      </c>
      <c r="G4476" s="42">
        <v>0.11940000000000001</v>
      </c>
      <c r="H4476" s="42">
        <v>0.1898</v>
      </c>
      <c r="I4476" s="42">
        <v>1.9599999999999999E-2</v>
      </c>
      <c r="J4476" s="42">
        <v>0.1918</v>
      </c>
      <c r="K4476" s="42">
        <v>3.7199999999999997E-2</v>
      </c>
      <c r="L4476" s="93">
        <f t="shared" si="345"/>
        <v>1.0001999999999998</v>
      </c>
      <c r="M4476" s="42">
        <v>0.14563000000000001</v>
      </c>
      <c r="N4476" s="93">
        <f t="array" ref="N4476">SQRT(MMULT(MMULT(B4476:K4476, '2. Correlation Matrix'!$B$34:$K$43), TRANSPOSE(B4476:K4476)))</f>
        <v>0.14053958682639422</v>
      </c>
      <c r="O4476" s="92">
        <f t="shared" si="346"/>
        <v>0.50256302579890078</v>
      </c>
      <c r="P4476" s="42">
        <f t="shared" si="347"/>
        <v>0.1357543122673332</v>
      </c>
      <c r="Q4476" s="42">
        <f t="shared" si="348"/>
        <v>0.122773215429927</v>
      </c>
      <c r="R4476" s="43">
        <f t="shared" si="349"/>
        <v>0.118137620573236</v>
      </c>
    </row>
    <row r="4477" spans="1:18" x14ac:dyDescent="0.35">
      <c r="A4477" s="73">
        <v>1595</v>
      </c>
      <c r="B4477" s="42">
        <v>8.9800000000000005E-2</v>
      </c>
      <c r="C4477" s="42">
        <v>9.4600000000000004E-2</v>
      </c>
      <c r="D4477" s="42">
        <v>0.156</v>
      </c>
      <c r="E4477" s="42">
        <v>9.2200000000000004E-2</v>
      </c>
      <c r="F4477" s="42">
        <v>0.1749</v>
      </c>
      <c r="G4477" s="42">
        <v>4.02E-2</v>
      </c>
      <c r="H4477" s="42">
        <v>1.6500000000000001E-2</v>
      </c>
      <c r="I4477" s="42">
        <v>9.2200000000000004E-2</v>
      </c>
      <c r="J4477" s="42">
        <v>0.1608</v>
      </c>
      <c r="K4477" s="42">
        <v>8.2699999999999996E-2</v>
      </c>
      <c r="L4477" s="93">
        <f t="shared" si="345"/>
        <v>0.99990000000000001</v>
      </c>
      <c r="M4477" s="42">
        <v>0.13099</v>
      </c>
      <c r="N4477" s="93">
        <f t="array" ref="N4477">SQRT(MMULT(MMULT(B4477:K4477, '2. Correlation Matrix'!$B$34:$K$43), TRANSPOSE(B4477:K4477)))</f>
        <v>0.11140998961205588</v>
      </c>
      <c r="O4477" s="92">
        <f t="shared" si="346"/>
        <v>0.50255816551966737</v>
      </c>
      <c r="P4477" s="42">
        <f t="shared" si="347"/>
        <v>0.12478390710732079</v>
      </c>
      <c r="Q4477" s="42">
        <f t="shared" si="348"/>
        <v>0.122773215429927</v>
      </c>
      <c r="R4477" s="43">
        <f t="shared" si="349"/>
        <v>0.118137620573236</v>
      </c>
    </row>
    <row r="4478" spans="1:18" x14ac:dyDescent="0.35">
      <c r="A4478" s="73">
        <v>2579</v>
      </c>
      <c r="B4478" s="42">
        <v>0.19689999999999999</v>
      </c>
      <c r="C4478" s="42">
        <v>0.1173</v>
      </c>
      <c r="D4478" s="42">
        <v>6.1899999999999997E-2</v>
      </c>
      <c r="E4478" s="42">
        <v>0.1704</v>
      </c>
      <c r="F4478" s="42">
        <v>3.32E-2</v>
      </c>
      <c r="G4478" s="42">
        <v>0.13270000000000001</v>
      </c>
      <c r="H4478" s="42">
        <v>0.13270000000000001</v>
      </c>
      <c r="I4478" s="42">
        <v>1.3299999999999999E-2</v>
      </c>
      <c r="J4478" s="42">
        <v>0.115</v>
      </c>
      <c r="K4478" s="42">
        <v>2.6499999999999999E-2</v>
      </c>
      <c r="L4478" s="93">
        <f t="shared" si="345"/>
        <v>0.99990000000000001</v>
      </c>
      <c r="M4478" s="42">
        <v>0.13425000000000001</v>
      </c>
      <c r="N4478" s="93">
        <f t="array" ref="N4478">SQRT(MMULT(MMULT(B4478:K4478, '2. Correlation Matrix'!$B$34:$K$43), TRANSPOSE(B4478:K4478)))</f>
        <v>0.11789769374811453</v>
      </c>
      <c r="O4478" s="92">
        <f t="shared" si="346"/>
        <v>0.50255435977048168</v>
      </c>
      <c r="P4478" s="42">
        <f t="shared" si="347"/>
        <v>0.1273000669044379</v>
      </c>
      <c r="Q4478" s="42">
        <f t="shared" si="348"/>
        <v>0.122773215429927</v>
      </c>
      <c r="R4478" s="43">
        <f t="shared" si="349"/>
        <v>0.118137620573236</v>
      </c>
    </row>
    <row r="4479" spans="1:18" x14ac:dyDescent="0.35">
      <c r="A4479" s="73">
        <v>389</v>
      </c>
      <c r="B4479" s="42">
        <v>0.12770000000000001</v>
      </c>
      <c r="C4479" s="42">
        <v>0.1004</v>
      </c>
      <c r="D4479" s="42">
        <v>0.1825</v>
      </c>
      <c r="E4479" s="42">
        <v>0.13689999999999999</v>
      </c>
      <c r="F4479" s="42">
        <v>6.0199999999999997E-2</v>
      </c>
      <c r="G4479" s="42">
        <v>0.11310000000000001</v>
      </c>
      <c r="H4479" s="42">
        <v>0.16059999999999999</v>
      </c>
      <c r="I4479" s="42">
        <v>4.2000000000000003E-2</v>
      </c>
      <c r="J4479" s="42">
        <v>2.7400000000000001E-2</v>
      </c>
      <c r="K4479" s="42">
        <v>4.9299999999999997E-2</v>
      </c>
      <c r="L4479" s="93">
        <f t="shared" si="345"/>
        <v>1.0001</v>
      </c>
      <c r="M4479" s="42">
        <v>0.14051</v>
      </c>
      <c r="N4479" s="93">
        <f t="array" ref="N4479">SQRT(MMULT(MMULT(B4479:K4479, '2. Correlation Matrix'!$B$34:$K$43), TRANSPOSE(B4479:K4479)))</f>
        <v>0.13037383706828837</v>
      </c>
      <c r="O4479" s="92">
        <f t="shared" si="346"/>
        <v>0.50247811580237978</v>
      </c>
      <c r="P4479" s="42">
        <f t="shared" si="347"/>
        <v>0.13201133130404569</v>
      </c>
      <c r="Q4479" s="42">
        <f t="shared" si="348"/>
        <v>0.122773215429927</v>
      </c>
      <c r="R4479" s="43">
        <f t="shared" si="349"/>
        <v>0.118137620573236</v>
      </c>
    </row>
    <row r="4480" spans="1:18" x14ac:dyDescent="0.35">
      <c r="A4480" s="73">
        <v>2424</v>
      </c>
      <c r="B4480" s="42">
        <v>2.5000000000000001E-2</v>
      </c>
      <c r="C4480" s="42">
        <v>3.0800000000000001E-2</v>
      </c>
      <c r="D4480" s="42">
        <v>0.1731</v>
      </c>
      <c r="E4480" s="42">
        <v>0.10580000000000001</v>
      </c>
      <c r="F4480" s="42">
        <v>0.1827</v>
      </c>
      <c r="G4480" s="42">
        <v>0.125</v>
      </c>
      <c r="H4480" s="42">
        <v>0.15579999999999999</v>
      </c>
      <c r="I4480" s="42">
        <v>3.0800000000000001E-2</v>
      </c>
      <c r="J4480" s="42">
        <v>7.1199999999999999E-2</v>
      </c>
      <c r="K4480" s="42">
        <v>0.1</v>
      </c>
      <c r="L4480" s="93">
        <f t="shared" si="345"/>
        <v>1.0002000000000002</v>
      </c>
      <c r="M4480" s="42">
        <v>0.15287000000000001</v>
      </c>
      <c r="N4480" s="93">
        <f t="array" ref="N4480">SQRT(MMULT(MMULT(B4480:K4480, '2. Correlation Matrix'!$B$34:$K$43), TRANSPOSE(B4480:K4480)))</f>
        <v>0.1549785204152008</v>
      </c>
      <c r="O4480" s="92">
        <f t="shared" si="346"/>
        <v>0.5024567262055385</v>
      </c>
      <c r="P4480" s="42">
        <f t="shared" si="347"/>
        <v>0.14086082910495759</v>
      </c>
      <c r="Q4480" s="42">
        <f t="shared" si="348"/>
        <v>0.122773215429927</v>
      </c>
      <c r="R4480" s="43">
        <f t="shared" si="349"/>
        <v>0.118137620573236</v>
      </c>
    </row>
    <row r="4481" spans="1:18" x14ac:dyDescent="0.35">
      <c r="A4481" s="73">
        <v>149</v>
      </c>
      <c r="B4481" s="42">
        <v>3.3099999999999997E-2</v>
      </c>
      <c r="C4481" s="42">
        <v>5.0700000000000002E-2</v>
      </c>
      <c r="D4481" s="42">
        <v>0.16569999999999999</v>
      </c>
      <c r="E4481" s="42">
        <v>0.17929999999999999</v>
      </c>
      <c r="F4481" s="42">
        <v>0.12089999999999999</v>
      </c>
      <c r="G4481" s="42">
        <v>8.9700000000000002E-2</v>
      </c>
      <c r="H4481" s="42">
        <v>0.12479999999999999</v>
      </c>
      <c r="I4481" s="42">
        <v>3.8999999999999998E-3</v>
      </c>
      <c r="J4481" s="42">
        <v>0.1053</v>
      </c>
      <c r="K4481" s="42">
        <v>0.12670000000000001</v>
      </c>
      <c r="L4481" s="93">
        <f t="shared" si="345"/>
        <v>1.0001</v>
      </c>
      <c r="M4481" s="42">
        <v>0.15298</v>
      </c>
      <c r="N4481" s="93">
        <f t="array" ref="N4481">SQRT(MMULT(MMULT(B4481:K4481, '2. Correlation Matrix'!$B$34:$K$43), TRANSPOSE(B4481:K4481)))</f>
        <v>0.15520399924347053</v>
      </c>
      <c r="O4481" s="92">
        <f t="shared" si="346"/>
        <v>0.5024355066886631</v>
      </c>
      <c r="P4481" s="42">
        <f t="shared" si="347"/>
        <v>0.14093585930941641</v>
      </c>
      <c r="Q4481" s="42">
        <f t="shared" si="348"/>
        <v>0.122773215429927</v>
      </c>
      <c r="R4481" s="43">
        <f t="shared" si="349"/>
        <v>0.118137620573236</v>
      </c>
    </row>
    <row r="4482" spans="1:18" x14ac:dyDescent="0.35">
      <c r="A4482" s="73">
        <v>957</v>
      </c>
      <c r="B4482" s="42">
        <v>7.3800000000000004E-2</v>
      </c>
      <c r="C4482" s="42">
        <v>0.11890000000000001</v>
      </c>
      <c r="D4482" s="42">
        <v>4.9200000000000001E-2</v>
      </c>
      <c r="E4482" s="42">
        <v>0.12909999999999999</v>
      </c>
      <c r="F4482" s="42">
        <v>0.1865</v>
      </c>
      <c r="G4482" s="42">
        <v>5.1200000000000002E-2</v>
      </c>
      <c r="H4482" s="42">
        <v>0.12089999999999999</v>
      </c>
      <c r="I4482" s="42">
        <v>6.5600000000000006E-2</v>
      </c>
      <c r="J4482" s="42">
        <v>0.16800000000000001</v>
      </c>
      <c r="K4482" s="42">
        <v>3.6900000000000002E-2</v>
      </c>
      <c r="L4482" s="93">
        <f t="shared" si="345"/>
        <v>1.0001</v>
      </c>
      <c r="M4482" s="42">
        <v>0.13178000000000001</v>
      </c>
      <c r="N4482" s="93">
        <f t="array" ref="N4482">SQRT(MMULT(MMULT(B4482:K4482, '2. Correlation Matrix'!$B$34:$K$43), TRANSPOSE(B4482:K4482)))</f>
        <v>0.11302184321250826</v>
      </c>
      <c r="O4482" s="92">
        <f t="shared" si="346"/>
        <v>0.50238076451504998</v>
      </c>
      <c r="P4482" s="42">
        <f t="shared" si="347"/>
        <v>0.12539303147842362</v>
      </c>
      <c r="Q4482" s="42">
        <f t="shared" si="348"/>
        <v>0.122773215429927</v>
      </c>
      <c r="R4482" s="43">
        <f t="shared" si="349"/>
        <v>0.118137620573236</v>
      </c>
    </row>
    <row r="4483" spans="1:18" x14ac:dyDescent="0.35">
      <c r="A4483" s="73">
        <v>4533</v>
      </c>
      <c r="B4483" s="42">
        <v>0.14000000000000001</v>
      </c>
      <c r="C4483" s="42">
        <v>8.7999999999999995E-2</v>
      </c>
      <c r="D4483" s="42">
        <v>9.1600000000000001E-2</v>
      </c>
      <c r="E4483" s="42">
        <v>0.1275</v>
      </c>
      <c r="F4483" s="42">
        <v>0.16159999999999999</v>
      </c>
      <c r="G4483" s="42">
        <v>7.7200000000000005E-2</v>
      </c>
      <c r="H4483" s="42">
        <v>5.57E-2</v>
      </c>
      <c r="I4483" s="42">
        <v>4.3099999999999999E-2</v>
      </c>
      <c r="J4483" s="42">
        <v>0.14899999999999999</v>
      </c>
      <c r="K4483" s="42">
        <v>6.6400000000000001E-2</v>
      </c>
      <c r="L4483" s="93">
        <f t="shared" si="345"/>
        <v>1.0001</v>
      </c>
      <c r="M4483" s="42">
        <v>0.13222</v>
      </c>
      <c r="N4483" s="93">
        <f t="array" ref="N4483">SQRT(MMULT(MMULT(B4483:K4483, '2. Correlation Matrix'!$B$34:$K$43), TRANSPOSE(B4483:K4483)))</f>
        <v>0.11390580813081483</v>
      </c>
      <c r="O4483" s="92">
        <f t="shared" si="346"/>
        <v>0.50234488424230173</v>
      </c>
      <c r="P4483" s="42">
        <f t="shared" si="347"/>
        <v>0.12573273343703301</v>
      </c>
      <c r="Q4483" s="42">
        <f t="shared" si="348"/>
        <v>0.122773215429927</v>
      </c>
      <c r="R4483" s="43">
        <f t="shared" si="349"/>
        <v>0.118137620573236</v>
      </c>
    </row>
    <row r="4484" spans="1:18" x14ac:dyDescent="0.35">
      <c r="A4484" s="73">
        <v>871</v>
      </c>
      <c r="B4484" s="42">
        <v>0.22040000000000001</v>
      </c>
      <c r="C4484" s="42">
        <v>4.41E-2</v>
      </c>
      <c r="D4484" s="42">
        <v>2.0899999999999998E-2</v>
      </c>
      <c r="E4484" s="42">
        <v>0.14849999999999999</v>
      </c>
      <c r="F4484" s="42">
        <v>0.21579999999999999</v>
      </c>
      <c r="G4484" s="42">
        <v>0.12529999999999999</v>
      </c>
      <c r="H4484" s="42">
        <v>0.1183</v>
      </c>
      <c r="I4484" s="42">
        <v>9.0499999999999997E-2</v>
      </c>
      <c r="J4484" s="42">
        <v>9.2999999999999992E-3</v>
      </c>
      <c r="K4484" s="42">
        <v>7.0000000000000001E-3</v>
      </c>
      <c r="L4484" s="93">
        <f t="shared" si="345"/>
        <v>1.0000999999999998</v>
      </c>
      <c r="M4484" s="42">
        <v>0.12787999999999999</v>
      </c>
      <c r="N4484" s="93">
        <f t="array" ref="N4484">SQRT(MMULT(MMULT(B4484:K4484, '2. Correlation Matrix'!$B$34:$K$43), TRANSPOSE(B4484:K4484)))</f>
        <v>0.10526789590595226</v>
      </c>
      <c r="O4484" s="92">
        <f t="shared" si="346"/>
        <v>0.50233738923825066</v>
      </c>
      <c r="P4484" s="42">
        <f t="shared" si="347"/>
        <v>0.1223393350457668</v>
      </c>
      <c r="Q4484" s="42">
        <f t="shared" si="348"/>
        <v>0.122773215429927</v>
      </c>
      <c r="R4484" s="43">
        <f t="shared" si="349"/>
        <v>0.118137620573236</v>
      </c>
    </row>
    <row r="4485" spans="1:18" x14ac:dyDescent="0.35">
      <c r="A4485" s="73">
        <v>4055</v>
      </c>
      <c r="B4485" s="42">
        <v>2.6700000000000002E-2</v>
      </c>
      <c r="C4485" s="42">
        <v>0.10680000000000001</v>
      </c>
      <c r="D4485" s="42">
        <v>0.121</v>
      </c>
      <c r="E4485" s="42">
        <v>0.1406</v>
      </c>
      <c r="F4485" s="42">
        <v>0.14410000000000001</v>
      </c>
      <c r="G4485" s="42">
        <v>4.8000000000000001E-2</v>
      </c>
      <c r="H4485" s="42">
        <v>0.13350000000000001</v>
      </c>
      <c r="I4485" s="42">
        <v>9.7900000000000001E-2</v>
      </c>
      <c r="J4485" s="42">
        <v>0.15479999999999999</v>
      </c>
      <c r="K4485" s="42">
        <v>2.6700000000000002E-2</v>
      </c>
      <c r="L4485" s="93">
        <f t="shared" ref="L4485:L4548" si="350">SUM(B4485:K4485)</f>
        <v>1.0001</v>
      </c>
      <c r="M4485" s="42">
        <v>0.13469999999999999</v>
      </c>
      <c r="N4485" s="93">
        <f t="array" ref="N4485">SQRT(MMULT(MMULT(B4485:K4485, '2. Correlation Matrix'!$B$34:$K$43), TRANSPOSE(B4485:K4485)))</f>
        <v>0.1188727252968283</v>
      </c>
      <c r="O4485" s="92">
        <f t="shared" ref="O4485:O4548" si="351">(M4485-0.075)/N4485</f>
        <v>0.50221781195751614</v>
      </c>
      <c r="P4485" s="42">
        <f t="shared" ref="P4485:P4548" si="352">M4485-((1/2)*1*N4485^2)</f>
        <v>0.1276346375902524</v>
      </c>
      <c r="Q4485" s="42">
        <f t="shared" ref="Q4485:Q4548" si="353">$M$5-((1/2)*3*$N$5^2)</f>
        <v>0.122773215429927</v>
      </c>
      <c r="R4485" s="43">
        <f t="shared" ref="R4485:R4548" si="354">$M$5-((1/2)*4*$N$5^2)</f>
        <v>0.118137620573236</v>
      </c>
    </row>
    <row r="4486" spans="1:18" x14ac:dyDescent="0.35">
      <c r="A4486" s="73">
        <v>2989</v>
      </c>
      <c r="B4486" s="42">
        <v>9.5399999999999999E-2</v>
      </c>
      <c r="C4486" s="42">
        <v>0.1678</v>
      </c>
      <c r="D4486" s="42">
        <v>2.6499999999999999E-2</v>
      </c>
      <c r="E4486" s="42">
        <v>9.3600000000000003E-2</v>
      </c>
      <c r="F4486" s="42">
        <v>0.12720000000000001</v>
      </c>
      <c r="G4486" s="42">
        <v>0.1237</v>
      </c>
      <c r="H4486" s="42">
        <v>0.16250000000000001</v>
      </c>
      <c r="I4486" s="42">
        <v>7.1000000000000004E-3</v>
      </c>
      <c r="J4486" s="42">
        <v>0.1661</v>
      </c>
      <c r="K4486" s="42">
        <v>0.03</v>
      </c>
      <c r="L4486" s="93">
        <f t="shared" si="350"/>
        <v>0.99990000000000012</v>
      </c>
      <c r="M4486" s="42">
        <v>0.13638</v>
      </c>
      <c r="N4486" s="93">
        <f t="array" ref="N4486">SQRT(MMULT(MMULT(B4486:K4486, '2. Correlation Matrix'!$B$34:$K$43), TRANSPOSE(B4486:K4486)))</f>
        <v>0.12221860099795284</v>
      </c>
      <c r="O4486" s="92">
        <f t="shared" si="351"/>
        <v>0.50221487972218004</v>
      </c>
      <c r="P4486" s="42">
        <f t="shared" si="352"/>
        <v>0.12891130678505161</v>
      </c>
      <c r="Q4486" s="42">
        <f t="shared" si="353"/>
        <v>0.122773215429927</v>
      </c>
      <c r="R4486" s="43">
        <f t="shared" si="354"/>
        <v>0.118137620573236</v>
      </c>
    </row>
    <row r="4487" spans="1:18" x14ac:dyDescent="0.35">
      <c r="A4487" s="73">
        <v>1802</v>
      </c>
      <c r="B4487" s="42">
        <v>9.01E-2</v>
      </c>
      <c r="C4487" s="42">
        <v>0.1532</v>
      </c>
      <c r="D4487" s="42">
        <v>9.9099999999999994E-2</v>
      </c>
      <c r="E4487" s="42">
        <v>5.4100000000000002E-2</v>
      </c>
      <c r="F4487" s="42">
        <v>0.23419999999999999</v>
      </c>
      <c r="G4487" s="42">
        <v>6.6100000000000006E-2</v>
      </c>
      <c r="H4487" s="42">
        <v>0.19220000000000001</v>
      </c>
      <c r="I4487" s="42">
        <v>6.3100000000000003E-2</v>
      </c>
      <c r="J4487" s="42">
        <v>3.0000000000000001E-3</v>
      </c>
      <c r="K4487" s="42">
        <v>4.4999999999999998E-2</v>
      </c>
      <c r="L4487" s="93">
        <f t="shared" si="350"/>
        <v>1.0001000000000002</v>
      </c>
      <c r="M4487" s="42">
        <v>0.13378000000000001</v>
      </c>
      <c r="N4487" s="93">
        <f t="array" ref="N4487">SQRT(MMULT(MMULT(B4487:K4487, '2. Correlation Matrix'!$B$34:$K$43), TRANSPOSE(B4487:K4487)))</f>
        <v>0.11704225841685131</v>
      </c>
      <c r="O4487" s="92">
        <f t="shared" si="351"/>
        <v>0.50221177201359513</v>
      </c>
      <c r="P4487" s="42">
        <f t="shared" si="352"/>
        <v>0.12693055487234151</v>
      </c>
      <c r="Q4487" s="42">
        <f t="shared" si="353"/>
        <v>0.122773215429927</v>
      </c>
      <c r="R4487" s="43">
        <f t="shared" si="354"/>
        <v>0.118137620573236</v>
      </c>
    </row>
    <row r="4488" spans="1:18" x14ac:dyDescent="0.35">
      <c r="A4488" s="73">
        <v>410</v>
      </c>
      <c r="B4488" s="42">
        <v>2.0299999999999999E-2</v>
      </c>
      <c r="C4488" s="42">
        <v>6.0900000000000003E-2</v>
      </c>
      <c r="D4488" s="42">
        <v>7.6700000000000004E-2</v>
      </c>
      <c r="E4488" s="42">
        <v>9.9299999999999999E-2</v>
      </c>
      <c r="F4488" s="42">
        <v>0.1535</v>
      </c>
      <c r="G4488" s="42">
        <v>0.22570000000000001</v>
      </c>
      <c r="H4488" s="42">
        <v>0.18509999999999999</v>
      </c>
      <c r="I4488" s="42">
        <v>3.39E-2</v>
      </c>
      <c r="J4488" s="42">
        <v>0.11509999999999999</v>
      </c>
      <c r="K4488" s="42">
        <v>2.93E-2</v>
      </c>
      <c r="L4488" s="93">
        <f t="shared" si="350"/>
        <v>0.99979999999999991</v>
      </c>
      <c r="M4488" s="42">
        <v>0.15235000000000001</v>
      </c>
      <c r="N4488" s="93">
        <f t="array" ref="N4488">SQRT(MMULT(MMULT(B4488:K4488, '2. Correlation Matrix'!$B$34:$K$43), TRANSPOSE(B4488:K4488)))</f>
        <v>0.1540862692911085</v>
      </c>
      <c r="O4488" s="92">
        <f t="shared" si="351"/>
        <v>0.50199151654367091</v>
      </c>
      <c r="P4488" s="42">
        <f t="shared" si="352"/>
        <v>0.140478710807974</v>
      </c>
      <c r="Q4488" s="42">
        <f t="shared" si="353"/>
        <v>0.122773215429927</v>
      </c>
      <c r="R4488" s="43">
        <f t="shared" si="354"/>
        <v>0.118137620573236</v>
      </c>
    </row>
    <row r="4489" spans="1:18" x14ac:dyDescent="0.35">
      <c r="A4489" s="73">
        <v>708</v>
      </c>
      <c r="B4489" s="42">
        <v>8.1900000000000001E-2</v>
      </c>
      <c r="C4489" s="42">
        <v>3.6999999999999998E-2</v>
      </c>
      <c r="D4489" s="42">
        <v>0.18909999999999999</v>
      </c>
      <c r="E4489" s="42">
        <v>6.6299999999999998E-2</v>
      </c>
      <c r="F4489" s="42">
        <v>0.15590000000000001</v>
      </c>
      <c r="G4489" s="42">
        <v>0.1072</v>
      </c>
      <c r="H4489" s="42">
        <v>3.5099999999999999E-2</v>
      </c>
      <c r="I4489" s="42">
        <v>6.6299999999999998E-2</v>
      </c>
      <c r="J4489" s="42">
        <v>0.17349999999999999</v>
      </c>
      <c r="K4489" s="42">
        <v>8.77E-2</v>
      </c>
      <c r="L4489" s="93">
        <f t="shared" si="350"/>
        <v>1</v>
      </c>
      <c r="M4489" s="42">
        <v>0.14030000000000001</v>
      </c>
      <c r="N4489" s="93">
        <f t="array" ref="N4489">SQRT(MMULT(MMULT(B4489:K4489, '2. Correlation Matrix'!$B$34:$K$43), TRANSPOSE(B4489:K4489)))</f>
        <v>0.13008881223567767</v>
      </c>
      <c r="O4489" s="92">
        <f t="shared" si="351"/>
        <v>0.50196476451563043</v>
      </c>
      <c r="P4489" s="42">
        <f t="shared" si="352"/>
        <v>0.13183845046555531</v>
      </c>
      <c r="Q4489" s="42">
        <f t="shared" si="353"/>
        <v>0.122773215429927</v>
      </c>
      <c r="R4489" s="43">
        <f t="shared" si="354"/>
        <v>0.118137620573236</v>
      </c>
    </row>
    <row r="4490" spans="1:18" x14ac:dyDescent="0.35">
      <c r="A4490" s="73">
        <v>1231</v>
      </c>
      <c r="B4490" s="42">
        <v>9.7500000000000003E-2</v>
      </c>
      <c r="C4490" s="42">
        <v>0.1198</v>
      </c>
      <c r="D4490" s="42">
        <v>5.5999999999999999E-3</v>
      </c>
      <c r="E4490" s="42">
        <v>0.156</v>
      </c>
      <c r="F4490" s="42">
        <v>0.2145</v>
      </c>
      <c r="G4490" s="42">
        <v>0.1421</v>
      </c>
      <c r="H4490" s="42">
        <v>0.15040000000000001</v>
      </c>
      <c r="I4490" s="42">
        <v>4.4600000000000001E-2</v>
      </c>
      <c r="J4490" s="42">
        <v>5.0099999999999999E-2</v>
      </c>
      <c r="K4490" s="42">
        <v>1.95E-2</v>
      </c>
      <c r="L4490" s="93">
        <f t="shared" si="350"/>
        <v>1.0001</v>
      </c>
      <c r="M4490" s="42">
        <v>0.13636999999999999</v>
      </c>
      <c r="N4490" s="93">
        <f t="array" ref="N4490">SQRT(MMULT(MMULT(B4490:K4490, '2. Correlation Matrix'!$B$34:$K$43), TRANSPOSE(B4490:K4490)))</f>
        <v>0.12226930377772748</v>
      </c>
      <c r="O4490" s="92">
        <f t="shared" si="351"/>
        <v>0.5019248339842034</v>
      </c>
      <c r="P4490" s="42">
        <f t="shared" si="352"/>
        <v>0.12889510867685489</v>
      </c>
      <c r="Q4490" s="42">
        <f t="shared" si="353"/>
        <v>0.122773215429927</v>
      </c>
      <c r="R4490" s="43">
        <f t="shared" si="354"/>
        <v>0.118137620573236</v>
      </c>
    </row>
    <row r="4491" spans="1:18" x14ac:dyDescent="0.35">
      <c r="A4491" s="73">
        <v>1529</v>
      </c>
      <c r="B4491" s="42">
        <v>5.5899999999999998E-2</v>
      </c>
      <c r="C4491" s="42">
        <v>5.2600000000000001E-2</v>
      </c>
      <c r="D4491" s="42">
        <v>2.9600000000000001E-2</v>
      </c>
      <c r="E4491" s="42">
        <v>0.17430000000000001</v>
      </c>
      <c r="F4491" s="42">
        <v>0.24010000000000001</v>
      </c>
      <c r="G4491" s="42">
        <v>0.19409999999999999</v>
      </c>
      <c r="H4491" s="42">
        <v>2.9600000000000001E-2</v>
      </c>
      <c r="I4491" s="42">
        <v>3.95E-2</v>
      </c>
      <c r="J4491" s="42">
        <v>0.13489999999999999</v>
      </c>
      <c r="K4491" s="42">
        <v>4.9299999999999997E-2</v>
      </c>
      <c r="L4491" s="93">
        <f t="shared" si="350"/>
        <v>0.9998999999999999</v>
      </c>
      <c r="M4491" s="42">
        <v>0.14205999999999999</v>
      </c>
      <c r="N4491" s="93">
        <f t="array" ref="N4491">SQRT(MMULT(MMULT(B4491:K4491, '2. Correlation Matrix'!$B$34:$K$43), TRANSPOSE(B4491:K4491)))</f>
        <v>0.13360630238858195</v>
      </c>
      <c r="O4491" s="92">
        <f t="shared" si="351"/>
        <v>0.50192243031292039</v>
      </c>
      <c r="P4491" s="42">
        <f t="shared" si="352"/>
        <v>0.13313467798102538</v>
      </c>
      <c r="Q4491" s="42">
        <f t="shared" si="353"/>
        <v>0.122773215429927</v>
      </c>
      <c r="R4491" s="43">
        <f t="shared" si="354"/>
        <v>0.118137620573236</v>
      </c>
    </row>
    <row r="4492" spans="1:18" x14ac:dyDescent="0.35">
      <c r="A4492" s="73">
        <v>2415</v>
      </c>
      <c r="B4492" s="42">
        <v>0.1003</v>
      </c>
      <c r="C4492" s="42">
        <v>7.1199999999999999E-2</v>
      </c>
      <c r="D4492" s="42">
        <v>1.8499999999999999E-2</v>
      </c>
      <c r="E4492" s="42">
        <v>2.5999999999999999E-3</v>
      </c>
      <c r="F4492" s="42">
        <v>0.1953</v>
      </c>
      <c r="G4492" s="42">
        <v>5.5399999999999998E-2</v>
      </c>
      <c r="H4492" s="42">
        <v>0.2084</v>
      </c>
      <c r="I4492" s="42">
        <v>7.9200000000000007E-2</v>
      </c>
      <c r="J4492" s="42">
        <v>0.248</v>
      </c>
      <c r="K4492" s="42">
        <v>2.1100000000000001E-2</v>
      </c>
      <c r="L4492" s="93">
        <f t="shared" si="350"/>
        <v>1</v>
      </c>
      <c r="M4492" s="42">
        <v>0.13325000000000001</v>
      </c>
      <c r="N4492" s="93">
        <f t="array" ref="N4492">SQRT(MMULT(MMULT(B4492:K4492, '2. Correlation Matrix'!$B$34:$K$43), TRANSPOSE(B4492:K4492)))</f>
        <v>0.11606652069680042</v>
      </c>
      <c r="O4492" s="92">
        <f t="shared" si="351"/>
        <v>0.50186737441855422</v>
      </c>
      <c r="P4492" s="42">
        <f t="shared" si="352"/>
        <v>0.12651428138666962</v>
      </c>
      <c r="Q4492" s="42">
        <f t="shared" si="353"/>
        <v>0.122773215429927</v>
      </c>
      <c r="R4492" s="43">
        <f t="shared" si="354"/>
        <v>0.118137620573236</v>
      </c>
    </row>
    <row r="4493" spans="1:18" x14ac:dyDescent="0.35">
      <c r="A4493" s="73">
        <v>2442</v>
      </c>
      <c r="B4493" s="42">
        <v>0.1618</v>
      </c>
      <c r="C4493" s="42">
        <v>0.1195</v>
      </c>
      <c r="D4493" s="42">
        <v>0.13969999999999999</v>
      </c>
      <c r="E4493" s="42">
        <v>1.47E-2</v>
      </c>
      <c r="F4493" s="42">
        <v>0.15260000000000001</v>
      </c>
      <c r="G4493" s="42">
        <v>1.6500000000000001E-2</v>
      </c>
      <c r="H4493" s="42">
        <v>5.1499999999999997E-2</v>
      </c>
      <c r="I4493" s="42">
        <v>0.1434</v>
      </c>
      <c r="J4493" s="42">
        <v>0.1673</v>
      </c>
      <c r="K4493" s="42">
        <v>3.3099999999999997E-2</v>
      </c>
      <c r="L4493" s="93">
        <f t="shared" si="350"/>
        <v>1.0001</v>
      </c>
      <c r="M4493" s="42">
        <v>0.11932</v>
      </c>
      <c r="N4493" s="93">
        <f t="array" ref="N4493">SQRT(MMULT(MMULT(B4493:K4493, '2. Correlation Matrix'!$B$34:$K$43), TRANSPOSE(B4493:K4493)))</f>
        <v>8.8311181308235259E-2</v>
      </c>
      <c r="O4493" s="92">
        <f t="shared" si="351"/>
        <v>0.50186170475184255</v>
      </c>
      <c r="P4493" s="42">
        <f t="shared" si="352"/>
        <v>0.115420567627972</v>
      </c>
      <c r="Q4493" s="42">
        <f t="shared" si="353"/>
        <v>0.122773215429927</v>
      </c>
      <c r="R4493" s="43">
        <f t="shared" si="354"/>
        <v>0.118137620573236</v>
      </c>
    </row>
    <row r="4494" spans="1:18" x14ac:dyDescent="0.35">
      <c r="A4494" s="73">
        <v>3130</v>
      </c>
      <c r="B4494" s="42">
        <v>1.5699999999999999E-2</v>
      </c>
      <c r="C4494" s="42">
        <v>5.2499999999999998E-2</v>
      </c>
      <c r="D4494" s="42">
        <v>0.22309999999999999</v>
      </c>
      <c r="E4494" s="42">
        <v>2.6200000000000001E-2</v>
      </c>
      <c r="F4494" s="42">
        <v>0.21779999999999999</v>
      </c>
      <c r="G4494" s="42">
        <v>9.1899999999999996E-2</v>
      </c>
      <c r="H4494" s="42">
        <v>6.8199999999999997E-2</v>
      </c>
      <c r="I4494" s="42">
        <v>0.18640000000000001</v>
      </c>
      <c r="J4494" s="42">
        <v>9.7100000000000006E-2</v>
      </c>
      <c r="K4494" s="42">
        <v>2.1000000000000001E-2</v>
      </c>
      <c r="L4494" s="93">
        <f t="shared" si="350"/>
        <v>0.99990000000000001</v>
      </c>
      <c r="M4494" s="42">
        <v>0.13322000000000001</v>
      </c>
      <c r="N4494" s="93">
        <f t="array" ref="N4494">SQRT(MMULT(MMULT(B4494:K4494, '2. Correlation Matrix'!$B$34:$K$43), TRANSPOSE(B4494:K4494)))</f>
        <v>0.1160145223175004</v>
      </c>
      <c r="O4494" s="92">
        <f t="shared" si="351"/>
        <v>0.50183372595947606</v>
      </c>
      <c r="P4494" s="42">
        <f t="shared" si="352"/>
        <v>0.12649031530572111</v>
      </c>
      <c r="Q4494" s="42">
        <f t="shared" si="353"/>
        <v>0.122773215429927</v>
      </c>
      <c r="R4494" s="43">
        <f t="shared" si="354"/>
        <v>0.118137620573236</v>
      </c>
    </row>
    <row r="4495" spans="1:18" x14ac:dyDescent="0.35">
      <c r="A4495" s="73">
        <v>2028</v>
      </c>
      <c r="B4495" s="42">
        <v>5.91E-2</v>
      </c>
      <c r="C4495" s="42">
        <v>0.1055</v>
      </c>
      <c r="D4495" s="42">
        <v>0.13500000000000001</v>
      </c>
      <c r="E4495" s="42">
        <v>5.91E-2</v>
      </c>
      <c r="F4495" s="42">
        <v>0.18140000000000001</v>
      </c>
      <c r="G4495" s="42">
        <v>0.1181</v>
      </c>
      <c r="H4495" s="42">
        <v>0.1245</v>
      </c>
      <c r="I4495" s="42">
        <v>1.0500000000000001E-2</v>
      </c>
      <c r="J4495" s="42">
        <v>0.1139</v>
      </c>
      <c r="K4495" s="42">
        <v>9.2799999999999994E-2</v>
      </c>
      <c r="L4495" s="93">
        <f t="shared" si="350"/>
        <v>0.9998999999999999</v>
      </c>
      <c r="M4495" s="42">
        <v>0.14477000000000001</v>
      </c>
      <c r="N4495" s="93">
        <f t="array" ref="N4495">SQRT(MMULT(MMULT(B4495:K4495, '2. Correlation Matrix'!$B$34:$K$43), TRANSPOSE(B4495:K4495)))</f>
        <v>0.13905322603813189</v>
      </c>
      <c r="O4495" s="92">
        <f t="shared" si="351"/>
        <v>0.50175031524164226</v>
      </c>
      <c r="P4495" s="42">
        <f t="shared" si="352"/>
        <v>0.13510210016419411</v>
      </c>
      <c r="Q4495" s="42">
        <f t="shared" si="353"/>
        <v>0.122773215429927</v>
      </c>
      <c r="R4495" s="43">
        <f t="shared" si="354"/>
        <v>0.118137620573236</v>
      </c>
    </row>
    <row r="4496" spans="1:18" x14ac:dyDescent="0.35">
      <c r="A4496" s="73">
        <v>32</v>
      </c>
      <c r="B4496" s="42">
        <v>5.4800000000000001E-2</v>
      </c>
      <c r="C4496" s="42">
        <v>0.1212</v>
      </c>
      <c r="D4496" s="42">
        <v>0.1429</v>
      </c>
      <c r="E4496" s="42">
        <v>0.12839999999999999</v>
      </c>
      <c r="F4496" s="42">
        <v>0.1429</v>
      </c>
      <c r="G4496" s="42">
        <v>3.61E-2</v>
      </c>
      <c r="H4496" s="42">
        <v>0.13420000000000001</v>
      </c>
      <c r="I4496" s="42">
        <v>2.5999999999999999E-2</v>
      </c>
      <c r="J4496" s="42">
        <v>0.1183</v>
      </c>
      <c r="K4496" s="42">
        <v>9.5200000000000007E-2</v>
      </c>
      <c r="L4496" s="93">
        <f t="shared" si="350"/>
        <v>1</v>
      </c>
      <c r="M4496" s="42">
        <v>0.14071</v>
      </c>
      <c r="N4496" s="93">
        <f t="array" ref="N4496">SQRT(MMULT(MMULT(B4496:K4496, '2. Correlation Matrix'!$B$34:$K$43), TRANSPOSE(B4496:K4496)))</f>
        <v>0.13097002402575331</v>
      </c>
      <c r="O4496" s="92">
        <f t="shared" si="351"/>
        <v>0.50171785863824159</v>
      </c>
      <c r="P4496" s="42">
        <f t="shared" si="352"/>
        <v>0.1321334264033468</v>
      </c>
      <c r="Q4496" s="42">
        <f t="shared" si="353"/>
        <v>0.122773215429927</v>
      </c>
      <c r="R4496" s="43">
        <f t="shared" si="354"/>
        <v>0.118137620573236</v>
      </c>
    </row>
    <row r="4497" spans="1:18" x14ac:dyDescent="0.35">
      <c r="A4497" s="73">
        <v>2730</v>
      </c>
      <c r="B4497" s="42">
        <v>0.1794</v>
      </c>
      <c r="C4497" s="42">
        <v>0.1855</v>
      </c>
      <c r="D4497" s="42">
        <v>0.1532</v>
      </c>
      <c r="E4497" s="42">
        <v>5.2400000000000002E-2</v>
      </c>
      <c r="F4497" s="42">
        <v>9.6799999999999997E-2</v>
      </c>
      <c r="G4497" s="42">
        <v>1.61E-2</v>
      </c>
      <c r="H4497" s="42">
        <v>1.01E-2</v>
      </c>
      <c r="I4497" s="42">
        <v>2.2200000000000001E-2</v>
      </c>
      <c r="J4497" s="42">
        <v>8.4699999999999998E-2</v>
      </c>
      <c r="K4497" s="42">
        <v>0.1996</v>
      </c>
      <c r="L4497" s="93">
        <f t="shared" si="350"/>
        <v>1</v>
      </c>
      <c r="M4497" s="42">
        <v>0.13647999999999999</v>
      </c>
      <c r="N4497" s="93">
        <f t="array" ref="N4497">SQRT(MMULT(MMULT(B4497:K4497, '2. Correlation Matrix'!$B$34:$K$43), TRANSPOSE(B4497:K4497)))</f>
        <v>0.12254950521288122</v>
      </c>
      <c r="O4497" s="92">
        <f t="shared" si="351"/>
        <v>0.50167481209493947</v>
      </c>
      <c r="P4497" s="42">
        <f t="shared" si="352"/>
        <v>0.128970809386039</v>
      </c>
      <c r="Q4497" s="42">
        <f t="shared" si="353"/>
        <v>0.122773215429927</v>
      </c>
      <c r="R4497" s="43">
        <f t="shared" si="354"/>
        <v>0.118137620573236</v>
      </c>
    </row>
    <row r="4498" spans="1:18" x14ac:dyDescent="0.35">
      <c r="A4498" s="73">
        <v>1708</v>
      </c>
      <c r="B4498" s="42">
        <v>0.1787</v>
      </c>
      <c r="C4498" s="42">
        <v>9.2799999999999994E-2</v>
      </c>
      <c r="D4498" s="42">
        <v>9.5000000000000001E-2</v>
      </c>
      <c r="E4498" s="42">
        <v>0.1968</v>
      </c>
      <c r="F4498" s="42">
        <v>0.1176</v>
      </c>
      <c r="G4498" s="42">
        <v>8.9999999999999993E-3</v>
      </c>
      <c r="H4498" s="42">
        <v>8.9999999999999993E-3</v>
      </c>
      <c r="I4498" s="42">
        <v>1.1299999999999999E-2</v>
      </c>
      <c r="J4498" s="42">
        <v>9.2799999999999994E-2</v>
      </c>
      <c r="K4498" s="42">
        <v>0.1968</v>
      </c>
      <c r="L4498" s="93">
        <f t="shared" si="350"/>
        <v>0.99979999999999991</v>
      </c>
      <c r="M4498" s="42">
        <v>0.14046</v>
      </c>
      <c r="N4498" s="93">
        <f t="array" ref="N4498">SQRT(MMULT(MMULT(B4498:K4498, '2. Correlation Matrix'!$B$34:$K$43), TRANSPOSE(B4498:K4498)))</f>
        <v>0.13049556962137526</v>
      </c>
      <c r="O4498" s="92">
        <f t="shared" si="351"/>
        <v>0.50162622524219103</v>
      </c>
      <c r="P4498" s="42">
        <f t="shared" si="352"/>
        <v>0.13194545315459641</v>
      </c>
      <c r="Q4498" s="42">
        <f t="shared" si="353"/>
        <v>0.122773215429927</v>
      </c>
      <c r="R4498" s="43">
        <f t="shared" si="354"/>
        <v>0.118137620573236</v>
      </c>
    </row>
    <row r="4499" spans="1:18" x14ac:dyDescent="0.35">
      <c r="A4499" s="73">
        <v>2885</v>
      </c>
      <c r="B4499" s="42">
        <v>0.12590000000000001</v>
      </c>
      <c r="C4499" s="42">
        <v>1.5E-3</v>
      </c>
      <c r="D4499" s="42">
        <v>0.14419999999999999</v>
      </c>
      <c r="E4499" s="42">
        <v>6.3700000000000007E-2</v>
      </c>
      <c r="F4499" s="42">
        <v>0.1487</v>
      </c>
      <c r="G4499" s="42">
        <v>0.1062</v>
      </c>
      <c r="H4499" s="42">
        <v>0.1396</v>
      </c>
      <c r="I4499" s="42">
        <v>4.5999999999999999E-3</v>
      </c>
      <c r="J4499" s="42">
        <v>0.14419999999999999</v>
      </c>
      <c r="K4499" s="42">
        <v>0.12139999999999999</v>
      </c>
      <c r="L4499" s="93">
        <f t="shared" si="350"/>
        <v>1</v>
      </c>
      <c r="M4499" s="42">
        <v>0.14929999999999999</v>
      </c>
      <c r="N4499" s="93">
        <f t="array" ref="N4499">SQRT(MMULT(MMULT(B4499:K4499, '2. Correlation Matrix'!$B$34:$K$43), TRANSPOSE(B4499:K4499)))</f>
        <v>0.14811944508000832</v>
      </c>
      <c r="O4499" s="92">
        <f t="shared" si="351"/>
        <v>0.50162218714677231</v>
      </c>
      <c r="P4499" s="42">
        <f t="shared" si="352"/>
        <v>0.13833031499459519</v>
      </c>
      <c r="Q4499" s="42">
        <f t="shared" si="353"/>
        <v>0.122773215429927</v>
      </c>
      <c r="R4499" s="43">
        <f t="shared" si="354"/>
        <v>0.118137620573236</v>
      </c>
    </row>
    <row r="4500" spans="1:18" x14ac:dyDescent="0.35">
      <c r="A4500" s="73">
        <v>1677</v>
      </c>
      <c r="B4500" s="42">
        <v>3.2500000000000001E-2</v>
      </c>
      <c r="C4500" s="42">
        <v>5.8200000000000002E-2</v>
      </c>
      <c r="D4500" s="42">
        <v>0.16950000000000001</v>
      </c>
      <c r="E4500" s="42">
        <v>8.3900000000000002E-2</v>
      </c>
      <c r="F4500" s="42">
        <v>0.13700000000000001</v>
      </c>
      <c r="G4500" s="42">
        <v>8.0500000000000002E-2</v>
      </c>
      <c r="H4500" s="42">
        <v>0.15579999999999999</v>
      </c>
      <c r="I4500" s="42">
        <v>8.5599999999999996E-2</v>
      </c>
      <c r="J4500" s="42">
        <v>0.15240000000000001</v>
      </c>
      <c r="K4500" s="42">
        <v>4.4499999999999998E-2</v>
      </c>
      <c r="L4500" s="93">
        <f t="shared" si="350"/>
        <v>0.99990000000000001</v>
      </c>
      <c r="M4500" s="42">
        <v>0.14155999999999999</v>
      </c>
      <c r="N4500" s="93">
        <f t="array" ref="N4500">SQRT(MMULT(MMULT(B4500:K4500, '2. Correlation Matrix'!$B$34:$K$43), TRANSPOSE(B4500:K4500)))</f>
        <v>0.13269162754149713</v>
      </c>
      <c r="O4500" s="92">
        <f t="shared" si="351"/>
        <v>0.50161416536385794</v>
      </c>
      <c r="P4500" s="42">
        <f t="shared" si="352"/>
        <v>0.13275646599019431</v>
      </c>
      <c r="Q4500" s="42">
        <f t="shared" si="353"/>
        <v>0.122773215429927</v>
      </c>
      <c r="R4500" s="43">
        <f t="shared" si="354"/>
        <v>0.118137620573236</v>
      </c>
    </row>
    <row r="4501" spans="1:18" x14ac:dyDescent="0.35">
      <c r="A4501" s="73">
        <v>2283</v>
      </c>
      <c r="B4501" s="42">
        <v>5.0099999999999999E-2</v>
      </c>
      <c r="C4501" s="42">
        <v>1.8200000000000001E-2</v>
      </c>
      <c r="D4501" s="42">
        <v>0.14349999999999999</v>
      </c>
      <c r="E4501" s="42">
        <v>0.21870000000000001</v>
      </c>
      <c r="F4501" s="42">
        <v>0.221</v>
      </c>
      <c r="G4501" s="42">
        <v>2.9600000000000001E-2</v>
      </c>
      <c r="H4501" s="42">
        <v>6.1499999999999999E-2</v>
      </c>
      <c r="I4501" s="42">
        <v>4.1000000000000002E-2</v>
      </c>
      <c r="J4501" s="42">
        <v>4.1000000000000002E-2</v>
      </c>
      <c r="K4501" s="42">
        <v>0.1754</v>
      </c>
      <c r="L4501" s="93">
        <f t="shared" si="350"/>
        <v>1</v>
      </c>
      <c r="M4501" s="42">
        <v>0.14998</v>
      </c>
      <c r="N4501" s="93">
        <f t="array" ref="N4501">SQRT(MMULT(MMULT(B4501:K4501, '2. Correlation Matrix'!$B$34:$K$43), TRANSPOSE(B4501:K4501)))</f>
        <v>0.14948072872411347</v>
      </c>
      <c r="O4501" s="92">
        <f t="shared" si="351"/>
        <v>0.50160312061620693</v>
      </c>
      <c r="P4501" s="42">
        <f t="shared" si="352"/>
        <v>0.13880775587005401</v>
      </c>
      <c r="Q4501" s="42">
        <f t="shared" si="353"/>
        <v>0.122773215429927</v>
      </c>
      <c r="R4501" s="43">
        <f t="shared" si="354"/>
        <v>0.118137620573236</v>
      </c>
    </row>
    <row r="4502" spans="1:18" x14ac:dyDescent="0.35">
      <c r="A4502" s="73">
        <v>2156</v>
      </c>
      <c r="B4502" s="42">
        <v>4.4200000000000003E-2</v>
      </c>
      <c r="C4502" s="42">
        <v>0.1517</v>
      </c>
      <c r="D4502" s="42">
        <v>0.1295</v>
      </c>
      <c r="E4502" s="42">
        <v>0.15479999999999999</v>
      </c>
      <c r="F4502" s="42">
        <v>0.15479999999999999</v>
      </c>
      <c r="G4502" s="42">
        <v>1.6000000000000001E-3</v>
      </c>
      <c r="H4502" s="42">
        <v>6.7900000000000002E-2</v>
      </c>
      <c r="I4502" s="42">
        <v>6.6400000000000001E-2</v>
      </c>
      <c r="J4502" s="42">
        <v>0.15010000000000001</v>
      </c>
      <c r="K4502" s="42">
        <v>7.9000000000000001E-2</v>
      </c>
      <c r="L4502" s="93">
        <f t="shared" si="350"/>
        <v>1</v>
      </c>
      <c r="M4502" s="42">
        <v>0.13194</v>
      </c>
      <c r="N4502" s="93">
        <f t="array" ref="N4502">SQRT(MMULT(MMULT(B4502:K4502, '2. Correlation Matrix'!$B$34:$K$43), TRANSPOSE(B4502:K4502)))</f>
        <v>0.11351959059889266</v>
      </c>
      <c r="O4502" s="92">
        <f t="shared" si="351"/>
        <v>0.50158743261496075</v>
      </c>
      <c r="P4502" s="42">
        <f t="shared" si="352"/>
        <v>0.12549665127512991</v>
      </c>
      <c r="Q4502" s="42">
        <f t="shared" si="353"/>
        <v>0.122773215429927</v>
      </c>
      <c r="R4502" s="43">
        <f t="shared" si="354"/>
        <v>0.118137620573236</v>
      </c>
    </row>
    <row r="4503" spans="1:18" x14ac:dyDescent="0.35">
      <c r="A4503" s="73">
        <v>1745</v>
      </c>
      <c r="B4503" s="42">
        <v>3.4000000000000002E-2</v>
      </c>
      <c r="C4503" s="42">
        <v>3.2000000000000002E-3</v>
      </c>
      <c r="D4503" s="42">
        <v>0.1459</v>
      </c>
      <c r="E4503" s="42">
        <v>0.154</v>
      </c>
      <c r="F4503" s="42">
        <v>0.1459</v>
      </c>
      <c r="G4503" s="42">
        <v>9.0800000000000006E-2</v>
      </c>
      <c r="H4503" s="42">
        <v>0.15559999999999999</v>
      </c>
      <c r="I4503" s="42">
        <v>1.6199999999999999E-2</v>
      </c>
      <c r="J4503" s="42">
        <v>0.14099999999999999</v>
      </c>
      <c r="K4503" s="42">
        <v>0.1135</v>
      </c>
      <c r="L4503" s="93">
        <f t="shared" si="350"/>
        <v>1.0001</v>
      </c>
      <c r="M4503" s="42">
        <v>0.15390000000000001</v>
      </c>
      <c r="N4503" s="93">
        <f t="array" ref="N4503">SQRT(MMULT(MMULT(B4503:K4503, '2. Correlation Matrix'!$B$34:$K$43), TRANSPOSE(B4503:K4503)))</f>
        <v>0.157308183590852</v>
      </c>
      <c r="O4503" s="92">
        <f t="shared" si="351"/>
        <v>0.50156322575825807</v>
      </c>
      <c r="P4503" s="42">
        <f t="shared" si="352"/>
        <v>0.14152706768767342</v>
      </c>
      <c r="Q4503" s="42">
        <f t="shared" si="353"/>
        <v>0.122773215429927</v>
      </c>
      <c r="R4503" s="43">
        <f t="shared" si="354"/>
        <v>0.118137620573236</v>
      </c>
    </row>
    <row r="4504" spans="1:18" x14ac:dyDescent="0.35">
      <c r="A4504" s="73">
        <v>219</v>
      </c>
      <c r="B4504" s="42">
        <v>0.17449999999999999</v>
      </c>
      <c r="C4504" s="42">
        <v>0.21929999999999999</v>
      </c>
      <c r="D4504" s="42">
        <v>2.3599999999999999E-2</v>
      </c>
      <c r="E4504" s="42">
        <v>0.1792</v>
      </c>
      <c r="F4504" s="42">
        <v>0.22170000000000001</v>
      </c>
      <c r="G4504" s="42">
        <v>2.3999999999999998E-3</v>
      </c>
      <c r="H4504" s="42">
        <v>1.18E-2</v>
      </c>
      <c r="I4504" s="42">
        <v>4.7199999999999999E-2</v>
      </c>
      <c r="J4504" s="42">
        <v>1.89E-2</v>
      </c>
      <c r="K4504" s="42">
        <v>0.1014</v>
      </c>
      <c r="L4504" s="93">
        <f t="shared" si="350"/>
        <v>1</v>
      </c>
      <c r="M4504" s="42">
        <v>0.12139999999999999</v>
      </c>
      <c r="N4504" s="93">
        <f t="array" ref="N4504">SQRT(MMULT(MMULT(B4504:K4504, '2. Correlation Matrix'!$B$34:$K$43), TRANSPOSE(B4504:K4504)))</f>
        <v>9.2515658817037036E-2</v>
      </c>
      <c r="O4504" s="92">
        <f t="shared" si="351"/>
        <v>0.50153671922460874</v>
      </c>
      <c r="P4504" s="42">
        <f t="shared" si="352"/>
        <v>0.1171204264368248</v>
      </c>
      <c r="Q4504" s="42">
        <f t="shared" si="353"/>
        <v>0.122773215429927</v>
      </c>
      <c r="R4504" s="43">
        <f t="shared" si="354"/>
        <v>0.118137620573236</v>
      </c>
    </row>
    <row r="4505" spans="1:18" x14ac:dyDescent="0.35">
      <c r="A4505" s="73">
        <v>406</v>
      </c>
      <c r="B4505" s="42">
        <v>0.12570000000000001</v>
      </c>
      <c r="C4505" s="42">
        <v>8.0000000000000002E-3</v>
      </c>
      <c r="D4505" s="42">
        <v>0.1537</v>
      </c>
      <c r="E4505" s="42">
        <v>0.1178</v>
      </c>
      <c r="F4505" s="42">
        <v>0.17369999999999999</v>
      </c>
      <c r="G4505" s="42">
        <v>1.6E-2</v>
      </c>
      <c r="H4505" s="42">
        <v>0.16370000000000001</v>
      </c>
      <c r="I4505" s="42">
        <v>2.4E-2</v>
      </c>
      <c r="J4505" s="42">
        <v>6.1899999999999997E-2</v>
      </c>
      <c r="K4505" s="42">
        <v>0.15570000000000001</v>
      </c>
      <c r="L4505" s="93">
        <f t="shared" si="350"/>
        <v>1.0002</v>
      </c>
      <c r="M4505" s="42">
        <v>0.14807999999999999</v>
      </c>
      <c r="N4505" s="93">
        <f t="array" ref="N4505">SQRT(MMULT(MMULT(B4505:K4505, '2. Correlation Matrix'!$B$34:$K$43), TRANSPOSE(B4505:K4505)))</f>
        <v>0.14571722262270237</v>
      </c>
      <c r="O4505" s="92">
        <f t="shared" si="351"/>
        <v>0.50151930351583796</v>
      </c>
      <c r="P4505" s="42">
        <f t="shared" si="352"/>
        <v>0.13746324551556288</v>
      </c>
      <c r="Q4505" s="42">
        <f t="shared" si="353"/>
        <v>0.122773215429927</v>
      </c>
      <c r="R4505" s="43">
        <f t="shared" si="354"/>
        <v>0.118137620573236</v>
      </c>
    </row>
    <row r="4506" spans="1:18" x14ac:dyDescent="0.35">
      <c r="A4506" s="73">
        <v>1710</v>
      </c>
      <c r="B4506" s="42">
        <v>0.12640000000000001</v>
      </c>
      <c r="C4506" s="42">
        <v>0.2356</v>
      </c>
      <c r="D4506" s="42">
        <v>2.87E-2</v>
      </c>
      <c r="E4506" s="42">
        <v>0.20399999999999999</v>
      </c>
      <c r="F4506" s="42">
        <v>0.14369999999999999</v>
      </c>
      <c r="G4506" s="42">
        <v>0.12640000000000001</v>
      </c>
      <c r="H4506" s="42">
        <v>4.02E-2</v>
      </c>
      <c r="I4506" s="42">
        <v>4.3099999999999999E-2</v>
      </c>
      <c r="J4506" s="42">
        <v>4.5999999999999999E-2</v>
      </c>
      <c r="K4506" s="42">
        <v>5.7000000000000002E-3</v>
      </c>
      <c r="L4506" s="93">
        <f t="shared" si="350"/>
        <v>0.99980000000000013</v>
      </c>
      <c r="M4506" s="42">
        <v>0.12381</v>
      </c>
      <c r="N4506" s="93">
        <f t="array" ref="N4506">SQRT(MMULT(MMULT(B4506:K4506, '2. Correlation Matrix'!$B$34:$K$43), TRANSPOSE(B4506:K4506)))</f>
        <v>9.7326911922925002E-2</v>
      </c>
      <c r="O4506" s="92">
        <f t="shared" si="351"/>
        <v>0.50150568877242874</v>
      </c>
      <c r="P4506" s="42">
        <f t="shared" si="352"/>
        <v>0.11907373610777361</v>
      </c>
      <c r="Q4506" s="42">
        <f t="shared" si="353"/>
        <v>0.122773215429927</v>
      </c>
      <c r="R4506" s="43">
        <f t="shared" si="354"/>
        <v>0.118137620573236</v>
      </c>
    </row>
    <row r="4507" spans="1:18" x14ac:dyDescent="0.35">
      <c r="A4507" s="73">
        <v>4281</v>
      </c>
      <c r="B4507" s="42">
        <v>3.2399999999999998E-2</v>
      </c>
      <c r="C4507" s="42">
        <v>7.5700000000000003E-2</v>
      </c>
      <c r="D4507" s="42">
        <v>0.26490000000000002</v>
      </c>
      <c r="E4507" s="42">
        <v>1.6199999999999999E-2</v>
      </c>
      <c r="F4507" s="42">
        <v>5.1400000000000001E-2</v>
      </c>
      <c r="G4507" s="42">
        <v>3.2399999999999998E-2</v>
      </c>
      <c r="H4507" s="42">
        <v>6.7599999999999993E-2</v>
      </c>
      <c r="I4507" s="42">
        <v>3.5099999999999999E-2</v>
      </c>
      <c r="J4507" s="42">
        <v>0.21890000000000001</v>
      </c>
      <c r="K4507" s="42">
        <v>0.2054</v>
      </c>
      <c r="L4507" s="93">
        <f t="shared" si="350"/>
        <v>1</v>
      </c>
      <c r="M4507" s="42">
        <v>0.15379000000000001</v>
      </c>
      <c r="N4507" s="93">
        <f t="array" ref="N4507">SQRT(MMULT(MMULT(B4507:K4507, '2. Correlation Matrix'!$B$34:$K$43), TRANSPOSE(B4507:K4507)))</f>
        <v>0.15711389071781973</v>
      </c>
      <c r="O4507" s="92">
        <f t="shared" si="351"/>
        <v>0.50148334841703279</v>
      </c>
      <c r="P4507" s="42">
        <f t="shared" si="352"/>
        <v>0.14144761267175451</v>
      </c>
      <c r="Q4507" s="42">
        <f t="shared" si="353"/>
        <v>0.122773215429927</v>
      </c>
      <c r="R4507" s="43">
        <f t="shared" si="354"/>
        <v>0.118137620573236</v>
      </c>
    </row>
    <row r="4508" spans="1:18" x14ac:dyDescent="0.35">
      <c r="A4508" s="73">
        <v>3730</v>
      </c>
      <c r="B4508" s="42">
        <v>9.8599999999999993E-2</v>
      </c>
      <c r="C4508" s="42">
        <v>0.14149999999999999</v>
      </c>
      <c r="D4508" s="42">
        <v>0.12559999999999999</v>
      </c>
      <c r="E4508" s="42">
        <v>7.4700000000000003E-2</v>
      </c>
      <c r="F4508" s="42">
        <v>0.15260000000000001</v>
      </c>
      <c r="G4508" s="42">
        <v>7.9500000000000001E-2</v>
      </c>
      <c r="H4508" s="42">
        <v>0.13039999999999999</v>
      </c>
      <c r="I4508" s="42">
        <v>4.9299999999999997E-2</v>
      </c>
      <c r="J4508" s="42">
        <v>0.1017</v>
      </c>
      <c r="K4508" s="42">
        <v>4.6100000000000002E-2</v>
      </c>
      <c r="L4508" s="93">
        <f t="shared" si="350"/>
        <v>1</v>
      </c>
      <c r="M4508" s="42">
        <v>0.13350999999999999</v>
      </c>
      <c r="N4508" s="93">
        <f t="array" ref="N4508">SQRT(MMULT(MMULT(B4508:K4508, '2. Correlation Matrix'!$B$34:$K$43), TRANSPOSE(B4508:K4508)))</f>
        <v>0.11668681208149531</v>
      </c>
      <c r="O4508" s="92">
        <f t="shared" si="351"/>
        <v>0.50142770169379536</v>
      </c>
      <c r="P4508" s="42">
        <f t="shared" si="352"/>
        <v>0.1267020939431289</v>
      </c>
      <c r="Q4508" s="42">
        <f t="shared" si="353"/>
        <v>0.122773215429927</v>
      </c>
      <c r="R4508" s="43">
        <f t="shared" si="354"/>
        <v>0.118137620573236</v>
      </c>
    </row>
    <row r="4509" spans="1:18" x14ac:dyDescent="0.35">
      <c r="A4509" s="73">
        <v>3020</v>
      </c>
      <c r="B4509" s="42">
        <v>0.1153</v>
      </c>
      <c r="C4509" s="42">
        <v>3.95E-2</v>
      </c>
      <c r="D4509" s="42">
        <v>0.13900000000000001</v>
      </c>
      <c r="E4509" s="42">
        <v>0.1517</v>
      </c>
      <c r="F4509" s="42">
        <v>0.11219999999999999</v>
      </c>
      <c r="G4509" s="42">
        <v>5.6899999999999999E-2</v>
      </c>
      <c r="H4509" s="42">
        <v>0.1406</v>
      </c>
      <c r="I4509" s="42">
        <v>3.1600000000000003E-2</v>
      </c>
      <c r="J4509" s="42">
        <v>0.128</v>
      </c>
      <c r="K4509" s="42">
        <v>8.5300000000000001E-2</v>
      </c>
      <c r="L4509" s="93">
        <f t="shared" si="350"/>
        <v>1.0000999999999998</v>
      </c>
      <c r="M4509" s="42">
        <v>0.14199999999999999</v>
      </c>
      <c r="N4509" s="93">
        <f t="array" ref="N4509">SQRT(MMULT(MMULT(B4509:K4509, '2. Correlation Matrix'!$B$34:$K$43), TRANSPOSE(B4509:K4509)))</f>
        <v>0.13364899246471557</v>
      </c>
      <c r="O4509" s="92">
        <f t="shared" si="351"/>
        <v>0.50131316940296833</v>
      </c>
      <c r="P4509" s="42">
        <f t="shared" si="352"/>
        <v>0.13306897340658319</v>
      </c>
      <c r="Q4509" s="42">
        <f t="shared" si="353"/>
        <v>0.122773215429927</v>
      </c>
      <c r="R4509" s="43">
        <f t="shared" si="354"/>
        <v>0.118137620573236</v>
      </c>
    </row>
    <row r="4510" spans="1:18" x14ac:dyDescent="0.35">
      <c r="A4510" s="73">
        <v>1587</v>
      </c>
      <c r="B4510" s="42">
        <v>9.3200000000000005E-2</v>
      </c>
      <c r="C4510" s="42">
        <v>6.8199999999999997E-2</v>
      </c>
      <c r="D4510" s="42">
        <v>0.16639999999999999</v>
      </c>
      <c r="E4510" s="42">
        <v>6.8199999999999997E-2</v>
      </c>
      <c r="F4510" s="42">
        <v>0.16639999999999999</v>
      </c>
      <c r="G4510" s="42">
        <v>6.7000000000000002E-3</v>
      </c>
      <c r="H4510" s="42">
        <v>9.4799999999999995E-2</v>
      </c>
      <c r="I4510" s="42">
        <v>4.99E-2</v>
      </c>
      <c r="J4510" s="42">
        <v>0.1464</v>
      </c>
      <c r="K4510" s="42">
        <v>0.13980000000000001</v>
      </c>
      <c r="L4510" s="93">
        <f t="shared" si="350"/>
        <v>1</v>
      </c>
      <c r="M4510" s="42">
        <v>0.14066000000000001</v>
      </c>
      <c r="N4510" s="93">
        <f t="array" ref="N4510">SQRT(MMULT(MMULT(B4510:K4510, '2. Correlation Matrix'!$B$34:$K$43), TRANSPOSE(B4510:K4510)))</f>
        <v>0.13098488705499733</v>
      </c>
      <c r="O4510" s="92">
        <f t="shared" si="351"/>
        <v>0.50127920461870523</v>
      </c>
      <c r="P4510" s="42">
        <f t="shared" si="352"/>
        <v>0.13208147968159481</v>
      </c>
      <c r="Q4510" s="42">
        <f t="shared" si="353"/>
        <v>0.122773215429927</v>
      </c>
      <c r="R4510" s="43">
        <f t="shared" si="354"/>
        <v>0.118137620573236</v>
      </c>
    </row>
    <row r="4511" spans="1:18" x14ac:dyDescent="0.35">
      <c r="A4511" s="73">
        <v>1336</v>
      </c>
      <c r="B4511" s="42">
        <v>0.19139999999999999</v>
      </c>
      <c r="C4511" s="42">
        <v>7.0099999999999996E-2</v>
      </c>
      <c r="D4511" s="42">
        <v>2.1600000000000001E-2</v>
      </c>
      <c r="E4511" s="42">
        <v>0.1968</v>
      </c>
      <c r="F4511" s="42">
        <v>0.24529999999999999</v>
      </c>
      <c r="G4511" s="42">
        <v>1.0800000000000001E-2</v>
      </c>
      <c r="H4511" s="42">
        <v>5.6599999999999998E-2</v>
      </c>
      <c r="I4511" s="42">
        <v>8.3599999999999994E-2</v>
      </c>
      <c r="J4511" s="42">
        <v>5.6599999999999998E-2</v>
      </c>
      <c r="K4511" s="42">
        <v>6.7400000000000002E-2</v>
      </c>
      <c r="L4511" s="93">
        <f t="shared" si="350"/>
        <v>1.0002</v>
      </c>
      <c r="M4511" s="42">
        <v>0.12444</v>
      </c>
      <c r="N4511" s="93">
        <f t="array" ref="N4511">SQRT(MMULT(MMULT(B4511:K4511, '2. Correlation Matrix'!$B$34:$K$43), TRANSPOSE(B4511:K4511)))</f>
        <v>9.8633726867006291E-2</v>
      </c>
      <c r="O4511" s="92">
        <f t="shared" si="351"/>
        <v>0.50124842252653479</v>
      </c>
      <c r="P4511" s="42">
        <f t="shared" si="352"/>
        <v>0.1195756939621624</v>
      </c>
      <c r="Q4511" s="42">
        <f t="shared" si="353"/>
        <v>0.122773215429927</v>
      </c>
      <c r="R4511" s="43">
        <f t="shared" si="354"/>
        <v>0.118137620573236</v>
      </c>
    </row>
    <row r="4512" spans="1:18" x14ac:dyDescent="0.35">
      <c r="A4512" s="73">
        <v>1697</v>
      </c>
      <c r="B4512" s="42">
        <v>0.14860000000000001</v>
      </c>
      <c r="C4512" s="42">
        <v>0.1847</v>
      </c>
      <c r="D4512" s="42">
        <v>6.4299999999999996E-2</v>
      </c>
      <c r="E4512" s="42">
        <v>5.62E-2</v>
      </c>
      <c r="F4512" s="42">
        <v>3.61E-2</v>
      </c>
      <c r="G4512" s="42">
        <v>2.81E-2</v>
      </c>
      <c r="H4512" s="42">
        <v>5.62E-2</v>
      </c>
      <c r="I4512" s="42">
        <v>2.41E-2</v>
      </c>
      <c r="J4512" s="42">
        <v>0.34139999999999998</v>
      </c>
      <c r="K4512" s="42">
        <v>6.0199999999999997E-2</v>
      </c>
      <c r="L4512" s="93">
        <f t="shared" si="350"/>
        <v>0.99990000000000023</v>
      </c>
      <c r="M4512" s="42">
        <v>0.12529000000000001</v>
      </c>
      <c r="N4512" s="93">
        <f t="array" ref="N4512">SQRT(MMULT(MMULT(B4512:K4512, '2. Correlation Matrix'!$B$34:$K$43), TRANSPOSE(B4512:K4512)))</f>
        <v>0.10033368274339681</v>
      </c>
      <c r="O4512" s="92">
        <f t="shared" si="351"/>
        <v>0.50122749035950953</v>
      </c>
      <c r="P4512" s="42">
        <f t="shared" si="352"/>
        <v>0.1202565760535737</v>
      </c>
      <c r="Q4512" s="42">
        <f t="shared" si="353"/>
        <v>0.122773215429927</v>
      </c>
      <c r="R4512" s="43">
        <f t="shared" si="354"/>
        <v>0.118137620573236</v>
      </c>
    </row>
    <row r="4513" spans="1:18" x14ac:dyDescent="0.35">
      <c r="A4513" s="73">
        <v>1098</v>
      </c>
      <c r="B4513" s="42">
        <v>9.1000000000000004E-3</v>
      </c>
      <c r="C4513" s="42">
        <v>0.2205</v>
      </c>
      <c r="D4513" s="42">
        <v>0.1239</v>
      </c>
      <c r="E4513" s="42">
        <v>0.1178</v>
      </c>
      <c r="F4513" s="42">
        <v>7.85E-2</v>
      </c>
      <c r="G4513" s="42">
        <v>6.0000000000000001E-3</v>
      </c>
      <c r="H4513" s="42">
        <v>6.9500000000000006E-2</v>
      </c>
      <c r="I4513" s="42">
        <v>6.9500000000000006E-2</v>
      </c>
      <c r="J4513" s="42">
        <v>0.25679999999999997</v>
      </c>
      <c r="K4513" s="42">
        <v>4.8300000000000003E-2</v>
      </c>
      <c r="L4513" s="93">
        <f t="shared" si="350"/>
        <v>0.99990000000000001</v>
      </c>
      <c r="M4513" s="42">
        <v>0.12873000000000001</v>
      </c>
      <c r="N4513" s="93">
        <f t="array" ref="N4513">SQRT(MMULT(MMULT(B4513:K4513, '2. Correlation Matrix'!$B$34:$K$43), TRANSPOSE(B4513:K4513)))</f>
        <v>0.10721235255477048</v>
      </c>
      <c r="O4513" s="92">
        <f t="shared" si="351"/>
        <v>0.50115493895679153</v>
      </c>
      <c r="P4513" s="42">
        <f t="shared" si="352"/>
        <v>0.12298275572983582</v>
      </c>
      <c r="Q4513" s="42">
        <f t="shared" si="353"/>
        <v>0.122773215429927</v>
      </c>
      <c r="R4513" s="43">
        <f t="shared" si="354"/>
        <v>0.118137620573236</v>
      </c>
    </row>
    <row r="4514" spans="1:18" x14ac:dyDescent="0.35">
      <c r="A4514" s="73">
        <v>1129</v>
      </c>
      <c r="B4514" s="42">
        <v>6.6699999999999995E-2</v>
      </c>
      <c r="C4514" s="42">
        <v>0.1118</v>
      </c>
      <c r="D4514" s="42">
        <v>0.18920000000000001</v>
      </c>
      <c r="E4514" s="42">
        <v>0.21079999999999999</v>
      </c>
      <c r="F4514" s="42">
        <v>4.9500000000000002E-2</v>
      </c>
      <c r="G4514" s="42">
        <v>0.1032</v>
      </c>
      <c r="H4514" s="42">
        <v>8.5999999999999993E-2</v>
      </c>
      <c r="I4514" s="42">
        <v>1.29E-2</v>
      </c>
      <c r="J4514" s="42">
        <v>8.1699999999999995E-2</v>
      </c>
      <c r="K4514" s="42">
        <v>8.8200000000000001E-2</v>
      </c>
      <c r="L4514" s="93">
        <f t="shared" si="350"/>
        <v>1</v>
      </c>
      <c r="M4514" s="42">
        <v>0.14477999999999999</v>
      </c>
      <c r="N4514" s="93">
        <f t="array" ref="N4514">SQRT(MMULT(MMULT(B4514:K4514, '2. Correlation Matrix'!$B$34:$K$43), TRANSPOSE(B4514:K4514)))</f>
        <v>0.13925026975805685</v>
      </c>
      <c r="O4514" s="92">
        <f t="shared" si="351"/>
        <v>0.50111213515952713</v>
      </c>
      <c r="P4514" s="42">
        <f t="shared" si="352"/>
        <v>0.13508468118615419</v>
      </c>
      <c r="Q4514" s="42">
        <f t="shared" si="353"/>
        <v>0.122773215429927</v>
      </c>
      <c r="R4514" s="43">
        <f t="shared" si="354"/>
        <v>0.118137620573236</v>
      </c>
    </row>
    <row r="4515" spans="1:18" x14ac:dyDescent="0.35">
      <c r="A4515" s="73">
        <v>2673</v>
      </c>
      <c r="B4515" s="42">
        <v>0.1444</v>
      </c>
      <c r="C4515" s="42">
        <v>6.7900000000000002E-2</v>
      </c>
      <c r="D4515" s="42">
        <v>0.1762</v>
      </c>
      <c r="E4515" s="42">
        <v>0.2059</v>
      </c>
      <c r="F4515" s="42">
        <v>2.0999999999999999E-3</v>
      </c>
      <c r="G4515" s="42">
        <v>0.11459999999999999</v>
      </c>
      <c r="H4515" s="42">
        <v>9.7699999999999995E-2</v>
      </c>
      <c r="I4515" s="42">
        <v>8.6999999999999994E-2</v>
      </c>
      <c r="J4515" s="42">
        <v>8.6999999999999994E-2</v>
      </c>
      <c r="K4515" s="42">
        <v>1.7000000000000001E-2</v>
      </c>
      <c r="L4515" s="93">
        <f t="shared" si="350"/>
        <v>0.99979999999999991</v>
      </c>
      <c r="M4515" s="42">
        <v>0.13524</v>
      </c>
      <c r="N4515" s="93">
        <f t="array" ref="N4515">SQRT(MMULT(MMULT(B4515:K4515, '2. Correlation Matrix'!$B$34:$K$43), TRANSPOSE(B4515:K4515)))</f>
        <v>0.12023926815639223</v>
      </c>
      <c r="O4515" s="92">
        <f t="shared" si="351"/>
        <v>0.5010010533467929</v>
      </c>
      <c r="P4515" s="42">
        <f t="shared" si="352"/>
        <v>0.12801125919660761</v>
      </c>
      <c r="Q4515" s="42">
        <f t="shared" si="353"/>
        <v>0.122773215429927</v>
      </c>
      <c r="R4515" s="43">
        <f t="shared" si="354"/>
        <v>0.118137620573236</v>
      </c>
    </row>
    <row r="4516" spans="1:18" x14ac:dyDescent="0.35">
      <c r="A4516" s="73">
        <v>1389</v>
      </c>
      <c r="B4516" s="42">
        <v>0.14169999999999999</v>
      </c>
      <c r="C4516" s="42">
        <v>5.1900000000000002E-2</v>
      </c>
      <c r="D4516" s="42">
        <v>9.1800000000000007E-2</v>
      </c>
      <c r="E4516" s="42">
        <v>9.1800000000000007E-2</v>
      </c>
      <c r="F4516" s="42">
        <v>0.1497</v>
      </c>
      <c r="G4516" s="42">
        <v>2.7900000000000001E-2</v>
      </c>
      <c r="H4516" s="42">
        <v>0.16969999999999999</v>
      </c>
      <c r="I4516" s="42">
        <v>0.12570000000000001</v>
      </c>
      <c r="J4516" s="42">
        <v>0.14369999999999999</v>
      </c>
      <c r="K4516" s="42">
        <v>6.0000000000000001E-3</v>
      </c>
      <c r="L4516" s="93">
        <f t="shared" si="350"/>
        <v>0.99990000000000001</v>
      </c>
      <c r="M4516" s="42">
        <v>0.12764</v>
      </c>
      <c r="N4516" s="93">
        <f t="array" ref="N4516">SQRT(MMULT(MMULT(B4516:K4516, '2. Correlation Matrix'!$B$34:$K$43), TRANSPOSE(B4516:K4516)))</f>
        <v>0.10507891439077205</v>
      </c>
      <c r="O4516" s="92">
        <f t="shared" si="351"/>
        <v>0.50095683139854374</v>
      </c>
      <c r="P4516" s="42">
        <f t="shared" si="352"/>
        <v>0.1221192108752284</v>
      </c>
      <c r="Q4516" s="42">
        <f t="shared" si="353"/>
        <v>0.122773215429927</v>
      </c>
      <c r="R4516" s="43">
        <f t="shared" si="354"/>
        <v>0.118137620573236</v>
      </c>
    </row>
    <row r="4517" spans="1:18" x14ac:dyDescent="0.35">
      <c r="A4517" s="73">
        <v>2791</v>
      </c>
      <c r="B4517" s="42">
        <v>0.10879999999999999</v>
      </c>
      <c r="C4517" s="42">
        <v>0.10680000000000001</v>
      </c>
      <c r="D4517" s="42">
        <v>0.1109</v>
      </c>
      <c r="E4517" s="42">
        <v>0.15609999999999999</v>
      </c>
      <c r="F4517" s="42">
        <v>9.6500000000000002E-2</v>
      </c>
      <c r="G4517" s="42">
        <v>8.8300000000000003E-2</v>
      </c>
      <c r="H4517" s="42">
        <v>4.1099999999999998E-2</v>
      </c>
      <c r="I4517" s="42">
        <v>6.7799999999999999E-2</v>
      </c>
      <c r="J4517" s="42">
        <v>0.191</v>
      </c>
      <c r="K4517" s="42">
        <v>3.2899999999999999E-2</v>
      </c>
      <c r="L4517" s="93">
        <f t="shared" si="350"/>
        <v>1.0002</v>
      </c>
      <c r="M4517" s="42">
        <v>0.13045000000000001</v>
      </c>
      <c r="N4517" s="93">
        <f t="array" ref="N4517">SQRT(MMULT(MMULT(B4517:K4517, '2. Correlation Matrix'!$B$34:$K$43), TRANSPOSE(B4517:K4517)))</f>
        <v>0.11068836559981091</v>
      </c>
      <c r="O4517" s="92">
        <f t="shared" si="351"/>
        <v>0.50095599207307062</v>
      </c>
      <c r="P4517" s="42">
        <f t="shared" si="352"/>
        <v>0.12432404286042131</v>
      </c>
      <c r="Q4517" s="42">
        <f t="shared" si="353"/>
        <v>0.122773215429927</v>
      </c>
      <c r="R4517" s="43">
        <f t="shared" si="354"/>
        <v>0.118137620573236</v>
      </c>
    </row>
    <row r="4518" spans="1:18" x14ac:dyDescent="0.35">
      <c r="A4518" s="73">
        <v>2386</v>
      </c>
      <c r="B4518" s="42">
        <v>0.1474</v>
      </c>
      <c r="C4518" s="42">
        <v>6.2199999999999998E-2</v>
      </c>
      <c r="D4518" s="42">
        <v>7.6399999999999996E-2</v>
      </c>
      <c r="E4518" s="42">
        <v>0.17050000000000001</v>
      </c>
      <c r="F4518" s="42">
        <v>9.4100000000000003E-2</v>
      </c>
      <c r="G4518" s="42">
        <v>3.5499999999999997E-2</v>
      </c>
      <c r="H4518" s="42">
        <v>0.1492</v>
      </c>
      <c r="I4518" s="42">
        <v>1.4200000000000001E-2</v>
      </c>
      <c r="J4518" s="42">
        <v>0.17580000000000001</v>
      </c>
      <c r="K4518" s="42">
        <v>7.46E-2</v>
      </c>
      <c r="L4518" s="93">
        <f t="shared" si="350"/>
        <v>0.99990000000000001</v>
      </c>
      <c r="M4518" s="42">
        <v>0.1376</v>
      </c>
      <c r="N4518" s="93">
        <f t="array" ref="N4518">SQRT(MMULT(MMULT(B4518:K4518, '2. Correlation Matrix'!$B$34:$K$43), TRANSPOSE(B4518:K4518)))</f>
        <v>0.12496639189325824</v>
      </c>
      <c r="O4518" s="92">
        <f t="shared" si="351"/>
        <v>0.50093468373057171</v>
      </c>
      <c r="P4518" s="42">
        <f t="shared" si="352"/>
        <v>0.12979170044859031</v>
      </c>
      <c r="Q4518" s="42">
        <f t="shared" si="353"/>
        <v>0.122773215429927</v>
      </c>
      <c r="R4518" s="43">
        <f t="shared" si="354"/>
        <v>0.118137620573236</v>
      </c>
    </row>
    <row r="4519" spans="1:18" x14ac:dyDescent="0.35">
      <c r="A4519" s="73">
        <v>1949</v>
      </c>
      <c r="B4519" s="42">
        <v>0.18590000000000001</v>
      </c>
      <c r="C4519" s="42">
        <v>2.35E-2</v>
      </c>
      <c r="D4519" s="42">
        <v>5.1299999999999998E-2</v>
      </c>
      <c r="E4519" s="42">
        <v>0.188</v>
      </c>
      <c r="F4519" s="42">
        <v>0.1517</v>
      </c>
      <c r="G4519" s="42">
        <v>4.4900000000000002E-2</v>
      </c>
      <c r="H4519" s="42">
        <v>4.2700000000000002E-2</v>
      </c>
      <c r="I4519" s="42">
        <v>2.1399999999999999E-2</v>
      </c>
      <c r="J4519" s="42">
        <v>0.19020000000000001</v>
      </c>
      <c r="K4519" s="42">
        <v>0.1004</v>
      </c>
      <c r="L4519" s="93">
        <f t="shared" si="350"/>
        <v>1</v>
      </c>
      <c r="M4519" s="42">
        <v>0.13438</v>
      </c>
      <c r="N4519" s="93">
        <f t="array" ref="N4519">SQRT(MMULT(MMULT(B4519:K4519, '2. Correlation Matrix'!$B$34:$K$43), TRANSPOSE(B4519:K4519)))</f>
        <v>0.11855130424521614</v>
      </c>
      <c r="O4519" s="92">
        <f t="shared" si="351"/>
        <v>0.50088019172843601</v>
      </c>
      <c r="P4519" s="42">
        <f t="shared" si="352"/>
        <v>0.1273527941308791</v>
      </c>
      <c r="Q4519" s="42">
        <f t="shared" si="353"/>
        <v>0.122773215429927</v>
      </c>
      <c r="R4519" s="43">
        <f t="shared" si="354"/>
        <v>0.118137620573236</v>
      </c>
    </row>
    <row r="4520" spans="1:18" x14ac:dyDescent="0.35">
      <c r="A4520" s="73">
        <v>1033</v>
      </c>
      <c r="B4520" s="42">
        <v>7.0300000000000001E-2</v>
      </c>
      <c r="C4520" s="42">
        <v>0.151</v>
      </c>
      <c r="D4520" s="42">
        <v>9.64E-2</v>
      </c>
      <c r="E4520" s="42">
        <v>1.5599999999999999E-2</v>
      </c>
      <c r="F4520" s="42">
        <v>0.16930000000000001</v>
      </c>
      <c r="G4520" s="42">
        <v>1.5599999999999999E-2</v>
      </c>
      <c r="H4520" s="42">
        <v>0.13020000000000001</v>
      </c>
      <c r="I4520" s="42">
        <v>5.7299999999999997E-2</v>
      </c>
      <c r="J4520" s="42">
        <v>0.22919999999999999</v>
      </c>
      <c r="K4520" s="42">
        <v>6.5100000000000005E-2</v>
      </c>
      <c r="L4520" s="93">
        <f t="shared" si="350"/>
        <v>0.99999999999999989</v>
      </c>
      <c r="M4520" s="42">
        <v>0.13120000000000001</v>
      </c>
      <c r="N4520" s="93">
        <f t="array" ref="N4520">SQRT(MMULT(MMULT(B4520:K4520, '2. Correlation Matrix'!$B$34:$K$43), TRANSPOSE(B4520:K4520)))</f>
        <v>0.11222701712484033</v>
      </c>
      <c r="O4520" s="92">
        <f t="shared" si="351"/>
        <v>0.50077068285156001</v>
      </c>
      <c r="P4520" s="42">
        <f t="shared" si="352"/>
        <v>0.1249025483136304</v>
      </c>
      <c r="Q4520" s="42">
        <f t="shared" si="353"/>
        <v>0.122773215429927</v>
      </c>
      <c r="R4520" s="43">
        <f t="shared" si="354"/>
        <v>0.118137620573236</v>
      </c>
    </row>
    <row r="4521" spans="1:18" x14ac:dyDescent="0.35">
      <c r="A4521" s="73">
        <v>3428</v>
      </c>
      <c r="B4521" s="42">
        <v>8.6199999999999999E-2</v>
      </c>
      <c r="C4521" s="42">
        <v>0.13289999999999999</v>
      </c>
      <c r="D4521" s="42">
        <v>0.15620000000000001</v>
      </c>
      <c r="E4521" s="42">
        <v>7.0000000000000007E-2</v>
      </c>
      <c r="F4521" s="42">
        <v>0.1598</v>
      </c>
      <c r="G4521" s="42">
        <v>4.3099999999999999E-2</v>
      </c>
      <c r="H4521" s="42">
        <v>3.5900000000000001E-2</v>
      </c>
      <c r="I4521" s="42">
        <v>2.69E-2</v>
      </c>
      <c r="J4521" s="42">
        <v>0.15260000000000001</v>
      </c>
      <c r="K4521" s="42">
        <v>0.13639999999999999</v>
      </c>
      <c r="L4521" s="93">
        <f t="shared" si="350"/>
        <v>1.0000000000000002</v>
      </c>
      <c r="M4521" s="42">
        <v>0.13803000000000001</v>
      </c>
      <c r="N4521" s="93">
        <f t="array" ref="N4521">SQRT(MMULT(MMULT(B4521:K4521, '2. Correlation Matrix'!$B$34:$K$43), TRANSPOSE(B4521:K4521)))</f>
        <v>0.1258766545267255</v>
      </c>
      <c r="O4521" s="92">
        <f t="shared" si="351"/>
        <v>0.50072827433317113</v>
      </c>
      <c r="P4521" s="42">
        <f t="shared" si="352"/>
        <v>0.1301075339225797</v>
      </c>
      <c r="Q4521" s="42">
        <f t="shared" si="353"/>
        <v>0.122773215429927</v>
      </c>
      <c r="R4521" s="43">
        <f t="shared" si="354"/>
        <v>0.118137620573236</v>
      </c>
    </row>
    <row r="4522" spans="1:18" x14ac:dyDescent="0.35">
      <c r="A4522" s="73">
        <v>2271</v>
      </c>
      <c r="B4522" s="42">
        <v>6.4199999999999993E-2</v>
      </c>
      <c r="C4522" s="42">
        <v>4.6899999999999997E-2</v>
      </c>
      <c r="D4522" s="42">
        <v>7.4099999999999999E-2</v>
      </c>
      <c r="E4522" s="42">
        <v>0.24690000000000001</v>
      </c>
      <c r="F4522" s="42">
        <v>0.11849999999999999</v>
      </c>
      <c r="G4522" s="42">
        <v>3.95E-2</v>
      </c>
      <c r="H4522" s="42">
        <v>0.17530000000000001</v>
      </c>
      <c r="I4522" s="42">
        <v>4.4400000000000002E-2</v>
      </c>
      <c r="J4522" s="42">
        <v>0.13830000000000001</v>
      </c>
      <c r="K4522" s="42">
        <v>5.1900000000000002E-2</v>
      </c>
      <c r="L4522" s="93">
        <f t="shared" si="350"/>
        <v>1</v>
      </c>
      <c r="M4522" s="42">
        <v>0.14169999999999999</v>
      </c>
      <c r="N4522" s="93">
        <f t="array" ref="N4522">SQRT(MMULT(MMULT(B4522:K4522, '2. Correlation Matrix'!$B$34:$K$43), TRANSPOSE(B4522:K4522)))</f>
        <v>0.13321595590556712</v>
      </c>
      <c r="O4522" s="92">
        <f t="shared" si="351"/>
        <v>0.50069077346321533</v>
      </c>
      <c r="P4522" s="42">
        <f t="shared" si="352"/>
        <v>0.132826754546083</v>
      </c>
      <c r="Q4522" s="42">
        <f t="shared" si="353"/>
        <v>0.122773215429927</v>
      </c>
      <c r="R4522" s="43">
        <f t="shared" si="354"/>
        <v>0.118137620573236</v>
      </c>
    </row>
    <row r="4523" spans="1:18" x14ac:dyDescent="0.35">
      <c r="A4523" s="73">
        <v>2764</v>
      </c>
      <c r="B4523" s="42">
        <v>0.1368</v>
      </c>
      <c r="C4523" s="42">
        <v>0.1497</v>
      </c>
      <c r="D4523" s="42">
        <v>0.12379999999999999</v>
      </c>
      <c r="E4523" s="42">
        <v>4.07E-2</v>
      </c>
      <c r="F4523" s="42">
        <v>0.14419999999999999</v>
      </c>
      <c r="G4523" s="42">
        <v>0.16819999999999999</v>
      </c>
      <c r="H4523" s="42">
        <v>7.7600000000000002E-2</v>
      </c>
      <c r="I4523" s="42">
        <v>3.6999999999999998E-2</v>
      </c>
      <c r="J4523" s="42">
        <v>8.8700000000000001E-2</v>
      </c>
      <c r="K4523" s="42">
        <v>3.3300000000000003E-2</v>
      </c>
      <c r="L4523" s="93">
        <f t="shared" si="350"/>
        <v>1</v>
      </c>
      <c r="M4523" s="42">
        <v>0.1331</v>
      </c>
      <c r="N4523" s="93">
        <f t="array" ref="N4523">SQRT(MMULT(MMULT(B4523:K4523, '2. Correlation Matrix'!$B$34:$K$43), TRANSPOSE(B4523:K4523)))</f>
        <v>0.11605108057547762</v>
      </c>
      <c r="O4523" s="92">
        <f t="shared" si="351"/>
        <v>0.50064161153771214</v>
      </c>
      <c r="P4523" s="42">
        <f t="shared" si="352"/>
        <v>0.12636607334863201</v>
      </c>
      <c r="Q4523" s="42">
        <f t="shared" si="353"/>
        <v>0.122773215429927</v>
      </c>
      <c r="R4523" s="43">
        <f t="shared" si="354"/>
        <v>0.118137620573236</v>
      </c>
    </row>
    <row r="4524" spans="1:18" x14ac:dyDescent="0.35">
      <c r="A4524" s="73">
        <v>3864</v>
      </c>
      <c r="B4524" s="42">
        <v>7.1000000000000004E-3</v>
      </c>
      <c r="C4524" s="42">
        <v>0.16669999999999999</v>
      </c>
      <c r="D4524" s="42">
        <v>0.1167</v>
      </c>
      <c r="E4524" s="42">
        <v>0.13100000000000001</v>
      </c>
      <c r="F4524" s="42">
        <v>0.18329999999999999</v>
      </c>
      <c r="G4524" s="42">
        <v>7.3800000000000004E-2</v>
      </c>
      <c r="H4524" s="42">
        <v>0.19289999999999999</v>
      </c>
      <c r="I4524" s="42">
        <v>0.05</v>
      </c>
      <c r="J4524" s="42">
        <v>3.8100000000000002E-2</v>
      </c>
      <c r="K4524" s="42">
        <v>4.0500000000000001E-2</v>
      </c>
      <c r="L4524" s="93">
        <f t="shared" si="350"/>
        <v>1.0001</v>
      </c>
      <c r="M4524" s="42">
        <v>0.13966999999999999</v>
      </c>
      <c r="N4524" s="93">
        <f t="array" ref="N4524">SQRT(MMULT(MMULT(B4524:K4524, '2. Correlation Matrix'!$B$34:$K$43), TRANSPOSE(B4524:K4524)))</f>
        <v>0.12918146543067779</v>
      </c>
      <c r="O4524" s="92">
        <f t="shared" si="351"/>
        <v>0.50061361190165188</v>
      </c>
      <c r="P4524" s="42">
        <f t="shared" si="352"/>
        <v>0.1313260744945913</v>
      </c>
      <c r="Q4524" s="42">
        <f t="shared" si="353"/>
        <v>0.122773215429927</v>
      </c>
      <c r="R4524" s="43">
        <f t="shared" si="354"/>
        <v>0.118137620573236</v>
      </c>
    </row>
    <row r="4525" spans="1:18" x14ac:dyDescent="0.35">
      <c r="A4525" s="73">
        <v>536</v>
      </c>
      <c r="B4525" s="42">
        <v>0.16980000000000001</v>
      </c>
      <c r="C4525" s="42">
        <v>5.1000000000000004E-3</v>
      </c>
      <c r="D4525" s="42">
        <v>0.13719999999999999</v>
      </c>
      <c r="E4525" s="42">
        <v>0.11840000000000001</v>
      </c>
      <c r="F4525" s="42">
        <v>0.14580000000000001</v>
      </c>
      <c r="G4525" s="42">
        <v>1.72E-2</v>
      </c>
      <c r="H4525" s="42">
        <v>0.1424</v>
      </c>
      <c r="I4525" s="42">
        <v>4.2900000000000001E-2</v>
      </c>
      <c r="J4525" s="42">
        <v>0.1166</v>
      </c>
      <c r="K4525" s="42">
        <v>0.1046</v>
      </c>
      <c r="L4525" s="93">
        <f t="shared" si="350"/>
        <v>1</v>
      </c>
      <c r="M4525" s="42">
        <v>0.13891000000000001</v>
      </c>
      <c r="N4525" s="93">
        <f t="array" ref="N4525">SQRT(MMULT(MMULT(B4525:K4525, '2. Correlation Matrix'!$B$34:$K$43), TRANSPOSE(B4525:K4525)))</f>
        <v>0.12766969410412168</v>
      </c>
      <c r="O4525" s="92">
        <f t="shared" si="351"/>
        <v>0.50058865142950737</v>
      </c>
      <c r="P4525" s="42">
        <f t="shared" si="352"/>
        <v>0.13076022460368</v>
      </c>
      <c r="Q4525" s="42">
        <f t="shared" si="353"/>
        <v>0.122773215429927</v>
      </c>
      <c r="R4525" s="43">
        <f t="shared" si="354"/>
        <v>0.118137620573236</v>
      </c>
    </row>
    <row r="4526" spans="1:18" x14ac:dyDescent="0.35">
      <c r="A4526" s="73">
        <v>421</v>
      </c>
      <c r="B4526" s="42">
        <v>5.4000000000000003E-3</v>
      </c>
      <c r="C4526" s="42">
        <v>0.2306</v>
      </c>
      <c r="D4526" s="42">
        <v>0.2172</v>
      </c>
      <c r="E4526" s="42">
        <v>0.2681</v>
      </c>
      <c r="F4526" s="42">
        <v>3.7499999999999999E-2</v>
      </c>
      <c r="G4526" s="42">
        <v>2.6800000000000001E-2</v>
      </c>
      <c r="H4526" s="42">
        <v>9.3799999999999994E-2</v>
      </c>
      <c r="I4526" s="42">
        <v>6.7000000000000004E-2</v>
      </c>
      <c r="J4526" s="42">
        <v>8.0000000000000002E-3</v>
      </c>
      <c r="K4526" s="42">
        <v>4.5600000000000002E-2</v>
      </c>
      <c r="L4526" s="93">
        <f t="shared" si="350"/>
        <v>1.0000000000000002</v>
      </c>
      <c r="M4526" s="42">
        <v>0.13375999999999999</v>
      </c>
      <c r="N4526" s="93">
        <f t="array" ref="N4526">SQRT(MMULT(MMULT(B4526:K4526, '2. Correlation Matrix'!$B$34:$K$43), TRANSPOSE(B4526:K4526)))</f>
        <v>0.11738513876344654</v>
      </c>
      <c r="O4526" s="92">
        <f t="shared" si="351"/>
        <v>0.50057443914099387</v>
      </c>
      <c r="P4526" s="42">
        <f t="shared" si="352"/>
        <v>0.12687036459874318</v>
      </c>
      <c r="Q4526" s="42">
        <f t="shared" si="353"/>
        <v>0.122773215429927</v>
      </c>
      <c r="R4526" s="43">
        <f t="shared" si="354"/>
        <v>0.118137620573236</v>
      </c>
    </row>
    <row r="4527" spans="1:18" x14ac:dyDescent="0.35">
      <c r="A4527" s="73">
        <v>4892</v>
      </c>
      <c r="B4527" s="42">
        <v>1.5800000000000002E-2</v>
      </c>
      <c r="C4527" s="42">
        <v>5.6399999999999999E-2</v>
      </c>
      <c r="D4527" s="42">
        <v>0.11509999999999999</v>
      </c>
      <c r="E4527" s="42">
        <v>0.1129</v>
      </c>
      <c r="F4527" s="42">
        <v>0.2167</v>
      </c>
      <c r="G4527" s="42">
        <v>0.14449999999999999</v>
      </c>
      <c r="H4527" s="42">
        <v>2.7099999999999999E-2</v>
      </c>
      <c r="I4527" s="42">
        <v>0.1196</v>
      </c>
      <c r="J4527" s="42">
        <v>0.16930000000000001</v>
      </c>
      <c r="K4527" s="42">
        <v>2.2599999999999999E-2</v>
      </c>
      <c r="L4527" s="93">
        <f t="shared" si="350"/>
        <v>1</v>
      </c>
      <c r="M4527" s="42">
        <v>0.13628000000000001</v>
      </c>
      <c r="N4527" s="93">
        <f t="array" ref="N4527">SQRT(MMULT(MMULT(B4527:K4527, '2. Correlation Matrix'!$B$34:$K$43), TRANSPOSE(B4527:K4527)))</f>
        <v>0.12242026455255763</v>
      </c>
      <c r="O4527" s="92">
        <f t="shared" si="351"/>
        <v>0.50057072024780025</v>
      </c>
      <c r="P4527" s="42">
        <f t="shared" si="352"/>
        <v>0.1287866394134409</v>
      </c>
      <c r="Q4527" s="42">
        <f t="shared" si="353"/>
        <v>0.122773215429927</v>
      </c>
      <c r="R4527" s="43">
        <f t="shared" si="354"/>
        <v>0.118137620573236</v>
      </c>
    </row>
    <row r="4528" spans="1:18" x14ac:dyDescent="0.35">
      <c r="A4528" s="73">
        <v>3413</v>
      </c>
      <c r="B4528" s="42">
        <v>0.1079</v>
      </c>
      <c r="C4528" s="42">
        <v>0.17630000000000001</v>
      </c>
      <c r="D4528" s="42">
        <v>4.5600000000000002E-2</v>
      </c>
      <c r="E4528" s="42">
        <v>0.1037</v>
      </c>
      <c r="F4528" s="42">
        <v>0.13689999999999999</v>
      </c>
      <c r="G4528" s="42">
        <v>1.24E-2</v>
      </c>
      <c r="H4528" s="42">
        <v>0.1328</v>
      </c>
      <c r="I4528" s="42">
        <v>4.36E-2</v>
      </c>
      <c r="J4528" s="42">
        <v>0.20119999999999999</v>
      </c>
      <c r="K4528" s="42">
        <v>3.9399999999999998E-2</v>
      </c>
      <c r="L4528" s="93">
        <f t="shared" si="350"/>
        <v>0.99979999999999991</v>
      </c>
      <c r="M4528" s="42">
        <v>0.12667</v>
      </c>
      <c r="N4528" s="93">
        <f t="array" ref="N4528">SQRT(MMULT(MMULT(B4528:K4528, '2. Correlation Matrix'!$B$34:$K$43), TRANSPOSE(B4528:K4528)))</f>
        <v>0.10322239638526516</v>
      </c>
      <c r="O4528" s="92">
        <f t="shared" si="351"/>
        <v>0.50056966132764402</v>
      </c>
      <c r="P4528" s="42">
        <f t="shared" si="352"/>
        <v>0.1213425684422416</v>
      </c>
      <c r="Q4528" s="42">
        <f t="shared" si="353"/>
        <v>0.122773215429927</v>
      </c>
      <c r="R4528" s="43">
        <f t="shared" si="354"/>
        <v>0.118137620573236</v>
      </c>
    </row>
    <row r="4529" spans="1:18" x14ac:dyDescent="0.35">
      <c r="A4529" s="73">
        <v>47</v>
      </c>
      <c r="B4529" s="42">
        <v>1.1599999999999999E-2</v>
      </c>
      <c r="C4529" s="42">
        <v>0.18529999999999999</v>
      </c>
      <c r="D4529" s="42">
        <v>0.18149999999999999</v>
      </c>
      <c r="E4529" s="42">
        <v>9.0700000000000003E-2</v>
      </c>
      <c r="F4529" s="42">
        <v>0.19109999999999999</v>
      </c>
      <c r="G4529" s="42">
        <v>0.1062</v>
      </c>
      <c r="H4529" s="42">
        <v>7.7200000000000005E-2</v>
      </c>
      <c r="I4529" s="42">
        <v>0.1004</v>
      </c>
      <c r="J4529" s="42">
        <v>3.09E-2</v>
      </c>
      <c r="K4529" s="42">
        <v>2.5100000000000001E-2</v>
      </c>
      <c r="L4529" s="93">
        <f t="shared" si="350"/>
        <v>1</v>
      </c>
      <c r="M4529" s="42">
        <v>0.13227</v>
      </c>
      <c r="N4529" s="93">
        <f t="array" ref="N4529">SQRT(MMULT(MMULT(B4529:K4529, '2. Correlation Matrix'!$B$34:$K$43), TRANSPOSE(B4529:K4529)))</f>
        <v>0.11441469743465565</v>
      </c>
      <c r="O4529" s="92">
        <f t="shared" si="351"/>
        <v>0.50054758072238015</v>
      </c>
      <c r="P4529" s="42">
        <f t="shared" si="352"/>
        <v>0.12572463850546811</v>
      </c>
      <c r="Q4529" s="42">
        <f t="shared" si="353"/>
        <v>0.122773215429927</v>
      </c>
      <c r="R4529" s="43">
        <f t="shared" si="354"/>
        <v>0.118137620573236</v>
      </c>
    </row>
    <row r="4530" spans="1:18" x14ac:dyDescent="0.35">
      <c r="A4530" s="73">
        <v>490</v>
      </c>
      <c r="B4530" s="42">
        <v>0.1082</v>
      </c>
      <c r="C4530" s="42">
        <v>6.1600000000000002E-2</v>
      </c>
      <c r="D4530" s="42">
        <v>0.1399</v>
      </c>
      <c r="E4530" s="42">
        <v>2.9899999999999999E-2</v>
      </c>
      <c r="F4530" s="42">
        <v>0.153</v>
      </c>
      <c r="G4530" s="42">
        <v>0.1754</v>
      </c>
      <c r="H4530" s="42">
        <v>8.9599999999999999E-2</v>
      </c>
      <c r="I4530" s="42">
        <v>1.8700000000000001E-2</v>
      </c>
      <c r="J4530" s="42">
        <v>0.153</v>
      </c>
      <c r="K4530" s="42">
        <v>7.0900000000000005E-2</v>
      </c>
      <c r="L4530" s="93">
        <f t="shared" si="350"/>
        <v>1.0002</v>
      </c>
      <c r="M4530" s="42">
        <v>0.14355999999999999</v>
      </c>
      <c r="N4530" s="93">
        <f t="array" ref="N4530">SQRT(MMULT(MMULT(B4530:K4530, '2. Correlation Matrix'!$B$34:$K$43), TRANSPOSE(B4530:K4530)))</f>
        <v>0.13697923795566247</v>
      </c>
      <c r="O4530" s="92">
        <f t="shared" si="351"/>
        <v>0.50051380795527234</v>
      </c>
      <c r="P4530" s="42">
        <f t="shared" si="352"/>
        <v>0.134178344184543</v>
      </c>
      <c r="Q4530" s="42">
        <f t="shared" si="353"/>
        <v>0.122773215429927</v>
      </c>
      <c r="R4530" s="43">
        <f t="shared" si="354"/>
        <v>0.118137620573236</v>
      </c>
    </row>
    <row r="4531" spans="1:18" x14ac:dyDescent="0.35">
      <c r="A4531" s="73">
        <v>725</v>
      </c>
      <c r="B4531" s="42">
        <v>0.1052</v>
      </c>
      <c r="C4531" s="42">
        <v>4.1200000000000001E-2</v>
      </c>
      <c r="D4531" s="42">
        <v>0.19789999999999999</v>
      </c>
      <c r="E4531" s="42">
        <v>0.17730000000000001</v>
      </c>
      <c r="F4531" s="42">
        <v>0.1216</v>
      </c>
      <c r="G4531" s="42">
        <v>0.1464</v>
      </c>
      <c r="H4531" s="42">
        <v>1.8599999999999998E-2</v>
      </c>
      <c r="I4531" s="42">
        <v>2.0999999999999999E-3</v>
      </c>
      <c r="J4531" s="42">
        <v>5.9799999999999999E-2</v>
      </c>
      <c r="K4531" s="42">
        <v>0.12989999999999999</v>
      </c>
      <c r="L4531" s="93">
        <f t="shared" si="350"/>
        <v>1</v>
      </c>
      <c r="M4531" s="42">
        <v>0.14852000000000001</v>
      </c>
      <c r="N4531" s="93">
        <f t="array" ref="N4531">SQRT(MMULT(MMULT(B4531:K4531, '2. Correlation Matrix'!$B$34:$K$43), TRANSPOSE(B4531:K4531)))</f>
        <v>0.14690410431943418</v>
      </c>
      <c r="O4531" s="92">
        <f t="shared" si="351"/>
        <v>0.50046253193944246</v>
      </c>
      <c r="P4531" s="42">
        <f t="shared" si="352"/>
        <v>0.1377295920670524</v>
      </c>
      <c r="Q4531" s="42">
        <f t="shared" si="353"/>
        <v>0.122773215429927</v>
      </c>
      <c r="R4531" s="43">
        <f t="shared" si="354"/>
        <v>0.118137620573236</v>
      </c>
    </row>
    <row r="4532" spans="1:18" x14ac:dyDescent="0.35">
      <c r="A4532" s="73">
        <v>3881</v>
      </c>
      <c r="B4532" s="42">
        <v>2.0500000000000001E-2</v>
      </c>
      <c r="C4532" s="42">
        <v>0.16109999999999999</v>
      </c>
      <c r="D4532" s="42">
        <v>0.2276</v>
      </c>
      <c r="E4532" s="42">
        <v>1.7899999999999999E-2</v>
      </c>
      <c r="F4532" s="42">
        <v>0.2072</v>
      </c>
      <c r="G4532" s="42">
        <v>0.2404</v>
      </c>
      <c r="H4532" s="42">
        <v>5.1000000000000004E-3</v>
      </c>
      <c r="I4532" s="42">
        <v>4.3499999999999997E-2</v>
      </c>
      <c r="J4532" s="42">
        <v>1.0200000000000001E-2</v>
      </c>
      <c r="K4532" s="42">
        <v>6.6500000000000004E-2</v>
      </c>
      <c r="L4532" s="93">
        <f t="shared" si="350"/>
        <v>1</v>
      </c>
      <c r="M4532" s="42">
        <v>0.14307</v>
      </c>
      <c r="N4532" s="93">
        <f t="array" ref="N4532">SQRT(MMULT(MMULT(B4532:K4532, '2. Correlation Matrix'!$B$34:$K$43), TRANSPOSE(B4532:K4532)))</f>
        <v>0.13601505213938495</v>
      </c>
      <c r="O4532" s="92">
        <f t="shared" si="351"/>
        <v>0.5004593162986366</v>
      </c>
      <c r="P4532" s="42">
        <f t="shared" si="352"/>
        <v>0.1338199527957602</v>
      </c>
      <c r="Q4532" s="42">
        <f t="shared" si="353"/>
        <v>0.122773215429927</v>
      </c>
      <c r="R4532" s="43">
        <f t="shared" si="354"/>
        <v>0.118137620573236</v>
      </c>
    </row>
    <row r="4533" spans="1:18" x14ac:dyDescent="0.35">
      <c r="A4533" s="73">
        <v>4456</v>
      </c>
      <c r="B4533" s="42">
        <v>0.14680000000000001</v>
      </c>
      <c r="C4533" s="42">
        <v>9.6199999999999994E-2</v>
      </c>
      <c r="D4533" s="42">
        <v>8.8599999999999998E-2</v>
      </c>
      <c r="E4533" s="42">
        <v>0.11650000000000001</v>
      </c>
      <c r="F4533" s="42">
        <v>0.1797</v>
      </c>
      <c r="G4533" s="42">
        <v>7.6E-3</v>
      </c>
      <c r="H4533" s="42">
        <v>1.52E-2</v>
      </c>
      <c r="I4533" s="42">
        <v>3.2899999999999999E-2</v>
      </c>
      <c r="J4533" s="42">
        <v>0.11650000000000001</v>
      </c>
      <c r="K4533" s="42">
        <v>0.2</v>
      </c>
      <c r="L4533" s="93">
        <f t="shared" si="350"/>
        <v>1.0000000000000002</v>
      </c>
      <c r="M4533" s="42">
        <v>0.14035</v>
      </c>
      <c r="N4533" s="93">
        <f t="array" ref="N4533">SQRT(MMULT(MMULT(B4533:K4533, '2. Correlation Matrix'!$B$34:$K$43), TRANSPOSE(B4533:K4533)))</f>
        <v>0.13058244215942819</v>
      </c>
      <c r="O4533" s="92">
        <f t="shared" si="351"/>
        <v>0.50045012881757989</v>
      </c>
      <c r="P4533" s="42">
        <f t="shared" si="352"/>
        <v>0.13182411289983981</v>
      </c>
      <c r="Q4533" s="42">
        <f t="shared" si="353"/>
        <v>0.122773215429927</v>
      </c>
      <c r="R4533" s="43">
        <f t="shared" si="354"/>
        <v>0.118137620573236</v>
      </c>
    </row>
    <row r="4534" spans="1:18" x14ac:dyDescent="0.35">
      <c r="A4534" s="73">
        <v>2787</v>
      </c>
      <c r="B4534" s="42">
        <v>0.14810000000000001</v>
      </c>
      <c r="C4534" s="42">
        <v>0.1852</v>
      </c>
      <c r="D4534" s="42">
        <v>0.18149999999999999</v>
      </c>
      <c r="E4534" s="42">
        <v>2.41E-2</v>
      </c>
      <c r="F4534" s="42">
        <v>0.1537</v>
      </c>
      <c r="G4534" s="42">
        <v>2.2200000000000001E-2</v>
      </c>
      <c r="H4534" s="42">
        <v>6.6699999999999995E-2</v>
      </c>
      <c r="I4534" s="42">
        <v>1.8499999999999999E-2</v>
      </c>
      <c r="J4534" s="42">
        <v>2.9600000000000001E-2</v>
      </c>
      <c r="K4534" s="42">
        <v>0.1704</v>
      </c>
      <c r="L4534" s="93">
        <f t="shared" si="350"/>
        <v>1</v>
      </c>
      <c r="M4534" s="42">
        <v>0.13669000000000001</v>
      </c>
      <c r="N4534" s="93">
        <f t="array" ref="N4534">SQRT(MMULT(MMULT(B4534:K4534, '2. Correlation Matrix'!$B$34:$K$43), TRANSPOSE(B4534:K4534)))</f>
        <v>0.12328269601604275</v>
      </c>
      <c r="O4534" s="92">
        <f t="shared" si="351"/>
        <v>0.50039463763813463</v>
      </c>
      <c r="P4534" s="42">
        <f t="shared" si="352"/>
        <v>0.129090688431508</v>
      </c>
      <c r="Q4534" s="42">
        <f t="shared" si="353"/>
        <v>0.122773215429927</v>
      </c>
      <c r="R4534" s="43">
        <f t="shared" si="354"/>
        <v>0.118137620573236</v>
      </c>
    </row>
    <row r="4535" spans="1:18" x14ac:dyDescent="0.35">
      <c r="A4535" s="73">
        <v>2694</v>
      </c>
      <c r="B4535" s="42">
        <v>0.13009999999999999</v>
      </c>
      <c r="C4535" s="42">
        <v>6.6299999999999998E-2</v>
      </c>
      <c r="D4535" s="42">
        <v>0.17860000000000001</v>
      </c>
      <c r="E4535" s="42">
        <v>5.0999999999999997E-2</v>
      </c>
      <c r="F4535" s="42">
        <v>5.8700000000000002E-2</v>
      </c>
      <c r="G4535" s="42">
        <v>0.13780000000000001</v>
      </c>
      <c r="H4535" s="42">
        <v>3.8300000000000001E-2</v>
      </c>
      <c r="I4535" s="42">
        <v>1.5299999999999999E-2</v>
      </c>
      <c r="J4535" s="42">
        <v>0.23469999999999999</v>
      </c>
      <c r="K4535" s="42">
        <v>8.9300000000000004E-2</v>
      </c>
      <c r="L4535" s="93">
        <f t="shared" si="350"/>
        <v>1.0001</v>
      </c>
      <c r="M4535" s="42">
        <v>0.14113000000000001</v>
      </c>
      <c r="N4535" s="93">
        <f t="array" ref="N4535">SQRT(MMULT(MMULT(B4535:K4535, '2. Correlation Matrix'!$B$34:$K$43), TRANSPOSE(B4535:K4535)))</f>
        <v>0.13215700667107289</v>
      </c>
      <c r="O4535" s="92">
        <f t="shared" si="351"/>
        <v>0.50038966276371355</v>
      </c>
      <c r="P4535" s="42">
        <f t="shared" si="352"/>
        <v>0.13239726279387101</v>
      </c>
      <c r="Q4535" s="42">
        <f t="shared" si="353"/>
        <v>0.122773215429927</v>
      </c>
      <c r="R4535" s="43">
        <f t="shared" si="354"/>
        <v>0.118137620573236</v>
      </c>
    </row>
    <row r="4536" spans="1:18" x14ac:dyDescent="0.35">
      <c r="A4536" s="73">
        <v>3464</v>
      </c>
      <c r="B4536" s="42">
        <v>6.6699999999999995E-2</v>
      </c>
      <c r="C4536" s="42">
        <v>0.17219999999999999</v>
      </c>
      <c r="D4536" s="42">
        <v>0.15559999999999999</v>
      </c>
      <c r="E4536" s="42">
        <v>0.14630000000000001</v>
      </c>
      <c r="F4536" s="42">
        <v>0.1852</v>
      </c>
      <c r="G4536" s="42">
        <v>5.5999999999999999E-3</v>
      </c>
      <c r="H4536" s="42">
        <v>4.2599999999999999E-2</v>
      </c>
      <c r="I4536" s="42">
        <v>0.13519999999999999</v>
      </c>
      <c r="J4536" s="42">
        <v>5.5599999999999997E-2</v>
      </c>
      <c r="K4536" s="42">
        <v>3.5200000000000002E-2</v>
      </c>
      <c r="L4536" s="93">
        <f t="shared" si="350"/>
        <v>1.0002</v>
      </c>
      <c r="M4536" s="42">
        <v>0.12247</v>
      </c>
      <c r="N4536" s="93">
        <f t="array" ref="N4536">SQRT(MMULT(MMULT(B4536:K4536, '2. Correlation Matrix'!$B$34:$K$43), TRANSPOSE(B4536:K4536)))</f>
        <v>9.4866145198356192E-2</v>
      </c>
      <c r="O4536" s="92">
        <f t="shared" si="351"/>
        <v>0.50038925794596889</v>
      </c>
      <c r="P4536" s="42">
        <f t="shared" si="352"/>
        <v>0.1179702072476022</v>
      </c>
      <c r="Q4536" s="42">
        <f t="shared" si="353"/>
        <v>0.122773215429927</v>
      </c>
      <c r="R4536" s="43">
        <f t="shared" si="354"/>
        <v>0.118137620573236</v>
      </c>
    </row>
    <row r="4537" spans="1:18" x14ac:dyDescent="0.35">
      <c r="A4537" s="73">
        <v>2963</v>
      </c>
      <c r="B4537" s="42">
        <v>9.8000000000000004E-2</v>
      </c>
      <c r="C4537" s="42">
        <v>0.15609999999999999</v>
      </c>
      <c r="D4537" s="42">
        <v>0.1053</v>
      </c>
      <c r="E4537" s="42">
        <v>3.9899999999999998E-2</v>
      </c>
      <c r="F4537" s="42">
        <v>0.1343</v>
      </c>
      <c r="G4537" s="42">
        <v>0.1633</v>
      </c>
      <c r="H4537" s="42">
        <v>0.1434</v>
      </c>
      <c r="I4537" s="42">
        <v>6.9000000000000006E-2</v>
      </c>
      <c r="J4537" s="42">
        <v>8.8900000000000007E-2</v>
      </c>
      <c r="K4537" s="42">
        <v>1.8E-3</v>
      </c>
      <c r="L4537" s="93">
        <f t="shared" si="350"/>
        <v>1</v>
      </c>
      <c r="M4537" s="42">
        <v>0.13400999999999999</v>
      </c>
      <c r="N4537" s="93">
        <f t="array" ref="N4537">SQRT(MMULT(MMULT(B4537:K4537, '2. Correlation Matrix'!$B$34:$K$43), TRANSPOSE(B4537:K4537)))</f>
        <v>0.11792888065829338</v>
      </c>
      <c r="O4537" s="92">
        <f t="shared" si="351"/>
        <v>0.5003863317501106</v>
      </c>
      <c r="P4537" s="42">
        <f t="shared" si="352"/>
        <v>0.12705638955334098</v>
      </c>
      <c r="Q4537" s="42">
        <f t="shared" si="353"/>
        <v>0.122773215429927</v>
      </c>
      <c r="R4537" s="43">
        <f t="shared" si="354"/>
        <v>0.118137620573236</v>
      </c>
    </row>
    <row r="4538" spans="1:18" x14ac:dyDescent="0.35">
      <c r="A4538" s="73">
        <v>4123</v>
      </c>
      <c r="B4538" s="42">
        <v>0.13089999999999999</v>
      </c>
      <c r="C4538" s="42">
        <v>2.6599999999999999E-2</v>
      </c>
      <c r="D4538" s="42">
        <v>0.19220000000000001</v>
      </c>
      <c r="E4538" s="42">
        <v>5.3199999999999997E-2</v>
      </c>
      <c r="F4538" s="42">
        <v>0.1431</v>
      </c>
      <c r="G4538" s="42">
        <v>6.1000000000000004E-3</v>
      </c>
      <c r="H4538" s="42">
        <v>0.1779</v>
      </c>
      <c r="I4538" s="42">
        <v>2.4500000000000001E-2</v>
      </c>
      <c r="J4538" s="42">
        <v>8.3799999999999999E-2</v>
      </c>
      <c r="K4538" s="42">
        <v>0.16159999999999999</v>
      </c>
      <c r="L4538" s="93">
        <f t="shared" si="350"/>
        <v>0.9998999999999999</v>
      </c>
      <c r="M4538" s="42">
        <v>0.14768999999999999</v>
      </c>
      <c r="N4538" s="93">
        <f t="array" ref="N4538">SQRT(MMULT(MMULT(B4538:K4538, '2. Correlation Matrix'!$B$34:$K$43), TRANSPOSE(B4538:K4538)))</f>
        <v>0.14528461045558541</v>
      </c>
      <c r="O4538" s="92">
        <f t="shared" si="351"/>
        <v>0.5003282850954256</v>
      </c>
      <c r="P4538" s="42">
        <f t="shared" si="352"/>
        <v>0.13713619098238439</v>
      </c>
      <c r="Q4538" s="42">
        <f t="shared" si="353"/>
        <v>0.122773215429927</v>
      </c>
      <c r="R4538" s="43">
        <f t="shared" si="354"/>
        <v>0.118137620573236</v>
      </c>
    </row>
    <row r="4539" spans="1:18" x14ac:dyDescent="0.35">
      <c r="A4539" s="73">
        <v>1281</v>
      </c>
      <c r="B4539" s="42">
        <v>5.33E-2</v>
      </c>
      <c r="C4539" s="42">
        <v>7.6899999999999996E-2</v>
      </c>
      <c r="D4539" s="42">
        <v>5.62E-2</v>
      </c>
      <c r="E4539" s="42">
        <v>0.16270000000000001</v>
      </c>
      <c r="F4539" s="42">
        <v>0.1686</v>
      </c>
      <c r="G4539" s="42">
        <v>1.78E-2</v>
      </c>
      <c r="H4539" s="42">
        <v>3.0000000000000001E-3</v>
      </c>
      <c r="I4539" s="42">
        <v>2.3699999999999999E-2</v>
      </c>
      <c r="J4539" s="42">
        <v>0.28699999999999998</v>
      </c>
      <c r="K4539" s="42">
        <v>0.15090000000000001</v>
      </c>
      <c r="L4539" s="93">
        <f t="shared" si="350"/>
        <v>1.0001</v>
      </c>
      <c r="M4539" s="42">
        <v>0.14088000000000001</v>
      </c>
      <c r="N4539" s="93">
        <f t="array" ref="N4539">SQRT(MMULT(MMULT(B4539:K4539, '2. Correlation Matrix'!$B$34:$K$43), TRANSPOSE(B4539:K4539)))</f>
        <v>0.13167481713208795</v>
      </c>
      <c r="O4539" s="92">
        <f t="shared" si="351"/>
        <v>0.50032345922237587</v>
      </c>
      <c r="P4539" s="42">
        <f t="shared" si="352"/>
        <v>0.1322108712666156</v>
      </c>
      <c r="Q4539" s="42">
        <f t="shared" si="353"/>
        <v>0.122773215429927</v>
      </c>
      <c r="R4539" s="43">
        <f t="shared" si="354"/>
        <v>0.118137620573236</v>
      </c>
    </row>
    <row r="4540" spans="1:18" x14ac:dyDescent="0.35">
      <c r="A4540" s="73">
        <v>1563</v>
      </c>
      <c r="B4540" s="42">
        <v>0.14050000000000001</v>
      </c>
      <c r="C4540" s="42">
        <v>4.9599999999999998E-2</v>
      </c>
      <c r="D4540" s="42">
        <v>0.1736</v>
      </c>
      <c r="E4540" s="42">
        <v>8.0600000000000005E-2</v>
      </c>
      <c r="F4540" s="42">
        <v>0.19009999999999999</v>
      </c>
      <c r="G4540" s="42">
        <v>0.1116</v>
      </c>
      <c r="H4540" s="42">
        <v>8.0600000000000005E-2</v>
      </c>
      <c r="I4540" s="42">
        <v>3.5099999999999999E-2</v>
      </c>
      <c r="J4540" s="42">
        <v>3.9300000000000002E-2</v>
      </c>
      <c r="K4540" s="42">
        <v>9.9199999999999997E-2</v>
      </c>
      <c r="L4540" s="93">
        <f t="shared" si="350"/>
        <v>1.0002000000000002</v>
      </c>
      <c r="M4540" s="42">
        <v>0.1406</v>
      </c>
      <c r="N4540" s="93">
        <f t="array" ref="N4540">SQRT(MMULT(MMULT(B4540:K4540, '2. Correlation Matrix'!$B$34:$K$43), TRANSPOSE(B4540:K4540)))</f>
        <v>0.13112392558907471</v>
      </c>
      <c r="O4540" s="92">
        <f t="shared" si="351"/>
        <v>0.50029008592666646</v>
      </c>
      <c r="P4540" s="42">
        <f t="shared" si="352"/>
        <v>0.13200325806905541</v>
      </c>
      <c r="Q4540" s="42">
        <f t="shared" si="353"/>
        <v>0.122773215429927</v>
      </c>
      <c r="R4540" s="43">
        <f t="shared" si="354"/>
        <v>0.118137620573236</v>
      </c>
    </row>
    <row r="4541" spans="1:18" x14ac:dyDescent="0.35">
      <c r="A4541" s="73">
        <v>2802</v>
      </c>
      <c r="B4541" s="42">
        <v>0.1145</v>
      </c>
      <c r="C4541" s="42">
        <v>0.1002</v>
      </c>
      <c r="D4541" s="42">
        <v>0.13950000000000001</v>
      </c>
      <c r="E4541" s="42">
        <v>0.13950000000000001</v>
      </c>
      <c r="F4541" s="42">
        <v>0.15920000000000001</v>
      </c>
      <c r="G4541" s="42">
        <v>3.9399999999999998E-2</v>
      </c>
      <c r="H4541" s="42">
        <v>9.2999999999999999E-2</v>
      </c>
      <c r="I4541" s="42">
        <v>8.9399999999999993E-2</v>
      </c>
      <c r="J4541" s="42">
        <v>8.4099999999999994E-2</v>
      </c>
      <c r="K4541" s="42">
        <v>4.1099999999999998E-2</v>
      </c>
      <c r="L4541" s="93">
        <f t="shared" si="350"/>
        <v>0.99990000000000001</v>
      </c>
      <c r="M4541" s="42">
        <v>0.12917000000000001</v>
      </c>
      <c r="N4541" s="93">
        <f t="array" ref="N4541">SQRT(MMULT(MMULT(B4541:K4541, '2. Correlation Matrix'!$B$34:$K$43), TRANSPOSE(B4541:K4541)))</f>
        <v>0.10828416599463378</v>
      </c>
      <c r="O4541" s="92">
        <f t="shared" si="351"/>
        <v>0.50025781241815637</v>
      </c>
      <c r="P4541" s="42">
        <f t="shared" si="352"/>
        <v>0.12330726969742331</v>
      </c>
      <c r="Q4541" s="42">
        <f t="shared" si="353"/>
        <v>0.122773215429927</v>
      </c>
      <c r="R4541" s="43">
        <f t="shared" si="354"/>
        <v>0.118137620573236</v>
      </c>
    </row>
    <row r="4542" spans="1:18" x14ac:dyDescent="0.35">
      <c r="A4542" s="73">
        <v>3387</v>
      </c>
      <c r="B4542" s="42">
        <v>5.1799999999999999E-2</v>
      </c>
      <c r="C4542" s="42">
        <v>0.12529999999999999</v>
      </c>
      <c r="D4542" s="42">
        <v>0.13350000000000001</v>
      </c>
      <c r="E4542" s="42">
        <v>0.11990000000000001</v>
      </c>
      <c r="F4542" s="42">
        <v>0.19889999999999999</v>
      </c>
      <c r="G4542" s="42">
        <v>7.0800000000000002E-2</v>
      </c>
      <c r="H4542" s="42">
        <v>6.8099999999999994E-2</v>
      </c>
      <c r="I4542" s="42">
        <v>9.5399999999999999E-2</v>
      </c>
      <c r="J4542" s="42">
        <v>9.8100000000000007E-2</v>
      </c>
      <c r="K4542" s="42">
        <v>3.8100000000000002E-2</v>
      </c>
      <c r="L4542" s="93">
        <f t="shared" si="350"/>
        <v>0.99990000000000001</v>
      </c>
      <c r="M4542" s="42">
        <v>0.13113</v>
      </c>
      <c r="N4542" s="93">
        <f t="array" ref="N4542">SQRT(MMULT(MMULT(B4542:K4542, '2. Correlation Matrix'!$B$34:$K$43), TRANSPOSE(B4542:K4542)))</f>
        <v>0.11224296826947781</v>
      </c>
      <c r="O4542" s="92">
        <f t="shared" si="351"/>
        <v>0.50007586992211972</v>
      </c>
      <c r="P4542" s="42">
        <f t="shared" si="352"/>
        <v>0.12483075803702849</v>
      </c>
      <c r="Q4542" s="42">
        <f t="shared" si="353"/>
        <v>0.122773215429927</v>
      </c>
      <c r="R4542" s="43">
        <f t="shared" si="354"/>
        <v>0.118137620573236</v>
      </c>
    </row>
    <row r="4543" spans="1:18" x14ac:dyDescent="0.35">
      <c r="A4543" s="73">
        <v>4553</v>
      </c>
      <c r="B4543" s="42">
        <v>0.14130000000000001</v>
      </c>
      <c r="C4543" s="42">
        <v>7.0599999999999996E-2</v>
      </c>
      <c r="D4543" s="42">
        <v>9.4799999999999995E-2</v>
      </c>
      <c r="E4543" s="42">
        <v>3.1600000000000003E-2</v>
      </c>
      <c r="F4543" s="42">
        <v>0.1691</v>
      </c>
      <c r="G4543" s="42">
        <v>0.15429999999999999</v>
      </c>
      <c r="H4543" s="42">
        <v>9.11E-2</v>
      </c>
      <c r="I4543" s="42">
        <v>3.9E-2</v>
      </c>
      <c r="J4543" s="42">
        <v>0.1636</v>
      </c>
      <c r="K4543" s="42">
        <v>4.4600000000000001E-2</v>
      </c>
      <c r="L4543" s="93">
        <f t="shared" si="350"/>
        <v>0.99999999999999989</v>
      </c>
      <c r="M4543" s="42">
        <v>0.13628999999999999</v>
      </c>
      <c r="N4543" s="93">
        <f t="array" ref="N4543">SQRT(MMULT(MMULT(B4543:K4543, '2. Correlation Matrix'!$B$34:$K$43), TRANSPOSE(B4543:K4543)))</f>
        <v>0.12256897791064263</v>
      </c>
      <c r="O4543" s="92">
        <f t="shared" si="351"/>
        <v>0.50004496280194732</v>
      </c>
      <c r="P4543" s="42">
        <f t="shared" si="352"/>
        <v>0.12877842282697019</v>
      </c>
      <c r="Q4543" s="42">
        <f t="shared" si="353"/>
        <v>0.122773215429927</v>
      </c>
      <c r="R4543" s="43">
        <f t="shared" si="354"/>
        <v>0.118137620573236</v>
      </c>
    </row>
    <row r="4544" spans="1:18" x14ac:dyDescent="0.35">
      <c r="A4544" s="73">
        <v>3965</v>
      </c>
      <c r="B4544" s="42">
        <v>1.9E-3</v>
      </c>
      <c r="C4544" s="42">
        <v>6.0100000000000001E-2</v>
      </c>
      <c r="D4544" s="42">
        <v>0.1085</v>
      </c>
      <c r="E4544" s="42">
        <v>0.1686</v>
      </c>
      <c r="F4544" s="42">
        <v>0.1628</v>
      </c>
      <c r="G4544" s="42">
        <v>0.155</v>
      </c>
      <c r="H4544" s="42">
        <v>8.9099999999999999E-2</v>
      </c>
      <c r="I4544" s="42">
        <v>6.2E-2</v>
      </c>
      <c r="J4544" s="42">
        <v>0.157</v>
      </c>
      <c r="K4544" s="42">
        <v>3.49E-2</v>
      </c>
      <c r="L4544" s="93">
        <f t="shared" si="350"/>
        <v>0.99990000000000012</v>
      </c>
      <c r="M4544" s="42">
        <v>0.14445</v>
      </c>
      <c r="N4544" s="93">
        <f t="array" ref="N4544">SQRT(MMULT(MMULT(B4544:K4544, '2. Correlation Matrix'!$B$34:$K$43), TRANSPOSE(B4544:K4544)))</f>
        <v>0.13889799526710672</v>
      </c>
      <c r="O4544" s="92">
        <f t="shared" si="351"/>
        <v>0.50000721656525504</v>
      </c>
      <c r="P4544" s="42">
        <f t="shared" si="352"/>
        <v>0.13480367345538941</v>
      </c>
      <c r="Q4544" s="42">
        <f t="shared" si="353"/>
        <v>0.122773215429927</v>
      </c>
      <c r="R4544" s="43">
        <f t="shared" si="354"/>
        <v>0.118137620573236</v>
      </c>
    </row>
    <row r="4545" spans="1:18" x14ac:dyDescent="0.35">
      <c r="A4545" s="73">
        <v>4137</v>
      </c>
      <c r="B4545" s="42">
        <v>0.14710000000000001</v>
      </c>
      <c r="C4545" s="42">
        <v>0.154</v>
      </c>
      <c r="D4545" s="42">
        <v>0.1401</v>
      </c>
      <c r="E4545" s="42">
        <v>0.1211</v>
      </c>
      <c r="F4545" s="42">
        <v>2.4199999999999999E-2</v>
      </c>
      <c r="G4545" s="42">
        <v>6.9199999999999998E-2</v>
      </c>
      <c r="H4545" s="42">
        <v>0.1419</v>
      </c>
      <c r="I4545" s="42">
        <v>5.1900000000000002E-2</v>
      </c>
      <c r="J4545" s="42">
        <v>0.1263</v>
      </c>
      <c r="K4545" s="42">
        <v>2.4199999999999999E-2</v>
      </c>
      <c r="L4545" s="93">
        <f t="shared" si="350"/>
        <v>1</v>
      </c>
      <c r="M4545" s="42">
        <v>0.13053000000000001</v>
      </c>
      <c r="N4545" s="93">
        <f t="array" ref="N4545">SQRT(MMULT(MMULT(B4545:K4545, '2. Correlation Matrix'!$B$34:$K$43), TRANSPOSE(B4545:K4545)))</f>
        <v>0.111061195534272</v>
      </c>
      <c r="O4545" s="92">
        <f t="shared" si="351"/>
        <v>0.49999461767782061</v>
      </c>
      <c r="P4545" s="42">
        <f t="shared" si="352"/>
        <v>0.12436270542324911</v>
      </c>
      <c r="Q4545" s="42">
        <f t="shared" si="353"/>
        <v>0.122773215429927</v>
      </c>
      <c r="R4545" s="43">
        <f t="shared" si="354"/>
        <v>0.118137620573236</v>
      </c>
    </row>
    <row r="4546" spans="1:18" x14ac:dyDescent="0.35">
      <c r="A4546" s="73">
        <v>1148</v>
      </c>
      <c r="B4546" s="42">
        <v>5.2200000000000003E-2</v>
      </c>
      <c r="C4546" s="42">
        <v>0.1663</v>
      </c>
      <c r="D4546" s="42">
        <v>0.1431</v>
      </c>
      <c r="E4546" s="42">
        <v>0.11799999999999999</v>
      </c>
      <c r="F4546" s="42">
        <v>0.11219999999999999</v>
      </c>
      <c r="G4546" s="42">
        <v>0.06</v>
      </c>
      <c r="H4546" s="42">
        <v>0.17599999999999999</v>
      </c>
      <c r="I4546" s="42">
        <v>2.3199999999999998E-2</v>
      </c>
      <c r="J4546" s="42">
        <v>8.8999999999999996E-2</v>
      </c>
      <c r="K4546" s="42">
        <v>0.06</v>
      </c>
      <c r="L4546" s="93">
        <f t="shared" si="350"/>
        <v>0.99999999999999978</v>
      </c>
      <c r="M4546" s="42">
        <v>0.13918</v>
      </c>
      <c r="N4546" s="93">
        <f t="array" ref="N4546">SQRT(MMULT(MMULT(B4546:K4546, '2. Correlation Matrix'!$B$34:$K$43), TRANSPOSE(B4546:K4546)))</f>
        <v>0.12836150979525288</v>
      </c>
      <c r="O4546" s="92">
        <f t="shared" si="351"/>
        <v>0.49999411897205293</v>
      </c>
      <c r="P4546" s="42">
        <f t="shared" si="352"/>
        <v>0.13094166140154159</v>
      </c>
      <c r="Q4546" s="42">
        <f t="shared" si="353"/>
        <v>0.122773215429927</v>
      </c>
      <c r="R4546" s="43">
        <f t="shared" si="354"/>
        <v>0.118137620573236</v>
      </c>
    </row>
    <row r="4547" spans="1:18" x14ac:dyDescent="0.35">
      <c r="A4547" s="73">
        <v>278</v>
      </c>
      <c r="B4547" s="42">
        <v>0.2263</v>
      </c>
      <c r="C4547" s="42">
        <v>0.1265</v>
      </c>
      <c r="D4547" s="42">
        <v>7.0599999999999996E-2</v>
      </c>
      <c r="E4547" s="42">
        <v>9.2499999999999999E-2</v>
      </c>
      <c r="F4547" s="42">
        <v>0.1022</v>
      </c>
      <c r="G4547" s="42">
        <v>5.11E-2</v>
      </c>
      <c r="H4547" s="42">
        <v>0.1022</v>
      </c>
      <c r="I4547" s="42">
        <v>3.1600000000000003E-2</v>
      </c>
      <c r="J4547" s="42">
        <v>0.15570000000000001</v>
      </c>
      <c r="K4547" s="42">
        <v>4.1399999999999999E-2</v>
      </c>
      <c r="L4547" s="93">
        <f t="shared" si="350"/>
        <v>1.0001</v>
      </c>
      <c r="M4547" s="42">
        <v>0.12436999999999999</v>
      </c>
      <c r="N4547" s="93">
        <f t="array" ref="N4547">SQRT(MMULT(MMULT(B4547:K4547, '2. Correlation Matrix'!$B$34:$K$43), TRANSPOSE(B4547:K4547)))</f>
        <v>9.8741989038328565E-2</v>
      </c>
      <c r="O4547" s="92">
        <f t="shared" si="351"/>
        <v>0.49998992810278614</v>
      </c>
      <c r="P4547" s="42">
        <f t="shared" si="352"/>
        <v>0.11949500980037729</v>
      </c>
      <c r="Q4547" s="42">
        <f t="shared" si="353"/>
        <v>0.122773215429927</v>
      </c>
      <c r="R4547" s="43">
        <f t="shared" si="354"/>
        <v>0.118137620573236</v>
      </c>
    </row>
    <row r="4548" spans="1:18" x14ac:dyDescent="0.35">
      <c r="A4548" s="73">
        <v>4261</v>
      </c>
      <c r="B4548" s="42">
        <v>6.7299999999999999E-2</v>
      </c>
      <c r="C4548" s="42">
        <v>8.9999999999999993E-3</v>
      </c>
      <c r="D4548" s="42">
        <v>0.21079999999999999</v>
      </c>
      <c r="E4548" s="42">
        <v>0.1502</v>
      </c>
      <c r="F4548" s="42">
        <v>3.1399999999999997E-2</v>
      </c>
      <c r="G4548" s="42">
        <v>2.47E-2</v>
      </c>
      <c r="H4548" s="42">
        <v>8.9700000000000002E-2</v>
      </c>
      <c r="I4548" s="42">
        <v>0.1951</v>
      </c>
      <c r="J4548" s="42">
        <v>0.2152</v>
      </c>
      <c r="K4548" s="42">
        <v>6.7000000000000002E-3</v>
      </c>
      <c r="L4548" s="93">
        <f t="shared" si="350"/>
        <v>1.0001</v>
      </c>
      <c r="M4548" s="42">
        <v>0.13141</v>
      </c>
      <c r="N4548" s="93">
        <f t="array" ref="N4548">SQRT(MMULT(MMULT(B4548:K4548, '2. Correlation Matrix'!$B$34:$K$43), TRANSPOSE(B4548:K4548)))</f>
        <v>0.11283037771788235</v>
      </c>
      <c r="O4548" s="92">
        <f t="shared" si="351"/>
        <v>0.49995401186235372</v>
      </c>
      <c r="P4548" s="42">
        <f t="shared" si="352"/>
        <v>0.12504465293202</v>
      </c>
      <c r="Q4548" s="42">
        <f t="shared" si="353"/>
        <v>0.122773215429927</v>
      </c>
      <c r="R4548" s="43">
        <f t="shared" si="354"/>
        <v>0.118137620573236</v>
      </c>
    </row>
    <row r="4549" spans="1:18" x14ac:dyDescent="0.35">
      <c r="A4549" s="73">
        <v>331</v>
      </c>
      <c r="B4549" s="42">
        <v>2.4400000000000002E-2</v>
      </c>
      <c r="C4549" s="42">
        <v>9.7600000000000006E-2</v>
      </c>
      <c r="D4549" s="42">
        <v>0.14630000000000001</v>
      </c>
      <c r="E4549" s="42">
        <v>1.2200000000000001E-2</v>
      </c>
      <c r="F4549" s="42">
        <v>0.28660000000000002</v>
      </c>
      <c r="G4549" s="42">
        <v>0.21340000000000001</v>
      </c>
      <c r="H4549" s="42">
        <v>5.79E-2</v>
      </c>
      <c r="I4549" s="42">
        <v>9.7600000000000006E-2</v>
      </c>
      <c r="J4549" s="42">
        <v>2.7400000000000001E-2</v>
      </c>
      <c r="K4549" s="42">
        <v>3.6600000000000001E-2</v>
      </c>
      <c r="L4549" s="93">
        <f t="shared" ref="L4549:L4612" si="355">SUM(B4549:K4549)</f>
        <v>1</v>
      </c>
      <c r="M4549" s="42">
        <v>0.14033999999999999</v>
      </c>
      <c r="N4549" s="93">
        <f t="array" ref="N4549">SQRT(MMULT(MMULT(B4549:K4549, '2. Correlation Matrix'!$B$34:$K$43), TRANSPOSE(B4549:K4549)))</f>
        <v>0.13069300165486597</v>
      </c>
      <c r="O4549" s="92">
        <f t="shared" ref="O4549:O4612" si="356">(M4549-0.075)/N4549</f>
        <v>0.49995025879465099</v>
      </c>
      <c r="P4549" s="42">
        <f t="shared" ref="P4549:P4612" si="357">M4549-((1/2)*1*N4549^2)</f>
        <v>0.1317996696592206</v>
      </c>
      <c r="Q4549" s="42">
        <f t="shared" ref="Q4549:Q4612" si="358">$M$5-((1/2)*3*$N$5^2)</f>
        <v>0.122773215429927</v>
      </c>
      <c r="R4549" s="43">
        <f t="shared" ref="R4549:R4612" si="359">$M$5-((1/2)*4*$N$5^2)</f>
        <v>0.118137620573236</v>
      </c>
    </row>
    <row r="4550" spans="1:18" x14ac:dyDescent="0.35">
      <c r="A4550" s="73">
        <v>1822</v>
      </c>
      <c r="B4550" s="42">
        <v>0.16009999999999999</v>
      </c>
      <c r="C4550" s="42">
        <v>2.0799999999999999E-2</v>
      </c>
      <c r="D4550" s="42">
        <v>0.18090000000000001</v>
      </c>
      <c r="E4550" s="42">
        <v>0.17050000000000001</v>
      </c>
      <c r="F4550" s="42">
        <v>6.6500000000000004E-2</v>
      </c>
      <c r="G4550" s="42">
        <v>0.20169999999999999</v>
      </c>
      <c r="H4550" s="42">
        <v>7.4800000000000005E-2</v>
      </c>
      <c r="I4550" s="42">
        <v>5.8200000000000002E-2</v>
      </c>
      <c r="J4550" s="42">
        <v>3.3300000000000003E-2</v>
      </c>
      <c r="K4550" s="42">
        <v>3.3300000000000003E-2</v>
      </c>
      <c r="L4550" s="93">
        <f t="shared" si="355"/>
        <v>1.0001</v>
      </c>
      <c r="M4550" s="42">
        <v>0.14193</v>
      </c>
      <c r="N4550" s="93">
        <f t="array" ref="N4550">SQRT(MMULT(MMULT(B4550:K4550, '2. Correlation Matrix'!$B$34:$K$43), TRANSPOSE(B4550:K4550)))</f>
        <v>0.13387777941244991</v>
      </c>
      <c r="O4550" s="92">
        <f t="shared" si="356"/>
        <v>0.49993359834422135</v>
      </c>
      <c r="P4550" s="42">
        <f t="shared" si="357"/>
        <v>0.1329683700897957</v>
      </c>
      <c r="Q4550" s="42">
        <f t="shared" si="358"/>
        <v>0.122773215429927</v>
      </c>
      <c r="R4550" s="43">
        <f t="shared" si="359"/>
        <v>0.118137620573236</v>
      </c>
    </row>
    <row r="4551" spans="1:18" x14ac:dyDescent="0.35">
      <c r="A4551" s="73">
        <v>83</v>
      </c>
      <c r="B4551" s="42">
        <v>0.12740000000000001</v>
      </c>
      <c r="C4551" s="42">
        <v>0.12740000000000001</v>
      </c>
      <c r="D4551" s="42">
        <v>0.1429</v>
      </c>
      <c r="E4551" s="42">
        <v>2.93E-2</v>
      </c>
      <c r="F4551" s="42">
        <v>0.14630000000000001</v>
      </c>
      <c r="G4551" s="42">
        <v>0.1343</v>
      </c>
      <c r="H4551" s="42">
        <v>0.12559999999999999</v>
      </c>
      <c r="I4551" s="42">
        <v>1.6999999999999999E-3</v>
      </c>
      <c r="J4551" s="42">
        <v>8.7800000000000003E-2</v>
      </c>
      <c r="K4551" s="42">
        <v>7.7499999999999999E-2</v>
      </c>
      <c r="L4551" s="93">
        <f t="shared" si="355"/>
        <v>1.0002</v>
      </c>
      <c r="M4551" s="42">
        <v>0.14002999999999999</v>
      </c>
      <c r="N4551" s="93">
        <f t="array" ref="N4551">SQRT(MMULT(MMULT(B4551:K4551, '2. Correlation Matrix'!$B$34:$K$43), TRANSPOSE(B4551:K4551)))</f>
        <v>0.13008548333502629</v>
      </c>
      <c r="O4551" s="92">
        <f t="shared" si="356"/>
        <v>0.49990205158034168</v>
      </c>
      <c r="P4551" s="42">
        <f t="shared" si="357"/>
        <v>0.13156888351274629</v>
      </c>
      <c r="Q4551" s="42">
        <f t="shared" si="358"/>
        <v>0.122773215429927</v>
      </c>
      <c r="R4551" s="43">
        <f t="shared" si="359"/>
        <v>0.118137620573236</v>
      </c>
    </row>
    <row r="4552" spans="1:18" x14ac:dyDescent="0.35">
      <c r="A4552" s="73">
        <v>1409</v>
      </c>
      <c r="B4552" s="42">
        <v>0.182</v>
      </c>
      <c r="C4552" s="42">
        <v>5.8599999999999999E-2</v>
      </c>
      <c r="D4552" s="42">
        <v>3.3500000000000002E-2</v>
      </c>
      <c r="E4552" s="42">
        <v>0.1318</v>
      </c>
      <c r="F4552" s="42">
        <v>0.159</v>
      </c>
      <c r="G4552" s="42">
        <v>0.1109</v>
      </c>
      <c r="H4552" s="42">
        <v>0.17780000000000001</v>
      </c>
      <c r="I4552" s="42">
        <v>3.56E-2</v>
      </c>
      <c r="J4552" s="42">
        <v>8.3699999999999997E-2</v>
      </c>
      <c r="K4552" s="42">
        <v>2.7199999999999998E-2</v>
      </c>
      <c r="L4552" s="93">
        <f t="shared" si="355"/>
        <v>1.0001</v>
      </c>
      <c r="M4552" s="42">
        <v>0.13516</v>
      </c>
      <c r="N4552" s="93">
        <f t="array" ref="N4552">SQRT(MMULT(MMULT(B4552:K4552, '2. Correlation Matrix'!$B$34:$K$43), TRANSPOSE(B4552:K4552)))</f>
        <v>0.12035475436676525</v>
      </c>
      <c r="O4552" s="92">
        <f t="shared" si="356"/>
        <v>0.4998556169760468</v>
      </c>
      <c r="P4552" s="42">
        <f t="shared" si="357"/>
        <v>0.1279173665506578</v>
      </c>
      <c r="Q4552" s="42">
        <f t="shared" si="358"/>
        <v>0.122773215429927</v>
      </c>
      <c r="R4552" s="43">
        <f t="shared" si="359"/>
        <v>0.118137620573236</v>
      </c>
    </row>
    <row r="4553" spans="1:18" x14ac:dyDescent="0.35">
      <c r="A4553" s="73">
        <v>2635</v>
      </c>
      <c r="B4553" s="42">
        <v>0.1825</v>
      </c>
      <c r="C4553" s="42">
        <v>0.1825</v>
      </c>
      <c r="D4553" s="42">
        <v>8.3900000000000002E-2</v>
      </c>
      <c r="E4553" s="42">
        <v>0.1095</v>
      </c>
      <c r="F4553" s="42">
        <v>1.6400000000000001E-2</v>
      </c>
      <c r="G4553" s="42">
        <v>8.2100000000000006E-2</v>
      </c>
      <c r="H4553" s="42">
        <v>0.1095</v>
      </c>
      <c r="I4553" s="42">
        <v>5.11E-2</v>
      </c>
      <c r="J4553" s="42">
        <v>0.17699999999999999</v>
      </c>
      <c r="K4553" s="42">
        <v>5.4999999999999997E-3</v>
      </c>
      <c r="L4553" s="93">
        <f t="shared" si="355"/>
        <v>1.0000000000000002</v>
      </c>
      <c r="M4553" s="42">
        <v>0.12441000000000001</v>
      </c>
      <c r="N4553" s="93">
        <f t="array" ref="N4553">SQRT(MMULT(MMULT(B4553:K4553, '2. Correlation Matrix'!$B$34:$K$43), TRANSPOSE(B4553:K4553)))</f>
        <v>9.8854354670470643E-2</v>
      </c>
      <c r="O4553" s="92">
        <f t="shared" si="356"/>
        <v>0.49982623592766778</v>
      </c>
      <c r="P4553" s="42">
        <f t="shared" si="357"/>
        <v>0.11952390828134241</v>
      </c>
      <c r="Q4553" s="42">
        <f t="shared" si="358"/>
        <v>0.122773215429927</v>
      </c>
      <c r="R4553" s="43">
        <f t="shared" si="359"/>
        <v>0.118137620573236</v>
      </c>
    </row>
    <row r="4554" spans="1:18" x14ac:dyDescent="0.35">
      <c r="A4554" s="73">
        <v>2853</v>
      </c>
      <c r="B4554" s="42">
        <v>0.1638</v>
      </c>
      <c r="C4554" s="42">
        <v>0.10340000000000001</v>
      </c>
      <c r="D4554" s="42">
        <v>5.3400000000000003E-2</v>
      </c>
      <c r="E4554" s="42">
        <v>0.1</v>
      </c>
      <c r="F4554" s="42">
        <v>0.16719999999999999</v>
      </c>
      <c r="G4554" s="42">
        <v>0.16719999999999999</v>
      </c>
      <c r="H4554" s="42">
        <v>1.9E-2</v>
      </c>
      <c r="I4554" s="42">
        <v>0.05</v>
      </c>
      <c r="J4554" s="42">
        <v>0.15340000000000001</v>
      </c>
      <c r="K4554" s="42">
        <v>2.24E-2</v>
      </c>
      <c r="L4554" s="93">
        <f t="shared" si="355"/>
        <v>0.99980000000000002</v>
      </c>
      <c r="M4554" s="42">
        <v>0.12902</v>
      </c>
      <c r="N4554" s="93">
        <f t="array" ref="N4554">SQRT(MMULT(MMULT(B4554:K4554, '2. Correlation Matrix'!$B$34:$K$43), TRANSPOSE(B4554:K4554)))</f>
        <v>0.10808041585862631</v>
      </c>
      <c r="O4554" s="92">
        <f t="shared" si="356"/>
        <v>0.49981302876055189</v>
      </c>
      <c r="P4554" s="42">
        <f t="shared" si="357"/>
        <v>0.12317931185391319</v>
      </c>
      <c r="Q4554" s="42">
        <f t="shared" si="358"/>
        <v>0.122773215429927</v>
      </c>
      <c r="R4554" s="43">
        <f t="shared" si="359"/>
        <v>0.118137620573236</v>
      </c>
    </row>
    <row r="4555" spans="1:18" x14ac:dyDescent="0.35">
      <c r="A4555" s="73">
        <v>1911</v>
      </c>
      <c r="B4555" s="42">
        <v>2.5000000000000001E-3</v>
      </c>
      <c r="C4555" s="42">
        <v>7.2700000000000001E-2</v>
      </c>
      <c r="D4555" s="42">
        <v>0.218</v>
      </c>
      <c r="E4555" s="42">
        <v>8.2699999999999996E-2</v>
      </c>
      <c r="F4555" s="42">
        <v>0.1303</v>
      </c>
      <c r="G4555" s="42">
        <v>0.1028</v>
      </c>
      <c r="H4555" s="42">
        <v>5.7599999999999998E-2</v>
      </c>
      <c r="I4555" s="42">
        <v>1.2500000000000001E-2</v>
      </c>
      <c r="J4555" s="42">
        <v>0.1779</v>
      </c>
      <c r="K4555" s="42">
        <v>0.1429</v>
      </c>
      <c r="L4555" s="93">
        <f t="shared" si="355"/>
        <v>0.99990000000000001</v>
      </c>
      <c r="M4555" s="42">
        <v>0.15187999999999999</v>
      </c>
      <c r="N4555" s="93">
        <f t="array" ref="N4555">SQRT(MMULT(MMULT(B4555:K4555, '2. Correlation Matrix'!$B$34:$K$43), TRANSPOSE(B4555:K4555)))</f>
        <v>0.15383579230236635</v>
      </c>
      <c r="O4555" s="92">
        <f t="shared" si="356"/>
        <v>0.49975365842619579</v>
      </c>
      <c r="P4555" s="42">
        <f t="shared" si="357"/>
        <v>0.14004727450335158</v>
      </c>
      <c r="Q4555" s="42">
        <f t="shared" si="358"/>
        <v>0.122773215429927</v>
      </c>
      <c r="R4555" s="43">
        <f t="shared" si="359"/>
        <v>0.118137620573236</v>
      </c>
    </row>
    <row r="4556" spans="1:18" x14ac:dyDescent="0.35">
      <c r="A4556" s="73">
        <v>1786</v>
      </c>
      <c r="B4556" s="42">
        <v>0.21379999999999999</v>
      </c>
      <c r="C4556" s="42">
        <v>3.6900000000000002E-2</v>
      </c>
      <c r="D4556" s="42">
        <v>6.3899999999999998E-2</v>
      </c>
      <c r="E4556" s="42">
        <v>7.4000000000000003E-3</v>
      </c>
      <c r="F4556" s="42">
        <v>0.21379999999999999</v>
      </c>
      <c r="G4556" s="42">
        <v>4.9099999999999998E-2</v>
      </c>
      <c r="H4556" s="42">
        <v>9.8299999999999998E-2</v>
      </c>
      <c r="I4556" s="42">
        <v>9.5799999999999996E-2</v>
      </c>
      <c r="J4556" s="42">
        <v>0.1769</v>
      </c>
      <c r="K4556" s="42">
        <v>4.4200000000000003E-2</v>
      </c>
      <c r="L4556" s="93">
        <f t="shared" si="355"/>
        <v>1.0001</v>
      </c>
      <c r="M4556" s="42">
        <v>0.12488</v>
      </c>
      <c r="N4556" s="93">
        <f t="array" ref="N4556">SQRT(MMULT(MMULT(B4556:K4556, '2. Correlation Matrix'!$B$34:$K$43), TRANSPOSE(B4556:K4556)))</f>
        <v>9.9817591580701845E-2</v>
      </c>
      <c r="O4556" s="92">
        <f t="shared" si="356"/>
        <v>0.49971151587716245</v>
      </c>
      <c r="P4556" s="42">
        <f t="shared" si="357"/>
        <v>0.1198982242055141</v>
      </c>
      <c r="Q4556" s="42">
        <f t="shared" si="358"/>
        <v>0.122773215429927</v>
      </c>
      <c r="R4556" s="43">
        <f t="shared" si="359"/>
        <v>0.118137620573236</v>
      </c>
    </row>
    <row r="4557" spans="1:18" x14ac:dyDescent="0.35">
      <c r="A4557" s="73">
        <v>3939</v>
      </c>
      <c r="B4557" s="42">
        <v>2.8799999999999999E-2</v>
      </c>
      <c r="C4557" s="42">
        <v>9.8299999999999998E-2</v>
      </c>
      <c r="D4557" s="42">
        <v>0.16070000000000001</v>
      </c>
      <c r="E4557" s="42">
        <v>0.1391</v>
      </c>
      <c r="F4557" s="42">
        <v>0.21820000000000001</v>
      </c>
      <c r="G4557" s="42">
        <v>0.21820000000000001</v>
      </c>
      <c r="H4557" s="42">
        <v>2.1600000000000001E-2</v>
      </c>
      <c r="I4557" s="42">
        <v>4.0800000000000003E-2</v>
      </c>
      <c r="J4557" s="42">
        <v>1.2E-2</v>
      </c>
      <c r="K4557" s="42">
        <v>6.2399999999999997E-2</v>
      </c>
      <c r="L4557" s="93">
        <f t="shared" si="355"/>
        <v>1.0001</v>
      </c>
      <c r="M4557" s="42">
        <v>0.14491000000000001</v>
      </c>
      <c r="N4557" s="93">
        <f t="array" ref="N4557">SQRT(MMULT(MMULT(B4557:K4557, '2. Correlation Matrix'!$B$34:$K$43), TRANSPOSE(B4557:K4557)))</f>
        <v>0.13991788756719709</v>
      </c>
      <c r="O4557" s="92">
        <f t="shared" si="356"/>
        <v>0.49965019637982294</v>
      </c>
      <c r="P4557" s="42">
        <f t="shared" si="357"/>
        <v>0.1351214923693666</v>
      </c>
      <c r="Q4557" s="42">
        <f t="shared" si="358"/>
        <v>0.122773215429927</v>
      </c>
      <c r="R4557" s="43">
        <f t="shared" si="359"/>
        <v>0.118137620573236</v>
      </c>
    </row>
    <row r="4558" spans="1:18" x14ac:dyDescent="0.35">
      <c r="A4558" s="73">
        <v>4861</v>
      </c>
      <c r="B4558" s="42">
        <v>0.11</v>
      </c>
      <c r="C4558" s="42">
        <v>7.1199999999999999E-2</v>
      </c>
      <c r="D4558" s="42">
        <v>0.2298</v>
      </c>
      <c r="E4558" s="42">
        <v>0.10680000000000001</v>
      </c>
      <c r="F4558" s="42">
        <v>1.9400000000000001E-2</v>
      </c>
      <c r="G4558" s="42">
        <v>5.1799999999999999E-2</v>
      </c>
      <c r="H4558" s="42">
        <v>0.23300000000000001</v>
      </c>
      <c r="I4558" s="42">
        <v>7.4399999999999994E-2</v>
      </c>
      <c r="J4558" s="42">
        <v>5.8299999999999998E-2</v>
      </c>
      <c r="K4558" s="42">
        <v>4.53E-2</v>
      </c>
      <c r="L4558" s="93">
        <f t="shared" si="355"/>
        <v>1</v>
      </c>
      <c r="M4558" s="42">
        <v>0.14162</v>
      </c>
      <c r="N4558" s="93">
        <f t="array" ref="N4558">SQRT(MMULT(MMULT(B4558:K4558, '2. Correlation Matrix'!$B$34:$K$43), TRANSPOSE(B4558:K4558)))</f>
        <v>0.13333688822342601</v>
      </c>
      <c r="O4558" s="92">
        <f t="shared" si="356"/>
        <v>0.49963667884890312</v>
      </c>
      <c r="P4558" s="42">
        <f t="shared" si="357"/>
        <v>0.1327306371194468</v>
      </c>
      <c r="Q4558" s="42">
        <f t="shared" si="358"/>
        <v>0.122773215429927</v>
      </c>
      <c r="R4558" s="43">
        <f t="shared" si="359"/>
        <v>0.118137620573236</v>
      </c>
    </row>
    <row r="4559" spans="1:18" x14ac:dyDescent="0.35">
      <c r="A4559" s="73">
        <v>4904</v>
      </c>
      <c r="B4559" s="42">
        <v>0.15820000000000001</v>
      </c>
      <c r="C4559" s="42">
        <v>1.95E-2</v>
      </c>
      <c r="D4559" s="42">
        <v>0.1265</v>
      </c>
      <c r="E4559" s="42">
        <v>3.4099999999999998E-2</v>
      </c>
      <c r="F4559" s="42">
        <v>0.1411</v>
      </c>
      <c r="G4559" s="42">
        <v>2.6800000000000001E-2</v>
      </c>
      <c r="H4559" s="42">
        <v>0.14360000000000001</v>
      </c>
      <c r="I4559" s="42">
        <v>5.8400000000000001E-2</v>
      </c>
      <c r="J4559" s="42">
        <v>0.21410000000000001</v>
      </c>
      <c r="K4559" s="42">
        <v>7.7899999999999997E-2</v>
      </c>
      <c r="L4559" s="93">
        <f t="shared" si="355"/>
        <v>1.0002000000000002</v>
      </c>
      <c r="M4559" s="42">
        <v>0.13538</v>
      </c>
      <c r="N4559" s="93">
        <f t="array" ref="N4559">SQRT(MMULT(MMULT(B4559:K4559, '2. Correlation Matrix'!$B$34:$K$43), TRANSPOSE(B4559:K4559)))</f>
        <v>0.12087833072738471</v>
      </c>
      <c r="O4559" s="92">
        <f t="shared" si="356"/>
        <v>0.4995105378827096</v>
      </c>
      <c r="P4559" s="42">
        <f t="shared" si="357"/>
        <v>0.12807421458028051</v>
      </c>
      <c r="Q4559" s="42">
        <f t="shared" si="358"/>
        <v>0.122773215429927</v>
      </c>
      <c r="R4559" s="43">
        <f t="shared" si="359"/>
        <v>0.118137620573236</v>
      </c>
    </row>
    <row r="4560" spans="1:18" x14ac:dyDescent="0.35">
      <c r="A4560" s="73">
        <v>1974</v>
      </c>
      <c r="B4560" s="42">
        <v>0.1651</v>
      </c>
      <c r="C4560" s="42">
        <v>9.1999999999999998E-3</v>
      </c>
      <c r="D4560" s="42">
        <v>0.29360000000000003</v>
      </c>
      <c r="E4560" s="42">
        <v>0.21099999999999999</v>
      </c>
      <c r="F4560" s="42">
        <v>2.4500000000000001E-2</v>
      </c>
      <c r="G4560" s="42">
        <v>4.2799999999999998E-2</v>
      </c>
      <c r="H4560" s="42">
        <v>9.1999999999999998E-3</v>
      </c>
      <c r="I4560" s="42">
        <v>7.3400000000000007E-2</v>
      </c>
      <c r="J4560" s="42">
        <v>3.9800000000000002E-2</v>
      </c>
      <c r="K4560" s="42">
        <v>0.13150000000000001</v>
      </c>
      <c r="L4560" s="93">
        <f t="shared" si="355"/>
        <v>1.0001</v>
      </c>
      <c r="M4560" s="42">
        <v>0.14058999999999999</v>
      </c>
      <c r="N4560" s="93">
        <f t="array" ref="N4560">SQRT(MMULT(MMULT(B4560:K4560, '2. Correlation Matrix'!$B$34:$K$43), TRANSPOSE(B4560:K4560)))</f>
        <v>0.13132059918799033</v>
      </c>
      <c r="O4560" s="92">
        <f t="shared" si="356"/>
        <v>0.49946467199792066</v>
      </c>
      <c r="P4560" s="42">
        <f t="shared" si="357"/>
        <v>0.1319674501144536</v>
      </c>
      <c r="Q4560" s="42">
        <f t="shared" si="358"/>
        <v>0.122773215429927</v>
      </c>
      <c r="R4560" s="43">
        <f t="shared" si="359"/>
        <v>0.118137620573236</v>
      </c>
    </row>
    <row r="4561" spans="1:18" x14ac:dyDescent="0.35">
      <c r="A4561" s="73">
        <v>4711</v>
      </c>
      <c r="B4561" s="42">
        <v>0.1066</v>
      </c>
      <c r="C4561" s="42">
        <v>9.7000000000000003E-3</v>
      </c>
      <c r="D4561" s="42">
        <v>0.13370000000000001</v>
      </c>
      <c r="E4561" s="42">
        <v>7.9500000000000001E-2</v>
      </c>
      <c r="F4561" s="42">
        <v>0.18990000000000001</v>
      </c>
      <c r="G4561" s="42">
        <v>1.3599999999999999E-2</v>
      </c>
      <c r="H4561" s="42">
        <v>0.1744</v>
      </c>
      <c r="I4561" s="42">
        <v>1.9E-3</v>
      </c>
      <c r="J4561" s="42">
        <v>0.1008</v>
      </c>
      <c r="K4561" s="42">
        <v>0.18990000000000001</v>
      </c>
      <c r="L4561" s="93">
        <f t="shared" si="355"/>
        <v>1</v>
      </c>
      <c r="M4561" s="42">
        <v>0.15296999999999999</v>
      </c>
      <c r="N4561" s="93">
        <f t="array" ref="N4561">SQRT(MMULT(MMULT(B4561:K4561, '2. Correlation Matrix'!$B$34:$K$43), TRANSPOSE(B4561:K4561)))</f>
        <v>0.1561071497015393</v>
      </c>
      <c r="O4561" s="92">
        <f t="shared" si="356"/>
        <v>0.49946463149875303</v>
      </c>
      <c r="P4561" s="42">
        <f t="shared" si="357"/>
        <v>0.1407852789060306</v>
      </c>
      <c r="Q4561" s="42">
        <f t="shared" si="358"/>
        <v>0.122773215429927</v>
      </c>
      <c r="R4561" s="43">
        <f t="shared" si="359"/>
        <v>0.118137620573236</v>
      </c>
    </row>
    <row r="4562" spans="1:18" x14ac:dyDescent="0.35">
      <c r="A4562" s="73">
        <v>2370</v>
      </c>
      <c r="B4562" s="42">
        <v>7.9799999999999996E-2</v>
      </c>
      <c r="C4562" s="42">
        <v>8.2199999999999995E-2</v>
      </c>
      <c r="D4562" s="42">
        <v>7.7499999999999999E-2</v>
      </c>
      <c r="E4562" s="42">
        <v>0.16900000000000001</v>
      </c>
      <c r="F4562" s="42">
        <v>7.51E-2</v>
      </c>
      <c r="G4562" s="42">
        <v>0.12909999999999999</v>
      </c>
      <c r="H4562" s="42">
        <v>0.22770000000000001</v>
      </c>
      <c r="I4562" s="42">
        <v>1.8800000000000001E-2</v>
      </c>
      <c r="J4562" s="42">
        <v>0.108</v>
      </c>
      <c r="K4562" s="42">
        <v>3.2899999999999999E-2</v>
      </c>
      <c r="L4562" s="93">
        <f t="shared" si="355"/>
        <v>1.0001</v>
      </c>
      <c r="M4562" s="42">
        <v>0.14645</v>
      </c>
      <c r="N4562" s="93">
        <f t="array" ref="N4562">SQRT(MMULT(MMULT(B4562:K4562, '2. Correlation Matrix'!$B$34:$K$43), TRANSPOSE(B4562:K4562)))</f>
        <v>0.14306342002799599</v>
      </c>
      <c r="O4562" s="92">
        <f t="shared" si="356"/>
        <v>0.49942885460181219</v>
      </c>
      <c r="P4562" s="42">
        <f t="shared" si="357"/>
        <v>0.13621642892494659</v>
      </c>
      <c r="Q4562" s="42">
        <f t="shared" si="358"/>
        <v>0.122773215429927</v>
      </c>
      <c r="R4562" s="43">
        <f t="shared" si="359"/>
        <v>0.118137620573236</v>
      </c>
    </row>
    <row r="4563" spans="1:18" x14ac:dyDescent="0.35">
      <c r="A4563" s="73">
        <v>173</v>
      </c>
      <c r="B4563" s="42">
        <v>0.16839999999999999</v>
      </c>
      <c r="C4563" s="42">
        <v>2.2100000000000002E-2</v>
      </c>
      <c r="D4563" s="42">
        <v>0.15140000000000001</v>
      </c>
      <c r="E4563" s="42">
        <v>0.1241</v>
      </c>
      <c r="F4563" s="42">
        <v>0.11559999999999999</v>
      </c>
      <c r="G4563" s="42">
        <v>2.3800000000000002E-2</v>
      </c>
      <c r="H4563" s="42">
        <v>0.16669999999999999</v>
      </c>
      <c r="I4563" s="42">
        <v>1.8700000000000001E-2</v>
      </c>
      <c r="J4563" s="42">
        <v>9.5200000000000007E-2</v>
      </c>
      <c r="K4563" s="42">
        <v>0.1139</v>
      </c>
      <c r="L4563" s="93">
        <f t="shared" si="355"/>
        <v>0.99990000000000012</v>
      </c>
      <c r="M4563" s="42">
        <v>0.14205999999999999</v>
      </c>
      <c r="N4563" s="93">
        <f t="array" ref="N4563">SQRT(MMULT(MMULT(B4563:K4563, '2. Correlation Matrix'!$B$34:$K$43), TRANSPOSE(B4563:K4563)))</f>
        <v>0.13429946808291388</v>
      </c>
      <c r="O4563" s="92">
        <f t="shared" si="356"/>
        <v>0.49933183621098526</v>
      </c>
      <c r="P4563" s="42">
        <f t="shared" si="357"/>
        <v>0.1330418264363232</v>
      </c>
      <c r="Q4563" s="42">
        <f t="shared" si="358"/>
        <v>0.122773215429927</v>
      </c>
      <c r="R4563" s="43">
        <f t="shared" si="359"/>
        <v>0.118137620573236</v>
      </c>
    </row>
    <row r="4564" spans="1:18" x14ac:dyDescent="0.35">
      <c r="A4564" s="73">
        <v>3102</v>
      </c>
      <c r="B4564" s="42">
        <v>0.19159999999999999</v>
      </c>
      <c r="C4564" s="42">
        <v>4.1799999999999997E-2</v>
      </c>
      <c r="D4564" s="42">
        <v>5.4100000000000002E-2</v>
      </c>
      <c r="E4564" s="42">
        <v>7.3700000000000002E-2</v>
      </c>
      <c r="F4564" s="42">
        <v>0.19900000000000001</v>
      </c>
      <c r="G4564" s="42">
        <v>3.9300000000000002E-2</v>
      </c>
      <c r="H4564" s="42">
        <v>0.1278</v>
      </c>
      <c r="I4564" s="42">
        <v>1.9699999999999999E-2</v>
      </c>
      <c r="J4564" s="42">
        <v>0.15720000000000001</v>
      </c>
      <c r="K4564" s="42">
        <v>9.5799999999999996E-2</v>
      </c>
      <c r="L4564" s="93">
        <f t="shared" si="355"/>
        <v>1</v>
      </c>
      <c r="M4564" s="42">
        <v>0.13464000000000001</v>
      </c>
      <c r="N4564" s="93">
        <f t="array" ref="N4564">SQRT(MMULT(MMULT(B4564:K4564, '2. Correlation Matrix'!$B$34:$K$43), TRANSPOSE(B4564:K4564)))</f>
        <v>0.11944282651128028</v>
      </c>
      <c r="O4564" s="92">
        <f t="shared" si="356"/>
        <v>0.4993183914177346</v>
      </c>
      <c r="P4564" s="42">
        <f t="shared" si="357"/>
        <v>0.1275067055974981</v>
      </c>
      <c r="Q4564" s="42">
        <f t="shared" si="358"/>
        <v>0.122773215429927</v>
      </c>
      <c r="R4564" s="43">
        <f t="shared" si="359"/>
        <v>0.118137620573236</v>
      </c>
    </row>
    <row r="4565" spans="1:18" x14ac:dyDescent="0.35">
      <c r="A4565" s="73">
        <v>4538</v>
      </c>
      <c r="B4565" s="42">
        <v>5.0200000000000002E-2</v>
      </c>
      <c r="C4565" s="42">
        <v>9.8599999999999993E-2</v>
      </c>
      <c r="D4565" s="42">
        <v>5.8799999999999998E-2</v>
      </c>
      <c r="E4565" s="42">
        <v>0.13489999999999999</v>
      </c>
      <c r="F4565" s="42">
        <v>0.1678</v>
      </c>
      <c r="G4565" s="42">
        <v>0.1419</v>
      </c>
      <c r="H4565" s="42">
        <v>0.16089999999999999</v>
      </c>
      <c r="I4565" s="42">
        <v>3.5000000000000001E-3</v>
      </c>
      <c r="J4565" s="42">
        <v>0.1298</v>
      </c>
      <c r="K4565" s="42">
        <v>5.3600000000000002E-2</v>
      </c>
      <c r="L4565" s="93">
        <f t="shared" si="355"/>
        <v>0.99999999999999989</v>
      </c>
      <c r="M4565" s="42">
        <v>0.14538000000000001</v>
      </c>
      <c r="N4565" s="93">
        <f t="array" ref="N4565">SQRT(MMULT(MMULT(B4565:K4565, '2. Correlation Matrix'!$B$34:$K$43), TRANSPOSE(B4565:K4565)))</f>
        <v>0.14095409325659541</v>
      </c>
      <c r="O4565" s="92">
        <f t="shared" si="356"/>
        <v>0.49931150187940249</v>
      </c>
      <c r="P4565" s="42">
        <f t="shared" si="357"/>
        <v>0.13544597179710552</v>
      </c>
      <c r="Q4565" s="42">
        <f t="shared" si="358"/>
        <v>0.122773215429927</v>
      </c>
      <c r="R4565" s="43">
        <f t="shared" si="359"/>
        <v>0.118137620573236</v>
      </c>
    </row>
    <row r="4566" spans="1:18" x14ac:dyDescent="0.35">
      <c r="A4566" s="73">
        <v>3628</v>
      </c>
      <c r="B4566" s="42">
        <v>0.1056</v>
      </c>
      <c r="C4566" s="42">
        <v>1.5699999999999999E-2</v>
      </c>
      <c r="D4566" s="42">
        <v>0.14380000000000001</v>
      </c>
      <c r="E4566" s="42">
        <v>0.18429999999999999</v>
      </c>
      <c r="F4566" s="42">
        <v>0.14380000000000001</v>
      </c>
      <c r="G4566" s="42">
        <v>0.20669999999999999</v>
      </c>
      <c r="H4566" s="42">
        <v>2.7E-2</v>
      </c>
      <c r="I4566" s="42">
        <v>2.7E-2</v>
      </c>
      <c r="J4566" s="42">
        <v>8.09E-2</v>
      </c>
      <c r="K4566" s="42">
        <v>6.5199999999999994E-2</v>
      </c>
      <c r="L4566" s="93">
        <f t="shared" si="355"/>
        <v>1</v>
      </c>
      <c r="M4566" s="42">
        <v>0.14571999999999999</v>
      </c>
      <c r="N4566" s="93">
        <f t="array" ref="N4566">SQRT(MMULT(MMULT(B4566:K4566, '2. Correlation Matrix'!$B$34:$K$43), TRANSPOSE(B4566:K4566)))</f>
        <v>0.14165751934214507</v>
      </c>
      <c r="O4566" s="92">
        <f t="shared" si="356"/>
        <v>0.49923223510070186</v>
      </c>
      <c r="P4566" s="42">
        <f t="shared" si="357"/>
        <v>0.13568657360691488</v>
      </c>
      <c r="Q4566" s="42">
        <f t="shared" si="358"/>
        <v>0.122773215429927</v>
      </c>
      <c r="R4566" s="43">
        <f t="shared" si="359"/>
        <v>0.118137620573236</v>
      </c>
    </row>
    <row r="4567" spans="1:18" x14ac:dyDescent="0.35">
      <c r="A4567" s="73">
        <v>1445</v>
      </c>
      <c r="B4567" s="42">
        <v>0.19739999999999999</v>
      </c>
      <c r="C4567" s="42">
        <v>0.14360000000000001</v>
      </c>
      <c r="D4567" s="42">
        <v>9.2299999999999993E-2</v>
      </c>
      <c r="E4567" s="42">
        <v>0.13850000000000001</v>
      </c>
      <c r="F4567" s="42">
        <v>4.87E-2</v>
      </c>
      <c r="G4567" s="42">
        <v>0.1103</v>
      </c>
      <c r="H4567" s="42">
        <v>3.0800000000000001E-2</v>
      </c>
      <c r="I4567" s="42">
        <v>2.8199999999999999E-2</v>
      </c>
      <c r="J4567" s="42">
        <v>0.17949999999999999</v>
      </c>
      <c r="K4567" s="42">
        <v>3.0800000000000001E-2</v>
      </c>
      <c r="L4567" s="93">
        <f t="shared" si="355"/>
        <v>1.0001</v>
      </c>
      <c r="M4567" s="42">
        <v>0.12608</v>
      </c>
      <c r="N4567" s="93">
        <f t="array" ref="N4567">SQRT(MMULT(MMULT(B4567:K4567, '2. Correlation Matrix'!$B$34:$K$43), TRANSPOSE(B4567:K4567)))</f>
        <v>0.10234436446498753</v>
      </c>
      <c r="O4567" s="92">
        <f t="shared" si="356"/>
        <v>0.49909929351776572</v>
      </c>
      <c r="P4567" s="42">
        <f t="shared" si="357"/>
        <v>0.1208428155311289</v>
      </c>
      <c r="Q4567" s="42">
        <f t="shared" si="358"/>
        <v>0.122773215429927</v>
      </c>
      <c r="R4567" s="43">
        <f t="shared" si="359"/>
        <v>0.118137620573236</v>
      </c>
    </row>
    <row r="4568" spans="1:18" x14ac:dyDescent="0.35">
      <c r="A4568" s="73">
        <v>1554</v>
      </c>
      <c r="B4568" s="42">
        <v>0.1061</v>
      </c>
      <c r="C4568" s="42">
        <v>0.108</v>
      </c>
      <c r="D4568" s="42">
        <v>0.16950000000000001</v>
      </c>
      <c r="E4568" s="42">
        <v>0.18440000000000001</v>
      </c>
      <c r="F4568" s="42">
        <v>2.98E-2</v>
      </c>
      <c r="G4568" s="42">
        <v>5.21E-2</v>
      </c>
      <c r="H4568" s="42">
        <v>0.1825</v>
      </c>
      <c r="I4568" s="42">
        <v>1.9E-3</v>
      </c>
      <c r="J4568" s="42">
        <v>7.6399999999999996E-2</v>
      </c>
      <c r="K4568" s="42">
        <v>8.9399999999999993E-2</v>
      </c>
      <c r="L4568" s="93">
        <f t="shared" si="355"/>
        <v>1.0001000000000002</v>
      </c>
      <c r="M4568" s="42">
        <v>0.1444</v>
      </c>
      <c r="N4568" s="93">
        <f t="array" ref="N4568">SQRT(MMULT(MMULT(B4568:K4568, '2. Correlation Matrix'!$B$34:$K$43), TRANSPOSE(B4568:K4568)))</f>
        <v>0.13908190098936957</v>
      </c>
      <c r="O4568" s="92">
        <f t="shared" si="356"/>
        <v>0.49898656479612286</v>
      </c>
      <c r="P4568" s="42">
        <f t="shared" si="357"/>
        <v>0.13472811240859159</v>
      </c>
      <c r="Q4568" s="42">
        <f t="shared" si="358"/>
        <v>0.122773215429927</v>
      </c>
      <c r="R4568" s="43">
        <f t="shared" si="359"/>
        <v>0.118137620573236</v>
      </c>
    </row>
    <row r="4569" spans="1:18" x14ac:dyDescent="0.35">
      <c r="A4569" s="73">
        <v>1775</v>
      </c>
      <c r="B4569" s="42">
        <v>2.5999999999999999E-3</v>
      </c>
      <c r="C4569" s="42">
        <v>7.5300000000000006E-2</v>
      </c>
      <c r="D4569" s="42">
        <v>1.04E-2</v>
      </c>
      <c r="E4569" s="42">
        <v>0.15840000000000001</v>
      </c>
      <c r="F4569" s="42">
        <v>0.25190000000000001</v>
      </c>
      <c r="G4569" s="42">
        <v>4.4200000000000003E-2</v>
      </c>
      <c r="H4569" s="42">
        <v>7.2700000000000001E-2</v>
      </c>
      <c r="I4569" s="42">
        <v>0.12989999999999999</v>
      </c>
      <c r="J4569" s="42">
        <v>0.23380000000000001</v>
      </c>
      <c r="K4569" s="42">
        <v>2.0799999999999999E-2</v>
      </c>
      <c r="L4569" s="93">
        <f t="shared" si="355"/>
        <v>1</v>
      </c>
      <c r="M4569" s="42">
        <v>0.1308</v>
      </c>
      <c r="N4569" s="93">
        <f t="array" ref="N4569">SQRT(MMULT(MMULT(B4569:K4569, '2. Correlation Matrix'!$B$34:$K$43), TRANSPOSE(B4569:K4569)))</f>
        <v>0.1118266677567869</v>
      </c>
      <c r="O4569" s="92">
        <f t="shared" si="356"/>
        <v>0.49898652190334475</v>
      </c>
      <c r="P4569" s="42">
        <f t="shared" si="357"/>
        <v>0.1245473981892066</v>
      </c>
      <c r="Q4569" s="42">
        <f t="shared" si="358"/>
        <v>0.122773215429927</v>
      </c>
      <c r="R4569" s="43">
        <f t="shared" si="359"/>
        <v>0.118137620573236</v>
      </c>
    </row>
    <row r="4570" spans="1:18" x14ac:dyDescent="0.35">
      <c r="A4570" s="73">
        <v>2717</v>
      </c>
      <c r="B4570" s="42">
        <v>0.1288</v>
      </c>
      <c r="C4570" s="42">
        <v>1.41E-2</v>
      </c>
      <c r="D4570" s="42">
        <v>2.3E-3</v>
      </c>
      <c r="E4570" s="42">
        <v>0.13109999999999999</v>
      </c>
      <c r="F4570" s="42">
        <v>0.22720000000000001</v>
      </c>
      <c r="G4570" s="42">
        <v>0.17560000000000001</v>
      </c>
      <c r="H4570" s="42">
        <v>0.20610000000000001</v>
      </c>
      <c r="I4570" s="42">
        <v>2.3400000000000001E-2</v>
      </c>
      <c r="J4570" s="42">
        <v>5.3900000000000003E-2</v>
      </c>
      <c r="K4570" s="42">
        <v>3.7499999999999999E-2</v>
      </c>
      <c r="L4570" s="93">
        <f t="shared" si="355"/>
        <v>0.99999999999999989</v>
      </c>
      <c r="M4570" s="42">
        <v>0.14587</v>
      </c>
      <c r="N4570" s="93">
        <f t="array" ref="N4570">SQRT(MMULT(MMULT(B4570:K4570, '2. Correlation Matrix'!$B$34:$K$43), TRANSPOSE(B4570:K4570)))</f>
        <v>0.14203284593222018</v>
      </c>
      <c r="O4570" s="92">
        <f t="shared" si="356"/>
        <v>0.49896909081030483</v>
      </c>
      <c r="P4570" s="42">
        <f t="shared" si="357"/>
        <v>0.13578333533819711</v>
      </c>
      <c r="Q4570" s="42">
        <f t="shared" si="358"/>
        <v>0.122773215429927</v>
      </c>
      <c r="R4570" s="43">
        <f t="shared" si="359"/>
        <v>0.118137620573236</v>
      </c>
    </row>
    <row r="4571" spans="1:18" x14ac:dyDescent="0.35">
      <c r="A4571" s="73">
        <v>4932</v>
      </c>
      <c r="B4571" s="42">
        <v>8.8800000000000004E-2</v>
      </c>
      <c r="C4571" s="42">
        <v>0.1158</v>
      </c>
      <c r="D4571" s="42">
        <v>0.1216</v>
      </c>
      <c r="E4571" s="42">
        <v>0.18340000000000001</v>
      </c>
      <c r="F4571" s="42">
        <v>0.17760000000000001</v>
      </c>
      <c r="G4571" s="42">
        <v>8.6900000000000005E-2</v>
      </c>
      <c r="H4571" s="42">
        <v>0.11</v>
      </c>
      <c r="I4571" s="42">
        <v>7.1400000000000005E-2</v>
      </c>
      <c r="J4571" s="42">
        <v>1.35E-2</v>
      </c>
      <c r="K4571" s="42">
        <v>3.09E-2</v>
      </c>
      <c r="L4571" s="93">
        <f t="shared" si="355"/>
        <v>0.99990000000000001</v>
      </c>
      <c r="M4571" s="42">
        <v>0.13331000000000001</v>
      </c>
      <c r="N4571" s="93">
        <f t="array" ref="N4571">SQRT(MMULT(MMULT(B4571:K4571, '2. Correlation Matrix'!$B$34:$K$43), TRANSPOSE(B4571:K4571)))</f>
        <v>0.11687749858913905</v>
      </c>
      <c r="O4571" s="92">
        <f t="shared" si="356"/>
        <v>0.49889842530749134</v>
      </c>
      <c r="P4571" s="42">
        <f t="shared" si="357"/>
        <v>0.12647982516177292</v>
      </c>
      <c r="Q4571" s="42">
        <f t="shared" si="358"/>
        <v>0.122773215429927</v>
      </c>
      <c r="R4571" s="43">
        <f t="shared" si="359"/>
        <v>0.118137620573236</v>
      </c>
    </row>
    <row r="4572" spans="1:18" x14ac:dyDescent="0.35">
      <c r="A4572" s="73">
        <v>4883</v>
      </c>
      <c r="B4572" s="42">
        <v>0.15970000000000001</v>
      </c>
      <c r="C4572" s="42">
        <v>0.15340000000000001</v>
      </c>
      <c r="D4572" s="42">
        <v>0.1358</v>
      </c>
      <c r="E4572" s="42">
        <v>7.51E-2</v>
      </c>
      <c r="F4572" s="42">
        <v>0.13100000000000001</v>
      </c>
      <c r="G4572" s="42">
        <v>0.10539999999999999</v>
      </c>
      <c r="H4572" s="42">
        <v>9.4200000000000006E-2</v>
      </c>
      <c r="I4572" s="42">
        <v>8.0000000000000002E-3</v>
      </c>
      <c r="J4572" s="42">
        <v>7.0300000000000001E-2</v>
      </c>
      <c r="K4572" s="42">
        <v>6.7100000000000007E-2</v>
      </c>
      <c r="L4572" s="93">
        <f t="shared" si="355"/>
        <v>1</v>
      </c>
      <c r="M4572" s="42">
        <v>0.13311999999999999</v>
      </c>
      <c r="N4572" s="93">
        <f t="array" ref="N4572">SQRT(MMULT(MMULT(B4572:K4572, '2. Correlation Matrix'!$B$34:$K$43), TRANSPOSE(B4572:K4572)))</f>
        <v>0.116526231219531</v>
      </c>
      <c r="O4572" s="92">
        <f t="shared" si="356"/>
        <v>0.49877181636900381</v>
      </c>
      <c r="P4572" s="42">
        <f t="shared" si="357"/>
        <v>0.12633081871888618</v>
      </c>
      <c r="Q4572" s="42">
        <f t="shared" si="358"/>
        <v>0.122773215429927</v>
      </c>
      <c r="R4572" s="43">
        <f t="shared" si="359"/>
        <v>0.118137620573236</v>
      </c>
    </row>
    <row r="4573" spans="1:18" x14ac:dyDescent="0.35">
      <c r="A4573" s="73">
        <v>186</v>
      </c>
      <c r="B4573" s="42">
        <v>0.17530000000000001</v>
      </c>
      <c r="C4573" s="42">
        <v>0.23449999999999999</v>
      </c>
      <c r="D4573" s="42">
        <v>0.16489999999999999</v>
      </c>
      <c r="E4573" s="42">
        <v>4.3799999999999999E-2</v>
      </c>
      <c r="F4573" s="42">
        <v>3.09E-2</v>
      </c>
      <c r="G4573" s="42">
        <v>5.67E-2</v>
      </c>
      <c r="H4573" s="42">
        <v>4.3799999999999999E-2</v>
      </c>
      <c r="I4573" s="42">
        <v>2.58E-2</v>
      </c>
      <c r="J4573" s="42">
        <v>0.16750000000000001</v>
      </c>
      <c r="K4573" s="42">
        <v>5.67E-2</v>
      </c>
      <c r="L4573" s="93">
        <f t="shared" si="355"/>
        <v>0.9998999999999999</v>
      </c>
      <c r="M4573" s="42">
        <v>0.12314</v>
      </c>
      <c r="N4573" s="93">
        <f t="array" ref="N4573">SQRT(MMULT(MMULT(B4573:K4573, '2. Correlation Matrix'!$B$34:$K$43), TRANSPOSE(B4573:K4573)))</f>
        <v>9.6531648755569285E-2</v>
      </c>
      <c r="O4573" s="92">
        <f t="shared" si="356"/>
        <v>0.49869654792592172</v>
      </c>
      <c r="P4573" s="42">
        <f t="shared" si="357"/>
        <v>0.1184808203942657</v>
      </c>
      <c r="Q4573" s="42">
        <f t="shared" si="358"/>
        <v>0.122773215429927</v>
      </c>
      <c r="R4573" s="43">
        <f t="shared" si="359"/>
        <v>0.118137620573236</v>
      </c>
    </row>
    <row r="4574" spans="1:18" x14ac:dyDescent="0.35">
      <c r="A4574" s="73">
        <v>2934</v>
      </c>
      <c r="B4574" s="42">
        <v>0.1011</v>
      </c>
      <c r="C4574" s="42">
        <v>0.1255</v>
      </c>
      <c r="D4574" s="42">
        <v>0.18160000000000001</v>
      </c>
      <c r="E4574" s="42">
        <v>9.5500000000000002E-2</v>
      </c>
      <c r="F4574" s="42">
        <v>0.1086</v>
      </c>
      <c r="G4574" s="42">
        <v>6.3700000000000007E-2</v>
      </c>
      <c r="H4574" s="42">
        <v>0.1105</v>
      </c>
      <c r="I4574" s="42">
        <v>3.9300000000000002E-2</v>
      </c>
      <c r="J4574" s="42">
        <v>0.10489999999999999</v>
      </c>
      <c r="K4574" s="42">
        <v>6.93E-2</v>
      </c>
      <c r="L4574" s="93">
        <f t="shared" si="355"/>
        <v>1</v>
      </c>
      <c r="M4574" s="42">
        <v>0.13586999999999999</v>
      </c>
      <c r="N4574" s="93">
        <f t="array" ref="N4574">SQRT(MMULT(MMULT(B4574:K4574, '2. Correlation Matrix'!$B$34:$K$43), TRANSPOSE(B4574:K4574)))</f>
        <v>0.12206823888306328</v>
      </c>
      <c r="O4574" s="92">
        <f t="shared" si="356"/>
        <v>0.49865551069603886</v>
      </c>
      <c r="P4574" s="42">
        <f t="shared" si="357"/>
        <v>0.12841967252799369</v>
      </c>
      <c r="Q4574" s="42">
        <f t="shared" si="358"/>
        <v>0.122773215429927</v>
      </c>
      <c r="R4574" s="43">
        <f t="shared" si="359"/>
        <v>0.118137620573236</v>
      </c>
    </row>
    <row r="4575" spans="1:18" x14ac:dyDescent="0.35">
      <c r="A4575" s="73">
        <v>3759</v>
      </c>
      <c r="B4575" s="42">
        <v>8.8700000000000001E-2</v>
      </c>
      <c r="C4575" s="42">
        <v>0.1885</v>
      </c>
      <c r="D4575" s="42">
        <v>0.11310000000000001</v>
      </c>
      <c r="E4575" s="42">
        <v>2.2000000000000001E-3</v>
      </c>
      <c r="F4575" s="42">
        <v>0.13969999999999999</v>
      </c>
      <c r="G4575" s="42">
        <v>0.15079999999999999</v>
      </c>
      <c r="H4575" s="42">
        <v>0.1641</v>
      </c>
      <c r="I4575" s="42">
        <v>5.7599999999999998E-2</v>
      </c>
      <c r="J4575" s="42">
        <v>8.8700000000000001E-2</v>
      </c>
      <c r="K4575" s="42">
        <v>6.7000000000000002E-3</v>
      </c>
      <c r="L4575" s="93">
        <f t="shared" si="355"/>
        <v>1.0001</v>
      </c>
      <c r="M4575" s="42">
        <v>0.1336</v>
      </c>
      <c r="N4575" s="93">
        <f t="array" ref="N4575">SQRT(MMULT(MMULT(B4575:K4575, '2. Correlation Matrix'!$B$34:$K$43), TRANSPOSE(B4575:K4575)))</f>
        <v>0.11751813706212416</v>
      </c>
      <c r="O4575" s="92">
        <f t="shared" si="356"/>
        <v>0.49864643420123317</v>
      </c>
      <c r="P4575" s="42">
        <f t="shared" si="357"/>
        <v>0.1266947437307239</v>
      </c>
      <c r="Q4575" s="42">
        <f t="shared" si="358"/>
        <v>0.122773215429927</v>
      </c>
      <c r="R4575" s="43">
        <f t="shared" si="359"/>
        <v>0.118137620573236</v>
      </c>
    </row>
    <row r="4576" spans="1:18" x14ac:dyDescent="0.35">
      <c r="A4576" s="73">
        <v>4050</v>
      </c>
      <c r="B4576" s="42">
        <v>0.1555</v>
      </c>
      <c r="C4576" s="42">
        <v>7.1999999999999998E-3</v>
      </c>
      <c r="D4576" s="42">
        <v>0.21049999999999999</v>
      </c>
      <c r="E4576" s="42">
        <v>1.9099999999999999E-2</v>
      </c>
      <c r="F4576" s="42">
        <v>9.3299999999999994E-2</v>
      </c>
      <c r="G4576" s="42">
        <v>4.3099999999999999E-2</v>
      </c>
      <c r="H4576" s="42">
        <v>7.1999999999999998E-3</v>
      </c>
      <c r="I4576" s="42">
        <v>4.3099999999999999E-2</v>
      </c>
      <c r="J4576" s="42">
        <v>0.19139999999999999</v>
      </c>
      <c r="K4576" s="42">
        <v>0.22969999999999999</v>
      </c>
      <c r="L4576" s="93">
        <f t="shared" si="355"/>
        <v>1.0001</v>
      </c>
      <c r="M4576" s="42">
        <v>0.14957000000000001</v>
      </c>
      <c r="N4576" s="93">
        <f t="array" ref="N4576">SQRT(MMULT(MMULT(B4576:K4576, '2. Correlation Matrix'!$B$34:$K$43), TRANSPOSE(B4576:K4576)))</f>
        <v>0.14954748102167753</v>
      </c>
      <c r="O4576" s="92">
        <f t="shared" si="356"/>
        <v>0.49863761990876182</v>
      </c>
      <c r="P4576" s="42">
        <f t="shared" si="357"/>
        <v>0.1383877754600355</v>
      </c>
      <c r="Q4576" s="42">
        <f t="shared" si="358"/>
        <v>0.122773215429927</v>
      </c>
      <c r="R4576" s="43">
        <f t="shared" si="359"/>
        <v>0.118137620573236</v>
      </c>
    </row>
    <row r="4577" spans="1:18" x14ac:dyDescent="0.35">
      <c r="A4577" s="73">
        <v>4059</v>
      </c>
      <c r="B4577" s="42">
        <v>8.1199999999999994E-2</v>
      </c>
      <c r="C4577" s="42">
        <v>5.5399999999999998E-2</v>
      </c>
      <c r="D4577" s="42">
        <v>4.24E-2</v>
      </c>
      <c r="E4577" s="42">
        <v>0.14580000000000001</v>
      </c>
      <c r="F4577" s="42">
        <v>0.1845</v>
      </c>
      <c r="G4577" s="42">
        <v>0.15310000000000001</v>
      </c>
      <c r="H4577" s="42">
        <v>0.1734</v>
      </c>
      <c r="I4577" s="42">
        <v>2.9499999999999998E-2</v>
      </c>
      <c r="J4577" s="42">
        <v>0.10150000000000001</v>
      </c>
      <c r="K4577" s="42">
        <v>3.32E-2</v>
      </c>
      <c r="L4577" s="93">
        <f t="shared" si="355"/>
        <v>1</v>
      </c>
      <c r="M4577" s="42">
        <v>0.14394999999999999</v>
      </c>
      <c r="N4577" s="93">
        <f t="array" ref="N4577">SQRT(MMULT(MMULT(B4577:K4577, '2. Correlation Matrix'!$B$34:$K$43), TRANSPOSE(B4577:K4577)))</f>
        <v>0.13828370228085521</v>
      </c>
      <c r="O4577" s="92">
        <f t="shared" si="356"/>
        <v>0.49861262652602434</v>
      </c>
      <c r="P4577" s="42">
        <f t="shared" si="357"/>
        <v>0.13438880884174989</v>
      </c>
      <c r="Q4577" s="42">
        <f t="shared" si="358"/>
        <v>0.122773215429927</v>
      </c>
      <c r="R4577" s="43">
        <f t="shared" si="359"/>
        <v>0.118137620573236</v>
      </c>
    </row>
    <row r="4578" spans="1:18" x14ac:dyDescent="0.35">
      <c r="A4578" s="73">
        <v>3348</v>
      </c>
      <c r="B4578" s="42">
        <v>0.15670000000000001</v>
      </c>
      <c r="C4578" s="42">
        <v>0.16669999999999999</v>
      </c>
      <c r="D4578" s="42">
        <v>6.5000000000000002E-2</v>
      </c>
      <c r="E4578" s="42">
        <v>0.1167</v>
      </c>
      <c r="F4578" s="42">
        <v>0.13170000000000001</v>
      </c>
      <c r="G4578" s="42">
        <v>6.3299999999999995E-2</v>
      </c>
      <c r="H4578" s="42">
        <v>6.5000000000000002E-2</v>
      </c>
      <c r="I4578" s="42">
        <v>8.6699999999999999E-2</v>
      </c>
      <c r="J4578" s="42">
        <v>0.14330000000000001</v>
      </c>
      <c r="K4578" s="42">
        <v>5.0000000000000001E-3</v>
      </c>
      <c r="L4578" s="93">
        <f t="shared" si="355"/>
        <v>1.0001</v>
      </c>
      <c r="M4578" s="42">
        <v>0.12035</v>
      </c>
      <c r="N4578" s="93">
        <f t="array" ref="N4578">SQRT(MMULT(MMULT(B4578:K4578, '2. Correlation Matrix'!$B$34:$K$43), TRANSPOSE(B4578:K4578)))</f>
        <v>9.0954110647021344E-2</v>
      </c>
      <c r="O4578" s="92">
        <f t="shared" si="356"/>
        <v>0.49860308321848418</v>
      </c>
      <c r="P4578" s="42">
        <f t="shared" si="357"/>
        <v>0.11621367487820469</v>
      </c>
      <c r="Q4578" s="42">
        <f t="shared" si="358"/>
        <v>0.122773215429927</v>
      </c>
      <c r="R4578" s="43">
        <f t="shared" si="359"/>
        <v>0.118137620573236</v>
      </c>
    </row>
    <row r="4579" spans="1:18" x14ac:dyDescent="0.35">
      <c r="A4579" s="73">
        <v>1233</v>
      </c>
      <c r="B4579" s="42">
        <v>6.4600000000000005E-2</v>
      </c>
      <c r="C4579" s="42">
        <v>0.1152</v>
      </c>
      <c r="D4579" s="42">
        <v>9.6000000000000002E-2</v>
      </c>
      <c r="E4579" s="42">
        <v>0.13439999999999999</v>
      </c>
      <c r="F4579" s="42">
        <v>0.1658</v>
      </c>
      <c r="G4579" s="42">
        <v>0.1396</v>
      </c>
      <c r="H4579" s="42">
        <v>9.7699999999999995E-2</v>
      </c>
      <c r="I4579" s="42">
        <v>7.6799999999999993E-2</v>
      </c>
      <c r="J4579" s="42">
        <v>9.9500000000000005E-2</v>
      </c>
      <c r="K4579" s="42">
        <v>1.0500000000000001E-2</v>
      </c>
      <c r="L4579" s="93">
        <f t="shared" si="355"/>
        <v>1.0001</v>
      </c>
      <c r="M4579" s="42">
        <v>0.1348</v>
      </c>
      <c r="N4579" s="93">
        <f t="array" ref="N4579">SQRT(MMULT(MMULT(B4579:K4579, '2. Correlation Matrix'!$B$34:$K$43), TRANSPOSE(B4579:K4579)))</f>
        <v>0.11993775644818107</v>
      </c>
      <c r="O4579" s="92">
        <f t="shared" si="356"/>
        <v>0.49859195111621507</v>
      </c>
      <c r="P4579" s="42">
        <f t="shared" si="357"/>
        <v>0.12760746728908839</v>
      </c>
      <c r="Q4579" s="42">
        <f t="shared" si="358"/>
        <v>0.122773215429927</v>
      </c>
      <c r="R4579" s="43">
        <f t="shared" si="359"/>
        <v>0.118137620573236</v>
      </c>
    </row>
    <row r="4580" spans="1:18" x14ac:dyDescent="0.35">
      <c r="A4580" s="73">
        <v>1854</v>
      </c>
      <c r="B4580" s="42">
        <v>0.1333</v>
      </c>
      <c r="C4580" s="42">
        <v>6.9000000000000006E-2</v>
      </c>
      <c r="D4580" s="42">
        <v>4.1399999999999999E-2</v>
      </c>
      <c r="E4580" s="42">
        <v>4.1399999999999999E-2</v>
      </c>
      <c r="F4580" s="42">
        <v>0.1701</v>
      </c>
      <c r="G4580" s="42">
        <v>8.9700000000000002E-2</v>
      </c>
      <c r="H4580" s="42">
        <v>0.21609999999999999</v>
      </c>
      <c r="I4580" s="42">
        <v>5.9799999999999999E-2</v>
      </c>
      <c r="J4580" s="42">
        <v>0.16320000000000001</v>
      </c>
      <c r="K4580" s="42">
        <v>1.61E-2</v>
      </c>
      <c r="L4580" s="93">
        <f t="shared" si="355"/>
        <v>1.0001</v>
      </c>
      <c r="M4580" s="42">
        <v>0.13497000000000001</v>
      </c>
      <c r="N4580" s="93">
        <f t="array" ref="N4580">SQRT(MMULT(MMULT(B4580:K4580, '2. Correlation Matrix'!$B$34:$K$43), TRANSPOSE(B4580:K4580)))</f>
        <v>0.12028750007240155</v>
      </c>
      <c r="O4580" s="92">
        <f t="shared" si="356"/>
        <v>0.49855554370906219</v>
      </c>
      <c r="P4580" s="42">
        <f t="shared" si="357"/>
        <v>0.12773545866316602</v>
      </c>
      <c r="Q4580" s="42">
        <f t="shared" si="358"/>
        <v>0.122773215429927</v>
      </c>
      <c r="R4580" s="43">
        <f t="shared" si="359"/>
        <v>0.118137620573236</v>
      </c>
    </row>
    <row r="4581" spans="1:18" x14ac:dyDescent="0.35">
      <c r="A4581" s="73">
        <v>1905</v>
      </c>
      <c r="B4581" s="42">
        <v>0.1241</v>
      </c>
      <c r="C4581" s="42">
        <v>0.16009999999999999</v>
      </c>
      <c r="D4581" s="42">
        <v>0.11509999999999999</v>
      </c>
      <c r="E4581" s="42">
        <v>8.8099999999999998E-2</v>
      </c>
      <c r="F4581" s="42">
        <v>0.1295</v>
      </c>
      <c r="G4581" s="42">
        <v>3.0599999999999999E-2</v>
      </c>
      <c r="H4581" s="42">
        <v>0.1313</v>
      </c>
      <c r="I4581" s="42">
        <v>5.7599999999999998E-2</v>
      </c>
      <c r="J4581" s="42">
        <v>0.12590000000000001</v>
      </c>
      <c r="K4581" s="42">
        <v>3.78E-2</v>
      </c>
      <c r="L4581" s="93">
        <f t="shared" si="355"/>
        <v>1.0001</v>
      </c>
      <c r="M4581" s="42">
        <v>0.12745000000000001</v>
      </c>
      <c r="N4581" s="93">
        <f t="array" ref="N4581">SQRT(MMULT(MMULT(B4581:K4581, '2. Correlation Matrix'!$B$34:$K$43), TRANSPOSE(B4581:K4581)))</f>
        <v>0.1052099168840951</v>
      </c>
      <c r="O4581" s="92">
        <f t="shared" si="356"/>
        <v>0.49852714984825763</v>
      </c>
      <c r="P4581" s="42">
        <f t="shared" si="357"/>
        <v>0.1219154366946209</v>
      </c>
      <c r="Q4581" s="42">
        <f t="shared" si="358"/>
        <v>0.122773215429927</v>
      </c>
      <c r="R4581" s="43">
        <f t="shared" si="359"/>
        <v>0.118137620573236</v>
      </c>
    </row>
    <row r="4582" spans="1:18" x14ac:dyDescent="0.35">
      <c r="A4582" s="73">
        <v>151</v>
      </c>
      <c r="B4582" s="42">
        <v>0.1026</v>
      </c>
      <c r="C4582" s="42">
        <v>6.7799999999999999E-2</v>
      </c>
      <c r="D4582" s="42">
        <v>0.17219999999999999</v>
      </c>
      <c r="E4582" s="42">
        <v>9.3899999999999997E-2</v>
      </c>
      <c r="F4582" s="42">
        <v>0.1704</v>
      </c>
      <c r="G4582" s="42">
        <v>9.5699999999999993E-2</v>
      </c>
      <c r="H4582" s="42">
        <v>4.1700000000000001E-2</v>
      </c>
      <c r="I4582" s="42">
        <v>3.8300000000000001E-2</v>
      </c>
      <c r="J4582" s="42">
        <v>0.12</v>
      </c>
      <c r="K4582" s="42">
        <v>9.74E-2</v>
      </c>
      <c r="L4582" s="93">
        <f t="shared" si="355"/>
        <v>1</v>
      </c>
      <c r="M4582" s="42">
        <v>0.13900000000000001</v>
      </c>
      <c r="N4582" s="93">
        <f t="array" ref="N4582">SQRT(MMULT(MMULT(B4582:K4582, '2. Correlation Matrix'!$B$34:$K$43), TRANSPOSE(B4582:K4582)))</f>
        <v>0.12838851370948651</v>
      </c>
      <c r="O4582" s="92">
        <f t="shared" si="356"/>
        <v>0.49848696079477328</v>
      </c>
      <c r="P4582" s="42">
        <f t="shared" si="357"/>
        <v>0.13075819477373452</v>
      </c>
      <c r="Q4582" s="42">
        <f t="shared" si="358"/>
        <v>0.122773215429927</v>
      </c>
      <c r="R4582" s="43">
        <f t="shared" si="359"/>
        <v>0.118137620573236</v>
      </c>
    </row>
    <row r="4583" spans="1:18" x14ac:dyDescent="0.35">
      <c r="A4583" s="73">
        <v>4797</v>
      </c>
      <c r="B4583" s="42">
        <v>1.8100000000000002E-2</v>
      </c>
      <c r="C4583" s="42">
        <v>0.1661</v>
      </c>
      <c r="D4583" s="42">
        <v>0.14799999999999999</v>
      </c>
      <c r="E4583" s="42">
        <v>0.1318</v>
      </c>
      <c r="F4583" s="42">
        <v>0.1552</v>
      </c>
      <c r="G4583" s="42">
        <v>1.8100000000000002E-2</v>
      </c>
      <c r="H4583" s="42">
        <v>4.1500000000000002E-2</v>
      </c>
      <c r="I4583" s="42">
        <v>0.13900000000000001</v>
      </c>
      <c r="J4583" s="42">
        <v>0.1588</v>
      </c>
      <c r="K4583" s="42">
        <v>2.35E-2</v>
      </c>
      <c r="L4583" s="93">
        <f t="shared" si="355"/>
        <v>1.0001</v>
      </c>
      <c r="M4583" s="42">
        <v>0.12499</v>
      </c>
      <c r="N4583" s="93">
        <f t="array" ref="N4583">SQRT(MMULT(MMULT(B4583:K4583, '2. Correlation Matrix'!$B$34:$K$43), TRANSPOSE(B4583:K4583)))</f>
        <v>0.10028942551403812</v>
      </c>
      <c r="O4583" s="92">
        <f t="shared" si="356"/>
        <v>0.49845733728928981</v>
      </c>
      <c r="P4583" s="42">
        <f t="shared" si="357"/>
        <v>0.11996101556503211</v>
      </c>
      <c r="Q4583" s="42">
        <f t="shared" si="358"/>
        <v>0.122773215429927</v>
      </c>
      <c r="R4583" s="43">
        <f t="shared" si="359"/>
        <v>0.118137620573236</v>
      </c>
    </row>
    <row r="4584" spans="1:18" x14ac:dyDescent="0.35">
      <c r="A4584" s="73">
        <v>3926</v>
      </c>
      <c r="B4584" s="42">
        <v>9.1700000000000004E-2</v>
      </c>
      <c r="C4584" s="42">
        <v>8.8999999999999999E-3</v>
      </c>
      <c r="D4584" s="42">
        <v>0.1857</v>
      </c>
      <c r="E4584" s="42">
        <v>0.2036</v>
      </c>
      <c r="F4584" s="42">
        <v>8.72E-2</v>
      </c>
      <c r="G4584" s="42">
        <v>5.3699999999999998E-2</v>
      </c>
      <c r="H4584" s="42">
        <v>0.1119</v>
      </c>
      <c r="I4584" s="42">
        <v>8.2799999999999999E-2</v>
      </c>
      <c r="J4584" s="42">
        <v>0.1186</v>
      </c>
      <c r="K4584" s="42">
        <v>5.5899999999999998E-2</v>
      </c>
      <c r="L4584" s="93">
        <f t="shared" si="355"/>
        <v>0.99999999999999989</v>
      </c>
      <c r="M4584" s="42">
        <v>0.13986000000000001</v>
      </c>
      <c r="N4584" s="93">
        <f t="array" ref="N4584">SQRT(MMULT(MMULT(B4584:K4584, '2. Correlation Matrix'!$B$34:$K$43), TRANSPOSE(B4584:K4584)))</f>
        <v>0.13013657700282963</v>
      </c>
      <c r="O4584" s="92">
        <f t="shared" si="356"/>
        <v>0.49839946227100879</v>
      </c>
      <c r="P4584" s="42">
        <f t="shared" si="357"/>
        <v>0.1313922356629933</v>
      </c>
      <c r="Q4584" s="42">
        <f t="shared" si="358"/>
        <v>0.122773215429927</v>
      </c>
      <c r="R4584" s="43">
        <f t="shared" si="359"/>
        <v>0.118137620573236</v>
      </c>
    </row>
    <row r="4585" spans="1:18" x14ac:dyDescent="0.35">
      <c r="A4585" s="73">
        <v>3240</v>
      </c>
      <c r="B4585" s="42">
        <v>2.9100000000000001E-2</v>
      </c>
      <c r="C4585" s="42">
        <v>0.14080000000000001</v>
      </c>
      <c r="D4585" s="42">
        <v>0.2306</v>
      </c>
      <c r="E4585" s="42">
        <v>2.6700000000000002E-2</v>
      </c>
      <c r="F4585" s="42">
        <v>0.14319999999999999</v>
      </c>
      <c r="G4585" s="42">
        <v>8.7400000000000005E-2</v>
      </c>
      <c r="H4585" s="42">
        <v>5.3400000000000003E-2</v>
      </c>
      <c r="I4585" s="42">
        <v>0.1578</v>
      </c>
      <c r="J4585" s="42">
        <v>0.12139999999999999</v>
      </c>
      <c r="K4585" s="42">
        <v>9.7000000000000003E-3</v>
      </c>
      <c r="L4585" s="93">
        <f t="shared" si="355"/>
        <v>1.0001</v>
      </c>
      <c r="M4585" s="42">
        <v>0.12828000000000001</v>
      </c>
      <c r="N4585" s="93">
        <f t="array" ref="N4585">SQRT(MMULT(MMULT(B4585:K4585, '2. Correlation Matrix'!$B$34:$K$43), TRANSPOSE(B4585:K4585)))</f>
        <v>0.10690252747675894</v>
      </c>
      <c r="O4585" s="92">
        <f t="shared" si="356"/>
        <v>0.49839794490905098</v>
      </c>
      <c r="P4585" s="42">
        <f t="shared" si="357"/>
        <v>0.1225659248095404</v>
      </c>
      <c r="Q4585" s="42">
        <f t="shared" si="358"/>
        <v>0.122773215429927</v>
      </c>
      <c r="R4585" s="43">
        <f t="shared" si="359"/>
        <v>0.118137620573236</v>
      </c>
    </row>
    <row r="4586" spans="1:18" x14ac:dyDescent="0.35">
      <c r="A4586" s="73">
        <v>1776</v>
      </c>
      <c r="B4586" s="42">
        <v>8.1699999999999995E-2</v>
      </c>
      <c r="C4586" s="42">
        <v>0.14180000000000001</v>
      </c>
      <c r="D4586" s="42">
        <v>4.3299999999999998E-2</v>
      </c>
      <c r="E4586" s="42">
        <v>0.22839999999999999</v>
      </c>
      <c r="F4586" s="42">
        <v>0.14180000000000001</v>
      </c>
      <c r="G4586" s="42">
        <v>6.4899999999999999E-2</v>
      </c>
      <c r="H4586" s="42">
        <v>3.85E-2</v>
      </c>
      <c r="I4586" s="42">
        <v>2.4E-2</v>
      </c>
      <c r="J4586" s="42">
        <v>0.1827</v>
      </c>
      <c r="K4586" s="42">
        <v>5.2900000000000003E-2</v>
      </c>
      <c r="L4586" s="93">
        <f t="shared" si="355"/>
        <v>1</v>
      </c>
      <c r="M4586" s="42">
        <v>0.13145000000000001</v>
      </c>
      <c r="N4586" s="93">
        <f t="array" ref="N4586">SQRT(MMULT(MMULT(B4586:K4586, '2. Correlation Matrix'!$B$34:$K$43), TRANSPOSE(B4586:K4586)))</f>
        <v>0.1132635196302746</v>
      </c>
      <c r="O4586" s="92">
        <f t="shared" si="356"/>
        <v>0.49839524839303417</v>
      </c>
      <c r="P4586" s="42">
        <f t="shared" si="357"/>
        <v>0.12503568756048122</v>
      </c>
      <c r="Q4586" s="42">
        <f t="shared" si="358"/>
        <v>0.122773215429927</v>
      </c>
      <c r="R4586" s="43">
        <f t="shared" si="359"/>
        <v>0.118137620573236</v>
      </c>
    </row>
    <row r="4587" spans="1:18" x14ac:dyDescent="0.35">
      <c r="A4587" s="73">
        <v>412</v>
      </c>
      <c r="B4587" s="42">
        <v>0.17080000000000001</v>
      </c>
      <c r="C4587" s="42">
        <v>5.5E-2</v>
      </c>
      <c r="D4587" s="42">
        <v>6.2600000000000003E-2</v>
      </c>
      <c r="E4587" s="42">
        <v>0.1139</v>
      </c>
      <c r="F4587" s="42">
        <v>0.17269999999999999</v>
      </c>
      <c r="G4587" s="42">
        <v>0.16889999999999999</v>
      </c>
      <c r="H4587" s="42">
        <v>0.10440000000000001</v>
      </c>
      <c r="I4587" s="42">
        <v>1.9E-2</v>
      </c>
      <c r="J4587" s="42">
        <v>8.9200000000000002E-2</v>
      </c>
      <c r="K4587" s="42">
        <v>4.36E-2</v>
      </c>
      <c r="L4587" s="93">
        <f t="shared" si="355"/>
        <v>1.0001000000000002</v>
      </c>
      <c r="M4587" s="42">
        <v>0.13797999999999999</v>
      </c>
      <c r="N4587" s="93">
        <f t="array" ref="N4587">SQRT(MMULT(MMULT(B4587:K4587, '2. Correlation Matrix'!$B$34:$K$43), TRANSPOSE(B4587:K4587)))</f>
        <v>0.12636829193996651</v>
      </c>
      <c r="O4587" s="92">
        <f t="shared" si="356"/>
        <v>0.49838451587143201</v>
      </c>
      <c r="P4587" s="42">
        <f t="shared" si="357"/>
        <v>0.12999552739608769</v>
      </c>
      <c r="Q4587" s="42">
        <f t="shared" si="358"/>
        <v>0.122773215429927</v>
      </c>
      <c r="R4587" s="43">
        <f t="shared" si="359"/>
        <v>0.118137620573236</v>
      </c>
    </row>
    <row r="4588" spans="1:18" x14ac:dyDescent="0.35">
      <c r="A4588" s="73">
        <v>654</v>
      </c>
      <c r="B4588" s="42">
        <v>0.1784</v>
      </c>
      <c r="C4588" s="42">
        <v>0.1454</v>
      </c>
      <c r="D4588" s="42">
        <v>6.3899999999999998E-2</v>
      </c>
      <c r="E4588" s="42">
        <v>0.185</v>
      </c>
      <c r="F4588" s="42">
        <v>0.1542</v>
      </c>
      <c r="G4588" s="42">
        <v>1.7600000000000001E-2</v>
      </c>
      <c r="H4588" s="42">
        <v>6.3899999999999998E-2</v>
      </c>
      <c r="I4588" s="42">
        <v>0.1123</v>
      </c>
      <c r="J4588" s="42">
        <v>7.2700000000000001E-2</v>
      </c>
      <c r="K4588" s="42">
        <v>6.6E-3</v>
      </c>
      <c r="L4588" s="93">
        <f t="shared" si="355"/>
        <v>0.99999999999999989</v>
      </c>
      <c r="M4588" s="42">
        <v>0.11708</v>
      </c>
      <c r="N4588" s="93">
        <f t="array" ref="N4588">SQRT(MMULT(MMULT(B4588:K4588, '2. Correlation Matrix'!$B$34:$K$43), TRANSPOSE(B4588:K4588)))</f>
        <v>8.4442562058013135E-2</v>
      </c>
      <c r="O4588" s="92">
        <f t="shared" si="356"/>
        <v>0.49832689788699802</v>
      </c>
      <c r="P4588" s="42">
        <f t="shared" si="357"/>
        <v>0.11351472685653931</v>
      </c>
      <c r="Q4588" s="42">
        <f t="shared" si="358"/>
        <v>0.122773215429927</v>
      </c>
      <c r="R4588" s="43">
        <f t="shared" si="359"/>
        <v>0.118137620573236</v>
      </c>
    </row>
    <row r="4589" spans="1:18" x14ac:dyDescent="0.35">
      <c r="A4589" s="73">
        <v>3515</v>
      </c>
      <c r="B4589" s="42">
        <v>0.10879999999999999</v>
      </c>
      <c r="C4589" s="42">
        <v>0.124</v>
      </c>
      <c r="D4589" s="42">
        <v>9.9199999999999997E-2</v>
      </c>
      <c r="E4589" s="42">
        <v>0.18890000000000001</v>
      </c>
      <c r="F4589" s="42">
        <v>0.16789999999999999</v>
      </c>
      <c r="G4589" s="42">
        <v>1.15E-2</v>
      </c>
      <c r="H4589" s="42">
        <v>1.34E-2</v>
      </c>
      <c r="I4589" s="42">
        <v>1.72E-2</v>
      </c>
      <c r="J4589" s="42">
        <v>0.1164</v>
      </c>
      <c r="K4589" s="42">
        <v>0.1527</v>
      </c>
      <c r="L4589" s="93">
        <f t="shared" si="355"/>
        <v>1</v>
      </c>
      <c r="M4589" s="42">
        <v>0.13694999999999999</v>
      </c>
      <c r="N4589" s="93">
        <f t="array" ref="N4589">SQRT(MMULT(MMULT(B4589:K4589, '2. Correlation Matrix'!$B$34:$K$43), TRANSPOSE(B4589:K4589)))</f>
        <v>0.12432404701195099</v>
      </c>
      <c r="O4589" s="92">
        <f t="shared" si="356"/>
        <v>0.4982945897348795</v>
      </c>
      <c r="P4589" s="42">
        <f t="shared" si="357"/>
        <v>0.12922176566728508</v>
      </c>
      <c r="Q4589" s="42">
        <f t="shared" si="358"/>
        <v>0.122773215429927</v>
      </c>
      <c r="R4589" s="43">
        <f t="shared" si="359"/>
        <v>0.118137620573236</v>
      </c>
    </row>
    <row r="4590" spans="1:18" x14ac:dyDescent="0.35">
      <c r="A4590" s="73">
        <v>1297</v>
      </c>
      <c r="B4590" s="42">
        <v>0.16309999999999999</v>
      </c>
      <c r="C4590" s="42">
        <v>7.8299999999999995E-2</v>
      </c>
      <c r="D4590" s="42">
        <v>0.1207</v>
      </c>
      <c r="E4590" s="42">
        <v>0.13539999999999999</v>
      </c>
      <c r="F4590" s="42">
        <v>9.1399999999999995E-2</v>
      </c>
      <c r="G4590" s="42">
        <v>0.155</v>
      </c>
      <c r="H4590" s="42">
        <v>2.7699999999999999E-2</v>
      </c>
      <c r="I4590" s="42">
        <v>1.47E-2</v>
      </c>
      <c r="J4590" s="42">
        <v>0.15820000000000001</v>
      </c>
      <c r="K4590" s="42">
        <v>5.5500000000000001E-2</v>
      </c>
      <c r="L4590" s="93">
        <f t="shared" si="355"/>
        <v>1</v>
      </c>
      <c r="M4590" s="42">
        <v>0.13582</v>
      </c>
      <c r="N4590" s="93">
        <f t="array" ref="N4590">SQRT(MMULT(MMULT(B4590:K4590, '2. Correlation Matrix'!$B$34:$K$43), TRANSPOSE(B4590:K4590)))</f>
        <v>0.12207442333160702</v>
      </c>
      <c r="O4590" s="92">
        <f t="shared" si="356"/>
        <v>0.49822066195460557</v>
      </c>
      <c r="P4590" s="42">
        <f t="shared" si="357"/>
        <v>0.1283689175841278</v>
      </c>
      <c r="Q4590" s="42">
        <f t="shared" si="358"/>
        <v>0.122773215429927</v>
      </c>
      <c r="R4590" s="43">
        <f t="shared" si="359"/>
        <v>0.118137620573236</v>
      </c>
    </row>
    <row r="4591" spans="1:18" x14ac:dyDescent="0.35">
      <c r="A4591" s="73">
        <v>4770</v>
      </c>
      <c r="B4591" s="42">
        <v>8.6199999999999999E-2</v>
      </c>
      <c r="C4591" s="42">
        <v>4.1300000000000003E-2</v>
      </c>
      <c r="D4591" s="42">
        <v>0.16159999999999999</v>
      </c>
      <c r="E4591" s="42">
        <v>0.15620000000000001</v>
      </c>
      <c r="F4591" s="42">
        <v>0.16700000000000001</v>
      </c>
      <c r="G4591" s="42">
        <v>1.44E-2</v>
      </c>
      <c r="H4591" s="42">
        <v>0.14899999999999999</v>
      </c>
      <c r="I4591" s="42">
        <v>5.21E-2</v>
      </c>
      <c r="J4591" s="42">
        <v>7.7200000000000005E-2</v>
      </c>
      <c r="K4591" s="42">
        <v>9.5200000000000007E-2</v>
      </c>
      <c r="L4591" s="93">
        <f t="shared" si="355"/>
        <v>1.0002000000000002</v>
      </c>
      <c r="M4591" s="42">
        <v>0.14102000000000001</v>
      </c>
      <c r="N4591" s="93">
        <f t="array" ref="N4591">SQRT(MMULT(MMULT(B4591:K4591, '2. Correlation Matrix'!$B$34:$K$43), TRANSPOSE(B4591:K4591)))</f>
        <v>0.13251168007783465</v>
      </c>
      <c r="O4591" s="92">
        <f t="shared" si="356"/>
        <v>0.4982202320672503</v>
      </c>
      <c r="P4591" s="42">
        <f t="shared" si="357"/>
        <v>0.13224032732147481</v>
      </c>
      <c r="Q4591" s="42">
        <f t="shared" si="358"/>
        <v>0.122773215429927</v>
      </c>
      <c r="R4591" s="43">
        <f t="shared" si="359"/>
        <v>0.118137620573236</v>
      </c>
    </row>
    <row r="4592" spans="1:18" x14ac:dyDescent="0.35">
      <c r="A4592" s="73">
        <v>3577</v>
      </c>
      <c r="B4592" s="42">
        <v>0.18049999999999999</v>
      </c>
      <c r="C4592" s="42">
        <v>0.11459999999999999</v>
      </c>
      <c r="D4592" s="42">
        <v>0.16769999999999999</v>
      </c>
      <c r="E4592" s="42">
        <v>3.1800000000000002E-2</v>
      </c>
      <c r="F4592" s="42">
        <v>2.3400000000000001E-2</v>
      </c>
      <c r="G4592" s="42">
        <v>8.4900000000000003E-2</v>
      </c>
      <c r="H4592" s="42">
        <v>9.98E-2</v>
      </c>
      <c r="I4592" s="42">
        <v>4.2500000000000003E-2</v>
      </c>
      <c r="J4592" s="42">
        <v>0.20810000000000001</v>
      </c>
      <c r="K4592" s="42">
        <v>4.6699999999999998E-2</v>
      </c>
      <c r="L4592" s="93">
        <f t="shared" si="355"/>
        <v>1</v>
      </c>
      <c r="M4592" s="42">
        <v>0.13100000000000001</v>
      </c>
      <c r="N4592" s="93">
        <f t="array" ref="N4592">SQRT(MMULT(MMULT(B4592:K4592, '2. Correlation Matrix'!$B$34:$K$43), TRANSPOSE(B4592:K4592)))</f>
        <v>0.11240139338636332</v>
      </c>
      <c r="O4592" s="92">
        <f t="shared" si="356"/>
        <v>0.49821446436618638</v>
      </c>
      <c r="P4592" s="42">
        <f t="shared" si="357"/>
        <v>0.12468296338240201</v>
      </c>
      <c r="Q4592" s="42">
        <f t="shared" si="358"/>
        <v>0.122773215429927</v>
      </c>
      <c r="R4592" s="43">
        <f t="shared" si="359"/>
        <v>0.118137620573236</v>
      </c>
    </row>
    <row r="4593" spans="1:18" x14ac:dyDescent="0.35">
      <c r="A4593" s="73">
        <v>1254</v>
      </c>
      <c r="B4593" s="42">
        <v>5.7999999999999996E-3</v>
      </c>
      <c r="C4593" s="42">
        <v>0.15359999999999999</v>
      </c>
      <c r="D4593" s="42">
        <v>9.7900000000000001E-2</v>
      </c>
      <c r="E4593" s="42">
        <v>0.1305</v>
      </c>
      <c r="F4593" s="42">
        <v>0.16700000000000001</v>
      </c>
      <c r="G4593" s="42">
        <v>0.16120000000000001</v>
      </c>
      <c r="H4593" s="42">
        <v>4.8000000000000001E-2</v>
      </c>
      <c r="I4593" s="42">
        <v>5.7599999999999998E-2</v>
      </c>
      <c r="J4593" s="42">
        <v>0.15740000000000001</v>
      </c>
      <c r="K4593" s="42">
        <v>2.1100000000000001E-2</v>
      </c>
      <c r="L4593" s="93">
        <f t="shared" si="355"/>
        <v>1.0001</v>
      </c>
      <c r="M4593" s="42">
        <v>0.1368</v>
      </c>
      <c r="N4593" s="93">
        <f t="array" ref="N4593">SQRT(MMULT(MMULT(B4593:K4593, '2. Correlation Matrix'!$B$34:$K$43), TRANSPOSE(B4593:K4593)))</f>
        <v>0.12404428629235609</v>
      </c>
      <c r="O4593" s="92">
        <f t="shared" si="356"/>
        <v>0.49820916260782483</v>
      </c>
      <c r="P4593" s="42">
        <f t="shared" si="357"/>
        <v>0.12910650751911001</v>
      </c>
      <c r="Q4593" s="42">
        <f t="shared" si="358"/>
        <v>0.122773215429927</v>
      </c>
      <c r="R4593" s="43">
        <f t="shared" si="359"/>
        <v>0.118137620573236</v>
      </c>
    </row>
    <row r="4594" spans="1:18" x14ac:dyDescent="0.35">
      <c r="A4594" s="73">
        <v>1996</v>
      </c>
      <c r="B4594" s="42">
        <v>5.6800000000000003E-2</v>
      </c>
      <c r="C4594" s="42">
        <v>0.1545</v>
      </c>
      <c r="D4594" s="42">
        <v>0.1741</v>
      </c>
      <c r="E4594" s="42">
        <v>3.3700000000000001E-2</v>
      </c>
      <c r="F4594" s="42">
        <v>0.1172</v>
      </c>
      <c r="G4594" s="42">
        <v>0.1066</v>
      </c>
      <c r="H4594" s="42">
        <v>0.1172</v>
      </c>
      <c r="I4594" s="42">
        <v>2.6599999999999999E-2</v>
      </c>
      <c r="J4594" s="42">
        <v>0.151</v>
      </c>
      <c r="K4594" s="42">
        <v>6.2199999999999998E-2</v>
      </c>
      <c r="L4594" s="93">
        <f t="shared" si="355"/>
        <v>0.99990000000000001</v>
      </c>
      <c r="M4594" s="42">
        <v>0.13886999999999999</v>
      </c>
      <c r="N4594" s="93">
        <f t="array" ref="N4594">SQRT(MMULT(MMULT(B4594:K4594, '2. Correlation Matrix'!$B$34:$K$43), TRANSPOSE(B4594:K4594)))</f>
        <v>0.12820112497364758</v>
      </c>
      <c r="O4594" s="92">
        <f t="shared" si="356"/>
        <v>0.49820155644600478</v>
      </c>
      <c r="P4594" s="42">
        <f t="shared" si="357"/>
        <v>0.1306522357777456</v>
      </c>
      <c r="Q4594" s="42">
        <f t="shared" si="358"/>
        <v>0.122773215429927</v>
      </c>
      <c r="R4594" s="43">
        <f t="shared" si="359"/>
        <v>0.118137620573236</v>
      </c>
    </row>
    <row r="4595" spans="1:18" x14ac:dyDescent="0.35">
      <c r="A4595" s="73">
        <v>4723</v>
      </c>
      <c r="B4595" s="42">
        <v>0.12429999999999999</v>
      </c>
      <c r="C4595" s="42">
        <v>3.8399999999999997E-2</v>
      </c>
      <c r="D4595" s="42">
        <v>0.16639999999999999</v>
      </c>
      <c r="E4595" s="42">
        <v>1.83E-2</v>
      </c>
      <c r="F4595" s="42">
        <v>0.159</v>
      </c>
      <c r="G4595" s="42">
        <v>6.0299999999999999E-2</v>
      </c>
      <c r="H4595" s="42">
        <v>0.1371</v>
      </c>
      <c r="I4595" s="42">
        <v>0.1517</v>
      </c>
      <c r="J4595" s="42">
        <v>0.1371</v>
      </c>
      <c r="K4595" s="42">
        <v>7.3000000000000001E-3</v>
      </c>
      <c r="L4595" s="93">
        <f t="shared" si="355"/>
        <v>0.9998999999999999</v>
      </c>
      <c r="M4595" s="42">
        <v>0.12877</v>
      </c>
      <c r="N4595" s="93">
        <f t="array" ref="N4595">SQRT(MMULT(MMULT(B4595:K4595, '2. Correlation Matrix'!$B$34:$K$43), TRANSPOSE(B4595:K4595)))</f>
        <v>0.10794610766807482</v>
      </c>
      <c r="O4595" s="92">
        <f t="shared" si="356"/>
        <v>0.498118933248971</v>
      </c>
      <c r="P4595" s="42">
        <f t="shared" si="357"/>
        <v>0.12294381891965619</v>
      </c>
      <c r="Q4595" s="42">
        <f t="shared" si="358"/>
        <v>0.122773215429927</v>
      </c>
      <c r="R4595" s="43">
        <f t="shared" si="359"/>
        <v>0.118137620573236</v>
      </c>
    </row>
    <row r="4596" spans="1:18" x14ac:dyDescent="0.35">
      <c r="A4596" s="73">
        <v>4368</v>
      </c>
      <c r="B4596" s="42">
        <v>0.1706</v>
      </c>
      <c r="C4596" s="42">
        <v>0.1391</v>
      </c>
      <c r="D4596" s="42">
        <v>0.105</v>
      </c>
      <c r="E4596" s="42">
        <v>0.19159999999999999</v>
      </c>
      <c r="F4596" s="42">
        <v>0.1024</v>
      </c>
      <c r="G4596" s="42">
        <v>2.6200000000000001E-2</v>
      </c>
      <c r="H4596" s="42">
        <v>7.6100000000000001E-2</v>
      </c>
      <c r="I4596" s="42">
        <v>0.105</v>
      </c>
      <c r="J4596" s="42">
        <v>7.8700000000000006E-2</v>
      </c>
      <c r="K4596" s="42">
        <v>5.1999999999999998E-3</v>
      </c>
      <c r="L4596" s="93">
        <f t="shared" si="355"/>
        <v>0.9998999999999999</v>
      </c>
      <c r="M4596" s="42">
        <v>0.11996999999999999</v>
      </c>
      <c r="N4596" s="93">
        <f t="array" ref="N4596">SQRT(MMULT(MMULT(B4596:K4596, '2. Correlation Matrix'!$B$34:$K$43), TRANSPOSE(B4596:K4596)))</f>
        <v>9.0280773934458491E-2</v>
      </c>
      <c r="O4596" s="92">
        <f t="shared" si="356"/>
        <v>0.49811269930679875</v>
      </c>
      <c r="P4596" s="42">
        <f t="shared" si="357"/>
        <v>0.11589469092889759</v>
      </c>
      <c r="Q4596" s="42">
        <f t="shared" si="358"/>
        <v>0.122773215429927</v>
      </c>
      <c r="R4596" s="43">
        <f t="shared" si="359"/>
        <v>0.118137620573236</v>
      </c>
    </row>
    <row r="4597" spans="1:18" x14ac:dyDescent="0.35">
      <c r="A4597" s="73">
        <v>4498</v>
      </c>
      <c r="B4597" s="42">
        <v>1.3100000000000001E-2</v>
      </c>
      <c r="C4597" s="42">
        <v>2.7699999999999999E-2</v>
      </c>
      <c r="D4597" s="42">
        <v>0.1615</v>
      </c>
      <c r="E4597" s="42">
        <v>0.16309999999999999</v>
      </c>
      <c r="F4597" s="42">
        <v>0.14849999999999999</v>
      </c>
      <c r="G4597" s="42">
        <v>7.3400000000000007E-2</v>
      </c>
      <c r="H4597" s="42">
        <v>0.15820000000000001</v>
      </c>
      <c r="I4597" s="42">
        <v>9.7900000000000001E-2</v>
      </c>
      <c r="J4597" s="42">
        <v>0.12230000000000001</v>
      </c>
      <c r="K4597" s="42">
        <v>3.4299999999999997E-2</v>
      </c>
      <c r="L4597" s="93">
        <f t="shared" si="355"/>
        <v>1</v>
      </c>
      <c r="M4597" s="42">
        <v>0.14274999999999999</v>
      </c>
      <c r="N4597" s="93">
        <f t="array" ref="N4597">SQRT(MMULT(MMULT(B4597:K4597, '2. Correlation Matrix'!$B$34:$K$43), TRANSPOSE(B4597:K4597)))</f>
        <v>0.13602669771238954</v>
      </c>
      <c r="O4597" s="92">
        <f t="shared" si="356"/>
        <v>0.49806399140298474</v>
      </c>
      <c r="P4597" s="42">
        <f t="shared" si="357"/>
        <v>0.13349836875473109</v>
      </c>
      <c r="Q4597" s="42">
        <f t="shared" si="358"/>
        <v>0.122773215429927</v>
      </c>
      <c r="R4597" s="43">
        <f t="shared" si="359"/>
        <v>0.118137620573236</v>
      </c>
    </row>
    <row r="4598" spans="1:18" x14ac:dyDescent="0.35">
      <c r="A4598" s="73">
        <v>2531</v>
      </c>
      <c r="B4598" s="42">
        <v>0.12189999999999999</v>
      </c>
      <c r="C4598" s="42">
        <v>0.14499999999999999</v>
      </c>
      <c r="D4598" s="42">
        <v>0.1598</v>
      </c>
      <c r="E4598" s="42">
        <v>2.3099999999999999E-2</v>
      </c>
      <c r="F4598" s="42">
        <v>0.16309999999999999</v>
      </c>
      <c r="G4598" s="42">
        <v>5.6000000000000001E-2</v>
      </c>
      <c r="H4598" s="42">
        <v>2.8000000000000001E-2</v>
      </c>
      <c r="I4598" s="42">
        <v>3.4599999999999999E-2</v>
      </c>
      <c r="J4598" s="42">
        <v>0.15820000000000001</v>
      </c>
      <c r="K4598" s="42">
        <v>0.1104</v>
      </c>
      <c r="L4598" s="93">
        <f t="shared" si="355"/>
        <v>1.0001</v>
      </c>
      <c r="M4598" s="42">
        <v>0.13234000000000001</v>
      </c>
      <c r="N4598" s="93">
        <f t="array" ref="N4598">SQRT(MMULT(MMULT(B4598:K4598, '2. Correlation Matrix'!$B$34:$K$43), TRANSPOSE(B4598:K4598)))</f>
        <v>0.11513302225030142</v>
      </c>
      <c r="O4598" s="92">
        <f t="shared" si="356"/>
        <v>0.49803261374778945</v>
      </c>
      <c r="P4598" s="42">
        <f t="shared" si="357"/>
        <v>0.12571219359375582</v>
      </c>
      <c r="Q4598" s="42">
        <f t="shared" si="358"/>
        <v>0.122773215429927</v>
      </c>
      <c r="R4598" s="43">
        <f t="shared" si="359"/>
        <v>0.118137620573236</v>
      </c>
    </row>
    <row r="4599" spans="1:18" x14ac:dyDescent="0.35">
      <c r="A4599" s="73">
        <v>3928</v>
      </c>
      <c r="B4599" s="42">
        <v>9.4E-2</v>
      </c>
      <c r="C4599" s="42">
        <v>5.6099999999999997E-2</v>
      </c>
      <c r="D4599" s="42">
        <v>0.1573</v>
      </c>
      <c r="E4599" s="42">
        <v>0.14099999999999999</v>
      </c>
      <c r="F4599" s="42">
        <v>0.16639999999999999</v>
      </c>
      <c r="G4599" s="42">
        <v>2.53E-2</v>
      </c>
      <c r="H4599" s="42">
        <v>1.8E-3</v>
      </c>
      <c r="I4599" s="42">
        <v>7.7799999999999994E-2</v>
      </c>
      <c r="J4599" s="42">
        <v>0.1736</v>
      </c>
      <c r="K4599" s="42">
        <v>0.1067</v>
      </c>
      <c r="L4599" s="93">
        <f t="shared" si="355"/>
        <v>1</v>
      </c>
      <c r="M4599" s="42">
        <v>0.13417999999999999</v>
      </c>
      <c r="N4599" s="93">
        <f t="array" ref="N4599">SQRT(MMULT(MMULT(B4599:K4599, '2. Correlation Matrix'!$B$34:$K$43), TRANSPOSE(B4599:K4599)))</f>
        <v>0.11883940456859332</v>
      </c>
      <c r="O4599" s="92">
        <f t="shared" si="356"/>
        <v>0.49798297302845951</v>
      </c>
      <c r="P4599" s="42">
        <f t="shared" si="357"/>
        <v>0.12711859796089109</v>
      </c>
      <c r="Q4599" s="42">
        <f t="shared" si="358"/>
        <v>0.122773215429927</v>
      </c>
      <c r="R4599" s="43">
        <f t="shared" si="359"/>
        <v>0.118137620573236</v>
      </c>
    </row>
    <row r="4600" spans="1:18" x14ac:dyDescent="0.35">
      <c r="A4600" s="73">
        <v>4962</v>
      </c>
      <c r="B4600" s="42">
        <v>4.6800000000000001E-2</v>
      </c>
      <c r="C4600" s="42">
        <v>0.1148</v>
      </c>
      <c r="D4600" s="42">
        <v>0.2319</v>
      </c>
      <c r="E4600" s="42">
        <v>0.1593</v>
      </c>
      <c r="F4600" s="42">
        <v>4.2200000000000001E-2</v>
      </c>
      <c r="G4600" s="42">
        <v>5.62E-2</v>
      </c>
      <c r="H4600" s="42">
        <v>6.3200000000000006E-2</v>
      </c>
      <c r="I4600" s="42">
        <v>7.7299999999999994E-2</v>
      </c>
      <c r="J4600" s="42">
        <v>0.14990000000000001</v>
      </c>
      <c r="K4600" s="42">
        <v>5.8500000000000003E-2</v>
      </c>
      <c r="L4600" s="93">
        <f t="shared" si="355"/>
        <v>1.0001000000000002</v>
      </c>
      <c r="M4600" s="42">
        <v>0.1366</v>
      </c>
      <c r="N4600" s="93">
        <f t="array" ref="N4600">SQRT(MMULT(MMULT(B4600:K4600, '2. Correlation Matrix'!$B$34:$K$43), TRANSPOSE(B4600:K4600)))</f>
        <v>0.12371298881674875</v>
      </c>
      <c r="O4600" s="92">
        <f t="shared" si="356"/>
        <v>0.49792669782835569</v>
      </c>
      <c r="P4600" s="42">
        <f t="shared" si="357"/>
        <v>0.1289475481990135</v>
      </c>
      <c r="Q4600" s="42">
        <f t="shared" si="358"/>
        <v>0.122773215429927</v>
      </c>
      <c r="R4600" s="43">
        <f t="shared" si="359"/>
        <v>0.118137620573236</v>
      </c>
    </row>
    <row r="4601" spans="1:18" x14ac:dyDescent="0.35">
      <c r="A4601" s="73">
        <v>247</v>
      </c>
      <c r="B4601" s="42">
        <v>8.7900000000000006E-2</v>
      </c>
      <c r="C4601" s="42">
        <v>9.1600000000000001E-2</v>
      </c>
      <c r="D4601" s="42">
        <v>0.185</v>
      </c>
      <c r="E4601" s="42">
        <v>0.1832</v>
      </c>
      <c r="F4601" s="42">
        <v>6.1699999999999998E-2</v>
      </c>
      <c r="G4601" s="42">
        <v>3.9300000000000002E-2</v>
      </c>
      <c r="H4601" s="42">
        <v>0.15140000000000001</v>
      </c>
      <c r="I4601" s="42">
        <v>4.1099999999999998E-2</v>
      </c>
      <c r="J4601" s="42">
        <v>8.9700000000000002E-2</v>
      </c>
      <c r="K4601" s="42">
        <v>6.9199999999999998E-2</v>
      </c>
      <c r="L4601" s="93">
        <f t="shared" si="355"/>
        <v>1.0001</v>
      </c>
      <c r="M4601" s="42">
        <v>0.14011000000000001</v>
      </c>
      <c r="N4601" s="93">
        <f t="array" ref="N4601">SQRT(MMULT(MMULT(B4601:K4601, '2. Correlation Matrix'!$B$34:$K$43), TRANSPOSE(B4601:K4601)))</f>
        <v>0.13078397732151364</v>
      </c>
      <c r="O4601" s="92">
        <f t="shared" si="356"/>
        <v>0.4978438592667695</v>
      </c>
      <c r="P4601" s="42">
        <f t="shared" si="357"/>
        <v>0.1315577756379829</v>
      </c>
      <c r="Q4601" s="42">
        <f t="shared" si="358"/>
        <v>0.122773215429927</v>
      </c>
      <c r="R4601" s="43">
        <f t="shared" si="359"/>
        <v>0.118137620573236</v>
      </c>
    </row>
    <row r="4602" spans="1:18" x14ac:dyDescent="0.35">
      <c r="A4602" s="73">
        <v>1081</v>
      </c>
      <c r="B4602" s="42">
        <v>5.5999999999999999E-3</v>
      </c>
      <c r="C4602" s="42">
        <v>0.12570000000000001</v>
      </c>
      <c r="D4602" s="42">
        <v>0.16139999999999999</v>
      </c>
      <c r="E4602" s="42">
        <v>0.152</v>
      </c>
      <c r="F4602" s="42">
        <v>0.18759999999999999</v>
      </c>
      <c r="G4602" s="42">
        <v>3.1899999999999998E-2</v>
      </c>
      <c r="H4602" s="42">
        <v>2.63E-2</v>
      </c>
      <c r="I4602" s="42">
        <v>1.6899999999999998E-2</v>
      </c>
      <c r="J4602" s="42">
        <v>0.1163</v>
      </c>
      <c r="K4602" s="42">
        <v>0.1764</v>
      </c>
      <c r="L4602" s="93">
        <f t="shared" si="355"/>
        <v>1.0001</v>
      </c>
      <c r="M4602" s="42">
        <v>0.14671000000000001</v>
      </c>
      <c r="N4602" s="93">
        <f t="array" ref="N4602">SQRT(MMULT(MMULT(B4602:K4602, '2. Correlation Matrix'!$B$34:$K$43), TRANSPOSE(B4602:K4602)))</f>
        <v>0.14406562298754411</v>
      </c>
      <c r="O4602" s="92">
        <f t="shared" si="356"/>
        <v>0.49775927464805431</v>
      </c>
      <c r="P4602" s="42">
        <f t="shared" si="357"/>
        <v>0.13633254813660542</v>
      </c>
      <c r="Q4602" s="42">
        <f t="shared" si="358"/>
        <v>0.122773215429927</v>
      </c>
      <c r="R4602" s="43">
        <f t="shared" si="359"/>
        <v>0.118137620573236</v>
      </c>
    </row>
    <row r="4603" spans="1:18" x14ac:dyDescent="0.35">
      <c r="A4603" s="73">
        <v>730</v>
      </c>
      <c r="B4603" s="42">
        <v>0.1449</v>
      </c>
      <c r="C4603" s="42">
        <v>8.8300000000000003E-2</v>
      </c>
      <c r="D4603" s="42">
        <v>0.13780000000000001</v>
      </c>
      <c r="E4603" s="42">
        <v>0.1396</v>
      </c>
      <c r="F4603" s="42">
        <v>0.1396</v>
      </c>
      <c r="G4603" s="42">
        <v>0.1237</v>
      </c>
      <c r="H4603" s="42">
        <v>4.7699999999999999E-2</v>
      </c>
      <c r="I4603" s="42">
        <v>2.6499999999999999E-2</v>
      </c>
      <c r="J4603" s="42">
        <v>8.8300000000000003E-2</v>
      </c>
      <c r="K4603" s="42">
        <v>6.3600000000000004E-2</v>
      </c>
      <c r="L4603" s="93">
        <f t="shared" si="355"/>
        <v>0.99999999999999989</v>
      </c>
      <c r="M4603" s="42">
        <v>0.13532</v>
      </c>
      <c r="N4603" s="93">
        <f t="array" ref="N4603">SQRT(MMULT(MMULT(B4603:K4603, '2. Correlation Matrix'!$B$34:$K$43), TRANSPOSE(B4603:K4603)))</f>
        <v>0.12118558649127875</v>
      </c>
      <c r="O4603" s="92">
        <f t="shared" si="356"/>
        <v>0.49774896294569643</v>
      </c>
      <c r="P4603" s="42">
        <f t="shared" si="357"/>
        <v>0.12797702681338238</v>
      </c>
      <c r="Q4603" s="42">
        <f t="shared" si="358"/>
        <v>0.122773215429927</v>
      </c>
      <c r="R4603" s="43">
        <f t="shared" si="359"/>
        <v>0.118137620573236</v>
      </c>
    </row>
    <row r="4604" spans="1:18" x14ac:dyDescent="0.35">
      <c r="A4604" s="73">
        <v>1139</v>
      </c>
      <c r="B4604" s="42">
        <v>0.161</v>
      </c>
      <c r="C4604" s="42">
        <v>9.5200000000000007E-2</v>
      </c>
      <c r="D4604" s="42">
        <v>0.10879999999999999</v>
      </c>
      <c r="E4604" s="42">
        <v>0.1678</v>
      </c>
      <c r="F4604" s="42">
        <v>0.1837</v>
      </c>
      <c r="G4604" s="42">
        <v>6.8000000000000005E-2</v>
      </c>
      <c r="H4604" s="42">
        <v>4.7600000000000003E-2</v>
      </c>
      <c r="I4604" s="42">
        <v>0.1361</v>
      </c>
      <c r="J4604" s="42">
        <v>2.9499999999999998E-2</v>
      </c>
      <c r="K4604" s="42">
        <v>2.3E-3</v>
      </c>
      <c r="L4604" s="93">
        <f t="shared" si="355"/>
        <v>0.99999999999999989</v>
      </c>
      <c r="M4604" s="42">
        <v>0.12132999999999999</v>
      </c>
      <c r="N4604" s="93">
        <f t="array" ref="N4604">SQRT(MMULT(MMULT(B4604:K4604, '2. Correlation Matrix'!$B$34:$K$43), TRANSPOSE(B4604:K4604)))</f>
        <v>9.3079379549547925E-2</v>
      </c>
      <c r="O4604" s="92">
        <f t="shared" si="356"/>
        <v>0.49774719410691448</v>
      </c>
      <c r="P4604" s="42">
        <f t="shared" si="357"/>
        <v>0.11699811455133559</v>
      </c>
      <c r="Q4604" s="42">
        <f t="shared" si="358"/>
        <v>0.122773215429927</v>
      </c>
      <c r="R4604" s="43">
        <f t="shared" si="359"/>
        <v>0.118137620573236</v>
      </c>
    </row>
    <row r="4605" spans="1:18" x14ac:dyDescent="0.35">
      <c r="A4605" s="73">
        <v>3268</v>
      </c>
      <c r="B4605" s="42">
        <v>8.3099999999999993E-2</v>
      </c>
      <c r="C4605" s="42">
        <v>3.4200000000000001E-2</v>
      </c>
      <c r="D4605" s="42">
        <v>0.1663</v>
      </c>
      <c r="E4605" s="42">
        <v>7.0900000000000005E-2</v>
      </c>
      <c r="F4605" s="42">
        <v>0.19320000000000001</v>
      </c>
      <c r="G4605" s="42">
        <v>4.1599999999999998E-2</v>
      </c>
      <c r="H4605" s="42">
        <v>0.2029</v>
      </c>
      <c r="I4605" s="42">
        <v>2.1999999999999999E-2</v>
      </c>
      <c r="J4605" s="42">
        <v>6.6000000000000003E-2</v>
      </c>
      <c r="K4605" s="42">
        <v>0.1198</v>
      </c>
      <c r="L4605" s="93">
        <f t="shared" si="355"/>
        <v>0.99999999999999989</v>
      </c>
      <c r="M4605" s="42">
        <v>0.14796999999999999</v>
      </c>
      <c r="N4605" s="93">
        <f t="array" ref="N4605">SQRT(MMULT(MMULT(B4605:K4605, '2. Correlation Matrix'!$B$34:$K$43), TRANSPOSE(B4605:K4605)))</f>
        <v>0.14661553024682072</v>
      </c>
      <c r="O4605" s="92">
        <f t="shared" si="356"/>
        <v>0.49769625275820539</v>
      </c>
      <c r="P4605" s="42">
        <f t="shared" si="357"/>
        <v>0.13722194314522179</v>
      </c>
      <c r="Q4605" s="42">
        <f t="shared" si="358"/>
        <v>0.122773215429927</v>
      </c>
      <c r="R4605" s="43">
        <f t="shared" si="359"/>
        <v>0.118137620573236</v>
      </c>
    </row>
    <row r="4606" spans="1:18" x14ac:dyDescent="0.35">
      <c r="A4606" s="73">
        <v>4027</v>
      </c>
      <c r="B4606" s="42">
        <v>5.8799999999999998E-2</v>
      </c>
      <c r="C4606" s="42">
        <v>0.1118</v>
      </c>
      <c r="D4606" s="42">
        <v>6.4699999999999994E-2</v>
      </c>
      <c r="E4606" s="42">
        <v>0.17649999999999999</v>
      </c>
      <c r="F4606" s="42">
        <v>0.17449999999999999</v>
      </c>
      <c r="G4606" s="42">
        <v>0.10390000000000001</v>
      </c>
      <c r="H4606" s="42">
        <v>3.1399999999999997E-2</v>
      </c>
      <c r="I4606" s="42">
        <v>9.6100000000000005E-2</v>
      </c>
      <c r="J4606" s="42">
        <v>0.17249999999999999</v>
      </c>
      <c r="K4606" s="42">
        <v>9.7999999999999997E-3</v>
      </c>
      <c r="L4606" s="93">
        <f t="shared" si="355"/>
        <v>1</v>
      </c>
      <c r="M4606" s="42">
        <v>0.12925</v>
      </c>
      <c r="N4606" s="93">
        <f t="array" ref="N4606">SQRT(MMULT(MMULT(B4606:K4606, '2. Correlation Matrix'!$B$34:$K$43), TRANSPOSE(B4606:K4606)))</f>
        <v>0.10905139173654686</v>
      </c>
      <c r="O4606" s="92">
        <f t="shared" si="356"/>
        <v>0.49747187207899679</v>
      </c>
      <c r="P4606" s="42">
        <f t="shared" si="357"/>
        <v>0.1233038969801611</v>
      </c>
      <c r="Q4606" s="42">
        <f t="shared" si="358"/>
        <v>0.122773215429927</v>
      </c>
      <c r="R4606" s="43">
        <f t="shared" si="359"/>
        <v>0.118137620573236</v>
      </c>
    </row>
    <row r="4607" spans="1:18" x14ac:dyDescent="0.35">
      <c r="A4607" s="73">
        <v>2175</v>
      </c>
      <c r="B4607" s="42">
        <v>2.3800000000000002E-2</v>
      </c>
      <c r="C4607" s="42">
        <v>0.12529999999999999</v>
      </c>
      <c r="D4607" s="42">
        <v>8.6400000000000005E-2</v>
      </c>
      <c r="E4607" s="42">
        <v>0.1857</v>
      </c>
      <c r="F4607" s="42">
        <v>0.21379999999999999</v>
      </c>
      <c r="G4607" s="42">
        <v>0.12959999999999999</v>
      </c>
      <c r="H4607" s="42">
        <v>9.5000000000000001E-2</v>
      </c>
      <c r="I4607" s="42">
        <v>1.2999999999999999E-2</v>
      </c>
      <c r="J4607" s="42">
        <v>6.0499999999999998E-2</v>
      </c>
      <c r="K4607" s="42">
        <v>6.7000000000000004E-2</v>
      </c>
      <c r="L4607" s="93">
        <f t="shared" si="355"/>
        <v>1.0001</v>
      </c>
      <c r="M4607" s="42">
        <v>0.14285999999999999</v>
      </c>
      <c r="N4607" s="93">
        <f t="array" ref="N4607">SQRT(MMULT(MMULT(B4607:K4607, '2. Correlation Matrix'!$B$34:$K$43), TRANSPOSE(B4607:K4607)))</f>
        <v>0.13641448592721525</v>
      </c>
      <c r="O4607" s="92">
        <f t="shared" si="356"/>
        <v>0.49745450080871245</v>
      </c>
      <c r="P4607" s="42">
        <f t="shared" si="357"/>
        <v>0.13355554401460679</v>
      </c>
      <c r="Q4607" s="42">
        <f t="shared" si="358"/>
        <v>0.122773215429927</v>
      </c>
      <c r="R4607" s="43">
        <f t="shared" si="359"/>
        <v>0.118137620573236</v>
      </c>
    </row>
    <row r="4608" spans="1:18" x14ac:dyDescent="0.35">
      <c r="A4608" s="73">
        <v>1759</v>
      </c>
      <c r="B4608" s="42">
        <v>1.47E-2</v>
      </c>
      <c r="C4608" s="42">
        <v>6.88E-2</v>
      </c>
      <c r="D4608" s="42">
        <v>0.1769</v>
      </c>
      <c r="E4608" s="42">
        <v>0.1351</v>
      </c>
      <c r="F4608" s="42">
        <v>0.14249999999999999</v>
      </c>
      <c r="G4608" s="42">
        <v>0.1106</v>
      </c>
      <c r="H4608" s="42">
        <v>0.1769</v>
      </c>
      <c r="I4608" s="42">
        <v>4.6699999999999998E-2</v>
      </c>
      <c r="J4608" s="42">
        <v>7.1300000000000002E-2</v>
      </c>
      <c r="K4608" s="42">
        <v>5.6500000000000002E-2</v>
      </c>
      <c r="L4608" s="93">
        <f t="shared" si="355"/>
        <v>1.0000000000000002</v>
      </c>
      <c r="M4608" s="42">
        <v>0.14768000000000001</v>
      </c>
      <c r="N4608" s="93">
        <f t="array" ref="N4608">SQRT(MMULT(MMULT(B4608:K4608, '2. Correlation Matrix'!$B$34:$K$43), TRANSPOSE(B4608:K4608)))</f>
        <v>0.14611923397326651</v>
      </c>
      <c r="O4608" s="92">
        <f t="shared" si="356"/>
        <v>0.49740200536020673</v>
      </c>
      <c r="P4608" s="42">
        <f t="shared" si="357"/>
        <v>0.1370045847315329</v>
      </c>
      <c r="Q4608" s="42">
        <f t="shared" si="358"/>
        <v>0.122773215429927</v>
      </c>
      <c r="R4608" s="43">
        <f t="shared" si="359"/>
        <v>0.118137620573236</v>
      </c>
    </row>
    <row r="4609" spans="1:18" x14ac:dyDescent="0.35">
      <c r="A4609" s="73">
        <v>3458</v>
      </c>
      <c r="B4609" s="42">
        <v>0.1144</v>
      </c>
      <c r="C4609" s="42">
        <v>0.1245</v>
      </c>
      <c r="D4609" s="42">
        <v>0.10589999999999999</v>
      </c>
      <c r="E4609" s="42">
        <v>6.8699999999999997E-2</v>
      </c>
      <c r="F4609" s="42">
        <v>0.13880000000000001</v>
      </c>
      <c r="G4609" s="42">
        <v>0.123</v>
      </c>
      <c r="H4609" s="42">
        <v>0.10009999999999999</v>
      </c>
      <c r="I4609" s="42">
        <v>6.7199999999999996E-2</v>
      </c>
      <c r="J4609" s="42">
        <v>0.1431</v>
      </c>
      <c r="K4609" s="42">
        <v>1.43E-2</v>
      </c>
      <c r="L4609" s="93">
        <f t="shared" si="355"/>
        <v>1</v>
      </c>
      <c r="M4609" s="42">
        <v>0.13099</v>
      </c>
      <c r="N4609" s="93">
        <f t="array" ref="N4609">SQRT(MMULT(MMULT(B4609:K4609, '2. Correlation Matrix'!$B$34:$K$43), TRANSPOSE(B4609:K4609)))</f>
        <v>0.11257925434754933</v>
      </c>
      <c r="O4609" s="92">
        <f t="shared" si="356"/>
        <v>0.49733852231025028</v>
      </c>
      <c r="P4609" s="42">
        <f t="shared" si="357"/>
        <v>0.12465295574527489</v>
      </c>
      <c r="Q4609" s="42">
        <f t="shared" si="358"/>
        <v>0.122773215429927</v>
      </c>
      <c r="R4609" s="43">
        <f t="shared" si="359"/>
        <v>0.118137620573236</v>
      </c>
    </row>
    <row r="4610" spans="1:18" x14ac:dyDescent="0.35">
      <c r="A4610" s="73">
        <v>1425</v>
      </c>
      <c r="B4610" s="42">
        <v>2.12E-2</v>
      </c>
      <c r="C4610" s="42">
        <v>5.0799999999999998E-2</v>
      </c>
      <c r="D4610" s="42">
        <v>0.18010000000000001</v>
      </c>
      <c r="E4610" s="42">
        <v>0.18859999999999999</v>
      </c>
      <c r="F4610" s="42">
        <v>0.12709999999999999</v>
      </c>
      <c r="G4610" s="42">
        <v>0.1208</v>
      </c>
      <c r="H4610" s="42">
        <v>4.87E-2</v>
      </c>
      <c r="I4610" s="42">
        <v>4.6600000000000003E-2</v>
      </c>
      <c r="J4610" s="42">
        <v>0.14410000000000001</v>
      </c>
      <c r="K4610" s="42">
        <v>7.1999999999999995E-2</v>
      </c>
      <c r="L4610" s="93">
        <f t="shared" si="355"/>
        <v>0.99999999999999989</v>
      </c>
      <c r="M4610" s="42">
        <v>0.14488999999999999</v>
      </c>
      <c r="N4610" s="93">
        <f t="array" ref="N4610">SQRT(MMULT(MMULT(B4610:K4610, '2. Correlation Matrix'!$B$34:$K$43), TRANSPOSE(B4610:K4610)))</f>
        <v>0.14053421517422082</v>
      </c>
      <c r="O4610" s="92">
        <f t="shared" si="356"/>
        <v>0.49731661370405122</v>
      </c>
      <c r="P4610" s="42">
        <f t="shared" si="357"/>
        <v>0.13501506718268289</v>
      </c>
      <c r="Q4610" s="42">
        <f t="shared" si="358"/>
        <v>0.122773215429927</v>
      </c>
      <c r="R4610" s="43">
        <f t="shared" si="359"/>
        <v>0.118137620573236</v>
      </c>
    </row>
    <row r="4611" spans="1:18" x14ac:dyDescent="0.35">
      <c r="A4611" s="73">
        <v>4726</v>
      </c>
      <c r="B4611" s="42">
        <v>0.1008</v>
      </c>
      <c r="C4611" s="42">
        <v>7.8600000000000003E-2</v>
      </c>
      <c r="D4611" s="42">
        <v>0.121</v>
      </c>
      <c r="E4611" s="42">
        <v>0.1835</v>
      </c>
      <c r="F4611" s="42">
        <v>7.8600000000000003E-2</v>
      </c>
      <c r="G4611" s="42">
        <v>0.1431</v>
      </c>
      <c r="H4611" s="42">
        <v>6.6500000000000004E-2</v>
      </c>
      <c r="I4611" s="42">
        <v>5.8500000000000003E-2</v>
      </c>
      <c r="J4611" s="42">
        <v>0.1492</v>
      </c>
      <c r="K4611" s="42">
        <v>2.0199999999999999E-2</v>
      </c>
      <c r="L4611" s="93">
        <f t="shared" si="355"/>
        <v>1</v>
      </c>
      <c r="M4611" s="42">
        <v>0.13643</v>
      </c>
      <c r="N4611" s="93">
        <f t="array" ref="N4611">SQRT(MMULT(MMULT(B4611:K4611, '2. Correlation Matrix'!$B$34:$K$43), TRANSPOSE(B4611:K4611)))</f>
        <v>0.12352747995687519</v>
      </c>
      <c r="O4611" s="92">
        <f t="shared" si="356"/>
        <v>0.49729825316153048</v>
      </c>
      <c r="P4611" s="42">
        <f t="shared" si="357"/>
        <v>0.12880048084775189</v>
      </c>
      <c r="Q4611" s="42">
        <f t="shared" si="358"/>
        <v>0.122773215429927</v>
      </c>
      <c r="R4611" s="43">
        <f t="shared" si="359"/>
        <v>0.118137620573236</v>
      </c>
    </row>
    <row r="4612" spans="1:18" x14ac:dyDescent="0.35">
      <c r="A4612" s="73">
        <v>4881</v>
      </c>
      <c r="B4612" s="42">
        <v>6.6799999999999998E-2</v>
      </c>
      <c r="C4612" s="42">
        <v>0.15210000000000001</v>
      </c>
      <c r="D4612" s="42">
        <v>0.13589999999999999</v>
      </c>
      <c r="E4612" s="42">
        <v>0.21199999999999999</v>
      </c>
      <c r="F4612" s="42">
        <v>0.1106</v>
      </c>
      <c r="G4612" s="42">
        <v>9.1999999999999998E-3</v>
      </c>
      <c r="H4612" s="42">
        <v>0.11749999999999999</v>
      </c>
      <c r="I4612" s="42">
        <v>1.15E-2</v>
      </c>
      <c r="J4612" s="42">
        <v>8.9899999999999994E-2</v>
      </c>
      <c r="K4612" s="42">
        <v>9.4500000000000001E-2</v>
      </c>
      <c r="L4612" s="93">
        <f t="shared" si="355"/>
        <v>1</v>
      </c>
      <c r="M4612" s="42">
        <v>0.13769000000000001</v>
      </c>
      <c r="N4612" s="93">
        <f t="array" ref="N4612">SQRT(MMULT(MMULT(B4612:K4612, '2. Correlation Matrix'!$B$34:$K$43), TRANSPOSE(B4612:K4612)))</f>
        <v>0.12606683263186316</v>
      </c>
      <c r="O4612" s="92">
        <f t="shared" si="356"/>
        <v>0.49727591858411796</v>
      </c>
      <c r="P4612" s="42">
        <f t="shared" si="357"/>
        <v>0.12974357685508492</v>
      </c>
      <c r="Q4612" s="42">
        <f t="shared" si="358"/>
        <v>0.122773215429927</v>
      </c>
      <c r="R4612" s="43">
        <f t="shared" si="359"/>
        <v>0.118137620573236</v>
      </c>
    </row>
    <row r="4613" spans="1:18" x14ac:dyDescent="0.35">
      <c r="A4613" s="73">
        <v>2568</v>
      </c>
      <c r="B4613" s="42">
        <v>9.2600000000000002E-2</v>
      </c>
      <c r="C4613" s="42">
        <v>1.1299999999999999E-2</v>
      </c>
      <c r="D4613" s="42">
        <v>0.14899999999999999</v>
      </c>
      <c r="E4613" s="42">
        <v>2.93E-2</v>
      </c>
      <c r="F4613" s="42">
        <v>0.14219999999999999</v>
      </c>
      <c r="G4613" s="42">
        <v>0.18509999999999999</v>
      </c>
      <c r="H4613" s="42">
        <v>0.20319999999999999</v>
      </c>
      <c r="I4613" s="42">
        <v>5.6399999999999999E-2</v>
      </c>
      <c r="J4613" s="42">
        <v>9.9299999999999999E-2</v>
      </c>
      <c r="K4613" s="42">
        <v>3.1600000000000003E-2</v>
      </c>
      <c r="L4613" s="93">
        <f t="shared" ref="L4613:L4676" si="360">SUM(B4613:K4613)</f>
        <v>0.99999999999999989</v>
      </c>
      <c r="M4613" s="42">
        <v>0.14802999999999999</v>
      </c>
      <c r="N4613" s="93">
        <f t="array" ref="N4613">SQRT(MMULT(MMULT(B4613:K4613, '2. Correlation Matrix'!$B$34:$K$43), TRANSPOSE(B4613:K4613)))</f>
        <v>0.14688397270962752</v>
      </c>
      <c r="O4613" s="92">
        <f t="shared" ref="O4613:O4676" si="361">(M4613-0.075)/N4613</f>
        <v>0.4971951578704355</v>
      </c>
      <c r="P4613" s="42">
        <f t="shared" ref="P4613:P4676" si="362">M4613-((1/2)*1*N4613^2)</f>
        <v>0.13724254928051868</v>
      </c>
      <c r="Q4613" s="42">
        <f t="shared" ref="Q4613:Q4676" si="363">$M$5-((1/2)*3*$N$5^2)</f>
        <v>0.122773215429927</v>
      </c>
      <c r="R4613" s="43">
        <f t="shared" ref="R4613:R4676" si="364">$M$5-((1/2)*4*$N$5^2)</f>
        <v>0.118137620573236</v>
      </c>
    </row>
    <row r="4614" spans="1:18" x14ac:dyDescent="0.35">
      <c r="A4614" s="73">
        <v>3835</v>
      </c>
      <c r="B4614" s="42">
        <v>0.19070000000000001</v>
      </c>
      <c r="C4614" s="42">
        <v>4.4699999999999997E-2</v>
      </c>
      <c r="D4614" s="42">
        <v>0.107</v>
      </c>
      <c r="E4614" s="42">
        <v>6.2300000000000001E-2</v>
      </c>
      <c r="F4614" s="42">
        <v>0.16339999999999999</v>
      </c>
      <c r="G4614" s="42">
        <v>5.45E-2</v>
      </c>
      <c r="H4614" s="42">
        <v>1.5599999999999999E-2</v>
      </c>
      <c r="I4614" s="42">
        <v>5.7999999999999996E-3</v>
      </c>
      <c r="J4614" s="42">
        <v>0.18290000000000001</v>
      </c>
      <c r="K4614" s="42">
        <v>0.17319999999999999</v>
      </c>
      <c r="L4614" s="93">
        <f t="shared" si="360"/>
        <v>1.0001</v>
      </c>
      <c r="M4614" s="42">
        <v>0.13999</v>
      </c>
      <c r="N4614" s="93">
        <f t="array" ref="N4614">SQRT(MMULT(MMULT(B4614:K4614, '2. Correlation Matrix'!$B$34:$K$43), TRANSPOSE(B4614:K4614)))</f>
        <v>0.13073917571325971</v>
      </c>
      <c r="O4614" s="92">
        <f t="shared" si="361"/>
        <v>0.49709660203562572</v>
      </c>
      <c r="P4614" s="42">
        <f t="shared" si="362"/>
        <v>0.1314436339669087</v>
      </c>
      <c r="Q4614" s="42">
        <f t="shared" si="363"/>
        <v>0.122773215429927</v>
      </c>
      <c r="R4614" s="43">
        <f t="shared" si="364"/>
        <v>0.118137620573236</v>
      </c>
    </row>
    <row r="4615" spans="1:18" x14ac:dyDescent="0.35">
      <c r="A4615" s="73">
        <v>369</v>
      </c>
      <c r="B4615" s="42">
        <v>7.6899999999999996E-2</v>
      </c>
      <c r="C4615" s="42">
        <v>8.2000000000000007E-3</v>
      </c>
      <c r="D4615" s="42">
        <v>0.23080000000000001</v>
      </c>
      <c r="E4615" s="42">
        <v>0.1923</v>
      </c>
      <c r="F4615" s="42">
        <v>7.4200000000000002E-2</v>
      </c>
      <c r="G4615" s="42">
        <v>5.4999999999999997E-3</v>
      </c>
      <c r="H4615" s="42">
        <v>0.2555</v>
      </c>
      <c r="I4615" s="42">
        <v>0.10440000000000001</v>
      </c>
      <c r="J4615" s="42">
        <v>8.2000000000000007E-3</v>
      </c>
      <c r="K4615" s="42">
        <v>4.3999999999999997E-2</v>
      </c>
      <c r="L4615" s="93">
        <f t="shared" si="360"/>
        <v>1</v>
      </c>
      <c r="M4615" s="42">
        <v>0.14324999999999999</v>
      </c>
      <c r="N4615" s="93">
        <f t="array" ref="N4615">SQRT(MMULT(MMULT(B4615:K4615, '2. Correlation Matrix'!$B$34:$K$43), TRANSPOSE(B4615:K4615)))</f>
        <v>0.13729992691273438</v>
      </c>
      <c r="O4615" s="92">
        <f t="shared" si="361"/>
        <v>0.49708693613055305</v>
      </c>
      <c r="P4615" s="42">
        <f t="shared" si="362"/>
        <v>0.13382436503487888</v>
      </c>
      <c r="Q4615" s="42">
        <f t="shared" si="363"/>
        <v>0.122773215429927</v>
      </c>
      <c r="R4615" s="43">
        <f t="shared" si="364"/>
        <v>0.118137620573236</v>
      </c>
    </row>
    <row r="4616" spans="1:18" x14ac:dyDescent="0.35">
      <c r="A4616" s="73">
        <v>546</v>
      </c>
      <c r="B4616" s="42">
        <v>9.0899999999999995E-2</v>
      </c>
      <c r="C4616" s="42">
        <v>0.13639999999999999</v>
      </c>
      <c r="D4616" s="42">
        <v>6.5699999999999995E-2</v>
      </c>
      <c r="E4616" s="42">
        <v>0.18940000000000001</v>
      </c>
      <c r="F4616" s="42">
        <v>0.18179999999999999</v>
      </c>
      <c r="G4616" s="42">
        <v>0.10100000000000001</v>
      </c>
      <c r="H4616" s="42">
        <v>0.1086</v>
      </c>
      <c r="I4616" s="42">
        <v>5.5599999999999997E-2</v>
      </c>
      <c r="J4616" s="42">
        <v>5.0500000000000003E-2</v>
      </c>
      <c r="K4616" s="42">
        <v>2.0199999999999999E-2</v>
      </c>
      <c r="L4616" s="93">
        <f t="shared" si="360"/>
        <v>1.0001</v>
      </c>
      <c r="M4616" s="42">
        <v>0.13206000000000001</v>
      </c>
      <c r="N4616" s="93">
        <f t="array" ref="N4616">SQRT(MMULT(MMULT(B4616:K4616, '2. Correlation Matrix'!$B$34:$K$43), TRANSPOSE(B4616:K4616)))</f>
        <v>0.11480670717231377</v>
      </c>
      <c r="O4616" s="92">
        <f t="shared" si="361"/>
        <v>0.4970092898349438</v>
      </c>
      <c r="P4616" s="42">
        <f t="shared" si="362"/>
        <v>0.12546970999412532</v>
      </c>
      <c r="Q4616" s="42">
        <f t="shared" si="363"/>
        <v>0.122773215429927</v>
      </c>
      <c r="R4616" s="43">
        <f t="shared" si="364"/>
        <v>0.118137620573236</v>
      </c>
    </row>
    <row r="4617" spans="1:18" x14ac:dyDescent="0.35">
      <c r="A4617" s="73">
        <v>1607</v>
      </c>
      <c r="B4617" s="42">
        <v>0.1275</v>
      </c>
      <c r="C4617" s="42">
        <v>2.87E-2</v>
      </c>
      <c r="D4617" s="42">
        <v>0.1741</v>
      </c>
      <c r="E4617" s="42">
        <v>8.0799999999999997E-2</v>
      </c>
      <c r="F4617" s="42">
        <v>0.1167</v>
      </c>
      <c r="G4617" s="42">
        <v>1.9699999999999999E-2</v>
      </c>
      <c r="H4617" s="42">
        <v>0.12570000000000001</v>
      </c>
      <c r="I4617" s="42">
        <v>3.5900000000000001E-2</v>
      </c>
      <c r="J4617" s="42">
        <v>0.1777</v>
      </c>
      <c r="K4617" s="42">
        <v>0.11310000000000001</v>
      </c>
      <c r="L4617" s="93">
        <f t="shared" si="360"/>
        <v>0.99990000000000012</v>
      </c>
      <c r="M4617" s="42">
        <v>0.14080000000000001</v>
      </c>
      <c r="N4617" s="93">
        <f t="array" ref="N4617">SQRT(MMULT(MMULT(B4617:K4617, '2. Correlation Matrix'!$B$34:$K$43), TRANSPOSE(B4617:K4617)))</f>
        <v>0.13244634040620754</v>
      </c>
      <c r="O4617" s="92">
        <f t="shared" si="361"/>
        <v>0.49680496870048724</v>
      </c>
      <c r="P4617" s="42">
        <f t="shared" si="362"/>
        <v>0.13202898345650152</v>
      </c>
      <c r="Q4617" s="42">
        <f t="shared" si="363"/>
        <v>0.122773215429927</v>
      </c>
      <c r="R4617" s="43">
        <f t="shared" si="364"/>
        <v>0.118137620573236</v>
      </c>
    </row>
    <row r="4618" spans="1:18" x14ac:dyDescent="0.35">
      <c r="A4618" s="73">
        <v>2670</v>
      </c>
      <c r="B4618" s="42">
        <v>1.9300000000000001E-2</v>
      </c>
      <c r="C4618" s="42">
        <v>0.12770000000000001</v>
      </c>
      <c r="D4618" s="42">
        <v>0.24099999999999999</v>
      </c>
      <c r="E4618" s="42">
        <v>1.2E-2</v>
      </c>
      <c r="F4618" s="42">
        <v>0.1663</v>
      </c>
      <c r="G4618" s="42">
        <v>0.1133</v>
      </c>
      <c r="H4618" s="42">
        <v>0.17829999999999999</v>
      </c>
      <c r="I4618" s="42">
        <v>9.64E-2</v>
      </c>
      <c r="J4618" s="42">
        <v>1.6899999999999998E-2</v>
      </c>
      <c r="K4618" s="42">
        <v>2.8899999999999999E-2</v>
      </c>
      <c r="L4618" s="93">
        <f t="shared" si="360"/>
        <v>1.0001</v>
      </c>
      <c r="M4618" s="42">
        <v>0.13994000000000001</v>
      </c>
      <c r="N4618" s="93">
        <f t="array" ref="N4618">SQRT(MMULT(MMULT(B4618:K4618, '2. Correlation Matrix'!$B$34:$K$43), TRANSPOSE(B4618:K4618)))</f>
        <v>0.13072178875996152</v>
      </c>
      <c r="O4618" s="92">
        <f t="shared" si="361"/>
        <v>0.49678022781073156</v>
      </c>
      <c r="P4618" s="42">
        <f t="shared" si="362"/>
        <v>0.13139590697169801</v>
      </c>
      <c r="Q4618" s="42">
        <f t="shared" si="363"/>
        <v>0.122773215429927</v>
      </c>
      <c r="R4618" s="43">
        <f t="shared" si="364"/>
        <v>0.118137620573236</v>
      </c>
    </row>
    <row r="4619" spans="1:18" x14ac:dyDescent="0.35">
      <c r="A4619" s="73">
        <v>1340</v>
      </c>
      <c r="B4619" s="42">
        <v>6.0699999999999997E-2</v>
      </c>
      <c r="C4619" s="42">
        <v>3.1699999999999999E-2</v>
      </c>
      <c r="D4619" s="42">
        <v>0.24540000000000001</v>
      </c>
      <c r="E4619" s="42">
        <v>0.11609999999999999</v>
      </c>
      <c r="F4619" s="42">
        <v>3.9600000000000003E-2</v>
      </c>
      <c r="G4619" s="42">
        <v>0.24540000000000001</v>
      </c>
      <c r="H4619" s="42">
        <v>0.1293</v>
      </c>
      <c r="I4619" s="42">
        <v>5.5399999999999998E-2</v>
      </c>
      <c r="J4619" s="42">
        <v>3.9600000000000003E-2</v>
      </c>
      <c r="K4619" s="42">
        <v>3.6900000000000002E-2</v>
      </c>
      <c r="L4619" s="93">
        <f t="shared" si="360"/>
        <v>1.0001</v>
      </c>
      <c r="M4619" s="42">
        <v>0.1532</v>
      </c>
      <c r="N4619" s="93">
        <f t="array" ref="N4619">SQRT(MMULT(MMULT(B4619:K4619, '2. Correlation Matrix'!$B$34:$K$43), TRANSPOSE(B4619:K4619)))</f>
        <v>0.15741472366887033</v>
      </c>
      <c r="O4619" s="92">
        <f t="shared" si="361"/>
        <v>0.49677690991916096</v>
      </c>
      <c r="P4619" s="42">
        <f t="shared" si="362"/>
        <v>0.1408103023861266</v>
      </c>
      <c r="Q4619" s="42">
        <f t="shared" si="363"/>
        <v>0.122773215429927</v>
      </c>
      <c r="R4619" s="43">
        <f t="shared" si="364"/>
        <v>0.118137620573236</v>
      </c>
    </row>
    <row r="4620" spans="1:18" x14ac:dyDescent="0.35">
      <c r="A4620" s="73">
        <v>1191</v>
      </c>
      <c r="B4620" s="42">
        <v>0.16239999999999999</v>
      </c>
      <c r="C4620" s="42">
        <v>0.12870000000000001</v>
      </c>
      <c r="D4620" s="42">
        <v>0.16439999999999999</v>
      </c>
      <c r="E4620" s="42">
        <v>0.1069</v>
      </c>
      <c r="F4620" s="42">
        <v>0.1208</v>
      </c>
      <c r="G4620" s="42">
        <v>1.5800000000000002E-2</v>
      </c>
      <c r="H4620" s="42">
        <v>5.8999999999999999E-3</v>
      </c>
      <c r="I4620" s="42">
        <v>4.9500000000000002E-2</v>
      </c>
      <c r="J4620" s="42">
        <v>0.1366</v>
      </c>
      <c r="K4620" s="42">
        <v>0.1089</v>
      </c>
      <c r="L4620" s="93">
        <f t="shared" si="360"/>
        <v>0.99990000000000001</v>
      </c>
      <c r="M4620" s="42">
        <v>0.12825</v>
      </c>
      <c r="N4620" s="93">
        <f t="array" ref="N4620">SQRT(MMULT(MMULT(B4620:K4620, '2. Correlation Matrix'!$B$34:$K$43), TRANSPOSE(B4620:K4620)))</f>
        <v>0.1071928315458977</v>
      </c>
      <c r="O4620" s="92">
        <f t="shared" si="361"/>
        <v>0.49676829347678425</v>
      </c>
      <c r="P4620" s="42">
        <f t="shared" si="362"/>
        <v>0.1225048484325864</v>
      </c>
      <c r="Q4620" s="42">
        <f t="shared" si="363"/>
        <v>0.122773215429927</v>
      </c>
      <c r="R4620" s="43">
        <f t="shared" si="364"/>
        <v>0.118137620573236</v>
      </c>
    </row>
    <row r="4621" spans="1:18" x14ac:dyDescent="0.35">
      <c r="A4621" s="73">
        <v>739</v>
      </c>
      <c r="B4621" s="42">
        <v>0.18410000000000001</v>
      </c>
      <c r="C4621" s="42">
        <v>3.4200000000000001E-2</v>
      </c>
      <c r="D4621" s="42">
        <v>0.13469999999999999</v>
      </c>
      <c r="E4621" s="42">
        <v>0.12330000000000001</v>
      </c>
      <c r="F4621" s="42">
        <v>0.18410000000000001</v>
      </c>
      <c r="G4621" s="42">
        <v>1.9E-3</v>
      </c>
      <c r="H4621" s="42">
        <v>0.16700000000000001</v>
      </c>
      <c r="I4621" s="42">
        <v>7.6E-3</v>
      </c>
      <c r="J4621" s="42">
        <v>7.6E-3</v>
      </c>
      <c r="K4621" s="42">
        <v>0.15559999999999999</v>
      </c>
      <c r="L4621" s="93">
        <f t="shared" si="360"/>
        <v>1.0001000000000002</v>
      </c>
      <c r="M4621" s="42">
        <v>0.14312</v>
      </c>
      <c r="N4621" s="93">
        <f t="array" ref="N4621">SQRT(MMULT(MMULT(B4621:K4621, '2. Correlation Matrix'!$B$34:$K$43), TRANSPOSE(B4621:K4621)))</f>
        <v>0.13712835749466337</v>
      </c>
      <c r="O4621" s="92">
        <f t="shared" si="361"/>
        <v>0.49676085417015969</v>
      </c>
      <c r="P4621" s="42">
        <f t="shared" si="362"/>
        <v>0.1337179067854079</v>
      </c>
      <c r="Q4621" s="42">
        <f t="shared" si="363"/>
        <v>0.122773215429927</v>
      </c>
      <c r="R4621" s="43">
        <f t="shared" si="364"/>
        <v>0.118137620573236</v>
      </c>
    </row>
    <row r="4622" spans="1:18" x14ac:dyDescent="0.35">
      <c r="A4622" s="73">
        <v>2130</v>
      </c>
      <c r="B4622" s="42">
        <v>5.7500000000000002E-2</v>
      </c>
      <c r="C4622" s="42">
        <v>0.182</v>
      </c>
      <c r="D4622" s="42">
        <v>0.16669999999999999</v>
      </c>
      <c r="E4622" s="42">
        <v>0.1245</v>
      </c>
      <c r="F4622" s="42">
        <v>7.85E-2</v>
      </c>
      <c r="G4622" s="42">
        <v>3.8300000000000001E-2</v>
      </c>
      <c r="H4622" s="42">
        <v>1.15E-2</v>
      </c>
      <c r="I4622" s="42">
        <v>0.14369999999999999</v>
      </c>
      <c r="J4622" s="42">
        <v>0.18970000000000001</v>
      </c>
      <c r="K4622" s="42">
        <v>7.7000000000000002E-3</v>
      </c>
      <c r="L4622" s="93">
        <f t="shared" si="360"/>
        <v>1.0001</v>
      </c>
      <c r="M4622" s="42">
        <v>0.12156</v>
      </c>
      <c r="N4622" s="93">
        <f t="array" ref="N4622">SQRT(MMULT(MMULT(B4622:K4622, '2. Correlation Matrix'!$B$34:$K$43), TRANSPOSE(B4622:K4622)))</f>
        <v>9.373487771666747E-2</v>
      </c>
      <c r="O4622" s="92">
        <f t="shared" si="361"/>
        <v>0.49672012311934705</v>
      </c>
      <c r="P4622" s="42">
        <f t="shared" si="362"/>
        <v>0.11716688634972069</v>
      </c>
      <c r="Q4622" s="42">
        <f t="shared" si="363"/>
        <v>0.122773215429927</v>
      </c>
      <c r="R4622" s="43">
        <f t="shared" si="364"/>
        <v>0.118137620573236</v>
      </c>
    </row>
    <row r="4623" spans="1:18" x14ac:dyDescent="0.35">
      <c r="A4623" s="73">
        <v>3441</v>
      </c>
      <c r="B4623" s="42">
        <v>0.19470000000000001</v>
      </c>
      <c r="C4623" s="42">
        <v>2.93E-2</v>
      </c>
      <c r="D4623" s="42">
        <v>0.1787</v>
      </c>
      <c r="E4623" s="42">
        <v>3.2000000000000001E-2</v>
      </c>
      <c r="F4623" s="42">
        <v>9.3299999999999994E-2</v>
      </c>
      <c r="G4623" s="42">
        <v>0.104</v>
      </c>
      <c r="H4623" s="42">
        <v>8.5300000000000001E-2</v>
      </c>
      <c r="I4623" s="42">
        <v>3.73E-2</v>
      </c>
      <c r="J4623" s="42">
        <v>0.17330000000000001</v>
      </c>
      <c r="K4623" s="42">
        <v>7.1999999999999995E-2</v>
      </c>
      <c r="L4623" s="93">
        <f t="shared" si="360"/>
        <v>0.99990000000000001</v>
      </c>
      <c r="M4623" s="42">
        <v>0.13600999999999999</v>
      </c>
      <c r="N4623" s="93">
        <f t="array" ref="N4623">SQRT(MMULT(MMULT(B4623:K4623, '2. Correlation Matrix'!$B$34:$K$43), TRANSPOSE(B4623:K4623)))</f>
        <v>0.12282658605392156</v>
      </c>
      <c r="O4623" s="92">
        <f t="shared" si="361"/>
        <v>0.49671656568893202</v>
      </c>
      <c r="P4623" s="42">
        <f t="shared" si="362"/>
        <v>0.12846681487916931</v>
      </c>
      <c r="Q4623" s="42">
        <f t="shared" si="363"/>
        <v>0.122773215429927</v>
      </c>
      <c r="R4623" s="43">
        <f t="shared" si="364"/>
        <v>0.118137620573236</v>
      </c>
    </row>
    <row r="4624" spans="1:18" x14ac:dyDescent="0.35">
      <c r="A4624" s="73">
        <v>4995</v>
      </c>
      <c r="B4624" s="42">
        <v>2.23E-2</v>
      </c>
      <c r="C4624" s="42">
        <v>0.20710000000000001</v>
      </c>
      <c r="D4624" s="42">
        <v>5.1200000000000002E-2</v>
      </c>
      <c r="E4624" s="42">
        <v>0.15140000000000001</v>
      </c>
      <c r="F4624" s="42">
        <v>0.13139999999999999</v>
      </c>
      <c r="G4624" s="42">
        <v>0.18490000000000001</v>
      </c>
      <c r="H4624" s="42">
        <v>0.20039999999999999</v>
      </c>
      <c r="I4624" s="42">
        <v>1.5599999999999999E-2</v>
      </c>
      <c r="J4624" s="42">
        <v>2.9000000000000001E-2</v>
      </c>
      <c r="K4624" s="42">
        <v>6.7000000000000002E-3</v>
      </c>
      <c r="L4624" s="93">
        <f t="shared" si="360"/>
        <v>1</v>
      </c>
      <c r="M4624" s="42">
        <v>0.14291999999999999</v>
      </c>
      <c r="N4624" s="93">
        <f t="array" ref="N4624">SQRT(MMULT(MMULT(B4624:K4624, '2. Correlation Matrix'!$B$34:$K$43), TRANSPOSE(B4624:K4624)))</f>
        <v>0.13677902419136717</v>
      </c>
      <c r="O4624" s="92">
        <f t="shared" si="361"/>
        <v>0.49656736770525062</v>
      </c>
      <c r="P4624" s="42">
        <f t="shared" si="362"/>
        <v>0.1335657492706287</v>
      </c>
      <c r="Q4624" s="42">
        <f t="shared" si="363"/>
        <v>0.122773215429927</v>
      </c>
      <c r="R4624" s="43">
        <f t="shared" si="364"/>
        <v>0.118137620573236</v>
      </c>
    </row>
    <row r="4625" spans="1:18" x14ac:dyDescent="0.35">
      <c r="A4625" s="73">
        <v>3166</v>
      </c>
      <c r="B4625" s="42">
        <v>1.72E-2</v>
      </c>
      <c r="C4625" s="42">
        <v>4.9299999999999997E-2</v>
      </c>
      <c r="D4625" s="42">
        <v>0.2266</v>
      </c>
      <c r="E4625" s="42">
        <v>0.18970000000000001</v>
      </c>
      <c r="F4625" s="42">
        <v>4.8999999999999998E-3</v>
      </c>
      <c r="G4625" s="42">
        <v>7.8799999999999995E-2</v>
      </c>
      <c r="H4625" s="42">
        <v>0.22170000000000001</v>
      </c>
      <c r="I4625" s="42">
        <v>7.4000000000000003E-3</v>
      </c>
      <c r="J4625" s="42">
        <v>0.10100000000000001</v>
      </c>
      <c r="K4625" s="42">
        <v>0.10340000000000001</v>
      </c>
      <c r="L4625" s="93">
        <f t="shared" si="360"/>
        <v>1</v>
      </c>
      <c r="M4625" s="42">
        <v>0.15759999999999999</v>
      </c>
      <c r="N4625" s="93">
        <f t="array" ref="N4625">SQRT(MMULT(MMULT(B4625:K4625, '2. Correlation Matrix'!$B$34:$K$43), TRANSPOSE(B4625:K4625)))</f>
        <v>0.16635555183487205</v>
      </c>
      <c r="O4625" s="92">
        <f t="shared" si="361"/>
        <v>0.49652686122546996</v>
      </c>
      <c r="P4625" s="42">
        <f t="shared" si="362"/>
        <v>0.14376291518685758</v>
      </c>
      <c r="Q4625" s="42">
        <f t="shared" si="363"/>
        <v>0.122773215429927</v>
      </c>
      <c r="R4625" s="43">
        <f t="shared" si="364"/>
        <v>0.118137620573236</v>
      </c>
    </row>
    <row r="4626" spans="1:18" x14ac:dyDescent="0.35">
      <c r="A4626" s="73">
        <v>964</v>
      </c>
      <c r="B4626" s="42">
        <v>0.2</v>
      </c>
      <c r="C4626" s="42">
        <v>0.14360000000000001</v>
      </c>
      <c r="D4626" s="42">
        <v>7.1800000000000003E-2</v>
      </c>
      <c r="E4626" s="42">
        <v>0.1923</v>
      </c>
      <c r="F4626" s="42">
        <v>0.1</v>
      </c>
      <c r="G4626" s="42">
        <v>6.4100000000000004E-2</v>
      </c>
      <c r="H4626" s="42">
        <v>5.3800000000000001E-2</v>
      </c>
      <c r="I4626" s="42">
        <v>2.5600000000000001E-2</v>
      </c>
      <c r="J4626" s="42">
        <v>0.1103</v>
      </c>
      <c r="K4626" s="42">
        <v>3.85E-2</v>
      </c>
      <c r="L4626" s="93">
        <f t="shared" si="360"/>
        <v>0.99999999999999989</v>
      </c>
      <c r="M4626" s="42">
        <v>0.12447999999999999</v>
      </c>
      <c r="N4626" s="93">
        <f t="array" ref="N4626">SQRT(MMULT(MMULT(B4626:K4626, '2. Correlation Matrix'!$B$34:$K$43), TRANSPOSE(B4626:K4626)))</f>
        <v>9.9662991024309519E-2</v>
      </c>
      <c r="O4626" s="92">
        <f t="shared" si="361"/>
        <v>0.49647315910808831</v>
      </c>
      <c r="P4626" s="42">
        <f t="shared" si="362"/>
        <v>0.1195136441100442</v>
      </c>
      <c r="Q4626" s="42">
        <f t="shared" si="363"/>
        <v>0.122773215429927</v>
      </c>
      <c r="R4626" s="43">
        <f t="shared" si="364"/>
        <v>0.118137620573236</v>
      </c>
    </row>
    <row r="4627" spans="1:18" x14ac:dyDescent="0.35">
      <c r="A4627" s="73">
        <v>4810</v>
      </c>
      <c r="B4627" s="42">
        <v>6.8000000000000005E-2</v>
      </c>
      <c r="C4627" s="42">
        <v>6.9900000000000004E-2</v>
      </c>
      <c r="D4627" s="42">
        <v>0.13600000000000001</v>
      </c>
      <c r="E4627" s="42">
        <v>8.2699999999999996E-2</v>
      </c>
      <c r="F4627" s="42">
        <v>0.17100000000000001</v>
      </c>
      <c r="G4627" s="42">
        <v>7.7200000000000005E-2</v>
      </c>
      <c r="H4627" s="42">
        <v>8.4599999999999995E-2</v>
      </c>
      <c r="I4627" s="42">
        <v>0.1103</v>
      </c>
      <c r="J4627" s="42">
        <v>0.17649999999999999</v>
      </c>
      <c r="K4627" s="42">
        <v>2.3900000000000001E-2</v>
      </c>
      <c r="L4627" s="93">
        <f t="shared" si="360"/>
        <v>1.0001</v>
      </c>
      <c r="M4627" s="42">
        <v>0.13188</v>
      </c>
      <c r="N4627" s="93">
        <f t="array" ref="N4627">SQRT(MMULT(MMULT(B4627:K4627, '2. Correlation Matrix'!$B$34:$K$43), TRANSPOSE(B4627:K4627)))</f>
        <v>0.11457086623219011</v>
      </c>
      <c r="O4627" s="92">
        <f t="shared" si="361"/>
        <v>0.49646128959806063</v>
      </c>
      <c r="P4627" s="42">
        <f t="shared" si="362"/>
        <v>0.12531675830540279</v>
      </c>
      <c r="Q4627" s="42">
        <f t="shared" si="363"/>
        <v>0.122773215429927</v>
      </c>
      <c r="R4627" s="43">
        <f t="shared" si="364"/>
        <v>0.118137620573236</v>
      </c>
    </row>
    <row r="4628" spans="1:18" x14ac:dyDescent="0.35">
      <c r="A4628" s="73">
        <v>4353</v>
      </c>
      <c r="B4628" s="42">
        <v>6.54E-2</v>
      </c>
      <c r="C4628" s="42">
        <v>0.20979999999999999</v>
      </c>
      <c r="D4628" s="42">
        <v>0.24249999999999999</v>
      </c>
      <c r="E4628" s="42">
        <v>0.1008</v>
      </c>
      <c r="F4628" s="42">
        <v>0.11169999999999999</v>
      </c>
      <c r="G4628" s="42">
        <v>6.8099999999999994E-2</v>
      </c>
      <c r="H4628" s="42">
        <v>7.9000000000000001E-2</v>
      </c>
      <c r="I4628" s="42">
        <v>8.4500000000000006E-2</v>
      </c>
      <c r="J4628" s="42">
        <v>5.4000000000000003E-3</v>
      </c>
      <c r="K4628" s="42">
        <v>3.27E-2</v>
      </c>
      <c r="L4628" s="93">
        <f t="shared" si="360"/>
        <v>0.9998999999999999</v>
      </c>
      <c r="M4628" s="42">
        <v>0.12856999999999999</v>
      </c>
      <c r="N4628" s="93">
        <f t="array" ref="N4628">SQRT(MMULT(MMULT(B4628:K4628, '2. Correlation Matrix'!$B$34:$K$43), TRANSPOSE(B4628:K4628)))</f>
        <v>0.10791028206651858</v>
      </c>
      <c r="O4628" s="92">
        <f t="shared" si="361"/>
        <v>0.4964309144051548</v>
      </c>
      <c r="P4628" s="42">
        <f t="shared" si="362"/>
        <v>0.12274768551216218</v>
      </c>
      <c r="Q4628" s="42">
        <f t="shared" si="363"/>
        <v>0.122773215429927</v>
      </c>
      <c r="R4628" s="43">
        <f t="shared" si="364"/>
        <v>0.118137620573236</v>
      </c>
    </row>
    <row r="4629" spans="1:18" x14ac:dyDescent="0.35">
      <c r="A4629" s="73">
        <v>4671</v>
      </c>
      <c r="B4629" s="42">
        <v>7.0999999999999994E-2</v>
      </c>
      <c r="C4629" s="42">
        <v>0.17749999999999999</v>
      </c>
      <c r="D4629" s="42">
        <v>6.4699999999999994E-2</v>
      </c>
      <c r="E4629" s="42">
        <v>0.1232</v>
      </c>
      <c r="F4629" s="42">
        <v>0.1628</v>
      </c>
      <c r="G4629" s="42">
        <v>5.4300000000000001E-2</v>
      </c>
      <c r="H4629" s="42">
        <v>4.5900000000000003E-2</v>
      </c>
      <c r="I4629" s="42">
        <v>7.0999999999999994E-2</v>
      </c>
      <c r="J4629" s="42">
        <v>0.20250000000000001</v>
      </c>
      <c r="K4629" s="42">
        <v>2.7099999999999999E-2</v>
      </c>
      <c r="L4629" s="93">
        <f t="shared" si="360"/>
        <v>1</v>
      </c>
      <c r="M4629" s="42">
        <v>0.12517</v>
      </c>
      <c r="N4629" s="93">
        <f t="array" ref="N4629">SQRT(MMULT(MMULT(B4629:K4629, '2. Correlation Matrix'!$B$34:$K$43), TRANSPOSE(B4629:K4629)))</f>
        <v>0.10106217097563559</v>
      </c>
      <c r="O4629" s="92">
        <f t="shared" si="361"/>
        <v>0.4964270954766562</v>
      </c>
      <c r="P4629" s="42">
        <f t="shared" si="362"/>
        <v>0.1200632187988457</v>
      </c>
      <c r="Q4629" s="42">
        <f t="shared" si="363"/>
        <v>0.122773215429927</v>
      </c>
      <c r="R4629" s="43">
        <f t="shared" si="364"/>
        <v>0.118137620573236</v>
      </c>
    </row>
    <row r="4630" spans="1:18" x14ac:dyDescent="0.35">
      <c r="A4630" s="73">
        <v>2095</v>
      </c>
      <c r="B4630" s="42">
        <v>0.1178</v>
      </c>
      <c r="C4630" s="42">
        <v>0.24349999999999999</v>
      </c>
      <c r="D4630" s="42">
        <v>0.15179999999999999</v>
      </c>
      <c r="E4630" s="42">
        <v>9.4200000000000006E-2</v>
      </c>
      <c r="F4630" s="42">
        <v>5.1999999999999998E-3</v>
      </c>
      <c r="G4630" s="42">
        <v>4.7100000000000003E-2</v>
      </c>
      <c r="H4630" s="42">
        <v>0.1283</v>
      </c>
      <c r="I4630" s="42">
        <v>2.0899999999999998E-2</v>
      </c>
      <c r="J4630" s="42">
        <v>0.15179999999999999</v>
      </c>
      <c r="K4630" s="42">
        <v>3.9300000000000002E-2</v>
      </c>
      <c r="L4630" s="93">
        <f t="shared" si="360"/>
        <v>0.9998999999999999</v>
      </c>
      <c r="M4630" s="42">
        <v>0.1285</v>
      </c>
      <c r="N4630" s="93">
        <f t="array" ref="N4630">SQRT(MMULT(MMULT(B4630:K4630, '2. Correlation Matrix'!$B$34:$K$43), TRANSPOSE(B4630:K4630)))</f>
        <v>0.10777161376344237</v>
      </c>
      <c r="O4630" s="92">
        <f t="shared" si="361"/>
        <v>0.49642014378138549</v>
      </c>
      <c r="P4630" s="42">
        <f t="shared" si="362"/>
        <v>0.1226926396334117</v>
      </c>
      <c r="Q4630" s="42">
        <f t="shared" si="363"/>
        <v>0.122773215429927</v>
      </c>
      <c r="R4630" s="43">
        <f t="shared" si="364"/>
        <v>0.118137620573236</v>
      </c>
    </row>
    <row r="4631" spans="1:18" x14ac:dyDescent="0.35">
      <c r="A4631" s="73">
        <v>3241</v>
      </c>
      <c r="B4631" s="42">
        <v>0.14330000000000001</v>
      </c>
      <c r="C4631" s="42">
        <v>0.1032</v>
      </c>
      <c r="D4631" s="42">
        <v>0.1275</v>
      </c>
      <c r="E4631" s="42">
        <v>0.1318</v>
      </c>
      <c r="F4631" s="42">
        <v>7.4499999999999997E-2</v>
      </c>
      <c r="G4631" s="42">
        <v>0.14330000000000001</v>
      </c>
      <c r="H4631" s="42">
        <v>0.14330000000000001</v>
      </c>
      <c r="I4631" s="42">
        <v>6.1600000000000002E-2</v>
      </c>
      <c r="J4631" s="42">
        <v>6.59E-2</v>
      </c>
      <c r="K4631" s="42">
        <v>5.7000000000000002E-3</v>
      </c>
      <c r="L4631" s="93">
        <f t="shared" si="360"/>
        <v>1.0001</v>
      </c>
      <c r="M4631" s="42">
        <v>0.13494</v>
      </c>
      <c r="N4631" s="93">
        <f t="array" ref="N4631">SQRT(MMULT(MMULT(B4631:K4631, '2. Correlation Matrix'!$B$34:$K$43), TRANSPOSE(B4631:K4631)))</f>
        <v>0.12074523137474376</v>
      </c>
      <c r="O4631" s="92">
        <f t="shared" si="361"/>
        <v>0.49641711989412474</v>
      </c>
      <c r="P4631" s="42">
        <f t="shared" si="362"/>
        <v>0.1276502945501298</v>
      </c>
      <c r="Q4631" s="42">
        <f t="shared" si="363"/>
        <v>0.122773215429927</v>
      </c>
      <c r="R4631" s="43">
        <f t="shared" si="364"/>
        <v>0.118137620573236</v>
      </c>
    </row>
    <row r="4632" spans="1:18" x14ac:dyDescent="0.35">
      <c r="A4632" s="73">
        <v>1977</v>
      </c>
      <c r="B4632" s="42">
        <v>2.76E-2</v>
      </c>
      <c r="C4632" s="42">
        <v>0.15640000000000001</v>
      </c>
      <c r="D4632" s="42">
        <v>5.21E-2</v>
      </c>
      <c r="E4632" s="42">
        <v>5.21E-2</v>
      </c>
      <c r="F4632" s="42">
        <v>0.29749999999999999</v>
      </c>
      <c r="G4632" s="42">
        <v>6.13E-2</v>
      </c>
      <c r="H4632" s="42">
        <v>4.2900000000000001E-2</v>
      </c>
      <c r="I4632" s="42">
        <v>6.7500000000000004E-2</v>
      </c>
      <c r="J4632" s="42">
        <v>0.1595</v>
      </c>
      <c r="K4632" s="42">
        <v>8.2799999999999999E-2</v>
      </c>
      <c r="L4632" s="93">
        <f t="shared" si="360"/>
        <v>0.99970000000000003</v>
      </c>
      <c r="M4632" s="42">
        <v>0.13214999999999999</v>
      </c>
      <c r="N4632" s="93">
        <f t="array" ref="N4632">SQRT(MMULT(MMULT(B4632:K4632, '2. Correlation Matrix'!$B$34:$K$43), TRANSPOSE(B4632:K4632)))</f>
        <v>0.11512630257032057</v>
      </c>
      <c r="O4632" s="92">
        <f t="shared" si="361"/>
        <v>0.49641132151440431</v>
      </c>
      <c r="P4632" s="42">
        <f t="shared" si="362"/>
        <v>0.12552296722824349</v>
      </c>
      <c r="Q4632" s="42">
        <f t="shared" si="363"/>
        <v>0.122773215429927</v>
      </c>
      <c r="R4632" s="43">
        <f t="shared" si="364"/>
        <v>0.118137620573236</v>
      </c>
    </row>
    <row r="4633" spans="1:18" x14ac:dyDescent="0.35">
      <c r="A4633" s="73">
        <v>4419</v>
      </c>
      <c r="B4633" s="42">
        <v>0.1101</v>
      </c>
      <c r="C4633" s="42">
        <v>8.43E-2</v>
      </c>
      <c r="D4633" s="42">
        <v>6.5600000000000006E-2</v>
      </c>
      <c r="E4633" s="42">
        <v>2.3400000000000001E-2</v>
      </c>
      <c r="F4633" s="42">
        <v>5.3900000000000003E-2</v>
      </c>
      <c r="G4633" s="42">
        <v>0.2155</v>
      </c>
      <c r="H4633" s="42">
        <v>0.22950000000000001</v>
      </c>
      <c r="I4633" s="42">
        <v>1.17E-2</v>
      </c>
      <c r="J4633" s="42">
        <v>0.192</v>
      </c>
      <c r="K4633" s="42">
        <v>1.41E-2</v>
      </c>
      <c r="L4633" s="93">
        <f t="shared" si="360"/>
        <v>1.0001</v>
      </c>
      <c r="M4633" s="42">
        <v>0.14743000000000001</v>
      </c>
      <c r="N4633" s="93">
        <f t="array" ref="N4633">SQRT(MMULT(MMULT(B4633:K4633, '2. Correlation Matrix'!$B$34:$K$43), TRANSPOSE(B4633:K4633)))</f>
        <v>0.14590799372389643</v>
      </c>
      <c r="O4633" s="92">
        <f t="shared" si="361"/>
        <v>0.49640871724314317</v>
      </c>
      <c r="P4633" s="42">
        <f t="shared" si="362"/>
        <v>0.1367854286837337</v>
      </c>
      <c r="Q4633" s="42">
        <f t="shared" si="363"/>
        <v>0.122773215429927</v>
      </c>
      <c r="R4633" s="43">
        <f t="shared" si="364"/>
        <v>0.118137620573236</v>
      </c>
    </row>
    <row r="4634" spans="1:18" x14ac:dyDescent="0.35">
      <c r="A4634" s="73">
        <v>4096</v>
      </c>
      <c r="B4634" s="42">
        <v>0.15110000000000001</v>
      </c>
      <c r="C4634" s="42">
        <v>1.6799999999999999E-2</v>
      </c>
      <c r="D4634" s="42">
        <v>0.1391</v>
      </c>
      <c r="E4634" s="42">
        <v>0.20619999999999999</v>
      </c>
      <c r="F4634" s="42">
        <v>0.11990000000000001</v>
      </c>
      <c r="G4634" s="42">
        <v>8.1500000000000003E-2</v>
      </c>
      <c r="H4634" s="42">
        <v>0.12230000000000001</v>
      </c>
      <c r="I4634" s="42">
        <v>2.4E-2</v>
      </c>
      <c r="J4634" s="42">
        <v>6.2399999999999997E-2</v>
      </c>
      <c r="K4634" s="42">
        <v>7.6700000000000004E-2</v>
      </c>
      <c r="L4634" s="93">
        <f t="shared" si="360"/>
        <v>1.0000000000000002</v>
      </c>
      <c r="M4634" s="42">
        <v>0.14133999999999999</v>
      </c>
      <c r="N4634" s="93">
        <f t="array" ref="N4634">SQRT(MMULT(MMULT(B4634:K4634, '2. Correlation Matrix'!$B$34:$K$43), TRANSPOSE(B4634:K4634)))</f>
        <v>0.13365814707047977</v>
      </c>
      <c r="O4634" s="92">
        <f t="shared" si="361"/>
        <v>0.49634086252159404</v>
      </c>
      <c r="P4634" s="42">
        <f t="shared" si="362"/>
        <v>0.132407749860843</v>
      </c>
      <c r="Q4634" s="42">
        <f t="shared" si="363"/>
        <v>0.122773215429927</v>
      </c>
      <c r="R4634" s="43">
        <f t="shared" si="364"/>
        <v>0.118137620573236</v>
      </c>
    </row>
    <row r="4635" spans="1:18" x14ac:dyDescent="0.35">
      <c r="A4635" s="73">
        <v>3140</v>
      </c>
      <c r="B4635" s="42">
        <v>0.1148</v>
      </c>
      <c r="C4635" s="42">
        <v>5.3900000000000003E-2</v>
      </c>
      <c r="D4635" s="42">
        <v>0.14430000000000001</v>
      </c>
      <c r="E4635" s="42">
        <v>0.16700000000000001</v>
      </c>
      <c r="F4635" s="42">
        <v>0.10780000000000001</v>
      </c>
      <c r="G4635" s="42">
        <v>9.3899999999999997E-2</v>
      </c>
      <c r="H4635" s="42">
        <v>0.16</v>
      </c>
      <c r="I4635" s="42">
        <v>1.3899999999999999E-2</v>
      </c>
      <c r="J4635" s="42">
        <v>7.2999999999999995E-2</v>
      </c>
      <c r="K4635" s="42">
        <v>7.1300000000000002E-2</v>
      </c>
      <c r="L4635" s="93">
        <f t="shared" si="360"/>
        <v>0.99990000000000012</v>
      </c>
      <c r="M4635" s="42">
        <v>0.14387</v>
      </c>
      <c r="N4635" s="93">
        <f t="array" ref="N4635">SQRT(MMULT(MMULT(B4635:K4635, '2. Correlation Matrix'!$B$34:$K$43), TRANSPOSE(B4635:K4635)))</f>
        <v>0.13875770170304566</v>
      </c>
      <c r="O4635" s="92">
        <f t="shared" si="361"/>
        <v>0.49633281003304724</v>
      </c>
      <c r="P4635" s="42">
        <f t="shared" si="362"/>
        <v>0.13424315010904431</v>
      </c>
      <c r="Q4635" s="42">
        <f t="shared" si="363"/>
        <v>0.122773215429927</v>
      </c>
      <c r="R4635" s="43">
        <f t="shared" si="364"/>
        <v>0.118137620573236</v>
      </c>
    </row>
    <row r="4636" spans="1:18" x14ac:dyDescent="0.35">
      <c r="A4636" s="73">
        <v>1394</v>
      </c>
      <c r="B4636" s="42">
        <v>0.1158</v>
      </c>
      <c r="C4636" s="42">
        <v>0.13239999999999999</v>
      </c>
      <c r="D4636" s="42">
        <v>0.1434</v>
      </c>
      <c r="E4636" s="42">
        <v>6.0699999999999997E-2</v>
      </c>
      <c r="F4636" s="42">
        <v>0.15989999999999999</v>
      </c>
      <c r="G4636" s="42">
        <v>3.8600000000000002E-2</v>
      </c>
      <c r="H4636" s="42">
        <v>0.1011</v>
      </c>
      <c r="I4636" s="42">
        <v>0.13969999999999999</v>
      </c>
      <c r="J4636" s="42">
        <v>0.1048</v>
      </c>
      <c r="K4636" s="42">
        <v>3.7000000000000002E-3</v>
      </c>
      <c r="L4636" s="93">
        <f t="shared" si="360"/>
        <v>1.0000999999999998</v>
      </c>
      <c r="M4636" s="42">
        <v>0.12232</v>
      </c>
      <c r="N4636" s="93">
        <f t="array" ref="N4636">SQRT(MMULT(MMULT(B4636:K4636, '2. Correlation Matrix'!$B$34:$K$43), TRANSPOSE(B4636:K4636)))</f>
        <v>9.5341402250678067E-2</v>
      </c>
      <c r="O4636" s="92">
        <f t="shared" si="361"/>
        <v>0.49632162820075854</v>
      </c>
      <c r="P4636" s="42">
        <f t="shared" si="362"/>
        <v>0.1177750085084372</v>
      </c>
      <c r="Q4636" s="42">
        <f t="shared" si="363"/>
        <v>0.122773215429927</v>
      </c>
      <c r="R4636" s="43">
        <f t="shared" si="364"/>
        <v>0.118137620573236</v>
      </c>
    </row>
    <row r="4637" spans="1:18" x14ac:dyDescent="0.35">
      <c r="A4637" s="73">
        <v>2066</v>
      </c>
      <c r="B4637" s="42">
        <v>0.1898</v>
      </c>
      <c r="C4637" s="42">
        <v>0.11020000000000001</v>
      </c>
      <c r="D4637" s="42">
        <v>0.17549999999999999</v>
      </c>
      <c r="E4637" s="42">
        <v>0.1</v>
      </c>
      <c r="F4637" s="42">
        <v>6.1000000000000004E-3</v>
      </c>
      <c r="G4637" s="42">
        <v>0.18779999999999999</v>
      </c>
      <c r="H4637" s="42">
        <v>7.7600000000000002E-2</v>
      </c>
      <c r="I4637" s="42">
        <v>2.86E-2</v>
      </c>
      <c r="J4637" s="42">
        <v>9.5899999999999999E-2</v>
      </c>
      <c r="K4637" s="42">
        <v>2.86E-2</v>
      </c>
      <c r="L4637" s="93">
        <f t="shared" si="360"/>
        <v>1.0001</v>
      </c>
      <c r="M4637" s="42">
        <v>0.13597999999999999</v>
      </c>
      <c r="N4637" s="93">
        <f t="array" ref="N4637">SQRT(MMULT(MMULT(B4637:K4637, '2. Correlation Matrix'!$B$34:$K$43), TRANSPOSE(B4637:K4637)))</f>
        <v>0.12288953723444562</v>
      </c>
      <c r="O4637" s="92">
        <f t="shared" si="361"/>
        <v>0.49621799684755796</v>
      </c>
      <c r="P4637" s="42">
        <f t="shared" si="362"/>
        <v>0.12842908081915189</v>
      </c>
      <c r="Q4637" s="42">
        <f t="shared" si="363"/>
        <v>0.122773215429927</v>
      </c>
      <c r="R4637" s="43">
        <f t="shared" si="364"/>
        <v>0.118137620573236</v>
      </c>
    </row>
    <row r="4638" spans="1:18" x14ac:dyDescent="0.35">
      <c r="A4638" s="73">
        <v>1289</v>
      </c>
      <c r="B4638" s="42">
        <v>6.2600000000000003E-2</v>
      </c>
      <c r="C4638" s="42">
        <v>2.6800000000000001E-2</v>
      </c>
      <c r="D4638" s="42">
        <v>0.1163</v>
      </c>
      <c r="E4638" s="42">
        <v>0.161</v>
      </c>
      <c r="F4638" s="42">
        <v>0.17710000000000001</v>
      </c>
      <c r="G4638" s="42">
        <v>4.4699999999999997E-2</v>
      </c>
      <c r="H4638" s="42">
        <v>0.1055</v>
      </c>
      <c r="I4638" s="42">
        <v>0.14130000000000001</v>
      </c>
      <c r="J4638" s="42">
        <v>0.15379999999999999</v>
      </c>
      <c r="K4638" s="42">
        <v>1.0699999999999999E-2</v>
      </c>
      <c r="L4638" s="93">
        <f t="shared" si="360"/>
        <v>0.99980000000000013</v>
      </c>
      <c r="M4638" s="42">
        <v>0.13150000000000001</v>
      </c>
      <c r="N4638" s="93">
        <f t="array" ref="N4638">SQRT(MMULT(MMULT(B4638:K4638, '2. Correlation Matrix'!$B$34:$K$43), TRANSPOSE(B4638:K4638)))</f>
        <v>0.11386855202214875</v>
      </c>
      <c r="O4638" s="92">
        <f t="shared" si="361"/>
        <v>0.49618616375318536</v>
      </c>
      <c r="P4638" s="42">
        <f t="shared" si="362"/>
        <v>0.12501697643018961</v>
      </c>
      <c r="Q4638" s="42">
        <f t="shared" si="363"/>
        <v>0.122773215429927</v>
      </c>
      <c r="R4638" s="43">
        <f t="shared" si="364"/>
        <v>0.118137620573236</v>
      </c>
    </row>
    <row r="4639" spans="1:18" x14ac:dyDescent="0.35">
      <c r="A4639" s="73">
        <v>3213</v>
      </c>
      <c r="B4639" s="42">
        <v>4.3700000000000003E-2</v>
      </c>
      <c r="C4639" s="42">
        <v>0.1366</v>
      </c>
      <c r="D4639" s="42">
        <v>6.2799999999999995E-2</v>
      </c>
      <c r="E4639" s="42">
        <v>7.0999999999999994E-2</v>
      </c>
      <c r="F4639" s="42">
        <v>0.14749999999999999</v>
      </c>
      <c r="G4639" s="42">
        <v>0.1202</v>
      </c>
      <c r="H4639" s="42">
        <v>0.1011</v>
      </c>
      <c r="I4639" s="42">
        <v>2.46E-2</v>
      </c>
      <c r="J4639" s="42">
        <v>0.25679999999999997</v>
      </c>
      <c r="K4639" s="42">
        <v>3.5499999999999997E-2</v>
      </c>
      <c r="L4639" s="93">
        <f t="shared" si="360"/>
        <v>0.99979999999999991</v>
      </c>
      <c r="M4639" s="42">
        <v>0.13680999999999999</v>
      </c>
      <c r="N4639" s="93">
        <f t="array" ref="N4639">SQRT(MMULT(MMULT(B4639:K4639, '2. Correlation Matrix'!$B$34:$K$43), TRANSPOSE(B4639:K4639)))</f>
        <v>0.12461023754693994</v>
      </c>
      <c r="O4639" s="92">
        <f t="shared" si="361"/>
        <v>0.49602666054397443</v>
      </c>
      <c r="P4639" s="42">
        <f t="shared" si="362"/>
        <v>0.12904614434924758</v>
      </c>
      <c r="Q4639" s="42">
        <f t="shared" si="363"/>
        <v>0.122773215429927</v>
      </c>
      <c r="R4639" s="43">
        <f t="shared" si="364"/>
        <v>0.118137620573236</v>
      </c>
    </row>
    <row r="4640" spans="1:18" x14ac:dyDescent="0.35">
      <c r="A4640" s="73">
        <v>1024</v>
      </c>
      <c r="B4640" s="42">
        <v>0.15690000000000001</v>
      </c>
      <c r="C4640" s="42">
        <v>6.2399999999999997E-2</v>
      </c>
      <c r="D4640" s="42">
        <v>0.18310000000000001</v>
      </c>
      <c r="E4640" s="42">
        <v>3.4200000000000001E-2</v>
      </c>
      <c r="F4640" s="42">
        <v>0.11070000000000001</v>
      </c>
      <c r="G4640" s="42">
        <v>0.18709999999999999</v>
      </c>
      <c r="H4640" s="42">
        <v>7.2400000000000006E-2</v>
      </c>
      <c r="I4640" s="42">
        <v>5.2299999999999999E-2</v>
      </c>
      <c r="J4640" s="42">
        <v>0.1066</v>
      </c>
      <c r="K4640" s="42">
        <v>3.4200000000000001E-2</v>
      </c>
      <c r="L4640" s="93">
        <f t="shared" si="360"/>
        <v>0.99990000000000001</v>
      </c>
      <c r="M4640" s="42">
        <v>0.13707</v>
      </c>
      <c r="N4640" s="93">
        <f t="array" ref="N4640">SQRT(MMULT(MMULT(B4640:K4640, '2. Correlation Matrix'!$B$34:$K$43), TRANSPOSE(B4640:K4640)))</f>
        <v>0.12514569563565822</v>
      </c>
      <c r="O4640" s="92">
        <f t="shared" si="361"/>
        <v>0.49598190081348803</v>
      </c>
      <c r="P4640" s="42">
        <f t="shared" si="362"/>
        <v>0.12923927743193359</v>
      </c>
      <c r="Q4640" s="42">
        <f t="shared" si="363"/>
        <v>0.122773215429927</v>
      </c>
      <c r="R4640" s="43">
        <f t="shared" si="364"/>
        <v>0.118137620573236</v>
      </c>
    </row>
    <row r="4641" spans="1:18" x14ac:dyDescent="0.35">
      <c r="A4641" s="73">
        <v>2214</v>
      </c>
      <c r="B4641" s="42">
        <v>7.2700000000000001E-2</v>
      </c>
      <c r="C4641" s="42">
        <v>8.0799999999999997E-2</v>
      </c>
      <c r="D4641" s="42">
        <v>0.18179999999999999</v>
      </c>
      <c r="E4641" s="42">
        <v>0.17979999999999999</v>
      </c>
      <c r="F4641" s="42">
        <v>0.1636</v>
      </c>
      <c r="G4641" s="42">
        <v>3.0300000000000001E-2</v>
      </c>
      <c r="H4641" s="42">
        <v>7.4700000000000003E-2</v>
      </c>
      <c r="I4641" s="42">
        <v>8.0999999999999996E-3</v>
      </c>
      <c r="J4641" s="42">
        <v>4.4400000000000002E-2</v>
      </c>
      <c r="K4641" s="42">
        <v>0.1636</v>
      </c>
      <c r="L4641" s="93">
        <f t="shared" si="360"/>
        <v>0.99979999999999991</v>
      </c>
      <c r="M4641" s="42">
        <v>0.14660999999999999</v>
      </c>
      <c r="N4641" s="93">
        <f t="array" ref="N4641">SQRT(MMULT(MMULT(B4641:K4641, '2. Correlation Matrix'!$B$34:$K$43), TRANSPOSE(B4641:K4641)))</f>
        <v>0.14439878388378621</v>
      </c>
      <c r="O4641" s="92">
        <f t="shared" si="361"/>
        <v>0.49591830397707876</v>
      </c>
      <c r="P4641" s="42">
        <f t="shared" si="362"/>
        <v>0.1361844956064418</v>
      </c>
      <c r="Q4641" s="42">
        <f t="shared" si="363"/>
        <v>0.122773215429927</v>
      </c>
      <c r="R4641" s="43">
        <f t="shared" si="364"/>
        <v>0.118137620573236</v>
      </c>
    </row>
    <row r="4642" spans="1:18" x14ac:dyDescent="0.35">
      <c r="A4642" s="73">
        <v>752</v>
      </c>
      <c r="B4642" s="42">
        <v>0.12970000000000001</v>
      </c>
      <c r="C4642" s="42">
        <v>0.14910000000000001</v>
      </c>
      <c r="D4642" s="42">
        <v>0.1053</v>
      </c>
      <c r="E4642" s="42">
        <v>0.16209999999999999</v>
      </c>
      <c r="F4642" s="42">
        <v>0.11990000000000001</v>
      </c>
      <c r="G4642" s="42">
        <v>0.1037</v>
      </c>
      <c r="H4642" s="42">
        <v>6.9699999999999998E-2</v>
      </c>
      <c r="I4642" s="42">
        <v>2.76E-2</v>
      </c>
      <c r="J4642" s="42">
        <v>9.5600000000000004E-2</v>
      </c>
      <c r="K4642" s="42">
        <v>3.73E-2</v>
      </c>
      <c r="L4642" s="93">
        <f t="shared" si="360"/>
        <v>1</v>
      </c>
      <c r="M4642" s="42">
        <v>0.13086</v>
      </c>
      <c r="N4642" s="93">
        <f t="array" ref="N4642">SQRT(MMULT(MMULT(B4642:K4642, '2. Correlation Matrix'!$B$34:$K$43), TRANSPOSE(B4642:K4642)))</f>
        <v>0.11264044377779768</v>
      </c>
      <c r="O4642" s="92">
        <f t="shared" si="361"/>
        <v>0.49591423938450829</v>
      </c>
      <c r="P4642" s="42">
        <f t="shared" si="362"/>
        <v>0.12451606521277041</v>
      </c>
      <c r="Q4642" s="42">
        <f t="shared" si="363"/>
        <v>0.122773215429927</v>
      </c>
      <c r="R4642" s="43">
        <f t="shared" si="364"/>
        <v>0.118137620573236</v>
      </c>
    </row>
    <row r="4643" spans="1:18" x14ac:dyDescent="0.35">
      <c r="A4643" s="73">
        <v>1202</v>
      </c>
      <c r="B4643" s="42">
        <v>0.15179999999999999</v>
      </c>
      <c r="C4643" s="42">
        <v>1.2500000000000001E-2</v>
      </c>
      <c r="D4643" s="42">
        <v>0.185</v>
      </c>
      <c r="E4643" s="42">
        <v>3.95E-2</v>
      </c>
      <c r="F4643" s="42">
        <v>0.1663</v>
      </c>
      <c r="G4643" s="42">
        <v>0.1767</v>
      </c>
      <c r="H4643" s="42">
        <v>0.13719999999999999</v>
      </c>
      <c r="I4643" s="42">
        <v>2.0799999999999999E-2</v>
      </c>
      <c r="J4643" s="42">
        <v>3.3300000000000003E-2</v>
      </c>
      <c r="K4643" s="42">
        <v>7.6899999999999996E-2</v>
      </c>
      <c r="L4643" s="93">
        <f t="shared" si="360"/>
        <v>0.99999999999999989</v>
      </c>
      <c r="M4643" s="42">
        <v>0.1464</v>
      </c>
      <c r="N4643" s="93">
        <f t="array" ref="N4643">SQRT(MMULT(MMULT(B4643:K4643, '2. Correlation Matrix'!$B$34:$K$43), TRANSPOSE(B4643:K4643)))</f>
        <v>0.14400713329236089</v>
      </c>
      <c r="O4643" s="92">
        <f t="shared" si="361"/>
        <v>0.49580877257687583</v>
      </c>
      <c r="P4643" s="42">
        <f t="shared" si="362"/>
        <v>0.13603097278045811</v>
      </c>
      <c r="Q4643" s="42">
        <f t="shared" si="363"/>
        <v>0.122773215429927</v>
      </c>
      <c r="R4643" s="43">
        <f t="shared" si="364"/>
        <v>0.118137620573236</v>
      </c>
    </row>
    <row r="4644" spans="1:18" x14ac:dyDescent="0.35">
      <c r="A4644" s="73">
        <v>2726</v>
      </c>
      <c r="B4644" s="42">
        <v>8.9599999999999999E-2</v>
      </c>
      <c r="C4644" s="42">
        <v>0.14069999999999999</v>
      </c>
      <c r="D4644" s="42">
        <v>0.15140000000000001</v>
      </c>
      <c r="E4644" s="42">
        <v>0.17269999999999999</v>
      </c>
      <c r="F4644" s="42">
        <v>7.46E-2</v>
      </c>
      <c r="G4644" s="42">
        <v>4.2599999999999999E-2</v>
      </c>
      <c r="H4644" s="42">
        <v>4.3E-3</v>
      </c>
      <c r="I4644" s="42">
        <v>1.49E-2</v>
      </c>
      <c r="J4644" s="42">
        <v>0.20469999999999999</v>
      </c>
      <c r="K4644" s="42">
        <v>0.1045</v>
      </c>
      <c r="L4644" s="93">
        <f t="shared" si="360"/>
        <v>1</v>
      </c>
      <c r="M4644" s="42">
        <v>0.13482</v>
      </c>
      <c r="N4644" s="93">
        <f t="array" ref="N4644">SQRT(MMULT(MMULT(B4644:K4644, '2. Correlation Matrix'!$B$34:$K$43), TRANSPOSE(B4644:K4644)))</f>
        <v>0.12065775889427917</v>
      </c>
      <c r="O4644" s="92">
        <f t="shared" si="361"/>
        <v>0.49578245566797352</v>
      </c>
      <c r="P4644" s="42">
        <f t="shared" si="362"/>
        <v>0.12754085260930501</v>
      </c>
      <c r="Q4644" s="42">
        <f t="shared" si="363"/>
        <v>0.122773215429927</v>
      </c>
      <c r="R4644" s="43">
        <f t="shared" si="364"/>
        <v>0.118137620573236</v>
      </c>
    </row>
    <row r="4645" spans="1:18" x14ac:dyDescent="0.35">
      <c r="A4645" s="73">
        <v>3221</v>
      </c>
      <c r="B4645" s="42">
        <v>6.1899999999999997E-2</v>
      </c>
      <c r="C4645" s="42">
        <v>0.1196</v>
      </c>
      <c r="D4645" s="42">
        <v>0.19589999999999999</v>
      </c>
      <c r="E4645" s="42">
        <v>0.1072</v>
      </c>
      <c r="F4645" s="42">
        <v>0.11550000000000001</v>
      </c>
      <c r="G4645" s="42">
        <v>2.06E-2</v>
      </c>
      <c r="H4645" s="42">
        <v>3.9199999999999999E-2</v>
      </c>
      <c r="I4645" s="42">
        <v>3.9199999999999999E-2</v>
      </c>
      <c r="J4645" s="42">
        <v>0.1794</v>
      </c>
      <c r="K4645" s="42">
        <v>0.1216</v>
      </c>
      <c r="L4645" s="93">
        <f t="shared" si="360"/>
        <v>1.0001</v>
      </c>
      <c r="M4645" s="42">
        <v>0.13779</v>
      </c>
      <c r="N4645" s="93">
        <f t="array" ref="N4645">SQRT(MMULT(MMULT(B4645:K4645, '2. Correlation Matrix'!$B$34:$K$43), TRANSPOSE(B4645:K4645)))</f>
        <v>0.12665791442624499</v>
      </c>
      <c r="O4645" s="92">
        <f t="shared" si="361"/>
        <v>0.49574478061190291</v>
      </c>
      <c r="P4645" s="42">
        <f t="shared" si="362"/>
        <v>0.129768886356597</v>
      </c>
      <c r="Q4645" s="42">
        <f t="shared" si="363"/>
        <v>0.122773215429927</v>
      </c>
      <c r="R4645" s="43">
        <f t="shared" si="364"/>
        <v>0.118137620573236</v>
      </c>
    </row>
    <row r="4646" spans="1:18" x14ac:dyDescent="0.35">
      <c r="A4646" s="73">
        <v>1277</v>
      </c>
      <c r="B4646" s="42">
        <v>0.1096</v>
      </c>
      <c r="C4646" s="42">
        <v>0.11550000000000001</v>
      </c>
      <c r="D4646" s="42">
        <v>0.12330000000000001</v>
      </c>
      <c r="E4646" s="42">
        <v>0.17419999999999999</v>
      </c>
      <c r="F4646" s="42">
        <v>0.11550000000000001</v>
      </c>
      <c r="G4646" s="42">
        <v>9.98E-2</v>
      </c>
      <c r="H4646" s="42">
        <v>9.7799999999999998E-2</v>
      </c>
      <c r="I4646" s="42">
        <v>7.7999999999999996E-3</v>
      </c>
      <c r="J4646" s="42">
        <v>9.3899999999999997E-2</v>
      </c>
      <c r="K4646" s="42">
        <v>6.2600000000000003E-2</v>
      </c>
      <c r="L4646" s="93">
        <f t="shared" si="360"/>
        <v>1.0000000000000002</v>
      </c>
      <c r="M4646" s="42">
        <v>0.13789999999999999</v>
      </c>
      <c r="N4646" s="93">
        <f t="array" ref="N4646">SQRT(MMULT(MMULT(B4646:K4646, '2. Correlation Matrix'!$B$34:$K$43), TRANSPOSE(B4646:K4646)))</f>
        <v>0.1268992264693343</v>
      </c>
      <c r="O4646" s="92">
        <f t="shared" si="361"/>
        <v>0.49566890004014352</v>
      </c>
      <c r="P4646" s="42">
        <f t="shared" si="362"/>
        <v>0.12984829316074231</v>
      </c>
      <c r="Q4646" s="42">
        <f t="shared" si="363"/>
        <v>0.122773215429927</v>
      </c>
      <c r="R4646" s="43">
        <f t="shared" si="364"/>
        <v>0.118137620573236</v>
      </c>
    </row>
    <row r="4647" spans="1:18" x14ac:dyDescent="0.35">
      <c r="A4647" s="73">
        <v>4991</v>
      </c>
      <c r="B4647" s="42">
        <v>0.1754</v>
      </c>
      <c r="C4647" s="42">
        <v>1.21E-2</v>
      </c>
      <c r="D4647" s="42">
        <v>3.8300000000000001E-2</v>
      </c>
      <c r="E4647" s="42">
        <v>0.1532</v>
      </c>
      <c r="F4647" s="42">
        <v>0.18149999999999999</v>
      </c>
      <c r="G4647" s="42">
        <v>5.8500000000000003E-2</v>
      </c>
      <c r="H4647" s="42">
        <v>0.129</v>
      </c>
      <c r="I4647" s="42">
        <v>2.8199999999999999E-2</v>
      </c>
      <c r="J4647" s="42">
        <v>0.1633</v>
      </c>
      <c r="K4647" s="42">
        <v>6.0499999999999998E-2</v>
      </c>
      <c r="L4647" s="93">
        <f t="shared" si="360"/>
        <v>1</v>
      </c>
      <c r="M4647" s="42">
        <v>0.13492999999999999</v>
      </c>
      <c r="N4647" s="93">
        <f t="array" ref="N4647">SQRT(MMULT(MMULT(B4647:K4647, '2. Correlation Matrix'!$B$34:$K$43), TRANSPOSE(B4647:K4647)))</f>
        <v>0.12091618976323312</v>
      </c>
      <c r="O4647" s="92">
        <f t="shared" si="361"/>
        <v>0.495632554394489</v>
      </c>
      <c r="P4647" s="42">
        <f t="shared" si="362"/>
        <v>0.12761963752657091</v>
      </c>
      <c r="Q4647" s="42">
        <f t="shared" si="363"/>
        <v>0.122773215429927</v>
      </c>
      <c r="R4647" s="43">
        <f t="shared" si="364"/>
        <v>0.118137620573236</v>
      </c>
    </row>
    <row r="4648" spans="1:18" x14ac:dyDescent="0.35">
      <c r="A4648" s="73">
        <v>1477</v>
      </c>
      <c r="B4648" s="42">
        <v>0.1222</v>
      </c>
      <c r="C4648" s="42">
        <v>0.1202</v>
      </c>
      <c r="D4648" s="42">
        <v>0.1731</v>
      </c>
      <c r="E4648" s="42">
        <v>5.7000000000000002E-2</v>
      </c>
      <c r="F4648" s="42">
        <v>0.1181</v>
      </c>
      <c r="G4648" s="42">
        <v>4.07E-2</v>
      </c>
      <c r="H4648" s="42">
        <v>6.9199999999999998E-2</v>
      </c>
      <c r="I4648" s="42">
        <v>1.0200000000000001E-2</v>
      </c>
      <c r="J4648" s="42">
        <v>0.16700000000000001</v>
      </c>
      <c r="K4648" s="42">
        <v>0.1222</v>
      </c>
      <c r="L4648" s="93">
        <f t="shared" si="360"/>
        <v>0.99990000000000001</v>
      </c>
      <c r="M4648" s="42">
        <v>0.13719000000000001</v>
      </c>
      <c r="N4648" s="93">
        <f t="array" ref="N4648">SQRT(MMULT(MMULT(B4648:K4648, '2. Correlation Matrix'!$B$34:$K$43), TRANSPOSE(B4648:K4648)))</f>
        <v>0.12549135618788093</v>
      </c>
      <c r="O4648" s="92">
        <f t="shared" si="361"/>
        <v>0.49557198112427348</v>
      </c>
      <c r="P4648" s="42">
        <f t="shared" si="362"/>
        <v>0.12931595976106319</v>
      </c>
      <c r="Q4648" s="42">
        <f t="shared" si="363"/>
        <v>0.122773215429927</v>
      </c>
      <c r="R4648" s="43">
        <f t="shared" si="364"/>
        <v>0.118137620573236</v>
      </c>
    </row>
    <row r="4649" spans="1:18" x14ac:dyDescent="0.35">
      <c r="A4649" s="73">
        <v>4115</v>
      </c>
      <c r="B4649" s="42">
        <v>2.9100000000000001E-2</v>
      </c>
      <c r="C4649" s="42">
        <v>0.1578</v>
      </c>
      <c r="D4649" s="42">
        <v>4.3700000000000003E-2</v>
      </c>
      <c r="E4649" s="42">
        <v>0.20630000000000001</v>
      </c>
      <c r="F4649" s="42">
        <v>0.15049999999999999</v>
      </c>
      <c r="G4649" s="42">
        <v>5.8299999999999998E-2</v>
      </c>
      <c r="H4649" s="42">
        <v>0.14560000000000001</v>
      </c>
      <c r="I4649" s="42">
        <v>4.1300000000000003E-2</v>
      </c>
      <c r="J4649" s="42">
        <v>0.14560000000000001</v>
      </c>
      <c r="K4649" s="42">
        <v>2.18E-2</v>
      </c>
      <c r="L4649" s="93">
        <f t="shared" si="360"/>
        <v>1.0000000000000002</v>
      </c>
      <c r="M4649" s="42">
        <v>0.13439000000000001</v>
      </c>
      <c r="N4649" s="93">
        <f t="array" ref="N4649">SQRT(MMULT(MMULT(B4649:K4649, '2. Correlation Matrix'!$B$34:$K$43), TRANSPOSE(B4649:K4649)))</f>
        <v>0.11987244521289704</v>
      </c>
      <c r="O4649" s="92">
        <f t="shared" si="361"/>
        <v>0.49544330137356923</v>
      </c>
      <c r="P4649" s="42">
        <f t="shared" si="362"/>
        <v>0.1272052984393405</v>
      </c>
      <c r="Q4649" s="42">
        <f t="shared" si="363"/>
        <v>0.122773215429927</v>
      </c>
      <c r="R4649" s="43">
        <f t="shared" si="364"/>
        <v>0.118137620573236</v>
      </c>
    </row>
    <row r="4650" spans="1:18" x14ac:dyDescent="0.35">
      <c r="A4650" s="73">
        <v>1285</v>
      </c>
      <c r="B4650" s="42">
        <v>7.3400000000000007E-2</v>
      </c>
      <c r="C4650" s="42">
        <v>0.20180000000000001</v>
      </c>
      <c r="D4650" s="42">
        <v>0.1835</v>
      </c>
      <c r="E4650" s="42">
        <v>2.52E-2</v>
      </c>
      <c r="F4650" s="42">
        <v>0.22020000000000001</v>
      </c>
      <c r="G4650" s="42">
        <v>1.38E-2</v>
      </c>
      <c r="H4650" s="42">
        <v>8.0299999999999996E-2</v>
      </c>
      <c r="I4650" s="42">
        <v>7.5700000000000003E-2</v>
      </c>
      <c r="J4650" s="42">
        <v>4.1300000000000003E-2</v>
      </c>
      <c r="K4650" s="42">
        <v>8.4900000000000003E-2</v>
      </c>
      <c r="L4650" s="93">
        <f t="shared" si="360"/>
        <v>1.0001</v>
      </c>
      <c r="M4650" s="42">
        <v>0.12805</v>
      </c>
      <c r="N4650" s="93">
        <f t="array" ref="N4650">SQRT(MMULT(MMULT(B4650:K4650, '2. Correlation Matrix'!$B$34:$K$43), TRANSPOSE(B4650:K4650)))</f>
        <v>0.10708779349805934</v>
      </c>
      <c r="O4650" s="92">
        <f t="shared" si="361"/>
        <v>0.49538792673846044</v>
      </c>
      <c r="P4650" s="42">
        <f t="shared" si="362"/>
        <v>0.1223161022418585</v>
      </c>
      <c r="Q4650" s="42">
        <f t="shared" si="363"/>
        <v>0.122773215429927</v>
      </c>
      <c r="R4650" s="43">
        <f t="shared" si="364"/>
        <v>0.118137620573236</v>
      </c>
    </row>
    <row r="4651" spans="1:18" x14ac:dyDescent="0.35">
      <c r="A4651" s="73">
        <v>1054</v>
      </c>
      <c r="B4651" s="42">
        <v>0.11890000000000001</v>
      </c>
      <c r="C4651" s="42">
        <v>0.1701</v>
      </c>
      <c r="D4651" s="42">
        <v>0.14960000000000001</v>
      </c>
      <c r="E4651" s="42">
        <v>5.74E-2</v>
      </c>
      <c r="F4651" s="42">
        <v>7.17E-2</v>
      </c>
      <c r="G4651" s="42">
        <v>2.0500000000000001E-2</v>
      </c>
      <c r="H4651" s="42">
        <v>0.13320000000000001</v>
      </c>
      <c r="I4651" s="42">
        <v>8.6099999999999996E-2</v>
      </c>
      <c r="J4651" s="42">
        <v>0.17419999999999999</v>
      </c>
      <c r="K4651" s="42">
        <v>1.84E-2</v>
      </c>
      <c r="L4651" s="93">
        <f t="shared" si="360"/>
        <v>1.0001</v>
      </c>
      <c r="M4651" s="42">
        <v>0.12486</v>
      </c>
      <c r="N4651" s="93">
        <f t="array" ref="N4651">SQRT(MMULT(MMULT(B4651:K4651, '2. Correlation Matrix'!$B$34:$K$43), TRANSPOSE(B4651:K4651)))</f>
        <v>0.10066916967625293</v>
      </c>
      <c r="O4651" s="92">
        <f t="shared" si="361"/>
        <v>0.49528569829618435</v>
      </c>
      <c r="P4651" s="42">
        <f t="shared" si="362"/>
        <v>0.11979285913834689</v>
      </c>
      <c r="Q4651" s="42">
        <f t="shared" si="363"/>
        <v>0.122773215429927</v>
      </c>
      <c r="R4651" s="43">
        <f t="shared" si="364"/>
        <v>0.118137620573236</v>
      </c>
    </row>
    <row r="4652" spans="1:18" x14ac:dyDescent="0.35">
      <c r="A4652" s="73">
        <v>1395</v>
      </c>
      <c r="B4652" s="42">
        <v>3.6499999999999998E-2</v>
      </c>
      <c r="C4652" s="42">
        <v>1.12E-2</v>
      </c>
      <c r="D4652" s="42">
        <v>0.23599999999999999</v>
      </c>
      <c r="E4652" s="42">
        <v>0.1404</v>
      </c>
      <c r="F4652" s="42">
        <v>0.1348</v>
      </c>
      <c r="G4652" s="42">
        <v>0.21909999999999999</v>
      </c>
      <c r="H4652" s="42">
        <v>8.43E-2</v>
      </c>
      <c r="I4652" s="42">
        <v>8.1500000000000003E-2</v>
      </c>
      <c r="J4652" s="42">
        <v>2.2499999999999999E-2</v>
      </c>
      <c r="K4652" s="42">
        <v>3.3700000000000001E-2</v>
      </c>
      <c r="L4652" s="93">
        <f t="shared" si="360"/>
        <v>1</v>
      </c>
      <c r="M4652" s="42">
        <v>0.14898</v>
      </c>
      <c r="N4652" s="93">
        <f t="array" ref="N4652">SQRT(MMULT(MMULT(B4652:K4652, '2. Correlation Matrix'!$B$34:$K$43), TRANSPOSE(B4652:K4652)))</f>
        <v>0.14938945534535231</v>
      </c>
      <c r="O4652" s="92">
        <f t="shared" si="361"/>
        <v>0.49521567522269982</v>
      </c>
      <c r="P4652" s="42">
        <f t="shared" si="362"/>
        <v>0.1378213953158095</v>
      </c>
      <c r="Q4652" s="42">
        <f t="shared" si="363"/>
        <v>0.122773215429927</v>
      </c>
      <c r="R4652" s="43">
        <f t="shared" si="364"/>
        <v>0.118137620573236</v>
      </c>
    </row>
    <row r="4653" spans="1:18" x14ac:dyDescent="0.35">
      <c r="A4653" s="73">
        <v>3476</v>
      </c>
      <c r="B4653" s="42">
        <v>0.16259999999999999</v>
      </c>
      <c r="C4653" s="42">
        <v>0.2087</v>
      </c>
      <c r="D4653" s="42">
        <v>6.5000000000000002E-2</v>
      </c>
      <c r="E4653" s="42">
        <v>7.0499999999999993E-2</v>
      </c>
      <c r="F4653" s="42">
        <v>0.15720000000000001</v>
      </c>
      <c r="G4653" s="42">
        <v>2.4400000000000002E-2</v>
      </c>
      <c r="H4653" s="42">
        <v>0.1653</v>
      </c>
      <c r="I4653" s="42">
        <v>5.1499999999999997E-2</v>
      </c>
      <c r="J4653" s="42">
        <v>7.5899999999999995E-2</v>
      </c>
      <c r="K4653" s="42">
        <v>1.9E-2</v>
      </c>
      <c r="L4653" s="93">
        <f t="shared" si="360"/>
        <v>1.0000999999999998</v>
      </c>
      <c r="M4653" s="42">
        <v>0.12184</v>
      </c>
      <c r="N4653" s="93">
        <f t="array" ref="N4653">SQRT(MMULT(MMULT(B4653:K4653, '2. Correlation Matrix'!$B$34:$K$43), TRANSPOSE(B4653:K4653)))</f>
        <v>9.4589300073177424E-2</v>
      </c>
      <c r="O4653" s="92">
        <f t="shared" si="361"/>
        <v>0.49519343058636683</v>
      </c>
      <c r="P4653" s="42">
        <f t="shared" si="362"/>
        <v>0.1173664321558332</v>
      </c>
      <c r="Q4653" s="42">
        <f t="shared" si="363"/>
        <v>0.122773215429927</v>
      </c>
      <c r="R4653" s="43">
        <f t="shared" si="364"/>
        <v>0.118137620573236</v>
      </c>
    </row>
    <row r="4654" spans="1:18" x14ac:dyDescent="0.35">
      <c r="A4654" s="73">
        <v>1010</v>
      </c>
      <c r="B4654" s="42">
        <v>0.1109</v>
      </c>
      <c r="C4654" s="42">
        <v>0.11650000000000001</v>
      </c>
      <c r="D4654" s="42">
        <v>0.1109</v>
      </c>
      <c r="E4654" s="42">
        <v>9.2100000000000001E-2</v>
      </c>
      <c r="F4654" s="42">
        <v>0.188</v>
      </c>
      <c r="G4654" s="42">
        <v>0.11840000000000001</v>
      </c>
      <c r="H4654" s="42">
        <v>0.16350000000000001</v>
      </c>
      <c r="I4654" s="42">
        <v>6.0199999999999997E-2</v>
      </c>
      <c r="J4654" s="42">
        <v>1.8800000000000001E-2</v>
      </c>
      <c r="K4654" s="42">
        <v>2.07E-2</v>
      </c>
      <c r="L4654" s="93">
        <f t="shared" si="360"/>
        <v>1.0000000000000002</v>
      </c>
      <c r="M4654" s="42">
        <v>0.13469999999999999</v>
      </c>
      <c r="N4654" s="93">
        <f t="array" ref="N4654">SQRT(MMULT(MMULT(B4654:K4654, '2. Correlation Matrix'!$B$34:$K$43), TRANSPOSE(B4654:K4654)))</f>
        <v>0.12056084936479339</v>
      </c>
      <c r="O4654" s="92">
        <f t="shared" si="361"/>
        <v>0.49518562878865879</v>
      </c>
      <c r="P4654" s="42">
        <f t="shared" si="362"/>
        <v>0.12743254080021979</v>
      </c>
      <c r="Q4654" s="42">
        <f t="shared" si="363"/>
        <v>0.122773215429927</v>
      </c>
      <c r="R4654" s="43">
        <f t="shared" si="364"/>
        <v>0.118137620573236</v>
      </c>
    </row>
    <row r="4655" spans="1:18" x14ac:dyDescent="0.35">
      <c r="A4655" s="73">
        <v>66</v>
      </c>
      <c r="B4655" s="42">
        <v>9.4000000000000004E-3</v>
      </c>
      <c r="C4655" s="42">
        <v>6.6000000000000003E-2</v>
      </c>
      <c r="D4655" s="42">
        <v>0.16420000000000001</v>
      </c>
      <c r="E4655" s="42">
        <v>0.17549999999999999</v>
      </c>
      <c r="F4655" s="42">
        <v>0.14149999999999999</v>
      </c>
      <c r="G4655" s="42">
        <v>3.4000000000000002E-2</v>
      </c>
      <c r="H4655" s="42">
        <v>0.1434</v>
      </c>
      <c r="I4655" s="42">
        <v>1.7000000000000001E-2</v>
      </c>
      <c r="J4655" s="42">
        <v>0.1396</v>
      </c>
      <c r="K4655" s="42">
        <v>0.1094</v>
      </c>
      <c r="L4655" s="93">
        <f t="shared" si="360"/>
        <v>1</v>
      </c>
      <c r="M4655" s="42">
        <v>0.14796999999999999</v>
      </c>
      <c r="N4655" s="93">
        <f t="array" ref="N4655">SQRT(MMULT(MMULT(B4655:K4655, '2. Correlation Matrix'!$B$34:$K$43), TRANSPOSE(B4655:K4655)))</f>
        <v>0.14739418790405001</v>
      </c>
      <c r="O4655" s="92">
        <f t="shared" si="361"/>
        <v>0.49506701069856068</v>
      </c>
      <c r="P4655" s="42">
        <f t="shared" si="362"/>
        <v>0.13710747668605278</v>
      </c>
      <c r="Q4655" s="42">
        <f t="shared" si="363"/>
        <v>0.122773215429927</v>
      </c>
      <c r="R4655" s="43">
        <f t="shared" si="364"/>
        <v>0.118137620573236</v>
      </c>
    </row>
    <row r="4656" spans="1:18" x14ac:dyDescent="0.35">
      <c r="A4656" s="73">
        <v>2001</v>
      </c>
      <c r="B4656" s="42">
        <v>0.13450000000000001</v>
      </c>
      <c r="C4656" s="42">
        <v>0.1033</v>
      </c>
      <c r="D4656" s="42">
        <v>0.18709999999999999</v>
      </c>
      <c r="E4656" s="42">
        <v>0.1014</v>
      </c>
      <c r="F4656" s="42">
        <v>0.17150000000000001</v>
      </c>
      <c r="G4656" s="42">
        <v>0.1618</v>
      </c>
      <c r="H4656" s="42">
        <v>2.3400000000000001E-2</v>
      </c>
      <c r="I4656" s="42">
        <v>0.1014</v>
      </c>
      <c r="J4656" s="42">
        <v>1.9E-3</v>
      </c>
      <c r="K4656" s="42">
        <v>1.3599999999999999E-2</v>
      </c>
      <c r="L4656" s="93">
        <f t="shared" si="360"/>
        <v>0.9998999999999999</v>
      </c>
      <c r="M4656" s="42">
        <v>0.12917000000000001</v>
      </c>
      <c r="N4656" s="93">
        <f t="array" ref="N4656">SQRT(MMULT(MMULT(B4656:K4656, '2. Correlation Matrix'!$B$34:$K$43), TRANSPOSE(B4656:K4656)))</f>
        <v>0.10942797832639056</v>
      </c>
      <c r="O4656" s="92">
        <f t="shared" si="361"/>
        <v>0.4950287927135717</v>
      </c>
      <c r="P4656" s="42">
        <f t="shared" si="362"/>
        <v>0.1231827587796995</v>
      </c>
      <c r="Q4656" s="42">
        <f t="shared" si="363"/>
        <v>0.122773215429927</v>
      </c>
      <c r="R4656" s="43">
        <f t="shared" si="364"/>
        <v>0.118137620573236</v>
      </c>
    </row>
    <row r="4657" spans="1:18" x14ac:dyDescent="0.35">
      <c r="A4657" s="73">
        <v>1436</v>
      </c>
      <c r="B4657" s="42">
        <v>8.9300000000000004E-2</v>
      </c>
      <c r="C4657" s="42">
        <v>0.14729999999999999</v>
      </c>
      <c r="D4657" s="42">
        <v>0.1384</v>
      </c>
      <c r="E4657" s="42">
        <v>6.25E-2</v>
      </c>
      <c r="F4657" s="42">
        <v>0.1205</v>
      </c>
      <c r="G4657" s="42">
        <v>0.1071</v>
      </c>
      <c r="H4657" s="42">
        <v>9.6699999999999994E-2</v>
      </c>
      <c r="I4657" s="42">
        <v>7.8899999999999998E-2</v>
      </c>
      <c r="J4657" s="42">
        <v>0.14879999999999999</v>
      </c>
      <c r="K4657" s="42">
        <v>1.04E-2</v>
      </c>
      <c r="L4657" s="93">
        <f t="shared" si="360"/>
        <v>0.99990000000000001</v>
      </c>
      <c r="M4657" s="42">
        <v>0.12988</v>
      </c>
      <c r="N4657" s="93">
        <f t="array" ref="N4657">SQRT(MMULT(MMULT(B4657:K4657, '2. Correlation Matrix'!$B$34:$K$43), TRANSPOSE(B4657:K4657)))</f>
        <v>0.11086368672341544</v>
      </c>
      <c r="O4657" s="92">
        <f t="shared" si="361"/>
        <v>0.49502232536173479</v>
      </c>
      <c r="P4657" s="42">
        <f t="shared" si="362"/>
        <v>0.12373462148304619</v>
      </c>
      <c r="Q4657" s="42">
        <f t="shared" si="363"/>
        <v>0.122773215429927</v>
      </c>
      <c r="R4657" s="43">
        <f t="shared" si="364"/>
        <v>0.118137620573236</v>
      </c>
    </row>
    <row r="4658" spans="1:18" x14ac:dyDescent="0.35">
      <c r="A4658" s="73">
        <v>1539</v>
      </c>
      <c r="B4658" s="42">
        <v>5.0299999999999997E-2</v>
      </c>
      <c r="C4658" s="42">
        <v>5.9700000000000003E-2</v>
      </c>
      <c r="D4658" s="42">
        <v>9.1200000000000003E-2</v>
      </c>
      <c r="E4658" s="42">
        <v>0.16039999999999999</v>
      </c>
      <c r="F4658" s="42">
        <v>5.6599999999999998E-2</v>
      </c>
      <c r="G4658" s="42">
        <v>0.18240000000000001</v>
      </c>
      <c r="H4658" s="42">
        <v>0.1384</v>
      </c>
      <c r="I4658" s="42">
        <v>5.0299999999999997E-2</v>
      </c>
      <c r="J4658" s="42">
        <v>0.2044</v>
      </c>
      <c r="K4658" s="42">
        <v>6.3E-3</v>
      </c>
      <c r="L4658" s="93">
        <f t="shared" si="360"/>
        <v>1</v>
      </c>
      <c r="M4658" s="42">
        <v>0.14480000000000001</v>
      </c>
      <c r="N4658" s="93">
        <f t="array" ref="N4658">SQRT(MMULT(MMULT(B4658:K4658, '2. Correlation Matrix'!$B$34:$K$43), TRANSPOSE(B4658:K4658)))</f>
        <v>0.14101445490446149</v>
      </c>
      <c r="O4658" s="92">
        <f t="shared" si="361"/>
        <v>0.49498471661852056</v>
      </c>
      <c r="P4658" s="42">
        <f t="shared" si="362"/>
        <v>0.13485746175399882</v>
      </c>
      <c r="Q4658" s="42">
        <f t="shared" si="363"/>
        <v>0.122773215429927</v>
      </c>
      <c r="R4658" s="43">
        <f t="shared" si="364"/>
        <v>0.118137620573236</v>
      </c>
    </row>
    <row r="4659" spans="1:18" x14ac:dyDescent="0.35">
      <c r="A4659" s="73">
        <v>901</v>
      </c>
      <c r="B4659" s="42">
        <v>0.13389999999999999</v>
      </c>
      <c r="C4659" s="42">
        <v>0.1178</v>
      </c>
      <c r="D4659" s="42">
        <v>0.19400000000000001</v>
      </c>
      <c r="E4659" s="42">
        <v>4.5999999999999999E-3</v>
      </c>
      <c r="F4659" s="42">
        <v>9.4700000000000006E-2</v>
      </c>
      <c r="G4659" s="42">
        <v>0.19170000000000001</v>
      </c>
      <c r="H4659" s="42">
        <v>0.18940000000000001</v>
      </c>
      <c r="I4659" s="42">
        <v>3.6999999999999998E-2</v>
      </c>
      <c r="J4659" s="42">
        <v>9.1999999999999998E-3</v>
      </c>
      <c r="K4659" s="42">
        <v>2.7699999999999999E-2</v>
      </c>
      <c r="L4659" s="93">
        <f t="shared" si="360"/>
        <v>0.99999999999999989</v>
      </c>
      <c r="M4659" s="42">
        <v>0.1419</v>
      </c>
      <c r="N4659" s="93">
        <f t="array" ref="N4659">SQRT(MMULT(MMULT(B4659:K4659, '2. Correlation Matrix'!$B$34:$K$43), TRANSPOSE(B4659:K4659)))</f>
        <v>0.13517556235948122</v>
      </c>
      <c r="O4659" s="92">
        <f t="shared" si="361"/>
        <v>0.49491194142095341</v>
      </c>
      <c r="P4659" s="42">
        <f t="shared" si="362"/>
        <v>0.13276378367039901</v>
      </c>
      <c r="Q4659" s="42">
        <f t="shared" si="363"/>
        <v>0.122773215429927</v>
      </c>
      <c r="R4659" s="43">
        <f t="shared" si="364"/>
        <v>0.118137620573236</v>
      </c>
    </row>
    <row r="4660" spans="1:18" x14ac:dyDescent="0.35">
      <c r="A4660" s="73">
        <v>2349</v>
      </c>
      <c r="B4660" s="42">
        <v>0.158</v>
      </c>
      <c r="C4660" s="42">
        <v>6.08E-2</v>
      </c>
      <c r="D4660" s="42">
        <v>0.1285</v>
      </c>
      <c r="E4660" s="42">
        <v>0.13189999999999999</v>
      </c>
      <c r="F4660" s="42">
        <v>0.1285</v>
      </c>
      <c r="G4660" s="42">
        <v>9.3799999999999994E-2</v>
      </c>
      <c r="H4660" s="42">
        <v>0.1701</v>
      </c>
      <c r="I4660" s="42">
        <v>4.1700000000000001E-2</v>
      </c>
      <c r="J4660" s="42">
        <v>4.8599999999999997E-2</v>
      </c>
      <c r="K4660" s="42">
        <v>3.8199999999999998E-2</v>
      </c>
      <c r="L4660" s="93">
        <f t="shared" si="360"/>
        <v>1.0000999999999998</v>
      </c>
      <c r="M4660" s="42">
        <v>0.13675999999999999</v>
      </c>
      <c r="N4660" s="93">
        <f t="array" ref="N4660">SQRT(MMULT(MMULT(B4660:K4660, '2. Correlation Matrix'!$B$34:$K$43), TRANSPOSE(B4660:K4660)))</f>
        <v>0.12480668679726099</v>
      </c>
      <c r="O4660" s="92">
        <f t="shared" si="361"/>
        <v>0.49484528100905711</v>
      </c>
      <c r="P4660" s="42">
        <f t="shared" si="362"/>
        <v>0.1289716454653452</v>
      </c>
      <c r="Q4660" s="42">
        <f t="shared" si="363"/>
        <v>0.122773215429927</v>
      </c>
      <c r="R4660" s="43">
        <f t="shared" si="364"/>
        <v>0.118137620573236</v>
      </c>
    </row>
    <row r="4661" spans="1:18" x14ac:dyDescent="0.35">
      <c r="A4661" s="73">
        <v>4880</v>
      </c>
      <c r="B4661" s="42">
        <v>0.24299999999999999</v>
      </c>
      <c r="C4661" s="42">
        <v>0.14180000000000001</v>
      </c>
      <c r="D4661" s="42">
        <v>6.08E-2</v>
      </c>
      <c r="E4661" s="42">
        <v>9.3700000000000006E-2</v>
      </c>
      <c r="F4661" s="42">
        <v>7.3400000000000007E-2</v>
      </c>
      <c r="G4661" s="42">
        <v>0.10630000000000001</v>
      </c>
      <c r="H4661" s="42">
        <v>4.5600000000000002E-2</v>
      </c>
      <c r="I4661" s="42">
        <v>7.6E-3</v>
      </c>
      <c r="J4661" s="42">
        <v>0.19489999999999999</v>
      </c>
      <c r="K4661" s="42">
        <v>3.2899999999999999E-2</v>
      </c>
      <c r="L4661" s="93">
        <f t="shared" si="360"/>
        <v>1</v>
      </c>
      <c r="M4661" s="42">
        <v>0.1236</v>
      </c>
      <c r="N4661" s="93">
        <f t="array" ref="N4661">SQRT(MMULT(MMULT(B4661:K4661, '2. Correlation Matrix'!$B$34:$K$43), TRANSPOSE(B4661:K4661)))</f>
        <v>9.8219276258903476E-2</v>
      </c>
      <c r="O4661" s="92">
        <f t="shared" si="361"/>
        <v>0.49481122088388901</v>
      </c>
      <c r="P4661" s="42">
        <f t="shared" si="362"/>
        <v>0.1187764868855886</v>
      </c>
      <c r="Q4661" s="42">
        <f t="shared" si="363"/>
        <v>0.122773215429927</v>
      </c>
      <c r="R4661" s="43">
        <f t="shared" si="364"/>
        <v>0.118137620573236</v>
      </c>
    </row>
    <row r="4662" spans="1:18" x14ac:dyDescent="0.35">
      <c r="A4662" s="73">
        <v>2688</v>
      </c>
      <c r="B4662" s="42">
        <v>0.12770000000000001</v>
      </c>
      <c r="C4662" s="42">
        <v>5.8400000000000001E-2</v>
      </c>
      <c r="D4662" s="42">
        <v>0.14599999999999999</v>
      </c>
      <c r="E4662" s="42">
        <v>0.16789999999999999</v>
      </c>
      <c r="F4662" s="42">
        <v>0.14599999999999999</v>
      </c>
      <c r="G4662" s="42">
        <v>4.9299999999999997E-2</v>
      </c>
      <c r="H4662" s="42">
        <v>5.4999999999999997E-3</v>
      </c>
      <c r="I4662" s="42">
        <v>8.9399999999999993E-2</v>
      </c>
      <c r="J4662" s="42">
        <v>0.15509999999999999</v>
      </c>
      <c r="K4662" s="42">
        <v>5.4699999999999999E-2</v>
      </c>
      <c r="L4662" s="93">
        <f t="shared" si="360"/>
        <v>1</v>
      </c>
      <c r="M4662" s="42">
        <v>0.12845000000000001</v>
      </c>
      <c r="N4662" s="93">
        <f t="array" ref="N4662">SQRT(MMULT(MMULT(B4662:K4662, '2. Correlation Matrix'!$B$34:$K$43), TRANSPOSE(B4662:K4662)))</f>
        <v>0.10802740336869901</v>
      </c>
      <c r="O4662" s="92">
        <f t="shared" si="361"/>
        <v>0.49478186398292318</v>
      </c>
      <c r="P4662" s="42">
        <f t="shared" si="362"/>
        <v>0.12261504006070821</v>
      </c>
      <c r="Q4662" s="42">
        <f t="shared" si="363"/>
        <v>0.122773215429927</v>
      </c>
      <c r="R4662" s="43">
        <f t="shared" si="364"/>
        <v>0.118137620573236</v>
      </c>
    </row>
    <row r="4663" spans="1:18" x14ac:dyDescent="0.35">
      <c r="A4663" s="73">
        <v>2815</v>
      </c>
      <c r="B4663" s="42">
        <v>7.6399999999999996E-2</v>
      </c>
      <c r="C4663" s="42">
        <v>4.0599999999999997E-2</v>
      </c>
      <c r="D4663" s="42">
        <v>0.14560000000000001</v>
      </c>
      <c r="E4663" s="42">
        <v>0.16470000000000001</v>
      </c>
      <c r="F4663" s="42">
        <v>2.63E-2</v>
      </c>
      <c r="G4663" s="42">
        <v>9.0700000000000003E-2</v>
      </c>
      <c r="H4663" s="42">
        <v>0.1623</v>
      </c>
      <c r="I4663" s="42">
        <v>4.53E-2</v>
      </c>
      <c r="J4663" s="42">
        <v>0.20760000000000001</v>
      </c>
      <c r="K4663" s="42">
        <v>4.0599999999999997E-2</v>
      </c>
      <c r="L4663" s="93">
        <f t="shared" si="360"/>
        <v>1.0001</v>
      </c>
      <c r="M4663" s="42">
        <v>0.14371999999999999</v>
      </c>
      <c r="N4663" s="93">
        <f t="array" ref="N4663">SQRT(MMULT(MMULT(B4663:K4663, '2. Correlation Matrix'!$B$34:$K$43), TRANSPOSE(B4663:K4663)))</f>
        <v>0.13889613114188099</v>
      </c>
      <c r="O4663" s="92">
        <f t="shared" si="361"/>
        <v>0.49475820121874531</v>
      </c>
      <c r="P4663" s="42">
        <f t="shared" si="362"/>
        <v>0.13407393237690868</v>
      </c>
      <c r="Q4663" s="42">
        <f t="shared" si="363"/>
        <v>0.122773215429927</v>
      </c>
      <c r="R4663" s="43">
        <f t="shared" si="364"/>
        <v>0.118137620573236</v>
      </c>
    </row>
    <row r="4664" spans="1:18" x14ac:dyDescent="0.35">
      <c r="A4664" s="73">
        <v>4094</v>
      </c>
      <c r="B4664" s="42">
        <v>9.1800000000000007E-2</v>
      </c>
      <c r="C4664" s="42">
        <v>4.4900000000000002E-2</v>
      </c>
      <c r="D4664" s="42">
        <v>0.14449999999999999</v>
      </c>
      <c r="E4664" s="42">
        <v>0.19139999999999999</v>
      </c>
      <c r="F4664" s="42">
        <v>0.1484</v>
      </c>
      <c r="G4664" s="42">
        <v>0.1875</v>
      </c>
      <c r="H4664" s="42">
        <v>5.0799999999999998E-2</v>
      </c>
      <c r="I4664" s="42">
        <v>1.37E-2</v>
      </c>
      <c r="J4664" s="42">
        <v>6.25E-2</v>
      </c>
      <c r="K4664" s="42">
        <v>6.4500000000000002E-2</v>
      </c>
      <c r="L4664" s="93">
        <f t="shared" si="360"/>
        <v>1</v>
      </c>
      <c r="M4664" s="42">
        <v>0.14521999999999999</v>
      </c>
      <c r="N4664" s="93">
        <f t="array" ref="N4664">SQRT(MMULT(MMULT(B4664:K4664, '2. Correlation Matrix'!$B$34:$K$43), TRANSPOSE(B4664:K4664)))</f>
        <v>0.14194459151763056</v>
      </c>
      <c r="O4664" s="92">
        <f t="shared" si="361"/>
        <v>0.49470007450955361</v>
      </c>
      <c r="P4664" s="42">
        <f t="shared" si="362"/>
        <v>0.13514586646944649</v>
      </c>
      <c r="Q4664" s="42">
        <f t="shared" si="363"/>
        <v>0.122773215429927</v>
      </c>
      <c r="R4664" s="43">
        <f t="shared" si="364"/>
        <v>0.118137620573236</v>
      </c>
    </row>
    <row r="4665" spans="1:18" x14ac:dyDescent="0.35">
      <c r="A4665" s="73">
        <v>4493</v>
      </c>
      <c r="B4665" s="42">
        <v>0.12039999999999999</v>
      </c>
      <c r="C4665" s="42">
        <v>0.13350000000000001</v>
      </c>
      <c r="D4665" s="42">
        <v>0.186</v>
      </c>
      <c r="E4665" s="42">
        <v>7.8799999999999995E-2</v>
      </c>
      <c r="F4665" s="42">
        <v>8.7499999999999994E-2</v>
      </c>
      <c r="G4665" s="42">
        <v>5.0299999999999997E-2</v>
      </c>
      <c r="H4665" s="42">
        <v>5.6899999999999999E-2</v>
      </c>
      <c r="I4665" s="42">
        <v>3.9399999999999998E-2</v>
      </c>
      <c r="J4665" s="42">
        <v>0.1729</v>
      </c>
      <c r="K4665" s="42">
        <v>7.4399999999999994E-2</v>
      </c>
      <c r="L4665" s="93">
        <f t="shared" si="360"/>
        <v>1.0001</v>
      </c>
      <c r="M4665" s="42">
        <v>0.13159999999999999</v>
      </c>
      <c r="N4665" s="93">
        <f t="array" ref="N4665">SQRT(MMULT(MMULT(B4665:K4665, '2. Correlation Matrix'!$B$34:$K$43), TRANSPOSE(B4665:K4665)))</f>
        <v>0.11447652743983808</v>
      </c>
      <c r="O4665" s="92">
        <f t="shared" si="361"/>
        <v>0.49442450138737415</v>
      </c>
      <c r="P4665" s="42">
        <f t="shared" si="362"/>
        <v>0.12504756233265799</v>
      </c>
      <c r="Q4665" s="42">
        <f t="shared" si="363"/>
        <v>0.122773215429927</v>
      </c>
      <c r="R4665" s="43">
        <f t="shared" si="364"/>
        <v>0.118137620573236</v>
      </c>
    </row>
    <row r="4666" spans="1:18" x14ac:dyDescent="0.35">
      <c r="A4666" s="73">
        <v>2574</v>
      </c>
      <c r="B4666" s="42">
        <v>0.21629999999999999</v>
      </c>
      <c r="C4666" s="42">
        <v>0.1202</v>
      </c>
      <c r="D4666" s="42">
        <v>2.64E-2</v>
      </c>
      <c r="E4666" s="42">
        <v>3.1199999999999999E-2</v>
      </c>
      <c r="F4666" s="42">
        <v>0.23319999999999999</v>
      </c>
      <c r="G4666" s="42">
        <v>0.1202</v>
      </c>
      <c r="H4666" s="42">
        <v>9.1300000000000006E-2</v>
      </c>
      <c r="I4666" s="42">
        <v>2.3999999999999998E-3</v>
      </c>
      <c r="J4666" s="42">
        <v>9.3799999999999994E-2</v>
      </c>
      <c r="K4666" s="42">
        <v>6.4899999999999999E-2</v>
      </c>
      <c r="L4666" s="93">
        <f t="shared" si="360"/>
        <v>0.9998999999999999</v>
      </c>
      <c r="M4666" s="42">
        <v>0.12948000000000001</v>
      </c>
      <c r="N4666" s="93">
        <f t="array" ref="N4666">SQRT(MMULT(MMULT(B4666:K4666, '2. Correlation Matrix'!$B$34:$K$43), TRANSPOSE(B4666:K4666)))</f>
        <v>0.11018918686824403</v>
      </c>
      <c r="O4666" s="92">
        <f t="shared" si="361"/>
        <v>0.49442237980341136</v>
      </c>
      <c r="P4666" s="42">
        <f t="shared" si="362"/>
        <v>0.1234091715486576</v>
      </c>
      <c r="Q4666" s="42">
        <f t="shared" si="363"/>
        <v>0.122773215429927</v>
      </c>
      <c r="R4666" s="43">
        <f t="shared" si="364"/>
        <v>0.118137620573236</v>
      </c>
    </row>
    <row r="4667" spans="1:18" x14ac:dyDescent="0.35">
      <c r="A4667" s="73">
        <v>4946</v>
      </c>
      <c r="B4667" s="42">
        <v>0.1671</v>
      </c>
      <c r="C4667" s="42">
        <v>0.14019999999999999</v>
      </c>
      <c r="D4667" s="42">
        <v>5.9299999999999999E-2</v>
      </c>
      <c r="E4667" s="42">
        <v>0.15359999999999999</v>
      </c>
      <c r="F4667" s="42">
        <v>0.25879999999999997</v>
      </c>
      <c r="G4667" s="42">
        <v>2.9600000000000001E-2</v>
      </c>
      <c r="H4667" s="42">
        <v>3.7699999999999997E-2</v>
      </c>
      <c r="I4667" s="42">
        <v>8.3599999999999994E-2</v>
      </c>
      <c r="J4667" s="42">
        <v>1.0800000000000001E-2</v>
      </c>
      <c r="K4667" s="42">
        <v>5.9299999999999999E-2</v>
      </c>
      <c r="L4667" s="93">
        <f t="shared" si="360"/>
        <v>0.99999999999999989</v>
      </c>
      <c r="M4667" s="42">
        <v>0.12178</v>
      </c>
      <c r="N4667" s="93">
        <f t="array" ref="N4667">SQRT(MMULT(MMULT(B4667:K4667, '2. Correlation Matrix'!$B$34:$K$43), TRANSPOSE(B4667:K4667)))</f>
        <v>9.4624581440748257E-2</v>
      </c>
      <c r="O4667" s="92">
        <f t="shared" si="361"/>
        <v>0.49437470990867804</v>
      </c>
      <c r="P4667" s="42">
        <f t="shared" si="362"/>
        <v>0.1173030942935816</v>
      </c>
      <c r="Q4667" s="42">
        <f t="shared" si="363"/>
        <v>0.122773215429927</v>
      </c>
      <c r="R4667" s="43">
        <f t="shared" si="364"/>
        <v>0.118137620573236</v>
      </c>
    </row>
    <row r="4668" spans="1:18" x14ac:dyDescent="0.35">
      <c r="A4668" s="73">
        <v>2981</v>
      </c>
      <c r="B4668" s="42">
        <v>0.10979999999999999</v>
      </c>
      <c r="C4668" s="42">
        <v>0.2082</v>
      </c>
      <c r="D4668" s="42">
        <v>8.4699999999999998E-2</v>
      </c>
      <c r="E4668" s="42">
        <v>0.13730000000000001</v>
      </c>
      <c r="F4668" s="42">
        <v>0.18540000000000001</v>
      </c>
      <c r="G4668" s="42">
        <v>0.16930000000000001</v>
      </c>
      <c r="H4668" s="42">
        <v>9.1999999999999998E-3</v>
      </c>
      <c r="I4668" s="42">
        <v>5.2600000000000001E-2</v>
      </c>
      <c r="J4668" s="42">
        <v>3.2000000000000001E-2</v>
      </c>
      <c r="K4668" s="42">
        <v>1.14E-2</v>
      </c>
      <c r="L4668" s="93">
        <f t="shared" si="360"/>
        <v>0.99990000000000001</v>
      </c>
      <c r="M4668" s="42">
        <v>0.12637999999999999</v>
      </c>
      <c r="N4668" s="93">
        <f t="array" ref="N4668">SQRT(MMULT(MMULT(B4668:K4668, '2. Correlation Matrix'!$B$34:$K$43), TRANSPOSE(B4668:K4668)))</f>
        <v>0.10392967967267003</v>
      </c>
      <c r="O4668" s="92">
        <f t="shared" si="361"/>
        <v>0.49437273512073748</v>
      </c>
      <c r="P4668" s="42">
        <f t="shared" si="362"/>
        <v>0.12097931084156809</v>
      </c>
      <c r="Q4668" s="42">
        <f t="shared" si="363"/>
        <v>0.122773215429927</v>
      </c>
      <c r="R4668" s="43">
        <f t="shared" si="364"/>
        <v>0.118137620573236</v>
      </c>
    </row>
    <row r="4669" spans="1:18" x14ac:dyDescent="0.35">
      <c r="A4669" s="73">
        <v>4956</v>
      </c>
      <c r="B4669" s="42">
        <v>0.1288</v>
      </c>
      <c r="C4669" s="42">
        <v>2.8400000000000002E-2</v>
      </c>
      <c r="D4669" s="42">
        <v>0.13539999999999999</v>
      </c>
      <c r="E4669" s="42">
        <v>0.20519999999999999</v>
      </c>
      <c r="F4669" s="42">
        <v>0.1026</v>
      </c>
      <c r="G4669" s="42">
        <v>0.16589999999999999</v>
      </c>
      <c r="H4669" s="42">
        <v>6.6E-3</v>
      </c>
      <c r="I4669" s="42">
        <v>4.5900000000000003E-2</v>
      </c>
      <c r="J4669" s="42">
        <v>0.1419</v>
      </c>
      <c r="K4669" s="42">
        <v>3.9300000000000002E-2</v>
      </c>
      <c r="L4669" s="93">
        <f t="shared" si="360"/>
        <v>1</v>
      </c>
      <c r="M4669" s="42">
        <v>0.13766999999999999</v>
      </c>
      <c r="N4669" s="93">
        <f t="array" ref="N4669">SQRT(MMULT(MMULT(B4669:K4669, '2. Correlation Matrix'!$B$34:$K$43), TRANSPOSE(B4669:K4669)))</f>
        <v>0.12676745463145264</v>
      </c>
      <c r="O4669" s="92">
        <f t="shared" si="361"/>
        <v>0.49436979059174668</v>
      </c>
      <c r="P4669" s="42">
        <f t="shared" si="362"/>
        <v>0.12963500622313129</v>
      </c>
      <c r="Q4669" s="42">
        <f t="shared" si="363"/>
        <v>0.122773215429927</v>
      </c>
      <c r="R4669" s="43">
        <f t="shared" si="364"/>
        <v>0.118137620573236</v>
      </c>
    </row>
    <row r="4670" spans="1:18" x14ac:dyDescent="0.35">
      <c r="A4670" s="73">
        <v>999</v>
      </c>
      <c r="B4670" s="42">
        <v>0.14899999999999999</v>
      </c>
      <c r="C4670" s="42">
        <v>1.3899999999999999E-2</v>
      </c>
      <c r="D4670" s="42">
        <v>0.1404</v>
      </c>
      <c r="E4670" s="42">
        <v>9.01E-2</v>
      </c>
      <c r="F4670" s="42">
        <v>0.15770000000000001</v>
      </c>
      <c r="G4670" s="42">
        <v>5.7200000000000001E-2</v>
      </c>
      <c r="H4670" s="42">
        <v>0.1404</v>
      </c>
      <c r="I4670" s="42">
        <v>7.2800000000000004E-2</v>
      </c>
      <c r="J4670" s="42">
        <v>0.13170000000000001</v>
      </c>
      <c r="K4670" s="42">
        <v>4.6800000000000001E-2</v>
      </c>
      <c r="L4670" s="93">
        <f t="shared" si="360"/>
        <v>1</v>
      </c>
      <c r="M4670" s="42">
        <v>0.13461000000000001</v>
      </c>
      <c r="N4670" s="93">
        <f t="array" ref="N4670">SQRT(MMULT(MMULT(B4670:K4670, '2. Correlation Matrix'!$B$34:$K$43), TRANSPOSE(B4670:K4670)))</f>
        <v>0.12057855082394713</v>
      </c>
      <c r="O4670" s="92">
        <f t="shared" si="361"/>
        <v>0.49436653196333946</v>
      </c>
      <c r="P4670" s="42">
        <f t="shared" si="362"/>
        <v>0.12734040654059842</v>
      </c>
      <c r="Q4670" s="42">
        <f t="shared" si="363"/>
        <v>0.122773215429927</v>
      </c>
      <c r="R4670" s="43">
        <f t="shared" si="364"/>
        <v>0.118137620573236</v>
      </c>
    </row>
    <row r="4671" spans="1:18" x14ac:dyDescent="0.35">
      <c r="A4671" s="73">
        <v>3127</v>
      </c>
      <c r="B4671" s="42">
        <v>7.3200000000000001E-2</v>
      </c>
      <c r="C4671" s="42">
        <v>0.159</v>
      </c>
      <c r="D4671" s="42">
        <v>0.1004</v>
      </c>
      <c r="E4671" s="42">
        <v>0.14019999999999999</v>
      </c>
      <c r="F4671" s="42">
        <v>0.14230000000000001</v>
      </c>
      <c r="G4671" s="42">
        <v>0.10879999999999999</v>
      </c>
      <c r="H4671" s="42">
        <v>0.14230000000000001</v>
      </c>
      <c r="I4671" s="42">
        <v>8.3999999999999995E-3</v>
      </c>
      <c r="J4671" s="42">
        <v>8.1600000000000006E-2</v>
      </c>
      <c r="K4671" s="42">
        <v>4.3900000000000002E-2</v>
      </c>
      <c r="L4671" s="93">
        <f t="shared" si="360"/>
        <v>1.0001</v>
      </c>
      <c r="M4671" s="42">
        <v>0.13791</v>
      </c>
      <c r="N4671" s="93">
        <f t="array" ref="N4671">SQRT(MMULT(MMULT(B4671:K4671, '2. Correlation Matrix'!$B$34:$K$43), TRANSPOSE(B4671:K4671)))</f>
        <v>0.12727647371380149</v>
      </c>
      <c r="O4671" s="92">
        <f t="shared" si="361"/>
        <v>0.49427830740708389</v>
      </c>
      <c r="P4671" s="42">
        <f t="shared" si="362"/>
        <v>0.12981034961949001</v>
      </c>
      <c r="Q4671" s="42">
        <f t="shared" si="363"/>
        <v>0.122773215429927</v>
      </c>
      <c r="R4671" s="43">
        <f t="shared" si="364"/>
        <v>0.118137620573236</v>
      </c>
    </row>
    <row r="4672" spans="1:18" x14ac:dyDescent="0.35">
      <c r="A4672" s="73">
        <v>1449</v>
      </c>
      <c r="B4672" s="42">
        <v>4.2099999999999999E-2</v>
      </c>
      <c r="C4672" s="42">
        <v>2.81E-2</v>
      </c>
      <c r="D4672" s="42">
        <v>0.1784</v>
      </c>
      <c r="E4672" s="42">
        <v>0.18240000000000001</v>
      </c>
      <c r="F4672" s="42">
        <v>0.1202</v>
      </c>
      <c r="G4672" s="42">
        <v>4.6100000000000002E-2</v>
      </c>
      <c r="H4672" s="42">
        <v>0.19040000000000001</v>
      </c>
      <c r="I4672" s="42">
        <v>5.8099999999999999E-2</v>
      </c>
      <c r="J4672" s="42">
        <v>9.4200000000000006E-2</v>
      </c>
      <c r="K4672" s="42">
        <v>6.0100000000000001E-2</v>
      </c>
      <c r="L4672" s="93">
        <f t="shared" si="360"/>
        <v>1.0001000000000002</v>
      </c>
      <c r="M4672" s="42">
        <v>0.14515</v>
      </c>
      <c r="N4672" s="93">
        <f t="array" ref="N4672">SQRT(MMULT(MMULT(B4672:K4672, '2. Correlation Matrix'!$B$34:$K$43), TRANSPOSE(B4672:K4672)))</f>
        <v>0.14194630680603493</v>
      </c>
      <c r="O4672" s="92">
        <f t="shared" si="361"/>
        <v>0.49420095230697147</v>
      </c>
      <c r="P4672" s="42">
        <f t="shared" si="362"/>
        <v>0.13507562299206349</v>
      </c>
      <c r="Q4672" s="42">
        <f t="shared" si="363"/>
        <v>0.122773215429927</v>
      </c>
      <c r="R4672" s="43">
        <f t="shared" si="364"/>
        <v>0.118137620573236</v>
      </c>
    </row>
    <row r="4673" spans="1:18" x14ac:dyDescent="0.35">
      <c r="A4673" s="73">
        <v>228</v>
      </c>
      <c r="B4673" s="42">
        <v>0.15890000000000001</v>
      </c>
      <c r="C4673" s="42">
        <v>0.19650000000000001</v>
      </c>
      <c r="D4673" s="42">
        <v>0.10150000000000001</v>
      </c>
      <c r="E4673" s="42">
        <v>0.15010000000000001</v>
      </c>
      <c r="F4673" s="42">
        <v>7.2800000000000004E-2</v>
      </c>
      <c r="G4673" s="42">
        <v>2.2000000000000001E-3</v>
      </c>
      <c r="H4673" s="42">
        <v>4.19E-2</v>
      </c>
      <c r="I4673" s="42">
        <v>6.8400000000000002E-2</v>
      </c>
      <c r="J4673" s="42">
        <v>0.17660000000000001</v>
      </c>
      <c r="K4673" s="42">
        <v>3.09E-2</v>
      </c>
      <c r="L4673" s="93">
        <f t="shared" si="360"/>
        <v>0.99980000000000013</v>
      </c>
      <c r="M4673" s="42">
        <v>0.11833</v>
      </c>
      <c r="N4673" s="93">
        <f t="array" ref="N4673">SQRT(MMULT(MMULT(B4673:K4673, '2. Correlation Matrix'!$B$34:$K$43), TRANSPOSE(B4673:K4673)))</f>
        <v>8.7684516886072886E-2</v>
      </c>
      <c r="O4673" s="92">
        <f t="shared" si="361"/>
        <v>0.49415793732772678</v>
      </c>
      <c r="P4673" s="42">
        <f t="shared" si="362"/>
        <v>0.114485712749228</v>
      </c>
      <c r="Q4673" s="42">
        <f t="shared" si="363"/>
        <v>0.122773215429927</v>
      </c>
      <c r="R4673" s="43">
        <f t="shared" si="364"/>
        <v>0.118137620573236</v>
      </c>
    </row>
    <row r="4674" spans="1:18" x14ac:dyDescent="0.35">
      <c r="A4674" s="73">
        <v>3069</v>
      </c>
      <c r="B4674" s="42">
        <v>0.2029</v>
      </c>
      <c r="C4674" s="42">
        <v>5.8000000000000003E-2</v>
      </c>
      <c r="D4674" s="42">
        <v>5.8000000000000003E-2</v>
      </c>
      <c r="E4674" s="42">
        <v>0.1333</v>
      </c>
      <c r="F4674" s="42">
        <v>7.8299999999999995E-2</v>
      </c>
      <c r="G4674" s="42">
        <v>7.5399999999999995E-2</v>
      </c>
      <c r="H4674" s="42">
        <v>9.2799999999999994E-2</v>
      </c>
      <c r="I4674" s="42">
        <v>2.9000000000000001E-2</v>
      </c>
      <c r="J4674" s="42">
        <v>0.23769999999999999</v>
      </c>
      <c r="K4674" s="42">
        <v>3.4799999999999998E-2</v>
      </c>
      <c r="L4674" s="93">
        <f t="shared" si="360"/>
        <v>1.0002000000000002</v>
      </c>
      <c r="M4674" s="42">
        <v>0.12956000000000001</v>
      </c>
      <c r="N4674" s="93">
        <f t="array" ref="N4674">SQRT(MMULT(MMULT(B4674:K4674, '2. Correlation Matrix'!$B$34:$K$43), TRANSPOSE(B4674:K4674)))</f>
        <v>0.11042398260789182</v>
      </c>
      <c r="O4674" s="92">
        <f t="shared" si="361"/>
        <v>0.49409556430996443</v>
      </c>
      <c r="P4674" s="42">
        <f t="shared" si="362"/>
        <v>0.12346327203250601</v>
      </c>
      <c r="Q4674" s="42">
        <f t="shared" si="363"/>
        <v>0.122773215429927</v>
      </c>
      <c r="R4674" s="43">
        <f t="shared" si="364"/>
        <v>0.118137620573236</v>
      </c>
    </row>
    <row r="4675" spans="1:18" x14ac:dyDescent="0.35">
      <c r="A4675" s="73">
        <v>863</v>
      </c>
      <c r="B4675" s="42">
        <v>0.21879999999999999</v>
      </c>
      <c r="C4675" s="42">
        <v>0.1116</v>
      </c>
      <c r="D4675" s="42">
        <v>0.17860000000000001</v>
      </c>
      <c r="E4675" s="42">
        <v>5.5800000000000002E-2</v>
      </c>
      <c r="F4675" s="42">
        <v>2.6800000000000001E-2</v>
      </c>
      <c r="G4675" s="42">
        <v>0.1585</v>
      </c>
      <c r="H4675" s="42">
        <v>8.7099999999999997E-2</v>
      </c>
      <c r="I4675" s="42">
        <v>3.7900000000000003E-2</v>
      </c>
      <c r="J4675" s="42">
        <v>0.1004</v>
      </c>
      <c r="K4675" s="42">
        <v>2.46E-2</v>
      </c>
      <c r="L4675" s="93">
        <f t="shared" si="360"/>
        <v>1.0001</v>
      </c>
      <c r="M4675" s="42">
        <v>0.13131999999999999</v>
      </c>
      <c r="N4675" s="93">
        <f t="array" ref="N4675">SQRT(MMULT(MMULT(B4675:K4675, '2. Correlation Matrix'!$B$34:$K$43), TRANSPOSE(B4675:K4675)))</f>
        <v>0.11399371392121234</v>
      </c>
      <c r="O4675" s="92">
        <f t="shared" si="361"/>
        <v>0.49406233083103168</v>
      </c>
      <c r="P4675" s="42">
        <f t="shared" si="362"/>
        <v>0.12482271659322439</v>
      </c>
      <c r="Q4675" s="42">
        <f t="shared" si="363"/>
        <v>0.122773215429927</v>
      </c>
      <c r="R4675" s="43">
        <f t="shared" si="364"/>
        <v>0.118137620573236</v>
      </c>
    </row>
    <row r="4676" spans="1:18" x14ac:dyDescent="0.35">
      <c r="A4676" s="73">
        <v>3635</v>
      </c>
      <c r="B4676" s="42">
        <v>8.3000000000000001E-3</v>
      </c>
      <c r="C4676" s="42">
        <v>2.4899999999999999E-2</v>
      </c>
      <c r="D4676" s="42">
        <v>0.23200000000000001</v>
      </c>
      <c r="E4676" s="42">
        <v>5.5199999999999999E-2</v>
      </c>
      <c r="F4676" s="42">
        <v>0.2293</v>
      </c>
      <c r="G4676" s="42">
        <v>5.8000000000000003E-2</v>
      </c>
      <c r="H4676" s="42">
        <v>0.221</v>
      </c>
      <c r="I4676" s="42">
        <v>9.1200000000000003E-2</v>
      </c>
      <c r="J4676" s="42">
        <v>1.38E-2</v>
      </c>
      <c r="K4676" s="42">
        <v>6.6299999999999998E-2</v>
      </c>
      <c r="L4676" s="93">
        <f t="shared" si="360"/>
        <v>1.0000000000000002</v>
      </c>
      <c r="M4676" s="42">
        <v>0.14663999999999999</v>
      </c>
      <c r="N4676" s="93">
        <f t="array" ref="N4676">SQRT(MMULT(MMULT(B4676:K4676, '2. Correlation Matrix'!$B$34:$K$43), TRANSPOSE(B4676:K4676)))</f>
        <v>0.14501193014154939</v>
      </c>
      <c r="O4676" s="92">
        <f t="shared" si="361"/>
        <v>0.49402831842918432</v>
      </c>
      <c r="P4676" s="42">
        <f t="shared" si="362"/>
        <v>0.1361257700583112</v>
      </c>
      <c r="Q4676" s="42">
        <f t="shared" si="363"/>
        <v>0.122773215429927</v>
      </c>
      <c r="R4676" s="43">
        <f t="shared" si="364"/>
        <v>0.118137620573236</v>
      </c>
    </row>
    <row r="4677" spans="1:18" x14ac:dyDescent="0.35">
      <c r="A4677" s="73">
        <v>1883</v>
      </c>
      <c r="B4677" s="42">
        <v>0.13919999999999999</v>
      </c>
      <c r="C4677" s="42">
        <v>3.2000000000000002E-3</v>
      </c>
      <c r="D4677" s="42">
        <v>7.1199999999999999E-2</v>
      </c>
      <c r="E4677" s="42">
        <v>0.2006</v>
      </c>
      <c r="F4677" s="42">
        <v>0.25569999999999998</v>
      </c>
      <c r="G4677" s="42">
        <v>8.4099999999999994E-2</v>
      </c>
      <c r="H4677" s="42">
        <v>5.8299999999999998E-2</v>
      </c>
      <c r="I4677" s="42">
        <v>0.15529999999999999</v>
      </c>
      <c r="J4677" s="42">
        <v>2.9100000000000001E-2</v>
      </c>
      <c r="K4677" s="42">
        <v>3.2000000000000002E-3</v>
      </c>
      <c r="L4677" s="93">
        <f t="shared" ref="L4677:L4740" si="365">SUM(B4677:K4677)</f>
        <v>0.9998999999999999</v>
      </c>
      <c r="M4677" s="42">
        <v>0.12667999999999999</v>
      </c>
      <c r="N4677" s="93">
        <f t="array" ref="N4677">SQRT(MMULT(MMULT(B4677:K4677, '2. Correlation Matrix'!$B$34:$K$43), TRANSPOSE(B4677:K4677)))</f>
        <v>0.10460991270067574</v>
      </c>
      <c r="O4677" s="92">
        <f t="shared" ref="O4677:O4740" si="366">(M4677-0.075)/N4677</f>
        <v>0.49402584005469835</v>
      </c>
      <c r="P4677" s="42">
        <f t="shared" ref="P4677:P4740" si="367">M4677-((1/2)*1*N4677^2)</f>
        <v>0.12120838308237848</v>
      </c>
      <c r="Q4677" s="42">
        <f t="shared" ref="Q4677:Q4740" si="368">$M$5-((1/2)*3*$N$5^2)</f>
        <v>0.122773215429927</v>
      </c>
      <c r="R4677" s="43">
        <f t="shared" ref="R4677:R4740" si="369">$M$5-((1/2)*4*$N$5^2)</f>
        <v>0.118137620573236</v>
      </c>
    </row>
    <row r="4678" spans="1:18" x14ac:dyDescent="0.35">
      <c r="A4678" s="73">
        <v>3651</v>
      </c>
      <c r="B4678" s="42">
        <v>4.4999999999999998E-2</v>
      </c>
      <c r="C4678" s="42">
        <v>2.3E-3</v>
      </c>
      <c r="D4678" s="42">
        <v>0.223</v>
      </c>
      <c r="E4678" s="42">
        <v>0.13289999999999999</v>
      </c>
      <c r="F4678" s="42">
        <v>6.3100000000000003E-2</v>
      </c>
      <c r="G4678" s="42">
        <v>0.15989999999999999</v>
      </c>
      <c r="H4678" s="42">
        <v>0.12609999999999999</v>
      </c>
      <c r="I4678" s="42">
        <v>2.0299999999999999E-2</v>
      </c>
      <c r="J4678" s="42">
        <v>0.1464</v>
      </c>
      <c r="K4678" s="42">
        <v>8.1100000000000005E-2</v>
      </c>
      <c r="L4678" s="93">
        <f t="shared" si="365"/>
        <v>1.0001</v>
      </c>
      <c r="M4678" s="42">
        <v>0.1542</v>
      </c>
      <c r="N4678" s="93">
        <f t="array" ref="N4678">SQRT(MMULT(MMULT(B4678:K4678, '2. Correlation Matrix'!$B$34:$K$43), TRANSPOSE(B4678:K4678)))</f>
        <v>0.16032574451945514</v>
      </c>
      <c r="O4678" s="92">
        <f t="shared" si="366"/>
        <v>0.49399427545081059</v>
      </c>
      <c r="P4678" s="42">
        <f t="shared" si="367"/>
        <v>0.1413478278221412</v>
      </c>
      <c r="Q4678" s="42">
        <f t="shared" si="368"/>
        <v>0.122773215429927</v>
      </c>
      <c r="R4678" s="43">
        <f t="shared" si="369"/>
        <v>0.118137620573236</v>
      </c>
    </row>
    <row r="4679" spans="1:18" x14ac:dyDescent="0.35">
      <c r="A4679" s="73">
        <v>4389</v>
      </c>
      <c r="B4679" s="42">
        <v>9.8000000000000004E-2</v>
      </c>
      <c r="C4679" s="42">
        <v>0.14710000000000001</v>
      </c>
      <c r="D4679" s="42">
        <v>0.21079999999999999</v>
      </c>
      <c r="E4679" s="42">
        <v>2.2100000000000002E-2</v>
      </c>
      <c r="F4679" s="42">
        <v>0.23280000000000001</v>
      </c>
      <c r="G4679" s="42">
        <v>2.4500000000000001E-2</v>
      </c>
      <c r="H4679" s="42">
        <v>2.4500000000000001E-2</v>
      </c>
      <c r="I4679" s="42">
        <v>7.3499999999999996E-2</v>
      </c>
      <c r="J4679" s="42">
        <v>2.4500000000000001E-2</v>
      </c>
      <c r="K4679" s="42">
        <v>0.14219999999999999</v>
      </c>
      <c r="L4679" s="93">
        <f t="shared" si="365"/>
        <v>0.99999999999999989</v>
      </c>
      <c r="M4679" s="42">
        <v>0.13350000000000001</v>
      </c>
      <c r="N4679" s="93">
        <f t="array" ref="N4679">SQRT(MMULT(MMULT(B4679:K4679, '2. Correlation Matrix'!$B$34:$K$43), TRANSPOSE(B4679:K4679)))</f>
        <v>0.11843773237263791</v>
      </c>
      <c r="O4679" s="92">
        <f t="shared" si="366"/>
        <v>0.4939304293326286</v>
      </c>
      <c r="P4679" s="42">
        <f t="shared" si="367"/>
        <v>0.12648625177521372</v>
      </c>
      <c r="Q4679" s="42">
        <f t="shared" si="368"/>
        <v>0.122773215429927</v>
      </c>
      <c r="R4679" s="43">
        <f t="shared" si="369"/>
        <v>0.118137620573236</v>
      </c>
    </row>
    <row r="4680" spans="1:18" x14ac:dyDescent="0.35">
      <c r="A4680" s="73">
        <v>653</v>
      </c>
      <c r="B4680" s="42">
        <v>0.17480000000000001</v>
      </c>
      <c r="C4680" s="42">
        <v>3.1099999999999999E-2</v>
      </c>
      <c r="D4680" s="42">
        <v>0.19220000000000001</v>
      </c>
      <c r="E4680" s="42">
        <v>3.8800000000000001E-2</v>
      </c>
      <c r="F4680" s="42">
        <v>8.9300000000000004E-2</v>
      </c>
      <c r="G4680" s="42">
        <v>0.13009999999999999</v>
      </c>
      <c r="H4680" s="42">
        <v>0.12620000000000001</v>
      </c>
      <c r="I4680" s="42">
        <v>0.11260000000000001</v>
      </c>
      <c r="J4680" s="42">
        <v>0.10290000000000001</v>
      </c>
      <c r="K4680" s="42">
        <v>1.9E-3</v>
      </c>
      <c r="L4680" s="93">
        <f t="shared" si="365"/>
        <v>0.99990000000000001</v>
      </c>
      <c r="M4680" s="42">
        <v>0.13205</v>
      </c>
      <c r="N4680" s="93">
        <f t="array" ref="N4680">SQRT(MMULT(MMULT(B4680:K4680, '2. Correlation Matrix'!$B$34:$K$43), TRANSPOSE(B4680:K4680)))</f>
        <v>0.11551032975465009</v>
      </c>
      <c r="O4680" s="92">
        <f t="shared" si="366"/>
        <v>0.49389522236822586</v>
      </c>
      <c r="P4680" s="42">
        <f t="shared" si="367"/>
        <v>0.12537868185998599</v>
      </c>
      <c r="Q4680" s="42">
        <f t="shared" si="368"/>
        <v>0.122773215429927</v>
      </c>
      <c r="R4680" s="43">
        <f t="shared" si="369"/>
        <v>0.118137620573236</v>
      </c>
    </row>
    <row r="4681" spans="1:18" x14ac:dyDescent="0.35">
      <c r="A4681" s="73">
        <v>2090</v>
      </c>
      <c r="B4681" s="42">
        <v>9.11E-2</v>
      </c>
      <c r="C4681" s="42">
        <v>1.2999999999999999E-2</v>
      </c>
      <c r="D4681" s="42">
        <v>0.1497</v>
      </c>
      <c r="E4681" s="42">
        <v>0.21260000000000001</v>
      </c>
      <c r="F4681" s="42">
        <v>0.16270000000000001</v>
      </c>
      <c r="G4681" s="42">
        <v>0.15840000000000001</v>
      </c>
      <c r="H4681" s="42">
        <v>8.6800000000000002E-2</v>
      </c>
      <c r="I4681" s="42">
        <v>8.8900000000000007E-2</v>
      </c>
      <c r="J4681" s="42">
        <v>1.95E-2</v>
      </c>
      <c r="K4681" s="42">
        <v>1.7399999999999999E-2</v>
      </c>
      <c r="L4681" s="93">
        <f t="shared" si="365"/>
        <v>1.0001</v>
      </c>
      <c r="M4681" s="42">
        <v>0.13991000000000001</v>
      </c>
      <c r="N4681" s="93">
        <f t="array" ref="N4681">SQRT(MMULT(MMULT(B4681:K4681, '2. Correlation Matrix'!$B$34:$K$43), TRANSPOSE(B4681:K4681)))</f>
        <v>0.13146072719989571</v>
      </c>
      <c r="O4681" s="92">
        <f t="shared" si="366"/>
        <v>0.49375962983454047</v>
      </c>
      <c r="P4681" s="42">
        <f t="shared" si="367"/>
        <v>0.13126903860203731</v>
      </c>
      <c r="Q4681" s="42">
        <f t="shared" si="368"/>
        <v>0.122773215429927</v>
      </c>
      <c r="R4681" s="43">
        <f t="shared" si="369"/>
        <v>0.118137620573236</v>
      </c>
    </row>
    <row r="4682" spans="1:18" x14ac:dyDescent="0.35">
      <c r="A4682" s="73">
        <v>688</v>
      </c>
      <c r="B4682" s="42">
        <v>0.14119999999999999</v>
      </c>
      <c r="C4682" s="42">
        <v>6.1199999999999997E-2</v>
      </c>
      <c r="D4682" s="42">
        <v>0.1835</v>
      </c>
      <c r="E4682" s="42">
        <v>9.6500000000000002E-2</v>
      </c>
      <c r="F4682" s="42">
        <v>8.4699999999999998E-2</v>
      </c>
      <c r="G4682" s="42">
        <v>5.4100000000000002E-2</v>
      </c>
      <c r="H4682" s="42">
        <v>0.1012</v>
      </c>
      <c r="I4682" s="42">
        <v>1.41E-2</v>
      </c>
      <c r="J4682" s="42">
        <v>0.16239999999999999</v>
      </c>
      <c r="K4682" s="42">
        <v>0.1012</v>
      </c>
      <c r="L4682" s="93">
        <f t="shared" si="365"/>
        <v>1.0001</v>
      </c>
      <c r="M4682" s="42">
        <v>0.13955000000000001</v>
      </c>
      <c r="N4682" s="93">
        <f t="array" ref="N4682">SQRT(MMULT(MMULT(B4682:K4682, '2. Correlation Matrix'!$B$34:$K$43), TRANSPOSE(B4682:K4682)))</f>
        <v>0.13073381144961163</v>
      </c>
      <c r="O4682" s="92">
        <f t="shared" si="366"/>
        <v>0.4937513814081626</v>
      </c>
      <c r="P4682" s="42">
        <f t="shared" si="367"/>
        <v>0.1310043352719287</v>
      </c>
      <c r="Q4682" s="42">
        <f t="shared" si="368"/>
        <v>0.122773215429927</v>
      </c>
      <c r="R4682" s="43">
        <f t="shared" si="369"/>
        <v>0.118137620573236</v>
      </c>
    </row>
    <row r="4683" spans="1:18" x14ac:dyDescent="0.35">
      <c r="A4683" s="73">
        <v>1865</v>
      </c>
      <c r="B4683" s="42">
        <v>4.0399999999999998E-2</v>
      </c>
      <c r="C4683" s="42">
        <v>9.2999999999999992E-3</v>
      </c>
      <c r="D4683" s="42">
        <v>0.2112</v>
      </c>
      <c r="E4683" s="42">
        <v>1.24E-2</v>
      </c>
      <c r="F4683" s="42">
        <v>0.28570000000000001</v>
      </c>
      <c r="G4683" s="42">
        <v>2.1700000000000001E-2</v>
      </c>
      <c r="H4683" s="42">
        <v>8.0699999999999994E-2</v>
      </c>
      <c r="I4683" s="42">
        <v>0.2329</v>
      </c>
      <c r="J4683" s="42">
        <v>7.4499999999999997E-2</v>
      </c>
      <c r="K4683" s="42">
        <v>3.1099999999999999E-2</v>
      </c>
      <c r="L4683" s="93">
        <f t="shared" si="365"/>
        <v>0.99990000000000012</v>
      </c>
      <c r="M4683" s="42">
        <v>0.12861</v>
      </c>
      <c r="N4683" s="93">
        <f t="array" ref="N4683">SQRT(MMULT(MMULT(B4683:K4683, '2. Correlation Matrix'!$B$34:$K$43), TRANSPOSE(B4683:K4683)))</f>
        <v>0.10857804188762846</v>
      </c>
      <c r="O4683" s="92">
        <f t="shared" si="366"/>
        <v>0.4937462406577845</v>
      </c>
      <c r="P4683" s="42">
        <f t="shared" si="367"/>
        <v>0.12271540440992421</v>
      </c>
      <c r="Q4683" s="42">
        <f t="shared" si="368"/>
        <v>0.122773215429927</v>
      </c>
      <c r="R4683" s="43">
        <f t="shared" si="369"/>
        <v>0.118137620573236</v>
      </c>
    </row>
    <row r="4684" spans="1:18" x14ac:dyDescent="0.35">
      <c r="A4684" s="73">
        <v>2755</v>
      </c>
      <c r="B4684" s="42">
        <v>0.1128</v>
      </c>
      <c r="C4684" s="42">
        <v>4.4200000000000003E-2</v>
      </c>
      <c r="D4684" s="42">
        <v>0.1792</v>
      </c>
      <c r="E4684" s="42">
        <v>0.17699999999999999</v>
      </c>
      <c r="F4684" s="42">
        <v>0.12609999999999999</v>
      </c>
      <c r="G4684" s="42">
        <v>1.11E-2</v>
      </c>
      <c r="H4684" s="42">
        <v>3.1E-2</v>
      </c>
      <c r="I4684" s="42">
        <v>5.3100000000000001E-2</v>
      </c>
      <c r="J4684" s="42">
        <v>0.15040000000000001</v>
      </c>
      <c r="K4684" s="42">
        <v>0.115</v>
      </c>
      <c r="L4684" s="93">
        <f t="shared" si="365"/>
        <v>0.99990000000000001</v>
      </c>
      <c r="M4684" s="42">
        <v>0.13653999999999999</v>
      </c>
      <c r="N4684" s="93">
        <f t="array" ref="N4684">SQRT(MMULT(MMULT(B4684:K4684, '2. Correlation Matrix'!$B$34:$K$43), TRANSPOSE(B4684:K4684)))</f>
        <v>0.12469149844582669</v>
      </c>
      <c r="O4684" s="92">
        <f t="shared" si="366"/>
        <v>0.49353805806365048</v>
      </c>
      <c r="P4684" s="42">
        <f t="shared" si="367"/>
        <v>0.12876601510766719</v>
      </c>
      <c r="Q4684" s="42">
        <f t="shared" si="368"/>
        <v>0.122773215429927</v>
      </c>
      <c r="R4684" s="43">
        <f t="shared" si="369"/>
        <v>0.118137620573236</v>
      </c>
    </row>
    <row r="4685" spans="1:18" x14ac:dyDescent="0.35">
      <c r="A4685" s="73">
        <v>1166</v>
      </c>
      <c r="B4685" s="42">
        <v>0.13289999999999999</v>
      </c>
      <c r="C4685" s="42">
        <v>0.2026</v>
      </c>
      <c r="D4685" s="42">
        <v>0.1961</v>
      </c>
      <c r="E4685" s="42">
        <v>8.6999999999999994E-3</v>
      </c>
      <c r="F4685" s="42">
        <v>3.0499999999999999E-2</v>
      </c>
      <c r="G4685" s="42">
        <v>0.1983</v>
      </c>
      <c r="H4685" s="42">
        <v>7.1900000000000006E-2</v>
      </c>
      <c r="I4685" s="42">
        <v>4.7899999999999998E-2</v>
      </c>
      <c r="J4685" s="42">
        <v>0.1046</v>
      </c>
      <c r="K4685" s="42">
        <v>6.4999999999999997E-3</v>
      </c>
      <c r="L4685" s="93">
        <f t="shared" si="365"/>
        <v>1</v>
      </c>
      <c r="M4685" s="42">
        <v>0.13161</v>
      </c>
      <c r="N4685" s="93">
        <f t="array" ref="N4685">SQRT(MMULT(MMULT(B4685:K4685, '2. Correlation Matrix'!$B$34:$K$43), TRANSPOSE(B4685:K4685)))</f>
        <v>0.11471149485716155</v>
      </c>
      <c r="O4685" s="92">
        <f t="shared" si="366"/>
        <v>0.4934989302553387</v>
      </c>
      <c r="P4685" s="42">
        <f t="shared" si="367"/>
        <v>0.12503063647381771</v>
      </c>
      <c r="Q4685" s="42">
        <f t="shared" si="368"/>
        <v>0.122773215429927</v>
      </c>
      <c r="R4685" s="43">
        <f t="shared" si="369"/>
        <v>0.118137620573236</v>
      </c>
    </row>
    <row r="4686" spans="1:18" x14ac:dyDescent="0.35">
      <c r="A4686" s="73">
        <v>1887</v>
      </c>
      <c r="B4686" s="42">
        <v>5.8999999999999997E-2</v>
      </c>
      <c r="C4686" s="42">
        <v>2.6200000000000001E-2</v>
      </c>
      <c r="D4686" s="42">
        <v>0.14630000000000001</v>
      </c>
      <c r="E4686" s="42">
        <v>6.5500000000000003E-2</v>
      </c>
      <c r="F4686" s="42">
        <v>0.20960000000000001</v>
      </c>
      <c r="G4686" s="42">
        <v>0.19</v>
      </c>
      <c r="H4686" s="42">
        <v>0.14410000000000001</v>
      </c>
      <c r="I4686" s="42">
        <v>1.5299999999999999E-2</v>
      </c>
      <c r="J4686" s="42">
        <v>7.4200000000000002E-2</v>
      </c>
      <c r="K4686" s="42">
        <v>6.9900000000000004E-2</v>
      </c>
      <c r="L4686" s="93">
        <f t="shared" si="365"/>
        <v>1.0001000000000002</v>
      </c>
      <c r="M4686" s="42">
        <v>0.15074000000000001</v>
      </c>
      <c r="N4686" s="93">
        <f t="array" ref="N4686">SQRT(MMULT(MMULT(B4686:K4686, '2. Correlation Matrix'!$B$34:$K$43), TRANSPOSE(B4686:K4686)))</f>
        <v>0.15352442682607745</v>
      </c>
      <c r="O4686" s="92">
        <f t="shared" si="366"/>
        <v>0.49334168878417806</v>
      </c>
      <c r="P4686" s="42">
        <f t="shared" si="367"/>
        <v>0.13895512518386222</v>
      </c>
      <c r="Q4686" s="42">
        <f t="shared" si="368"/>
        <v>0.122773215429927</v>
      </c>
      <c r="R4686" s="43">
        <f t="shared" si="369"/>
        <v>0.118137620573236</v>
      </c>
    </row>
    <row r="4687" spans="1:18" x14ac:dyDescent="0.35">
      <c r="A4687" s="73">
        <v>2542</v>
      </c>
      <c r="B4687" s="42">
        <v>0.14549999999999999</v>
      </c>
      <c r="C4687" s="42">
        <v>9.7600000000000006E-2</v>
      </c>
      <c r="D4687" s="42">
        <v>6.5100000000000005E-2</v>
      </c>
      <c r="E4687" s="42">
        <v>0.12330000000000001</v>
      </c>
      <c r="F4687" s="42">
        <v>0.16439999999999999</v>
      </c>
      <c r="G4687" s="42">
        <v>1.37E-2</v>
      </c>
      <c r="H4687" s="42">
        <v>0.12670000000000001</v>
      </c>
      <c r="I4687" s="42">
        <v>0.1079</v>
      </c>
      <c r="J4687" s="42">
        <v>0.14899999999999999</v>
      </c>
      <c r="K4687" s="42">
        <v>6.7999999999999996E-3</v>
      </c>
      <c r="L4687" s="93">
        <f t="shared" si="365"/>
        <v>1</v>
      </c>
      <c r="M4687" s="42">
        <v>0.12275</v>
      </c>
      <c r="N4687" s="93">
        <f t="array" ref="N4687">SQRT(MMULT(MMULT(B4687:K4687, '2. Correlation Matrix'!$B$34:$K$43), TRANSPOSE(B4687:K4687)))</f>
        <v>9.6809830591841242E-2</v>
      </c>
      <c r="O4687" s="92">
        <f t="shared" si="366"/>
        <v>0.49323503313747341</v>
      </c>
      <c r="P4687" s="42">
        <f t="shared" si="367"/>
        <v>0.11806392835038949</v>
      </c>
      <c r="Q4687" s="42">
        <f t="shared" si="368"/>
        <v>0.122773215429927</v>
      </c>
      <c r="R4687" s="43">
        <f t="shared" si="369"/>
        <v>0.118137620573236</v>
      </c>
    </row>
    <row r="4688" spans="1:18" x14ac:dyDescent="0.35">
      <c r="A4688" s="73">
        <v>429</v>
      </c>
      <c r="B4688" s="42">
        <v>0.02</v>
      </c>
      <c r="C4688" s="42">
        <v>1.11E-2</v>
      </c>
      <c r="D4688" s="42">
        <v>0.1244</v>
      </c>
      <c r="E4688" s="42">
        <v>0.21329999999999999</v>
      </c>
      <c r="F4688" s="42">
        <v>0.1867</v>
      </c>
      <c r="G4688" s="42">
        <v>0.1111</v>
      </c>
      <c r="H4688" s="42">
        <v>0.16669999999999999</v>
      </c>
      <c r="I4688" s="42">
        <v>3.3300000000000003E-2</v>
      </c>
      <c r="J4688" s="42">
        <v>7.1099999999999997E-2</v>
      </c>
      <c r="K4688" s="42">
        <v>6.2199999999999998E-2</v>
      </c>
      <c r="L4688" s="93">
        <f t="shared" si="365"/>
        <v>0.99990000000000001</v>
      </c>
      <c r="M4688" s="42">
        <v>0.14993999999999999</v>
      </c>
      <c r="N4688" s="93">
        <f t="array" ref="N4688">SQRT(MMULT(MMULT(B4688:K4688, '2. Correlation Matrix'!$B$34:$K$43), TRANSPOSE(B4688:K4688)))</f>
        <v>0.15194111446018752</v>
      </c>
      <c r="O4688" s="92">
        <f t="shared" si="366"/>
        <v>0.49321739060717634</v>
      </c>
      <c r="P4688" s="42">
        <f t="shared" si="367"/>
        <v>0.13839694886829809</v>
      </c>
      <c r="Q4688" s="42">
        <f t="shared" si="368"/>
        <v>0.122773215429927</v>
      </c>
      <c r="R4688" s="43">
        <f t="shared" si="369"/>
        <v>0.118137620573236</v>
      </c>
    </row>
    <row r="4689" spans="1:18" x14ac:dyDescent="0.35">
      <c r="A4689" s="73">
        <v>3708</v>
      </c>
      <c r="B4689" s="42">
        <v>7.0000000000000001E-3</v>
      </c>
      <c r="C4689" s="42">
        <v>0.223</v>
      </c>
      <c r="D4689" s="42">
        <v>0.2324</v>
      </c>
      <c r="E4689" s="42">
        <v>0.1056</v>
      </c>
      <c r="F4689" s="42">
        <v>3.5200000000000002E-2</v>
      </c>
      <c r="G4689" s="42">
        <v>3.9899999999999998E-2</v>
      </c>
      <c r="H4689" s="42">
        <v>3.5200000000000002E-2</v>
      </c>
      <c r="I4689" s="42">
        <v>1.17E-2</v>
      </c>
      <c r="J4689" s="42">
        <v>0.2019</v>
      </c>
      <c r="K4689" s="42">
        <v>0.108</v>
      </c>
      <c r="L4689" s="93">
        <f t="shared" si="365"/>
        <v>0.99990000000000012</v>
      </c>
      <c r="M4689" s="42">
        <v>0.13799</v>
      </c>
      <c r="N4689" s="93">
        <f t="array" ref="N4689">SQRT(MMULT(MMULT(B4689:K4689, '2. Correlation Matrix'!$B$34:$K$43), TRANSPOSE(B4689:K4689)))</f>
        <v>0.1277241795704909</v>
      </c>
      <c r="O4689" s="92">
        <f t="shared" si="366"/>
        <v>0.49317208544084529</v>
      </c>
      <c r="P4689" s="42">
        <f t="shared" si="367"/>
        <v>0.1298332669765225</v>
      </c>
      <c r="Q4689" s="42">
        <f t="shared" si="368"/>
        <v>0.122773215429927</v>
      </c>
      <c r="R4689" s="43">
        <f t="shared" si="369"/>
        <v>0.118137620573236</v>
      </c>
    </row>
    <row r="4690" spans="1:18" x14ac:dyDescent="0.35">
      <c r="A4690" s="73">
        <v>3988</v>
      </c>
      <c r="B4690" s="42">
        <v>0.18629999999999999</v>
      </c>
      <c r="C4690" s="42">
        <v>0.13139999999999999</v>
      </c>
      <c r="D4690" s="42">
        <v>0.14710000000000001</v>
      </c>
      <c r="E4690" s="42">
        <v>9.7999999999999997E-3</v>
      </c>
      <c r="F4690" s="42">
        <v>0.18629999999999999</v>
      </c>
      <c r="G4690" s="42">
        <v>0.16470000000000001</v>
      </c>
      <c r="H4690" s="42">
        <v>7.7999999999999996E-3</v>
      </c>
      <c r="I4690" s="42">
        <v>1.5699999999999999E-2</v>
      </c>
      <c r="J4690" s="42">
        <v>8.2400000000000001E-2</v>
      </c>
      <c r="K4690" s="42">
        <v>6.8599999999999994E-2</v>
      </c>
      <c r="L4690" s="93">
        <f t="shared" si="365"/>
        <v>1.0001</v>
      </c>
      <c r="M4690" s="42">
        <v>0.13069</v>
      </c>
      <c r="N4690" s="93">
        <f t="array" ref="N4690">SQRT(MMULT(MMULT(B4690:K4690, '2. Correlation Matrix'!$B$34:$K$43), TRANSPOSE(B4690:K4690)))</f>
        <v>0.11292216864816049</v>
      </c>
      <c r="O4690" s="92">
        <f t="shared" si="366"/>
        <v>0.49317154166173727</v>
      </c>
      <c r="P4690" s="42">
        <f t="shared" si="367"/>
        <v>0.1243142919138982</v>
      </c>
      <c r="Q4690" s="42">
        <f t="shared" si="368"/>
        <v>0.122773215429927</v>
      </c>
      <c r="R4690" s="43">
        <f t="shared" si="369"/>
        <v>0.118137620573236</v>
      </c>
    </row>
    <row r="4691" spans="1:18" x14ac:dyDescent="0.35">
      <c r="A4691" s="73">
        <v>4018</v>
      </c>
      <c r="B4691" s="42">
        <v>0.1701</v>
      </c>
      <c r="C4691" s="42">
        <v>8.9700000000000002E-2</v>
      </c>
      <c r="D4691" s="42">
        <v>0.1215</v>
      </c>
      <c r="E4691" s="42">
        <v>0.129</v>
      </c>
      <c r="F4691" s="42">
        <v>0.1439</v>
      </c>
      <c r="G4691" s="42">
        <v>8.4099999999999994E-2</v>
      </c>
      <c r="H4691" s="42">
        <v>5.5999999999999999E-3</v>
      </c>
      <c r="I4691" s="42">
        <v>3.1800000000000002E-2</v>
      </c>
      <c r="J4691" s="42">
        <v>0.15509999999999999</v>
      </c>
      <c r="K4691" s="42">
        <v>6.9199999999999998E-2</v>
      </c>
      <c r="L4691" s="93">
        <f t="shared" si="365"/>
        <v>1</v>
      </c>
      <c r="M4691" s="42">
        <v>0.12928000000000001</v>
      </c>
      <c r="N4691" s="93">
        <f t="array" ref="N4691">SQRT(MMULT(MMULT(B4691:K4691, '2. Correlation Matrix'!$B$34:$K$43), TRANSPOSE(B4691:K4691)))</f>
        <v>0.1100743886652522</v>
      </c>
      <c r="O4691" s="92">
        <f t="shared" si="366"/>
        <v>0.49312106710918197</v>
      </c>
      <c r="P4691" s="42">
        <f t="shared" si="367"/>
        <v>0.12322181447998551</v>
      </c>
      <c r="Q4691" s="42">
        <f t="shared" si="368"/>
        <v>0.122773215429927</v>
      </c>
      <c r="R4691" s="43">
        <f t="shared" si="369"/>
        <v>0.118137620573236</v>
      </c>
    </row>
    <row r="4692" spans="1:18" x14ac:dyDescent="0.35">
      <c r="A4692" s="73">
        <v>4536</v>
      </c>
      <c r="B4692" s="42">
        <v>4.7600000000000003E-2</v>
      </c>
      <c r="C4692" s="42">
        <v>0.1037</v>
      </c>
      <c r="D4692" s="42">
        <v>0.1565</v>
      </c>
      <c r="E4692" s="42">
        <v>0.15140000000000001</v>
      </c>
      <c r="F4692" s="42">
        <v>0.15140000000000001</v>
      </c>
      <c r="G4692" s="42">
        <v>8.6699999999999999E-2</v>
      </c>
      <c r="H4692" s="42">
        <v>2.0400000000000001E-2</v>
      </c>
      <c r="I4692" s="42">
        <v>1.3599999999999999E-2</v>
      </c>
      <c r="J4692" s="42">
        <v>0.1701</v>
      </c>
      <c r="K4692" s="42">
        <v>9.8599999999999993E-2</v>
      </c>
      <c r="L4692" s="93">
        <f t="shared" si="365"/>
        <v>0.99999999999999989</v>
      </c>
      <c r="M4692" s="42">
        <v>0.14013999999999999</v>
      </c>
      <c r="N4692" s="93">
        <f t="array" ref="N4692">SQRT(MMULT(MMULT(B4692:K4692, '2. Correlation Matrix'!$B$34:$K$43), TRANSPOSE(B4692:K4692)))</f>
        <v>0.13214052499717943</v>
      </c>
      <c r="O4692" s="92">
        <f t="shared" si="366"/>
        <v>0.49296005144061911</v>
      </c>
      <c r="P4692" s="42">
        <f t="shared" si="367"/>
        <v>0.13140944082673489</v>
      </c>
      <c r="Q4692" s="42">
        <f t="shared" si="368"/>
        <v>0.122773215429927</v>
      </c>
      <c r="R4692" s="43">
        <f t="shared" si="369"/>
        <v>0.118137620573236</v>
      </c>
    </row>
    <row r="4693" spans="1:18" x14ac:dyDescent="0.35">
      <c r="A4693" s="73">
        <v>1047</v>
      </c>
      <c r="B4693" s="42">
        <v>9.5799999999999996E-2</v>
      </c>
      <c r="C4693" s="42">
        <v>9.5799999999999996E-2</v>
      </c>
      <c r="D4693" s="42">
        <v>0.12570000000000001</v>
      </c>
      <c r="E4693" s="42">
        <v>9.5799999999999996E-2</v>
      </c>
      <c r="F4693" s="42">
        <v>7.7799999999999994E-2</v>
      </c>
      <c r="G4693" s="42">
        <v>3.0000000000000001E-3</v>
      </c>
      <c r="H4693" s="42">
        <v>0.16769999999999999</v>
      </c>
      <c r="I4693" s="42">
        <v>6.0000000000000001E-3</v>
      </c>
      <c r="J4693" s="42">
        <v>0.24249999999999999</v>
      </c>
      <c r="K4693" s="42">
        <v>8.9800000000000005E-2</v>
      </c>
      <c r="L4693" s="93">
        <f t="shared" si="365"/>
        <v>0.9998999999999999</v>
      </c>
      <c r="M4693" s="42">
        <v>0.13908000000000001</v>
      </c>
      <c r="N4693" s="93">
        <f t="array" ref="N4693">SQRT(MMULT(MMULT(B4693:K4693, '2. Correlation Matrix'!$B$34:$K$43), TRANSPOSE(B4693:K4693)))</f>
        <v>0.12999742245743259</v>
      </c>
      <c r="O4693" s="92">
        <f t="shared" si="366"/>
        <v>0.49293285042619123</v>
      </c>
      <c r="P4693" s="42">
        <f t="shared" si="367"/>
        <v>0.13063033507721192</v>
      </c>
      <c r="Q4693" s="42">
        <f t="shared" si="368"/>
        <v>0.122773215429927</v>
      </c>
      <c r="R4693" s="43">
        <f t="shared" si="369"/>
        <v>0.118137620573236</v>
      </c>
    </row>
    <row r="4694" spans="1:18" x14ac:dyDescent="0.35">
      <c r="A4694" s="73">
        <v>3528</v>
      </c>
      <c r="B4694" s="42">
        <v>0.18509999999999999</v>
      </c>
      <c r="C4694" s="42">
        <v>7.0199999999999999E-2</v>
      </c>
      <c r="D4694" s="42">
        <v>4.0399999999999998E-2</v>
      </c>
      <c r="E4694" s="42">
        <v>2.7699999999999999E-2</v>
      </c>
      <c r="F4694" s="42">
        <v>0.16600000000000001</v>
      </c>
      <c r="G4694" s="42">
        <v>0.20430000000000001</v>
      </c>
      <c r="H4694" s="42">
        <v>4.6800000000000001E-2</v>
      </c>
      <c r="I4694" s="42">
        <v>4.2599999999999999E-2</v>
      </c>
      <c r="J4694" s="42">
        <v>0.2064</v>
      </c>
      <c r="K4694" s="42">
        <v>1.06E-2</v>
      </c>
      <c r="L4694" s="93">
        <f t="shared" si="365"/>
        <v>1.0001</v>
      </c>
      <c r="M4694" s="42">
        <v>0.13100000000000001</v>
      </c>
      <c r="N4694" s="93">
        <f t="array" ref="N4694">SQRT(MMULT(MMULT(B4694:K4694, '2. Correlation Matrix'!$B$34:$K$43), TRANSPOSE(B4694:K4694)))</f>
        <v>0.11363465932411906</v>
      </c>
      <c r="O4694" s="92">
        <f t="shared" si="366"/>
        <v>0.49280739109950372</v>
      </c>
      <c r="P4694" s="42">
        <f t="shared" si="367"/>
        <v>0.12454358210014571</v>
      </c>
      <c r="Q4694" s="42">
        <f t="shared" si="368"/>
        <v>0.122773215429927</v>
      </c>
      <c r="R4694" s="43">
        <f t="shared" si="369"/>
        <v>0.118137620573236</v>
      </c>
    </row>
    <row r="4695" spans="1:18" x14ac:dyDescent="0.35">
      <c r="A4695" s="73">
        <v>1753</v>
      </c>
      <c r="B4695" s="42">
        <v>0.1343</v>
      </c>
      <c r="C4695" s="42">
        <v>0.1991</v>
      </c>
      <c r="D4695" s="42">
        <v>0.1273</v>
      </c>
      <c r="E4695" s="42">
        <v>0.16900000000000001</v>
      </c>
      <c r="F4695" s="42">
        <v>0.14349999999999999</v>
      </c>
      <c r="G4695" s="42">
        <v>0.1111</v>
      </c>
      <c r="H4695" s="42">
        <v>9.2999999999999992E-3</v>
      </c>
      <c r="I4695" s="42">
        <v>8.5599999999999996E-2</v>
      </c>
      <c r="J4695" s="42">
        <v>1.8499999999999999E-2</v>
      </c>
      <c r="K4695" s="42">
        <v>2.3E-3</v>
      </c>
      <c r="L4695" s="93">
        <f t="shared" si="365"/>
        <v>0.99999999999999989</v>
      </c>
      <c r="M4695" s="42">
        <v>0.12109</v>
      </c>
      <c r="N4695" s="93">
        <f t="array" ref="N4695">SQRT(MMULT(MMULT(B4695:K4695, '2. Correlation Matrix'!$B$34:$K$43), TRANSPOSE(B4695:K4695)))</f>
        <v>9.3542481051918869E-2</v>
      </c>
      <c r="O4695" s="92">
        <f t="shared" si="366"/>
        <v>0.49271731390595341</v>
      </c>
      <c r="P4695" s="42">
        <f t="shared" si="367"/>
        <v>0.1167149021193257</v>
      </c>
      <c r="Q4695" s="42">
        <f t="shared" si="368"/>
        <v>0.122773215429927</v>
      </c>
      <c r="R4695" s="43">
        <f t="shared" si="369"/>
        <v>0.118137620573236</v>
      </c>
    </row>
    <row r="4696" spans="1:18" x14ac:dyDescent="0.35">
      <c r="A4696" s="73">
        <v>3922</v>
      </c>
      <c r="B4696" s="42">
        <v>1.7899999999999999E-2</v>
      </c>
      <c r="C4696" s="42">
        <v>0.12330000000000001</v>
      </c>
      <c r="D4696" s="42">
        <v>0.1726</v>
      </c>
      <c r="E4696" s="42">
        <v>9.4200000000000006E-2</v>
      </c>
      <c r="F4696" s="42">
        <v>0.1502</v>
      </c>
      <c r="G4696" s="42">
        <v>4.48E-2</v>
      </c>
      <c r="H4696" s="42">
        <v>0.1009</v>
      </c>
      <c r="I4696" s="42">
        <v>7.85E-2</v>
      </c>
      <c r="J4696" s="42">
        <v>0.1726</v>
      </c>
      <c r="K4696" s="42">
        <v>4.48E-2</v>
      </c>
      <c r="L4696" s="93">
        <f t="shared" si="365"/>
        <v>0.99979999999999991</v>
      </c>
      <c r="M4696" s="42">
        <v>0.13442000000000001</v>
      </c>
      <c r="N4696" s="93">
        <f t="array" ref="N4696">SQRT(MMULT(MMULT(B4696:K4696, '2. Correlation Matrix'!$B$34:$K$43), TRANSPOSE(B4696:K4696)))</f>
        <v>0.12061719213989025</v>
      </c>
      <c r="O4696" s="92">
        <f t="shared" si="366"/>
        <v>0.49263292359753719</v>
      </c>
      <c r="P4696" s="42">
        <f t="shared" si="367"/>
        <v>0.1271457464801444</v>
      </c>
      <c r="Q4696" s="42">
        <f t="shared" si="368"/>
        <v>0.122773215429927</v>
      </c>
      <c r="R4696" s="43">
        <f t="shared" si="369"/>
        <v>0.118137620573236</v>
      </c>
    </row>
    <row r="4697" spans="1:18" x14ac:dyDescent="0.35">
      <c r="A4697" s="73">
        <v>524</v>
      </c>
      <c r="B4697" s="42">
        <v>0.1075</v>
      </c>
      <c r="C4697" s="42">
        <v>3.5999999999999999E-3</v>
      </c>
      <c r="D4697" s="42">
        <v>0.17119999999999999</v>
      </c>
      <c r="E4697" s="42">
        <v>0.17119999999999999</v>
      </c>
      <c r="F4697" s="42">
        <v>0.1384</v>
      </c>
      <c r="G4697" s="42">
        <v>1.8200000000000001E-2</v>
      </c>
      <c r="H4697" s="42">
        <v>8.0100000000000005E-2</v>
      </c>
      <c r="I4697" s="42">
        <v>0.02</v>
      </c>
      <c r="J4697" s="42">
        <v>0.1439</v>
      </c>
      <c r="K4697" s="42">
        <v>0.1457</v>
      </c>
      <c r="L4697" s="93">
        <f t="shared" si="365"/>
        <v>0.99980000000000002</v>
      </c>
      <c r="M4697" s="42">
        <v>0.14513999999999999</v>
      </c>
      <c r="N4697" s="93">
        <f t="array" ref="N4697">SQRT(MMULT(MMULT(B4697:K4697, '2. Correlation Matrix'!$B$34:$K$43), TRANSPOSE(B4697:K4697)))</f>
        <v>0.14237891623689794</v>
      </c>
      <c r="O4697" s="92">
        <f t="shared" si="366"/>
        <v>0.49262911850865032</v>
      </c>
      <c r="P4697" s="42">
        <f t="shared" si="367"/>
        <v>0.1350041221056032</v>
      </c>
      <c r="Q4697" s="42">
        <f t="shared" si="368"/>
        <v>0.122773215429927</v>
      </c>
      <c r="R4697" s="43">
        <f t="shared" si="369"/>
        <v>0.118137620573236</v>
      </c>
    </row>
    <row r="4698" spans="1:18" x14ac:dyDescent="0.35">
      <c r="A4698" s="73">
        <v>4356</v>
      </c>
      <c r="B4698" s="42">
        <v>0.1193</v>
      </c>
      <c r="C4698" s="42">
        <v>1.4500000000000001E-2</v>
      </c>
      <c r="D4698" s="42">
        <v>0.1157</v>
      </c>
      <c r="E4698" s="42">
        <v>0.1736</v>
      </c>
      <c r="F4698" s="42">
        <v>0.18079999999999999</v>
      </c>
      <c r="G4698" s="42">
        <v>1.6299999999999999E-2</v>
      </c>
      <c r="H4698" s="42">
        <v>4.1599999999999998E-2</v>
      </c>
      <c r="I4698" s="42">
        <v>0.12839999999999999</v>
      </c>
      <c r="J4698" s="42">
        <v>0.17180000000000001</v>
      </c>
      <c r="K4698" s="42">
        <v>3.7999999999999999E-2</v>
      </c>
      <c r="L4698" s="93">
        <f t="shared" si="365"/>
        <v>1</v>
      </c>
      <c r="M4698" s="42">
        <v>0.12709000000000001</v>
      </c>
      <c r="N4698" s="93">
        <f t="array" ref="N4698">SQRT(MMULT(MMULT(B4698:K4698, '2. Correlation Matrix'!$B$34:$K$43), TRANSPOSE(B4698:K4698)))</f>
        <v>0.10574825017574428</v>
      </c>
      <c r="O4698" s="92">
        <f t="shared" si="366"/>
        <v>0.49258498285722002</v>
      </c>
      <c r="P4698" s="42">
        <f t="shared" si="367"/>
        <v>0.12149865379238411</v>
      </c>
      <c r="Q4698" s="42">
        <f t="shared" si="368"/>
        <v>0.122773215429927</v>
      </c>
      <c r="R4698" s="43">
        <f t="shared" si="369"/>
        <v>0.118137620573236</v>
      </c>
    </row>
    <row r="4699" spans="1:18" x14ac:dyDescent="0.35">
      <c r="A4699" s="73">
        <v>3540</v>
      </c>
      <c r="B4699" s="42">
        <v>0.14319999999999999</v>
      </c>
      <c r="C4699" s="42">
        <v>4.8999999999999998E-3</v>
      </c>
      <c r="D4699" s="42">
        <v>0.21729999999999999</v>
      </c>
      <c r="E4699" s="42">
        <v>8.8900000000000007E-2</v>
      </c>
      <c r="F4699" s="42">
        <v>6.1699999999999998E-2</v>
      </c>
      <c r="G4699" s="42">
        <v>8.4000000000000005E-2</v>
      </c>
      <c r="H4699" s="42">
        <v>2.9600000000000001E-2</v>
      </c>
      <c r="I4699" s="42">
        <v>4.6899999999999997E-2</v>
      </c>
      <c r="J4699" s="42">
        <v>0.2321</v>
      </c>
      <c r="K4699" s="42">
        <v>9.1399999999999995E-2</v>
      </c>
      <c r="L4699" s="93">
        <f t="shared" si="365"/>
        <v>0.99999999999999989</v>
      </c>
      <c r="M4699" s="42">
        <v>0.13891999999999999</v>
      </c>
      <c r="N4699" s="93">
        <f t="array" ref="N4699">SQRT(MMULT(MMULT(B4699:K4699, '2. Correlation Matrix'!$B$34:$K$43), TRANSPOSE(B4699:K4699)))</f>
        <v>0.12984869641871574</v>
      </c>
      <c r="O4699" s="92">
        <f t="shared" si="366"/>
        <v>0.49226524226227719</v>
      </c>
      <c r="P4699" s="42">
        <f t="shared" si="367"/>
        <v>0.13048965801918008</v>
      </c>
      <c r="Q4699" s="42">
        <f t="shared" si="368"/>
        <v>0.122773215429927</v>
      </c>
      <c r="R4699" s="43">
        <f t="shared" si="369"/>
        <v>0.118137620573236</v>
      </c>
    </row>
    <row r="4700" spans="1:18" x14ac:dyDescent="0.35">
      <c r="A4700" s="73">
        <v>1871</v>
      </c>
      <c r="B4700" s="42">
        <v>1.29E-2</v>
      </c>
      <c r="C4700" s="42">
        <v>2.3900000000000001E-2</v>
      </c>
      <c r="D4700" s="42">
        <v>0.1676</v>
      </c>
      <c r="E4700" s="42">
        <v>0.12709999999999999</v>
      </c>
      <c r="F4700" s="42">
        <v>0.1842</v>
      </c>
      <c r="G4700" s="42">
        <v>0.16569999999999999</v>
      </c>
      <c r="H4700" s="42">
        <v>7.7299999999999994E-2</v>
      </c>
      <c r="I4700" s="42">
        <v>5.7099999999999998E-2</v>
      </c>
      <c r="J4700" s="42">
        <v>0.1363</v>
      </c>
      <c r="K4700" s="42">
        <v>4.7899999999999998E-2</v>
      </c>
      <c r="L4700" s="93">
        <f t="shared" si="365"/>
        <v>1</v>
      </c>
      <c r="M4700" s="42">
        <v>0.14627000000000001</v>
      </c>
      <c r="N4700" s="93">
        <f t="array" ref="N4700">SQRT(MMULT(MMULT(B4700:K4700, '2. Correlation Matrix'!$B$34:$K$43), TRANSPOSE(B4700:K4700)))</f>
        <v>0.14480595327201778</v>
      </c>
      <c r="O4700" s="92">
        <f t="shared" si="366"/>
        <v>0.49217589739642414</v>
      </c>
      <c r="P4700" s="42">
        <f t="shared" si="367"/>
        <v>0.13578561794849112</v>
      </c>
      <c r="Q4700" s="42">
        <f t="shared" si="368"/>
        <v>0.122773215429927</v>
      </c>
      <c r="R4700" s="43">
        <f t="shared" si="369"/>
        <v>0.118137620573236</v>
      </c>
    </row>
    <row r="4701" spans="1:18" x14ac:dyDescent="0.35">
      <c r="A4701" s="73">
        <v>2016</v>
      </c>
      <c r="B4701" s="42">
        <v>3.85E-2</v>
      </c>
      <c r="C4701" s="42">
        <v>4.7E-2</v>
      </c>
      <c r="D4701" s="42">
        <v>0.1303</v>
      </c>
      <c r="E4701" s="42">
        <v>0.1303</v>
      </c>
      <c r="F4701" s="42">
        <v>0.1132</v>
      </c>
      <c r="G4701" s="42">
        <v>5.5599999999999997E-2</v>
      </c>
      <c r="H4701" s="42">
        <v>0.19439999999999999</v>
      </c>
      <c r="I4701" s="42">
        <v>8.5500000000000007E-2</v>
      </c>
      <c r="J4701" s="42">
        <v>0.188</v>
      </c>
      <c r="K4701" s="42">
        <v>1.7100000000000001E-2</v>
      </c>
      <c r="L4701" s="93">
        <f t="shared" si="365"/>
        <v>0.9998999999999999</v>
      </c>
      <c r="M4701" s="42">
        <v>0.13944000000000001</v>
      </c>
      <c r="N4701" s="93">
        <f t="array" ref="N4701">SQRT(MMULT(MMULT(B4701:K4701, '2. Correlation Matrix'!$B$34:$K$43), TRANSPOSE(B4701:K4701)))</f>
        <v>0.13094431026287168</v>
      </c>
      <c r="O4701" s="92">
        <f t="shared" si="366"/>
        <v>0.49211760228937196</v>
      </c>
      <c r="P4701" s="42">
        <f t="shared" si="367"/>
        <v>0.13086679380489041</v>
      </c>
      <c r="Q4701" s="42">
        <f t="shared" si="368"/>
        <v>0.122773215429927</v>
      </c>
      <c r="R4701" s="43">
        <f t="shared" si="369"/>
        <v>0.118137620573236</v>
      </c>
    </row>
    <row r="4702" spans="1:18" x14ac:dyDescent="0.35">
      <c r="A4702" s="73">
        <v>4000</v>
      </c>
      <c r="B4702" s="42">
        <v>0.13550000000000001</v>
      </c>
      <c r="C4702" s="42">
        <v>0.20330000000000001</v>
      </c>
      <c r="D4702" s="42">
        <v>0.1111</v>
      </c>
      <c r="E4702" s="42">
        <v>8.9399999999999993E-2</v>
      </c>
      <c r="F4702" s="42">
        <v>0.23580000000000001</v>
      </c>
      <c r="G4702" s="42">
        <v>3.2500000000000001E-2</v>
      </c>
      <c r="H4702" s="42">
        <v>5.4000000000000003E-3</v>
      </c>
      <c r="I4702" s="42">
        <v>5.6899999999999999E-2</v>
      </c>
      <c r="J4702" s="42">
        <v>3.7900000000000003E-2</v>
      </c>
      <c r="K4702" s="42">
        <v>9.2100000000000001E-2</v>
      </c>
      <c r="L4702" s="93">
        <f t="shared" si="365"/>
        <v>0.9998999999999999</v>
      </c>
      <c r="M4702" s="42">
        <v>0.12354999999999999</v>
      </c>
      <c r="N4702" s="93">
        <f t="array" ref="N4702">SQRT(MMULT(MMULT(B4702:K4702, '2. Correlation Matrix'!$B$34:$K$43), TRANSPOSE(B4702:K4702)))</f>
        <v>9.8660399628439574E-2</v>
      </c>
      <c r="O4702" s="92">
        <f t="shared" si="366"/>
        <v>0.49209206716009601</v>
      </c>
      <c r="P4702" s="42">
        <f t="shared" si="367"/>
        <v>0.1186830627725783</v>
      </c>
      <c r="Q4702" s="42">
        <f t="shared" si="368"/>
        <v>0.122773215429927</v>
      </c>
      <c r="R4702" s="43">
        <f t="shared" si="369"/>
        <v>0.118137620573236</v>
      </c>
    </row>
    <row r="4703" spans="1:18" x14ac:dyDescent="0.35">
      <c r="A4703" s="73">
        <v>4478</v>
      </c>
      <c r="B4703" s="42">
        <v>0.19539999999999999</v>
      </c>
      <c r="C4703" s="42">
        <v>5.3999999999999999E-2</v>
      </c>
      <c r="D4703" s="42">
        <v>0.18770000000000001</v>
      </c>
      <c r="E4703" s="42">
        <v>0.1003</v>
      </c>
      <c r="F4703" s="42">
        <v>7.7000000000000002E-3</v>
      </c>
      <c r="G4703" s="42">
        <v>4.1099999999999998E-2</v>
      </c>
      <c r="H4703" s="42">
        <v>0.17480000000000001</v>
      </c>
      <c r="I4703" s="42">
        <v>6.6799999999999998E-2</v>
      </c>
      <c r="J4703" s="42">
        <v>0.13880000000000001</v>
      </c>
      <c r="K4703" s="42">
        <v>3.3399999999999999E-2</v>
      </c>
      <c r="L4703" s="93">
        <f t="shared" si="365"/>
        <v>1.0000000000000002</v>
      </c>
      <c r="M4703" s="42">
        <v>0.1326</v>
      </c>
      <c r="N4703" s="93">
        <f t="array" ref="N4703">SQRT(MMULT(MMULT(B4703:K4703, '2. Correlation Matrix'!$B$34:$K$43), TRANSPOSE(B4703:K4703)))</f>
        <v>0.11705744929827321</v>
      </c>
      <c r="O4703" s="92">
        <f t="shared" si="366"/>
        <v>0.49206607819746584</v>
      </c>
      <c r="P4703" s="42">
        <f t="shared" si="367"/>
        <v>0.12574877678189109</v>
      </c>
      <c r="Q4703" s="42">
        <f t="shared" si="368"/>
        <v>0.122773215429927</v>
      </c>
      <c r="R4703" s="43">
        <f t="shared" si="369"/>
        <v>0.118137620573236</v>
      </c>
    </row>
    <row r="4704" spans="1:18" x14ac:dyDescent="0.35">
      <c r="A4704" s="73">
        <v>2429</v>
      </c>
      <c r="B4704" s="42">
        <v>0.1075</v>
      </c>
      <c r="C4704" s="42">
        <v>0.16209999999999999</v>
      </c>
      <c r="D4704" s="42">
        <v>0.13819999999999999</v>
      </c>
      <c r="E4704" s="42">
        <v>9.7299999999999998E-2</v>
      </c>
      <c r="F4704" s="42">
        <v>9.2200000000000004E-2</v>
      </c>
      <c r="G4704" s="42">
        <v>3.2399999999999998E-2</v>
      </c>
      <c r="H4704" s="42">
        <v>0.1143</v>
      </c>
      <c r="I4704" s="42">
        <v>7.85E-2</v>
      </c>
      <c r="J4704" s="42">
        <v>0.16039999999999999</v>
      </c>
      <c r="K4704" s="42">
        <v>1.7100000000000001E-2</v>
      </c>
      <c r="L4704" s="93">
        <f t="shared" si="365"/>
        <v>0.99999999999999989</v>
      </c>
      <c r="M4704" s="42">
        <v>0.12562999999999999</v>
      </c>
      <c r="N4704" s="93">
        <f t="array" ref="N4704">SQRT(MMULT(MMULT(B4704:K4704, '2. Correlation Matrix'!$B$34:$K$43), TRANSPOSE(B4704:K4704)))</f>
        <v>0.10289356324493966</v>
      </c>
      <c r="O4704" s="92">
        <f t="shared" si="366"/>
        <v>0.49206187834582543</v>
      </c>
      <c r="P4704" s="42">
        <f t="shared" si="367"/>
        <v>0.12033645732137979</v>
      </c>
      <c r="Q4704" s="42">
        <f t="shared" si="368"/>
        <v>0.122773215429927</v>
      </c>
      <c r="R4704" s="43">
        <f t="shared" si="369"/>
        <v>0.118137620573236</v>
      </c>
    </row>
    <row r="4705" spans="1:18" x14ac:dyDescent="0.35">
      <c r="A4705" s="73">
        <v>3862</v>
      </c>
      <c r="B4705" s="42">
        <v>3.3500000000000002E-2</v>
      </c>
      <c r="C4705" s="42">
        <v>0.26540000000000002</v>
      </c>
      <c r="D4705" s="42">
        <v>0.1145</v>
      </c>
      <c r="E4705" s="42">
        <v>0.18440000000000001</v>
      </c>
      <c r="F4705" s="42">
        <v>2.23E-2</v>
      </c>
      <c r="G4705" s="42">
        <v>0.1648</v>
      </c>
      <c r="H4705" s="42">
        <v>6.9800000000000001E-2</v>
      </c>
      <c r="I4705" s="42">
        <v>1.4E-2</v>
      </c>
      <c r="J4705" s="42">
        <v>0.12570000000000001</v>
      </c>
      <c r="K4705" s="42">
        <v>5.5999999999999999E-3</v>
      </c>
      <c r="L4705" s="93">
        <f t="shared" si="365"/>
        <v>1.0000000000000002</v>
      </c>
      <c r="M4705" s="42">
        <v>0.13422000000000001</v>
      </c>
      <c r="N4705" s="93">
        <f t="array" ref="N4705">SQRT(MMULT(MMULT(B4705:K4705, '2. Correlation Matrix'!$B$34:$K$43), TRANSPOSE(B4705:K4705)))</f>
        <v>0.12035366395662161</v>
      </c>
      <c r="O4705" s="92">
        <f t="shared" si="366"/>
        <v>0.49204983091619325</v>
      </c>
      <c r="P4705" s="42">
        <f t="shared" si="367"/>
        <v>0.12697749778610831</v>
      </c>
      <c r="Q4705" s="42">
        <f t="shared" si="368"/>
        <v>0.122773215429927</v>
      </c>
      <c r="R4705" s="43">
        <f t="shared" si="369"/>
        <v>0.118137620573236</v>
      </c>
    </row>
    <row r="4706" spans="1:18" x14ac:dyDescent="0.35">
      <c r="A4706" s="73">
        <v>2870</v>
      </c>
      <c r="B4706" s="42">
        <v>0.13789999999999999</v>
      </c>
      <c r="C4706" s="42">
        <v>0.1767</v>
      </c>
      <c r="D4706" s="42">
        <v>0.1709</v>
      </c>
      <c r="E4706" s="42">
        <v>3.6900000000000002E-2</v>
      </c>
      <c r="F4706" s="42">
        <v>7.9600000000000004E-2</v>
      </c>
      <c r="G4706" s="42">
        <v>6.6000000000000003E-2</v>
      </c>
      <c r="H4706" s="42">
        <v>4.2700000000000002E-2</v>
      </c>
      <c r="I4706" s="42">
        <v>0.10100000000000001</v>
      </c>
      <c r="J4706" s="42">
        <v>0.1767</v>
      </c>
      <c r="K4706" s="42">
        <v>1.17E-2</v>
      </c>
      <c r="L4706" s="93">
        <f t="shared" si="365"/>
        <v>1.0000999999999998</v>
      </c>
      <c r="M4706" s="42">
        <v>0.12088</v>
      </c>
      <c r="N4706" s="93">
        <f t="array" ref="N4706">SQRT(MMULT(MMULT(B4706:K4706, '2. Correlation Matrix'!$B$34:$K$43), TRANSPOSE(B4706:K4706)))</f>
        <v>9.3247123777110683E-2</v>
      </c>
      <c r="O4706" s="92">
        <f t="shared" si="366"/>
        <v>0.49202590001239416</v>
      </c>
      <c r="P4706" s="42">
        <f t="shared" si="367"/>
        <v>0.1165324869536481</v>
      </c>
      <c r="Q4706" s="42">
        <f t="shared" si="368"/>
        <v>0.122773215429927</v>
      </c>
      <c r="R4706" s="43">
        <f t="shared" si="369"/>
        <v>0.118137620573236</v>
      </c>
    </row>
    <row r="4707" spans="1:18" x14ac:dyDescent="0.35">
      <c r="A4707" s="73">
        <v>3996</v>
      </c>
      <c r="B4707" s="42">
        <v>0.11</v>
      </c>
      <c r="C4707" s="42">
        <v>1.4999999999999999E-2</v>
      </c>
      <c r="D4707" s="42">
        <v>0.14000000000000001</v>
      </c>
      <c r="E4707" s="42">
        <v>7.2499999999999995E-2</v>
      </c>
      <c r="F4707" s="42">
        <v>0.24249999999999999</v>
      </c>
      <c r="G4707" s="42">
        <v>0.13250000000000001</v>
      </c>
      <c r="H4707" s="42">
        <v>2.5000000000000001E-3</v>
      </c>
      <c r="I4707" s="42">
        <v>0.14749999999999999</v>
      </c>
      <c r="J4707" s="42">
        <v>0.12</v>
      </c>
      <c r="K4707" s="42">
        <v>1.7500000000000002E-2</v>
      </c>
      <c r="L4707" s="93">
        <f t="shared" si="365"/>
        <v>1</v>
      </c>
      <c r="M4707" s="42">
        <v>0.12898999999999999</v>
      </c>
      <c r="N4707" s="93">
        <f t="array" ref="N4707">SQRT(MMULT(MMULT(B4707:K4707, '2. Correlation Matrix'!$B$34:$K$43), TRANSPOSE(B4707:K4707)))</f>
        <v>0.10973680597513762</v>
      </c>
      <c r="O4707" s="92">
        <f t="shared" si="366"/>
        <v>0.49199536582313297</v>
      </c>
      <c r="P4707" s="42">
        <f t="shared" si="367"/>
        <v>0.1229689167071875</v>
      </c>
      <c r="Q4707" s="42">
        <f t="shared" si="368"/>
        <v>0.122773215429927</v>
      </c>
      <c r="R4707" s="43">
        <f t="shared" si="369"/>
        <v>0.118137620573236</v>
      </c>
    </row>
    <row r="4708" spans="1:18" x14ac:dyDescent="0.35">
      <c r="A4708" s="73">
        <v>1614</v>
      </c>
      <c r="B4708" s="42">
        <v>0.1076</v>
      </c>
      <c r="C4708" s="42">
        <v>0.1376</v>
      </c>
      <c r="D4708" s="42">
        <v>7.2300000000000003E-2</v>
      </c>
      <c r="E4708" s="42">
        <v>0.14460000000000001</v>
      </c>
      <c r="F4708" s="42">
        <v>8.9899999999999994E-2</v>
      </c>
      <c r="G4708" s="42">
        <v>7.7600000000000002E-2</v>
      </c>
      <c r="H4708" s="42">
        <v>0.16750000000000001</v>
      </c>
      <c r="I4708" s="42">
        <v>2.29E-2</v>
      </c>
      <c r="J4708" s="42">
        <v>0.15870000000000001</v>
      </c>
      <c r="K4708" s="42">
        <v>2.12E-2</v>
      </c>
      <c r="L4708" s="93">
        <f t="shared" si="365"/>
        <v>0.99990000000000012</v>
      </c>
      <c r="M4708" s="42">
        <v>0.13400000000000001</v>
      </c>
      <c r="N4708" s="93">
        <f t="array" ref="N4708">SQRT(MMULT(MMULT(B4708:K4708, '2. Correlation Matrix'!$B$34:$K$43), TRANSPOSE(B4708:K4708)))</f>
        <v>0.11992739247987592</v>
      </c>
      <c r="O4708" s="92">
        <f t="shared" si="366"/>
        <v>0.49196433592017219</v>
      </c>
      <c r="P4708" s="42">
        <f t="shared" si="367"/>
        <v>0.12680871026648891</v>
      </c>
      <c r="Q4708" s="42">
        <f t="shared" si="368"/>
        <v>0.122773215429927</v>
      </c>
      <c r="R4708" s="43">
        <f t="shared" si="369"/>
        <v>0.118137620573236</v>
      </c>
    </row>
    <row r="4709" spans="1:18" x14ac:dyDescent="0.35">
      <c r="A4709" s="73">
        <v>3787</v>
      </c>
      <c r="B4709" s="42">
        <v>3.2800000000000003E-2</v>
      </c>
      <c r="C4709" s="42">
        <v>9.1899999999999996E-2</v>
      </c>
      <c r="D4709" s="42">
        <v>0.21659999999999999</v>
      </c>
      <c r="E4709" s="42">
        <v>0.1094</v>
      </c>
      <c r="F4709" s="42">
        <v>0.18820000000000001</v>
      </c>
      <c r="G4709" s="42">
        <v>1.09E-2</v>
      </c>
      <c r="H4709" s="42">
        <v>0.105</v>
      </c>
      <c r="I4709" s="42">
        <v>2.8400000000000002E-2</v>
      </c>
      <c r="J4709" s="42">
        <v>7.0000000000000007E-2</v>
      </c>
      <c r="K4709" s="42">
        <v>0.14660000000000001</v>
      </c>
      <c r="L4709" s="93">
        <f t="shared" si="365"/>
        <v>0.99980000000000002</v>
      </c>
      <c r="M4709" s="42">
        <v>0.14502000000000001</v>
      </c>
      <c r="N4709" s="93">
        <f t="array" ref="N4709">SQRT(MMULT(MMULT(B4709:K4709, '2. Correlation Matrix'!$B$34:$K$43), TRANSPOSE(B4709:K4709)))</f>
        <v>0.14235472275351668</v>
      </c>
      <c r="O4709" s="92">
        <f t="shared" si="366"/>
        <v>0.49186987720272357</v>
      </c>
      <c r="P4709" s="42">
        <f t="shared" si="367"/>
        <v>0.1348875664548847</v>
      </c>
      <c r="Q4709" s="42">
        <f t="shared" si="368"/>
        <v>0.122773215429927</v>
      </c>
      <c r="R4709" s="43">
        <f t="shared" si="369"/>
        <v>0.118137620573236</v>
      </c>
    </row>
    <row r="4710" spans="1:18" x14ac:dyDescent="0.35">
      <c r="A4710" s="73">
        <v>3283</v>
      </c>
      <c r="B4710" s="42">
        <v>0.17610000000000001</v>
      </c>
      <c r="C4710" s="42">
        <v>7.5499999999999998E-2</v>
      </c>
      <c r="D4710" s="42">
        <v>5.45E-2</v>
      </c>
      <c r="E4710" s="42">
        <v>9.8500000000000004E-2</v>
      </c>
      <c r="F4710" s="42">
        <v>0.19919999999999999</v>
      </c>
      <c r="G4710" s="42">
        <v>2.0999999999999999E-3</v>
      </c>
      <c r="H4710" s="42">
        <v>7.9699999999999993E-2</v>
      </c>
      <c r="I4710" s="42">
        <v>2.9399999999999999E-2</v>
      </c>
      <c r="J4710" s="42">
        <v>0.18870000000000001</v>
      </c>
      <c r="K4710" s="42">
        <v>9.64E-2</v>
      </c>
      <c r="L4710" s="93">
        <f t="shared" si="365"/>
        <v>1.0000999999999998</v>
      </c>
      <c r="M4710" s="42">
        <v>0.12928999999999999</v>
      </c>
      <c r="N4710" s="93">
        <f t="array" ref="N4710">SQRT(MMULT(MMULT(B4710:K4710, '2. Correlation Matrix'!$B$34:$K$43), TRANSPOSE(B4710:K4710)))</f>
        <v>0.11040630054589096</v>
      </c>
      <c r="O4710" s="92">
        <f t="shared" si="366"/>
        <v>0.49172918331263232</v>
      </c>
      <c r="P4710" s="42">
        <f t="shared" si="367"/>
        <v>0.12319522439988519</v>
      </c>
      <c r="Q4710" s="42">
        <f t="shared" si="368"/>
        <v>0.122773215429927</v>
      </c>
      <c r="R4710" s="43">
        <f t="shared" si="369"/>
        <v>0.118137620573236</v>
      </c>
    </row>
    <row r="4711" spans="1:18" x14ac:dyDescent="0.35">
      <c r="A4711" s="73">
        <v>1725</v>
      </c>
      <c r="B4711" s="42">
        <v>5.3100000000000001E-2</v>
      </c>
      <c r="C4711" s="42">
        <v>4.2500000000000003E-2</v>
      </c>
      <c r="D4711" s="42">
        <v>0.1231</v>
      </c>
      <c r="E4711" s="42">
        <v>0.19750000000000001</v>
      </c>
      <c r="F4711" s="42">
        <v>0.18260000000000001</v>
      </c>
      <c r="G4711" s="42">
        <v>0.1062</v>
      </c>
      <c r="H4711" s="42">
        <v>0.16769999999999999</v>
      </c>
      <c r="I4711" s="42">
        <v>2.12E-2</v>
      </c>
      <c r="J4711" s="42">
        <v>4.4600000000000001E-2</v>
      </c>
      <c r="K4711" s="42">
        <v>6.1600000000000002E-2</v>
      </c>
      <c r="L4711" s="93">
        <f t="shared" si="365"/>
        <v>1.0001</v>
      </c>
      <c r="M4711" s="42">
        <v>0.14660000000000001</v>
      </c>
      <c r="N4711" s="93">
        <f t="array" ref="N4711">SQRT(MMULT(MMULT(B4711:K4711, '2. Correlation Matrix'!$B$34:$K$43), TRANSPOSE(B4711:K4711)))</f>
        <v>0.14565857113205249</v>
      </c>
      <c r="O4711" s="92">
        <f t="shared" si="366"/>
        <v>0.49156049962269793</v>
      </c>
      <c r="P4711" s="42">
        <f t="shared" si="367"/>
        <v>0.13599179032788442</v>
      </c>
      <c r="Q4711" s="42">
        <f t="shared" si="368"/>
        <v>0.122773215429927</v>
      </c>
      <c r="R4711" s="43">
        <f t="shared" si="369"/>
        <v>0.118137620573236</v>
      </c>
    </row>
    <row r="4712" spans="1:18" x14ac:dyDescent="0.35">
      <c r="A4712" s="73">
        <v>4936</v>
      </c>
      <c r="B4712" s="42">
        <v>2.4400000000000002E-2</v>
      </c>
      <c r="C4712" s="42">
        <v>7.5899999999999995E-2</v>
      </c>
      <c r="D4712" s="42">
        <v>0.14910000000000001</v>
      </c>
      <c r="E4712" s="42">
        <v>0.12470000000000001</v>
      </c>
      <c r="F4712" s="42">
        <v>0.21679999999999999</v>
      </c>
      <c r="G4712" s="42">
        <v>0.18970000000000001</v>
      </c>
      <c r="H4712" s="42">
        <v>7.3200000000000001E-2</v>
      </c>
      <c r="I4712" s="42">
        <v>2.7099999999999999E-2</v>
      </c>
      <c r="J4712" s="42">
        <v>6.2300000000000001E-2</v>
      </c>
      <c r="K4712" s="42">
        <v>5.6899999999999999E-2</v>
      </c>
      <c r="L4712" s="93">
        <f t="shared" si="365"/>
        <v>1.0001</v>
      </c>
      <c r="M4712" s="42">
        <v>0.14588999999999999</v>
      </c>
      <c r="N4712" s="93">
        <f t="array" ref="N4712">SQRT(MMULT(MMULT(B4712:K4712, '2. Correlation Matrix'!$B$34:$K$43), TRANSPOSE(B4712:K4712)))</f>
        <v>0.14422883362533165</v>
      </c>
      <c r="O4712" s="92">
        <f t="shared" si="366"/>
        <v>0.49151059616937248</v>
      </c>
      <c r="P4712" s="42">
        <f t="shared" si="367"/>
        <v>0.1354890217755382</v>
      </c>
      <c r="Q4712" s="42">
        <f t="shared" si="368"/>
        <v>0.122773215429927</v>
      </c>
      <c r="R4712" s="43">
        <f t="shared" si="369"/>
        <v>0.118137620573236</v>
      </c>
    </row>
    <row r="4713" spans="1:18" x14ac:dyDescent="0.35">
      <c r="A4713" s="73">
        <v>3352</v>
      </c>
      <c r="B4713" s="42">
        <v>0.1981</v>
      </c>
      <c r="C4713" s="42">
        <v>2.3E-3</v>
      </c>
      <c r="D4713" s="42">
        <v>7.9299999999999995E-2</v>
      </c>
      <c r="E4713" s="42">
        <v>0.1026</v>
      </c>
      <c r="F4713" s="42">
        <v>0.2238</v>
      </c>
      <c r="G4713" s="42">
        <v>3.2599999999999997E-2</v>
      </c>
      <c r="H4713" s="42">
        <v>8.6199999999999999E-2</v>
      </c>
      <c r="I4713" s="42">
        <v>8.1600000000000006E-2</v>
      </c>
      <c r="J4713" s="42">
        <v>0.13750000000000001</v>
      </c>
      <c r="K4713" s="42">
        <v>5.5899999999999998E-2</v>
      </c>
      <c r="L4713" s="93">
        <f t="shared" si="365"/>
        <v>0.9998999999999999</v>
      </c>
      <c r="M4713" s="42">
        <v>0.12775</v>
      </c>
      <c r="N4713" s="93">
        <f t="array" ref="N4713">SQRT(MMULT(MMULT(B4713:K4713, '2. Correlation Matrix'!$B$34:$K$43), TRANSPOSE(B4713:K4713)))</f>
        <v>0.10732331444963392</v>
      </c>
      <c r="O4713" s="92">
        <f t="shared" si="366"/>
        <v>0.49150550624072659</v>
      </c>
      <c r="P4713" s="42">
        <f t="shared" si="367"/>
        <v>0.12199085308777251</v>
      </c>
      <c r="Q4713" s="42">
        <f t="shared" si="368"/>
        <v>0.122773215429927</v>
      </c>
      <c r="R4713" s="43">
        <f t="shared" si="369"/>
        <v>0.118137620573236</v>
      </c>
    </row>
    <row r="4714" spans="1:18" x14ac:dyDescent="0.35">
      <c r="A4714" s="73">
        <v>1426</v>
      </c>
      <c r="B4714" s="42">
        <v>0.12770000000000001</v>
      </c>
      <c r="C4714" s="42">
        <v>5.11E-2</v>
      </c>
      <c r="D4714" s="42">
        <v>0.1734</v>
      </c>
      <c r="E4714" s="42">
        <v>0.1807</v>
      </c>
      <c r="F4714" s="42">
        <v>7.1199999999999999E-2</v>
      </c>
      <c r="G4714" s="42">
        <v>7.6600000000000001E-2</v>
      </c>
      <c r="H4714" s="42">
        <v>4.2000000000000003E-2</v>
      </c>
      <c r="I4714" s="42">
        <v>0.12770000000000001</v>
      </c>
      <c r="J4714" s="42">
        <v>0.14599999999999999</v>
      </c>
      <c r="K4714" s="42">
        <v>3.5999999999999999E-3</v>
      </c>
      <c r="L4714" s="93">
        <f t="shared" si="365"/>
        <v>1.0000000000000002</v>
      </c>
      <c r="M4714" s="42">
        <v>0.12762000000000001</v>
      </c>
      <c r="N4714" s="93">
        <f t="array" ref="N4714">SQRT(MMULT(MMULT(B4714:K4714, '2. Correlation Matrix'!$B$34:$K$43), TRANSPOSE(B4714:K4714)))</f>
        <v>0.10707316018862617</v>
      </c>
      <c r="O4714" s="92">
        <f t="shared" si="366"/>
        <v>0.49143968392547327</v>
      </c>
      <c r="P4714" s="42">
        <f t="shared" si="367"/>
        <v>0.12188766918361041</v>
      </c>
      <c r="Q4714" s="42">
        <f t="shared" si="368"/>
        <v>0.122773215429927</v>
      </c>
      <c r="R4714" s="43">
        <f t="shared" si="369"/>
        <v>0.118137620573236</v>
      </c>
    </row>
    <row r="4715" spans="1:18" x14ac:dyDescent="0.35">
      <c r="A4715" s="73">
        <v>460</v>
      </c>
      <c r="B4715" s="42">
        <v>0.16400000000000001</v>
      </c>
      <c r="C4715" s="42">
        <v>2.23E-2</v>
      </c>
      <c r="D4715" s="42">
        <v>0.1943</v>
      </c>
      <c r="E4715" s="42">
        <v>2.0199999999999999E-2</v>
      </c>
      <c r="F4715" s="42">
        <v>0.1741</v>
      </c>
      <c r="G4715" s="42">
        <v>3.44E-2</v>
      </c>
      <c r="H4715" s="42">
        <v>0.13769999999999999</v>
      </c>
      <c r="I4715" s="42">
        <v>9.7199999999999995E-2</v>
      </c>
      <c r="J4715" s="42">
        <v>0.1053</v>
      </c>
      <c r="K4715" s="42">
        <v>5.0599999999999999E-2</v>
      </c>
      <c r="L4715" s="93">
        <f t="shared" si="365"/>
        <v>1.0001</v>
      </c>
      <c r="M4715" s="42">
        <v>0.13097</v>
      </c>
      <c r="N4715" s="93">
        <f t="array" ref="N4715">SQRT(MMULT(MMULT(B4715:K4715, '2. Correlation Matrix'!$B$34:$K$43), TRANSPOSE(B4715:K4715)))</f>
        <v>0.11394688520994771</v>
      </c>
      <c r="O4715" s="92">
        <f t="shared" si="366"/>
        <v>0.49119376889394561</v>
      </c>
      <c r="P4715" s="42">
        <f t="shared" si="367"/>
        <v>0.1244780536754755</v>
      </c>
      <c r="Q4715" s="42">
        <f t="shared" si="368"/>
        <v>0.122773215429927</v>
      </c>
      <c r="R4715" s="43">
        <f t="shared" si="369"/>
        <v>0.118137620573236</v>
      </c>
    </row>
    <row r="4716" spans="1:18" x14ac:dyDescent="0.35">
      <c r="A4716" s="73">
        <v>4458</v>
      </c>
      <c r="B4716" s="42">
        <v>0.1978</v>
      </c>
      <c r="C4716" s="42">
        <v>5.16E-2</v>
      </c>
      <c r="D4716" s="42">
        <v>0.1075</v>
      </c>
      <c r="E4716" s="42">
        <v>7.0999999999999994E-2</v>
      </c>
      <c r="F4716" s="42">
        <v>0.16339999999999999</v>
      </c>
      <c r="G4716" s="42">
        <v>0.15909999999999999</v>
      </c>
      <c r="H4716" s="42">
        <v>1.5100000000000001E-2</v>
      </c>
      <c r="I4716" s="42">
        <v>9.8900000000000002E-2</v>
      </c>
      <c r="J4716" s="42">
        <v>0.1333</v>
      </c>
      <c r="K4716" s="42">
        <v>2.2000000000000001E-3</v>
      </c>
      <c r="L4716" s="93">
        <f t="shared" si="365"/>
        <v>0.9998999999999999</v>
      </c>
      <c r="M4716" s="42">
        <v>0.12536</v>
      </c>
      <c r="N4716" s="93">
        <f t="array" ref="N4716">SQRT(MMULT(MMULT(B4716:K4716, '2. Correlation Matrix'!$B$34:$K$43), TRANSPOSE(B4716:K4716)))</f>
        <v>0.10253909460960928</v>
      </c>
      <c r="O4716" s="92">
        <f t="shared" si="366"/>
        <v>0.49112975096700923</v>
      </c>
      <c r="P4716" s="42">
        <f t="shared" si="367"/>
        <v>0.12010286703832079</v>
      </c>
      <c r="Q4716" s="42">
        <f t="shared" si="368"/>
        <v>0.122773215429927</v>
      </c>
      <c r="R4716" s="43">
        <f t="shared" si="369"/>
        <v>0.118137620573236</v>
      </c>
    </row>
    <row r="4717" spans="1:18" x14ac:dyDescent="0.35">
      <c r="A4717" s="73">
        <v>4033</v>
      </c>
      <c r="B4717" s="42">
        <v>0.1913</v>
      </c>
      <c r="C4717" s="42">
        <v>6.0299999999999999E-2</v>
      </c>
      <c r="D4717" s="42">
        <v>0.14549999999999999</v>
      </c>
      <c r="E4717" s="42">
        <v>6.1999999999999998E-3</v>
      </c>
      <c r="F4717" s="42">
        <v>0.1933</v>
      </c>
      <c r="G4717" s="42">
        <v>0.11849999999999999</v>
      </c>
      <c r="H4717" s="42">
        <v>0.13719999999999999</v>
      </c>
      <c r="I4717" s="42">
        <v>4.5699999999999998E-2</v>
      </c>
      <c r="J4717" s="42">
        <v>5.6099999999999997E-2</v>
      </c>
      <c r="K4717" s="42">
        <v>4.5699999999999998E-2</v>
      </c>
      <c r="L4717" s="93">
        <f t="shared" si="365"/>
        <v>0.99980000000000002</v>
      </c>
      <c r="M4717" s="42">
        <v>0.13333</v>
      </c>
      <c r="N4717" s="93">
        <f t="array" ref="N4717">SQRT(MMULT(MMULT(B4717:K4717, '2. Correlation Matrix'!$B$34:$K$43), TRANSPOSE(B4717:K4717)))</f>
        <v>0.11880438068463553</v>
      </c>
      <c r="O4717" s="92">
        <f t="shared" si="366"/>
        <v>0.49097516155432119</v>
      </c>
      <c r="P4717" s="42">
        <f t="shared" si="367"/>
        <v>0.12627275956507011</v>
      </c>
      <c r="Q4717" s="42">
        <f t="shared" si="368"/>
        <v>0.122773215429927</v>
      </c>
      <c r="R4717" s="43">
        <f t="shared" si="369"/>
        <v>0.118137620573236</v>
      </c>
    </row>
    <row r="4718" spans="1:18" x14ac:dyDescent="0.35">
      <c r="A4718" s="73">
        <v>707</v>
      </c>
      <c r="B4718" s="42">
        <v>0.2021</v>
      </c>
      <c r="C4718" s="42">
        <v>0.1918</v>
      </c>
      <c r="D4718" s="42">
        <v>3.9199999999999999E-2</v>
      </c>
      <c r="E4718" s="42">
        <v>4.7399999999999998E-2</v>
      </c>
      <c r="F4718" s="42">
        <v>0.1711</v>
      </c>
      <c r="G4718" s="42">
        <v>5.1499999999999997E-2</v>
      </c>
      <c r="H4718" s="42">
        <v>3.3000000000000002E-2</v>
      </c>
      <c r="I4718" s="42">
        <v>0.1113</v>
      </c>
      <c r="J4718" s="42">
        <v>0.15049999999999999</v>
      </c>
      <c r="K4718" s="42">
        <v>2.0999999999999999E-3</v>
      </c>
      <c r="L4718" s="93">
        <f t="shared" si="365"/>
        <v>1</v>
      </c>
      <c r="M4718" s="42">
        <v>0.11233</v>
      </c>
      <c r="N4718" s="93">
        <f t="array" ref="N4718">SQRT(MMULT(MMULT(B4718:K4718, '2. Correlation Matrix'!$B$34:$K$43), TRANSPOSE(B4718:K4718)))</f>
        <v>7.6037357381954038E-2</v>
      </c>
      <c r="O4718" s="92">
        <f t="shared" si="366"/>
        <v>0.49094289024909665</v>
      </c>
      <c r="P4718" s="42">
        <f t="shared" si="367"/>
        <v>0.1094391601411845</v>
      </c>
      <c r="Q4718" s="42">
        <f t="shared" si="368"/>
        <v>0.122773215429927</v>
      </c>
      <c r="R4718" s="43">
        <f t="shared" si="369"/>
        <v>0.118137620573236</v>
      </c>
    </row>
    <row r="4719" spans="1:18" x14ac:dyDescent="0.35">
      <c r="A4719" s="73">
        <v>1439</v>
      </c>
      <c r="B4719" s="42">
        <v>0.18279999999999999</v>
      </c>
      <c r="C4719" s="42">
        <v>0.12640000000000001</v>
      </c>
      <c r="D4719" s="42">
        <v>7.6700000000000004E-2</v>
      </c>
      <c r="E4719" s="42">
        <v>2.0299999999999999E-2</v>
      </c>
      <c r="F4719" s="42">
        <v>0.14000000000000001</v>
      </c>
      <c r="G4719" s="42">
        <v>2.93E-2</v>
      </c>
      <c r="H4719" s="42">
        <v>0.15579999999999999</v>
      </c>
      <c r="I4719" s="42">
        <v>9.2600000000000002E-2</v>
      </c>
      <c r="J4719" s="42">
        <v>0.17380000000000001</v>
      </c>
      <c r="K4719" s="42">
        <v>2.3E-3</v>
      </c>
      <c r="L4719" s="93">
        <f t="shared" si="365"/>
        <v>1</v>
      </c>
      <c r="M4719" s="42">
        <v>0.1211</v>
      </c>
      <c r="N4719" s="93">
        <f t="array" ref="N4719">SQRT(MMULT(MMULT(B4719:K4719, '2. Correlation Matrix'!$B$34:$K$43), TRANSPOSE(B4719:K4719)))</f>
        <v>9.393177178265405E-2</v>
      </c>
      <c r="O4719" s="92">
        <f t="shared" si="366"/>
        <v>0.49078175706798577</v>
      </c>
      <c r="P4719" s="42">
        <f t="shared" si="367"/>
        <v>0.1166884111248857</v>
      </c>
      <c r="Q4719" s="42">
        <f t="shared" si="368"/>
        <v>0.122773215429927</v>
      </c>
      <c r="R4719" s="43">
        <f t="shared" si="369"/>
        <v>0.118137620573236</v>
      </c>
    </row>
    <row r="4720" spans="1:18" x14ac:dyDescent="0.35">
      <c r="A4720" s="73">
        <v>1263</v>
      </c>
      <c r="B4720" s="42">
        <v>0.17080000000000001</v>
      </c>
      <c r="C4720" s="42">
        <v>0.1651</v>
      </c>
      <c r="D4720" s="42">
        <v>0.17660000000000001</v>
      </c>
      <c r="E4720" s="42">
        <v>7.4899999999999994E-2</v>
      </c>
      <c r="F4720" s="42">
        <v>4.41E-2</v>
      </c>
      <c r="G4720" s="42">
        <v>0.1305</v>
      </c>
      <c r="H4720" s="42">
        <v>9.98E-2</v>
      </c>
      <c r="I4720" s="42">
        <v>7.7000000000000002E-3</v>
      </c>
      <c r="J4720" s="42">
        <v>9.0200000000000002E-2</v>
      </c>
      <c r="K4720" s="42">
        <v>4.0300000000000002E-2</v>
      </c>
      <c r="L4720" s="93">
        <f t="shared" si="365"/>
        <v>1</v>
      </c>
      <c r="M4720" s="42">
        <v>0.13256000000000001</v>
      </c>
      <c r="N4720" s="93">
        <f t="array" ref="N4720">SQRT(MMULT(MMULT(B4720:K4720, '2. Correlation Matrix'!$B$34:$K$43), TRANSPOSE(B4720:K4720)))</f>
        <v>0.11728929550389329</v>
      </c>
      <c r="O4720" s="92">
        <f t="shared" si="366"/>
        <v>0.49075237218122242</v>
      </c>
      <c r="P4720" s="42">
        <f t="shared" si="367"/>
        <v>0.12568161058010022</v>
      </c>
      <c r="Q4720" s="42">
        <f t="shared" si="368"/>
        <v>0.122773215429927</v>
      </c>
      <c r="R4720" s="43">
        <f t="shared" si="369"/>
        <v>0.118137620573236</v>
      </c>
    </row>
    <row r="4721" spans="1:18" x14ac:dyDescent="0.35">
      <c r="A4721" s="73">
        <v>3238</v>
      </c>
      <c r="B4721" s="42">
        <v>5.5300000000000002E-2</v>
      </c>
      <c r="C4721" s="42">
        <v>0.1542</v>
      </c>
      <c r="D4721" s="42">
        <v>0.19170000000000001</v>
      </c>
      <c r="E4721" s="42">
        <v>0.13439999999999999</v>
      </c>
      <c r="F4721" s="42">
        <v>0.1482</v>
      </c>
      <c r="G4721" s="42">
        <v>0.18970000000000001</v>
      </c>
      <c r="H4721" s="42">
        <v>7.9000000000000008E-3</v>
      </c>
      <c r="I4721" s="42">
        <v>2E-3</v>
      </c>
      <c r="J4721" s="42">
        <v>5.1400000000000001E-2</v>
      </c>
      <c r="K4721" s="42">
        <v>6.5199999999999994E-2</v>
      </c>
      <c r="L4721" s="93">
        <f t="shared" si="365"/>
        <v>1</v>
      </c>
      <c r="M4721" s="42">
        <v>0.14054</v>
      </c>
      <c r="N4721" s="93">
        <f t="array" ref="N4721">SQRT(MMULT(MMULT(B4721:K4721, '2. Correlation Matrix'!$B$34:$K$43), TRANSPOSE(B4721:K4721)))</f>
        <v>0.13359845640122195</v>
      </c>
      <c r="O4721" s="92">
        <f t="shared" si="366"/>
        <v>0.49057453031620912</v>
      </c>
      <c r="P4721" s="42">
        <f t="shared" si="367"/>
        <v>0.1316157262236054</v>
      </c>
      <c r="Q4721" s="42">
        <f t="shared" si="368"/>
        <v>0.122773215429927</v>
      </c>
      <c r="R4721" s="43">
        <f t="shared" si="369"/>
        <v>0.118137620573236</v>
      </c>
    </row>
    <row r="4722" spans="1:18" x14ac:dyDescent="0.35">
      <c r="A4722" s="73">
        <v>790</v>
      </c>
      <c r="B4722" s="42">
        <v>2.7E-2</v>
      </c>
      <c r="C4722" s="42">
        <v>0.17230000000000001</v>
      </c>
      <c r="D4722" s="42">
        <v>3.7199999999999997E-2</v>
      </c>
      <c r="E4722" s="42">
        <v>0.21279999999999999</v>
      </c>
      <c r="F4722" s="42">
        <v>0.19259999999999999</v>
      </c>
      <c r="G4722" s="42">
        <v>4.0500000000000001E-2</v>
      </c>
      <c r="H4722" s="42">
        <v>0.24660000000000001</v>
      </c>
      <c r="I4722" s="42">
        <v>6.7999999999999996E-3</v>
      </c>
      <c r="J4722" s="42">
        <v>2.7E-2</v>
      </c>
      <c r="K4722" s="42">
        <v>3.7199999999999997E-2</v>
      </c>
      <c r="L4722" s="93">
        <f t="shared" si="365"/>
        <v>1</v>
      </c>
      <c r="M4722" s="42">
        <v>0.1394</v>
      </c>
      <c r="N4722" s="93">
        <f t="array" ref="N4722">SQRT(MMULT(MMULT(B4722:K4722, '2. Correlation Matrix'!$B$34:$K$43), TRANSPOSE(B4722:K4722)))</f>
        <v>0.13127586651074372</v>
      </c>
      <c r="O4722" s="92">
        <f t="shared" si="366"/>
        <v>0.49056998602808272</v>
      </c>
      <c r="P4722" s="42">
        <f t="shared" si="367"/>
        <v>0.13078332343592669</v>
      </c>
      <c r="Q4722" s="42">
        <f t="shared" si="368"/>
        <v>0.122773215429927</v>
      </c>
      <c r="R4722" s="43">
        <f t="shared" si="369"/>
        <v>0.118137620573236</v>
      </c>
    </row>
    <row r="4723" spans="1:18" x14ac:dyDescent="0.35">
      <c r="A4723" s="73">
        <v>3412</v>
      </c>
      <c r="B4723" s="42">
        <v>0.23630000000000001</v>
      </c>
      <c r="C4723" s="42">
        <v>0.1542</v>
      </c>
      <c r="D4723" s="42">
        <v>2.5000000000000001E-3</v>
      </c>
      <c r="E4723" s="42">
        <v>0.14680000000000001</v>
      </c>
      <c r="F4723" s="42">
        <v>0.16919999999999999</v>
      </c>
      <c r="G4723" s="42">
        <v>4.7300000000000002E-2</v>
      </c>
      <c r="H4723" s="42">
        <v>7.46E-2</v>
      </c>
      <c r="I4723" s="42">
        <v>2.5000000000000001E-3</v>
      </c>
      <c r="J4723" s="42">
        <v>0.11940000000000001</v>
      </c>
      <c r="K4723" s="42">
        <v>4.7300000000000002E-2</v>
      </c>
      <c r="L4723" s="93">
        <f t="shared" si="365"/>
        <v>1.0001</v>
      </c>
      <c r="M4723" s="42">
        <v>0.12134</v>
      </c>
      <c r="N4723" s="93">
        <f t="array" ref="N4723">SQRT(MMULT(MMULT(B4723:K4723, '2. Correlation Matrix'!$B$34:$K$43), TRANSPOSE(B4723:K4723)))</f>
        <v>9.4482755559778211E-2</v>
      </c>
      <c r="O4723" s="92">
        <f t="shared" si="366"/>
        <v>0.49045986990378571</v>
      </c>
      <c r="P4723" s="42">
        <f t="shared" si="367"/>
        <v>0.1168765044509156</v>
      </c>
      <c r="Q4723" s="42">
        <f t="shared" si="368"/>
        <v>0.122773215429927</v>
      </c>
      <c r="R4723" s="43">
        <f t="shared" si="369"/>
        <v>0.118137620573236</v>
      </c>
    </row>
    <row r="4724" spans="1:18" x14ac:dyDescent="0.35">
      <c r="A4724" s="73">
        <v>2658</v>
      </c>
      <c r="B4724" s="42">
        <v>0.1062</v>
      </c>
      <c r="C4724" s="42">
        <v>0.1371</v>
      </c>
      <c r="D4724" s="42">
        <v>0.19309999999999999</v>
      </c>
      <c r="E4724" s="42">
        <v>0.1641</v>
      </c>
      <c r="F4724" s="42">
        <v>9.6500000000000002E-2</v>
      </c>
      <c r="G4724" s="42">
        <v>2.3199999999999998E-2</v>
      </c>
      <c r="H4724" s="42">
        <v>0.1525</v>
      </c>
      <c r="I4724" s="42">
        <v>2.9000000000000001E-2</v>
      </c>
      <c r="J4724" s="42">
        <v>3.2800000000000003E-2</v>
      </c>
      <c r="K4724" s="42">
        <v>6.5600000000000006E-2</v>
      </c>
      <c r="L4724" s="93">
        <f t="shared" si="365"/>
        <v>1.0001000000000002</v>
      </c>
      <c r="M4724" s="42">
        <v>0.13514999999999999</v>
      </c>
      <c r="N4724" s="93">
        <f t="array" ref="N4724">SQRT(MMULT(MMULT(B4724:K4724, '2. Correlation Matrix'!$B$34:$K$43), TRANSPOSE(B4724:K4724)))</f>
        <v>0.12265262775354796</v>
      </c>
      <c r="O4724" s="92">
        <f t="shared" si="366"/>
        <v>0.49040938707699266</v>
      </c>
      <c r="P4724" s="42">
        <f t="shared" si="367"/>
        <v>0.1276281664525748</v>
      </c>
      <c r="Q4724" s="42">
        <f t="shared" si="368"/>
        <v>0.122773215429927</v>
      </c>
      <c r="R4724" s="43">
        <f t="shared" si="369"/>
        <v>0.118137620573236</v>
      </c>
    </row>
    <row r="4725" spans="1:18" x14ac:dyDescent="0.35">
      <c r="A4725" s="73">
        <v>1428</v>
      </c>
      <c r="B4725" s="42">
        <v>0.1376</v>
      </c>
      <c r="C4725" s="42">
        <v>0.13350000000000001</v>
      </c>
      <c r="D4725" s="42">
        <v>5.5399999999999998E-2</v>
      </c>
      <c r="E4725" s="42">
        <v>9.8599999999999993E-2</v>
      </c>
      <c r="F4725" s="42">
        <v>0.1807</v>
      </c>
      <c r="G4725" s="42">
        <v>0.1273</v>
      </c>
      <c r="H4725" s="42">
        <v>9.0300000000000005E-2</v>
      </c>
      <c r="I4725" s="42">
        <v>3.9E-2</v>
      </c>
      <c r="J4725" s="42">
        <v>0.1211</v>
      </c>
      <c r="K4725" s="42">
        <v>1.6400000000000001E-2</v>
      </c>
      <c r="L4725" s="93">
        <f t="shared" si="365"/>
        <v>0.99990000000000001</v>
      </c>
      <c r="M4725" s="42">
        <v>0.12920999999999999</v>
      </c>
      <c r="N4725" s="93">
        <f t="array" ref="N4725">SQRT(MMULT(MMULT(B4725:K4725, '2. Correlation Matrix'!$B$34:$K$43), TRANSPOSE(B4725:K4725)))</f>
        <v>0.11054225348114267</v>
      </c>
      <c r="O4725" s="92">
        <f t="shared" si="366"/>
        <v>0.49040071368951821</v>
      </c>
      <c r="P4725" s="42">
        <f t="shared" si="367"/>
        <v>0.12310020509765539</v>
      </c>
      <c r="Q4725" s="42">
        <f t="shared" si="368"/>
        <v>0.122773215429927</v>
      </c>
      <c r="R4725" s="43">
        <f t="shared" si="369"/>
        <v>0.118137620573236</v>
      </c>
    </row>
    <row r="4726" spans="1:18" x14ac:dyDescent="0.35">
      <c r="A4726" s="73">
        <v>4238</v>
      </c>
      <c r="B4726" s="42">
        <v>3.4200000000000001E-2</v>
      </c>
      <c r="C4726" s="42">
        <v>0.1711</v>
      </c>
      <c r="D4726" s="42">
        <v>0.1</v>
      </c>
      <c r="E4726" s="42">
        <v>0.16839999999999999</v>
      </c>
      <c r="F4726" s="42">
        <v>3.6799999999999999E-2</v>
      </c>
      <c r="G4726" s="42">
        <v>4.4699999999999997E-2</v>
      </c>
      <c r="H4726" s="42">
        <v>0.2026</v>
      </c>
      <c r="I4726" s="42">
        <v>3.4200000000000001E-2</v>
      </c>
      <c r="J4726" s="42">
        <v>0.19209999999999999</v>
      </c>
      <c r="K4726" s="42">
        <v>1.5800000000000002E-2</v>
      </c>
      <c r="L4726" s="93">
        <f t="shared" si="365"/>
        <v>0.99990000000000001</v>
      </c>
      <c r="M4726" s="42">
        <v>0.13661999999999999</v>
      </c>
      <c r="N4726" s="93">
        <f t="array" ref="N4726">SQRT(MMULT(MMULT(B4726:K4726, '2. Correlation Matrix'!$B$34:$K$43), TRANSPOSE(B4726:K4726)))</f>
        <v>0.12567996150406635</v>
      </c>
      <c r="O4726" s="92">
        <f t="shared" si="366"/>
        <v>0.49029295730653366</v>
      </c>
      <c r="P4726" s="42">
        <f t="shared" si="367"/>
        <v>0.12872227363816818</v>
      </c>
      <c r="Q4726" s="42">
        <f t="shared" si="368"/>
        <v>0.122773215429927</v>
      </c>
      <c r="R4726" s="43">
        <f t="shared" si="369"/>
        <v>0.118137620573236</v>
      </c>
    </row>
    <row r="4727" spans="1:18" x14ac:dyDescent="0.35">
      <c r="A4727" s="73">
        <v>4720</v>
      </c>
      <c r="B4727" s="42">
        <v>0.12570000000000001</v>
      </c>
      <c r="C4727" s="42">
        <v>0.1283</v>
      </c>
      <c r="D4727" s="42">
        <v>2.6700000000000002E-2</v>
      </c>
      <c r="E4727" s="42">
        <v>8.5599999999999996E-2</v>
      </c>
      <c r="F4727" s="42">
        <v>0.17380000000000001</v>
      </c>
      <c r="G4727" s="42">
        <v>6.4199999999999993E-2</v>
      </c>
      <c r="H4727" s="42">
        <v>7.7499999999999999E-2</v>
      </c>
      <c r="I4727" s="42">
        <v>1.8700000000000001E-2</v>
      </c>
      <c r="J4727" s="42">
        <v>0.254</v>
      </c>
      <c r="K4727" s="42">
        <v>4.5499999999999999E-2</v>
      </c>
      <c r="L4727" s="93">
        <f t="shared" si="365"/>
        <v>1.0000000000000002</v>
      </c>
      <c r="M4727" s="42">
        <v>0.12841</v>
      </c>
      <c r="N4727" s="93">
        <f t="array" ref="N4727">SQRT(MMULT(MMULT(B4727:K4727, '2. Correlation Matrix'!$B$34:$K$43), TRANSPOSE(B4727:K4727)))</f>
        <v>0.10897213121820459</v>
      </c>
      <c r="O4727" s="92">
        <f t="shared" si="366"/>
        <v>0.49012531371945367</v>
      </c>
      <c r="P4727" s="42">
        <f t="shared" si="367"/>
        <v>0.12247253730888119</v>
      </c>
      <c r="Q4727" s="42">
        <f t="shared" si="368"/>
        <v>0.122773215429927</v>
      </c>
      <c r="R4727" s="43">
        <f t="shared" si="369"/>
        <v>0.118137620573236</v>
      </c>
    </row>
    <row r="4728" spans="1:18" x14ac:dyDescent="0.35">
      <c r="A4728" s="73">
        <v>225</v>
      </c>
      <c r="B4728" s="42">
        <v>8.1500000000000003E-2</v>
      </c>
      <c r="C4728" s="42">
        <v>0.18029999999999999</v>
      </c>
      <c r="D4728" s="42">
        <v>4.9399999999999999E-2</v>
      </c>
      <c r="E4728" s="42">
        <v>9.6600000000000005E-2</v>
      </c>
      <c r="F4728" s="42">
        <v>0.1116</v>
      </c>
      <c r="G4728" s="42">
        <v>0.17169999999999999</v>
      </c>
      <c r="H4728" s="42">
        <v>0.10730000000000001</v>
      </c>
      <c r="I4728" s="42">
        <v>1.72E-2</v>
      </c>
      <c r="J4728" s="42">
        <v>0.18240000000000001</v>
      </c>
      <c r="K4728" s="42">
        <v>2.0999999999999999E-3</v>
      </c>
      <c r="L4728" s="93">
        <f t="shared" si="365"/>
        <v>1.0001</v>
      </c>
      <c r="M4728" s="42">
        <v>0.13411000000000001</v>
      </c>
      <c r="N4728" s="93">
        <f t="array" ref="N4728">SQRT(MMULT(MMULT(B4728:K4728, '2. Correlation Matrix'!$B$34:$K$43), TRANSPOSE(B4728:K4728)))</f>
        <v>0.12062052409656743</v>
      </c>
      <c r="O4728" s="92">
        <f t="shared" si="366"/>
        <v>0.49004927181942282</v>
      </c>
      <c r="P4728" s="42">
        <f t="shared" si="367"/>
        <v>0.1268353445833347</v>
      </c>
      <c r="Q4728" s="42">
        <f t="shared" si="368"/>
        <v>0.122773215429927</v>
      </c>
      <c r="R4728" s="43">
        <f t="shared" si="369"/>
        <v>0.118137620573236</v>
      </c>
    </row>
    <row r="4729" spans="1:18" x14ac:dyDescent="0.35">
      <c r="A4729" s="73">
        <v>3349</v>
      </c>
      <c r="B4729" s="42">
        <v>5.2600000000000001E-2</v>
      </c>
      <c r="C4729" s="42">
        <v>0.16880000000000001</v>
      </c>
      <c r="D4729" s="42">
        <v>5.6300000000000003E-2</v>
      </c>
      <c r="E4729" s="42">
        <v>0.1198</v>
      </c>
      <c r="F4729" s="42">
        <v>0.1797</v>
      </c>
      <c r="G4729" s="42">
        <v>8.1699999999999995E-2</v>
      </c>
      <c r="H4729" s="42">
        <v>0.13250000000000001</v>
      </c>
      <c r="I4729" s="42">
        <v>3.9899999999999998E-2</v>
      </c>
      <c r="J4729" s="42">
        <v>0.15060000000000001</v>
      </c>
      <c r="K4729" s="42">
        <v>1.8100000000000002E-2</v>
      </c>
      <c r="L4729" s="93">
        <f t="shared" si="365"/>
        <v>1.0000000000000002</v>
      </c>
      <c r="M4729" s="42">
        <v>0.13175000000000001</v>
      </c>
      <c r="N4729" s="93">
        <f t="array" ref="N4729">SQRT(MMULT(MMULT(B4729:K4729, '2. Correlation Matrix'!$B$34:$K$43), TRANSPOSE(B4729:K4729)))</f>
        <v>0.11581779960286588</v>
      </c>
      <c r="O4729" s="92">
        <f t="shared" si="366"/>
        <v>0.48999376775066744</v>
      </c>
      <c r="P4729" s="42">
        <f t="shared" si="367"/>
        <v>0.1250431186475752</v>
      </c>
      <c r="Q4729" s="42">
        <f t="shared" si="368"/>
        <v>0.122773215429927</v>
      </c>
      <c r="R4729" s="43">
        <f t="shared" si="369"/>
        <v>0.118137620573236</v>
      </c>
    </row>
    <row r="4730" spans="1:18" x14ac:dyDescent="0.35">
      <c r="A4730" s="73">
        <v>2972</v>
      </c>
      <c r="B4730" s="42">
        <v>1.6199999999999999E-2</v>
      </c>
      <c r="C4730" s="42">
        <v>0.11310000000000001</v>
      </c>
      <c r="D4730" s="42">
        <v>0.1163</v>
      </c>
      <c r="E4730" s="42">
        <v>0.12759999999999999</v>
      </c>
      <c r="F4730" s="42">
        <v>0.1502</v>
      </c>
      <c r="G4730" s="42">
        <v>0.1018</v>
      </c>
      <c r="H4730" s="42">
        <v>0.14860000000000001</v>
      </c>
      <c r="I4730" s="42">
        <v>3.5499999999999997E-2</v>
      </c>
      <c r="J4730" s="42">
        <v>0.1583</v>
      </c>
      <c r="K4730" s="42">
        <v>3.2300000000000002E-2</v>
      </c>
      <c r="L4730" s="93">
        <f t="shared" si="365"/>
        <v>0.99990000000000001</v>
      </c>
      <c r="M4730" s="42">
        <v>0.14058999999999999</v>
      </c>
      <c r="N4730" s="93">
        <f t="array" ref="N4730">SQRT(MMULT(MMULT(B4730:K4730, '2. Correlation Matrix'!$B$34:$K$43), TRANSPOSE(B4730:K4730)))</f>
        <v>0.13385939913469133</v>
      </c>
      <c r="O4730" s="92">
        <f t="shared" si="366"/>
        <v>0.48999174076676044</v>
      </c>
      <c r="P4730" s="42">
        <f t="shared" si="367"/>
        <v>0.13163083063164968</v>
      </c>
      <c r="Q4730" s="42">
        <f t="shared" si="368"/>
        <v>0.122773215429927</v>
      </c>
      <c r="R4730" s="43">
        <f t="shared" si="369"/>
        <v>0.118137620573236</v>
      </c>
    </row>
    <row r="4731" spans="1:18" x14ac:dyDescent="0.35">
      <c r="A4731" s="73">
        <v>2721</v>
      </c>
      <c r="B4731" s="42">
        <v>0.2281</v>
      </c>
      <c r="C4731" s="42">
        <v>0.18659999999999999</v>
      </c>
      <c r="D4731" s="42">
        <v>0.03</v>
      </c>
      <c r="E4731" s="42">
        <v>1.38E-2</v>
      </c>
      <c r="F4731" s="42">
        <v>0.1336</v>
      </c>
      <c r="G4731" s="42">
        <v>0.1106</v>
      </c>
      <c r="H4731" s="42">
        <v>7.3700000000000002E-2</v>
      </c>
      <c r="I4731" s="42">
        <v>2.53E-2</v>
      </c>
      <c r="J4731" s="42">
        <v>0.18659999999999999</v>
      </c>
      <c r="K4731" s="42">
        <v>1.15E-2</v>
      </c>
      <c r="L4731" s="93">
        <f t="shared" si="365"/>
        <v>0.99979999999999991</v>
      </c>
      <c r="M4731" s="42">
        <v>0.1196</v>
      </c>
      <c r="N4731" s="93">
        <f t="array" ref="N4731">SQRT(MMULT(MMULT(B4731:K4731, '2. Correlation Matrix'!$B$34:$K$43), TRANSPOSE(B4731:K4731)))</f>
        <v>9.1037811196363894E-2</v>
      </c>
      <c r="O4731" s="92">
        <f t="shared" si="366"/>
        <v>0.48990633028072356</v>
      </c>
      <c r="P4731" s="42">
        <f t="shared" si="367"/>
        <v>0.11545605846628759</v>
      </c>
      <c r="Q4731" s="42">
        <f t="shared" si="368"/>
        <v>0.122773215429927</v>
      </c>
      <c r="R4731" s="43">
        <f t="shared" si="369"/>
        <v>0.118137620573236</v>
      </c>
    </row>
    <row r="4732" spans="1:18" x14ac:dyDescent="0.35">
      <c r="A4732" s="73">
        <v>2399</v>
      </c>
      <c r="B4732" s="42">
        <v>0.12</v>
      </c>
      <c r="C4732" s="42">
        <v>3.4799999999999998E-2</v>
      </c>
      <c r="D4732" s="42">
        <v>0.12</v>
      </c>
      <c r="E4732" s="42">
        <v>6.2600000000000003E-2</v>
      </c>
      <c r="F4732" s="42">
        <v>0.16170000000000001</v>
      </c>
      <c r="G4732" s="42">
        <v>0.1704</v>
      </c>
      <c r="H4732" s="42">
        <v>0.1009</v>
      </c>
      <c r="I4732" s="42">
        <v>8.3500000000000005E-2</v>
      </c>
      <c r="J4732" s="42">
        <v>0.1426</v>
      </c>
      <c r="K4732" s="42">
        <v>3.5000000000000001E-3</v>
      </c>
      <c r="L4732" s="93">
        <f t="shared" si="365"/>
        <v>0.99999999999999989</v>
      </c>
      <c r="M4732" s="42">
        <v>0.13564000000000001</v>
      </c>
      <c r="N4732" s="93">
        <f t="array" ref="N4732">SQRT(MMULT(MMULT(B4732:K4732, '2. Correlation Matrix'!$B$34:$K$43), TRANSPOSE(B4732:K4732)))</f>
        <v>0.12379530268998416</v>
      </c>
      <c r="O4732" s="92">
        <f t="shared" si="366"/>
        <v>0.48984087992303266</v>
      </c>
      <c r="P4732" s="42">
        <f t="shared" si="367"/>
        <v>0.1279773615159476</v>
      </c>
      <c r="Q4732" s="42">
        <f t="shared" si="368"/>
        <v>0.122773215429927</v>
      </c>
      <c r="R4732" s="43">
        <f t="shared" si="369"/>
        <v>0.118137620573236</v>
      </c>
    </row>
    <row r="4733" spans="1:18" x14ac:dyDescent="0.35">
      <c r="A4733" s="73">
        <v>1787</v>
      </c>
      <c r="B4733" s="42">
        <v>9.4700000000000006E-2</v>
      </c>
      <c r="C4733" s="42">
        <v>0.16170000000000001</v>
      </c>
      <c r="D4733" s="42">
        <v>6.2399999999999997E-2</v>
      </c>
      <c r="E4733" s="42">
        <v>0.23089999999999999</v>
      </c>
      <c r="F4733" s="42">
        <v>3.4599999999999999E-2</v>
      </c>
      <c r="G4733" s="42">
        <v>8.5500000000000007E-2</v>
      </c>
      <c r="H4733" s="42">
        <v>0.13389999999999999</v>
      </c>
      <c r="I4733" s="42">
        <v>1.15E-2</v>
      </c>
      <c r="J4733" s="42">
        <v>0.1686</v>
      </c>
      <c r="K4733" s="42">
        <v>1.6199999999999999E-2</v>
      </c>
      <c r="L4733" s="93">
        <f t="shared" si="365"/>
        <v>1</v>
      </c>
      <c r="M4733" s="42">
        <v>0.13406999999999999</v>
      </c>
      <c r="N4733" s="93">
        <f t="array" ref="N4733">SQRT(MMULT(MMULT(B4733:K4733, '2. Correlation Matrix'!$B$34:$K$43), TRANSPOSE(B4733:K4733)))</f>
        <v>0.12059934938375082</v>
      </c>
      <c r="O4733" s="92">
        <f t="shared" si="366"/>
        <v>0.48980363743122241</v>
      </c>
      <c r="P4733" s="42">
        <f t="shared" si="367"/>
        <v>0.12679789846410799</v>
      </c>
      <c r="Q4733" s="42">
        <f t="shared" si="368"/>
        <v>0.122773215429927</v>
      </c>
      <c r="R4733" s="43">
        <f t="shared" si="369"/>
        <v>0.118137620573236</v>
      </c>
    </row>
    <row r="4734" spans="1:18" x14ac:dyDescent="0.35">
      <c r="A4734" s="73">
        <v>2108</v>
      </c>
      <c r="B4734" s="42">
        <v>6.9000000000000006E-2</v>
      </c>
      <c r="C4734" s="42">
        <v>9.6100000000000005E-2</v>
      </c>
      <c r="D4734" s="42">
        <v>7.8799999999999995E-2</v>
      </c>
      <c r="E4734" s="42">
        <v>0.18970000000000001</v>
      </c>
      <c r="F4734" s="42">
        <v>0.1946</v>
      </c>
      <c r="G4734" s="42">
        <v>4.4299999999999999E-2</v>
      </c>
      <c r="H4734" s="42">
        <v>0.1724</v>
      </c>
      <c r="I4734" s="42">
        <v>2.7099999999999999E-2</v>
      </c>
      <c r="J4734" s="42">
        <v>7.8799999999999995E-2</v>
      </c>
      <c r="K4734" s="42">
        <v>4.9299999999999997E-2</v>
      </c>
      <c r="L4734" s="93">
        <f t="shared" si="365"/>
        <v>1.0001</v>
      </c>
      <c r="M4734" s="42">
        <v>0.13755999999999999</v>
      </c>
      <c r="N4734" s="93">
        <f t="array" ref="N4734">SQRT(MMULT(MMULT(B4734:K4734, '2. Correlation Matrix'!$B$34:$K$43), TRANSPOSE(B4734:K4734)))</f>
        <v>0.12778881363883618</v>
      </c>
      <c r="O4734" s="92">
        <f t="shared" si="366"/>
        <v>0.48955771807077358</v>
      </c>
      <c r="P4734" s="42">
        <f t="shared" si="367"/>
        <v>0.12939500955438937</v>
      </c>
      <c r="Q4734" s="42">
        <f t="shared" si="368"/>
        <v>0.122773215429927</v>
      </c>
      <c r="R4734" s="43">
        <f t="shared" si="369"/>
        <v>0.118137620573236</v>
      </c>
    </row>
    <row r="4735" spans="1:18" x14ac:dyDescent="0.35">
      <c r="A4735" s="73">
        <v>2606</v>
      </c>
      <c r="B4735" s="42">
        <v>0.1661</v>
      </c>
      <c r="C4735" s="42">
        <v>0.1174</v>
      </c>
      <c r="D4735" s="42">
        <v>0.13420000000000001</v>
      </c>
      <c r="E4735" s="42">
        <v>7.5499999999999998E-2</v>
      </c>
      <c r="F4735" s="42">
        <v>0.15440000000000001</v>
      </c>
      <c r="G4735" s="42">
        <v>0.16109999999999999</v>
      </c>
      <c r="H4735" s="42">
        <v>4.36E-2</v>
      </c>
      <c r="I4735" s="42">
        <v>1.8499999999999999E-2</v>
      </c>
      <c r="J4735" s="42">
        <v>8.72E-2</v>
      </c>
      <c r="K4735" s="42">
        <v>4.19E-2</v>
      </c>
      <c r="L4735" s="93">
        <f t="shared" si="365"/>
        <v>0.99990000000000001</v>
      </c>
      <c r="M4735" s="42">
        <v>0.13195000000000001</v>
      </c>
      <c r="N4735" s="93">
        <f t="array" ref="N4735">SQRT(MMULT(MMULT(B4735:K4735, '2. Correlation Matrix'!$B$34:$K$43), TRANSPOSE(B4735:K4735)))</f>
        <v>0.11634911080390517</v>
      </c>
      <c r="O4735" s="92">
        <f t="shared" si="366"/>
        <v>0.48947516320931378</v>
      </c>
      <c r="P4735" s="42">
        <f t="shared" si="367"/>
        <v>0.1251814422075703</v>
      </c>
      <c r="Q4735" s="42">
        <f t="shared" si="368"/>
        <v>0.122773215429927</v>
      </c>
      <c r="R4735" s="43">
        <f t="shared" si="369"/>
        <v>0.118137620573236</v>
      </c>
    </row>
    <row r="4736" spans="1:18" x14ac:dyDescent="0.35">
      <c r="A4736" s="73">
        <v>135</v>
      </c>
      <c r="B4736" s="42">
        <v>0.14799999999999999</v>
      </c>
      <c r="C4736" s="42">
        <v>0.20630000000000001</v>
      </c>
      <c r="D4736" s="42">
        <v>0.21079999999999999</v>
      </c>
      <c r="E4736" s="42">
        <v>8.5199999999999998E-2</v>
      </c>
      <c r="F4736" s="42">
        <v>0.1143</v>
      </c>
      <c r="G4736" s="42">
        <v>0.14130000000000001</v>
      </c>
      <c r="H4736" s="42">
        <v>8.9999999999999993E-3</v>
      </c>
      <c r="I4736" s="42">
        <v>2.2000000000000001E-3</v>
      </c>
      <c r="J4736" s="42">
        <v>1.7899999999999999E-2</v>
      </c>
      <c r="K4736" s="42">
        <v>6.5000000000000002E-2</v>
      </c>
      <c r="L4736" s="93">
        <f t="shared" si="365"/>
        <v>0.99999999999999978</v>
      </c>
      <c r="M4736" s="42">
        <v>0.13025</v>
      </c>
      <c r="N4736" s="93">
        <f t="array" ref="N4736">SQRT(MMULT(MMULT(B4736:K4736, '2. Correlation Matrix'!$B$34:$K$43), TRANSPOSE(B4736:K4736)))</f>
        <v>0.11287623912894335</v>
      </c>
      <c r="O4736" s="92">
        <f t="shared" si="366"/>
        <v>0.48947413934376016</v>
      </c>
      <c r="P4736" s="42">
        <f t="shared" si="367"/>
        <v>0.12387947732005281</v>
      </c>
      <c r="Q4736" s="42">
        <f t="shared" si="368"/>
        <v>0.122773215429927</v>
      </c>
      <c r="R4736" s="43">
        <f t="shared" si="369"/>
        <v>0.118137620573236</v>
      </c>
    </row>
    <row r="4737" spans="1:18" x14ac:dyDescent="0.35">
      <c r="A4737" s="73">
        <v>2834</v>
      </c>
      <c r="B4737" s="42">
        <v>5.0500000000000003E-2</v>
      </c>
      <c r="C4737" s="42">
        <v>3.44E-2</v>
      </c>
      <c r="D4737" s="42">
        <v>0.19270000000000001</v>
      </c>
      <c r="E4737" s="42">
        <v>0.1537</v>
      </c>
      <c r="F4737" s="42">
        <v>3.2099999999999997E-2</v>
      </c>
      <c r="G4737" s="42">
        <v>0.16739999999999999</v>
      </c>
      <c r="H4737" s="42">
        <v>4.36E-2</v>
      </c>
      <c r="I4737" s="42">
        <v>9.1700000000000004E-2</v>
      </c>
      <c r="J4737" s="42">
        <v>0.2248</v>
      </c>
      <c r="K4737" s="42">
        <v>9.1999999999999998E-3</v>
      </c>
      <c r="L4737" s="93">
        <f t="shared" si="365"/>
        <v>1.0001</v>
      </c>
      <c r="M4737" s="42">
        <v>0.14033000000000001</v>
      </c>
      <c r="N4737" s="93">
        <f t="array" ref="N4737">SQRT(MMULT(MMULT(B4737:K4737, '2. Correlation Matrix'!$B$34:$K$43), TRANSPOSE(B4737:K4737)))</f>
        <v>0.13347780133388923</v>
      </c>
      <c r="O4737" s="92">
        <f t="shared" si="366"/>
        <v>0.48944468179079237</v>
      </c>
      <c r="P4737" s="42">
        <f t="shared" si="367"/>
        <v>0.13142183827553541</v>
      </c>
      <c r="Q4737" s="42">
        <f t="shared" si="368"/>
        <v>0.122773215429927</v>
      </c>
      <c r="R4737" s="43">
        <f t="shared" si="369"/>
        <v>0.118137620573236</v>
      </c>
    </row>
    <row r="4738" spans="1:18" x14ac:dyDescent="0.35">
      <c r="A4738" s="73">
        <v>4277</v>
      </c>
      <c r="B4738" s="42">
        <v>0.1361</v>
      </c>
      <c r="C4738" s="42">
        <v>0.1361</v>
      </c>
      <c r="D4738" s="42">
        <v>0.19220000000000001</v>
      </c>
      <c r="E4738" s="42">
        <v>0.13389999999999999</v>
      </c>
      <c r="F4738" s="42">
        <v>0.18360000000000001</v>
      </c>
      <c r="G4738" s="42">
        <v>1.9400000000000001E-2</v>
      </c>
      <c r="H4738" s="42">
        <v>5.1799999999999999E-2</v>
      </c>
      <c r="I4738" s="42">
        <v>6.9099999999999995E-2</v>
      </c>
      <c r="J4738" s="42">
        <v>6.4999999999999997E-3</v>
      </c>
      <c r="K4738" s="42">
        <v>7.1300000000000002E-2</v>
      </c>
      <c r="L4738" s="93">
        <f t="shared" si="365"/>
        <v>0.99999999999999989</v>
      </c>
      <c r="M4738" s="42">
        <v>0.12654000000000001</v>
      </c>
      <c r="N4738" s="93">
        <f t="array" ref="N4738">SQRT(MMULT(MMULT(B4738:K4738, '2. Correlation Matrix'!$B$34:$K$43), TRANSPOSE(B4738:K4738)))</f>
        <v>0.10533126350309485</v>
      </c>
      <c r="O4738" s="92">
        <f t="shared" si="366"/>
        <v>0.48931341261738176</v>
      </c>
      <c r="P4738" s="42">
        <f t="shared" si="367"/>
        <v>0.12099266246442081</v>
      </c>
      <c r="Q4738" s="42">
        <f t="shared" si="368"/>
        <v>0.122773215429927</v>
      </c>
      <c r="R4738" s="43">
        <f t="shared" si="369"/>
        <v>0.118137620573236</v>
      </c>
    </row>
    <row r="4739" spans="1:18" x14ac:dyDescent="0.35">
      <c r="A4739" s="73">
        <v>583</v>
      </c>
      <c r="B4739" s="42">
        <v>0.17510000000000001</v>
      </c>
      <c r="C4739" s="42">
        <v>0.1137</v>
      </c>
      <c r="D4739" s="42">
        <v>0.13719999999999999</v>
      </c>
      <c r="E4739" s="42">
        <v>0.13</v>
      </c>
      <c r="F4739" s="42">
        <v>0.1588</v>
      </c>
      <c r="G4739" s="42">
        <v>0.1444</v>
      </c>
      <c r="H4739" s="42">
        <v>7.1999999999999998E-3</v>
      </c>
      <c r="I4739" s="42">
        <v>6.8599999999999994E-2</v>
      </c>
      <c r="J4739" s="42">
        <v>4.87E-2</v>
      </c>
      <c r="K4739" s="42">
        <v>1.6199999999999999E-2</v>
      </c>
      <c r="L4739" s="93">
        <f t="shared" si="365"/>
        <v>0.99990000000000001</v>
      </c>
      <c r="M4739" s="42">
        <v>0.12556999999999999</v>
      </c>
      <c r="N4739" s="93">
        <f t="array" ref="N4739">SQRT(MMULT(MMULT(B4739:K4739, '2. Correlation Matrix'!$B$34:$K$43), TRANSPOSE(B4739:K4739)))</f>
        <v>0.10334981279953245</v>
      </c>
      <c r="O4739" s="92">
        <f t="shared" si="366"/>
        <v>0.48930906239850264</v>
      </c>
      <c r="P4739" s="42">
        <f t="shared" si="367"/>
        <v>0.12022940809715078</v>
      </c>
      <c r="Q4739" s="42">
        <f t="shared" si="368"/>
        <v>0.122773215429927</v>
      </c>
      <c r="R4739" s="43">
        <f t="shared" si="369"/>
        <v>0.118137620573236</v>
      </c>
    </row>
    <row r="4740" spans="1:18" x14ac:dyDescent="0.35">
      <c r="A4740" s="73">
        <v>2707</v>
      </c>
      <c r="B4740" s="42">
        <v>0.1852</v>
      </c>
      <c r="C4740" s="42">
        <v>0.1235</v>
      </c>
      <c r="D4740" s="42">
        <v>5.6800000000000003E-2</v>
      </c>
      <c r="E4740" s="42">
        <v>0.15060000000000001</v>
      </c>
      <c r="F4740" s="42">
        <v>0.11600000000000001</v>
      </c>
      <c r="G4740" s="42">
        <v>7.4000000000000003E-3</v>
      </c>
      <c r="H4740" s="42">
        <v>4.2000000000000003E-2</v>
      </c>
      <c r="I4740" s="42">
        <v>5.4300000000000001E-2</v>
      </c>
      <c r="J4740" s="42">
        <v>0.22470000000000001</v>
      </c>
      <c r="K4740" s="42">
        <v>3.95E-2</v>
      </c>
      <c r="L4740" s="93">
        <f t="shared" si="365"/>
        <v>1</v>
      </c>
      <c r="M4740" s="42">
        <v>0.12038</v>
      </c>
      <c r="N4740" s="93">
        <f t="array" ref="N4740">SQRT(MMULT(MMULT(B4740:K4740, '2. Correlation Matrix'!$B$34:$K$43), TRANSPOSE(B4740:K4740)))</f>
        <v>9.2771185622517516E-2</v>
      </c>
      <c r="O4740" s="92">
        <f t="shared" si="366"/>
        <v>0.48916050490773638</v>
      </c>
      <c r="P4740" s="42">
        <f t="shared" si="367"/>
        <v>0.1160767535590962</v>
      </c>
      <c r="Q4740" s="42">
        <f t="shared" si="368"/>
        <v>0.122773215429927</v>
      </c>
      <c r="R4740" s="43">
        <f t="shared" si="369"/>
        <v>0.118137620573236</v>
      </c>
    </row>
    <row r="4741" spans="1:18" x14ac:dyDescent="0.35">
      <c r="A4741" s="73">
        <v>4898</v>
      </c>
      <c r="B4741" s="42">
        <v>9.9599999999999994E-2</v>
      </c>
      <c r="C4741" s="42">
        <v>0.17219999999999999</v>
      </c>
      <c r="D4741" s="42">
        <v>0.11409999999999999</v>
      </c>
      <c r="E4741" s="42">
        <v>8.5099999999999995E-2</v>
      </c>
      <c r="F4741" s="42">
        <v>0.12859999999999999</v>
      </c>
      <c r="G4741" s="42">
        <v>3.5299999999999998E-2</v>
      </c>
      <c r="H4741" s="42">
        <v>0.12239999999999999</v>
      </c>
      <c r="I4741" s="42">
        <v>2.9000000000000001E-2</v>
      </c>
      <c r="J4741" s="42">
        <v>0.1701</v>
      </c>
      <c r="K4741" s="42">
        <v>4.36E-2</v>
      </c>
      <c r="L4741" s="93">
        <f t="shared" ref="L4741:L4804" si="370">SUM(B4741:K4741)</f>
        <v>0.99999999999999989</v>
      </c>
      <c r="M4741" s="42">
        <v>0.12906999999999999</v>
      </c>
      <c r="N4741" s="93">
        <f t="array" ref="N4741">SQRT(MMULT(MMULT(B4741:K4741, '2. Correlation Matrix'!$B$34:$K$43), TRANSPOSE(B4741:K4741)))</f>
        <v>0.11055476420797884</v>
      </c>
      <c r="O4741" s="92">
        <f t="shared" ref="O4741:O4804" si="371">(M4741-0.075)/N4741</f>
        <v>0.48907887767081604</v>
      </c>
      <c r="P4741" s="42">
        <f t="shared" ref="P4741:P4804" si="372">M4741-((1/2)*1*N4741^2)</f>
        <v>0.12295882205545909</v>
      </c>
      <c r="Q4741" s="42">
        <f t="shared" ref="Q4741:Q4804" si="373">$M$5-((1/2)*3*$N$5^2)</f>
        <v>0.122773215429927</v>
      </c>
      <c r="R4741" s="43">
        <f t="shared" ref="R4741:R4804" si="374">$M$5-((1/2)*4*$N$5^2)</f>
        <v>0.118137620573236</v>
      </c>
    </row>
    <row r="4742" spans="1:18" x14ac:dyDescent="0.35">
      <c r="A4742" s="73">
        <v>1188</v>
      </c>
      <c r="B4742" s="42">
        <v>0.1862</v>
      </c>
      <c r="C4742" s="42">
        <v>8.6999999999999994E-2</v>
      </c>
      <c r="D4742" s="42">
        <v>0.16189999999999999</v>
      </c>
      <c r="E4742" s="42">
        <v>0.11940000000000001</v>
      </c>
      <c r="F4742" s="42">
        <v>0.1053</v>
      </c>
      <c r="G4742" s="42">
        <v>0.19639999999999999</v>
      </c>
      <c r="H4742" s="42">
        <v>3.85E-2</v>
      </c>
      <c r="I4742" s="42">
        <v>4.2500000000000003E-2</v>
      </c>
      <c r="J4742" s="42">
        <v>4.4499999999999998E-2</v>
      </c>
      <c r="K4742" s="42">
        <v>1.8200000000000001E-2</v>
      </c>
      <c r="L4742" s="93">
        <f t="shared" si="370"/>
        <v>0.9998999999999999</v>
      </c>
      <c r="M4742" s="42">
        <v>0.13270000000000001</v>
      </c>
      <c r="N4742" s="93">
        <f t="array" ref="N4742">SQRT(MMULT(MMULT(B4742:K4742, '2. Correlation Matrix'!$B$34:$K$43), TRANSPOSE(B4742:K4742)))</f>
        <v>0.11797717740376823</v>
      </c>
      <c r="O4742" s="92">
        <f t="shared" si="371"/>
        <v>0.4890776442508537</v>
      </c>
      <c r="P4742" s="42">
        <f t="shared" si="372"/>
        <v>0.1257406928059199</v>
      </c>
      <c r="Q4742" s="42">
        <f t="shared" si="373"/>
        <v>0.122773215429927</v>
      </c>
      <c r="R4742" s="43">
        <f t="shared" si="374"/>
        <v>0.118137620573236</v>
      </c>
    </row>
    <row r="4743" spans="1:18" x14ac:dyDescent="0.35">
      <c r="A4743" s="73">
        <v>4899</v>
      </c>
      <c r="B4743" s="42">
        <v>0.13320000000000001</v>
      </c>
      <c r="C4743" s="42">
        <v>9.7299999999999998E-2</v>
      </c>
      <c r="D4743" s="42">
        <v>0.1163</v>
      </c>
      <c r="E4743" s="42">
        <v>0.13109999999999999</v>
      </c>
      <c r="F4743" s="42">
        <v>8.2500000000000004E-2</v>
      </c>
      <c r="G4743" s="42">
        <v>8.8800000000000004E-2</v>
      </c>
      <c r="H4743" s="42">
        <v>0.10150000000000001</v>
      </c>
      <c r="I4743" s="42">
        <v>5.9200000000000003E-2</v>
      </c>
      <c r="J4743" s="42">
        <v>0.17760000000000001</v>
      </c>
      <c r="K4743" s="42">
        <v>1.2699999999999999E-2</v>
      </c>
      <c r="L4743" s="93">
        <f t="shared" si="370"/>
        <v>1.0002</v>
      </c>
      <c r="M4743" s="42">
        <v>0.13028000000000001</v>
      </c>
      <c r="N4743" s="93">
        <f t="array" ref="N4743">SQRT(MMULT(MMULT(B4743:K4743, '2. Correlation Matrix'!$B$34:$K$43), TRANSPOSE(B4743:K4743)))</f>
        <v>0.11303659831539165</v>
      </c>
      <c r="O4743" s="92">
        <f t="shared" si="371"/>
        <v>0.48904514841962293</v>
      </c>
      <c r="P4743" s="42">
        <f t="shared" si="372"/>
        <v>0.12389136372064241</v>
      </c>
      <c r="Q4743" s="42">
        <f t="shared" si="373"/>
        <v>0.122773215429927</v>
      </c>
      <c r="R4743" s="43">
        <f t="shared" si="374"/>
        <v>0.118137620573236</v>
      </c>
    </row>
    <row r="4744" spans="1:18" x14ac:dyDescent="0.35">
      <c r="A4744" s="73">
        <v>3524</v>
      </c>
      <c r="B4744" s="42">
        <v>1.5599999999999999E-2</v>
      </c>
      <c r="C4744" s="42">
        <v>0.1938</v>
      </c>
      <c r="D4744" s="42">
        <v>0.216</v>
      </c>
      <c r="E4744" s="42">
        <v>0.1381</v>
      </c>
      <c r="F4744" s="42">
        <v>0.1002</v>
      </c>
      <c r="G4744" s="42">
        <v>3.56E-2</v>
      </c>
      <c r="H4744" s="42">
        <v>0.14249999999999999</v>
      </c>
      <c r="I4744" s="42">
        <v>8.2400000000000001E-2</v>
      </c>
      <c r="J4744" s="42">
        <v>5.57E-2</v>
      </c>
      <c r="K4744" s="42">
        <v>0.02</v>
      </c>
      <c r="L4744" s="93">
        <f t="shared" si="370"/>
        <v>0.9998999999999999</v>
      </c>
      <c r="M4744" s="42">
        <v>0.13184999999999999</v>
      </c>
      <c r="N4744" s="93">
        <f t="array" ref="N4744">SQRT(MMULT(MMULT(B4744:K4744, '2. Correlation Matrix'!$B$34:$K$43), TRANSPOSE(B4744:K4744)))</f>
        <v>0.11626532605597423</v>
      </c>
      <c r="O4744" s="92">
        <f t="shared" si="371"/>
        <v>0.48896779399758794</v>
      </c>
      <c r="P4744" s="42">
        <f t="shared" si="372"/>
        <v>0.12509118697854898</v>
      </c>
      <c r="Q4744" s="42">
        <f t="shared" si="373"/>
        <v>0.122773215429927</v>
      </c>
      <c r="R4744" s="43">
        <f t="shared" si="374"/>
        <v>0.118137620573236</v>
      </c>
    </row>
    <row r="4745" spans="1:18" x14ac:dyDescent="0.35">
      <c r="A4745" s="73">
        <v>3821</v>
      </c>
      <c r="B4745" s="42">
        <v>9.5799999999999996E-2</v>
      </c>
      <c r="C4745" s="42">
        <v>0.1552</v>
      </c>
      <c r="D4745" s="42">
        <v>0.18390000000000001</v>
      </c>
      <c r="E4745" s="42">
        <v>1.9E-3</v>
      </c>
      <c r="F4745" s="42">
        <v>0.17430000000000001</v>
      </c>
      <c r="G4745" s="42">
        <v>8.43E-2</v>
      </c>
      <c r="H4745" s="42">
        <v>0.19159999999999999</v>
      </c>
      <c r="I4745" s="42">
        <v>9.3899999999999997E-2</v>
      </c>
      <c r="J4745" s="42">
        <v>1.34E-2</v>
      </c>
      <c r="K4745" s="42">
        <v>5.7000000000000002E-3</v>
      </c>
      <c r="L4745" s="93">
        <f t="shared" si="370"/>
        <v>1</v>
      </c>
      <c r="M4745" s="42">
        <v>0.13025999999999999</v>
      </c>
      <c r="N4745" s="93">
        <f t="array" ref="N4745">SQRT(MMULT(MMULT(B4745:K4745, '2. Correlation Matrix'!$B$34:$K$43), TRANSPOSE(B4745:K4745)))</f>
        <v>0.1130164005035809</v>
      </c>
      <c r="O4745" s="92">
        <f t="shared" si="371"/>
        <v>0.48895558302840381</v>
      </c>
      <c r="P4745" s="42">
        <f t="shared" si="372"/>
        <v>0.12387364660860709</v>
      </c>
      <c r="Q4745" s="42">
        <f t="shared" si="373"/>
        <v>0.122773215429927</v>
      </c>
      <c r="R4745" s="43">
        <f t="shared" si="374"/>
        <v>0.118137620573236</v>
      </c>
    </row>
    <row r="4746" spans="1:18" x14ac:dyDescent="0.35">
      <c r="A4746" s="73">
        <v>3321</v>
      </c>
      <c r="B4746" s="42">
        <v>8.1799999999999998E-2</v>
      </c>
      <c r="C4746" s="42">
        <v>5.45E-2</v>
      </c>
      <c r="D4746" s="42">
        <v>3.9399999999999998E-2</v>
      </c>
      <c r="E4746" s="42">
        <v>3.0000000000000001E-3</v>
      </c>
      <c r="F4746" s="42">
        <v>0.2576</v>
      </c>
      <c r="G4746" s="42">
        <v>0.10299999999999999</v>
      </c>
      <c r="H4746" s="42">
        <v>3.9399999999999998E-2</v>
      </c>
      <c r="I4746" s="42">
        <v>0.1545</v>
      </c>
      <c r="J4746" s="42">
        <v>0.2636</v>
      </c>
      <c r="K4746" s="42">
        <v>3.0000000000000001E-3</v>
      </c>
      <c r="L4746" s="93">
        <f t="shared" si="370"/>
        <v>0.99979999999999991</v>
      </c>
      <c r="M4746" s="42">
        <v>0.12562000000000001</v>
      </c>
      <c r="N4746" s="93">
        <f t="array" ref="N4746">SQRT(MMULT(MMULT(B4746:K4746, '2. Correlation Matrix'!$B$34:$K$43), TRANSPOSE(B4746:K4746)))</f>
        <v>0.10355488692326403</v>
      </c>
      <c r="O4746" s="92">
        <f t="shared" si="371"/>
        <v>0.48882289869632428</v>
      </c>
      <c r="P4746" s="42">
        <f t="shared" si="372"/>
        <v>0.12025819269715501</v>
      </c>
      <c r="Q4746" s="42">
        <f t="shared" si="373"/>
        <v>0.122773215429927</v>
      </c>
      <c r="R4746" s="43">
        <f t="shared" si="374"/>
        <v>0.118137620573236</v>
      </c>
    </row>
    <row r="4747" spans="1:18" x14ac:dyDescent="0.35">
      <c r="A4747" s="73">
        <v>3369</v>
      </c>
      <c r="B4747" s="42">
        <v>0.151</v>
      </c>
      <c r="C4747" s="42">
        <v>0.151</v>
      </c>
      <c r="D4747" s="42">
        <v>5.6800000000000003E-2</v>
      </c>
      <c r="E4747" s="42">
        <v>0.1439</v>
      </c>
      <c r="F4747" s="42">
        <v>9.5899999999999999E-2</v>
      </c>
      <c r="G4747" s="42">
        <v>6.5699999999999995E-2</v>
      </c>
      <c r="H4747" s="42">
        <v>0.15629999999999999</v>
      </c>
      <c r="I4747" s="42">
        <v>1.4200000000000001E-2</v>
      </c>
      <c r="J4747" s="42">
        <v>0.14560000000000001</v>
      </c>
      <c r="K4747" s="42">
        <v>1.95E-2</v>
      </c>
      <c r="L4747" s="93">
        <f t="shared" si="370"/>
        <v>0.9998999999999999</v>
      </c>
      <c r="M4747" s="42">
        <v>0.12948000000000001</v>
      </c>
      <c r="N4747" s="93">
        <f t="array" ref="N4747">SQRT(MMULT(MMULT(B4747:K4747, '2. Correlation Matrix'!$B$34:$K$43), TRANSPOSE(B4747:K4747)))</f>
        <v>0.1114593794652949</v>
      </c>
      <c r="O4747" s="92">
        <f t="shared" si="371"/>
        <v>0.48878793567089118</v>
      </c>
      <c r="P4747" s="42">
        <f t="shared" si="372"/>
        <v>0.12326840336460571</v>
      </c>
      <c r="Q4747" s="42">
        <f t="shared" si="373"/>
        <v>0.122773215429927</v>
      </c>
      <c r="R4747" s="43">
        <f t="shared" si="374"/>
        <v>0.118137620573236</v>
      </c>
    </row>
    <row r="4748" spans="1:18" x14ac:dyDescent="0.35">
      <c r="A4748" s="73">
        <v>3992</v>
      </c>
      <c r="B4748" s="42">
        <v>6.9199999999999998E-2</v>
      </c>
      <c r="C4748" s="42">
        <v>0.1</v>
      </c>
      <c r="D4748" s="42">
        <v>5.6399999999999999E-2</v>
      </c>
      <c r="E4748" s="42">
        <v>4.87E-2</v>
      </c>
      <c r="F4748" s="42">
        <v>0.25640000000000002</v>
      </c>
      <c r="G4748" s="42">
        <v>2.3099999999999999E-2</v>
      </c>
      <c r="H4748" s="42">
        <v>4.87E-2</v>
      </c>
      <c r="I4748" s="42">
        <v>5.1000000000000004E-3</v>
      </c>
      <c r="J4748" s="42">
        <v>0.2359</v>
      </c>
      <c r="K4748" s="42">
        <v>0.15640000000000001</v>
      </c>
      <c r="L4748" s="93">
        <f t="shared" si="370"/>
        <v>0.99990000000000001</v>
      </c>
      <c r="M4748" s="42">
        <v>0.13980000000000001</v>
      </c>
      <c r="N4748" s="93">
        <f t="array" ref="N4748">SQRT(MMULT(MMULT(B4748:K4748, '2. Correlation Matrix'!$B$34:$K$43), TRANSPOSE(B4748:K4748)))</f>
        <v>0.13257422604398186</v>
      </c>
      <c r="O4748" s="92">
        <f t="shared" si="371"/>
        <v>0.48878278933721575</v>
      </c>
      <c r="P4748" s="42">
        <f t="shared" si="372"/>
        <v>0.1310120372944196</v>
      </c>
      <c r="Q4748" s="42">
        <f t="shared" si="373"/>
        <v>0.122773215429927</v>
      </c>
      <c r="R4748" s="43">
        <f t="shared" si="374"/>
        <v>0.118137620573236</v>
      </c>
    </row>
    <row r="4749" spans="1:18" x14ac:dyDescent="0.35">
      <c r="A4749" s="73">
        <v>3547</v>
      </c>
      <c r="B4749" s="42">
        <v>2E-3</v>
      </c>
      <c r="C4749" s="42">
        <v>0.14949999999999999</v>
      </c>
      <c r="D4749" s="42">
        <v>0.18379999999999999</v>
      </c>
      <c r="E4749" s="42">
        <v>0.1091</v>
      </c>
      <c r="F4749" s="42">
        <v>0.14549999999999999</v>
      </c>
      <c r="G4749" s="42">
        <v>6.1000000000000004E-3</v>
      </c>
      <c r="H4749" s="42">
        <v>0.16769999999999999</v>
      </c>
      <c r="I4749" s="42">
        <v>0.1293</v>
      </c>
      <c r="J4749" s="42">
        <v>0.10299999999999999</v>
      </c>
      <c r="K4749" s="42">
        <v>4.0000000000000001E-3</v>
      </c>
      <c r="L4749" s="93">
        <f t="shared" si="370"/>
        <v>0.99999999999999989</v>
      </c>
      <c r="M4749" s="42">
        <v>0.12986</v>
      </c>
      <c r="N4749" s="93">
        <f t="array" ref="N4749">SQRT(MMULT(MMULT(B4749:K4749, '2. Correlation Matrix'!$B$34:$K$43), TRANSPOSE(B4749:K4749)))</f>
        <v>0.11225001853766975</v>
      </c>
      <c r="O4749" s="92">
        <f t="shared" si="371"/>
        <v>0.48873043153743134</v>
      </c>
      <c r="P4749" s="42">
        <f t="shared" si="372"/>
        <v>0.1235599666691464</v>
      </c>
      <c r="Q4749" s="42">
        <f t="shared" si="373"/>
        <v>0.122773215429927</v>
      </c>
      <c r="R4749" s="43">
        <f t="shared" si="374"/>
        <v>0.118137620573236</v>
      </c>
    </row>
    <row r="4750" spans="1:18" x14ac:dyDescent="0.35">
      <c r="A4750" s="73">
        <v>2142</v>
      </c>
      <c r="B4750" s="42">
        <v>0.15679999999999999</v>
      </c>
      <c r="C4750" s="42">
        <v>0.125</v>
      </c>
      <c r="D4750" s="42">
        <v>9.3200000000000005E-2</v>
      </c>
      <c r="E4750" s="42">
        <v>0.20760000000000001</v>
      </c>
      <c r="F4750" s="42">
        <v>5.5100000000000003E-2</v>
      </c>
      <c r="G4750" s="42">
        <v>4.87E-2</v>
      </c>
      <c r="H4750" s="42">
        <v>0.1547</v>
      </c>
      <c r="I4750" s="42">
        <v>1.6899999999999998E-2</v>
      </c>
      <c r="J4750" s="42">
        <v>0.1123</v>
      </c>
      <c r="K4750" s="42">
        <v>2.9700000000000001E-2</v>
      </c>
      <c r="L4750" s="93">
        <f t="shared" si="370"/>
        <v>0.99999999999999989</v>
      </c>
      <c r="M4750" s="42">
        <v>0.13164000000000001</v>
      </c>
      <c r="N4750" s="93">
        <f t="array" ref="N4750">SQRT(MMULT(MMULT(B4750:K4750, '2. Correlation Matrix'!$B$34:$K$43), TRANSPOSE(B4750:K4750)))</f>
        <v>0.11589769567782873</v>
      </c>
      <c r="O4750" s="92">
        <f t="shared" si="371"/>
        <v>0.48870686918096562</v>
      </c>
      <c r="P4750" s="42">
        <f t="shared" si="372"/>
        <v>0.12492386206828471</v>
      </c>
      <c r="Q4750" s="42">
        <f t="shared" si="373"/>
        <v>0.122773215429927</v>
      </c>
      <c r="R4750" s="43">
        <f t="shared" si="374"/>
        <v>0.118137620573236</v>
      </c>
    </row>
    <row r="4751" spans="1:18" x14ac:dyDescent="0.35">
      <c r="A4751" s="73">
        <v>4972</v>
      </c>
      <c r="B4751" s="42">
        <v>5.2999999999999999E-2</v>
      </c>
      <c r="C4751" s="42">
        <v>0.16819999999999999</v>
      </c>
      <c r="D4751" s="42">
        <v>0.22120000000000001</v>
      </c>
      <c r="E4751" s="42">
        <v>7.8299999999999995E-2</v>
      </c>
      <c r="F4751" s="42">
        <v>4.1500000000000002E-2</v>
      </c>
      <c r="G4751" s="42">
        <v>0.1014</v>
      </c>
      <c r="H4751" s="42">
        <v>3.4599999999999999E-2</v>
      </c>
      <c r="I4751" s="42">
        <v>3.4599999999999999E-2</v>
      </c>
      <c r="J4751" s="42">
        <v>0.21429999999999999</v>
      </c>
      <c r="K4751" s="42">
        <v>5.2999999999999999E-2</v>
      </c>
      <c r="L4751" s="93">
        <f t="shared" si="370"/>
        <v>1.0001</v>
      </c>
      <c r="M4751" s="42">
        <v>0.13467999999999999</v>
      </c>
      <c r="N4751" s="93">
        <f t="array" ref="N4751">SQRT(MMULT(MMULT(B4751:K4751, '2. Correlation Matrix'!$B$34:$K$43), TRANSPOSE(B4751:K4751)))</f>
        <v>0.12212026570108665</v>
      </c>
      <c r="O4751" s="92">
        <f t="shared" si="371"/>
        <v>0.48869857641874548</v>
      </c>
      <c r="P4751" s="42">
        <f t="shared" si="372"/>
        <v>0.12722332035254799</v>
      </c>
      <c r="Q4751" s="42">
        <f t="shared" si="373"/>
        <v>0.122773215429927</v>
      </c>
      <c r="R4751" s="43">
        <f t="shared" si="374"/>
        <v>0.118137620573236</v>
      </c>
    </row>
    <row r="4752" spans="1:18" x14ac:dyDescent="0.35">
      <c r="A4752" s="73">
        <v>3303</v>
      </c>
      <c r="B4752" s="42">
        <v>0.1447</v>
      </c>
      <c r="C4752" s="42">
        <v>2.0400000000000001E-2</v>
      </c>
      <c r="D4752" s="42">
        <v>0.1837</v>
      </c>
      <c r="E4752" s="42">
        <v>0.15029999999999999</v>
      </c>
      <c r="F4752" s="42">
        <v>0.1095</v>
      </c>
      <c r="G4752" s="42">
        <v>0.10199999999999999</v>
      </c>
      <c r="H4752" s="42">
        <v>5.0099999999999999E-2</v>
      </c>
      <c r="I4752" s="42">
        <v>0.12429999999999999</v>
      </c>
      <c r="J4752" s="42">
        <v>0.1113</v>
      </c>
      <c r="K4752" s="42">
        <v>3.7000000000000002E-3</v>
      </c>
      <c r="L4752" s="93">
        <f t="shared" si="370"/>
        <v>1</v>
      </c>
      <c r="M4752" s="42">
        <v>0.12914</v>
      </c>
      <c r="N4752" s="93">
        <f t="array" ref="N4752">SQRT(MMULT(MMULT(B4752:K4752, '2. Correlation Matrix'!$B$34:$K$43), TRANSPOSE(B4752:K4752)))</f>
        <v>0.11083024706337795</v>
      </c>
      <c r="O4752" s="92">
        <f t="shared" si="371"/>
        <v>0.4884948056557179</v>
      </c>
      <c r="P4752" s="42">
        <f t="shared" si="372"/>
        <v>0.12299832816793531</v>
      </c>
      <c r="Q4752" s="42">
        <f t="shared" si="373"/>
        <v>0.122773215429927</v>
      </c>
      <c r="R4752" s="43">
        <f t="shared" si="374"/>
        <v>0.118137620573236</v>
      </c>
    </row>
    <row r="4753" spans="1:18" x14ac:dyDescent="0.35">
      <c r="A4753" s="73">
        <v>3222</v>
      </c>
      <c r="B4753" s="42">
        <v>8.1299999999999997E-2</v>
      </c>
      <c r="C4753" s="42">
        <v>0.1091</v>
      </c>
      <c r="D4753" s="42">
        <v>0.1774</v>
      </c>
      <c r="E4753" s="42">
        <v>0.15529999999999999</v>
      </c>
      <c r="F4753" s="42">
        <v>7.4000000000000003E-3</v>
      </c>
      <c r="G4753" s="42">
        <v>0.17929999999999999</v>
      </c>
      <c r="H4753" s="42">
        <v>0.1201</v>
      </c>
      <c r="I4753" s="42">
        <v>2.4E-2</v>
      </c>
      <c r="J4753" s="42">
        <v>0.12379999999999999</v>
      </c>
      <c r="K4753" s="42">
        <v>2.2200000000000001E-2</v>
      </c>
      <c r="L4753" s="93">
        <f t="shared" si="370"/>
        <v>0.99990000000000001</v>
      </c>
      <c r="M4753" s="42">
        <v>0.14327999999999999</v>
      </c>
      <c r="N4753" s="93">
        <f t="array" ref="N4753">SQRT(MMULT(MMULT(B4753:K4753, '2. Correlation Matrix'!$B$34:$K$43), TRANSPOSE(B4753:K4753)))</f>
        <v>0.1398063250721869</v>
      </c>
      <c r="O4753" s="92">
        <f t="shared" si="371"/>
        <v>0.48838992059010661</v>
      </c>
      <c r="P4753" s="42">
        <f t="shared" si="372"/>
        <v>0.13350709573490499</v>
      </c>
      <c r="Q4753" s="42">
        <f t="shared" si="373"/>
        <v>0.122773215429927</v>
      </c>
      <c r="R4753" s="43">
        <f t="shared" si="374"/>
        <v>0.118137620573236</v>
      </c>
    </row>
    <row r="4754" spans="1:18" x14ac:dyDescent="0.35">
      <c r="A4754" s="73">
        <v>849</v>
      </c>
      <c r="B4754" s="42">
        <v>0.24049999999999999</v>
      </c>
      <c r="C4754" s="42">
        <v>2.7000000000000001E-3</v>
      </c>
      <c r="D4754" s="42">
        <v>1.89E-2</v>
      </c>
      <c r="E4754" s="42">
        <v>0.15409999999999999</v>
      </c>
      <c r="F4754" s="42">
        <v>0.25679999999999997</v>
      </c>
      <c r="G4754" s="42">
        <v>3.2399999999999998E-2</v>
      </c>
      <c r="H4754" s="42">
        <v>1.35E-2</v>
      </c>
      <c r="I4754" s="42">
        <v>0.1351</v>
      </c>
      <c r="J4754" s="42">
        <v>0.1135</v>
      </c>
      <c r="K4754" s="42">
        <v>3.2399999999999998E-2</v>
      </c>
      <c r="L4754" s="93">
        <f t="shared" si="370"/>
        <v>0.99990000000000001</v>
      </c>
      <c r="M4754" s="42">
        <v>0.1183</v>
      </c>
      <c r="N4754" s="93">
        <f t="array" ref="N4754">SQRT(MMULT(MMULT(B4754:K4754, '2. Correlation Matrix'!$B$34:$K$43), TRANSPOSE(B4754:K4754)))</f>
        <v>8.8659912782166658E-2</v>
      </c>
      <c r="O4754" s="92">
        <f t="shared" si="371"/>
        <v>0.48838306559567818</v>
      </c>
      <c r="P4754" s="42">
        <f t="shared" si="372"/>
        <v>0.1143697099327293</v>
      </c>
      <c r="Q4754" s="42">
        <f t="shared" si="373"/>
        <v>0.122773215429927</v>
      </c>
      <c r="R4754" s="43">
        <f t="shared" si="374"/>
        <v>0.118137620573236</v>
      </c>
    </row>
    <row r="4755" spans="1:18" x14ac:dyDescent="0.35">
      <c r="A4755" s="73">
        <v>1744</v>
      </c>
      <c r="B4755" s="42">
        <v>9.2600000000000002E-2</v>
      </c>
      <c r="C4755" s="42">
        <v>0.15260000000000001</v>
      </c>
      <c r="D4755" s="42">
        <v>0.2044</v>
      </c>
      <c r="E4755" s="42">
        <v>8.2000000000000007E-3</v>
      </c>
      <c r="F4755" s="42">
        <v>0.1144</v>
      </c>
      <c r="G4755" s="42">
        <v>0.16889999999999999</v>
      </c>
      <c r="H4755" s="42">
        <v>1.6299999999999999E-2</v>
      </c>
      <c r="I4755" s="42">
        <v>1.6299999999999999E-2</v>
      </c>
      <c r="J4755" s="42">
        <v>0.17169999999999999</v>
      </c>
      <c r="K4755" s="42">
        <v>5.45E-2</v>
      </c>
      <c r="L4755" s="93">
        <f t="shared" si="370"/>
        <v>0.99990000000000001</v>
      </c>
      <c r="M4755" s="42">
        <v>0.13524</v>
      </c>
      <c r="N4755" s="93">
        <f t="array" ref="N4755">SQRT(MMULT(MMULT(B4755:K4755, '2. Correlation Matrix'!$B$34:$K$43), TRANSPOSE(B4755:K4755)))</f>
        <v>0.12335604028794943</v>
      </c>
      <c r="O4755" s="92">
        <f t="shared" si="371"/>
        <v>0.48834252347418133</v>
      </c>
      <c r="P4755" s="42">
        <f t="shared" si="372"/>
        <v>0.12763164366223889</v>
      </c>
      <c r="Q4755" s="42">
        <f t="shared" si="373"/>
        <v>0.122773215429927</v>
      </c>
      <c r="R4755" s="43">
        <f t="shared" si="374"/>
        <v>0.118137620573236</v>
      </c>
    </row>
    <row r="4756" spans="1:18" x14ac:dyDescent="0.35">
      <c r="A4756" s="73">
        <v>4292</v>
      </c>
      <c r="B4756" s="42">
        <v>7.5399999999999995E-2</v>
      </c>
      <c r="C4756" s="42">
        <v>0.1774</v>
      </c>
      <c r="D4756" s="42">
        <v>0.21060000000000001</v>
      </c>
      <c r="E4756" s="42">
        <v>0.1973</v>
      </c>
      <c r="F4756" s="42">
        <v>1.77E-2</v>
      </c>
      <c r="G4756" s="42">
        <v>1.77E-2</v>
      </c>
      <c r="H4756" s="42">
        <v>0.21729999999999999</v>
      </c>
      <c r="I4756" s="42">
        <v>3.3300000000000003E-2</v>
      </c>
      <c r="J4756" s="42">
        <v>1.11E-2</v>
      </c>
      <c r="K4756" s="42">
        <v>4.2099999999999999E-2</v>
      </c>
      <c r="L4756" s="93">
        <f t="shared" si="370"/>
        <v>0.99990000000000023</v>
      </c>
      <c r="M4756" s="42">
        <v>0.13718</v>
      </c>
      <c r="N4756" s="93">
        <f t="array" ref="N4756">SQRT(MMULT(MMULT(B4756:K4756, '2. Correlation Matrix'!$B$34:$K$43), TRANSPOSE(B4756:K4756)))</f>
        <v>0.12733473830644804</v>
      </c>
      <c r="O4756" s="92">
        <f t="shared" si="371"/>
        <v>0.48831921930334149</v>
      </c>
      <c r="P4756" s="42">
        <f t="shared" si="372"/>
        <v>0.12907293221021421</v>
      </c>
      <c r="Q4756" s="42">
        <f t="shared" si="373"/>
        <v>0.122773215429927</v>
      </c>
      <c r="R4756" s="43">
        <f t="shared" si="374"/>
        <v>0.118137620573236</v>
      </c>
    </row>
    <row r="4757" spans="1:18" x14ac:dyDescent="0.35">
      <c r="A4757" s="73">
        <v>91</v>
      </c>
      <c r="B4757" s="42">
        <v>5.5300000000000002E-2</v>
      </c>
      <c r="C4757" s="42">
        <v>0.13220000000000001</v>
      </c>
      <c r="D4757" s="42">
        <v>0.1923</v>
      </c>
      <c r="E4757" s="42">
        <v>0.22839999999999999</v>
      </c>
      <c r="F4757" s="42">
        <v>0.18029999999999999</v>
      </c>
      <c r="G4757" s="42">
        <v>3.85E-2</v>
      </c>
      <c r="H4757" s="42">
        <v>1.9199999999999998E-2</v>
      </c>
      <c r="I4757" s="42">
        <v>9.5999999999999992E-3</v>
      </c>
      <c r="J4757" s="42">
        <v>9.5999999999999992E-3</v>
      </c>
      <c r="K4757" s="42">
        <v>0.1346</v>
      </c>
      <c r="L4757" s="93">
        <f t="shared" si="370"/>
        <v>1.0000000000000002</v>
      </c>
      <c r="M4757" s="42">
        <v>0.14004</v>
      </c>
      <c r="N4757" s="93">
        <f t="array" ref="N4757">SQRT(MMULT(MMULT(B4757:K4757, '2. Correlation Matrix'!$B$34:$K$43), TRANSPOSE(B4757:K4757)))</f>
        <v>0.13325048640300569</v>
      </c>
      <c r="O4757" s="92">
        <f t="shared" si="371"/>
        <v>0.48810328394067998</v>
      </c>
      <c r="P4757" s="42">
        <f t="shared" si="372"/>
        <v>0.13116215393668121</v>
      </c>
      <c r="Q4757" s="42">
        <f t="shared" si="373"/>
        <v>0.122773215429927</v>
      </c>
      <c r="R4757" s="43">
        <f t="shared" si="374"/>
        <v>0.118137620573236</v>
      </c>
    </row>
    <row r="4758" spans="1:18" x14ac:dyDescent="0.35">
      <c r="A4758" s="73">
        <v>3613</v>
      </c>
      <c r="B4758" s="42">
        <v>8.4000000000000005E-2</v>
      </c>
      <c r="C4758" s="42">
        <v>0.21629999999999999</v>
      </c>
      <c r="D4758" s="42">
        <v>9.6699999999999994E-2</v>
      </c>
      <c r="E4758" s="42">
        <v>0.112</v>
      </c>
      <c r="F4758" s="42">
        <v>4.3299999999999998E-2</v>
      </c>
      <c r="G4758" s="42">
        <v>7.8899999999999998E-2</v>
      </c>
      <c r="H4758" s="42">
        <v>9.4100000000000003E-2</v>
      </c>
      <c r="I4758" s="42">
        <v>2.8000000000000001E-2</v>
      </c>
      <c r="J4758" s="42">
        <v>0.2341</v>
      </c>
      <c r="K4758" s="42">
        <v>1.2699999999999999E-2</v>
      </c>
      <c r="L4758" s="93">
        <f t="shared" si="370"/>
        <v>1.0001</v>
      </c>
      <c r="M4758" s="42">
        <v>0.12795000000000001</v>
      </c>
      <c r="N4758" s="93">
        <f t="array" ref="N4758">SQRT(MMULT(MMULT(B4758:K4758, '2. Correlation Matrix'!$B$34:$K$43), TRANSPOSE(B4758:K4758)))</f>
        <v>0.10848152174995611</v>
      </c>
      <c r="O4758" s="92">
        <f t="shared" si="371"/>
        <v>0.48810156002463556</v>
      </c>
      <c r="P4758" s="42">
        <f t="shared" si="372"/>
        <v>0.12206587971940691</v>
      </c>
      <c r="Q4758" s="42">
        <f t="shared" si="373"/>
        <v>0.122773215429927</v>
      </c>
      <c r="R4758" s="43">
        <f t="shared" si="374"/>
        <v>0.118137620573236</v>
      </c>
    </row>
    <row r="4759" spans="1:18" x14ac:dyDescent="0.35">
      <c r="A4759" s="73">
        <v>2879</v>
      </c>
      <c r="B4759" s="42">
        <v>1.7399999999999999E-2</v>
      </c>
      <c r="C4759" s="42">
        <v>8.1199999999999994E-2</v>
      </c>
      <c r="D4759" s="42">
        <v>0.19420000000000001</v>
      </c>
      <c r="E4759" s="42">
        <v>3.7699999999999997E-2</v>
      </c>
      <c r="F4759" s="42">
        <v>0.18260000000000001</v>
      </c>
      <c r="G4759" s="42">
        <v>3.7699999999999997E-2</v>
      </c>
      <c r="H4759" s="42">
        <v>0.22320000000000001</v>
      </c>
      <c r="I4759" s="42">
        <v>2.8999999999999998E-3</v>
      </c>
      <c r="J4759" s="42">
        <v>0.1159</v>
      </c>
      <c r="K4759" s="42">
        <v>0.1072</v>
      </c>
      <c r="L4759" s="93">
        <f t="shared" si="370"/>
        <v>1</v>
      </c>
      <c r="M4759" s="42">
        <v>0.1489</v>
      </c>
      <c r="N4759" s="93">
        <f t="array" ref="N4759">SQRT(MMULT(MMULT(B4759:K4759, '2. Correlation Matrix'!$B$34:$K$43), TRANSPOSE(B4759:K4759)))</f>
        <v>0.15144486998679885</v>
      </c>
      <c r="O4759" s="92">
        <f t="shared" si="371"/>
        <v>0.48796634713636539</v>
      </c>
      <c r="P4759" s="42">
        <f t="shared" si="372"/>
        <v>0.13743222567734081</v>
      </c>
      <c r="Q4759" s="42">
        <f t="shared" si="373"/>
        <v>0.122773215429927</v>
      </c>
      <c r="R4759" s="43">
        <f t="shared" si="374"/>
        <v>0.118137620573236</v>
      </c>
    </row>
    <row r="4760" spans="1:18" x14ac:dyDescent="0.35">
      <c r="A4760" s="73">
        <v>3360</v>
      </c>
      <c r="B4760" s="42">
        <v>0.1303</v>
      </c>
      <c r="C4760" s="42">
        <v>0.11749999999999999</v>
      </c>
      <c r="D4760" s="42">
        <v>0.1474</v>
      </c>
      <c r="E4760" s="42">
        <v>4.3E-3</v>
      </c>
      <c r="F4760" s="42">
        <v>0.2009</v>
      </c>
      <c r="G4760" s="42">
        <v>3.6299999999999999E-2</v>
      </c>
      <c r="H4760" s="42">
        <v>6.2E-2</v>
      </c>
      <c r="I4760" s="42">
        <v>8.5000000000000006E-3</v>
      </c>
      <c r="J4760" s="42">
        <v>0.156</v>
      </c>
      <c r="K4760" s="42">
        <v>0.1368</v>
      </c>
      <c r="L4760" s="93">
        <f t="shared" si="370"/>
        <v>1</v>
      </c>
      <c r="M4760" s="42">
        <v>0.13578000000000001</v>
      </c>
      <c r="N4760" s="93">
        <f t="array" ref="N4760">SQRT(MMULT(MMULT(B4760:K4760, '2. Correlation Matrix'!$B$34:$K$43), TRANSPOSE(B4760:K4760)))</f>
        <v>0.12456823369505246</v>
      </c>
      <c r="O4760" s="92">
        <f t="shared" si="371"/>
        <v>0.48792535783072633</v>
      </c>
      <c r="P4760" s="42">
        <f t="shared" si="372"/>
        <v>0.1280213775770474</v>
      </c>
      <c r="Q4760" s="42">
        <f t="shared" si="373"/>
        <v>0.122773215429927</v>
      </c>
      <c r="R4760" s="43">
        <f t="shared" si="374"/>
        <v>0.118137620573236</v>
      </c>
    </row>
    <row r="4761" spans="1:18" x14ac:dyDescent="0.35">
      <c r="A4761" s="73">
        <v>4690</v>
      </c>
      <c r="B4761" s="42">
        <v>0.12720000000000001</v>
      </c>
      <c r="C4761" s="42">
        <v>0.1411</v>
      </c>
      <c r="D4761" s="42">
        <v>0.17249999999999999</v>
      </c>
      <c r="E4761" s="42">
        <v>0.1028</v>
      </c>
      <c r="F4761" s="42">
        <v>9.06E-2</v>
      </c>
      <c r="G4761" s="42">
        <v>3.1399999999999997E-2</v>
      </c>
      <c r="H4761" s="42">
        <v>4.36E-2</v>
      </c>
      <c r="I4761" s="42">
        <v>0.1376</v>
      </c>
      <c r="J4761" s="42">
        <v>0.15160000000000001</v>
      </c>
      <c r="K4761" s="42">
        <v>1.6999999999999999E-3</v>
      </c>
      <c r="L4761" s="93">
        <f t="shared" si="370"/>
        <v>1.0001</v>
      </c>
      <c r="M4761" s="42">
        <v>0.11945</v>
      </c>
      <c r="N4761" s="93">
        <f t="array" ref="N4761">SQRT(MMULT(MMULT(B4761:K4761, '2. Correlation Matrix'!$B$34:$K$43), TRANSPOSE(B4761:K4761)))</f>
        <v>9.1101210674554692E-2</v>
      </c>
      <c r="O4761" s="92">
        <f t="shared" si="371"/>
        <v>0.48791887254705002</v>
      </c>
      <c r="P4761" s="42">
        <f t="shared" si="372"/>
        <v>0.11530028470681521</v>
      </c>
      <c r="Q4761" s="42">
        <f t="shared" si="373"/>
        <v>0.122773215429927</v>
      </c>
      <c r="R4761" s="43">
        <f t="shared" si="374"/>
        <v>0.118137620573236</v>
      </c>
    </row>
    <row r="4762" spans="1:18" x14ac:dyDescent="0.35">
      <c r="A4762" s="73">
        <v>2803</v>
      </c>
      <c r="B4762" s="42">
        <v>0.14410000000000001</v>
      </c>
      <c r="C4762" s="42">
        <v>0.1351</v>
      </c>
      <c r="D4762" s="42">
        <v>0.1366</v>
      </c>
      <c r="E4762" s="42">
        <v>0.11409999999999999</v>
      </c>
      <c r="F4762" s="42">
        <v>0.1246</v>
      </c>
      <c r="G4762" s="42">
        <v>2.8500000000000001E-2</v>
      </c>
      <c r="H4762" s="42">
        <v>7.8100000000000003E-2</v>
      </c>
      <c r="I4762" s="42">
        <v>5.11E-2</v>
      </c>
      <c r="J4762" s="42">
        <v>0.14410000000000001</v>
      </c>
      <c r="K4762" s="42">
        <v>4.3499999999999997E-2</v>
      </c>
      <c r="L4762" s="93">
        <f t="shared" si="370"/>
        <v>0.99980000000000013</v>
      </c>
      <c r="M4762" s="42">
        <v>0.12561</v>
      </c>
      <c r="N4762" s="93">
        <f t="array" ref="N4762">SQRT(MMULT(MMULT(B4762:K4762, '2. Correlation Matrix'!$B$34:$K$43), TRANSPOSE(B4762:K4762)))</f>
        <v>0.10377440565132716</v>
      </c>
      <c r="O4762" s="92">
        <f t="shared" si="371"/>
        <v>0.48769250647452644</v>
      </c>
      <c r="P4762" s="42">
        <f t="shared" si="372"/>
        <v>0.12022543636585689</v>
      </c>
      <c r="Q4762" s="42">
        <f t="shared" si="373"/>
        <v>0.122773215429927</v>
      </c>
      <c r="R4762" s="43">
        <f t="shared" si="374"/>
        <v>0.118137620573236</v>
      </c>
    </row>
    <row r="4763" spans="1:18" x14ac:dyDescent="0.35">
      <c r="A4763" s="73">
        <v>1136</v>
      </c>
      <c r="B4763" s="42">
        <v>0.13469999999999999</v>
      </c>
      <c r="C4763" s="42">
        <v>0.1416</v>
      </c>
      <c r="D4763" s="42">
        <v>0.18490000000000001</v>
      </c>
      <c r="E4763" s="42">
        <v>8.2199999999999995E-2</v>
      </c>
      <c r="F4763" s="42">
        <v>0.12790000000000001</v>
      </c>
      <c r="G4763" s="42">
        <v>0.20549999999999999</v>
      </c>
      <c r="H4763" s="42">
        <v>4.7899999999999998E-2</v>
      </c>
      <c r="I4763" s="42">
        <v>2.9700000000000001E-2</v>
      </c>
      <c r="J4763" s="42">
        <v>2.0500000000000001E-2</v>
      </c>
      <c r="K4763" s="42">
        <v>2.5100000000000001E-2</v>
      </c>
      <c r="L4763" s="93">
        <f t="shared" si="370"/>
        <v>1</v>
      </c>
      <c r="M4763" s="42">
        <v>0.13464999999999999</v>
      </c>
      <c r="N4763" s="93">
        <f t="array" ref="N4763">SQRT(MMULT(MMULT(B4763:K4763, '2. Correlation Matrix'!$B$34:$K$43), TRANSPOSE(B4763:K4763)))</f>
        <v>0.12232065896047323</v>
      </c>
      <c r="O4763" s="92">
        <f t="shared" si="371"/>
        <v>0.48765270320588555</v>
      </c>
      <c r="P4763" s="42">
        <f t="shared" si="372"/>
        <v>0.1271688281957378</v>
      </c>
      <c r="Q4763" s="42">
        <f t="shared" si="373"/>
        <v>0.122773215429927</v>
      </c>
      <c r="R4763" s="43">
        <f t="shared" si="374"/>
        <v>0.118137620573236</v>
      </c>
    </row>
    <row r="4764" spans="1:18" x14ac:dyDescent="0.35">
      <c r="A4764" s="73">
        <v>213</v>
      </c>
      <c r="B4764" s="42">
        <v>6.7199999999999996E-2</v>
      </c>
      <c r="C4764" s="42">
        <v>0.18279999999999999</v>
      </c>
      <c r="D4764" s="42">
        <v>0.18659999999999999</v>
      </c>
      <c r="E4764" s="42">
        <v>0.1231</v>
      </c>
      <c r="F4764" s="42">
        <v>0.1474</v>
      </c>
      <c r="G4764" s="42">
        <v>6.3399999999999998E-2</v>
      </c>
      <c r="H4764" s="42">
        <v>6.7199999999999996E-2</v>
      </c>
      <c r="I4764" s="42">
        <v>1.12E-2</v>
      </c>
      <c r="J4764" s="42">
        <v>7.2800000000000004E-2</v>
      </c>
      <c r="K4764" s="42">
        <v>7.8399999999999997E-2</v>
      </c>
      <c r="L4764" s="93">
        <f t="shared" si="370"/>
        <v>1.0001</v>
      </c>
      <c r="M4764" s="42">
        <v>0.13421</v>
      </c>
      <c r="N4764" s="93">
        <f t="array" ref="N4764">SQRT(MMULT(MMULT(B4764:K4764, '2. Correlation Matrix'!$B$34:$K$43), TRANSPOSE(B4764:K4764)))</f>
        <v>0.12142901085078311</v>
      </c>
      <c r="O4764" s="92">
        <f t="shared" si="371"/>
        <v>0.48761000015687883</v>
      </c>
      <c r="P4764" s="42">
        <f t="shared" si="372"/>
        <v>0.12683749766190019</v>
      </c>
      <c r="Q4764" s="42">
        <f t="shared" si="373"/>
        <v>0.122773215429927</v>
      </c>
      <c r="R4764" s="43">
        <f t="shared" si="374"/>
        <v>0.118137620573236</v>
      </c>
    </row>
    <row r="4765" spans="1:18" x14ac:dyDescent="0.35">
      <c r="A4765" s="73">
        <v>1896</v>
      </c>
      <c r="B4765" s="42">
        <v>0.11700000000000001</v>
      </c>
      <c r="C4765" s="42">
        <v>8.0299999999999996E-2</v>
      </c>
      <c r="D4765" s="42">
        <v>0.18809999999999999</v>
      </c>
      <c r="E4765" s="42">
        <v>0.1216</v>
      </c>
      <c r="F4765" s="42">
        <v>4.36E-2</v>
      </c>
      <c r="G4765" s="42">
        <v>0.1583</v>
      </c>
      <c r="H4765" s="42">
        <v>5.7299999999999997E-2</v>
      </c>
      <c r="I4765" s="42">
        <v>2.52E-2</v>
      </c>
      <c r="J4765" s="42">
        <v>0.16969999999999999</v>
      </c>
      <c r="K4765" s="42">
        <v>3.9E-2</v>
      </c>
      <c r="L4765" s="93">
        <f t="shared" si="370"/>
        <v>1.0001</v>
      </c>
      <c r="M4765" s="42">
        <v>0.13869999999999999</v>
      </c>
      <c r="N4765" s="93">
        <f t="array" ref="N4765">SQRT(MMULT(MMULT(B4765:K4765, '2. Correlation Matrix'!$B$34:$K$43), TRANSPOSE(B4765:K4765)))</f>
        <v>0.13064194654090008</v>
      </c>
      <c r="O4765" s="92">
        <f t="shared" si="371"/>
        <v>0.48759224496136416</v>
      </c>
      <c r="P4765" s="42">
        <f t="shared" si="372"/>
        <v>0.1301663409020023</v>
      </c>
      <c r="Q4765" s="42">
        <f t="shared" si="373"/>
        <v>0.122773215429927</v>
      </c>
      <c r="R4765" s="43">
        <f t="shared" si="374"/>
        <v>0.118137620573236</v>
      </c>
    </row>
    <row r="4766" spans="1:18" x14ac:dyDescent="0.35">
      <c r="A4766" s="73">
        <v>3590</v>
      </c>
      <c r="B4766" s="42">
        <v>0.03</v>
      </c>
      <c r="C4766" s="42">
        <v>0.16</v>
      </c>
      <c r="D4766" s="42">
        <v>0.19750000000000001</v>
      </c>
      <c r="E4766" s="42">
        <v>0.1525</v>
      </c>
      <c r="F4766" s="42">
        <v>0.13250000000000001</v>
      </c>
      <c r="G4766" s="42">
        <v>6.5000000000000002E-2</v>
      </c>
      <c r="H4766" s="42">
        <v>0.1525</v>
      </c>
      <c r="I4766" s="42">
        <v>2.5000000000000001E-2</v>
      </c>
      <c r="J4766" s="42">
        <v>0.03</v>
      </c>
      <c r="K4766" s="42">
        <v>5.5E-2</v>
      </c>
      <c r="L4766" s="93">
        <f t="shared" si="370"/>
        <v>1</v>
      </c>
      <c r="M4766" s="42">
        <v>0.13927999999999999</v>
      </c>
      <c r="N4766" s="93">
        <f t="array" ref="N4766">SQRT(MMULT(MMULT(B4766:K4766, '2. Correlation Matrix'!$B$34:$K$43), TRANSPOSE(B4766:K4766)))</f>
        <v>0.13185254044860115</v>
      </c>
      <c r="O4766" s="92">
        <f t="shared" si="371"/>
        <v>0.48751430788743633</v>
      </c>
      <c r="P4766" s="42">
        <f t="shared" si="372"/>
        <v>0.13058745378862499</v>
      </c>
      <c r="Q4766" s="42">
        <f t="shared" si="373"/>
        <v>0.122773215429927</v>
      </c>
      <c r="R4766" s="43">
        <f t="shared" si="374"/>
        <v>0.118137620573236</v>
      </c>
    </row>
    <row r="4767" spans="1:18" x14ac:dyDescent="0.35">
      <c r="A4767" s="73">
        <v>1688</v>
      </c>
      <c r="B4767" s="42">
        <v>0.17380000000000001</v>
      </c>
      <c r="C4767" s="42">
        <v>9.9299999999999999E-2</v>
      </c>
      <c r="D4767" s="42">
        <v>9.4799999999999995E-2</v>
      </c>
      <c r="E4767" s="42">
        <v>0.1038</v>
      </c>
      <c r="F4767" s="42">
        <v>0.21440000000000001</v>
      </c>
      <c r="G4767" s="42">
        <v>7.6700000000000004E-2</v>
      </c>
      <c r="H4767" s="42">
        <v>0.14449999999999999</v>
      </c>
      <c r="I4767" s="42">
        <v>6.5500000000000003E-2</v>
      </c>
      <c r="J4767" s="42">
        <v>6.7999999999999996E-3</v>
      </c>
      <c r="K4767" s="42">
        <v>2.0299999999999999E-2</v>
      </c>
      <c r="L4767" s="93">
        <f t="shared" si="370"/>
        <v>0.99990000000000001</v>
      </c>
      <c r="M4767" s="42">
        <v>0.12758</v>
      </c>
      <c r="N4767" s="93">
        <f t="array" ref="N4767">SQRT(MMULT(MMULT(B4767:K4767, '2. Correlation Matrix'!$B$34:$K$43), TRANSPOSE(B4767:K4767)))</f>
        <v>0.10786208057681718</v>
      </c>
      <c r="O4767" s="92">
        <f t="shared" si="371"/>
        <v>0.4874743720760476</v>
      </c>
      <c r="P4767" s="42">
        <f t="shared" si="372"/>
        <v>0.1217628857868201</v>
      </c>
      <c r="Q4767" s="42">
        <f t="shared" si="373"/>
        <v>0.122773215429927</v>
      </c>
      <c r="R4767" s="43">
        <f t="shared" si="374"/>
        <v>0.118137620573236</v>
      </c>
    </row>
    <row r="4768" spans="1:18" x14ac:dyDescent="0.35">
      <c r="A4768" s="73">
        <v>3258</v>
      </c>
      <c r="B4768" s="42">
        <v>4.07E-2</v>
      </c>
      <c r="C4768" s="42">
        <v>0.17810000000000001</v>
      </c>
      <c r="D4768" s="42">
        <v>0.15010000000000001</v>
      </c>
      <c r="E4768" s="42">
        <v>3.8199999999999998E-2</v>
      </c>
      <c r="F4768" s="42">
        <v>0.2087</v>
      </c>
      <c r="G4768" s="42">
        <v>3.3099999999999997E-2</v>
      </c>
      <c r="H4768" s="42">
        <v>6.1100000000000002E-2</v>
      </c>
      <c r="I4768" s="42">
        <v>3.3099999999999997E-2</v>
      </c>
      <c r="J4768" s="42">
        <v>0.16539999999999999</v>
      </c>
      <c r="K4768" s="42">
        <v>9.1600000000000001E-2</v>
      </c>
      <c r="L4768" s="93">
        <f t="shared" si="370"/>
        <v>1.0001</v>
      </c>
      <c r="M4768" s="42">
        <v>0.13250999999999999</v>
      </c>
      <c r="N4768" s="93">
        <f t="array" ref="N4768">SQRT(MMULT(MMULT(B4768:K4768, '2. Correlation Matrix'!$B$34:$K$43), TRANSPOSE(B4768:K4768)))</f>
        <v>0.11799352689661159</v>
      </c>
      <c r="O4768" s="92">
        <f t="shared" si="371"/>
        <v>0.4873996185434093</v>
      </c>
      <c r="P4768" s="42">
        <f t="shared" si="372"/>
        <v>0.12554876380524929</v>
      </c>
      <c r="Q4768" s="42">
        <f t="shared" si="373"/>
        <v>0.122773215429927</v>
      </c>
      <c r="R4768" s="43">
        <f t="shared" si="374"/>
        <v>0.118137620573236</v>
      </c>
    </row>
    <row r="4769" spans="1:18" x14ac:dyDescent="0.35">
      <c r="A4769" s="73">
        <v>2338</v>
      </c>
      <c r="B4769" s="42">
        <v>0.13420000000000001</v>
      </c>
      <c r="C4769" s="42">
        <v>0.14660000000000001</v>
      </c>
      <c r="D4769" s="42">
        <v>0.14660000000000001</v>
      </c>
      <c r="E4769" s="42">
        <v>0.12479999999999999</v>
      </c>
      <c r="F4769" s="42">
        <v>0.11700000000000001</v>
      </c>
      <c r="G4769" s="42">
        <v>0.13420000000000001</v>
      </c>
      <c r="H4769" s="42">
        <v>4.5199999999999997E-2</v>
      </c>
      <c r="I4769" s="42">
        <v>3.9E-2</v>
      </c>
      <c r="J4769" s="42">
        <v>9.0499999999999997E-2</v>
      </c>
      <c r="K4769" s="42">
        <v>2.18E-2</v>
      </c>
      <c r="L4769" s="93">
        <f t="shared" si="370"/>
        <v>0.99990000000000012</v>
      </c>
      <c r="M4769" s="42">
        <v>0.12934999999999999</v>
      </c>
      <c r="N4769" s="93">
        <f t="array" ref="N4769">SQRT(MMULT(MMULT(B4769:K4769, '2. Correlation Matrix'!$B$34:$K$43), TRANSPOSE(B4769:K4769)))</f>
        <v>0.11152343533598308</v>
      </c>
      <c r="O4769" s="92">
        <f t="shared" si="371"/>
        <v>0.48734151558604244</v>
      </c>
      <c r="P4769" s="42">
        <f t="shared" si="372"/>
        <v>0.1231312616854304</v>
      </c>
      <c r="Q4769" s="42">
        <f t="shared" si="373"/>
        <v>0.122773215429927</v>
      </c>
      <c r="R4769" s="43">
        <f t="shared" si="374"/>
        <v>0.118137620573236</v>
      </c>
    </row>
    <row r="4770" spans="1:18" x14ac:dyDescent="0.35">
      <c r="A4770" s="73">
        <v>4971</v>
      </c>
      <c r="B4770" s="42">
        <v>3.78E-2</v>
      </c>
      <c r="C4770" s="42">
        <v>6.7599999999999993E-2</v>
      </c>
      <c r="D4770" s="42">
        <v>2.4299999999999999E-2</v>
      </c>
      <c r="E4770" s="42">
        <v>0.25409999999999999</v>
      </c>
      <c r="F4770" s="42">
        <v>0.2243</v>
      </c>
      <c r="G4770" s="42">
        <v>0.16489999999999999</v>
      </c>
      <c r="H4770" s="42">
        <v>0.14050000000000001</v>
      </c>
      <c r="I4770" s="42">
        <v>2.1600000000000001E-2</v>
      </c>
      <c r="J4770" s="42">
        <v>4.3200000000000002E-2</v>
      </c>
      <c r="K4770" s="42">
        <v>2.1600000000000001E-2</v>
      </c>
      <c r="L4770" s="93">
        <f t="shared" si="370"/>
        <v>0.9998999999999999</v>
      </c>
      <c r="M4770" s="42">
        <v>0.14412</v>
      </c>
      <c r="N4770" s="93">
        <f t="array" ref="N4770">SQRT(MMULT(MMULT(B4770:K4770, '2. Correlation Matrix'!$B$34:$K$43), TRANSPOSE(B4770:K4770)))</f>
        <v>0.14186787694178338</v>
      </c>
      <c r="O4770" s="92">
        <f t="shared" si="371"/>
        <v>0.48721388865475129</v>
      </c>
      <c r="P4770" s="42">
        <f t="shared" si="372"/>
        <v>0.1340567527460155</v>
      </c>
      <c r="Q4770" s="42">
        <f t="shared" si="373"/>
        <v>0.122773215429927</v>
      </c>
      <c r="R4770" s="43">
        <f t="shared" si="374"/>
        <v>0.118137620573236</v>
      </c>
    </row>
    <row r="4771" spans="1:18" x14ac:dyDescent="0.35">
      <c r="A4771" s="73">
        <v>2047</v>
      </c>
      <c r="B4771" s="42">
        <v>9.9199999999999997E-2</v>
      </c>
      <c r="C4771" s="42">
        <v>6.6100000000000006E-2</v>
      </c>
      <c r="D4771" s="42">
        <v>0.24790000000000001</v>
      </c>
      <c r="E4771" s="42">
        <v>5.79E-2</v>
      </c>
      <c r="F4771" s="42">
        <v>4.9599999999999998E-2</v>
      </c>
      <c r="G4771" s="42">
        <v>4.1300000000000003E-2</v>
      </c>
      <c r="H4771" s="42">
        <v>0.21759999999999999</v>
      </c>
      <c r="I4771" s="42">
        <v>1.6500000000000001E-2</v>
      </c>
      <c r="J4771" s="42">
        <v>0.11849999999999999</v>
      </c>
      <c r="K4771" s="42">
        <v>8.5400000000000004E-2</v>
      </c>
      <c r="L4771" s="93">
        <f t="shared" si="370"/>
        <v>1</v>
      </c>
      <c r="M4771" s="42">
        <v>0.14507999999999999</v>
      </c>
      <c r="N4771" s="93">
        <f t="array" ref="N4771">SQRT(MMULT(MMULT(B4771:K4771, '2. Correlation Matrix'!$B$34:$K$43), TRANSPOSE(B4771:K4771)))</f>
        <v>0.14390102700963325</v>
      </c>
      <c r="O4771" s="92">
        <f t="shared" si="371"/>
        <v>0.48700138877611054</v>
      </c>
      <c r="P4771" s="42">
        <f t="shared" si="372"/>
        <v>0.13472624721278639</v>
      </c>
      <c r="Q4771" s="42">
        <f t="shared" si="373"/>
        <v>0.122773215429927</v>
      </c>
      <c r="R4771" s="43">
        <f t="shared" si="374"/>
        <v>0.118137620573236</v>
      </c>
    </row>
    <row r="4772" spans="1:18" x14ac:dyDescent="0.35">
      <c r="A4772" s="73">
        <v>4669</v>
      </c>
      <c r="B4772" s="42">
        <v>0.18279999999999999</v>
      </c>
      <c r="C4772" s="42">
        <v>0.13539999999999999</v>
      </c>
      <c r="D4772" s="42">
        <v>0.19639999999999999</v>
      </c>
      <c r="E4772" s="42">
        <v>8.1299999999999997E-2</v>
      </c>
      <c r="F4772" s="42">
        <v>1.35E-2</v>
      </c>
      <c r="G4772" s="42">
        <v>8.7999999999999995E-2</v>
      </c>
      <c r="H4772" s="42">
        <v>6.5500000000000003E-2</v>
      </c>
      <c r="I4772" s="42">
        <v>6.0900000000000003E-2</v>
      </c>
      <c r="J4772" s="42">
        <v>0.15579999999999999</v>
      </c>
      <c r="K4772" s="42">
        <v>2.0299999999999999E-2</v>
      </c>
      <c r="L4772" s="93">
        <f t="shared" si="370"/>
        <v>0.99989999999999979</v>
      </c>
      <c r="M4772" s="42">
        <v>0.12598999999999999</v>
      </c>
      <c r="N4772" s="93">
        <f t="array" ref="N4772">SQRT(MMULT(MMULT(B4772:K4772, '2. Correlation Matrix'!$B$34:$K$43), TRANSPOSE(B4772:K4772)))</f>
        <v>0.10471226057097803</v>
      </c>
      <c r="O4772" s="92">
        <f t="shared" si="371"/>
        <v>0.48695348302061531</v>
      </c>
      <c r="P4772" s="42">
        <f t="shared" si="372"/>
        <v>0.12050767124305779</v>
      </c>
      <c r="Q4772" s="42">
        <f t="shared" si="373"/>
        <v>0.122773215429927</v>
      </c>
      <c r="R4772" s="43">
        <f t="shared" si="374"/>
        <v>0.118137620573236</v>
      </c>
    </row>
    <row r="4773" spans="1:18" x14ac:dyDescent="0.35">
      <c r="A4773" s="73">
        <v>1347</v>
      </c>
      <c r="B4773" s="42">
        <v>0.1071</v>
      </c>
      <c r="C4773" s="42">
        <v>0.14050000000000001</v>
      </c>
      <c r="D4773" s="42">
        <v>0.1071</v>
      </c>
      <c r="E4773" s="42">
        <v>0.17860000000000001</v>
      </c>
      <c r="F4773" s="42">
        <v>8.8099999999999998E-2</v>
      </c>
      <c r="G4773" s="42">
        <v>0.15479999999999999</v>
      </c>
      <c r="H4773" s="42">
        <v>2.1399999999999999E-2</v>
      </c>
      <c r="I4773" s="42">
        <v>4.0500000000000001E-2</v>
      </c>
      <c r="J4773" s="42">
        <v>0.15479999999999999</v>
      </c>
      <c r="K4773" s="42">
        <v>7.1000000000000004E-3</v>
      </c>
      <c r="L4773" s="93">
        <f t="shared" si="370"/>
        <v>0.99999999999999989</v>
      </c>
      <c r="M4773" s="42">
        <v>0.13053000000000001</v>
      </c>
      <c r="N4773" s="93">
        <f t="array" ref="N4773">SQRT(MMULT(MMULT(B4773:K4773, '2. Correlation Matrix'!$B$34:$K$43), TRANSPOSE(B4773:K4773)))</f>
        <v>0.11404088824522018</v>
      </c>
      <c r="O4773" s="92">
        <f t="shared" si="371"/>
        <v>0.48693061632942386</v>
      </c>
      <c r="P4773" s="42">
        <f t="shared" si="372"/>
        <v>0.12402733790412061</v>
      </c>
      <c r="Q4773" s="42">
        <f t="shared" si="373"/>
        <v>0.122773215429927</v>
      </c>
      <c r="R4773" s="43">
        <f t="shared" si="374"/>
        <v>0.118137620573236</v>
      </c>
    </row>
    <row r="4774" spans="1:18" x14ac:dyDescent="0.35">
      <c r="A4774" s="73">
        <v>4515</v>
      </c>
      <c r="B4774" s="42">
        <v>1.0800000000000001E-2</v>
      </c>
      <c r="C4774" s="42">
        <v>0.1371</v>
      </c>
      <c r="D4774" s="42">
        <v>0.19089999999999999</v>
      </c>
      <c r="E4774" s="42">
        <v>0.15859999999999999</v>
      </c>
      <c r="F4774" s="42">
        <v>0.11020000000000001</v>
      </c>
      <c r="G4774" s="42">
        <v>0.16400000000000001</v>
      </c>
      <c r="H4774" s="42">
        <v>8.0600000000000005E-2</v>
      </c>
      <c r="I4774" s="42">
        <v>4.8399999999999999E-2</v>
      </c>
      <c r="J4774" s="42">
        <v>8.0600000000000005E-2</v>
      </c>
      <c r="K4774" s="42">
        <v>1.8800000000000001E-2</v>
      </c>
      <c r="L4774" s="93">
        <f t="shared" si="370"/>
        <v>1</v>
      </c>
      <c r="M4774" s="42">
        <v>0.14041000000000001</v>
      </c>
      <c r="N4774" s="93">
        <f t="array" ref="N4774">SQRT(MMULT(MMULT(B4774:K4774, '2. Correlation Matrix'!$B$34:$K$43), TRANSPOSE(B4774:K4774)))</f>
        <v>0.1343453484271547</v>
      </c>
      <c r="O4774" s="92">
        <f t="shared" si="371"/>
        <v>0.48687952925639916</v>
      </c>
      <c r="P4774" s="42">
        <f t="shared" si="372"/>
        <v>0.1313856636779932</v>
      </c>
      <c r="Q4774" s="42">
        <f t="shared" si="373"/>
        <v>0.122773215429927</v>
      </c>
      <c r="R4774" s="43">
        <f t="shared" si="374"/>
        <v>0.118137620573236</v>
      </c>
    </row>
    <row r="4775" spans="1:18" x14ac:dyDescent="0.35">
      <c r="A4775" s="73">
        <v>4524</v>
      </c>
      <c r="B4775" s="42">
        <v>1.6899999999999998E-2</v>
      </c>
      <c r="C4775" s="42">
        <v>0.1709</v>
      </c>
      <c r="D4775" s="42">
        <v>0.17299999999999999</v>
      </c>
      <c r="E4775" s="42">
        <v>0.1055</v>
      </c>
      <c r="F4775" s="42">
        <v>0.192</v>
      </c>
      <c r="G4775" s="42">
        <v>6.54E-2</v>
      </c>
      <c r="H4775" s="42">
        <v>8.3999999999999995E-3</v>
      </c>
      <c r="I4775" s="42">
        <v>0.13919999999999999</v>
      </c>
      <c r="J4775" s="42">
        <v>0.1181</v>
      </c>
      <c r="K4775" s="42">
        <v>1.0500000000000001E-2</v>
      </c>
      <c r="L4775" s="93">
        <f t="shared" si="370"/>
        <v>0.9998999999999999</v>
      </c>
      <c r="M4775" s="42">
        <v>0.12406</v>
      </c>
      <c r="N4775" s="93">
        <f t="array" ref="N4775">SQRT(MMULT(MMULT(B4775:K4775, '2. Correlation Matrix'!$B$34:$K$43), TRANSPOSE(B4775:K4775)))</f>
        <v>0.10078194260771123</v>
      </c>
      <c r="O4775" s="92">
        <f t="shared" si="371"/>
        <v>0.48679355379131412</v>
      </c>
      <c r="P4775" s="42">
        <f t="shared" si="372"/>
        <v>0.118981500022108</v>
      </c>
      <c r="Q4775" s="42">
        <f t="shared" si="373"/>
        <v>0.122773215429927</v>
      </c>
      <c r="R4775" s="43">
        <f t="shared" si="374"/>
        <v>0.118137620573236</v>
      </c>
    </row>
    <row r="4776" spans="1:18" x14ac:dyDescent="0.35">
      <c r="A4776" s="73">
        <v>4989</v>
      </c>
      <c r="B4776" s="42">
        <v>0.14050000000000001</v>
      </c>
      <c r="C4776" s="42">
        <v>0.11360000000000001</v>
      </c>
      <c r="D4776" s="42">
        <v>0.18390000000000001</v>
      </c>
      <c r="E4776" s="42">
        <v>6.1999999999999998E-3</v>
      </c>
      <c r="F4776" s="42">
        <v>0.19009999999999999</v>
      </c>
      <c r="G4776" s="42">
        <v>4.7500000000000001E-2</v>
      </c>
      <c r="H4776" s="42">
        <v>7.4399999999999994E-2</v>
      </c>
      <c r="I4776" s="42">
        <v>0.1178</v>
      </c>
      <c r="J4776" s="42">
        <v>9.9199999999999997E-2</v>
      </c>
      <c r="K4776" s="42">
        <v>2.69E-2</v>
      </c>
      <c r="L4776" s="93">
        <f t="shared" si="370"/>
        <v>1.0001</v>
      </c>
      <c r="M4776" s="42">
        <v>0.12286</v>
      </c>
      <c r="N4776" s="93">
        <f t="array" ref="N4776">SQRT(MMULT(MMULT(B4776:K4776, '2. Correlation Matrix'!$B$34:$K$43), TRANSPOSE(B4776:K4776)))</f>
        <v>9.833083525880984E-2</v>
      </c>
      <c r="O4776" s="92">
        <f t="shared" si="371"/>
        <v>0.48672422922098629</v>
      </c>
      <c r="P4776" s="42">
        <f t="shared" si="372"/>
        <v>0.1180255234186524</v>
      </c>
      <c r="Q4776" s="42">
        <f t="shared" si="373"/>
        <v>0.122773215429927</v>
      </c>
      <c r="R4776" s="43">
        <f t="shared" si="374"/>
        <v>0.118137620573236</v>
      </c>
    </row>
    <row r="4777" spans="1:18" x14ac:dyDescent="0.35">
      <c r="A4777" s="73">
        <v>4584</v>
      </c>
      <c r="B4777" s="42">
        <v>0.23019999999999999</v>
      </c>
      <c r="C4777" s="42">
        <v>0.16789999999999999</v>
      </c>
      <c r="D4777" s="42">
        <v>0.1918</v>
      </c>
      <c r="E4777" s="42">
        <v>7.1999999999999998E-3</v>
      </c>
      <c r="F4777" s="42">
        <v>5.04E-2</v>
      </c>
      <c r="G4777" s="42">
        <v>7.6700000000000004E-2</v>
      </c>
      <c r="H4777" s="42">
        <v>4.7999999999999996E-3</v>
      </c>
      <c r="I4777" s="42">
        <v>4.8000000000000001E-2</v>
      </c>
      <c r="J4777" s="42">
        <v>0.1799</v>
      </c>
      <c r="K4777" s="42">
        <v>4.3200000000000002E-2</v>
      </c>
      <c r="L4777" s="93">
        <f t="shared" si="370"/>
        <v>1.0001</v>
      </c>
      <c r="M4777" s="42">
        <v>0.1196</v>
      </c>
      <c r="N4777" s="93">
        <f t="array" ref="N4777">SQRT(MMULT(MMULT(B4777:K4777, '2. Correlation Matrix'!$B$34:$K$43), TRANSPOSE(B4777:K4777)))</f>
        <v>9.1638425353330902E-2</v>
      </c>
      <c r="O4777" s="92">
        <f t="shared" si="371"/>
        <v>0.4866953990974362</v>
      </c>
      <c r="P4777" s="42">
        <f t="shared" si="372"/>
        <v>0.11540119949938099</v>
      </c>
      <c r="Q4777" s="42">
        <f t="shared" si="373"/>
        <v>0.122773215429927</v>
      </c>
      <c r="R4777" s="43">
        <f t="shared" si="374"/>
        <v>0.118137620573236</v>
      </c>
    </row>
    <row r="4778" spans="1:18" x14ac:dyDescent="0.35">
      <c r="A4778" s="73">
        <v>3664</v>
      </c>
      <c r="B4778" s="42">
        <v>0.18310000000000001</v>
      </c>
      <c r="C4778" s="42">
        <v>1.1599999999999999E-2</v>
      </c>
      <c r="D4778" s="42">
        <v>8.14E-2</v>
      </c>
      <c r="E4778" s="42">
        <v>0.24129999999999999</v>
      </c>
      <c r="F4778" s="42">
        <v>2.8999999999999998E-3</v>
      </c>
      <c r="G4778" s="42">
        <v>0.1047</v>
      </c>
      <c r="H4778" s="42">
        <v>3.78E-2</v>
      </c>
      <c r="I4778" s="42">
        <v>1.4500000000000001E-2</v>
      </c>
      <c r="J4778" s="42">
        <v>0.28199999999999997</v>
      </c>
      <c r="K4778" s="42">
        <v>4.07E-2</v>
      </c>
      <c r="L4778" s="93">
        <f t="shared" si="370"/>
        <v>1</v>
      </c>
      <c r="M4778" s="42">
        <v>0.13514999999999999</v>
      </c>
      <c r="N4778" s="93">
        <f t="array" ref="N4778">SQRT(MMULT(MMULT(B4778:K4778, '2. Correlation Matrix'!$B$34:$K$43), TRANSPOSE(B4778:K4778)))</f>
        <v>0.12362627907150892</v>
      </c>
      <c r="O4778" s="92">
        <f t="shared" si="371"/>
        <v>0.48654703879915001</v>
      </c>
      <c r="P4778" s="42">
        <f t="shared" si="372"/>
        <v>0.12750827156146669</v>
      </c>
      <c r="Q4778" s="42">
        <f t="shared" si="373"/>
        <v>0.122773215429927</v>
      </c>
      <c r="R4778" s="43">
        <f t="shared" si="374"/>
        <v>0.118137620573236</v>
      </c>
    </row>
    <row r="4779" spans="1:18" x14ac:dyDescent="0.35">
      <c r="A4779" s="73">
        <v>3182</v>
      </c>
      <c r="B4779" s="42">
        <v>0.1585</v>
      </c>
      <c r="C4779" s="42">
        <v>4.53E-2</v>
      </c>
      <c r="D4779" s="42">
        <v>0.16789999999999999</v>
      </c>
      <c r="E4779" s="42">
        <v>6.9800000000000001E-2</v>
      </c>
      <c r="F4779" s="42">
        <v>0.1623</v>
      </c>
      <c r="G4779" s="42">
        <v>4.53E-2</v>
      </c>
      <c r="H4779" s="42">
        <v>2.8299999999999999E-2</v>
      </c>
      <c r="I4779" s="42">
        <v>2.2599999999999999E-2</v>
      </c>
      <c r="J4779" s="42">
        <v>0.1792</v>
      </c>
      <c r="K4779" s="42">
        <v>0.1208</v>
      </c>
      <c r="L4779" s="93">
        <f t="shared" si="370"/>
        <v>1</v>
      </c>
      <c r="M4779" s="42">
        <v>0.13538</v>
      </c>
      <c r="N4779" s="93">
        <f t="array" ref="N4779">SQRT(MMULT(MMULT(B4779:K4779, '2. Correlation Matrix'!$B$34:$K$43), TRANSPOSE(B4779:K4779)))</f>
        <v>0.1241084990307763</v>
      </c>
      <c r="O4779" s="92">
        <f t="shared" si="371"/>
        <v>0.48650979160602881</v>
      </c>
      <c r="P4779" s="42">
        <f t="shared" si="372"/>
        <v>0.12767854023416389</v>
      </c>
      <c r="Q4779" s="42">
        <f t="shared" si="373"/>
        <v>0.122773215429927</v>
      </c>
      <c r="R4779" s="43">
        <f t="shared" si="374"/>
        <v>0.118137620573236</v>
      </c>
    </row>
    <row r="4780" spans="1:18" x14ac:dyDescent="0.35">
      <c r="A4780" s="73">
        <v>3252</v>
      </c>
      <c r="B4780" s="42">
        <v>0.159</v>
      </c>
      <c r="C4780" s="42">
        <v>0.1701</v>
      </c>
      <c r="D4780" s="42">
        <v>0.16639999999999999</v>
      </c>
      <c r="E4780" s="42">
        <v>0.1368</v>
      </c>
      <c r="F4780" s="42">
        <v>0.10349999999999999</v>
      </c>
      <c r="G4780" s="42">
        <v>8.6900000000000005E-2</v>
      </c>
      <c r="H4780" s="42">
        <v>5.4999999999999997E-3</v>
      </c>
      <c r="I4780" s="42">
        <v>3.7000000000000002E-3</v>
      </c>
      <c r="J4780" s="42">
        <v>9.98E-2</v>
      </c>
      <c r="K4780" s="42">
        <v>6.8400000000000002E-2</v>
      </c>
      <c r="L4780" s="93">
        <f t="shared" si="370"/>
        <v>1.0001</v>
      </c>
      <c r="M4780" s="42">
        <v>0.12806000000000001</v>
      </c>
      <c r="N4780" s="93">
        <f t="array" ref="N4780">SQRT(MMULT(MMULT(B4780:K4780, '2. Correlation Matrix'!$B$34:$K$43), TRANSPOSE(B4780:K4780)))</f>
        <v>0.10906647254536932</v>
      </c>
      <c r="O4780" s="92">
        <f t="shared" si="371"/>
        <v>0.48649230842162045</v>
      </c>
      <c r="P4780" s="42">
        <f t="shared" si="372"/>
        <v>0.1221122522832551</v>
      </c>
      <c r="Q4780" s="42">
        <f t="shared" si="373"/>
        <v>0.122773215429927</v>
      </c>
      <c r="R4780" s="43">
        <f t="shared" si="374"/>
        <v>0.118137620573236</v>
      </c>
    </row>
    <row r="4781" spans="1:18" x14ac:dyDescent="0.35">
      <c r="A4781" s="73">
        <v>357</v>
      </c>
      <c r="B4781" s="42">
        <v>0.14810000000000001</v>
      </c>
      <c r="C4781" s="42">
        <v>0.17899999999999999</v>
      </c>
      <c r="D4781" s="42">
        <v>7.8200000000000006E-2</v>
      </c>
      <c r="E4781" s="42">
        <v>1.23E-2</v>
      </c>
      <c r="F4781" s="42">
        <v>0.17699999999999999</v>
      </c>
      <c r="G4781" s="42">
        <v>5.1400000000000001E-2</v>
      </c>
      <c r="H4781" s="42">
        <v>0.16869999999999999</v>
      </c>
      <c r="I4781" s="42">
        <v>3.5000000000000003E-2</v>
      </c>
      <c r="J4781" s="42">
        <v>0.1255</v>
      </c>
      <c r="K4781" s="42">
        <v>2.47E-2</v>
      </c>
      <c r="L4781" s="93">
        <f t="shared" si="370"/>
        <v>0.99990000000000001</v>
      </c>
      <c r="M4781" s="42">
        <v>0.12565000000000001</v>
      </c>
      <c r="N4781" s="93">
        <f t="array" ref="N4781">SQRT(MMULT(MMULT(B4781:K4781, '2. Correlation Matrix'!$B$34:$K$43), TRANSPOSE(B4781:K4781)))</f>
        <v>0.10411786727902564</v>
      </c>
      <c r="O4781" s="92">
        <f t="shared" si="371"/>
        <v>0.48646789762090498</v>
      </c>
      <c r="P4781" s="42">
        <f t="shared" si="372"/>
        <v>0.12022973485663362</v>
      </c>
      <c r="Q4781" s="42">
        <f t="shared" si="373"/>
        <v>0.122773215429927</v>
      </c>
      <c r="R4781" s="43">
        <f t="shared" si="374"/>
        <v>0.118137620573236</v>
      </c>
    </row>
    <row r="4782" spans="1:18" x14ac:dyDescent="0.35">
      <c r="A4782" s="73">
        <v>1909</v>
      </c>
      <c r="B4782" s="42">
        <v>0.1082</v>
      </c>
      <c r="C4782" s="42">
        <v>8.2500000000000004E-2</v>
      </c>
      <c r="D4782" s="42">
        <v>0.15459999999999999</v>
      </c>
      <c r="E4782" s="42">
        <v>0.1014</v>
      </c>
      <c r="F4782" s="42">
        <v>0.1323</v>
      </c>
      <c r="G4782" s="42">
        <v>7.5600000000000001E-2</v>
      </c>
      <c r="H4782" s="42">
        <v>0.15459999999999999</v>
      </c>
      <c r="I4782" s="42">
        <v>9.4500000000000001E-2</v>
      </c>
      <c r="J4782" s="42">
        <v>9.4500000000000001E-2</v>
      </c>
      <c r="K4782" s="42">
        <v>1.6999999999999999E-3</v>
      </c>
      <c r="L4782" s="93">
        <f t="shared" si="370"/>
        <v>0.99990000000000001</v>
      </c>
      <c r="M4782" s="42">
        <v>0.13119</v>
      </c>
      <c r="N4782" s="93">
        <f t="array" ref="N4782">SQRT(MMULT(MMULT(B4782:K4782, '2. Correlation Matrix'!$B$34:$K$43), TRANSPOSE(B4782:K4782)))</f>
        <v>0.11550705609109428</v>
      </c>
      <c r="O4782" s="92">
        <f t="shared" si="371"/>
        <v>0.48646378759481096</v>
      </c>
      <c r="P4782" s="42">
        <f t="shared" si="372"/>
        <v>0.1245190599965844</v>
      </c>
      <c r="Q4782" s="42">
        <f t="shared" si="373"/>
        <v>0.122773215429927</v>
      </c>
      <c r="R4782" s="43">
        <f t="shared" si="374"/>
        <v>0.118137620573236</v>
      </c>
    </row>
    <row r="4783" spans="1:18" x14ac:dyDescent="0.35">
      <c r="A4783" s="73">
        <v>55</v>
      </c>
      <c r="B4783" s="42">
        <v>0.15939999999999999</v>
      </c>
      <c r="C4783" s="42">
        <v>4.0000000000000001E-3</v>
      </c>
      <c r="D4783" s="42">
        <v>0.18329999999999999</v>
      </c>
      <c r="E4783" s="42">
        <v>6.3700000000000007E-2</v>
      </c>
      <c r="F4783" s="42">
        <v>0.18129999999999999</v>
      </c>
      <c r="G4783" s="42">
        <v>0.1673</v>
      </c>
      <c r="H4783" s="42">
        <v>4.7800000000000002E-2</v>
      </c>
      <c r="I4783" s="42">
        <v>2.3900000000000001E-2</v>
      </c>
      <c r="J4783" s="42">
        <v>9.9599999999999994E-2</v>
      </c>
      <c r="K4783" s="42">
        <v>6.9699999999999998E-2</v>
      </c>
      <c r="L4783" s="93">
        <f t="shared" si="370"/>
        <v>1</v>
      </c>
      <c r="M4783" s="42">
        <v>0.1401</v>
      </c>
      <c r="N4783" s="93">
        <f t="array" ref="N4783">SQRT(MMULT(MMULT(B4783:K4783, '2. Correlation Matrix'!$B$34:$K$43), TRANSPOSE(B4783:K4783)))</f>
        <v>0.13384256637592468</v>
      </c>
      <c r="O4783" s="92">
        <f t="shared" si="371"/>
        <v>0.48639234708899048</v>
      </c>
      <c r="P4783" s="42">
        <f t="shared" si="372"/>
        <v>0.13114308371295311</v>
      </c>
      <c r="Q4783" s="42">
        <f t="shared" si="373"/>
        <v>0.122773215429927</v>
      </c>
      <c r="R4783" s="43">
        <f t="shared" si="374"/>
        <v>0.118137620573236</v>
      </c>
    </row>
    <row r="4784" spans="1:18" x14ac:dyDescent="0.35">
      <c r="A4784" s="73">
        <v>1343</v>
      </c>
      <c r="B4784" s="42">
        <v>1.04E-2</v>
      </c>
      <c r="C4784" s="42">
        <v>0.15590000000000001</v>
      </c>
      <c r="D4784" s="42">
        <v>0.1913</v>
      </c>
      <c r="E4784" s="42">
        <v>0.1663</v>
      </c>
      <c r="F4784" s="42">
        <v>8.5199999999999998E-2</v>
      </c>
      <c r="G4784" s="42">
        <v>0.19539999999999999</v>
      </c>
      <c r="H4784" s="42">
        <v>8.3000000000000001E-3</v>
      </c>
      <c r="I4784" s="42">
        <v>4.1999999999999997E-3</v>
      </c>
      <c r="J4784" s="42">
        <v>0.13930000000000001</v>
      </c>
      <c r="K4784" s="42">
        <v>4.3700000000000003E-2</v>
      </c>
      <c r="L4784" s="93">
        <f t="shared" si="370"/>
        <v>0.99999999999999989</v>
      </c>
      <c r="M4784" s="42">
        <v>0.14213999999999999</v>
      </c>
      <c r="N4784" s="93">
        <f t="array" ref="N4784">SQRT(MMULT(MMULT(B4784:K4784, '2. Correlation Matrix'!$B$34:$K$43), TRANSPOSE(B4784:K4784)))</f>
        <v>0.13807374056868527</v>
      </c>
      <c r="O4784" s="92">
        <f t="shared" si="371"/>
        <v>0.48626190413521075</v>
      </c>
      <c r="P4784" s="42">
        <f t="shared" si="372"/>
        <v>0.13260782108268568</v>
      </c>
      <c r="Q4784" s="42">
        <f t="shared" si="373"/>
        <v>0.122773215429927</v>
      </c>
      <c r="R4784" s="43">
        <f t="shared" si="374"/>
        <v>0.118137620573236</v>
      </c>
    </row>
    <row r="4785" spans="1:18" x14ac:dyDescent="0.35">
      <c r="A4785" s="73">
        <v>4713</v>
      </c>
      <c r="B4785" s="42">
        <v>0.1673</v>
      </c>
      <c r="C4785" s="42">
        <v>1.0200000000000001E-2</v>
      </c>
      <c r="D4785" s="42">
        <v>0.11020000000000001</v>
      </c>
      <c r="E4785" s="42">
        <v>0.1429</v>
      </c>
      <c r="F4785" s="42">
        <v>0.1163</v>
      </c>
      <c r="G4785" s="42">
        <v>0.15920000000000001</v>
      </c>
      <c r="H4785" s="42">
        <v>0.1061</v>
      </c>
      <c r="I4785" s="42">
        <v>3.6700000000000003E-2</v>
      </c>
      <c r="J4785" s="42">
        <v>0.13059999999999999</v>
      </c>
      <c r="K4785" s="42">
        <v>2.0400000000000001E-2</v>
      </c>
      <c r="L4785" s="93">
        <f t="shared" si="370"/>
        <v>0.99989999999999979</v>
      </c>
      <c r="M4785" s="42">
        <v>0.13772999999999999</v>
      </c>
      <c r="N4785" s="93">
        <f t="array" ref="N4785">SQRT(MMULT(MMULT(B4785:K4785, '2. Correlation Matrix'!$B$34:$K$43), TRANSPOSE(B4785:K4785)))</f>
        <v>0.12900896607722426</v>
      </c>
      <c r="O4785" s="92">
        <f t="shared" si="371"/>
        <v>0.48624527354517411</v>
      </c>
      <c r="P4785" s="42">
        <f t="shared" si="372"/>
        <v>0.12940834333584278</v>
      </c>
      <c r="Q4785" s="42">
        <f t="shared" si="373"/>
        <v>0.122773215429927</v>
      </c>
      <c r="R4785" s="43">
        <f t="shared" si="374"/>
        <v>0.118137620573236</v>
      </c>
    </row>
    <row r="4786" spans="1:18" x14ac:dyDescent="0.35">
      <c r="A4786" s="73">
        <v>4349</v>
      </c>
      <c r="B4786" s="42">
        <v>0.19570000000000001</v>
      </c>
      <c r="C4786" s="42">
        <v>0.14230000000000001</v>
      </c>
      <c r="D4786" s="42">
        <v>0.1285</v>
      </c>
      <c r="E4786" s="42">
        <v>7.51E-2</v>
      </c>
      <c r="F4786" s="42">
        <v>0.17</v>
      </c>
      <c r="G4786" s="42">
        <v>3.3599999999999998E-2</v>
      </c>
      <c r="H4786" s="42">
        <v>0.15809999999999999</v>
      </c>
      <c r="I4786" s="42">
        <v>8.8900000000000007E-2</v>
      </c>
      <c r="J4786" s="42">
        <v>2E-3</v>
      </c>
      <c r="K4786" s="42">
        <v>5.8999999999999999E-3</v>
      </c>
      <c r="L4786" s="93">
        <f t="shared" si="370"/>
        <v>1.0001</v>
      </c>
      <c r="M4786" s="42">
        <v>0.12096999999999999</v>
      </c>
      <c r="N4786" s="93">
        <f t="array" ref="N4786">SQRT(MMULT(MMULT(B4786:K4786, '2. Correlation Matrix'!$B$34:$K$43), TRANSPOSE(B4786:K4786)))</f>
        <v>9.4542836937229674E-2</v>
      </c>
      <c r="O4786" s="92">
        <f t="shared" si="371"/>
        <v>0.48623461585483313</v>
      </c>
      <c r="P4786" s="42">
        <f t="shared" si="372"/>
        <v>0.11650082599193019</v>
      </c>
      <c r="Q4786" s="42">
        <f t="shared" si="373"/>
        <v>0.122773215429927</v>
      </c>
      <c r="R4786" s="43">
        <f t="shared" si="374"/>
        <v>0.118137620573236</v>
      </c>
    </row>
    <row r="4787" spans="1:18" x14ac:dyDescent="0.35">
      <c r="A4787" s="73">
        <v>700</v>
      </c>
      <c r="B4787" s="42">
        <v>0.12939999999999999</v>
      </c>
      <c r="C4787" s="42">
        <v>3.0300000000000001E-2</v>
      </c>
      <c r="D4787" s="42">
        <v>0.1462</v>
      </c>
      <c r="E4787" s="42">
        <v>0.1328</v>
      </c>
      <c r="F4787" s="42">
        <v>0.16300000000000001</v>
      </c>
      <c r="G4787" s="42">
        <v>3.5299999999999998E-2</v>
      </c>
      <c r="H4787" s="42">
        <v>9.5799999999999996E-2</v>
      </c>
      <c r="I4787" s="42">
        <v>3.8699999999999998E-2</v>
      </c>
      <c r="J4787" s="42">
        <v>0.15290000000000001</v>
      </c>
      <c r="K4787" s="42">
        <v>7.5600000000000001E-2</v>
      </c>
      <c r="L4787" s="93">
        <f t="shared" si="370"/>
        <v>1</v>
      </c>
      <c r="M4787" s="42">
        <v>0.13535</v>
      </c>
      <c r="N4787" s="93">
        <f t="array" ref="N4787">SQRT(MMULT(MMULT(B4787:K4787, '2. Correlation Matrix'!$B$34:$K$43), TRANSPOSE(B4787:K4787)))</f>
        <v>0.12412080778004952</v>
      </c>
      <c r="O4787" s="92">
        <f t="shared" si="371"/>
        <v>0.48621984564380444</v>
      </c>
      <c r="P4787" s="42">
        <f t="shared" si="372"/>
        <v>0.127647012538014</v>
      </c>
      <c r="Q4787" s="42">
        <f t="shared" si="373"/>
        <v>0.122773215429927</v>
      </c>
      <c r="R4787" s="43">
        <f t="shared" si="374"/>
        <v>0.118137620573236</v>
      </c>
    </row>
    <row r="4788" spans="1:18" x14ac:dyDescent="0.35">
      <c r="A4788" s="73">
        <v>383</v>
      </c>
      <c r="B4788" s="42">
        <v>6.8999999999999999E-3</v>
      </c>
      <c r="C4788" s="42">
        <v>9.7000000000000003E-2</v>
      </c>
      <c r="D4788" s="42">
        <v>0.2263</v>
      </c>
      <c r="E4788" s="42">
        <v>7.3899999999999993E-2</v>
      </c>
      <c r="F4788" s="42">
        <v>0.1178</v>
      </c>
      <c r="G4788" s="42">
        <v>0.1963</v>
      </c>
      <c r="H4788" s="42">
        <v>0.1062</v>
      </c>
      <c r="I4788" s="42">
        <v>4.8500000000000001E-2</v>
      </c>
      <c r="J4788" s="42">
        <v>0.1016</v>
      </c>
      <c r="K4788" s="42">
        <v>2.5399999999999999E-2</v>
      </c>
      <c r="L4788" s="93">
        <f t="shared" si="370"/>
        <v>0.99990000000000001</v>
      </c>
      <c r="M4788" s="42">
        <v>0.14552000000000001</v>
      </c>
      <c r="N4788" s="93">
        <f t="array" ref="N4788">SQRT(MMULT(MMULT(B4788:K4788, '2. Correlation Matrix'!$B$34:$K$43), TRANSPOSE(B4788:K4788)))</f>
        <v>0.14505869967863286</v>
      </c>
      <c r="O4788" s="92">
        <f t="shared" si="371"/>
        <v>0.48614802253316769</v>
      </c>
      <c r="P4788" s="42">
        <f t="shared" si="372"/>
        <v>0.13499898682377212</v>
      </c>
      <c r="Q4788" s="42">
        <f t="shared" si="373"/>
        <v>0.122773215429927</v>
      </c>
      <c r="R4788" s="43">
        <f t="shared" si="374"/>
        <v>0.118137620573236</v>
      </c>
    </row>
    <row r="4789" spans="1:18" x14ac:dyDescent="0.35">
      <c r="A4789" s="73">
        <v>2924</v>
      </c>
      <c r="B4789" s="42">
        <v>3.8100000000000002E-2</v>
      </c>
      <c r="C4789" s="42">
        <v>0.2114</v>
      </c>
      <c r="D4789" s="42">
        <v>7.6100000000000001E-2</v>
      </c>
      <c r="E4789" s="42">
        <v>0.16070000000000001</v>
      </c>
      <c r="F4789" s="42">
        <v>0.1057</v>
      </c>
      <c r="G4789" s="42">
        <v>0.129</v>
      </c>
      <c r="H4789" s="42">
        <v>8.4599999999999995E-2</v>
      </c>
      <c r="I4789" s="42">
        <v>6.3E-3</v>
      </c>
      <c r="J4789" s="42">
        <v>0.1734</v>
      </c>
      <c r="K4789" s="42">
        <v>1.4800000000000001E-2</v>
      </c>
      <c r="L4789" s="93">
        <f t="shared" si="370"/>
        <v>1.0001</v>
      </c>
      <c r="M4789" s="42">
        <v>0.13353000000000001</v>
      </c>
      <c r="N4789" s="93">
        <f t="array" ref="N4789">SQRT(MMULT(MMULT(B4789:K4789, '2. Correlation Matrix'!$B$34:$K$43), TRANSPOSE(B4789:K4789)))</f>
        <v>0.12039748929289182</v>
      </c>
      <c r="O4789" s="92">
        <f t="shared" si="371"/>
        <v>0.48613970560144881</v>
      </c>
      <c r="P4789" s="42">
        <f t="shared" si="372"/>
        <v>0.12628222228598401</v>
      </c>
      <c r="Q4789" s="42">
        <f t="shared" si="373"/>
        <v>0.122773215429927</v>
      </c>
      <c r="R4789" s="43">
        <f t="shared" si="374"/>
        <v>0.118137620573236</v>
      </c>
    </row>
    <row r="4790" spans="1:18" x14ac:dyDescent="0.35">
      <c r="A4790" s="73">
        <v>587</v>
      </c>
      <c r="B4790" s="42">
        <v>5.7799999999999997E-2</v>
      </c>
      <c r="C4790" s="42">
        <v>0.14799999999999999</v>
      </c>
      <c r="D4790" s="42">
        <v>0.16159999999999999</v>
      </c>
      <c r="E4790" s="42">
        <v>8.5000000000000006E-2</v>
      </c>
      <c r="F4790" s="42">
        <v>0.1429</v>
      </c>
      <c r="G4790" s="42">
        <v>2.0400000000000001E-2</v>
      </c>
      <c r="H4790" s="42">
        <v>0.14799999999999999</v>
      </c>
      <c r="I4790" s="42">
        <v>6.7999999999999996E-3</v>
      </c>
      <c r="J4790" s="42">
        <v>0.14799999999999999</v>
      </c>
      <c r="K4790" s="42">
        <v>8.1600000000000006E-2</v>
      </c>
      <c r="L4790" s="93">
        <f t="shared" si="370"/>
        <v>1.0001</v>
      </c>
      <c r="M4790" s="42">
        <v>0.13711999999999999</v>
      </c>
      <c r="N4790" s="93">
        <f t="array" ref="N4790">SQRT(MMULT(MMULT(B4790:K4790, '2. Correlation Matrix'!$B$34:$K$43), TRANSPOSE(B4790:K4790)))</f>
        <v>0.12779381660486708</v>
      </c>
      <c r="O4790" s="92">
        <f t="shared" si="371"/>
        <v>0.48609550642088056</v>
      </c>
      <c r="P4790" s="42">
        <f t="shared" si="372"/>
        <v>0.12895437021878078</v>
      </c>
      <c r="Q4790" s="42">
        <f t="shared" si="373"/>
        <v>0.122773215429927</v>
      </c>
      <c r="R4790" s="43">
        <f t="shared" si="374"/>
        <v>0.118137620573236</v>
      </c>
    </row>
    <row r="4791" spans="1:18" x14ac:dyDescent="0.35">
      <c r="A4791" s="73">
        <v>3104</v>
      </c>
      <c r="B4791" s="42">
        <v>0.1153</v>
      </c>
      <c r="C4791" s="42">
        <v>6.3E-3</v>
      </c>
      <c r="D4791" s="42">
        <v>0.20749999999999999</v>
      </c>
      <c r="E4791" s="42">
        <v>0.1447</v>
      </c>
      <c r="F4791" s="42">
        <v>7.3400000000000007E-2</v>
      </c>
      <c r="G4791" s="42">
        <v>0.1069</v>
      </c>
      <c r="H4791" s="42">
        <v>5.6599999999999998E-2</v>
      </c>
      <c r="I4791" s="42">
        <v>7.7600000000000002E-2</v>
      </c>
      <c r="J4791" s="42">
        <v>0.1782</v>
      </c>
      <c r="K4791" s="42">
        <v>3.3500000000000002E-2</v>
      </c>
      <c r="L4791" s="93">
        <f t="shared" si="370"/>
        <v>1</v>
      </c>
      <c r="M4791" s="42">
        <v>0.13655999999999999</v>
      </c>
      <c r="N4791" s="93">
        <f t="array" ref="N4791">SQRT(MMULT(MMULT(B4791:K4791, '2. Correlation Matrix'!$B$34:$K$43), TRANSPOSE(B4791:K4791)))</f>
        <v>0.12668637846557457</v>
      </c>
      <c r="O4791" s="92">
        <f t="shared" si="371"/>
        <v>0.48592438070781341</v>
      </c>
      <c r="P4791" s="42">
        <f t="shared" si="372"/>
        <v>0.12853528075563858</v>
      </c>
      <c r="Q4791" s="42">
        <f t="shared" si="373"/>
        <v>0.122773215429927</v>
      </c>
      <c r="R4791" s="43">
        <f t="shared" si="374"/>
        <v>0.118137620573236</v>
      </c>
    </row>
    <row r="4792" spans="1:18" x14ac:dyDescent="0.35">
      <c r="A4792" s="73">
        <v>1022</v>
      </c>
      <c r="B4792" s="42">
        <v>0.18890000000000001</v>
      </c>
      <c r="C4792" s="42">
        <v>6.1600000000000002E-2</v>
      </c>
      <c r="D4792" s="42">
        <v>0.14580000000000001</v>
      </c>
      <c r="E4792" s="42">
        <v>0.14990000000000001</v>
      </c>
      <c r="F4792" s="42">
        <v>5.1299999999999998E-2</v>
      </c>
      <c r="G4792" s="42">
        <v>0.19919999999999999</v>
      </c>
      <c r="H4792" s="42">
        <v>0.13350000000000001</v>
      </c>
      <c r="I4792" s="42">
        <v>1.23E-2</v>
      </c>
      <c r="J4792" s="42">
        <v>3.6999999999999998E-2</v>
      </c>
      <c r="K4792" s="42">
        <v>2.0500000000000001E-2</v>
      </c>
      <c r="L4792" s="93">
        <f t="shared" si="370"/>
        <v>0.99999999999999989</v>
      </c>
      <c r="M4792" s="42">
        <v>0.14049</v>
      </c>
      <c r="N4792" s="93">
        <f t="array" ref="N4792">SQRT(MMULT(MMULT(B4792:K4792, '2. Correlation Matrix'!$B$34:$K$43), TRANSPOSE(B4792:K4792)))</f>
        <v>0.13485453009047937</v>
      </c>
      <c r="O4792" s="92">
        <f t="shared" si="371"/>
        <v>0.48563440884084585</v>
      </c>
      <c r="P4792" s="42">
        <f t="shared" si="372"/>
        <v>0.131397127857038</v>
      </c>
      <c r="Q4792" s="42">
        <f t="shared" si="373"/>
        <v>0.122773215429927</v>
      </c>
      <c r="R4792" s="43">
        <f t="shared" si="374"/>
        <v>0.118137620573236</v>
      </c>
    </row>
    <row r="4793" spans="1:18" x14ac:dyDescent="0.35">
      <c r="A4793" s="73">
        <v>1274</v>
      </c>
      <c r="B4793" s="42">
        <v>0.16250000000000001</v>
      </c>
      <c r="C4793" s="42">
        <v>0.1101</v>
      </c>
      <c r="D4793" s="42">
        <v>0.18049999999999999</v>
      </c>
      <c r="E4793" s="42">
        <v>9.2100000000000001E-2</v>
      </c>
      <c r="F4793" s="42">
        <v>0.1769</v>
      </c>
      <c r="G4793" s="42">
        <v>1.6199999999999999E-2</v>
      </c>
      <c r="H4793" s="42">
        <v>0.13719999999999999</v>
      </c>
      <c r="I4793" s="42">
        <v>3.5999999999999999E-3</v>
      </c>
      <c r="J4793" s="42">
        <v>8.9999999999999993E-3</v>
      </c>
      <c r="K4793" s="42">
        <v>0.1119</v>
      </c>
      <c r="L4793" s="93">
        <f t="shared" si="370"/>
        <v>1</v>
      </c>
      <c r="M4793" s="42">
        <v>0.13541</v>
      </c>
      <c r="N4793" s="93">
        <f t="array" ref="N4793">SQRT(MMULT(MMULT(B4793:K4793, '2. Correlation Matrix'!$B$34:$K$43), TRANSPOSE(B4793:K4793)))</f>
        <v>0.12443332812831295</v>
      </c>
      <c r="O4793" s="92">
        <f t="shared" si="371"/>
        <v>0.48548086681171559</v>
      </c>
      <c r="P4793" s="42">
        <f t="shared" si="372"/>
        <v>0.12766817342545581</v>
      </c>
      <c r="Q4793" s="42">
        <f t="shared" si="373"/>
        <v>0.122773215429927</v>
      </c>
      <c r="R4793" s="43">
        <f t="shared" si="374"/>
        <v>0.118137620573236</v>
      </c>
    </row>
    <row r="4794" spans="1:18" x14ac:dyDescent="0.35">
      <c r="A4794" s="73">
        <v>576</v>
      </c>
      <c r="B4794" s="42">
        <v>0.13639999999999999</v>
      </c>
      <c r="C4794" s="42">
        <v>1.9099999999999999E-2</v>
      </c>
      <c r="D4794" s="42">
        <v>0.17219999999999999</v>
      </c>
      <c r="E4794" s="42">
        <v>6.4600000000000005E-2</v>
      </c>
      <c r="F4794" s="42">
        <v>0.14829999999999999</v>
      </c>
      <c r="G4794" s="42">
        <v>2.87E-2</v>
      </c>
      <c r="H4794" s="42">
        <v>0.1555</v>
      </c>
      <c r="I4794" s="42">
        <v>0.10050000000000001</v>
      </c>
      <c r="J4794" s="42">
        <v>0.14829999999999999</v>
      </c>
      <c r="K4794" s="42">
        <v>2.63E-2</v>
      </c>
      <c r="L4794" s="93">
        <f t="shared" si="370"/>
        <v>0.9998999999999999</v>
      </c>
      <c r="M4794" s="42">
        <v>0.13103000000000001</v>
      </c>
      <c r="N4794" s="93">
        <f t="array" ref="N4794">SQRT(MMULT(MMULT(B4794:K4794, '2. Correlation Matrix'!$B$34:$K$43), TRANSPOSE(B4794:K4794)))</f>
        <v>0.11541830961952093</v>
      </c>
      <c r="O4794" s="92">
        <f t="shared" si="371"/>
        <v>0.48545157336564859</v>
      </c>
      <c r="P4794" s="42">
        <f t="shared" si="372"/>
        <v>0.1243693069022862</v>
      </c>
      <c r="Q4794" s="42">
        <f t="shared" si="373"/>
        <v>0.122773215429927</v>
      </c>
      <c r="R4794" s="43">
        <f t="shared" si="374"/>
        <v>0.118137620573236</v>
      </c>
    </row>
    <row r="4795" spans="1:18" x14ac:dyDescent="0.35">
      <c r="A4795" s="73">
        <v>3138</v>
      </c>
      <c r="B4795" s="42">
        <v>0.03</v>
      </c>
      <c r="C4795" s="42">
        <v>0.14349999999999999</v>
      </c>
      <c r="D4795" s="42">
        <v>0.1178</v>
      </c>
      <c r="E4795" s="42">
        <v>0.13059999999999999</v>
      </c>
      <c r="F4795" s="42">
        <v>0.11990000000000001</v>
      </c>
      <c r="G4795" s="42">
        <v>0.13489999999999999</v>
      </c>
      <c r="H4795" s="42">
        <v>0.18629999999999999</v>
      </c>
      <c r="I4795" s="42">
        <v>2.3599999999999999E-2</v>
      </c>
      <c r="J4795" s="42">
        <v>0.10059999999999999</v>
      </c>
      <c r="K4795" s="42">
        <v>1.2800000000000001E-2</v>
      </c>
      <c r="L4795" s="93">
        <f t="shared" si="370"/>
        <v>1</v>
      </c>
      <c r="M4795" s="42">
        <v>0.14136000000000001</v>
      </c>
      <c r="N4795" s="93">
        <f t="array" ref="N4795">SQRT(MMULT(MMULT(B4795:K4795, '2. Correlation Matrix'!$B$34:$K$43), TRANSPOSE(B4795:K4795)))</f>
        <v>0.13672404219790826</v>
      </c>
      <c r="O4795" s="92">
        <f t="shared" si="371"/>
        <v>0.48535721247872277</v>
      </c>
      <c r="P4795" s="42">
        <f t="shared" si="372"/>
        <v>0.13201326814253231</v>
      </c>
      <c r="Q4795" s="42">
        <f t="shared" si="373"/>
        <v>0.122773215429927</v>
      </c>
      <c r="R4795" s="43">
        <f t="shared" si="374"/>
        <v>0.118137620573236</v>
      </c>
    </row>
    <row r="4796" spans="1:18" x14ac:dyDescent="0.35">
      <c r="A4796" s="73">
        <v>3568</v>
      </c>
      <c r="B4796" s="42">
        <v>8.5000000000000006E-2</v>
      </c>
      <c r="C4796" s="42">
        <v>0.1096</v>
      </c>
      <c r="D4796" s="42">
        <v>0.13650000000000001</v>
      </c>
      <c r="E4796" s="42">
        <v>0.1454</v>
      </c>
      <c r="F4796" s="42">
        <v>0.1857</v>
      </c>
      <c r="G4796" s="42">
        <v>0.1119</v>
      </c>
      <c r="H4796" s="42">
        <v>3.7999999999999999E-2</v>
      </c>
      <c r="I4796" s="42">
        <v>6.2600000000000003E-2</v>
      </c>
      <c r="J4796" s="42">
        <v>9.8400000000000001E-2</v>
      </c>
      <c r="K4796" s="42">
        <v>2.6800000000000001E-2</v>
      </c>
      <c r="L4796" s="93">
        <f t="shared" si="370"/>
        <v>0.99990000000000012</v>
      </c>
      <c r="M4796" s="42">
        <v>0.13078999999999999</v>
      </c>
      <c r="N4796" s="93">
        <f t="array" ref="N4796">SQRT(MMULT(MMULT(B4796:K4796, '2. Correlation Matrix'!$B$34:$K$43), TRANSPOSE(B4796:K4796)))</f>
        <v>0.11499067222123541</v>
      </c>
      <c r="O4796" s="92">
        <f t="shared" si="371"/>
        <v>0.48516978744730926</v>
      </c>
      <c r="P4796" s="42">
        <f t="shared" si="372"/>
        <v>0.12417857265105418</v>
      </c>
      <c r="Q4796" s="42">
        <f t="shared" si="373"/>
        <v>0.122773215429927</v>
      </c>
      <c r="R4796" s="43">
        <f t="shared" si="374"/>
        <v>0.118137620573236</v>
      </c>
    </row>
    <row r="4797" spans="1:18" x14ac:dyDescent="0.35">
      <c r="A4797" s="73">
        <v>3175</v>
      </c>
      <c r="B4797" s="42">
        <v>0.19009999999999999</v>
      </c>
      <c r="C4797" s="42">
        <v>0.16830000000000001</v>
      </c>
      <c r="D4797" s="42">
        <v>0.1208</v>
      </c>
      <c r="E4797" s="42">
        <v>1.3899999999999999E-2</v>
      </c>
      <c r="F4797" s="42">
        <v>0.1426</v>
      </c>
      <c r="G4797" s="42">
        <v>7.5200000000000003E-2</v>
      </c>
      <c r="H4797" s="42">
        <v>4.1599999999999998E-2</v>
      </c>
      <c r="I4797" s="42">
        <v>1.5800000000000002E-2</v>
      </c>
      <c r="J4797" s="42">
        <v>0.1762</v>
      </c>
      <c r="K4797" s="42">
        <v>5.5399999999999998E-2</v>
      </c>
      <c r="L4797" s="93">
        <f t="shared" si="370"/>
        <v>0.99990000000000012</v>
      </c>
      <c r="M4797" s="42">
        <v>0.12354999999999999</v>
      </c>
      <c r="N4797" s="93">
        <f t="array" ref="N4797">SQRT(MMULT(MMULT(B4797:K4797, '2. Correlation Matrix'!$B$34:$K$43), TRANSPOSE(B4797:K4797)))</f>
        <v>0.10008231867117788</v>
      </c>
      <c r="O4797" s="92">
        <f t="shared" si="371"/>
        <v>0.48510067157328585</v>
      </c>
      <c r="P4797" s="42">
        <f t="shared" si="372"/>
        <v>0.11854176474470039</v>
      </c>
      <c r="Q4797" s="42">
        <f t="shared" si="373"/>
        <v>0.122773215429927</v>
      </c>
      <c r="R4797" s="43">
        <f t="shared" si="374"/>
        <v>0.118137620573236</v>
      </c>
    </row>
    <row r="4798" spans="1:18" x14ac:dyDescent="0.35">
      <c r="A4798" s="73">
        <v>2065</v>
      </c>
      <c r="B4798" s="42">
        <v>0.151</v>
      </c>
      <c r="C4798" s="42">
        <v>9.6299999999999997E-2</v>
      </c>
      <c r="D4798" s="42">
        <v>0.17069999999999999</v>
      </c>
      <c r="E4798" s="42">
        <v>8.3199999999999996E-2</v>
      </c>
      <c r="F4798" s="42">
        <v>0.13569999999999999</v>
      </c>
      <c r="G4798" s="42">
        <v>4.8099999999999997E-2</v>
      </c>
      <c r="H4798" s="42">
        <v>0.15970000000000001</v>
      </c>
      <c r="I4798" s="42">
        <v>8.7499999999999994E-2</v>
      </c>
      <c r="J4798" s="42">
        <v>5.6899999999999999E-2</v>
      </c>
      <c r="K4798" s="42">
        <v>1.09E-2</v>
      </c>
      <c r="L4798" s="93">
        <f t="shared" si="370"/>
        <v>1</v>
      </c>
      <c r="M4798" s="42">
        <v>0.12762999999999999</v>
      </c>
      <c r="N4798" s="93">
        <f t="array" ref="N4798">SQRT(MMULT(MMULT(B4798:K4798, '2. Correlation Matrix'!$B$34:$K$43), TRANSPOSE(B4798:K4798)))</f>
        <v>0.10849422528619945</v>
      </c>
      <c r="O4798" s="92">
        <f t="shared" si="371"/>
        <v>0.48509494271391945</v>
      </c>
      <c r="P4798" s="42">
        <f t="shared" si="372"/>
        <v>0.12174450153977369</v>
      </c>
      <c r="Q4798" s="42">
        <f t="shared" si="373"/>
        <v>0.122773215429927</v>
      </c>
      <c r="R4798" s="43">
        <f t="shared" si="374"/>
        <v>0.118137620573236</v>
      </c>
    </row>
    <row r="4799" spans="1:18" x14ac:dyDescent="0.35">
      <c r="A4799" s="73">
        <v>3040</v>
      </c>
      <c r="B4799" s="42">
        <v>1.6E-2</v>
      </c>
      <c r="C4799" s="42">
        <v>1.83E-2</v>
      </c>
      <c r="D4799" s="42">
        <v>0.2009</v>
      </c>
      <c r="E4799" s="42">
        <v>0.18490000000000001</v>
      </c>
      <c r="F4799" s="42">
        <v>0.17349999999999999</v>
      </c>
      <c r="G4799" s="42">
        <v>7.0800000000000002E-2</v>
      </c>
      <c r="H4799" s="42">
        <v>2.7400000000000001E-2</v>
      </c>
      <c r="I4799" s="42">
        <v>0.13009999999999999</v>
      </c>
      <c r="J4799" s="42">
        <v>0.1507</v>
      </c>
      <c r="K4799" s="42">
        <v>2.7400000000000001E-2</v>
      </c>
      <c r="L4799" s="93">
        <f t="shared" si="370"/>
        <v>0.99999999999999989</v>
      </c>
      <c r="M4799" s="42">
        <v>0.13475000000000001</v>
      </c>
      <c r="N4799" s="93">
        <f t="array" ref="N4799">SQRT(MMULT(MMULT(B4799:K4799, '2. Correlation Matrix'!$B$34:$K$43), TRANSPOSE(B4799:K4799)))</f>
        <v>0.12318133730312314</v>
      </c>
      <c r="O4799" s="92">
        <f t="shared" si="371"/>
        <v>0.48505724412593393</v>
      </c>
      <c r="P4799" s="42">
        <f t="shared" si="372"/>
        <v>0.1271631790701071</v>
      </c>
      <c r="Q4799" s="42">
        <f t="shared" si="373"/>
        <v>0.122773215429927</v>
      </c>
      <c r="R4799" s="43">
        <f t="shared" si="374"/>
        <v>0.118137620573236</v>
      </c>
    </row>
    <row r="4800" spans="1:18" x14ac:dyDescent="0.35">
      <c r="A4800" s="73">
        <v>4717</v>
      </c>
      <c r="B4800" s="42">
        <v>0.13550000000000001</v>
      </c>
      <c r="C4800" s="42">
        <v>0.13350000000000001</v>
      </c>
      <c r="D4800" s="42">
        <v>0.17730000000000001</v>
      </c>
      <c r="E4800" s="42">
        <v>9.7600000000000006E-2</v>
      </c>
      <c r="F4800" s="42">
        <v>0.11749999999999999</v>
      </c>
      <c r="G4800" s="42">
        <v>8.0000000000000002E-3</v>
      </c>
      <c r="H4800" s="42">
        <v>7.7700000000000005E-2</v>
      </c>
      <c r="I4800" s="42">
        <v>1.3899999999999999E-2</v>
      </c>
      <c r="J4800" s="42">
        <v>0.1414</v>
      </c>
      <c r="K4800" s="42">
        <v>9.7600000000000006E-2</v>
      </c>
      <c r="L4800" s="93">
        <f t="shared" si="370"/>
        <v>1</v>
      </c>
      <c r="M4800" s="42">
        <v>0.13153999999999999</v>
      </c>
      <c r="N4800" s="93">
        <f t="array" ref="N4800">SQRT(MMULT(MMULT(B4800:K4800, '2. Correlation Matrix'!$B$34:$K$43), TRANSPOSE(B4800:K4800)))</f>
        <v>0.11657013556036386</v>
      </c>
      <c r="O4800" s="92">
        <f t="shared" si="371"/>
        <v>0.48502988975869998</v>
      </c>
      <c r="P4800" s="42">
        <f t="shared" si="372"/>
        <v>0.12474570174771919</v>
      </c>
      <c r="Q4800" s="42">
        <f t="shared" si="373"/>
        <v>0.122773215429927</v>
      </c>
      <c r="R4800" s="43">
        <f t="shared" si="374"/>
        <v>0.118137620573236</v>
      </c>
    </row>
    <row r="4801" spans="1:18" x14ac:dyDescent="0.35">
      <c r="A4801" s="73">
        <v>2202</v>
      </c>
      <c r="B4801" s="42">
        <v>2.76E-2</v>
      </c>
      <c r="C4801" s="42">
        <v>0.12759999999999999</v>
      </c>
      <c r="D4801" s="42">
        <v>0.1552</v>
      </c>
      <c r="E4801" s="42">
        <v>0.33450000000000002</v>
      </c>
      <c r="F4801" s="42">
        <v>0.1138</v>
      </c>
      <c r="G4801" s="42">
        <v>2.41E-2</v>
      </c>
      <c r="H4801" s="42">
        <v>7.5899999999999995E-2</v>
      </c>
      <c r="I4801" s="42">
        <v>1.72E-2</v>
      </c>
      <c r="J4801" s="42">
        <v>5.1700000000000003E-2</v>
      </c>
      <c r="K4801" s="42">
        <v>7.2400000000000006E-2</v>
      </c>
      <c r="L4801" s="93">
        <f t="shared" si="370"/>
        <v>1</v>
      </c>
      <c r="M4801" s="42">
        <v>0.13833000000000001</v>
      </c>
      <c r="N4801" s="93">
        <f t="array" ref="N4801">SQRT(MMULT(MMULT(B4801:K4801, '2. Correlation Matrix'!$B$34:$K$43), TRANSPOSE(B4801:K4801)))</f>
        <v>0.13058890190114933</v>
      </c>
      <c r="O4801" s="92">
        <f t="shared" si="371"/>
        <v>0.48495698392454767</v>
      </c>
      <c r="P4801" s="42">
        <f t="shared" si="372"/>
        <v>0.12980326935012601</v>
      </c>
      <c r="Q4801" s="42">
        <f t="shared" si="373"/>
        <v>0.122773215429927</v>
      </c>
      <c r="R4801" s="43">
        <f t="shared" si="374"/>
        <v>0.118137620573236</v>
      </c>
    </row>
    <row r="4802" spans="1:18" x14ac:dyDescent="0.35">
      <c r="A4802" s="73">
        <v>1754</v>
      </c>
      <c r="B4802" s="42">
        <v>0.17419999999999999</v>
      </c>
      <c r="C4802" s="42">
        <v>0.1326</v>
      </c>
      <c r="D4802" s="42">
        <v>8.8999999999999996E-2</v>
      </c>
      <c r="E4802" s="42">
        <v>0.18940000000000001</v>
      </c>
      <c r="F4802" s="42">
        <v>0.14199999999999999</v>
      </c>
      <c r="G4802" s="42">
        <v>9.4999999999999998E-3</v>
      </c>
      <c r="H4802" s="42">
        <v>9.4700000000000006E-2</v>
      </c>
      <c r="I4802" s="42">
        <v>4.5499999999999999E-2</v>
      </c>
      <c r="J4802" s="42">
        <v>8.8999999999999996E-2</v>
      </c>
      <c r="K4802" s="42">
        <v>3.4099999999999998E-2</v>
      </c>
      <c r="L4802" s="93">
        <f t="shared" si="370"/>
        <v>0.99999999999999989</v>
      </c>
      <c r="M4802" s="42">
        <v>0.123</v>
      </c>
      <c r="N4802" s="93">
        <f t="array" ref="N4802">SQRT(MMULT(MMULT(B4802:K4802, '2. Correlation Matrix'!$B$34:$K$43), TRANSPOSE(B4802:K4802)))</f>
        <v>9.8982878978308167E-2</v>
      </c>
      <c r="O4802" s="92">
        <f t="shared" si="371"/>
        <v>0.48493234886125181</v>
      </c>
      <c r="P4802" s="42">
        <f t="shared" si="372"/>
        <v>0.1181011948345828</v>
      </c>
      <c r="Q4802" s="42">
        <f t="shared" si="373"/>
        <v>0.122773215429927</v>
      </c>
      <c r="R4802" s="43">
        <f t="shared" si="374"/>
        <v>0.118137620573236</v>
      </c>
    </row>
    <row r="4803" spans="1:18" x14ac:dyDescent="0.35">
      <c r="A4803" s="73">
        <v>4595</v>
      </c>
      <c r="B4803" s="42">
        <v>0.1047</v>
      </c>
      <c r="C4803" s="42">
        <v>0.16800000000000001</v>
      </c>
      <c r="D4803" s="42">
        <v>0.19570000000000001</v>
      </c>
      <c r="E4803" s="42">
        <v>5.5300000000000002E-2</v>
      </c>
      <c r="F4803" s="42">
        <v>0.17</v>
      </c>
      <c r="G4803" s="42">
        <v>8.3000000000000004E-2</v>
      </c>
      <c r="H4803" s="42">
        <v>9.0899999999999995E-2</v>
      </c>
      <c r="I4803" s="42">
        <v>3.56E-2</v>
      </c>
      <c r="J4803" s="42">
        <v>4.5499999999999999E-2</v>
      </c>
      <c r="K4803" s="42">
        <v>5.1400000000000001E-2</v>
      </c>
      <c r="L4803" s="93">
        <f t="shared" si="370"/>
        <v>1.0001</v>
      </c>
      <c r="M4803" s="42">
        <v>0.13074</v>
      </c>
      <c r="N4803" s="93">
        <f t="array" ref="N4803">SQRT(MMULT(MMULT(B4803:K4803, '2. Correlation Matrix'!$B$34:$K$43), TRANSPOSE(B4803:K4803)))</f>
        <v>0.11495870329305652</v>
      </c>
      <c r="O4803" s="92">
        <f t="shared" si="371"/>
        <v>0.48486976978076857</v>
      </c>
      <c r="P4803" s="42">
        <f t="shared" si="372"/>
        <v>0.1241322482685895</v>
      </c>
      <c r="Q4803" s="42">
        <f t="shared" si="373"/>
        <v>0.122773215429927</v>
      </c>
      <c r="R4803" s="43">
        <f t="shared" si="374"/>
        <v>0.118137620573236</v>
      </c>
    </row>
    <row r="4804" spans="1:18" x14ac:dyDescent="0.35">
      <c r="A4804" s="73">
        <v>1700</v>
      </c>
      <c r="B4804" s="42">
        <v>3.4700000000000002E-2</v>
      </c>
      <c r="C4804" s="42">
        <v>1.24E-2</v>
      </c>
      <c r="D4804" s="42">
        <v>0.18559999999999999</v>
      </c>
      <c r="E4804" s="42">
        <v>1.24E-2</v>
      </c>
      <c r="F4804" s="42">
        <v>0.15840000000000001</v>
      </c>
      <c r="G4804" s="42">
        <v>7.1800000000000003E-2</v>
      </c>
      <c r="H4804" s="42">
        <v>0.18559999999999999</v>
      </c>
      <c r="I4804" s="42">
        <v>1.24E-2</v>
      </c>
      <c r="J4804" s="42">
        <v>0.23760000000000001</v>
      </c>
      <c r="K4804" s="42">
        <v>8.9099999999999999E-2</v>
      </c>
      <c r="L4804" s="93">
        <f t="shared" si="370"/>
        <v>0.99999999999999989</v>
      </c>
      <c r="M4804" s="42">
        <v>0.14890999999999999</v>
      </c>
      <c r="N4804" s="93">
        <f t="array" ref="N4804">SQRT(MMULT(MMULT(B4804:K4804, '2. Correlation Matrix'!$B$34:$K$43), TRANSPOSE(B4804:K4804)))</f>
        <v>0.15243796073973961</v>
      </c>
      <c r="O4804" s="92">
        <f t="shared" si="371"/>
        <v>0.48485298308462688</v>
      </c>
      <c r="P4804" s="42">
        <f t="shared" si="372"/>
        <v>0.13729133406275479</v>
      </c>
      <c r="Q4804" s="42">
        <f t="shared" si="373"/>
        <v>0.122773215429927</v>
      </c>
      <c r="R4804" s="43">
        <f t="shared" si="374"/>
        <v>0.118137620573236</v>
      </c>
    </row>
    <row r="4805" spans="1:18" x14ac:dyDescent="0.35">
      <c r="A4805" s="73">
        <v>1897</v>
      </c>
      <c r="B4805" s="42">
        <v>8.0199999999999994E-2</v>
      </c>
      <c r="C4805" s="42">
        <v>0.20039999999999999</v>
      </c>
      <c r="D4805" s="42">
        <v>0.21160000000000001</v>
      </c>
      <c r="E4805" s="42">
        <v>0.21379999999999999</v>
      </c>
      <c r="F4805" s="42">
        <v>4.6800000000000001E-2</v>
      </c>
      <c r="G4805" s="42">
        <v>4.0099999999999997E-2</v>
      </c>
      <c r="H4805" s="42">
        <v>0.1336</v>
      </c>
      <c r="I4805" s="42">
        <v>4.0099999999999997E-2</v>
      </c>
      <c r="J4805" s="42">
        <v>2.2000000000000001E-3</v>
      </c>
      <c r="K4805" s="42">
        <v>3.1199999999999999E-2</v>
      </c>
      <c r="L4805" s="93">
        <f t="shared" ref="L4805:L4868" si="375">SUM(B4805:K4805)</f>
        <v>0.99999999999999989</v>
      </c>
      <c r="M4805" s="42">
        <v>0.13159999999999999</v>
      </c>
      <c r="N4805" s="93">
        <f t="array" ref="N4805">SQRT(MMULT(MMULT(B4805:K4805, '2. Correlation Matrix'!$B$34:$K$43), TRANSPOSE(B4805:K4805)))</f>
        <v>0.11677891974283031</v>
      </c>
      <c r="O4805" s="92">
        <f t="shared" ref="O4805:O4868" si="376">(M4805-0.075)/N4805</f>
        <v>0.48467651631513725</v>
      </c>
      <c r="P4805" s="42">
        <f t="shared" ref="P4805:P4868" si="377">M4805-((1/2)*1*N4805^2)</f>
        <v>0.1247813419518488</v>
      </c>
      <c r="Q4805" s="42">
        <f t="shared" ref="Q4805:Q4868" si="378">$M$5-((1/2)*3*$N$5^2)</f>
        <v>0.122773215429927</v>
      </c>
      <c r="R4805" s="43">
        <f t="shared" ref="R4805:R4868" si="379">$M$5-((1/2)*4*$N$5^2)</f>
        <v>0.118137620573236</v>
      </c>
    </row>
    <row r="4806" spans="1:18" x14ac:dyDescent="0.35">
      <c r="A4806" s="73">
        <v>3253</v>
      </c>
      <c r="B4806" s="42">
        <v>0.1051</v>
      </c>
      <c r="C4806" s="42">
        <v>5.8200000000000002E-2</v>
      </c>
      <c r="D4806" s="42">
        <v>0.182</v>
      </c>
      <c r="E4806" s="42">
        <v>0.18010000000000001</v>
      </c>
      <c r="F4806" s="42">
        <v>2.2499999999999999E-2</v>
      </c>
      <c r="G4806" s="42">
        <v>0.10879999999999999</v>
      </c>
      <c r="H4806" s="42">
        <v>0.12570000000000001</v>
      </c>
      <c r="I4806" s="42">
        <v>4.8800000000000003E-2</v>
      </c>
      <c r="J4806" s="42">
        <v>0.14630000000000001</v>
      </c>
      <c r="K4806" s="42">
        <v>2.2499999999999999E-2</v>
      </c>
      <c r="L4806" s="93">
        <f t="shared" si="375"/>
        <v>0.99999999999999989</v>
      </c>
      <c r="M4806" s="42">
        <v>0.13904</v>
      </c>
      <c r="N4806" s="93">
        <f t="array" ref="N4806">SQRT(MMULT(MMULT(B4806:K4806, '2. Correlation Matrix'!$B$34:$K$43), TRANSPOSE(B4806:K4806)))</f>
        <v>0.13213418464176027</v>
      </c>
      <c r="O4806" s="92">
        <f t="shared" si="376"/>
        <v>0.4846588350594061</v>
      </c>
      <c r="P4806" s="42">
        <f t="shared" si="377"/>
        <v>0.1303102786245286</v>
      </c>
      <c r="Q4806" s="42">
        <f t="shared" si="378"/>
        <v>0.122773215429927</v>
      </c>
      <c r="R4806" s="43">
        <f t="shared" si="379"/>
        <v>0.118137620573236</v>
      </c>
    </row>
    <row r="4807" spans="1:18" x14ac:dyDescent="0.35">
      <c r="A4807" s="73">
        <v>2846</v>
      </c>
      <c r="B4807" s="42">
        <v>0.21460000000000001</v>
      </c>
      <c r="C4807" s="42">
        <v>3.9E-2</v>
      </c>
      <c r="D4807" s="42">
        <v>2.93E-2</v>
      </c>
      <c r="E4807" s="42">
        <v>0.161</v>
      </c>
      <c r="F4807" s="42">
        <v>0.1512</v>
      </c>
      <c r="G4807" s="42">
        <v>4.6300000000000001E-2</v>
      </c>
      <c r="H4807" s="42">
        <v>7.3200000000000001E-2</v>
      </c>
      <c r="I4807" s="42">
        <v>3.9E-2</v>
      </c>
      <c r="J4807" s="42">
        <v>0.21460000000000001</v>
      </c>
      <c r="K4807" s="42">
        <v>3.1699999999999999E-2</v>
      </c>
      <c r="L4807" s="93">
        <f t="shared" si="375"/>
        <v>0.99990000000000001</v>
      </c>
      <c r="M4807" s="42">
        <v>0.12506</v>
      </c>
      <c r="N4807" s="93">
        <f t="array" ref="N4807">SQRT(MMULT(MMULT(B4807:K4807, '2. Correlation Matrix'!$B$34:$K$43), TRANSPOSE(B4807:K4807)))</f>
        <v>0.10331778240496647</v>
      </c>
      <c r="O4807" s="92">
        <f t="shared" si="376"/>
        <v>0.48452453038319981</v>
      </c>
      <c r="P4807" s="42">
        <f t="shared" si="377"/>
        <v>0.11972271791946</v>
      </c>
      <c r="Q4807" s="42">
        <f t="shared" si="378"/>
        <v>0.122773215429927</v>
      </c>
      <c r="R4807" s="43">
        <f t="shared" si="379"/>
        <v>0.118137620573236</v>
      </c>
    </row>
    <row r="4808" spans="1:18" x14ac:dyDescent="0.35">
      <c r="A4808" s="73">
        <v>2061</v>
      </c>
      <c r="B4808" s="42">
        <v>0.18970000000000001</v>
      </c>
      <c r="C4808" s="42">
        <v>0.1303</v>
      </c>
      <c r="D4808" s="42">
        <v>8.43E-2</v>
      </c>
      <c r="E4808" s="42">
        <v>3.2599999999999997E-2</v>
      </c>
      <c r="F4808" s="42">
        <v>0.182</v>
      </c>
      <c r="G4808" s="42">
        <v>7.2800000000000004E-2</v>
      </c>
      <c r="H4808" s="42">
        <v>1.9199999999999998E-2</v>
      </c>
      <c r="I4808" s="42">
        <v>0.10340000000000001</v>
      </c>
      <c r="J4808" s="42">
        <v>0.17430000000000001</v>
      </c>
      <c r="K4808" s="42">
        <v>1.15E-2</v>
      </c>
      <c r="L4808" s="93">
        <f t="shared" si="375"/>
        <v>1.0001</v>
      </c>
      <c r="M4808" s="42">
        <v>0.11706</v>
      </c>
      <c r="N4808" s="93">
        <f t="array" ref="N4808">SQRT(MMULT(MMULT(B4808:K4808, '2. Correlation Matrix'!$B$34:$K$43), TRANSPOSE(B4808:K4808)))</f>
        <v>8.6824249637415238E-2</v>
      </c>
      <c r="O4808" s="92">
        <f t="shared" si="376"/>
        <v>0.48442687585145627</v>
      </c>
      <c r="P4808" s="42">
        <f t="shared" si="377"/>
        <v>0.1132907748374499</v>
      </c>
      <c r="Q4808" s="42">
        <f t="shared" si="378"/>
        <v>0.122773215429927</v>
      </c>
      <c r="R4808" s="43">
        <f t="shared" si="379"/>
        <v>0.118137620573236</v>
      </c>
    </row>
    <row r="4809" spans="1:18" x14ac:dyDescent="0.35">
      <c r="A4809" s="73">
        <v>2797</v>
      </c>
      <c r="B4809" s="42">
        <v>3.4599999999999999E-2</v>
      </c>
      <c r="C4809" s="42">
        <v>0.1673</v>
      </c>
      <c r="D4809" s="42">
        <v>0.19040000000000001</v>
      </c>
      <c r="E4809" s="42">
        <v>0.1865</v>
      </c>
      <c r="F4809" s="42">
        <v>9.8100000000000007E-2</v>
      </c>
      <c r="G4809" s="42">
        <v>6.9199999999999998E-2</v>
      </c>
      <c r="H4809" s="42">
        <v>0.15579999999999999</v>
      </c>
      <c r="I4809" s="42">
        <v>6.54E-2</v>
      </c>
      <c r="J4809" s="42">
        <v>2.3099999999999999E-2</v>
      </c>
      <c r="K4809" s="42">
        <v>9.5999999999999992E-3</v>
      </c>
      <c r="L4809" s="93">
        <f t="shared" si="375"/>
        <v>1</v>
      </c>
      <c r="M4809" s="42">
        <v>0.13439000000000001</v>
      </c>
      <c r="N4809" s="93">
        <f t="array" ref="N4809">SQRT(MMULT(MMULT(B4809:K4809, '2. Correlation Matrix'!$B$34:$K$43), TRANSPOSE(B4809:K4809)))</f>
        <v>0.12267881693746806</v>
      </c>
      <c r="O4809" s="92">
        <f t="shared" si="376"/>
        <v>0.48410965709159332</v>
      </c>
      <c r="P4809" s="42">
        <f t="shared" si="377"/>
        <v>0.12686495393741162</v>
      </c>
      <c r="Q4809" s="42">
        <f t="shared" si="378"/>
        <v>0.122773215429927</v>
      </c>
      <c r="R4809" s="43">
        <f t="shared" si="379"/>
        <v>0.118137620573236</v>
      </c>
    </row>
    <row r="4810" spans="1:18" x14ac:dyDescent="0.35">
      <c r="A4810" s="73">
        <v>1770</v>
      </c>
      <c r="B4810" s="42">
        <v>1.8200000000000001E-2</v>
      </c>
      <c r="C4810" s="42">
        <v>0.1065</v>
      </c>
      <c r="D4810" s="42">
        <v>0.14030000000000001</v>
      </c>
      <c r="E4810" s="42">
        <v>0.16880000000000001</v>
      </c>
      <c r="F4810" s="42">
        <v>5.1999999999999998E-3</v>
      </c>
      <c r="G4810" s="42">
        <v>1.04E-2</v>
      </c>
      <c r="H4810" s="42">
        <v>0.2026</v>
      </c>
      <c r="I4810" s="42">
        <v>8.3099999999999993E-2</v>
      </c>
      <c r="J4810" s="42">
        <v>0.25969999999999999</v>
      </c>
      <c r="K4810" s="42">
        <v>5.1999999999999998E-3</v>
      </c>
      <c r="L4810" s="93">
        <f t="shared" si="375"/>
        <v>0.99999999999999989</v>
      </c>
      <c r="M4810" s="42">
        <v>0.13639999999999999</v>
      </c>
      <c r="N4810" s="93">
        <f t="array" ref="N4810">SQRT(MMULT(MMULT(B4810:K4810, '2. Correlation Matrix'!$B$34:$K$43), TRANSPOSE(B4810:K4810)))</f>
        <v>0.12684654587825478</v>
      </c>
      <c r="O4810" s="92">
        <f t="shared" si="376"/>
        <v>0.48404944395514482</v>
      </c>
      <c r="P4810" s="42">
        <f t="shared" si="377"/>
        <v>0.12835497689937789</v>
      </c>
      <c r="Q4810" s="42">
        <f t="shared" si="378"/>
        <v>0.122773215429927</v>
      </c>
      <c r="R4810" s="43">
        <f t="shared" si="379"/>
        <v>0.118137620573236</v>
      </c>
    </row>
    <row r="4811" spans="1:18" x14ac:dyDescent="0.35">
      <c r="A4811" s="73">
        <v>4346</v>
      </c>
      <c r="B4811" s="42">
        <v>8.09E-2</v>
      </c>
      <c r="C4811" s="42">
        <v>9.5600000000000004E-2</v>
      </c>
      <c r="D4811" s="42">
        <v>0.12130000000000001</v>
      </c>
      <c r="E4811" s="42">
        <v>8.8200000000000001E-2</v>
      </c>
      <c r="F4811" s="42">
        <v>0.25369999999999998</v>
      </c>
      <c r="G4811" s="42">
        <v>7.7200000000000005E-2</v>
      </c>
      <c r="H4811" s="42">
        <v>0.1691</v>
      </c>
      <c r="I4811" s="42">
        <v>6.6199999999999995E-2</v>
      </c>
      <c r="J4811" s="42">
        <v>1.84E-2</v>
      </c>
      <c r="K4811" s="42">
        <v>2.9399999999999999E-2</v>
      </c>
      <c r="L4811" s="93">
        <f t="shared" si="375"/>
        <v>1</v>
      </c>
      <c r="M4811" s="42">
        <v>0.13422000000000001</v>
      </c>
      <c r="N4811" s="93">
        <f t="array" ref="N4811">SQRT(MMULT(MMULT(B4811:K4811, '2. Correlation Matrix'!$B$34:$K$43), TRANSPOSE(B4811:K4811)))</f>
        <v>0.12237074487535</v>
      </c>
      <c r="O4811" s="92">
        <f t="shared" si="376"/>
        <v>0.48393919690791315</v>
      </c>
      <c r="P4811" s="42">
        <f t="shared" si="377"/>
        <v>0.12673270039932599</v>
      </c>
      <c r="Q4811" s="42">
        <f t="shared" si="378"/>
        <v>0.122773215429927</v>
      </c>
      <c r="R4811" s="43">
        <f t="shared" si="379"/>
        <v>0.118137620573236</v>
      </c>
    </row>
    <row r="4812" spans="1:18" x14ac:dyDescent="0.35">
      <c r="A4812" s="73">
        <v>4952</v>
      </c>
      <c r="B4812" s="42">
        <v>8.0199999999999994E-2</v>
      </c>
      <c r="C4812" s="42">
        <v>8.0199999999999994E-2</v>
      </c>
      <c r="D4812" s="42">
        <v>0.1779</v>
      </c>
      <c r="E4812" s="42">
        <v>5.5100000000000003E-2</v>
      </c>
      <c r="F4812" s="42">
        <v>0.19550000000000001</v>
      </c>
      <c r="G4812" s="42">
        <v>0.193</v>
      </c>
      <c r="H4812" s="42">
        <v>5.2600000000000001E-2</v>
      </c>
      <c r="I4812" s="42">
        <v>5.5100000000000003E-2</v>
      </c>
      <c r="J4812" s="42">
        <v>8.5199999999999998E-2</v>
      </c>
      <c r="K4812" s="42">
        <v>2.5100000000000001E-2</v>
      </c>
      <c r="L4812" s="93">
        <f t="shared" si="375"/>
        <v>0.99990000000000012</v>
      </c>
      <c r="M4812" s="42">
        <v>0.13743</v>
      </c>
      <c r="N4812" s="93">
        <f t="array" ref="N4812">SQRT(MMULT(MMULT(B4812:K4812, '2. Correlation Matrix'!$B$34:$K$43), TRANSPOSE(B4812:K4812)))</f>
        <v>0.12909696918818195</v>
      </c>
      <c r="O4812" s="92">
        <f t="shared" si="376"/>
        <v>0.48358997420766009</v>
      </c>
      <c r="P4812" s="42">
        <f t="shared" si="377"/>
        <v>0.12909698627321281</v>
      </c>
      <c r="Q4812" s="42">
        <f t="shared" si="378"/>
        <v>0.122773215429927</v>
      </c>
      <c r="R4812" s="43">
        <f t="shared" si="379"/>
        <v>0.118137620573236</v>
      </c>
    </row>
    <row r="4813" spans="1:18" x14ac:dyDescent="0.35">
      <c r="A4813" s="73">
        <v>1904</v>
      </c>
      <c r="B4813" s="42">
        <v>3.15E-2</v>
      </c>
      <c r="C4813" s="42">
        <v>1.7500000000000002E-2</v>
      </c>
      <c r="D4813" s="42">
        <v>3.5000000000000003E-2</v>
      </c>
      <c r="E4813" s="42">
        <v>4.2000000000000003E-2</v>
      </c>
      <c r="F4813" s="42">
        <v>0.28670000000000001</v>
      </c>
      <c r="G4813" s="42">
        <v>0.20280000000000001</v>
      </c>
      <c r="H4813" s="42">
        <v>7.3400000000000007E-2</v>
      </c>
      <c r="I4813" s="42">
        <v>7.3400000000000007E-2</v>
      </c>
      <c r="J4813" s="42">
        <v>0.2273</v>
      </c>
      <c r="K4813" s="42">
        <v>1.0500000000000001E-2</v>
      </c>
      <c r="L4813" s="93">
        <f t="shared" si="375"/>
        <v>1.0001</v>
      </c>
      <c r="M4813" s="42">
        <v>0.14015</v>
      </c>
      <c r="N4813" s="93">
        <f t="array" ref="N4813">SQRT(MMULT(MMULT(B4813:K4813, '2. Correlation Matrix'!$B$34:$K$43), TRANSPOSE(B4813:K4813)))</f>
        <v>0.13473719721448416</v>
      </c>
      <c r="O4813" s="92">
        <f t="shared" si="376"/>
        <v>0.48353388185958507</v>
      </c>
      <c r="P4813" s="42">
        <f t="shared" si="377"/>
        <v>0.1310729438433926</v>
      </c>
      <c r="Q4813" s="42">
        <f t="shared" si="378"/>
        <v>0.122773215429927</v>
      </c>
      <c r="R4813" s="43">
        <f t="shared" si="379"/>
        <v>0.118137620573236</v>
      </c>
    </row>
    <row r="4814" spans="1:18" x14ac:dyDescent="0.35">
      <c r="A4814" s="73">
        <v>3807</v>
      </c>
      <c r="B4814" s="42">
        <v>0.20469999999999999</v>
      </c>
      <c r="C4814" s="42">
        <v>2.6800000000000001E-2</v>
      </c>
      <c r="D4814" s="42">
        <v>0.28860000000000002</v>
      </c>
      <c r="E4814" s="42">
        <v>6.0400000000000002E-2</v>
      </c>
      <c r="F4814" s="42">
        <v>1.34E-2</v>
      </c>
      <c r="G4814" s="42">
        <v>1.34E-2</v>
      </c>
      <c r="H4814" s="42">
        <v>0.1242</v>
      </c>
      <c r="I4814" s="42">
        <v>5.0299999999999997E-2</v>
      </c>
      <c r="J4814" s="42">
        <v>0.1275</v>
      </c>
      <c r="K4814" s="42">
        <v>9.06E-2</v>
      </c>
      <c r="L4814" s="93">
        <f t="shared" si="375"/>
        <v>0.99990000000000001</v>
      </c>
      <c r="M4814" s="42">
        <v>0.13524</v>
      </c>
      <c r="N4814" s="93">
        <f t="array" ref="N4814">SQRT(MMULT(MMULT(B4814:K4814, '2. Correlation Matrix'!$B$34:$K$43), TRANSPOSE(B4814:K4814)))</f>
        <v>0.12461204476600007</v>
      </c>
      <c r="O4814" s="92">
        <f t="shared" si="376"/>
        <v>0.48342036368250219</v>
      </c>
      <c r="P4814" s="42">
        <f t="shared" si="377"/>
        <v>0.1274759191496182</v>
      </c>
      <c r="Q4814" s="42">
        <f t="shared" si="378"/>
        <v>0.122773215429927</v>
      </c>
      <c r="R4814" s="43">
        <f t="shared" si="379"/>
        <v>0.118137620573236</v>
      </c>
    </row>
    <row r="4815" spans="1:18" x14ac:dyDescent="0.35">
      <c r="A4815" s="73">
        <v>3768</v>
      </c>
      <c r="B4815" s="42">
        <v>8.3299999999999999E-2</v>
      </c>
      <c r="C4815" s="42">
        <v>0.1409</v>
      </c>
      <c r="D4815" s="42">
        <v>0.1071</v>
      </c>
      <c r="E4815" s="42">
        <v>0.13289999999999999</v>
      </c>
      <c r="F4815" s="42">
        <v>0.15479999999999999</v>
      </c>
      <c r="G4815" s="42">
        <v>0.127</v>
      </c>
      <c r="H4815" s="42">
        <v>0.15870000000000001</v>
      </c>
      <c r="I4815" s="42">
        <v>7.9000000000000008E-3</v>
      </c>
      <c r="J4815" s="42">
        <v>6.1499999999999999E-2</v>
      </c>
      <c r="K4815" s="42">
        <v>2.58E-2</v>
      </c>
      <c r="L4815" s="93">
        <f t="shared" si="375"/>
        <v>0.99990000000000012</v>
      </c>
      <c r="M4815" s="42">
        <v>0.13772000000000001</v>
      </c>
      <c r="N4815" s="93">
        <f t="array" ref="N4815">SQRT(MMULT(MMULT(B4815:K4815, '2. Correlation Matrix'!$B$34:$K$43), TRANSPOSE(B4815:K4815)))</f>
        <v>0.1297509865896356</v>
      </c>
      <c r="O4815" s="92">
        <f t="shared" si="376"/>
        <v>0.48338746123268422</v>
      </c>
      <c r="P4815" s="42">
        <f t="shared" si="377"/>
        <v>0.12930234073950811</v>
      </c>
      <c r="Q4815" s="42">
        <f t="shared" si="378"/>
        <v>0.122773215429927</v>
      </c>
      <c r="R4815" s="43">
        <f t="shared" si="379"/>
        <v>0.118137620573236</v>
      </c>
    </row>
    <row r="4816" spans="1:18" x14ac:dyDescent="0.35">
      <c r="A4816" s="73">
        <v>381</v>
      </c>
      <c r="B4816" s="42">
        <v>0.13439999999999999</v>
      </c>
      <c r="C4816" s="42">
        <v>3.56E-2</v>
      </c>
      <c r="D4816" s="42">
        <v>0.14430000000000001</v>
      </c>
      <c r="E4816" s="42">
        <v>5.7299999999999997E-2</v>
      </c>
      <c r="F4816" s="42">
        <v>0.1522</v>
      </c>
      <c r="G4816" s="42">
        <v>0.1166</v>
      </c>
      <c r="H4816" s="42">
        <v>9.2899999999999996E-2</v>
      </c>
      <c r="I4816" s="42">
        <v>3.3599999999999998E-2</v>
      </c>
      <c r="J4816" s="42">
        <v>0.18970000000000001</v>
      </c>
      <c r="K4816" s="42">
        <v>4.3499999999999997E-2</v>
      </c>
      <c r="L4816" s="93">
        <f t="shared" si="375"/>
        <v>1.0001</v>
      </c>
      <c r="M4816" s="42">
        <v>0.13599</v>
      </c>
      <c r="N4816" s="93">
        <f t="array" ref="N4816">SQRT(MMULT(MMULT(B4816:K4816, '2. Correlation Matrix'!$B$34:$K$43), TRANSPOSE(B4816:K4816)))</f>
        <v>0.12617599834075338</v>
      </c>
      <c r="O4816" s="92">
        <f t="shared" si="376"/>
        <v>0.48337243851472617</v>
      </c>
      <c r="P4816" s="42">
        <f t="shared" si="377"/>
        <v>0.12802980872135711</v>
      </c>
      <c r="Q4816" s="42">
        <f t="shared" si="378"/>
        <v>0.122773215429927</v>
      </c>
      <c r="R4816" s="43">
        <f t="shared" si="379"/>
        <v>0.118137620573236</v>
      </c>
    </row>
    <row r="4817" spans="1:18" x14ac:dyDescent="0.35">
      <c r="A4817" s="73">
        <v>1664</v>
      </c>
      <c r="B4817" s="42">
        <v>0.1542</v>
      </c>
      <c r="C4817" s="42">
        <v>7.7100000000000002E-2</v>
      </c>
      <c r="D4817" s="42">
        <v>0.1779</v>
      </c>
      <c r="E4817" s="42">
        <v>1.5800000000000002E-2</v>
      </c>
      <c r="F4817" s="42">
        <v>0.1739</v>
      </c>
      <c r="G4817" s="42">
        <v>0.15809999999999999</v>
      </c>
      <c r="H4817" s="42">
        <v>0.16600000000000001</v>
      </c>
      <c r="I4817" s="42">
        <v>2.9600000000000001E-2</v>
      </c>
      <c r="J4817" s="42">
        <v>1.38E-2</v>
      </c>
      <c r="K4817" s="42">
        <v>3.3599999999999998E-2</v>
      </c>
      <c r="L4817" s="93">
        <f t="shared" si="375"/>
        <v>1</v>
      </c>
      <c r="M4817" s="42">
        <v>0.13819000000000001</v>
      </c>
      <c r="N4817" s="93">
        <f t="array" ref="N4817">SQRT(MMULT(MMULT(B4817:K4817, '2. Correlation Matrix'!$B$34:$K$43), TRANSPOSE(B4817:K4817)))</f>
        <v>0.13076765479176797</v>
      </c>
      <c r="O4817" s="92">
        <f t="shared" si="376"/>
        <v>0.48322347067111215</v>
      </c>
      <c r="P4817" s="42">
        <f t="shared" si="377"/>
        <v>0.1296399102301305</v>
      </c>
      <c r="Q4817" s="42">
        <f t="shared" si="378"/>
        <v>0.122773215429927</v>
      </c>
      <c r="R4817" s="43">
        <f t="shared" si="379"/>
        <v>0.118137620573236</v>
      </c>
    </row>
    <row r="4818" spans="1:18" x14ac:dyDescent="0.35">
      <c r="A4818" s="73">
        <v>3033</v>
      </c>
      <c r="B4818" s="42">
        <v>0.1749</v>
      </c>
      <c r="C4818" s="42">
        <v>3.09E-2</v>
      </c>
      <c r="D4818" s="42">
        <v>0.2016</v>
      </c>
      <c r="E4818" s="42">
        <v>0.1152</v>
      </c>
      <c r="F4818" s="42">
        <v>0.1235</v>
      </c>
      <c r="G4818" s="42">
        <v>5.5599999999999997E-2</v>
      </c>
      <c r="H4818" s="42">
        <v>4.1000000000000003E-3</v>
      </c>
      <c r="I4818" s="42">
        <v>0.15229999999999999</v>
      </c>
      <c r="J4818" s="42">
        <v>0.13170000000000001</v>
      </c>
      <c r="K4818" s="42">
        <v>1.03E-2</v>
      </c>
      <c r="L4818" s="93">
        <f t="shared" si="375"/>
        <v>1.0001</v>
      </c>
      <c r="M4818" s="42">
        <v>0.12135</v>
      </c>
      <c r="N4818" s="93">
        <f t="array" ref="N4818">SQRT(MMULT(MMULT(B4818:K4818, '2. Correlation Matrix'!$B$34:$K$43), TRANSPOSE(B4818:K4818)))</f>
        <v>9.5921205052868275E-2</v>
      </c>
      <c r="O4818" s="92">
        <f t="shared" si="376"/>
        <v>0.48320910871014988</v>
      </c>
      <c r="P4818" s="42">
        <f t="shared" si="377"/>
        <v>0.1167495612106028</v>
      </c>
      <c r="Q4818" s="42">
        <f t="shared" si="378"/>
        <v>0.122773215429927</v>
      </c>
      <c r="R4818" s="43">
        <f t="shared" si="379"/>
        <v>0.118137620573236</v>
      </c>
    </row>
    <row r="4819" spans="1:18" x14ac:dyDescent="0.35">
      <c r="A4819" s="73">
        <v>584</v>
      </c>
      <c r="B4819" s="42">
        <v>3.7100000000000001E-2</v>
      </c>
      <c r="C4819" s="42">
        <v>0.12989999999999999</v>
      </c>
      <c r="D4819" s="42">
        <v>0.17630000000000001</v>
      </c>
      <c r="E4819" s="42">
        <v>7.1900000000000006E-2</v>
      </c>
      <c r="F4819" s="42">
        <v>0.20419999999999999</v>
      </c>
      <c r="G4819" s="42">
        <v>3.2500000000000001E-2</v>
      </c>
      <c r="H4819" s="42">
        <v>5.8000000000000003E-2</v>
      </c>
      <c r="I4819" s="42">
        <v>7.8899999999999998E-2</v>
      </c>
      <c r="J4819" s="42">
        <v>0.1555</v>
      </c>
      <c r="K4819" s="42">
        <v>5.57E-2</v>
      </c>
      <c r="L4819" s="93">
        <f t="shared" si="375"/>
        <v>0.99999999999999989</v>
      </c>
      <c r="M4819" s="42">
        <v>0.13012000000000001</v>
      </c>
      <c r="N4819" s="93">
        <f t="array" ref="N4819">SQRT(MMULT(MMULT(B4819:K4819, '2. Correlation Matrix'!$B$34:$K$43), TRANSPOSE(B4819:K4819)))</f>
        <v>0.11407647564758652</v>
      </c>
      <c r="O4819" s="92">
        <f t="shared" si="376"/>
        <v>0.48318463282719915</v>
      </c>
      <c r="P4819" s="42">
        <f t="shared" si="377"/>
        <v>0.12361327885191281</v>
      </c>
      <c r="Q4819" s="42">
        <f t="shared" si="378"/>
        <v>0.122773215429927</v>
      </c>
      <c r="R4819" s="43">
        <f t="shared" si="379"/>
        <v>0.118137620573236</v>
      </c>
    </row>
    <row r="4820" spans="1:18" x14ac:dyDescent="0.35">
      <c r="A4820" s="73">
        <v>3386</v>
      </c>
      <c r="B4820" s="42">
        <v>0.1166</v>
      </c>
      <c r="C4820" s="42">
        <v>2.87E-2</v>
      </c>
      <c r="D4820" s="42">
        <v>0.1721</v>
      </c>
      <c r="E4820" s="42">
        <v>0.14149999999999999</v>
      </c>
      <c r="F4820" s="42">
        <v>0.16830000000000001</v>
      </c>
      <c r="G4820" s="42">
        <v>6.6900000000000001E-2</v>
      </c>
      <c r="H4820" s="42">
        <v>5.5399999999999998E-2</v>
      </c>
      <c r="I4820" s="42">
        <v>7.2700000000000001E-2</v>
      </c>
      <c r="J4820" s="42">
        <v>0.13189999999999999</v>
      </c>
      <c r="K4820" s="42">
        <v>4.5900000000000003E-2</v>
      </c>
      <c r="L4820" s="93">
        <f t="shared" si="375"/>
        <v>1</v>
      </c>
      <c r="M4820" s="42">
        <v>0.13242999999999999</v>
      </c>
      <c r="N4820" s="93">
        <f t="array" ref="N4820">SQRT(MMULT(MMULT(B4820:K4820, '2. Correlation Matrix'!$B$34:$K$43), TRANSPOSE(B4820:K4820)))</f>
        <v>0.11885816849304047</v>
      </c>
      <c r="O4820" s="92">
        <f t="shared" si="376"/>
        <v>0.48318092671403318</v>
      </c>
      <c r="P4820" s="42">
        <f t="shared" si="377"/>
        <v>0.12536636789124</v>
      </c>
      <c r="Q4820" s="42">
        <f t="shared" si="378"/>
        <v>0.122773215429927</v>
      </c>
      <c r="R4820" s="43">
        <f t="shared" si="379"/>
        <v>0.118137620573236</v>
      </c>
    </row>
    <row r="4821" spans="1:18" x14ac:dyDescent="0.35">
      <c r="A4821" s="73">
        <v>2318</v>
      </c>
      <c r="B4821" s="42">
        <v>5.57E-2</v>
      </c>
      <c r="C4821" s="42">
        <v>3.5799999999999998E-2</v>
      </c>
      <c r="D4821" s="42">
        <v>0.17499999999999999</v>
      </c>
      <c r="E4821" s="42">
        <v>0.15310000000000001</v>
      </c>
      <c r="F4821" s="42">
        <v>0.1928</v>
      </c>
      <c r="G4821" s="42">
        <v>1.9900000000000001E-2</v>
      </c>
      <c r="H4821" s="42">
        <v>1.3899999999999999E-2</v>
      </c>
      <c r="I4821" s="42">
        <v>7.3599999999999999E-2</v>
      </c>
      <c r="J4821" s="42">
        <v>0.19089999999999999</v>
      </c>
      <c r="K4821" s="42">
        <v>8.9499999999999996E-2</v>
      </c>
      <c r="L4821" s="93">
        <f t="shared" si="375"/>
        <v>1.0002</v>
      </c>
      <c r="M4821" s="42">
        <v>0.13485</v>
      </c>
      <c r="N4821" s="93">
        <f t="array" ref="N4821">SQRT(MMULT(MMULT(B4821:K4821, '2. Correlation Matrix'!$B$34:$K$43), TRANSPOSE(B4821:K4821)))</f>
        <v>0.12388637456411097</v>
      </c>
      <c r="O4821" s="92">
        <f t="shared" si="376"/>
        <v>0.48310397499789404</v>
      </c>
      <c r="P4821" s="42">
        <f t="shared" si="377"/>
        <v>0.12717608309868039</v>
      </c>
      <c r="Q4821" s="42">
        <f t="shared" si="378"/>
        <v>0.122773215429927</v>
      </c>
      <c r="R4821" s="43">
        <f t="shared" si="379"/>
        <v>0.118137620573236</v>
      </c>
    </row>
    <row r="4822" spans="1:18" x14ac:dyDescent="0.35">
      <c r="A4822" s="73">
        <v>1696</v>
      </c>
      <c r="B4822" s="42">
        <v>0.13850000000000001</v>
      </c>
      <c r="C4822" s="42">
        <v>0.1993</v>
      </c>
      <c r="D4822" s="42">
        <v>0.152</v>
      </c>
      <c r="E4822" s="42">
        <v>0.13850000000000001</v>
      </c>
      <c r="F4822" s="42">
        <v>0.12839999999999999</v>
      </c>
      <c r="G4822" s="42">
        <v>6.4199999999999993E-2</v>
      </c>
      <c r="H4822" s="42">
        <v>4.7300000000000002E-2</v>
      </c>
      <c r="I4822" s="42">
        <v>7.0900000000000005E-2</v>
      </c>
      <c r="J4822" s="42">
        <v>5.0700000000000002E-2</v>
      </c>
      <c r="K4822" s="42">
        <v>1.01E-2</v>
      </c>
      <c r="L4822" s="93">
        <f t="shared" si="375"/>
        <v>0.99990000000000001</v>
      </c>
      <c r="M4822" s="42">
        <v>0.12048</v>
      </c>
      <c r="N4822" s="93">
        <f t="array" ref="N4822">SQRT(MMULT(MMULT(B4822:K4822, '2. Correlation Matrix'!$B$34:$K$43), TRANSPOSE(B4822:K4822)))</f>
        <v>9.4160844468728092E-2</v>
      </c>
      <c r="O4822" s="92">
        <f t="shared" si="376"/>
        <v>0.48300331477065761</v>
      </c>
      <c r="P4822" s="42">
        <f t="shared" si="377"/>
        <v>0.11604686768446801</v>
      </c>
      <c r="Q4822" s="42">
        <f t="shared" si="378"/>
        <v>0.122773215429927</v>
      </c>
      <c r="R4822" s="43">
        <f t="shared" si="379"/>
        <v>0.118137620573236</v>
      </c>
    </row>
    <row r="4823" spans="1:18" x14ac:dyDescent="0.35">
      <c r="A4823" s="73">
        <v>4511</v>
      </c>
      <c r="B4823" s="42">
        <v>9.4999999999999998E-3</v>
      </c>
      <c r="C4823" s="42">
        <v>0.1288</v>
      </c>
      <c r="D4823" s="42">
        <v>0.13639999999999999</v>
      </c>
      <c r="E4823" s="42">
        <v>0.1515</v>
      </c>
      <c r="F4823" s="42">
        <v>0.1231</v>
      </c>
      <c r="G4823" s="42">
        <v>0.14960000000000001</v>
      </c>
      <c r="H4823" s="42">
        <v>0.16669999999999999</v>
      </c>
      <c r="I4823" s="42">
        <v>2.8400000000000002E-2</v>
      </c>
      <c r="J4823" s="42">
        <v>9.4700000000000006E-2</v>
      </c>
      <c r="K4823" s="42">
        <v>1.14E-2</v>
      </c>
      <c r="L4823" s="93">
        <f t="shared" si="375"/>
        <v>1.0001</v>
      </c>
      <c r="M4823" s="42">
        <v>0.14305999999999999</v>
      </c>
      <c r="N4823" s="93">
        <f t="array" ref="N4823">SQRT(MMULT(MMULT(B4823:K4823, '2. Correlation Matrix'!$B$34:$K$43), TRANSPOSE(B4823:K4823)))</f>
        <v>0.14092402719047595</v>
      </c>
      <c r="O4823" s="92">
        <f t="shared" si="376"/>
        <v>0.48295525863739786</v>
      </c>
      <c r="P4823" s="42">
        <f t="shared" si="377"/>
        <v>0.13313020928020899</v>
      </c>
      <c r="Q4823" s="42">
        <f t="shared" si="378"/>
        <v>0.122773215429927</v>
      </c>
      <c r="R4823" s="43">
        <f t="shared" si="379"/>
        <v>0.118137620573236</v>
      </c>
    </row>
    <row r="4824" spans="1:18" x14ac:dyDescent="0.35">
      <c r="A4824" s="73">
        <v>1899</v>
      </c>
      <c r="B4824" s="42">
        <v>8.4000000000000005E-2</v>
      </c>
      <c r="C4824" s="42">
        <v>2E-3</v>
      </c>
      <c r="D4824" s="42">
        <v>0.192</v>
      </c>
      <c r="E4824" s="42">
        <v>0.16800000000000001</v>
      </c>
      <c r="F4824" s="42">
        <v>0.108</v>
      </c>
      <c r="G4824" s="42">
        <v>9.4E-2</v>
      </c>
      <c r="H4824" s="42">
        <v>0.2</v>
      </c>
      <c r="I4824" s="42">
        <v>7.8E-2</v>
      </c>
      <c r="J4824" s="42">
        <v>0.06</v>
      </c>
      <c r="K4824" s="42">
        <v>1.4E-2</v>
      </c>
      <c r="L4824" s="93">
        <f t="shared" si="375"/>
        <v>1</v>
      </c>
      <c r="M4824" s="42">
        <v>0.14216999999999999</v>
      </c>
      <c r="N4824" s="93">
        <f t="array" ref="N4824">SQRT(MMULT(MMULT(B4824:K4824, '2. Correlation Matrix'!$B$34:$K$43), TRANSPOSE(B4824:K4824)))</f>
        <v>0.13915009692299896</v>
      </c>
      <c r="O4824" s="92">
        <f t="shared" si="376"/>
        <v>0.48271615676394131</v>
      </c>
      <c r="P4824" s="42">
        <f t="shared" si="377"/>
        <v>0.13248862526315999</v>
      </c>
      <c r="Q4824" s="42">
        <f t="shared" si="378"/>
        <v>0.122773215429927</v>
      </c>
      <c r="R4824" s="43">
        <f t="shared" si="379"/>
        <v>0.118137620573236</v>
      </c>
    </row>
    <row r="4825" spans="1:18" x14ac:dyDescent="0.35">
      <c r="A4825" s="73">
        <v>3501</v>
      </c>
      <c r="B4825" s="42">
        <v>0.12590000000000001</v>
      </c>
      <c r="C4825" s="42">
        <v>3.4599999999999999E-2</v>
      </c>
      <c r="D4825" s="42">
        <v>0.1827</v>
      </c>
      <c r="E4825" s="42">
        <v>0.23949999999999999</v>
      </c>
      <c r="F4825" s="42">
        <v>2.2200000000000001E-2</v>
      </c>
      <c r="G4825" s="42">
        <v>4.4400000000000002E-2</v>
      </c>
      <c r="H4825" s="42">
        <v>3.2099999999999997E-2</v>
      </c>
      <c r="I4825" s="42">
        <v>4.2000000000000003E-2</v>
      </c>
      <c r="J4825" s="42">
        <v>0.21479999999999999</v>
      </c>
      <c r="K4825" s="42">
        <v>6.1699999999999998E-2</v>
      </c>
      <c r="L4825" s="93">
        <f t="shared" si="375"/>
        <v>0.99990000000000001</v>
      </c>
      <c r="M4825" s="42">
        <v>0.13486999999999999</v>
      </c>
      <c r="N4825" s="93">
        <f t="array" ref="N4825">SQRT(MMULT(MMULT(B4825:K4825, '2. Correlation Matrix'!$B$34:$K$43), TRANSPOSE(B4825:K4825)))</f>
        <v>0.12418807646050888</v>
      </c>
      <c r="O4825" s="92">
        <f t="shared" si="376"/>
        <v>0.48209137065617025</v>
      </c>
      <c r="P4825" s="42">
        <f t="shared" si="377"/>
        <v>0.12715866083251939</v>
      </c>
      <c r="Q4825" s="42">
        <f t="shared" si="378"/>
        <v>0.122773215429927</v>
      </c>
      <c r="R4825" s="43">
        <f t="shared" si="379"/>
        <v>0.118137620573236</v>
      </c>
    </row>
    <row r="4826" spans="1:18" x14ac:dyDescent="0.35">
      <c r="A4826" s="73">
        <v>4421</v>
      </c>
      <c r="B4826" s="42">
        <v>0.1789</v>
      </c>
      <c r="C4826" s="42">
        <v>9.7600000000000006E-2</v>
      </c>
      <c r="D4826" s="42">
        <v>5.4000000000000003E-3</v>
      </c>
      <c r="E4826" s="42">
        <v>0.10299999999999999</v>
      </c>
      <c r="F4826" s="42">
        <v>0.20050000000000001</v>
      </c>
      <c r="G4826" s="42">
        <v>3.7900000000000003E-2</v>
      </c>
      <c r="H4826" s="42">
        <v>7.3200000000000001E-2</v>
      </c>
      <c r="I4826" s="42">
        <v>4.07E-2</v>
      </c>
      <c r="J4826" s="42">
        <v>0.23039999999999999</v>
      </c>
      <c r="K4826" s="42">
        <v>3.2500000000000001E-2</v>
      </c>
      <c r="L4826" s="93">
        <f t="shared" si="375"/>
        <v>1.0001</v>
      </c>
      <c r="M4826" s="42">
        <v>0.12257999999999999</v>
      </c>
      <c r="N4826" s="93">
        <f t="array" ref="N4826">SQRT(MMULT(MMULT(B4826:K4826, '2. Correlation Matrix'!$B$34:$K$43), TRANSPOSE(B4826:K4826)))</f>
        <v>9.8761558398680616E-2</v>
      </c>
      <c r="O4826" s="92">
        <f t="shared" si="376"/>
        <v>0.48176639546258548</v>
      </c>
      <c r="P4826" s="42">
        <f t="shared" si="377"/>
        <v>0.11770307729133199</v>
      </c>
      <c r="Q4826" s="42">
        <f t="shared" si="378"/>
        <v>0.122773215429927</v>
      </c>
      <c r="R4826" s="43">
        <f t="shared" si="379"/>
        <v>0.118137620573236</v>
      </c>
    </row>
    <row r="4827" spans="1:18" x14ac:dyDescent="0.35">
      <c r="A4827" s="73">
        <v>2656</v>
      </c>
      <c r="B4827" s="42">
        <v>0.1686</v>
      </c>
      <c r="C4827" s="42">
        <v>4.5999999999999999E-3</v>
      </c>
      <c r="D4827" s="42">
        <v>0.1963</v>
      </c>
      <c r="E4827" s="42">
        <v>7.85E-2</v>
      </c>
      <c r="F4827" s="42">
        <v>6.2399999999999997E-2</v>
      </c>
      <c r="G4827" s="42">
        <v>8.5500000000000007E-2</v>
      </c>
      <c r="H4827" s="42">
        <v>0.16400000000000001</v>
      </c>
      <c r="I4827" s="42">
        <v>5.0799999999999998E-2</v>
      </c>
      <c r="J4827" s="42">
        <v>0.157</v>
      </c>
      <c r="K4827" s="42">
        <v>3.2300000000000002E-2</v>
      </c>
      <c r="L4827" s="93">
        <f t="shared" si="375"/>
        <v>1</v>
      </c>
      <c r="M4827" s="42">
        <v>0.13729</v>
      </c>
      <c r="N4827" s="93">
        <f t="array" ref="N4827">SQRT(MMULT(MMULT(B4827:K4827, '2. Correlation Matrix'!$B$34:$K$43), TRANSPOSE(B4827:K4827)))</f>
        <v>0.12932480231737842</v>
      </c>
      <c r="O4827" s="92">
        <f t="shared" si="376"/>
        <v>0.4816554820407376</v>
      </c>
      <c r="P4827" s="42">
        <f t="shared" si="377"/>
        <v>0.1289275477527855</v>
      </c>
      <c r="Q4827" s="42">
        <f t="shared" si="378"/>
        <v>0.122773215429927</v>
      </c>
      <c r="R4827" s="43">
        <f t="shared" si="379"/>
        <v>0.118137620573236</v>
      </c>
    </row>
    <row r="4828" spans="1:18" x14ac:dyDescent="0.35">
      <c r="A4828" s="73">
        <v>1611</v>
      </c>
      <c r="B4828" s="42">
        <v>0.17469999999999999</v>
      </c>
      <c r="C4828" s="42">
        <v>1.52E-2</v>
      </c>
      <c r="D4828" s="42">
        <v>5.8200000000000002E-2</v>
      </c>
      <c r="E4828" s="42">
        <v>7.5899999999999995E-2</v>
      </c>
      <c r="F4828" s="42">
        <v>0.19750000000000001</v>
      </c>
      <c r="G4828" s="42">
        <v>0.13669999999999999</v>
      </c>
      <c r="H4828" s="42">
        <v>0.2203</v>
      </c>
      <c r="I4828" s="42">
        <v>2.7799999999999998E-2</v>
      </c>
      <c r="J4828" s="42">
        <v>7.85E-2</v>
      </c>
      <c r="K4828" s="42">
        <v>1.52E-2</v>
      </c>
      <c r="L4828" s="93">
        <f t="shared" si="375"/>
        <v>0.99999999999999989</v>
      </c>
      <c r="M4828" s="42">
        <v>0.13855000000000001</v>
      </c>
      <c r="N4828" s="93">
        <f t="array" ref="N4828">SQRT(MMULT(MMULT(B4828:K4828, '2. Correlation Matrix'!$B$34:$K$43), TRANSPOSE(B4828:K4828)))</f>
        <v>0.13194925666442991</v>
      </c>
      <c r="O4828" s="92">
        <f t="shared" si="376"/>
        <v>0.48162453966390123</v>
      </c>
      <c r="P4828" s="42">
        <f t="shared" si="377"/>
        <v>0.12984469683285221</v>
      </c>
      <c r="Q4828" s="42">
        <f t="shared" si="378"/>
        <v>0.122773215429927</v>
      </c>
      <c r="R4828" s="43">
        <f t="shared" si="379"/>
        <v>0.118137620573236</v>
      </c>
    </row>
    <row r="4829" spans="1:18" x14ac:dyDescent="0.35">
      <c r="A4829" s="73">
        <v>3077</v>
      </c>
      <c r="B4829" s="42">
        <v>0.16139999999999999</v>
      </c>
      <c r="C4829" s="42">
        <v>2.2000000000000001E-3</v>
      </c>
      <c r="D4829" s="42">
        <v>0.12559999999999999</v>
      </c>
      <c r="E4829" s="42">
        <v>0.157</v>
      </c>
      <c r="F4829" s="42">
        <v>0.12559999999999999</v>
      </c>
      <c r="G4829" s="42">
        <v>0.1211</v>
      </c>
      <c r="H4829" s="42">
        <v>2.47E-2</v>
      </c>
      <c r="I4829" s="42">
        <v>6.7000000000000002E-3</v>
      </c>
      <c r="J4829" s="42">
        <v>0.21299999999999999</v>
      </c>
      <c r="K4829" s="42">
        <v>6.2799999999999995E-2</v>
      </c>
      <c r="L4829" s="93">
        <f t="shared" si="375"/>
        <v>1.0001</v>
      </c>
      <c r="M4829" s="42">
        <v>0.1368</v>
      </c>
      <c r="N4829" s="93">
        <f t="array" ref="N4829">SQRT(MMULT(MMULT(B4829:K4829, '2. Correlation Matrix'!$B$34:$K$43), TRANSPOSE(B4829:K4829)))</f>
        <v>0.12831786465839587</v>
      </c>
      <c r="O4829" s="92">
        <f t="shared" si="376"/>
        <v>0.48161649326477018</v>
      </c>
      <c r="P4829" s="42">
        <f t="shared" si="377"/>
        <v>0.12856726280475481</v>
      </c>
      <c r="Q4829" s="42">
        <f t="shared" si="378"/>
        <v>0.122773215429927</v>
      </c>
      <c r="R4829" s="43">
        <f t="shared" si="379"/>
        <v>0.118137620573236</v>
      </c>
    </row>
    <row r="4830" spans="1:18" x14ac:dyDescent="0.35">
      <c r="A4830" s="73">
        <v>4007</v>
      </c>
      <c r="B4830" s="42">
        <v>5.8999999999999999E-3</v>
      </c>
      <c r="C4830" s="42">
        <v>7.6600000000000001E-2</v>
      </c>
      <c r="D4830" s="42">
        <v>0.19450000000000001</v>
      </c>
      <c r="E4830" s="42">
        <v>0.16309999999999999</v>
      </c>
      <c r="F4830" s="42">
        <v>8.8400000000000006E-2</v>
      </c>
      <c r="G4830" s="42">
        <v>0.1336</v>
      </c>
      <c r="H4830" s="42">
        <v>6.0900000000000003E-2</v>
      </c>
      <c r="I4830" s="42">
        <v>7.4700000000000003E-2</v>
      </c>
      <c r="J4830" s="42">
        <v>0.19059999999999999</v>
      </c>
      <c r="K4830" s="42">
        <v>1.18E-2</v>
      </c>
      <c r="L4830" s="93">
        <f t="shared" si="375"/>
        <v>1.0001</v>
      </c>
      <c r="M4830" s="42">
        <v>0.13911999999999999</v>
      </c>
      <c r="N4830" s="93">
        <f t="array" ref="N4830">SQRT(MMULT(MMULT(B4830:K4830, '2. Correlation Matrix'!$B$34:$K$43), TRANSPOSE(B4830:K4830)))</f>
        <v>0.1331354281532966</v>
      </c>
      <c r="O4830" s="92">
        <f t="shared" si="376"/>
        <v>0.48161485556023509</v>
      </c>
      <c r="P4830" s="42">
        <f t="shared" si="377"/>
        <v>0.13025747888521919</v>
      </c>
      <c r="Q4830" s="42">
        <f t="shared" si="378"/>
        <v>0.122773215429927</v>
      </c>
      <c r="R4830" s="43">
        <f t="shared" si="379"/>
        <v>0.118137620573236</v>
      </c>
    </row>
    <row r="4831" spans="1:18" x14ac:dyDescent="0.35">
      <c r="A4831" s="73">
        <v>1293</v>
      </c>
      <c r="B4831" s="42">
        <v>7.3999999999999996E-2</v>
      </c>
      <c r="C4831" s="42">
        <v>0.1099</v>
      </c>
      <c r="D4831" s="42">
        <v>0.18390000000000001</v>
      </c>
      <c r="E4831" s="42">
        <v>5.9200000000000003E-2</v>
      </c>
      <c r="F4831" s="42">
        <v>0.19869999999999999</v>
      </c>
      <c r="G4831" s="42">
        <v>3.8100000000000002E-2</v>
      </c>
      <c r="H4831" s="42">
        <v>7.6100000000000001E-2</v>
      </c>
      <c r="I4831" s="42">
        <v>6.9800000000000001E-2</v>
      </c>
      <c r="J4831" s="42">
        <v>0.1353</v>
      </c>
      <c r="K4831" s="42">
        <v>5.5E-2</v>
      </c>
      <c r="L4831" s="93">
        <f t="shared" si="375"/>
        <v>1</v>
      </c>
      <c r="M4831" s="42">
        <v>0.13022</v>
      </c>
      <c r="N4831" s="93">
        <f t="array" ref="N4831">SQRT(MMULT(MMULT(B4831:K4831, '2. Correlation Matrix'!$B$34:$K$43), TRANSPOSE(B4831:K4831)))</f>
        <v>0.11471913707869583</v>
      </c>
      <c r="O4831" s="92">
        <f t="shared" si="376"/>
        <v>0.48134950633493528</v>
      </c>
      <c r="P4831" s="42">
        <f t="shared" si="377"/>
        <v>0.12363975979395971</v>
      </c>
      <c r="Q4831" s="42">
        <f t="shared" si="378"/>
        <v>0.122773215429927</v>
      </c>
      <c r="R4831" s="43">
        <f t="shared" si="379"/>
        <v>0.118137620573236</v>
      </c>
    </row>
    <row r="4832" spans="1:18" x14ac:dyDescent="0.35">
      <c r="A4832" s="73">
        <v>1761</v>
      </c>
      <c r="B4832" s="42">
        <v>0.182</v>
      </c>
      <c r="C4832" s="42">
        <v>2.1100000000000001E-2</v>
      </c>
      <c r="D4832" s="42">
        <v>0.1648</v>
      </c>
      <c r="E4832" s="42">
        <v>0.15709999999999999</v>
      </c>
      <c r="F4832" s="42">
        <v>0.18970000000000001</v>
      </c>
      <c r="G4832" s="42">
        <v>1.15E-2</v>
      </c>
      <c r="H4832" s="42">
        <v>0.12839999999999999</v>
      </c>
      <c r="I4832" s="42">
        <v>0.1188</v>
      </c>
      <c r="J4832" s="42">
        <v>9.5999999999999992E-3</v>
      </c>
      <c r="K4832" s="42">
        <v>1.72E-2</v>
      </c>
      <c r="L4832" s="93">
        <f t="shared" si="375"/>
        <v>1.0002</v>
      </c>
      <c r="M4832" s="42">
        <v>0.12501000000000001</v>
      </c>
      <c r="N4832" s="93">
        <f t="array" ref="N4832">SQRT(MMULT(MMULT(B4832:K4832, '2. Correlation Matrix'!$B$34:$K$43), TRANSPOSE(B4832:K4832)))</f>
        <v>0.1038979035831715</v>
      </c>
      <c r="O4832" s="92">
        <f t="shared" si="376"/>
        <v>0.48133791227044748</v>
      </c>
      <c r="P4832" s="42">
        <f t="shared" si="377"/>
        <v>0.11961261281551101</v>
      </c>
      <c r="Q4832" s="42">
        <f t="shared" si="378"/>
        <v>0.122773215429927</v>
      </c>
      <c r="R4832" s="43">
        <f t="shared" si="379"/>
        <v>0.118137620573236</v>
      </c>
    </row>
    <row r="4833" spans="1:18" x14ac:dyDescent="0.35">
      <c r="A4833" s="73">
        <v>4865</v>
      </c>
      <c r="B4833" s="42">
        <v>8.4900000000000003E-2</v>
      </c>
      <c r="C4833" s="42">
        <v>0.1573</v>
      </c>
      <c r="D4833" s="42">
        <v>0.18840000000000001</v>
      </c>
      <c r="E4833" s="42">
        <v>0.1532</v>
      </c>
      <c r="F4833" s="42">
        <v>4.1000000000000003E-3</v>
      </c>
      <c r="G4833" s="42">
        <v>0.19670000000000001</v>
      </c>
      <c r="H4833" s="42">
        <v>5.8000000000000003E-2</v>
      </c>
      <c r="I4833" s="42">
        <v>3.3099999999999997E-2</v>
      </c>
      <c r="J4833" s="42">
        <v>0.1222</v>
      </c>
      <c r="K4833" s="42">
        <v>2.0999999999999999E-3</v>
      </c>
      <c r="L4833" s="93">
        <f t="shared" si="375"/>
        <v>1</v>
      </c>
      <c r="M4833" s="42">
        <v>0.1368</v>
      </c>
      <c r="N4833" s="93">
        <f t="array" ref="N4833">SQRT(MMULT(MMULT(B4833:K4833, '2. Correlation Matrix'!$B$34:$K$43), TRANSPOSE(B4833:K4833)))</f>
        <v>0.12839583945887267</v>
      </c>
      <c r="O4833" s="92">
        <f t="shared" si="376"/>
        <v>0.48132400754150273</v>
      </c>
      <c r="P4833" s="42">
        <f t="shared" si="377"/>
        <v>0.12855725420482569</v>
      </c>
      <c r="Q4833" s="42">
        <f t="shared" si="378"/>
        <v>0.122773215429927</v>
      </c>
      <c r="R4833" s="43">
        <f t="shared" si="379"/>
        <v>0.118137620573236</v>
      </c>
    </row>
    <row r="4834" spans="1:18" x14ac:dyDescent="0.35">
      <c r="A4834" s="73">
        <v>4909</v>
      </c>
      <c r="B4834" s="42">
        <v>0.1608</v>
      </c>
      <c r="C4834" s="42">
        <v>0.1066</v>
      </c>
      <c r="D4834" s="42">
        <v>0.1084</v>
      </c>
      <c r="E4834" s="42">
        <v>0.1696</v>
      </c>
      <c r="F4834" s="42">
        <v>0.1434</v>
      </c>
      <c r="G4834" s="42">
        <v>2.4500000000000001E-2</v>
      </c>
      <c r="H4834" s="42">
        <v>9.4399999999999998E-2</v>
      </c>
      <c r="I4834" s="42">
        <v>7.17E-2</v>
      </c>
      <c r="J4834" s="42">
        <v>0.10489999999999999</v>
      </c>
      <c r="K4834" s="42">
        <v>1.5699999999999999E-2</v>
      </c>
      <c r="L4834" s="93">
        <f t="shared" si="375"/>
        <v>1</v>
      </c>
      <c r="M4834" s="42">
        <v>0.12309</v>
      </c>
      <c r="N4834" s="93">
        <f t="array" ref="N4834">SQRT(MMULT(MMULT(B4834:K4834, '2. Correlation Matrix'!$B$34:$K$43), TRANSPOSE(B4834:K4834)))</f>
        <v>9.9997570134365762E-2</v>
      </c>
      <c r="O4834" s="92">
        <f t="shared" si="376"/>
        <v>0.48091168550777724</v>
      </c>
      <c r="P4834" s="42">
        <f t="shared" si="377"/>
        <v>0.1180902429836113</v>
      </c>
      <c r="Q4834" s="42">
        <f t="shared" si="378"/>
        <v>0.122773215429927</v>
      </c>
      <c r="R4834" s="43">
        <f t="shared" si="379"/>
        <v>0.118137620573236</v>
      </c>
    </row>
    <row r="4835" spans="1:18" x14ac:dyDescent="0.35">
      <c r="A4835" s="73">
        <v>3067</v>
      </c>
      <c r="B4835" s="42">
        <v>7.0999999999999994E-2</v>
      </c>
      <c r="C4835" s="42">
        <v>4.7399999999999998E-2</v>
      </c>
      <c r="D4835" s="42">
        <v>0.12570000000000001</v>
      </c>
      <c r="E4835" s="42">
        <v>8.7400000000000005E-2</v>
      </c>
      <c r="F4835" s="42">
        <v>0.16209999999999999</v>
      </c>
      <c r="G4835" s="42">
        <v>9.2899999999999996E-2</v>
      </c>
      <c r="H4835" s="42">
        <v>0.17849999999999999</v>
      </c>
      <c r="I4835" s="42">
        <v>7.3000000000000001E-3</v>
      </c>
      <c r="J4835" s="42">
        <v>0.17849999999999999</v>
      </c>
      <c r="K4835" s="42">
        <v>4.9200000000000001E-2</v>
      </c>
      <c r="L4835" s="93">
        <f t="shared" si="375"/>
        <v>1</v>
      </c>
      <c r="M4835" s="42">
        <v>0.14269000000000001</v>
      </c>
      <c r="N4835" s="93">
        <f t="array" ref="N4835">SQRT(MMULT(MMULT(B4835:K4835, '2. Correlation Matrix'!$B$34:$K$43), TRANSPOSE(B4835:K4835)))</f>
        <v>0.14076599447110938</v>
      </c>
      <c r="O4835" s="92">
        <f t="shared" si="376"/>
        <v>0.4808689787212253</v>
      </c>
      <c r="P4835" s="42">
        <f t="shared" si="377"/>
        <v>0.13278246740027982</v>
      </c>
      <c r="Q4835" s="42">
        <f t="shared" si="378"/>
        <v>0.122773215429927</v>
      </c>
      <c r="R4835" s="43">
        <f t="shared" si="379"/>
        <v>0.118137620573236</v>
      </c>
    </row>
    <row r="4836" spans="1:18" x14ac:dyDescent="0.35">
      <c r="A4836" s="73">
        <v>3072</v>
      </c>
      <c r="B4836" s="42">
        <v>3.4200000000000001E-2</v>
      </c>
      <c r="C4836" s="42">
        <v>0.1241</v>
      </c>
      <c r="D4836" s="42">
        <v>0.16370000000000001</v>
      </c>
      <c r="E4836" s="42">
        <v>0.1133</v>
      </c>
      <c r="F4836" s="42">
        <v>0.13850000000000001</v>
      </c>
      <c r="G4836" s="42">
        <v>5.7599999999999998E-2</v>
      </c>
      <c r="H4836" s="42">
        <v>0.1709</v>
      </c>
      <c r="I4836" s="42">
        <v>6.6500000000000004E-2</v>
      </c>
      <c r="J4836" s="42">
        <v>0.1187</v>
      </c>
      <c r="K4836" s="42">
        <v>1.26E-2</v>
      </c>
      <c r="L4836" s="93">
        <f t="shared" si="375"/>
        <v>1.0001</v>
      </c>
      <c r="M4836" s="42">
        <v>0.13467999999999999</v>
      </c>
      <c r="N4836" s="93">
        <f t="array" ref="N4836">SQRT(MMULT(MMULT(B4836:K4836, '2. Correlation Matrix'!$B$34:$K$43), TRANSPOSE(B4836:K4836)))</f>
        <v>0.12411052621537547</v>
      </c>
      <c r="O4836" s="92">
        <f t="shared" si="376"/>
        <v>0.48086171108834219</v>
      </c>
      <c r="P4836" s="42">
        <f t="shared" si="377"/>
        <v>0.12697828864127128</v>
      </c>
      <c r="Q4836" s="42">
        <f t="shared" si="378"/>
        <v>0.122773215429927</v>
      </c>
      <c r="R4836" s="43">
        <f t="shared" si="379"/>
        <v>0.118137620573236</v>
      </c>
    </row>
    <row r="4837" spans="1:18" x14ac:dyDescent="0.35">
      <c r="A4837" s="73">
        <v>4022</v>
      </c>
      <c r="B4837" s="42">
        <v>0.1246</v>
      </c>
      <c r="C4837" s="42">
        <v>0.1103</v>
      </c>
      <c r="D4837" s="42">
        <v>7.4700000000000003E-2</v>
      </c>
      <c r="E4837" s="42">
        <v>0.1673</v>
      </c>
      <c r="F4837" s="42">
        <v>0.17080000000000001</v>
      </c>
      <c r="G4837" s="42">
        <v>3.9100000000000003E-2</v>
      </c>
      <c r="H4837" s="42">
        <v>6.7599999999999993E-2</v>
      </c>
      <c r="I4837" s="42">
        <v>2.4899999999999999E-2</v>
      </c>
      <c r="J4837" s="42">
        <v>0.1744</v>
      </c>
      <c r="K4837" s="42">
        <v>4.6300000000000001E-2</v>
      </c>
      <c r="L4837" s="93">
        <f t="shared" si="375"/>
        <v>1</v>
      </c>
      <c r="M4837" s="42">
        <v>0.12803</v>
      </c>
      <c r="N4837" s="93">
        <f t="array" ref="N4837">SQRT(MMULT(MMULT(B4837:K4837, '2. Correlation Matrix'!$B$34:$K$43), TRANSPOSE(B4837:K4837)))</f>
        <v>0.11028257178733185</v>
      </c>
      <c r="O4837" s="92">
        <f t="shared" si="376"/>
        <v>0.48085567048855821</v>
      </c>
      <c r="P4837" s="42">
        <f t="shared" si="377"/>
        <v>0.12194887717998601</v>
      </c>
      <c r="Q4837" s="42">
        <f t="shared" si="378"/>
        <v>0.122773215429927</v>
      </c>
      <c r="R4837" s="43">
        <f t="shared" si="379"/>
        <v>0.118137620573236</v>
      </c>
    </row>
    <row r="4838" spans="1:18" x14ac:dyDescent="0.35">
      <c r="A4838" s="73">
        <v>1109</v>
      </c>
      <c r="B4838" s="42">
        <v>0.1545</v>
      </c>
      <c r="C4838" s="42">
        <v>0.14330000000000001</v>
      </c>
      <c r="D4838" s="42">
        <v>0.129</v>
      </c>
      <c r="E4838" s="42">
        <v>0.13850000000000001</v>
      </c>
      <c r="F4838" s="42">
        <v>0.1019</v>
      </c>
      <c r="G4838" s="42">
        <v>5.0999999999999997E-2</v>
      </c>
      <c r="H4838" s="42">
        <v>0.1258</v>
      </c>
      <c r="I4838" s="42">
        <v>2.07E-2</v>
      </c>
      <c r="J4838" s="42">
        <v>0.1051</v>
      </c>
      <c r="K4838" s="42">
        <v>3.0300000000000001E-2</v>
      </c>
      <c r="L4838" s="93">
        <f t="shared" si="375"/>
        <v>1.0001000000000002</v>
      </c>
      <c r="M4838" s="42">
        <v>0.12817000000000001</v>
      </c>
      <c r="N4838" s="93">
        <f t="array" ref="N4838">SQRT(MMULT(MMULT(B4838:K4838, '2. Correlation Matrix'!$B$34:$K$43), TRANSPOSE(B4838:K4838)))</f>
        <v>0.11059995362541523</v>
      </c>
      <c r="O4838" s="92">
        <f t="shared" si="376"/>
        <v>0.48074161206322469</v>
      </c>
      <c r="P4838" s="42">
        <f t="shared" si="377"/>
        <v>0.122053825129028</v>
      </c>
      <c r="Q4838" s="42">
        <f t="shared" si="378"/>
        <v>0.122773215429927</v>
      </c>
      <c r="R4838" s="43">
        <f t="shared" si="379"/>
        <v>0.118137620573236</v>
      </c>
    </row>
    <row r="4839" spans="1:18" x14ac:dyDescent="0.35">
      <c r="A4839" s="73">
        <v>2809</v>
      </c>
      <c r="B4839" s="42">
        <v>0.11749999999999999</v>
      </c>
      <c r="C4839" s="42">
        <v>0.24540000000000001</v>
      </c>
      <c r="D4839" s="42">
        <v>0.1958</v>
      </c>
      <c r="E4839" s="42">
        <v>8.8800000000000004E-2</v>
      </c>
      <c r="F4839" s="42">
        <v>5.4800000000000001E-2</v>
      </c>
      <c r="G4839" s="42">
        <v>3.39E-2</v>
      </c>
      <c r="H4839" s="42">
        <v>0.14099999999999999</v>
      </c>
      <c r="I4839" s="42">
        <v>6.5299999999999997E-2</v>
      </c>
      <c r="J4839" s="42">
        <v>5.4800000000000001E-2</v>
      </c>
      <c r="K4839" s="42">
        <v>2.5999999999999999E-3</v>
      </c>
      <c r="L4839" s="93">
        <f t="shared" si="375"/>
        <v>0.99990000000000001</v>
      </c>
      <c r="M4839" s="42">
        <v>0.12248000000000001</v>
      </c>
      <c r="N4839" s="93">
        <f t="array" ref="N4839">SQRT(MMULT(MMULT(B4839:K4839, '2. Correlation Matrix'!$B$34:$K$43), TRANSPOSE(B4839:K4839)))</f>
        <v>9.8803481616983518E-2</v>
      </c>
      <c r="O4839" s="92">
        <f t="shared" si="376"/>
        <v>0.48054986750424977</v>
      </c>
      <c r="P4839" s="42">
        <f t="shared" si="377"/>
        <v>0.1175989360101812</v>
      </c>
      <c r="Q4839" s="42">
        <f t="shared" si="378"/>
        <v>0.122773215429927</v>
      </c>
      <c r="R4839" s="43">
        <f t="shared" si="379"/>
        <v>0.118137620573236</v>
      </c>
    </row>
    <row r="4840" spans="1:18" x14ac:dyDescent="0.35">
      <c r="A4840" s="73">
        <v>306</v>
      </c>
      <c r="B4840" s="42">
        <v>0.12520000000000001</v>
      </c>
      <c r="C4840" s="42">
        <v>0.18290000000000001</v>
      </c>
      <c r="D4840" s="42">
        <v>9.3399999999999997E-2</v>
      </c>
      <c r="E4840" s="42">
        <v>0.14910000000000001</v>
      </c>
      <c r="F4840" s="42">
        <v>0.1133</v>
      </c>
      <c r="G4840" s="42">
        <v>8.9499999999999996E-2</v>
      </c>
      <c r="H4840" s="42">
        <v>6.5600000000000006E-2</v>
      </c>
      <c r="I4840" s="42">
        <v>3.3799999999999997E-2</v>
      </c>
      <c r="J4840" s="42">
        <v>0.13919999999999999</v>
      </c>
      <c r="K4840" s="42">
        <v>8.0000000000000002E-3</v>
      </c>
      <c r="L4840" s="93">
        <f t="shared" si="375"/>
        <v>1</v>
      </c>
      <c r="M4840" s="42">
        <v>0.12486999999999999</v>
      </c>
      <c r="N4840" s="93">
        <f t="array" ref="N4840">SQRT(MMULT(MMULT(B4840:K4840, '2. Correlation Matrix'!$B$34:$K$43), TRANSPOSE(B4840:K4840)))</f>
        <v>0.10380615083670139</v>
      </c>
      <c r="O4840" s="92">
        <f t="shared" si="376"/>
        <v>0.48041469217417615</v>
      </c>
      <c r="P4840" s="42">
        <f t="shared" si="377"/>
        <v>0.11948214152423399</v>
      </c>
      <c r="Q4840" s="42">
        <f t="shared" si="378"/>
        <v>0.122773215429927</v>
      </c>
      <c r="R4840" s="43">
        <f t="shared" si="379"/>
        <v>0.118137620573236</v>
      </c>
    </row>
    <row r="4841" spans="1:18" x14ac:dyDescent="0.35">
      <c r="A4841" s="73">
        <v>160</v>
      </c>
      <c r="B4841" s="42">
        <v>0.14960000000000001</v>
      </c>
      <c r="C4841" s="42">
        <v>0.1734</v>
      </c>
      <c r="D4841" s="42">
        <v>0.17150000000000001</v>
      </c>
      <c r="E4841" s="42">
        <v>7.1199999999999999E-2</v>
      </c>
      <c r="F4841" s="42">
        <v>0.1807</v>
      </c>
      <c r="G4841" s="42">
        <v>3.2800000000000003E-2</v>
      </c>
      <c r="H4841" s="42">
        <v>0.1077</v>
      </c>
      <c r="I4841" s="42">
        <v>3.1E-2</v>
      </c>
      <c r="J4841" s="42">
        <v>2.5499999999999998E-2</v>
      </c>
      <c r="K4841" s="42">
        <v>5.6599999999999998E-2</v>
      </c>
      <c r="L4841" s="93">
        <f t="shared" si="375"/>
        <v>1.0000000000000002</v>
      </c>
      <c r="M4841" s="42">
        <v>0.12604000000000001</v>
      </c>
      <c r="N4841" s="93">
        <f t="array" ref="N4841">SQRT(MMULT(MMULT(B4841:K4841, '2. Correlation Matrix'!$B$34:$K$43), TRANSPOSE(B4841:K4841)))</f>
        <v>0.10627309995480042</v>
      </c>
      <c r="O4841" s="92">
        <f t="shared" si="376"/>
        <v>0.48027205399774836</v>
      </c>
      <c r="P4841" s="42">
        <f t="shared" si="377"/>
        <v>0.12039301411299852</v>
      </c>
      <c r="Q4841" s="42">
        <f t="shared" si="378"/>
        <v>0.122773215429927</v>
      </c>
      <c r="R4841" s="43">
        <f t="shared" si="379"/>
        <v>0.118137620573236</v>
      </c>
    </row>
    <row r="4842" spans="1:18" x14ac:dyDescent="0.35">
      <c r="A4842" s="73">
        <v>1543</v>
      </c>
      <c r="B4842" s="42">
        <v>7.2999999999999995E-2</v>
      </c>
      <c r="C4842" s="42">
        <v>3.3700000000000001E-2</v>
      </c>
      <c r="D4842" s="42">
        <v>0.19939999999999999</v>
      </c>
      <c r="E4842" s="42">
        <v>0.12920000000000001</v>
      </c>
      <c r="F4842" s="42">
        <v>0.13200000000000001</v>
      </c>
      <c r="G4842" s="42">
        <v>0.22189999999999999</v>
      </c>
      <c r="H4842" s="42">
        <v>0.1067</v>
      </c>
      <c r="I4842" s="42">
        <v>5.8999999999999997E-2</v>
      </c>
      <c r="J4842" s="42">
        <v>3.9300000000000002E-2</v>
      </c>
      <c r="K4842" s="42">
        <v>5.5999999999999999E-3</v>
      </c>
      <c r="L4842" s="93">
        <f t="shared" si="375"/>
        <v>0.99980000000000013</v>
      </c>
      <c r="M4842" s="42">
        <v>0.14416000000000001</v>
      </c>
      <c r="N4842" s="93">
        <f t="array" ref="N4842">SQRT(MMULT(MMULT(B4842:K4842, '2. Correlation Matrix'!$B$34:$K$43), TRANSPOSE(B4842:K4842)))</f>
        <v>0.14400527485969394</v>
      </c>
      <c r="O4842" s="92">
        <f t="shared" si="376"/>
        <v>0.48026018538128845</v>
      </c>
      <c r="P4842" s="42">
        <f t="shared" si="377"/>
        <v>0.13379124040629201</v>
      </c>
      <c r="Q4842" s="42">
        <f t="shared" si="378"/>
        <v>0.122773215429927</v>
      </c>
      <c r="R4842" s="43">
        <f t="shared" si="379"/>
        <v>0.118137620573236</v>
      </c>
    </row>
    <row r="4843" spans="1:18" x14ac:dyDescent="0.35">
      <c r="A4843" s="73">
        <v>891</v>
      </c>
      <c r="B4843" s="42">
        <v>0.15720000000000001</v>
      </c>
      <c r="C4843" s="42">
        <v>3.1399999999999997E-2</v>
      </c>
      <c r="D4843" s="42">
        <v>0.1159</v>
      </c>
      <c r="E4843" s="42">
        <v>0.15909999999999999</v>
      </c>
      <c r="F4843" s="42">
        <v>0.1061</v>
      </c>
      <c r="G4843" s="42">
        <v>0.1552</v>
      </c>
      <c r="H4843" s="42">
        <v>3.1399999999999997E-2</v>
      </c>
      <c r="I4843" s="42">
        <v>2.9499999999999998E-2</v>
      </c>
      <c r="J4843" s="42">
        <v>0.1925</v>
      </c>
      <c r="K4843" s="42">
        <v>2.1600000000000001E-2</v>
      </c>
      <c r="L4843" s="93">
        <f t="shared" si="375"/>
        <v>0.9998999999999999</v>
      </c>
      <c r="M4843" s="42">
        <v>0.13388</v>
      </c>
      <c r="N4843" s="93">
        <f t="array" ref="N4843">SQRT(MMULT(MMULT(B4843:K4843, '2. Correlation Matrix'!$B$34:$K$43), TRANSPOSE(B4843:K4843)))</f>
        <v>0.12262180954225313</v>
      </c>
      <c r="O4843" s="92">
        <f t="shared" si="376"/>
        <v>0.48017559208919586</v>
      </c>
      <c r="P4843" s="42">
        <f t="shared" si="377"/>
        <v>0.12636194591229169</v>
      </c>
      <c r="Q4843" s="42">
        <f t="shared" si="378"/>
        <v>0.122773215429927</v>
      </c>
      <c r="R4843" s="43">
        <f t="shared" si="379"/>
        <v>0.118137620573236</v>
      </c>
    </row>
    <row r="4844" spans="1:18" x14ac:dyDescent="0.35">
      <c r="A4844" s="73">
        <v>3338</v>
      </c>
      <c r="B4844" s="42">
        <v>7.4099999999999999E-2</v>
      </c>
      <c r="C4844" s="42">
        <v>0.127</v>
      </c>
      <c r="D4844" s="42">
        <v>8.1100000000000005E-2</v>
      </c>
      <c r="E4844" s="42">
        <v>0.14460000000000001</v>
      </c>
      <c r="F4844" s="42">
        <v>0.12870000000000001</v>
      </c>
      <c r="G4844" s="42">
        <v>7.2300000000000003E-2</v>
      </c>
      <c r="H4844" s="42">
        <v>0.1658</v>
      </c>
      <c r="I4844" s="42">
        <v>7.1000000000000004E-3</v>
      </c>
      <c r="J4844" s="42">
        <v>0.17460000000000001</v>
      </c>
      <c r="K4844" s="42">
        <v>2.47E-2</v>
      </c>
      <c r="L4844" s="93">
        <f t="shared" si="375"/>
        <v>1</v>
      </c>
      <c r="M4844" s="42">
        <v>0.13558000000000001</v>
      </c>
      <c r="N4844" s="93">
        <f t="array" ref="N4844">SQRT(MMULT(MMULT(B4844:K4844, '2. Correlation Matrix'!$B$34:$K$43), TRANSPOSE(B4844:K4844)))</f>
        <v>0.12617224168162031</v>
      </c>
      <c r="O4844" s="92">
        <f t="shared" si="376"/>
        <v>0.48013730431187851</v>
      </c>
      <c r="P4844" s="42">
        <f t="shared" si="377"/>
        <v>0.12762028271451739</v>
      </c>
      <c r="Q4844" s="42">
        <f t="shared" si="378"/>
        <v>0.122773215429927</v>
      </c>
      <c r="R4844" s="43">
        <f t="shared" si="379"/>
        <v>0.118137620573236</v>
      </c>
    </row>
    <row r="4845" spans="1:18" x14ac:dyDescent="0.35">
      <c r="A4845" s="73">
        <v>4927</v>
      </c>
      <c r="B4845" s="42">
        <v>0.1246</v>
      </c>
      <c r="C4845" s="42">
        <v>7.5399999999999995E-2</v>
      </c>
      <c r="D4845" s="42">
        <v>0.1404</v>
      </c>
      <c r="E4845" s="42">
        <v>0.15440000000000001</v>
      </c>
      <c r="F4845" s="42">
        <v>0.15260000000000001</v>
      </c>
      <c r="G4845" s="42">
        <v>1.9300000000000001E-2</v>
      </c>
      <c r="H4845" s="42">
        <v>0.15440000000000001</v>
      </c>
      <c r="I4845" s="42">
        <v>8.8000000000000005E-3</v>
      </c>
      <c r="J4845" s="42">
        <v>0.1018</v>
      </c>
      <c r="K4845" s="42">
        <v>6.8400000000000002E-2</v>
      </c>
      <c r="L4845" s="93">
        <f t="shared" si="375"/>
        <v>1.0001</v>
      </c>
      <c r="M4845" s="42">
        <v>0.13558999999999999</v>
      </c>
      <c r="N4845" s="93">
        <f t="array" ref="N4845">SQRT(MMULT(MMULT(B4845:K4845, '2. Correlation Matrix'!$B$34:$K$43), TRANSPOSE(B4845:K4845)))</f>
        <v>0.12627037632897434</v>
      </c>
      <c r="O4845" s="92">
        <f t="shared" si="376"/>
        <v>0.47984334696321679</v>
      </c>
      <c r="P4845" s="42">
        <f t="shared" si="377"/>
        <v>0.12761789603086959</v>
      </c>
      <c r="Q4845" s="42">
        <f t="shared" si="378"/>
        <v>0.122773215429927</v>
      </c>
      <c r="R4845" s="43">
        <f t="shared" si="379"/>
        <v>0.118137620573236</v>
      </c>
    </row>
    <row r="4846" spans="1:18" x14ac:dyDescent="0.35">
      <c r="A4846" s="73">
        <v>784</v>
      </c>
      <c r="B4846" s="42">
        <v>7.5800000000000006E-2</v>
      </c>
      <c r="C4846" s="42">
        <v>0.1489</v>
      </c>
      <c r="D4846" s="42">
        <v>0.1348</v>
      </c>
      <c r="E4846" s="42">
        <v>1.9699999999999999E-2</v>
      </c>
      <c r="F4846" s="42">
        <v>0.16569999999999999</v>
      </c>
      <c r="G4846" s="42">
        <v>0.1938</v>
      </c>
      <c r="H4846" s="42">
        <v>3.09E-2</v>
      </c>
      <c r="I4846" s="42">
        <v>4.2099999999999999E-2</v>
      </c>
      <c r="J4846" s="42">
        <v>0.17979999999999999</v>
      </c>
      <c r="K4846" s="42">
        <v>8.3999999999999995E-3</v>
      </c>
      <c r="L4846" s="93">
        <f t="shared" si="375"/>
        <v>0.99990000000000001</v>
      </c>
      <c r="M4846" s="42">
        <v>0.13206000000000001</v>
      </c>
      <c r="N4846" s="93">
        <f t="array" ref="N4846">SQRT(MMULT(MMULT(B4846:K4846, '2. Correlation Matrix'!$B$34:$K$43), TRANSPOSE(B4846:K4846)))</f>
        <v>0.11892564149682103</v>
      </c>
      <c r="O4846" s="92">
        <f t="shared" si="376"/>
        <v>0.47979560405840038</v>
      </c>
      <c r="P4846" s="42">
        <f t="shared" si="377"/>
        <v>0.12498834589728482</v>
      </c>
      <c r="Q4846" s="42">
        <f t="shared" si="378"/>
        <v>0.122773215429927</v>
      </c>
      <c r="R4846" s="43">
        <f t="shared" si="379"/>
        <v>0.118137620573236</v>
      </c>
    </row>
    <row r="4847" spans="1:18" x14ac:dyDescent="0.35">
      <c r="A4847" s="73">
        <v>2869</v>
      </c>
      <c r="B4847" s="42">
        <v>3.6499999999999998E-2</v>
      </c>
      <c r="C4847" s="42">
        <v>1.0699999999999999E-2</v>
      </c>
      <c r="D4847" s="42">
        <v>0.18240000000000001</v>
      </c>
      <c r="E4847" s="42">
        <v>0.12230000000000001</v>
      </c>
      <c r="F4847" s="42">
        <v>0.1888</v>
      </c>
      <c r="G4847" s="42">
        <v>0.2039</v>
      </c>
      <c r="H4847" s="42">
        <v>8.5800000000000001E-2</v>
      </c>
      <c r="I4847" s="42">
        <v>6.4399999999999999E-2</v>
      </c>
      <c r="J4847" s="42">
        <v>9.01E-2</v>
      </c>
      <c r="K4847" s="42">
        <v>1.4999999999999999E-2</v>
      </c>
      <c r="L4847" s="93">
        <f t="shared" si="375"/>
        <v>0.9998999999999999</v>
      </c>
      <c r="M4847" s="42">
        <v>0.14452999999999999</v>
      </c>
      <c r="N4847" s="93">
        <f t="array" ref="N4847">SQRT(MMULT(MMULT(B4847:K4847, '2. Correlation Matrix'!$B$34:$K$43), TRANSPOSE(B4847:K4847)))</f>
        <v>0.14494872233013784</v>
      </c>
      <c r="O4847" s="92">
        <f t="shared" si="376"/>
        <v>0.47968687741611965</v>
      </c>
      <c r="P4847" s="42">
        <f t="shared" si="377"/>
        <v>0.13402493394743029</v>
      </c>
      <c r="Q4847" s="42">
        <f t="shared" si="378"/>
        <v>0.122773215429927</v>
      </c>
      <c r="R4847" s="43">
        <f t="shared" si="379"/>
        <v>0.118137620573236</v>
      </c>
    </row>
    <row r="4848" spans="1:18" x14ac:dyDescent="0.35">
      <c r="A4848" s="73">
        <v>3723</v>
      </c>
      <c r="B4848" s="42">
        <v>0.12859999999999999</v>
      </c>
      <c r="C4848" s="42">
        <v>0.16600000000000001</v>
      </c>
      <c r="D4848" s="42">
        <v>0.1203</v>
      </c>
      <c r="E4848" s="42">
        <v>0.17630000000000001</v>
      </c>
      <c r="F4848" s="42">
        <v>0.14319999999999999</v>
      </c>
      <c r="G4848" s="42">
        <v>0.1203</v>
      </c>
      <c r="H4848" s="42">
        <v>7.2599999999999998E-2</v>
      </c>
      <c r="I4848" s="42">
        <v>2.9000000000000001E-2</v>
      </c>
      <c r="J4848" s="42">
        <v>3.1099999999999999E-2</v>
      </c>
      <c r="K4848" s="42">
        <v>1.24E-2</v>
      </c>
      <c r="L4848" s="93">
        <f t="shared" si="375"/>
        <v>0.99979999999999991</v>
      </c>
      <c r="M4848" s="42">
        <v>0.12837999999999999</v>
      </c>
      <c r="N4848" s="93">
        <f t="array" ref="N4848">SQRT(MMULT(MMULT(B4848:K4848, '2. Correlation Matrix'!$B$34:$K$43), TRANSPOSE(B4848:K4848)))</f>
        <v>0.11129513355113152</v>
      </c>
      <c r="O4848" s="92">
        <f t="shared" si="376"/>
        <v>0.47962564306979344</v>
      </c>
      <c r="P4848" s="42">
        <f t="shared" si="377"/>
        <v>0.1221866966239179</v>
      </c>
      <c r="Q4848" s="42">
        <f t="shared" si="378"/>
        <v>0.122773215429927</v>
      </c>
      <c r="R4848" s="43">
        <f t="shared" si="379"/>
        <v>0.118137620573236</v>
      </c>
    </row>
    <row r="4849" spans="1:18" x14ac:dyDescent="0.35">
      <c r="A4849" s="73">
        <v>2355</v>
      </c>
      <c r="B4849" s="42">
        <v>0.1048</v>
      </c>
      <c r="C4849" s="42">
        <v>1.89E-2</v>
      </c>
      <c r="D4849" s="42">
        <v>0.1701</v>
      </c>
      <c r="E4849" s="42">
        <v>0.15640000000000001</v>
      </c>
      <c r="F4849" s="42">
        <v>0.1168</v>
      </c>
      <c r="G4849" s="42">
        <v>0.12709999999999999</v>
      </c>
      <c r="H4849" s="42">
        <v>0.16669999999999999</v>
      </c>
      <c r="I4849" s="42">
        <v>1.37E-2</v>
      </c>
      <c r="J4849" s="42">
        <v>8.4199999999999997E-2</v>
      </c>
      <c r="K4849" s="42">
        <v>4.1200000000000001E-2</v>
      </c>
      <c r="L4849" s="93">
        <f t="shared" si="375"/>
        <v>0.99990000000000012</v>
      </c>
      <c r="M4849" s="42">
        <v>0.14457</v>
      </c>
      <c r="N4849" s="93">
        <f t="array" ref="N4849">SQRT(MMULT(MMULT(B4849:K4849, '2. Correlation Matrix'!$B$34:$K$43), TRANSPOSE(B4849:K4849)))</f>
        <v>0.14505277849165593</v>
      </c>
      <c r="O4849" s="92">
        <f t="shared" si="376"/>
        <v>0.47961852729351184</v>
      </c>
      <c r="P4849" s="42">
        <f t="shared" si="377"/>
        <v>0.13404984572592529</v>
      </c>
      <c r="Q4849" s="42">
        <f t="shared" si="378"/>
        <v>0.122773215429927</v>
      </c>
      <c r="R4849" s="43">
        <f t="shared" si="379"/>
        <v>0.118137620573236</v>
      </c>
    </row>
    <row r="4850" spans="1:18" x14ac:dyDescent="0.35">
      <c r="A4850" s="73">
        <v>3755</v>
      </c>
      <c r="B4850" s="42">
        <v>0.15290000000000001</v>
      </c>
      <c r="C4850" s="42">
        <v>4.4600000000000001E-2</v>
      </c>
      <c r="D4850" s="42">
        <v>0.2059</v>
      </c>
      <c r="E4850" s="42">
        <v>9.98E-2</v>
      </c>
      <c r="F4850" s="42">
        <v>2.0999999999999999E-3</v>
      </c>
      <c r="G4850" s="42">
        <v>2.5499999999999998E-2</v>
      </c>
      <c r="H4850" s="42">
        <v>0.15920000000000001</v>
      </c>
      <c r="I4850" s="42">
        <v>0.1019</v>
      </c>
      <c r="J4850" s="42">
        <v>0.1996</v>
      </c>
      <c r="K4850" s="42">
        <v>8.5000000000000006E-3</v>
      </c>
      <c r="L4850" s="93">
        <f t="shared" si="375"/>
        <v>0.99999999999999989</v>
      </c>
      <c r="M4850" s="42">
        <v>0.13006999999999999</v>
      </c>
      <c r="N4850" s="93">
        <f t="array" ref="N4850">SQRT(MMULT(MMULT(B4850:K4850, '2. Correlation Matrix'!$B$34:$K$43), TRANSPOSE(B4850:K4850)))</f>
        <v>0.11482452315457531</v>
      </c>
      <c r="O4850" s="92">
        <f t="shared" si="376"/>
        <v>0.47960138206596742</v>
      </c>
      <c r="P4850" s="42">
        <f t="shared" si="377"/>
        <v>0.12347766444116219</v>
      </c>
      <c r="Q4850" s="42">
        <f t="shared" si="378"/>
        <v>0.122773215429927</v>
      </c>
      <c r="R4850" s="43">
        <f t="shared" si="379"/>
        <v>0.118137620573236</v>
      </c>
    </row>
    <row r="4851" spans="1:18" x14ac:dyDescent="0.35">
      <c r="A4851" s="73">
        <v>3843</v>
      </c>
      <c r="B4851" s="42">
        <v>0.1376</v>
      </c>
      <c r="C4851" s="42">
        <v>2.18E-2</v>
      </c>
      <c r="D4851" s="42">
        <v>0.17030000000000001</v>
      </c>
      <c r="E4851" s="42">
        <v>0.17469999999999999</v>
      </c>
      <c r="F4851" s="42">
        <v>8.0799999999999997E-2</v>
      </c>
      <c r="G4851" s="42">
        <v>2.4E-2</v>
      </c>
      <c r="H4851" s="42">
        <v>0.19650000000000001</v>
      </c>
      <c r="I4851" s="42">
        <v>4.1500000000000002E-2</v>
      </c>
      <c r="J4851" s="42">
        <v>0.1135</v>
      </c>
      <c r="K4851" s="42">
        <v>3.9300000000000002E-2</v>
      </c>
      <c r="L4851" s="93">
        <f t="shared" si="375"/>
        <v>1</v>
      </c>
      <c r="M4851" s="42">
        <v>0.13725000000000001</v>
      </c>
      <c r="N4851" s="93">
        <f t="array" ref="N4851">SQRT(MMULT(MMULT(B4851:K4851, '2. Correlation Matrix'!$B$34:$K$43), TRANSPOSE(B4851:K4851)))</f>
        <v>0.12981326826615144</v>
      </c>
      <c r="O4851" s="92">
        <f t="shared" si="376"/>
        <v>0.47953495687645037</v>
      </c>
      <c r="P4851" s="42">
        <f t="shared" si="377"/>
        <v>0.12882425769103012</v>
      </c>
      <c r="Q4851" s="42">
        <f t="shared" si="378"/>
        <v>0.122773215429927</v>
      </c>
      <c r="R4851" s="43">
        <f t="shared" si="379"/>
        <v>0.118137620573236</v>
      </c>
    </row>
    <row r="4852" spans="1:18" x14ac:dyDescent="0.35">
      <c r="A4852" s="73">
        <v>2777</v>
      </c>
      <c r="B4852" s="42">
        <v>0.14000000000000001</v>
      </c>
      <c r="C4852" s="42">
        <v>0.15140000000000001</v>
      </c>
      <c r="D4852" s="42">
        <v>0.25140000000000001</v>
      </c>
      <c r="E4852" s="42">
        <v>8.8599999999999998E-2</v>
      </c>
      <c r="F4852" s="42">
        <v>3.4299999999999997E-2</v>
      </c>
      <c r="G4852" s="42">
        <v>0.16569999999999999</v>
      </c>
      <c r="H4852" s="42">
        <v>0.10290000000000001</v>
      </c>
      <c r="I4852" s="42">
        <v>2.86E-2</v>
      </c>
      <c r="J4852" s="42">
        <v>1.7100000000000001E-2</v>
      </c>
      <c r="K4852" s="42">
        <v>0.02</v>
      </c>
      <c r="L4852" s="93">
        <f t="shared" si="375"/>
        <v>0.99999999999999989</v>
      </c>
      <c r="M4852" s="42">
        <v>0.13525999999999999</v>
      </c>
      <c r="N4852" s="93">
        <f t="array" ref="N4852">SQRT(MMULT(MMULT(B4852:K4852, '2. Correlation Matrix'!$B$34:$K$43), TRANSPOSE(B4852:K4852)))</f>
        <v>0.12566405460658908</v>
      </c>
      <c r="O4852" s="92">
        <f t="shared" si="376"/>
        <v>0.47953251380160639</v>
      </c>
      <c r="P4852" s="42">
        <f t="shared" si="377"/>
        <v>0.1273642726899161</v>
      </c>
      <c r="Q4852" s="42">
        <f t="shared" si="378"/>
        <v>0.122773215429927</v>
      </c>
      <c r="R4852" s="43">
        <f t="shared" si="379"/>
        <v>0.118137620573236</v>
      </c>
    </row>
    <row r="4853" spans="1:18" x14ac:dyDescent="0.35">
      <c r="A4853" s="73">
        <v>709</v>
      </c>
      <c r="B4853" s="42">
        <v>1.6299999999999999E-2</v>
      </c>
      <c r="C4853" s="42">
        <v>5.6899999999999999E-2</v>
      </c>
      <c r="D4853" s="42">
        <v>0.18970000000000001</v>
      </c>
      <c r="E4853" s="42">
        <v>0.26019999999999999</v>
      </c>
      <c r="F4853" s="42">
        <v>0.13009999999999999</v>
      </c>
      <c r="G4853" s="42">
        <v>0.1057</v>
      </c>
      <c r="H4853" s="42">
        <v>8.4000000000000005E-2</v>
      </c>
      <c r="I4853" s="42">
        <v>2.7099999999999999E-2</v>
      </c>
      <c r="J4853" s="42">
        <v>8.1299999999999997E-2</v>
      </c>
      <c r="K4853" s="42">
        <v>4.8800000000000003E-2</v>
      </c>
      <c r="L4853" s="93">
        <f t="shared" si="375"/>
        <v>1.0001</v>
      </c>
      <c r="M4853" s="42">
        <v>0.14383000000000001</v>
      </c>
      <c r="N4853" s="93">
        <f t="array" ref="N4853">SQRT(MMULT(MMULT(B4853:K4853, '2. Correlation Matrix'!$B$34:$K$43), TRANSPOSE(B4853:K4853)))</f>
        <v>0.14354723178343703</v>
      </c>
      <c r="O4853" s="92">
        <f t="shared" si="376"/>
        <v>0.47949374672609923</v>
      </c>
      <c r="P4853" s="42">
        <f t="shared" si="377"/>
        <v>0.13352709612365612</v>
      </c>
      <c r="Q4853" s="42">
        <f t="shared" si="378"/>
        <v>0.122773215429927</v>
      </c>
      <c r="R4853" s="43">
        <f t="shared" si="379"/>
        <v>0.118137620573236</v>
      </c>
    </row>
    <row r="4854" spans="1:18" x14ac:dyDescent="0.35">
      <c r="A4854" s="73">
        <v>292</v>
      </c>
      <c r="B4854" s="42">
        <v>1.29E-2</v>
      </c>
      <c r="C4854" s="42">
        <v>4.2500000000000003E-2</v>
      </c>
      <c r="D4854" s="42">
        <v>0.1774</v>
      </c>
      <c r="E4854" s="42">
        <v>0.1386</v>
      </c>
      <c r="F4854" s="42">
        <v>0.159</v>
      </c>
      <c r="G4854" s="42">
        <v>4.07E-2</v>
      </c>
      <c r="H4854" s="42">
        <v>0.16450000000000001</v>
      </c>
      <c r="I4854" s="42">
        <v>4.07E-2</v>
      </c>
      <c r="J4854" s="42">
        <v>0.1701</v>
      </c>
      <c r="K4854" s="42">
        <v>5.3600000000000002E-2</v>
      </c>
      <c r="L4854" s="93">
        <f t="shared" si="375"/>
        <v>0.99999999999999989</v>
      </c>
      <c r="M4854" s="42">
        <v>0.14252000000000001</v>
      </c>
      <c r="N4854" s="93">
        <f t="array" ref="N4854">SQRT(MMULT(MMULT(B4854:K4854, '2. Correlation Matrix'!$B$34:$K$43), TRANSPOSE(B4854:K4854)))</f>
        <v>0.14083719376745477</v>
      </c>
      <c r="O4854" s="92">
        <f t="shared" si="376"/>
        <v>0.47941881113796242</v>
      </c>
      <c r="P4854" s="42">
        <f t="shared" si="377"/>
        <v>0.1326024424258542</v>
      </c>
      <c r="Q4854" s="42">
        <f t="shared" si="378"/>
        <v>0.122773215429927</v>
      </c>
      <c r="R4854" s="43">
        <f t="shared" si="379"/>
        <v>0.118137620573236</v>
      </c>
    </row>
    <row r="4855" spans="1:18" x14ac:dyDescent="0.35">
      <c r="A4855" s="73">
        <v>2179</v>
      </c>
      <c r="B4855" s="42">
        <v>9.4E-2</v>
      </c>
      <c r="C4855" s="42">
        <v>0.12970000000000001</v>
      </c>
      <c r="D4855" s="42">
        <v>0.16539999999999999</v>
      </c>
      <c r="E4855" s="42">
        <v>5.45E-2</v>
      </c>
      <c r="F4855" s="42">
        <v>0.17480000000000001</v>
      </c>
      <c r="G4855" s="42">
        <v>0.16919999999999999</v>
      </c>
      <c r="H4855" s="42">
        <v>0.12590000000000001</v>
      </c>
      <c r="I4855" s="42">
        <v>3.8E-3</v>
      </c>
      <c r="J4855" s="42">
        <v>4.7E-2</v>
      </c>
      <c r="K4855" s="42">
        <v>3.5700000000000003E-2</v>
      </c>
      <c r="L4855" s="93">
        <f t="shared" si="375"/>
        <v>1.0000000000000002</v>
      </c>
      <c r="M4855" s="42">
        <v>0.13897999999999999</v>
      </c>
      <c r="N4855" s="93">
        <f t="array" ref="N4855">SQRT(MMULT(MMULT(B4855:K4855, '2. Correlation Matrix'!$B$34:$K$43), TRANSPOSE(B4855:K4855)))</f>
        <v>0.13354090083562264</v>
      </c>
      <c r="O4855" s="92">
        <f t="shared" si="376"/>
        <v>0.47910415160935499</v>
      </c>
      <c r="P4855" s="42">
        <f t="shared" si="377"/>
        <v>0.13006341390200518</v>
      </c>
      <c r="Q4855" s="42">
        <f t="shared" si="378"/>
        <v>0.122773215429927</v>
      </c>
      <c r="R4855" s="43">
        <f t="shared" si="379"/>
        <v>0.118137620573236</v>
      </c>
    </row>
    <row r="4856" spans="1:18" x14ac:dyDescent="0.35">
      <c r="A4856" s="73">
        <v>4754</v>
      </c>
      <c r="B4856" s="42">
        <v>3.2399999999999998E-2</v>
      </c>
      <c r="C4856" s="42">
        <v>0.11020000000000001</v>
      </c>
      <c r="D4856" s="42">
        <v>0.17710000000000001</v>
      </c>
      <c r="E4856" s="42">
        <v>0.18360000000000001</v>
      </c>
      <c r="F4856" s="42">
        <v>0.1598</v>
      </c>
      <c r="G4856" s="42">
        <v>4.5400000000000003E-2</v>
      </c>
      <c r="H4856" s="42">
        <v>0.19439999999999999</v>
      </c>
      <c r="I4856" s="42">
        <v>8.8599999999999998E-2</v>
      </c>
      <c r="J4856" s="42">
        <v>6.4999999999999997E-3</v>
      </c>
      <c r="K4856" s="42">
        <v>2.2000000000000001E-3</v>
      </c>
      <c r="L4856" s="93">
        <f t="shared" si="375"/>
        <v>1.0002</v>
      </c>
      <c r="M4856" s="42">
        <v>0.13469999999999999</v>
      </c>
      <c r="N4856" s="93">
        <f t="array" ref="N4856">SQRT(MMULT(MMULT(B4856:K4856, '2. Correlation Matrix'!$B$34:$K$43), TRANSPOSE(B4856:K4856)))</f>
        <v>0.12462059592199277</v>
      </c>
      <c r="O4856" s="92">
        <f t="shared" si="376"/>
        <v>0.47905404045226735</v>
      </c>
      <c r="P4856" s="42">
        <f t="shared" si="377"/>
        <v>0.12693485353602368</v>
      </c>
      <c r="Q4856" s="42">
        <f t="shared" si="378"/>
        <v>0.122773215429927</v>
      </c>
      <c r="R4856" s="43">
        <f t="shared" si="379"/>
        <v>0.118137620573236</v>
      </c>
    </row>
    <row r="4857" spans="1:18" x14ac:dyDescent="0.35">
      <c r="A4857" s="73">
        <v>3546</v>
      </c>
      <c r="B4857" s="42">
        <v>0.18229999999999999</v>
      </c>
      <c r="C4857" s="42">
        <v>9.4000000000000004E-3</v>
      </c>
      <c r="D4857" s="42">
        <v>0.18049999999999999</v>
      </c>
      <c r="E4857" s="42">
        <v>0.1767</v>
      </c>
      <c r="F4857" s="42">
        <v>0.17860000000000001</v>
      </c>
      <c r="G4857" s="42">
        <v>2.4400000000000002E-2</v>
      </c>
      <c r="H4857" s="42">
        <v>7.8899999999999998E-2</v>
      </c>
      <c r="I4857" s="42">
        <v>9.4000000000000004E-3</v>
      </c>
      <c r="J4857" s="42">
        <v>4.3200000000000002E-2</v>
      </c>
      <c r="K4857" s="42">
        <v>0.11650000000000001</v>
      </c>
      <c r="L4857" s="93">
        <f t="shared" si="375"/>
        <v>0.9998999999999999</v>
      </c>
      <c r="M4857" s="42">
        <v>0.13725000000000001</v>
      </c>
      <c r="N4857" s="93">
        <f t="array" ref="N4857">SQRT(MMULT(MMULT(B4857:K4857, '2. Correlation Matrix'!$B$34:$K$43), TRANSPOSE(B4857:K4857)))</f>
        <v>0.12997642796945452</v>
      </c>
      <c r="O4857" s="92">
        <f t="shared" si="376"/>
        <v>0.47893299556308205</v>
      </c>
      <c r="P4857" s="42">
        <f t="shared" si="377"/>
        <v>0.12880306408615061</v>
      </c>
      <c r="Q4857" s="42">
        <f t="shared" si="378"/>
        <v>0.122773215429927</v>
      </c>
      <c r="R4857" s="43">
        <f t="shared" si="379"/>
        <v>0.118137620573236</v>
      </c>
    </row>
    <row r="4858" spans="1:18" x14ac:dyDescent="0.35">
      <c r="A4858" s="73">
        <v>1242</v>
      </c>
      <c r="B4858" s="42">
        <v>0.15240000000000001</v>
      </c>
      <c r="C4858" s="42">
        <v>2.58E-2</v>
      </c>
      <c r="D4858" s="42">
        <v>0.2039</v>
      </c>
      <c r="E4858" s="42">
        <v>6.8699999999999997E-2</v>
      </c>
      <c r="F4858" s="42">
        <v>4.2900000000000001E-2</v>
      </c>
      <c r="G4858" s="42">
        <v>0.1094</v>
      </c>
      <c r="H4858" s="42">
        <v>0.17380000000000001</v>
      </c>
      <c r="I4858" s="42">
        <v>7.7299999999999994E-2</v>
      </c>
      <c r="J4858" s="42">
        <v>0.14380000000000001</v>
      </c>
      <c r="K4858" s="42">
        <v>2.0999999999999999E-3</v>
      </c>
      <c r="L4858" s="93">
        <f t="shared" si="375"/>
        <v>1.0001</v>
      </c>
      <c r="M4858" s="42">
        <v>0.13594000000000001</v>
      </c>
      <c r="N4858" s="93">
        <f t="array" ref="N4858">SQRT(MMULT(MMULT(B4858:K4858, '2. Correlation Matrix'!$B$34:$K$43), TRANSPOSE(B4858:K4858)))</f>
        <v>0.12726410808108155</v>
      </c>
      <c r="O4858" s="92">
        <f t="shared" si="376"/>
        <v>0.47884671427685155</v>
      </c>
      <c r="P4858" s="42">
        <f t="shared" si="377"/>
        <v>0.12784192339716341</v>
      </c>
      <c r="Q4858" s="42">
        <f t="shared" si="378"/>
        <v>0.122773215429927</v>
      </c>
      <c r="R4858" s="43">
        <f t="shared" si="379"/>
        <v>0.118137620573236</v>
      </c>
    </row>
    <row r="4859" spans="1:18" x14ac:dyDescent="0.35">
      <c r="A4859" s="73">
        <v>288</v>
      </c>
      <c r="B4859" s="42">
        <v>0.13450000000000001</v>
      </c>
      <c r="C4859" s="42">
        <v>8.1199999999999994E-2</v>
      </c>
      <c r="D4859" s="42">
        <v>0.24110000000000001</v>
      </c>
      <c r="E4859" s="42">
        <v>4.0599999999999997E-2</v>
      </c>
      <c r="F4859" s="42">
        <v>8.1199999999999994E-2</v>
      </c>
      <c r="G4859" s="42">
        <v>8.1199999999999994E-2</v>
      </c>
      <c r="H4859" s="42">
        <v>0.2487</v>
      </c>
      <c r="I4859" s="42">
        <v>2.7900000000000001E-2</v>
      </c>
      <c r="J4859" s="42">
        <v>2.5399999999999999E-2</v>
      </c>
      <c r="K4859" s="42">
        <v>3.8100000000000002E-2</v>
      </c>
      <c r="L4859" s="93">
        <f t="shared" si="375"/>
        <v>0.99990000000000001</v>
      </c>
      <c r="M4859" s="42">
        <v>0.14049</v>
      </c>
      <c r="N4859" s="93">
        <f t="array" ref="N4859">SQRT(MMULT(MMULT(B4859:K4859, '2. Correlation Matrix'!$B$34:$K$43), TRANSPOSE(B4859:K4859)))</f>
        <v>0.13682164157030274</v>
      </c>
      <c r="O4859" s="92">
        <f t="shared" si="376"/>
        <v>0.47865234803771473</v>
      </c>
      <c r="P4859" s="42">
        <f t="shared" si="377"/>
        <v>0.1311299191990038</v>
      </c>
      <c r="Q4859" s="42">
        <f t="shared" si="378"/>
        <v>0.122773215429927</v>
      </c>
      <c r="R4859" s="43">
        <f t="shared" si="379"/>
        <v>0.118137620573236</v>
      </c>
    </row>
    <row r="4860" spans="1:18" x14ac:dyDescent="0.35">
      <c r="A4860" s="73">
        <v>4042</v>
      </c>
      <c r="B4860" s="42">
        <v>8.1900000000000001E-2</v>
      </c>
      <c r="C4860" s="42">
        <v>0.1215</v>
      </c>
      <c r="D4860" s="42">
        <v>0.20899999999999999</v>
      </c>
      <c r="E4860" s="42">
        <v>9.6000000000000002E-2</v>
      </c>
      <c r="F4860" s="42">
        <v>8.7599999999999997E-2</v>
      </c>
      <c r="G4860" s="42">
        <v>0.2429</v>
      </c>
      <c r="H4860" s="42">
        <v>0.12989999999999999</v>
      </c>
      <c r="I4860" s="42">
        <v>1.1299999999999999E-2</v>
      </c>
      <c r="J4860" s="42">
        <v>5.5999999999999999E-3</v>
      </c>
      <c r="K4860" s="42">
        <v>1.41E-2</v>
      </c>
      <c r="L4860" s="93">
        <f t="shared" si="375"/>
        <v>0.99980000000000002</v>
      </c>
      <c r="M4860" s="42">
        <v>0.14491999999999999</v>
      </c>
      <c r="N4860" s="93">
        <f t="array" ref="N4860">SQRT(MMULT(MMULT(B4860:K4860, '2. Correlation Matrix'!$B$34:$K$43), TRANSPOSE(B4860:K4860)))</f>
        <v>0.14612551789681841</v>
      </c>
      <c r="O4860" s="92">
        <f t="shared" si="376"/>
        <v>0.47849274381611867</v>
      </c>
      <c r="P4860" s="42">
        <f t="shared" si="377"/>
        <v>0.1342436665096933</v>
      </c>
      <c r="Q4860" s="42">
        <f t="shared" si="378"/>
        <v>0.122773215429927</v>
      </c>
      <c r="R4860" s="43">
        <f t="shared" si="379"/>
        <v>0.118137620573236</v>
      </c>
    </row>
    <row r="4861" spans="1:18" x14ac:dyDescent="0.35">
      <c r="A4861" s="73">
        <v>2911</v>
      </c>
      <c r="B4861" s="42">
        <v>0.161</v>
      </c>
      <c r="C4861" s="42">
        <v>9.98E-2</v>
      </c>
      <c r="D4861" s="42">
        <v>0.1578</v>
      </c>
      <c r="E4861" s="42">
        <v>9.1800000000000007E-2</v>
      </c>
      <c r="F4861" s="42">
        <v>0.153</v>
      </c>
      <c r="G4861" s="42">
        <v>0.14169999999999999</v>
      </c>
      <c r="H4861" s="42">
        <v>0.12239999999999999</v>
      </c>
      <c r="I4861" s="42">
        <v>2.0899999999999998E-2</v>
      </c>
      <c r="J4861" s="42">
        <v>2.58E-2</v>
      </c>
      <c r="K4861" s="42">
        <v>2.58E-2</v>
      </c>
      <c r="L4861" s="93">
        <f t="shared" si="375"/>
        <v>1.0000000000000002</v>
      </c>
      <c r="M4861" s="42">
        <v>0.13386999999999999</v>
      </c>
      <c r="N4861" s="93">
        <f t="array" ref="N4861">SQRT(MMULT(MMULT(B4861:K4861, '2. Correlation Matrix'!$B$34:$K$43), TRANSPOSE(B4861:K4861)))</f>
        <v>0.12304206679285422</v>
      </c>
      <c r="O4861" s="92">
        <f t="shared" si="376"/>
        <v>0.47845425174066503</v>
      </c>
      <c r="P4861" s="42">
        <f t="shared" si="377"/>
        <v>0.12630032489967138</v>
      </c>
      <c r="Q4861" s="42">
        <f t="shared" si="378"/>
        <v>0.122773215429927</v>
      </c>
      <c r="R4861" s="43">
        <f t="shared" si="379"/>
        <v>0.118137620573236</v>
      </c>
    </row>
    <row r="4862" spans="1:18" x14ac:dyDescent="0.35">
      <c r="A4862" s="73">
        <v>3012</v>
      </c>
      <c r="B4862" s="42">
        <v>9.11E-2</v>
      </c>
      <c r="C4862" s="42">
        <v>3.1099999999999999E-2</v>
      </c>
      <c r="D4862" s="42">
        <v>0.17180000000000001</v>
      </c>
      <c r="E4862" s="42">
        <v>0.1946</v>
      </c>
      <c r="F4862" s="42">
        <v>6.6299999999999998E-2</v>
      </c>
      <c r="G4862" s="42">
        <v>0.06</v>
      </c>
      <c r="H4862" s="42">
        <v>0.13039999999999999</v>
      </c>
      <c r="I4862" s="42">
        <v>1.24E-2</v>
      </c>
      <c r="J4862" s="42">
        <v>0.18629999999999999</v>
      </c>
      <c r="K4862" s="42">
        <v>5.5899999999999998E-2</v>
      </c>
      <c r="L4862" s="93">
        <f t="shared" si="375"/>
        <v>0.9998999999999999</v>
      </c>
      <c r="M4862" s="42">
        <v>0.14127000000000001</v>
      </c>
      <c r="N4862" s="93">
        <f t="array" ref="N4862">SQRT(MMULT(MMULT(B4862:K4862, '2. Correlation Matrix'!$B$34:$K$43), TRANSPOSE(B4862:K4862)))</f>
        <v>0.1386055998505385</v>
      </c>
      <c r="O4862" s="92">
        <f t="shared" si="376"/>
        <v>0.47811921070620828</v>
      </c>
      <c r="P4862" s="42">
        <f t="shared" si="377"/>
        <v>0.13166424384503622</v>
      </c>
      <c r="Q4862" s="42">
        <f t="shared" si="378"/>
        <v>0.122773215429927</v>
      </c>
      <c r="R4862" s="43">
        <f t="shared" si="379"/>
        <v>0.118137620573236</v>
      </c>
    </row>
    <row r="4863" spans="1:18" x14ac:dyDescent="0.35">
      <c r="A4863" s="73">
        <v>1358</v>
      </c>
      <c r="B4863" s="42">
        <v>6.7599999999999993E-2</v>
      </c>
      <c r="C4863" s="42">
        <v>3.5000000000000003E-2</v>
      </c>
      <c r="D4863" s="42">
        <v>0.20280000000000001</v>
      </c>
      <c r="E4863" s="42">
        <v>5.3600000000000002E-2</v>
      </c>
      <c r="F4863" s="42">
        <v>0.19109999999999999</v>
      </c>
      <c r="G4863" s="42">
        <v>0.1072</v>
      </c>
      <c r="H4863" s="42">
        <v>0.19350000000000001</v>
      </c>
      <c r="I4863" s="42">
        <v>6.5299999999999997E-2</v>
      </c>
      <c r="J4863" s="42">
        <v>6.0600000000000001E-2</v>
      </c>
      <c r="K4863" s="42">
        <v>2.3300000000000001E-2</v>
      </c>
      <c r="L4863" s="93">
        <f t="shared" si="375"/>
        <v>1</v>
      </c>
      <c r="M4863" s="42">
        <v>0.14079</v>
      </c>
      <c r="N4863" s="93">
        <f t="array" ref="N4863">SQRT(MMULT(MMULT(B4863:K4863, '2. Correlation Matrix'!$B$34:$K$43), TRANSPOSE(B4863:K4863)))</f>
        <v>0.13768637837265965</v>
      </c>
      <c r="O4863" s="92">
        <f t="shared" si="376"/>
        <v>0.47782504542267706</v>
      </c>
      <c r="P4863" s="42">
        <f t="shared" si="377"/>
        <v>0.13131123060531039</v>
      </c>
      <c r="Q4863" s="42">
        <f t="shared" si="378"/>
        <v>0.122773215429927</v>
      </c>
      <c r="R4863" s="43">
        <f t="shared" si="379"/>
        <v>0.118137620573236</v>
      </c>
    </row>
    <row r="4864" spans="1:18" x14ac:dyDescent="0.35">
      <c r="A4864" s="73">
        <v>1847</v>
      </c>
      <c r="B4864" s="42">
        <v>7.1900000000000006E-2</v>
      </c>
      <c r="C4864" s="42">
        <v>4.36E-2</v>
      </c>
      <c r="D4864" s="42">
        <v>0.13070000000000001</v>
      </c>
      <c r="E4864" s="42">
        <v>0.1046</v>
      </c>
      <c r="F4864" s="42">
        <v>0.1394</v>
      </c>
      <c r="G4864" s="42">
        <v>6.54E-2</v>
      </c>
      <c r="H4864" s="42">
        <v>0.159</v>
      </c>
      <c r="I4864" s="42">
        <v>3.6999999999999998E-2</v>
      </c>
      <c r="J4864" s="42">
        <v>0.21790000000000001</v>
      </c>
      <c r="K4864" s="42">
        <v>3.0499999999999999E-2</v>
      </c>
      <c r="L4864" s="93">
        <f t="shared" si="375"/>
        <v>1</v>
      </c>
      <c r="M4864" s="42">
        <v>0.13789999999999999</v>
      </c>
      <c r="N4864" s="93">
        <f t="array" ref="N4864">SQRT(MMULT(MMULT(B4864:K4864, '2. Correlation Matrix'!$B$34:$K$43), TRANSPOSE(B4864:K4864)))</f>
        <v>0.13164458850054339</v>
      </c>
      <c r="O4864" s="92">
        <f t="shared" si="376"/>
        <v>0.47780163785266694</v>
      </c>
      <c r="P4864" s="42">
        <f t="shared" si="377"/>
        <v>0.12923485115926128</v>
      </c>
      <c r="Q4864" s="42">
        <f t="shared" si="378"/>
        <v>0.122773215429927</v>
      </c>
      <c r="R4864" s="43">
        <f t="shared" si="379"/>
        <v>0.118137620573236</v>
      </c>
    </row>
    <row r="4865" spans="1:18" x14ac:dyDescent="0.35">
      <c r="A4865" s="73">
        <v>4579</v>
      </c>
      <c r="B4865" s="42">
        <v>0.1578</v>
      </c>
      <c r="C4865" s="42">
        <v>0.1331</v>
      </c>
      <c r="D4865" s="42">
        <v>0.1825</v>
      </c>
      <c r="E4865" s="42">
        <v>1.9E-3</v>
      </c>
      <c r="F4865" s="42">
        <v>0.1787</v>
      </c>
      <c r="G4865" s="42">
        <v>3.04E-2</v>
      </c>
      <c r="H4865" s="42">
        <v>5.1299999999999998E-2</v>
      </c>
      <c r="I4865" s="42">
        <v>3.4200000000000001E-2</v>
      </c>
      <c r="J4865" s="42">
        <v>0.1464</v>
      </c>
      <c r="K4865" s="42">
        <v>8.3699999999999997E-2</v>
      </c>
      <c r="L4865" s="93">
        <f t="shared" si="375"/>
        <v>1</v>
      </c>
      <c r="M4865" s="42">
        <v>0.12651000000000001</v>
      </c>
      <c r="N4865" s="93">
        <f t="array" ref="N4865">SQRT(MMULT(MMULT(B4865:K4865, '2. Correlation Matrix'!$B$34:$K$43), TRANSPOSE(B4865:K4865)))</f>
        <v>0.10781633465592494</v>
      </c>
      <c r="O4865" s="92">
        <f t="shared" si="376"/>
        <v>0.47775692026986688</v>
      </c>
      <c r="P4865" s="42">
        <f t="shared" si="377"/>
        <v>0.12069781899068081</v>
      </c>
      <c r="Q4865" s="42">
        <f t="shared" si="378"/>
        <v>0.122773215429927</v>
      </c>
      <c r="R4865" s="43">
        <f t="shared" si="379"/>
        <v>0.118137620573236</v>
      </c>
    </row>
    <row r="4866" spans="1:18" x14ac:dyDescent="0.35">
      <c r="A4866" s="73">
        <v>4552</v>
      </c>
      <c r="B4866" s="42">
        <v>4.4999999999999997E-3</v>
      </c>
      <c r="C4866" s="42">
        <v>0.1036</v>
      </c>
      <c r="D4866" s="42">
        <v>7.6600000000000001E-2</v>
      </c>
      <c r="E4866" s="42">
        <v>0.1396</v>
      </c>
      <c r="F4866" s="42">
        <v>0.19589999999999999</v>
      </c>
      <c r="G4866" s="42">
        <v>9.2299999999999993E-2</v>
      </c>
      <c r="H4866" s="42">
        <v>0.223</v>
      </c>
      <c r="I4866" s="42">
        <v>3.3799999999999997E-2</v>
      </c>
      <c r="J4866" s="42">
        <v>0.1239</v>
      </c>
      <c r="K4866" s="42">
        <v>6.7999999999999996E-3</v>
      </c>
      <c r="L4866" s="93">
        <f t="shared" si="375"/>
        <v>1</v>
      </c>
      <c r="M4866" s="42">
        <v>0.1409</v>
      </c>
      <c r="N4866" s="93">
        <f t="array" ref="N4866">SQRT(MMULT(MMULT(B4866:K4866, '2. Correlation Matrix'!$B$34:$K$43), TRANSPOSE(B4866:K4866)))</f>
        <v>0.13796019063038076</v>
      </c>
      <c r="O4866" s="92">
        <f t="shared" si="376"/>
        <v>0.47767402827499356</v>
      </c>
      <c r="P4866" s="42">
        <f t="shared" si="377"/>
        <v>0.13138349290061449</v>
      </c>
      <c r="Q4866" s="42">
        <f t="shared" si="378"/>
        <v>0.122773215429927</v>
      </c>
      <c r="R4866" s="43">
        <f t="shared" si="379"/>
        <v>0.118137620573236</v>
      </c>
    </row>
    <row r="4867" spans="1:18" x14ac:dyDescent="0.35">
      <c r="A4867" s="73">
        <v>2445</v>
      </c>
      <c r="B4867" s="42">
        <v>5.0500000000000003E-2</v>
      </c>
      <c r="C4867" s="42">
        <v>0.14799999999999999</v>
      </c>
      <c r="D4867" s="42">
        <v>7.1999999999999998E-3</v>
      </c>
      <c r="E4867" s="42">
        <v>6.8599999999999994E-2</v>
      </c>
      <c r="F4867" s="42">
        <v>0.2888</v>
      </c>
      <c r="G4867" s="42">
        <v>0.32129999999999997</v>
      </c>
      <c r="H4867" s="42">
        <v>3.5999999999999999E-3</v>
      </c>
      <c r="I4867" s="42">
        <v>7.1999999999999998E-3</v>
      </c>
      <c r="J4867" s="42">
        <v>9.7500000000000003E-2</v>
      </c>
      <c r="K4867" s="42">
        <v>7.1999999999999998E-3</v>
      </c>
      <c r="L4867" s="93">
        <f t="shared" si="375"/>
        <v>0.9998999999999999</v>
      </c>
      <c r="M4867" s="42">
        <v>0.13946</v>
      </c>
      <c r="N4867" s="93">
        <f t="array" ref="N4867">SQRT(MMULT(MMULT(B4867:K4867, '2. Correlation Matrix'!$B$34:$K$43), TRANSPOSE(B4867:K4867)))</f>
        <v>0.13496496376624934</v>
      </c>
      <c r="O4867" s="92">
        <f t="shared" si="376"/>
        <v>0.47760543330075345</v>
      </c>
      <c r="P4867" s="42">
        <f t="shared" si="377"/>
        <v>0.1303522292777875</v>
      </c>
      <c r="Q4867" s="42">
        <f t="shared" si="378"/>
        <v>0.122773215429927</v>
      </c>
      <c r="R4867" s="43">
        <f t="shared" si="379"/>
        <v>0.118137620573236</v>
      </c>
    </row>
    <row r="4868" spans="1:18" x14ac:dyDescent="0.35">
      <c r="A4868" s="73">
        <v>332</v>
      </c>
      <c r="B4868" s="42">
        <v>4.5999999999999999E-2</v>
      </c>
      <c r="C4868" s="42">
        <v>0.1925</v>
      </c>
      <c r="D4868" s="42">
        <v>6.6900000000000001E-2</v>
      </c>
      <c r="E4868" s="42">
        <v>4.1999999999999997E-3</v>
      </c>
      <c r="F4868" s="42">
        <v>0.2636</v>
      </c>
      <c r="G4868" s="42">
        <v>8.7900000000000006E-2</v>
      </c>
      <c r="H4868" s="42">
        <v>0.1255</v>
      </c>
      <c r="I4868" s="42">
        <v>5.4399999999999997E-2</v>
      </c>
      <c r="J4868" s="42">
        <v>0.14230000000000001</v>
      </c>
      <c r="K4868" s="42">
        <v>1.67E-2</v>
      </c>
      <c r="L4868" s="93">
        <f t="shared" si="375"/>
        <v>1</v>
      </c>
      <c r="M4868" s="42">
        <v>0.12812000000000001</v>
      </c>
      <c r="N4868" s="93">
        <f t="array" ref="N4868">SQRT(MMULT(MMULT(B4868:K4868, '2. Correlation Matrix'!$B$34:$K$43), TRANSPOSE(B4868:K4868)))</f>
        <v>0.11122993440770969</v>
      </c>
      <c r="O4868" s="92">
        <f t="shared" si="376"/>
        <v>0.47756928279118094</v>
      </c>
      <c r="P4868" s="42">
        <f t="shared" si="377"/>
        <v>0.12193395084582831</v>
      </c>
      <c r="Q4868" s="42">
        <f t="shared" si="378"/>
        <v>0.122773215429927</v>
      </c>
      <c r="R4868" s="43">
        <f t="shared" si="379"/>
        <v>0.118137620573236</v>
      </c>
    </row>
    <row r="4869" spans="1:18" x14ac:dyDescent="0.35">
      <c r="A4869" s="73">
        <v>3379</v>
      </c>
      <c r="B4869" s="42">
        <v>0.23</v>
      </c>
      <c r="C4869" s="42">
        <v>0.15490000000000001</v>
      </c>
      <c r="D4869" s="42">
        <v>0.1033</v>
      </c>
      <c r="E4869" s="42">
        <v>8.9200000000000002E-2</v>
      </c>
      <c r="F4869" s="42">
        <v>0.1197</v>
      </c>
      <c r="G4869" s="42">
        <v>0.14080000000000001</v>
      </c>
      <c r="H4869" s="42">
        <v>4.2299999999999997E-2</v>
      </c>
      <c r="I4869" s="42">
        <v>1.17E-2</v>
      </c>
      <c r="J4869" s="42">
        <v>9.3899999999999997E-2</v>
      </c>
      <c r="K4869" s="42">
        <v>1.41E-2</v>
      </c>
      <c r="L4869" s="93">
        <f t="shared" ref="L4869:L4932" si="380">SUM(B4869:K4869)</f>
        <v>0.99990000000000012</v>
      </c>
      <c r="M4869" s="42">
        <v>0.12299</v>
      </c>
      <c r="N4869" s="93">
        <f t="array" ref="N4869">SQRT(MMULT(MMULT(B4869:K4869, '2. Correlation Matrix'!$B$34:$K$43), TRANSPOSE(B4869:K4869)))</f>
        <v>0.10051560946035497</v>
      </c>
      <c r="O4869" s="92">
        <f t="shared" ref="O4869:O4932" si="381">(M4869-0.075)/N4869</f>
        <v>0.47743828304526237</v>
      </c>
      <c r="P4869" s="42">
        <f t="shared" ref="P4869:P4932" si="382">M4869-((1/2)*1*N4869^2)</f>
        <v>0.1179383061274067</v>
      </c>
      <c r="Q4869" s="42">
        <f t="shared" ref="Q4869:Q4932" si="383">$M$5-((1/2)*3*$N$5^2)</f>
        <v>0.122773215429927</v>
      </c>
      <c r="R4869" s="43">
        <f t="shared" ref="R4869:R4932" si="384">$M$5-((1/2)*4*$N$5^2)</f>
        <v>0.118137620573236</v>
      </c>
    </row>
    <row r="4870" spans="1:18" x14ac:dyDescent="0.35">
      <c r="A4870" s="73">
        <v>2039</v>
      </c>
      <c r="B4870" s="42">
        <v>0.1399</v>
      </c>
      <c r="C4870" s="42">
        <v>2.3300000000000001E-2</v>
      </c>
      <c r="D4870" s="42">
        <v>0.21279999999999999</v>
      </c>
      <c r="E4870" s="42">
        <v>4.3700000000000003E-2</v>
      </c>
      <c r="F4870" s="42">
        <v>9.3299999999999994E-2</v>
      </c>
      <c r="G4870" s="42">
        <v>0.1545</v>
      </c>
      <c r="H4870" s="42">
        <v>0.1953</v>
      </c>
      <c r="I4870" s="42">
        <v>1.17E-2</v>
      </c>
      <c r="J4870" s="42">
        <v>8.7499999999999994E-2</v>
      </c>
      <c r="K4870" s="42">
        <v>3.7900000000000003E-2</v>
      </c>
      <c r="L4870" s="93">
        <f t="shared" si="380"/>
        <v>0.99990000000000012</v>
      </c>
      <c r="M4870" s="42">
        <v>0.14476</v>
      </c>
      <c r="N4870" s="93">
        <f t="array" ref="N4870">SQRT(MMULT(MMULT(B4870:K4870, '2. Correlation Matrix'!$B$34:$K$43), TRANSPOSE(B4870:K4870)))</f>
        <v>0.14615708668876581</v>
      </c>
      <c r="O4870" s="92">
        <f t="shared" si="381"/>
        <v>0.47729468054156293</v>
      </c>
      <c r="P4870" s="42">
        <f t="shared" si="382"/>
        <v>0.1340790530053263</v>
      </c>
      <c r="Q4870" s="42">
        <f t="shared" si="383"/>
        <v>0.122773215429927</v>
      </c>
      <c r="R4870" s="43">
        <f t="shared" si="384"/>
        <v>0.118137620573236</v>
      </c>
    </row>
    <row r="4871" spans="1:18" x14ac:dyDescent="0.35">
      <c r="A4871" s="73">
        <v>3614</v>
      </c>
      <c r="B4871" s="42">
        <v>0.1429</v>
      </c>
      <c r="C4871" s="42">
        <v>0.1696</v>
      </c>
      <c r="D4871" s="42">
        <v>6.7000000000000002E-3</v>
      </c>
      <c r="E4871" s="42">
        <v>0.125</v>
      </c>
      <c r="F4871" s="42">
        <v>0.1406</v>
      </c>
      <c r="G4871" s="42">
        <v>8.48E-2</v>
      </c>
      <c r="H4871" s="42">
        <v>0.1205</v>
      </c>
      <c r="I4871" s="42">
        <v>4.4999999999999997E-3</v>
      </c>
      <c r="J4871" s="42">
        <v>0.2009</v>
      </c>
      <c r="K4871" s="42">
        <v>4.4999999999999997E-3</v>
      </c>
      <c r="L4871" s="93">
        <f t="shared" si="380"/>
        <v>0.99999999999999989</v>
      </c>
      <c r="M4871" s="42">
        <v>0.12581000000000001</v>
      </c>
      <c r="N4871" s="93">
        <f t="array" ref="N4871">SQRT(MMULT(MMULT(B4871:K4871, '2. Correlation Matrix'!$B$34:$K$43), TRANSPOSE(B4871:K4871)))</f>
        <v>0.10645719313860101</v>
      </c>
      <c r="O4871" s="92">
        <f t="shared" si="381"/>
        <v>0.4772810413463407</v>
      </c>
      <c r="P4871" s="42">
        <f t="shared" si="382"/>
        <v>0.12014343301452531</v>
      </c>
      <c r="Q4871" s="42">
        <f t="shared" si="383"/>
        <v>0.122773215429927</v>
      </c>
      <c r="R4871" s="43">
        <f t="shared" si="384"/>
        <v>0.118137620573236</v>
      </c>
    </row>
    <row r="4872" spans="1:18" x14ac:dyDescent="0.35">
      <c r="A4872" s="73">
        <v>4185</v>
      </c>
      <c r="B4872" s="42">
        <v>0.1273</v>
      </c>
      <c r="C4872" s="42">
        <v>6.7000000000000004E-2</v>
      </c>
      <c r="D4872" s="42">
        <v>0.10050000000000001</v>
      </c>
      <c r="E4872" s="42">
        <v>0.1474</v>
      </c>
      <c r="F4872" s="42">
        <v>0.12230000000000001</v>
      </c>
      <c r="G4872" s="42">
        <v>0.14069999999999999</v>
      </c>
      <c r="H4872" s="42">
        <v>0.11559999999999999</v>
      </c>
      <c r="I4872" s="42">
        <v>3.3500000000000002E-2</v>
      </c>
      <c r="J4872" s="42">
        <v>0.1424</v>
      </c>
      <c r="K4872" s="42">
        <v>3.3999999999999998E-3</v>
      </c>
      <c r="L4872" s="93">
        <f t="shared" si="380"/>
        <v>1.0001</v>
      </c>
      <c r="M4872" s="42">
        <v>0.13472999999999999</v>
      </c>
      <c r="N4872" s="93">
        <f t="array" ref="N4872">SQRT(MMULT(MMULT(B4872:K4872, '2. Correlation Matrix'!$B$34:$K$43), TRANSPOSE(B4872:K4872)))</f>
        <v>0.12516972680417418</v>
      </c>
      <c r="O4872" s="92">
        <f t="shared" si="381"/>
        <v>0.4771920617310807</v>
      </c>
      <c r="P4872" s="42">
        <f t="shared" si="382"/>
        <v>0.12689626974588419</v>
      </c>
      <c r="Q4872" s="42">
        <f t="shared" si="383"/>
        <v>0.122773215429927</v>
      </c>
      <c r="R4872" s="43">
        <f t="shared" si="384"/>
        <v>0.118137620573236</v>
      </c>
    </row>
    <row r="4873" spans="1:18" x14ac:dyDescent="0.35">
      <c r="A4873" s="73">
        <v>4627</v>
      </c>
      <c r="B4873" s="42">
        <v>4.7899999999999998E-2</v>
      </c>
      <c r="C4873" s="42">
        <v>2.52E-2</v>
      </c>
      <c r="D4873" s="42">
        <v>0.22420000000000001</v>
      </c>
      <c r="E4873" s="42">
        <v>0.1159</v>
      </c>
      <c r="F4873" s="42">
        <v>4.7899999999999998E-2</v>
      </c>
      <c r="G4873" s="42">
        <v>0.14610000000000001</v>
      </c>
      <c r="H4873" s="42">
        <v>0.21410000000000001</v>
      </c>
      <c r="I4873" s="42">
        <v>1.5100000000000001E-2</v>
      </c>
      <c r="J4873" s="42">
        <v>0.1285</v>
      </c>
      <c r="K4873" s="42">
        <v>3.5299999999999998E-2</v>
      </c>
      <c r="L4873" s="93">
        <f t="shared" si="380"/>
        <v>1.0002</v>
      </c>
      <c r="M4873" s="42">
        <v>0.15129000000000001</v>
      </c>
      <c r="N4873" s="93">
        <f t="array" ref="N4873">SQRT(MMULT(MMULT(B4873:K4873, '2. Correlation Matrix'!$B$34:$K$43), TRANSPOSE(B4873:K4873)))</f>
        <v>0.15992212315992432</v>
      </c>
      <c r="O4873" s="92">
        <f t="shared" si="381"/>
        <v>0.47704469208246419</v>
      </c>
      <c r="P4873" s="42">
        <f t="shared" si="382"/>
        <v>0.13850245726201099</v>
      </c>
      <c r="Q4873" s="42">
        <f t="shared" si="383"/>
        <v>0.122773215429927</v>
      </c>
      <c r="R4873" s="43">
        <f t="shared" si="384"/>
        <v>0.118137620573236</v>
      </c>
    </row>
    <row r="4874" spans="1:18" x14ac:dyDescent="0.35">
      <c r="A4874" s="73">
        <v>2753</v>
      </c>
      <c r="B4874" s="42">
        <v>1.03E-2</v>
      </c>
      <c r="C4874" s="42">
        <v>0.10100000000000001</v>
      </c>
      <c r="D4874" s="42">
        <v>0.2</v>
      </c>
      <c r="E4874" s="42">
        <v>0.18759999999999999</v>
      </c>
      <c r="F4874" s="42">
        <v>1.03E-2</v>
      </c>
      <c r="G4874" s="42">
        <v>0.1464</v>
      </c>
      <c r="H4874" s="42">
        <v>9.9000000000000005E-2</v>
      </c>
      <c r="I4874" s="42">
        <v>3.7100000000000001E-2</v>
      </c>
      <c r="J4874" s="42">
        <v>0.19589999999999999</v>
      </c>
      <c r="K4874" s="42">
        <v>1.24E-2</v>
      </c>
      <c r="L4874" s="93">
        <f t="shared" si="380"/>
        <v>0.99999999999999989</v>
      </c>
      <c r="M4874" s="42">
        <v>0.14294000000000001</v>
      </c>
      <c r="N4874" s="93">
        <f t="array" ref="N4874">SQRT(MMULT(MMULT(B4874:K4874, '2. Correlation Matrix'!$B$34:$K$43), TRANSPOSE(B4874:K4874)))</f>
        <v>0.14242641250466012</v>
      </c>
      <c r="O4874" s="92">
        <f t="shared" si="381"/>
        <v>0.47701826371409201</v>
      </c>
      <c r="P4874" s="42">
        <f t="shared" si="382"/>
        <v>0.13279735851052621</v>
      </c>
      <c r="Q4874" s="42">
        <f t="shared" si="383"/>
        <v>0.122773215429927</v>
      </c>
      <c r="R4874" s="43">
        <f t="shared" si="384"/>
        <v>0.118137620573236</v>
      </c>
    </row>
    <row r="4875" spans="1:18" x14ac:dyDescent="0.35">
      <c r="A4875" s="73">
        <v>1982</v>
      </c>
      <c r="B4875" s="42">
        <v>0.1946</v>
      </c>
      <c r="C4875" s="42">
        <v>0.18410000000000001</v>
      </c>
      <c r="D4875" s="42">
        <v>4.3900000000000002E-2</v>
      </c>
      <c r="E4875" s="42">
        <v>8.5800000000000001E-2</v>
      </c>
      <c r="F4875" s="42">
        <v>0.1527</v>
      </c>
      <c r="G4875" s="42">
        <v>8.7900000000000006E-2</v>
      </c>
      <c r="H4875" s="42">
        <v>8.7900000000000006E-2</v>
      </c>
      <c r="I4875" s="42">
        <v>4.1999999999999997E-3</v>
      </c>
      <c r="J4875" s="42">
        <v>0.14230000000000001</v>
      </c>
      <c r="K4875" s="42">
        <v>1.67E-2</v>
      </c>
      <c r="L4875" s="93">
        <f t="shared" si="380"/>
        <v>1.0001</v>
      </c>
      <c r="M4875" s="42">
        <v>0.12194000000000001</v>
      </c>
      <c r="N4875" s="93">
        <f t="array" ref="N4875">SQRT(MMULT(MMULT(B4875:K4875, '2. Correlation Matrix'!$B$34:$K$43), TRANSPOSE(B4875:K4875)))</f>
        <v>9.8412160828408812E-2</v>
      </c>
      <c r="O4875" s="92">
        <f t="shared" si="381"/>
        <v>0.4769735732339469</v>
      </c>
      <c r="P4875" s="42">
        <f t="shared" si="382"/>
        <v>0.11709752330054171</v>
      </c>
      <c r="Q4875" s="42">
        <f t="shared" si="383"/>
        <v>0.122773215429927</v>
      </c>
      <c r="R4875" s="43">
        <f t="shared" si="384"/>
        <v>0.118137620573236</v>
      </c>
    </row>
    <row r="4876" spans="1:18" x14ac:dyDescent="0.35">
      <c r="A4876" s="73">
        <v>721</v>
      </c>
      <c r="B4876" s="42">
        <v>0.1173</v>
      </c>
      <c r="C4876" s="42">
        <v>4.7500000000000001E-2</v>
      </c>
      <c r="D4876" s="42">
        <v>0.17599999999999999</v>
      </c>
      <c r="E4876" s="42">
        <v>0.12570000000000001</v>
      </c>
      <c r="F4876" s="42">
        <v>0.21510000000000001</v>
      </c>
      <c r="G4876" s="42">
        <v>1.9599999999999999E-2</v>
      </c>
      <c r="H4876" s="42">
        <v>7.5399999999999995E-2</v>
      </c>
      <c r="I4876" s="42">
        <v>2.7900000000000001E-2</v>
      </c>
      <c r="J4876" s="42">
        <v>9.5000000000000001E-2</v>
      </c>
      <c r="K4876" s="42">
        <v>0.10059999999999999</v>
      </c>
      <c r="L4876" s="93">
        <f t="shared" si="380"/>
        <v>1.0001</v>
      </c>
      <c r="M4876" s="42">
        <v>0.13532</v>
      </c>
      <c r="N4876" s="93">
        <f t="array" ref="N4876">SQRT(MMULT(MMULT(B4876:K4876, '2. Correlation Matrix'!$B$34:$K$43), TRANSPOSE(B4876:K4876)))</f>
        <v>0.12650583106689114</v>
      </c>
      <c r="O4876" s="92">
        <f t="shared" si="381"/>
        <v>0.47681596564592532</v>
      </c>
      <c r="P4876" s="42">
        <f t="shared" si="382"/>
        <v>0.1273181373530376</v>
      </c>
      <c r="Q4876" s="42">
        <f t="shared" si="383"/>
        <v>0.122773215429927</v>
      </c>
      <c r="R4876" s="43">
        <f t="shared" si="384"/>
        <v>0.118137620573236</v>
      </c>
    </row>
    <row r="4877" spans="1:18" x14ac:dyDescent="0.35">
      <c r="A4877" s="73">
        <v>2927</v>
      </c>
      <c r="B4877" s="42">
        <v>0.19750000000000001</v>
      </c>
      <c r="C4877" s="42">
        <v>0.13789999999999999</v>
      </c>
      <c r="D4877" s="42">
        <v>0.19339999999999999</v>
      </c>
      <c r="E4877" s="42">
        <v>0.1193</v>
      </c>
      <c r="F4877" s="42">
        <v>0.17280000000000001</v>
      </c>
      <c r="G4877" s="42">
        <v>4.1000000000000003E-3</v>
      </c>
      <c r="H4877" s="42">
        <v>5.1400000000000001E-2</v>
      </c>
      <c r="I4877" s="42">
        <v>2.2599999999999999E-2</v>
      </c>
      <c r="J4877" s="42">
        <v>2.0999999999999999E-3</v>
      </c>
      <c r="K4877" s="42">
        <v>9.8799999999999999E-2</v>
      </c>
      <c r="L4877" s="93">
        <f t="shared" si="380"/>
        <v>0.9998999999999999</v>
      </c>
      <c r="M4877" s="42">
        <v>0.12584000000000001</v>
      </c>
      <c r="N4877" s="93">
        <f t="array" ref="N4877">SQRT(MMULT(MMULT(B4877:K4877, '2. Correlation Matrix'!$B$34:$K$43), TRANSPOSE(B4877:K4877)))</f>
        <v>0.10665179344826697</v>
      </c>
      <c r="O4877" s="92">
        <f t="shared" si="381"/>
        <v>0.47669146815295427</v>
      </c>
      <c r="P4877" s="42">
        <f t="shared" si="382"/>
        <v>0.12015269747713411</v>
      </c>
      <c r="Q4877" s="42">
        <f t="shared" si="383"/>
        <v>0.122773215429927</v>
      </c>
      <c r="R4877" s="43">
        <f t="shared" si="384"/>
        <v>0.118137620573236</v>
      </c>
    </row>
    <row r="4878" spans="1:18" x14ac:dyDescent="0.35">
      <c r="A4878" s="73">
        <v>2724</v>
      </c>
      <c r="B4878" s="42">
        <v>0.30409999999999998</v>
      </c>
      <c r="C4878" s="42">
        <v>3.3999999999999998E-3</v>
      </c>
      <c r="D4878" s="42">
        <v>0.1993</v>
      </c>
      <c r="E4878" s="42">
        <v>1.35E-2</v>
      </c>
      <c r="F4878" s="42">
        <v>4.7300000000000002E-2</v>
      </c>
      <c r="G4878" s="42">
        <v>6.08E-2</v>
      </c>
      <c r="H4878" s="42">
        <v>0.1149</v>
      </c>
      <c r="I4878" s="42">
        <v>3.3999999999999998E-3</v>
      </c>
      <c r="J4878" s="42">
        <v>0.17910000000000001</v>
      </c>
      <c r="K4878" s="42">
        <v>7.4300000000000005E-2</v>
      </c>
      <c r="L4878" s="93">
        <f t="shared" si="380"/>
        <v>1.0001</v>
      </c>
      <c r="M4878" s="42">
        <v>0.13081999999999999</v>
      </c>
      <c r="N4878" s="93">
        <f t="array" ref="N4878">SQRT(MMULT(MMULT(B4878:K4878, '2. Correlation Matrix'!$B$34:$K$43), TRANSPOSE(B4878:K4878)))</f>
        <v>0.11713643579970923</v>
      </c>
      <c r="O4878" s="92">
        <f t="shared" si="381"/>
        <v>0.47653831721025064</v>
      </c>
      <c r="P4878" s="42">
        <f t="shared" si="382"/>
        <v>0.12395952770407029</v>
      </c>
      <c r="Q4878" s="42">
        <f t="shared" si="383"/>
        <v>0.122773215429927</v>
      </c>
      <c r="R4878" s="43">
        <f t="shared" si="384"/>
        <v>0.118137620573236</v>
      </c>
    </row>
    <row r="4879" spans="1:18" x14ac:dyDescent="0.35">
      <c r="A4879" s="73">
        <v>42</v>
      </c>
      <c r="B4879" s="42">
        <v>0.21179999999999999</v>
      </c>
      <c r="C4879" s="42">
        <v>9.5699999999999993E-2</v>
      </c>
      <c r="D4879" s="42">
        <v>5.9200000000000003E-2</v>
      </c>
      <c r="E4879" s="42">
        <v>0.22550000000000001</v>
      </c>
      <c r="F4879" s="42">
        <v>0.1139</v>
      </c>
      <c r="G4879" s="42">
        <v>5.6899999999999999E-2</v>
      </c>
      <c r="H4879" s="42">
        <v>5.4699999999999999E-2</v>
      </c>
      <c r="I4879" s="42">
        <v>2.9600000000000001E-2</v>
      </c>
      <c r="J4879" s="42">
        <v>0.13669999999999999</v>
      </c>
      <c r="K4879" s="42">
        <v>1.5900000000000001E-2</v>
      </c>
      <c r="L4879" s="93">
        <f t="shared" si="380"/>
        <v>0.99990000000000001</v>
      </c>
      <c r="M4879" s="42">
        <v>0.12254</v>
      </c>
      <c r="N4879" s="93">
        <f t="array" ref="N4879">SQRT(MMULT(MMULT(B4879:K4879, '2. Correlation Matrix'!$B$34:$K$43), TRANSPOSE(B4879:K4879)))</f>
        <v>9.9779218918619517E-2</v>
      </c>
      <c r="O4879" s="92">
        <f t="shared" si="381"/>
        <v>0.47645191569172218</v>
      </c>
      <c r="P4879" s="42">
        <f t="shared" si="382"/>
        <v>0.1175620537359951</v>
      </c>
      <c r="Q4879" s="42">
        <f t="shared" si="383"/>
        <v>0.122773215429927</v>
      </c>
      <c r="R4879" s="43">
        <f t="shared" si="384"/>
        <v>0.118137620573236</v>
      </c>
    </row>
    <row r="4880" spans="1:18" x14ac:dyDescent="0.35">
      <c r="A4880" s="73">
        <v>4056</v>
      </c>
      <c r="B4880" s="42">
        <v>0.13400000000000001</v>
      </c>
      <c r="C4880" s="42">
        <v>7.9899999999999999E-2</v>
      </c>
      <c r="D4880" s="42">
        <v>0.23200000000000001</v>
      </c>
      <c r="E4880" s="42">
        <v>1.7999999999999999E-2</v>
      </c>
      <c r="F4880" s="42">
        <v>3.3500000000000002E-2</v>
      </c>
      <c r="G4880" s="42">
        <v>0.13919999999999999</v>
      </c>
      <c r="H4880" s="42">
        <v>3.3500000000000002E-2</v>
      </c>
      <c r="I4880" s="42">
        <v>5.1499999999999997E-2</v>
      </c>
      <c r="J4880" s="42">
        <v>0.25259999999999999</v>
      </c>
      <c r="K4880" s="42">
        <v>2.58E-2</v>
      </c>
      <c r="L4880" s="93">
        <f t="shared" si="380"/>
        <v>1</v>
      </c>
      <c r="M4880" s="42">
        <v>0.13238</v>
      </c>
      <c r="N4880" s="93">
        <f t="array" ref="N4880">SQRT(MMULT(MMULT(B4880:K4880, '2. Correlation Matrix'!$B$34:$K$43), TRANSPOSE(B4880:K4880)))</f>
        <v>0.12044234323623897</v>
      </c>
      <c r="O4880" s="92">
        <f t="shared" si="381"/>
        <v>0.47641052522079608</v>
      </c>
      <c r="P4880" s="42">
        <f t="shared" si="382"/>
        <v>0.125126820977882</v>
      </c>
      <c r="Q4880" s="42">
        <f t="shared" si="383"/>
        <v>0.122773215429927</v>
      </c>
      <c r="R4880" s="43">
        <f t="shared" si="384"/>
        <v>0.118137620573236</v>
      </c>
    </row>
    <row r="4881" spans="1:18" x14ac:dyDescent="0.35">
      <c r="A4881" s="73">
        <v>4570</v>
      </c>
      <c r="B4881" s="42">
        <v>0.154</v>
      </c>
      <c r="C4881" s="42">
        <v>7.0699999999999999E-2</v>
      </c>
      <c r="D4881" s="42">
        <v>0.19700000000000001</v>
      </c>
      <c r="E4881" s="42">
        <v>0.1313</v>
      </c>
      <c r="F4881" s="42">
        <v>3.2800000000000003E-2</v>
      </c>
      <c r="G4881" s="42">
        <v>8.5900000000000004E-2</v>
      </c>
      <c r="H4881" s="42">
        <v>0.16919999999999999</v>
      </c>
      <c r="I4881" s="42">
        <v>1.01E-2</v>
      </c>
      <c r="J4881" s="42">
        <v>0.1111</v>
      </c>
      <c r="K4881" s="42">
        <v>3.7900000000000003E-2</v>
      </c>
      <c r="L4881" s="93">
        <f t="shared" si="380"/>
        <v>1</v>
      </c>
      <c r="M4881" s="42">
        <v>0.13803000000000001</v>
      </c>
      <c r="N4881" s="93">
        <f t="array" ref="N4881">SQRT(MMULT(MMULT(B4881:K4881, '2. Correlation Matrix'!$B$34:$K$43), TRANSPOSE(B4881:K4881)))</f>
        <v>0.13231422566827575</v>
      </c>
      <c r="O4881" s="92">
        <f t="shared" si="381"/>
        <v>0.47636601190579597</v>
      </c>
      <c r="P4881" s="42">
        <f t="shared" si="382"/>
        <v>0.12927647284290231</v>
      </c>
      <c r="Q4881" s="42">
        <f t="shared" si="383"/>
        <v>0.122773215429927</v>
      </c>
      <c r="R4881" s="43">
        <f t="shared" si="384"/>
        <v>0.118137620573236</v>
      </c>
    </row>
    <row r="4882" spans="1:18" x14ac:dyDescent="0.35">
      <c r="A4882" s="73">
        <v>4953</v>
      </c>
      <c r="B4882" s="42">
        <v>0.129</v>
      </c>
      <c r="C4882" s="42">
        <v>0.129</v>
      </c>
      <c r="D4882" s="42">
        <v>0.17460000000000001</v>
      </c>
      <c r="E4882" s="42">
        <v>0.13289999999999999</v>
      </c>
      <c r="F4882" s="42">
        <v>0.1885</v>
      </c>
      <c r="G4882" s="42">
        <v>8.5300000000000001E-2</v>
      </c>
      <c r="H4882" s="42">
        <v>8.1299999999999997E-2</v>
      </c>
      <c r="I4882" s="42">
        <v>2.58E-2</v>
      </c>
      <c r="J4882" s="42">
        <v>7.9000000000000008E-3</v>
      </c>
      <c r="K4882" s="42">
        <v>4.5600000000000002E-2</v>
      </c>
      <c r="L4882" s="93">
        <f t="shared" si="380"/>
        <v>0.99990000000000012</v>
      </c>
      <c r="M4882" s="42">
        <v>0.13055</v>
      </c>
      <c r="N4882" s="93">
        <f t="array" ref="N4882">SQRT(MMULT(MMULT(B4882:K4882, '2. Correlation Matrix'!$B$34:$K$43), TRANSPOSE(B4882:K4882)))</f>
        <v>0.11663344398769163</v>
      </c>
      <c r="O4882" s="92">
        <f t="shared" si="381"/>
        <v>0.47627848497607783</v>
      </c>
      <c r="P4882" s="42">
        <f t="shared" si="382"/>
        <v>0.123748319871785</v>
      </c>
      <c r="Q4882" s="42">
        <f t="shared" si="383"/>
        <v>0.122773215429927</v>
      </c>
      <c r="R4882" s="43">
        <f t="shared" si="384"/>
        <v>0.118137620573236</v>
      </c>
    </row>
    <row r="4883" spans="1:18" x14ac:dyDescent="0.35">
      <c r="A4883" s="73">
        <v>1262</v>
      </c>
      <c r="B4883" s="42">
        <v>2.6800000000000001E-2</v>
      </c>
      <c r="C4883" s="42">
        <v>0.1409</v>
      </c>
      <c r="D4883" s="42">
        <v>0.17230000000000001</v>
      </c>
      <c r="E4883" s="42">
        <v>0.20580000000000001</v>
      </c>
      <c r="F4883" s="42">
        <v>2.2000000000000001E-3</v>
      </c>
      <c r="G4883" s="42">
        <v>0.11409999999999999</v>
      </c>
      <c r="H4883" s="42">
        <v>0.15659999999999999</v>
      </c>
      <c r="I4883" s="42">
        <v>1.7899999999999999E-2</v>
      </c>
      <c r="J4883" s="42">
        <v>0.15210000000000001</v>
      </c>
      <c r="K4883" s="42">
        <v>1.12E-2</v>
      </c>
      <c r="L4883" s="93">
        <f t="shared" si="380"/>
        <v>0.9998999999999999</v>
      </c>
      <c r="M4883" s="42">
        <v>0.14154</v>
      </c>
      <c r="N4883" s="93">
        <f t="array" ref="N4883">SQRT(MMULT(MMULT(B4883:K4883, '2. Correlation Matrix'!$B$34:$K$43), TRANSPOSE(B4883:K4883)))</f>
        <v>0.13983302473629397</v>
      </c>
      <c r="O4883" s="92">
        <f t="shared" si="381"/>
        <v>0.4758532551626154</v>
      </c>
      <c r="P4883" s="42">
        <f t="shared" si="382"/>
        <v>0.1317633625965495</v>
      </c>
      <c r="Q4883" s="42">
        <f t="shared" si="383"/>
        <v>0.122773215429927</v>
      </c>
      <c r="R4883" s="43">
        <f t="shared" si="384"/>
        <v>0.118137620573236</v>
      </c>
    </row>
    <row r="4884" spans="1:18" x14ac:dyDescent="0.35">
      <c r="A4884" s="73">
        <v>3197</v>
      </c>
      <c r="B4884" s="42">
        <v>0.2054</v>
      </c>
      <c r="C4884" s="42">
        <v>3.5700000000000003E-2</v>
      </c>
      <c r="D4884" s="42">
        <v>7.1400000000000005E-2</v>
      </c>
      <c r="E4884" s="42">
        <v>0.1429</v>
      </c>
      <c r="F4884" s="42">
        <v>0.1696</v>
      </c>
      <c r="G4884" s="42">
        <v>3.5700000000000003E-2</v>
      </c>
      <c r="H4884" s="42">
        <v>0.11609999999999999</v>
      </c>
      <c r="I4884" s="42">
        <v>4.24E-2</v>
      </c>
      <c r="J4884" s="42">
        <v>0.154</v>
      </c>
      <c r="K4884" s="42">
        <v>2.6800000000000001E-2</v>
      </c>
      <c r="L4884" s="93">
        <f t="shared" si="380"/>
        <v>1</v>
      </c>
      <c r="M4884" s="42">
        <v>0.12606999999999999</v>
      </c>
      <c r="N4884" s="93">
        <f t="array" ref="N4884">SQRT(MMULT(MMULT(B4884:K4884, '2. Correlation Matrix'!$B$34:$K$43), TRANSPOSE(B4884:K4884)))</f>
        <v>0.10732487469661262</v>
      </c>
      <c r="O4884" s="92">
        <f t="shared" si="381"/>
        <v>0.47584495341238781</v>
      </c>
      <c r="P4884" s="42">
        <f t="shared" si="382"/>
        <v>0.12031068563567819</v>
      </c>
      <c r="Q4884" s="42">
        <f t="shared" si="383"/>
        <v>0.122773215429927</v>
      </c>
      <c r="R4884" s="43">
        <f t="shared" si="384"/>
        <v>0.118137620573236</v>
      </c>
    </row>
    <row r="4885" spans="1:18" x14ac:dyDescent="0.35">
      <c r="A4885" s="73">
        <v>1603</v>
      </c>
      <c r="B4885" s="42">
        <v>0.1163</v>
      </c>
      <c r="C4885" s="42">
        <v>0.1137</v>
      </c>
      <c r="D4885" s="42">
        <v>0.2145</v>
      </c>
      <c r="E4885" s="42">
        <v>4.65E-2</v>
      </c>
      <c r="F4885" s="42">
        <v>0.16800000000000001</v>
      </c>
      <c r="G4885" s="42">
        <v>6.4600000000000005E-2</v>
      </c>
      <c r="H4885" s="42">
        <v>6.9800000000000001E-2</v>
      </c>
      <c r="I4885" s="42">
        <v>1.8100000000000002E-2</v>
      </c>
      <c r="J4885" s="42">
        <v>0.1137</v>
      </c>
      <c r="K4885" s="42">
        <v>7.4899999999999994E-2</v>
      </c>
      <c r="L4885" s="93">
        <f t="shared" si="380"/>
        <v>1.0001</v>
      </c>
      <c r="M4885" s="42">
        <v>0.13272999999999999</v>
      </c>
      <c r="N4885" s="93">
        <f t="array" ref="N4885">SQRT(MMULT(MMULT(B4885:K4885, '2. Correlation Matrix'!$B$34:$K$43), TRANSPOSE(B4885:K4885)))</f>
        <v>0.1213588340189712</v>
      </c>
      <c r="O4885" s="92">
        <f t="shared" si="381"/>
        <v>0.47569672588462292</v>
      </c>
      <c r="P4885" s="42">
        <f t="shared" si="382"/>
        <v>0.12536601670277789</v>
      </c>
      <c r="Q4885" s="42">
        <f t="shared" si="383"/>
        <v>0.122773215429927</v>
      </c>
      <c r="R4885" s="43">
        <f t="shared" si="384"/>
        <v>0.118137620573236</v>
      </c>
    </row>
    <row r="4886" spans="1:18" x14ac:dyDescent="0.35">
      <c r="A4886" s="73">
        <v>659</v>
      </c>
      <c r="B4886" s="42">
        <v>2.75E-2</v>
      </c>
      <c r="C4886" s="42">
        <v>0.1812</v>
      </c>
      <c r="D4886" s="42">
        <v>0.21790000000000001</v>
      </c>
      <c r="E4886" s="42">
        <v>0.12609999999999999</v>
      </c>
      <c r="F4886" s="42">
        <v>0.1789</v>
      </c>
      <c r="G4886" s="42">
        <v>2.52E-2</v>
      </c>
      <c r="H4886" s="42">
        <v>5.96E-2</v>
      </c>
      <c r="I4886" s="42">
        <v>9.6299999999999997E-2</v>
      </c>
      <c r="J4886" s="42">
        <v>6.1899999999999997E-2</v>
      </c>
      <c r="K4886" s="42">
        <v>2.52E-2</v>
      </c>
      <c r="L4886" s="93">
        <f t="shared" si="380"/>
        <v>0.99980000000000002</v>
      </c>
      <c r="M4886" s="42">
        <v>0.12559999999999999</v>
      </c>
      <c r="N4886" s="93">
        <f t="array" ref="N4886">SQRT(MMULT(MMULT(B4886:K4886, '2. Correlation Matrix'!$B$34:$K$43), TRANSPOSE(B4886:K4886)))</f>
        <v>0.10638294783749228</v>
      </c>
      <c r="O4886" s="92">
        <f t="shared" si="381"/>
        <v>0.47564013809144667</v>
      </c>
      <c r="P4886" s="42">
        <f t="shared" si="382"/>
        <v>0.11994133420470268</v>
      </c>
      <c r="Q4886" s="42">
        <f t="shared" si="383"/>
        <v>0.122773215429927</v>
      </c>
      <c r="R4886" s="43">
        <f t="shared" si="384"/>
        <v>0.118137620573236</v>
      </c>
    </row>
    <row r="4887" spans="1:18" x14ac:dyDescent="0.35">
      <c r="A4887" s="73">
        <v>3115</v>
      </c>
      <c r="B4887" s="42">
        <v>0.17380000000000001</v>
      </c>
      <c r="C4887" s="42">
        <v>0.14530000000000001</v>
      </c>
      <c r="D4887" s="42">
        <v>0.1197</v>
      </c>
      <c r="E4887" s="42">
        <v>2.2800000000000001E-2</v>
      </c>
      <c r="F4887" s="42">
        <v>0.14249999999999999</v>
      </c>
      <c r="G4887" s="42">
        <v>2.8E-3</v>
      </c>
      <c r="H4887" s="42">
        <v>0.1966</v>
      </c>
      <c r="I4887" s="42">
        <v>3.1300000000000001E-2</v>
      </c>
      <c r="J4887" s="42">
        <v>0.1368</v>
      </c>
      <c r="K4887" s="42">
        <v>2.8500000000000001E-2</v>
      </c>
      <c r="L4887" s="93">
        <f t="shared" si="380"/>
        <v>1.0001000000000002</v>
      </c>
      <c r="M4887" s="42">
        <v>0.12484000000000001</v>
      </c>
      <c r="N4887" s="93">
        <f t="array" ref="N4887">SQRT(MMULT(MMULT(B4887:K4887, '2. Correlation Matrix'!$B$34:$K$43), TRANSPOSE(B4887:K4887)))</f>
        <v>0.10481580402099103</v>
      </c>
      <c r="O4887" s="92">
        <f t="shared" si="381"/>
        <v>0.47550081274021194</v>
      </c>
      <c r="P4887" s="42">
        <f t="shared" si="382"/>
        <v>0.11934682361371661</v>
      </c>
      <c r="Q4887" s="42">
        <f t="shared" si="383"/>
        <v>0.122773215429927</v>
      </c>
      <c r="R4887" s="43">
        <f t="shared" si="384"/>
        <v>0.118137620573236</v>
      </c>
    </row>
    <row r="4888" spans="1:18" x14ac:dyDescent="0.35">
      <c r="A4888" s="73">
        <v>2659</v>
      </c>
      <c r="B4888" s="42">
        <v>9.8599999999999993E-2</v>
      </c>
      <c r="C4888" s="42">
        <v>0.1099</v>
      </c>
      <c r="D4888" s="42">
        <v>0.21970000000000001</v>
      </c>
      <c r="E4888" s="42">
        <v>0.15490000000000001</v>
      </c>
      <c r="F4888" s="42">
        <v>0.16619999999999999</v>
      </c>
      <c r="G4888" s="42">
        <v>1.41E-2</v>
      </c>
      <c r="H4888" s="42">
        <v>8.4500000000000006E-2</v>
      </c>
      <c r="I4888" s="42">
        <v>1.1299999999999999E-2</v>
      </c>
      <c r="J4888" s="42">
        <v>4.2299999999999997E-2</v>
      </c>
      <c r="K4888" s="42">
        <v>9.8599999999999993E-2</v>
      </c>
      <c r="L4888" s="93">
        <f t="shared" si="380"/>
        <v>1.0001</v>
      </c>
      <c r="M4888" s="42">
        <v>0.13525000000000001</v>
      </c>
      <c r="N4888" s="93">
        <f t="array" ref="N4888">SQRT(MMULT(MMULT(B4888:K4888, '2. Correlation Matrix'!$B$34:$K$43), TRANSPOSE(B4888:K4888)))</f>
        <v>0.12674419621745683</v>
      </c>
      <c r="O4888" s="92">
        <f t="shared" si="381"/>
        <v>0.47536693432990196</v>
      </c>
      <c r="P4888" s="42">
        <f t="shared" si="382"/>
        <v>0.12721795436259542</v>
      </c>
      <c r="Q4888" s="42">
        <f t="shared" si="383"/>
        <v>0.122773215429927</v>
      </c>
      <c r="R4888" s="43">
        <f t="shared" si="384"/>
        <v>0.118137620573236</v>
      </c>
    </row>
    <row r="4889" spans="1:18" x14ac:dyDescent="0.35">
      <c r="A4889" s="73">
        <v>877</v>
      </c>
      <c r="B4889" s="42">
        <v>1.0800000000000001E-2</v>
      </c>
      <c r="C4889" s="42">
        <v>0.19350000000000001</v>
      </c>
      <c r="D4889" s="42">
        <v>0.13120000000000001</v>
      </c>
      <c r="E4889" s="42">
        <v>0.18279999999999999</v>
      </c>
      <c r="F4889" s="42">
        <v>0.19350000000000001</v>
      </c>
      <c r="G4889" s="42">
        <v>5.5899999999999998E-2</v>
      </c>
      <c r="H4889" s="42">
        <v>0.15479999999999999</v>
      </c>
      <c r="I4889" s="42">
        <v>1.0800000000000001E-2</v>
      </c>
      <c r="J4889" s="42">
        <v>3.2300000000000002E-2</v>
      </c>
      <c r="K4889" s="42">
        <v>3.44E-2</v>
      </c>
      <c r="L4889" s="93">
        <f t="shared" si="380"/>
        <v>0.99999999999999989</v>
      </c>
      <c r="M4889" s="42">
        <v>0.13522999999999999</v>
      </c>
      <c r="N4889" s="93">
        <f t="array" ref="N4889">SQRT(MMULT(MMULT(B4889:K4889, '2. Correlation Matrix'!$B$34:$K$43), TRANSPOSE(B4889:K4889)))</f>
        <v>0.12672828649687015</v>
      </c>
      <c r="O4889" s="92">
        <f t="shared" si="381"/>
        <v>0.47526879487546381</v>
      </c>
      <c r="P4889" s="42">
        <f t="shared" si="382"/>
        <v>0.12719997070078359</v>
      </c>
      <c r="Q4889" s="42">
        <f t="shared" si="383"/>
        <v>0.122773215429927</v>
      </c>
      <c r="R4889" s="43">
        <f t="shared" si="384"/>
        <v>0.118137620573236</v>
      </c>
    </row>
    <row r="4890" spans="1:18" x14ac:dyDescent="0.35">
      <c r="A4890" s="73">
        <v>1320</v>
      </c>
      <c r="B4890" s="42">
        <v>0.17299999999999999</v>
      </c>
      <c r="C4890" s="42">
        <v>4.6800000000000001E-2</v>
      </c>
      <c r="D4890" s="42">
        <v>0.12609999999999999</v>
      </c>
      <c r="E4890" s="42">
        <v>0.1045</v>
      </c>
      <c r="F4890" s="42">
        <v>0.1802</v>
      </c>
      <c r="G4890" s="42">
        <v>7.2099999999999997E-2</v>
      </c>
      <c r="H4890" s="42">
        <v>9.1899999999999996E-2</v>
      </c>
      <c r="I4890" s="42">
        <v>8.9999999999999993E-3</v>
      </c>
      <c r="J4890" s="42">
        <v>0.13869999999999999</v>
      </c>
      <c r="K4890" s="42">
        <v>5.7700000000000001E-2</v>
      </c>
      <c r="L4890" s="93">
        <f t="shared" si="380"/>
        <v>0.99999999999999989</v>
      </c>
      <c r="M4890" s="42">
        <v>0.13222</v>
      </c>
      <c r="N4890" s="93">
        <f t="array" ref="N4890">SQRT(MMULT(MMULT(B4890:K4890, '2. Correlation Matrix'!$B$34:$K$43), TRANSPOSE(B4890:K4890)))</f>
        <v>0.12047364004528874</v>
      </c>
      <c r="O4890" s="92">
        <f t="shared" si="381"/>
        <v>0.47495867127854463</v>
      </c>
      <c r="P4890" s="42">
        <f t="shared" si="382"/>
        <v>0.1249630510271191</v>
      </c>
      <c r="Q4890" s="42">
        <f t="shared" si="383"/>
        <v>0.122773215429927</v>
      </c>
      <c r="R4890" s="43">
        <f t="shared" si="384"/>
        <v>0.118137620573236</v>
      </c>
    </row>
    <row r="4891" spans="1:18" x14ac:dyDescent="0.35">
      <c r="A4891" s="73">
        <v>256</v>
      </c>
      <c r="B4891" s="42">
        <v>0.15490000000000001</v>
      </c>
      <c r="C4891" s="42">
        <v>0.22539999999999999</v>
      </c>
      <c r="D4891" s="42">
        <v>0.17460000000000001</v>
      </c>
      <c r="E4891" s="42">
        <v>8.4500000000000006E-2</v>
      </c>
      <c r="F4891" s="42">
        <v>0.15490000000000001</v>
      </c>
      <c r="G4891" s="42">
        <v>4.5100000000000001E-2</v>
      </c>
      <c r="H4891" s="42">
        <v>3.3799999999999997E-2</v>
      </c>
      <c r="I4891" s="42">
        <v>4.7899999999999998E-2</v>
      </c>
      <c r="J4891" s="42">
        <v>4.5100000000000001E-2</v>
      </c>
      <c r="K4891" s="42">
        <v>3.3799999999999997E-2</v>
      </c>
      <c r="L4891" s="93">
        <f t="shared" si="380"/>
        <v>1</v>
      </c>
      <c r="M4891" s="42">
        <v>0.11853</v>
      </c>
      <c r="N4891" s="93">
        <f t="array" ref="N4891">SQRT(MMULT(MMULT(B4891:K4891, '2. Correlation Matrix'!$B$34:$K$43), TRANSPOSE(B4891:K4891)))</f>
        <v>9.1673055454339486E-2</v>
      </c>
      <c r="O4891" s="92">
        <f t="shared" si="381"/>
        <v>0.47483963291352738</v>
      </c>
      <c r="P4891" s="42">
        <f t="shared" si="382"/>
        <v>0.11432802545183279</v>
      </c>
      <c r="Q4891" s="42">
        <f t="shared" si="383"/>
        <v>0.122773215429927</v>
      </c>
      <c r="R4891" s="43">
        <f t="shared" si="384"/>
        <v>0.118137620573236</v>
      </c>
    </row>
    <row r="4892" spans="1:18" x14ac:dyDescent="0.35">
      <c r="A4892" s="73">
        <v>3154</v>
      </c>
      <c r="B4892" s="42">
        <v>7.8399999999999997E-2</v>
      </c>
      <c r="C4892" s="42">
        <v>9.4E-2</v>
      </c>
      <c r="D4892" s="42">
        <v>0.2571</v>
      </c>
      <c r="E4892" s="42">
        <v>2.1899999999999999E-2</v>
      </c>
      <c r="F4892" s="42">
        <v>8.4599999999999995E-2</v>
      </c>
      <c r="G4892" s="42">
        <v>3.4500000000000003E-2</v>
      </c>
      <c r="H4892" s="42">
        <v>2.5100000000000001E-2</v>
      </c>
      <c r="I4892" s="42">
        <v>3.4500000000000003E-2</v>
      </c>
      <c r="J4892" s="42">
        <v>0.27589999999999998</v>
      </c>
      <c r="K4892" s="42">
        <v>9.4E-2</v>
      </c>
      <c r="L4892" s="93">
        <f t="shared" si="380"/>
        <v>0.99999999999999989</v>
      </c>
      <c r="M4892" s="42">
        <v>0.13446</v>
      </c>
      <c r="N4892" s="93">
        <f t="array" ref="N4892">SQRT(MMULT(MMULT(B4892:K4892, '2. Correlation Matrix'!$B$34:$K$43), TRANSPOSE(B4892:K4892)))</f>
        <v>0.1253539061412296</v>
      </c>
      <c r="O4892" s="92">
        <f t="shared" si="381"/>
        <v>0.47433703368612679</v>
      </c>
      <c r="P4892" s="42">
        <f t="shared" si="382"/>
        <v>0.1266031991075679</v>
      </c>
      <c r="Q4892" s="42">
        <f t="shared" si="383"/>
        <v>0.122773215429927</v>
      </c>
      <c r="R4892" s="43">
        <f t="shared" si="384"/>
        <v>0.118137620573236</v>
      </c>
    </row>
    <row r="4893" spans="1:18" x14ac:dyDescent="0.35">
      <c r="A4893" s="73">
        <v>120</v>
      </c>
      <c r="B4893" s="42">
        <v>7.1900000000000006E-2</v>
      </c>
      <c r="C4893" s="42">
        <v>0.109</v>
      </c>
      <c r="D4893" s="42">
        <v>0.23200000000000001</v>
      </c>
      <c r="E4893" s="42">
        <v>0.20419999999999999</v>
      </c>
      <c r="F4893" s="42">
        <v>0.1206</v>
      </c>
      <c r="G4893" s="42">
        <v>0.12989999999999999</v>
      </c>
      <c r="H4893" s="42">
        <v>3.4799999999999998E-2</v>
      </c>
      <c r="I4893" s="42">
        <v>6.7299999999999999E-2</v>
      </c>
      <c r="J4893" s="42">
        <v>1.8599999999999998E-2</v>
      </c>
      <c r="K4893" s="42">
        <v>1.1599999999999999E-2</v>
      </c>
      <c r="L4893" s="93">
        <f t="shared" si="380"/>
        <v>0.99990000000000001</v>
      </c>
      <c r="M4893" s="42">
        <v>0.13281999999999999</v>
      </c>
      <c r="N4893" s="93">
        <f t="array" ref="N4893">SQRT(MMULT(MMULT(B4893:K4893, '2. Correlation Matrix'!$B$34:$K$43), TRANSPOSE(B4893:K4893)))</f>
        <v>0.12196037499572392</v>
      </c>
      <c r="O4893" s="92">
        <f t="shared" si="381"/>
        <v>0.47408840782940553</v>
      </c>
      <c r="P4893" s="42">
        <f t="shared" si="382"/>
        <v>0.1253828334654512</v>
      </c>
      <c r="Q4893" s="42">
        <f t="shared" si="383"/>
        <v>0.122773215429927</v>
      </c>
      <c r="R4893" s="43">
        <f t="shared" si="384"/>
        <v>0.118137620573236</v>
      </c>
    </row>
    <row r="4894" spans="1:18" x14ac:dyDescent="0.35">
      <c r="A4894" s="73">
        <v>4080</v>
      </c>
      <c r="B4894" s="42">
        <v>0.1076</v>
      </c>
      <c r="C4894" s="42">
        <v>2.0199999999999999E-2</v>
      </c>
      <c r="D4894" s="42">
        <v>0.11210000000000001</v>
      </c>
      <c r="E4894" s="42">
        <v>0.1547</v>
      </c>
      <c r="F4894" s="42">
        <v>0.1076</v>
      </c>
      <c r="G4894" s="42">
        <v>8.7400000000000005E-2</v>
      </c>
      <c r="H4894" s="42">
        <v>0.18609999999999999</v>
      </c>
      <c r="I4894" s="42">
        <v>1.12E-2</v>
      </c>
      <c r="J4894" s="42">
        <v>0.1883</v>
      </c>
      <c r="K4894" s="42">
        <v>2.47E-2</v>
      </c>
      <c r="L4894" s="93">
        <f t="shared" si="380"/>
        <v>0.99990000000000001</v>
      </c>
      <c r="M4894" s="42">
        <v>0.14052999999999999</v>
      </c>
      <c r="N4894" s="93">
        <f t="array" ref="N4894">SQRT(MMULT(MMULT(B4894:K4894, '2. Correlation Matrix'!$B$34:$K$43), TRANSPOSE(B4894:K4894)))</f>
        <v>0.13823124233344139</v>
      </c>
      <c r="O4894" s="92">
        <f t="shared" si="381"/>
        <v>0.47406070359932473</v>
      </c>
      <c r="P4894" s="42">
        <f t="shared" si="382"/>
        <v>0.1309760618214767</v>
      </c>
      <c r="Q4894" s="42">
        <f t="shared" si="383"/>
        <v>0.122773215429927</v>
      </c>
      <c r="R4894" s="43">
        <f t="shared" si="384"/>
        <v>0.118137620573236</v>
      </c>
    </row>
    <row r="4895" spans="1:18" x14ac:dyDescent="0.35">
      <c r="A4895" s="73">
        <v>4779</v>
      </c>
      <c r="B4895" s="42">
        <v>3.1800000000000002E-2</v>
      </c>
      <c r="C4895" s="42">
        <v>4.5100000000000001E-2</v>
      </c>
      <c r="D4895" s="42">
        <v>0.19359999999999999</v>
      </c>
      <c r="E4895" s="42">
        <v>2.12E-2</v>
      </c>
      <c r="F4895" s="42">
        <v>0.2414</v>
      </c>
      <c r="G4895" s="42">
        <v>0.1114</v>
      </c>
      <c r="H4895" s="42">
        <v>0.2016</v>
      </c>
      <c r="I4895" s="42">
        <v>9.8100000000000007E-2</v>
      </c>
      <c r="J4895" s="42">
        <v>5.3100000000000001E-2</v>
      </c>
      <c r="K4895" s="42">
        <v>2.7000000000000001E-3</v>
      </c>
      <c r="L4895" s="93">
        <f t="shared" si="380"/>
        <v>0.99999999999999989</v>
      </c>
      <c r="M4895" s="42">
        <v>0.13893</v>
      </c>
      <c r="N4895" s="93">
        <f t="array" ref="N4895">SQRT(MMULT(MMULT(B4895:K4895, '2. Correlation Matrix'!$B$34:$K$43), TRANSPOSE(B4895:K4895)))</f>
        <v>0.13491724509379074</v>
      </c>
      <c r="O4895" s="92">
        <f t="shared" si="381"/>
        <v>0.4738460228383527</v>
      </c>
      <c r="P4895" s="42">
        <f t="shared" si="382"/>
        <v>0.129828668488151</v>
      </c>
      <c r="Q4895" s="42">
        <f t="shared" si="383"/>
        <v>0.122773215429927</v>
      </c>
      <c r="R4895" s="43">
        <f t="shared" si="384"/>
        <v>0.118137620573236</v>
      </c>
    </row>
    <row r="4896" spans="1:18" x14ac:dyDescent="0.35">
      <c r="A4896" s="73">
        <v>3891</v>
      </c>
      <c r="B4896" s="42">
        <v>0.1653</v>
      </c>
      <c r="C4896" s="42">
        <v>8.9800000000000005E-2</v>
      </c>
      <c r="D4896" s="42">
        <v>0.1837</v>
      </c>
      <c r="E4896" s="42">
        <v>0.18160000000000001</v>
      </c>
      <c r="F4896" s="42">
        <v>7.3499999999999996E-2</v>
      </c>
      <c r="G4896" s="42">
        <v>2.4500000000000001E-2</v>
      </c>
      <c r="H4896" s="42">
        <v>0.1143</v>
      </c>
      <c r="I4896" s="42">
        <v>6.1000000000000004E-3</v>
      </c>
      <c r="J4896" s="42">
        <v>0.10199999999999999</v>
      </c>
      <c r="K4896" s="42">
        <v>5.9200000000000003E-2</v>
      </c>
      <c r="L4896" s="93">
        <f t="shared" si="380"/>
        <v>0.99999999999999989</v>
      </c>
      <c r="M4896" s="42">
        <v>0.13191</v>
      </c>
      <c r="N4896" s="93">
        <f t="array" ref="N4896">SQRT(MMULT(MMULT(B4896:K4896, '2. Correlation Matrix'!$B$34:$K$43), TRANSPOSE(B4896:K4896)))</f>
        <v>0.1201123558989682</v>
      </c>
      <c r="O4896" s="92">
        <f t="shared" si="381"/>
        <v>0.47380637548954174</v>
      </c>
      <c r="P4896" s="42">
        <f t="shared" si="382"/>
        <v>0.12469651098019979</v>
      </c>
      <c r="Q4896" s="42">
        <f t="shared" si="383"/>
        <v>0.122773215429927</v>
      </c>
      <c r="R4896" s="43">
        <f t="shared" si="384"/>
        <v>0.118137620573236</v>
      </c>
    </row>
    <row r="4897" spans="1:18" x14ac:dyDescent="0.35">
      <c r="A4897" s="73">
        <v>3726</v>
      </c>
      <c r="B4897" s="42">
        <v>7.17E-2</v>
      </c>
      <c r="C4897" s="42">
        <v>7.7899999999999997E-2</v>
      </c>
      <c r="D4897" s="42">
        <v>0.18440000000000001</v>
      </c>
      <c r="E4897" s="42">
        <v>0.1537</v>
      </c>
      <c r="F4897" s="42">
        <v>0.2049</v>
      </c>
      <c r="G4897" s="42">
        <v>7.17E-2</v>
      </c>
      <c r="H4897" s="42">
        <v>0.13930000000000001</v>
      </c>
      <c r="I4897" s="42">
        <v>6.1000000000000004E-3</v>
      </c>
      <c r="J4897" s="42">
        <v>2.46E-2</v>
      </c>
      <c r="K4897" s="42">
        <v>6.5600000000000006E-2</v>
      </c>
      <c r="L4897" s="93">
        <f t="shared" si="380"/>
        <v>0.9998999999999999</v>
      </c>
      <c r="M4897" s="42">
        <v>0.14011999999999999</v>
      </c>
      <c r="N4897" s="93">
        <f t="array" ref="N4897">SQRT(MMULT(MMULT(B4897:K4897, '2. Correlation Matrix'!$B$34:$K$43), TRANSPOSE(B4897:K4897)))</f>
        <v>0.13746750722724116</v>
      </c>
      <c r="O4897" s="92">
        <f t="shared" si="381"/>
        <v>0.47371194337839523</v>
      </c>
      <c r="P4897" s="42">
        <f t="shared" si="382"/>
        <v>0.13067134222836418</v>
      </c>
      <c r="Q4897" s="42">
        <f t="shared" si="383"/>
        <v>0.122773215429927</v>
      </c>
      <c r="R4897" s="43">
        <f t="shared" si="384"/>
        <v>0.118137620573236</v>
      </c>
    </row>
    <row r="4898" spans="1:18" x14ac:dyDescent="0.35">
      <c r="A4898" s="73">
        <v>4534</v>
      </c>
      <c r="B4898" s="42">
        <v>0.12039999999999999</v>
      </c>
      <c r="C4898" s="42">
        <v>0.1648</v>
      </c>
      <c r="D4898" s="42">
        <v>0.1167</v>
      </c>
      <c r="E4898" s="42">
        <v>0.1037</v>
      </c>
      <c r="F4898" s="42">
        <v>0.13700000000000001</v>
      </c>
      <c r="G4898" s="42">
        <v>3.3300000000000003E-2</v>
      </c>
      <c r="H4898" s="42">
        <v>0.12039999999999999</v>
      </c>
      <c r="I4898" s="42">
        <v>5.3699999999999998E-2</v>
      </c>
      <c r="J4898" s="42">
        <v>0.1426</v>
      </c>
      <c r="K4898" s="42">
        <v>7.4000000000000003E-3</v>
      </c>
      <c r="L4898" s="93">
        <f t="shared" si="380"/>
        <v>0.99999999999999989</v>
      </c>
      <c r="M4898" s="42">
        <v>0.12347</v>
      </c>
      <c r="N4898" s="93">
        <f t="array" ref="N4898">SQRT(MMULT(MMULT(B4898:K4898, '2. Correlation Matrix'!$B$34:$K$43), TRANSPOSE(B4898:K4898)))</f>
        <v>0.10241097721953932</v>
      </c>
      <c r="O4898" s="92">
        <f t="shared" si="381"/>
        <v>0.47328910743712982</v>
      </c>
      <c r="P4898" s="42">
        <f t="shared" si="382"/>
        <v>0.1182259958724695</v>
      </c>
      <c r="Q4898" s="42">
        <f t="shared" si="383"/>
        <v>0.122773215429927</v>
      </c>
      <c r="R4898" s="43">
        <f t="shared" si="384"/>
        <v>0.118137620573236</v>
      </c>
    </row>
    <row r="4899" spans="1:18" x14ac:dyDescent="0.35">
      <c r="A4899" s="73">
        <v>29</v>
      </c>
      <c r="B4899" s="42">
        <v>4.9599999999999998E-2</v>
      </c>
      <c r="C4899" s="42">
        <v>6.6799999999999998E-2</v>
      </c>
      <c r="D4899" s="42">
        <v>0.2026</v>
      </c>
      <c r="E4899" s="42">
        <v>9.0499999999999997E-2</v>
      </c>
      <c r="F4899" s="42">
        <v>0.21340000000000001</v>
      </c>
      <c r="G4899" s="42">
        <v>1.5100000000000001E-2</v>
      </c>
      <c r="H4899" s="42">
        <v>3.4500000000000003E-2</v>
      </c>
      <c r="I4899" s="42">
        <v>0.19400000000000001</v>
      </c>
      <c r="J4899" s="42">
        <v>0.1293</v>
      </c>
      <c r="K4899" s="42">
        <v>4.3E-3</v>
      </c>
      <c r="L4899" s="93">
        <f t="shared" si="380"/>
        <v>1.0001</v>
      </c>
      <c r="M4899" s="42">
        <v>0.12231</v>
      </c>
      <c r="N4899" s="93">
        <f t="array" ref="N4899">SQRT(MMULT(MMULT(B4899:K4899, '2. Correlation Matrix'!$B$34:$K$43), TRANSPOSE(B4899:K4899)))</f>
        <v>0.10005173074436445</v>
      </c>
      <c r="O4899" s="92">
        <f t="shared" si="381"/>
        <v>0.4728553883878196</v>
      </c>
      <c r="P4899" s="42">
        <f t="shared" si="382"/>
        <v>0.1173048255875286</v>
      </c>
      <c r="Q4899" s="42">
        <f t="shared" si="383"/>
        <v>0.122773215429927</v>
      </c>
      <c r="R4899" s="43">
        <f t="shared" si="384"/>
        <v>0.118137620573236</v>
      </c>
    </row>
    <row r="4900" spans="1:18" x14ac:dyDescent="0.35">
      <c r="A4900" s="73">
        <v>1027</v>
      </c>
      <c r="B4900" s="42">
        <v>5.21E-2</v>
      </c>
      <c r="C4900" s="42">
        <v>0.11409999999999999</v>
      </c>
      <c r="D4900" s="42">
        <v>3.9699999999999999E-2</v>
      </c>
      <c r="E4900" s="42">
        <v>3.9699999999999999E-2</v>
      </c>
      <c r="F4900" s="42">
        <v>0.2084</v>
      </c>
      <c r="G4900" s="42">
        <v>7.1999999999999995E-2</v>
      </c>
      <c r="H4900" s="42">
        <v>0.2283</v>
      </c>
      <c r="I4900" s="42">
        <v>1.9900000000000001E-2</v>
      </c>
      <c r="J4900" s="42">
        <v>0.21840000000000001</v>
      </c>
      <c r="K4900" s="42">
        <v>7.4000000000000003E-3</v>
      </c>
      <c r="L4900" s="93">
        <f t="shared" si="380"/>
        <v>1</v>
      </c>
      <c r="M4900" s="42">
        <v>0.13546</v>
      </c>
      <c r="N4900" s="93">
        <f t="array" ref="N4900">SQRT(MMULT(MMULT(B4900:K4900, '2. Correlation Matrix'!$B$34:$K$43), TRANSPOSE(B4900:K4900)))</f>
        <v>0.1279089733574576</v>
      </c>
      <c r="O4900" s="92">
        <f t="shared" si="381"/>
        <v>0.47267989424820867</v>
      </c>
      <c r="P4900" s="42">
        <f t="shared" si="382"/>
        <v>0.12727964726732061</v>
      </c>
      <c r="Q4900" s="42">
        <f t="shared" si="383"/>
        <v>0.122773215429927</v>
      </c>
      <c r="R4900" s="43">
        <f t="shared" si="384"/>
        <v>0.118137620573236</v>
      </c>
    </row>
    <row r="4901" spans="1:18" x14ac:dyDescent="0.35">
      <c r="A4901" s="73">
        <v>907</v>
      </c>
      <c r="B4901" s="42">
        <v>0.1174</v>
      </c>
      <c r="C4901" s="42">
        <v>0.13469999999999999</v>
      </c>
      <c r="D4901" s="42">
        <v>0.16750000000000001</v>
      </c>
      <c r="E4901" s="42">
        <v>0.15890000000000001</v>
      </c>
      <c r="F4901" s="42">
        <v>8.9800000000000005E-2</v>
      </c>
      <c r="G4901" s="42">
        <v>6.3899999999999998E-2</v>
      </c>
      <c r="H4901" s="42">
        <v>1.38E-2</v>
      </c>
      <c r="I4901" s="42">
        <v>7.5999999999999998E-2</v>
      </c>
      <c r="J4901" s="42">
        <v>0.16930000000000001</v>
      </c>
      <c r="K4901" s="42">
        <v>8.6E-3</v>
      </c>
      <c r="L4901" s="93">
        <f t="shared" si="380"/>
        <v>0.99990000000000001</v>
      </c>
      <c r="M4901" s="42">
        <v>0.12300999999999999</v>
      </c>
      <c r="N4901" s="93">
        <f t="array" ref="N4901">SQRT(MMULT(MMULT(B4901:K4901, '2. Correlation Matrix'!$B$34:$K$43), TRANSPOSE(B4901:K4901)))</f>
        <v>0.10156985298529285</v>
      </c>
      <c r="O4901" s="92">
        <f t="shared" si="381"/>
        <v>0.47267962479921838</v>
      </c>
      <c r="P4901" s="42">
        <f t="shared" si="382"/>
        <v>0.11785178248227299</v>
      </c>
      <c r="Q4901" s="42">
        <f t="shared" si="383"/>
        <v>0.122773215429927</v>
      </c>
      <c r="R4901" s="43">
        <f t="shared" si="384"/>
        <v>0.118137620573236</v>
      </c>
    </row>
    <row r="4902" spans="1:18" x14ac:dyDescent="0.35">
      <c r="A4902" s="73">
        <v>2241</v>
      </c>
      <c r="B4902" s="42">
        <v>0.1321</v>
      </c>
      <c r="C4902" s="42">
        <v>0.1207</v>
      </c>
      <c r="D4902" s="42">
        <v>0.20730000000000001</v>
      </c>
      <c r="E4902" s="42">
        <v>0.1298</v>
      </c>
      <c r="F4902" s="42">
        <v>0.19589999999999999</v>
      </c>
      <c r="G4902" s="42">
        <v>4.1000000000000002E-2</v>
      </c>
      <c r="H4902" s="42">
        <v>3.6400000000000002E-2</v>
      </c>
      <c r="I4902" s="42">
        <v>4.5999999999999999E-3</v>
      </c>
      <c r="J4902" s="42">
        <v>2.9600000000000001E-2</v>
      </c>
      <c r="K4902" s="42">
        <v>0.10249999999999999</v>
      </c>
      <c r="L4902" s="93">
        <f t="shared" si="380"/>
        <v>0.99990000000000012</v>
      </c>
      <c r="M4902" s="42">
        <v>0.13217000000000001</v>
      </c>
      <c r="N4902" s="93">
        <f t="array" ref="N4902">SQRT(MMULT(MMULT(B4902:K4902, '2. Correlation Matrix'!$B$34:$K$43), TRANSPOSE(B4902:K4902)))</f>
        <v>0.12098464424071348</v>
      </c>
      <c r="O4902" s="92">
        <f t="shared" si="381"/>
        <v>0.47253930743684652</v>
      </c>
      <c r="P4902" s="42">
        <f t="shared" si="382"/>
        <v>0.124851357928974</v>
      </c>
      <c r="Q4902" s="42">
        <f t="shared" si="383"/>
        <v>0.122773215429927</v>
      </c>
      <c r="R4902" s="43">
        <f t="shared" si="384"/>
        <v>0.118137620573236</v>
      </c>
    </row>
    <row r="4903" spans="1:18" x14ac:dyDescent="0.35">
      <c r="A4903" s="73">
        <v>3666</v>
      </c>
      <c r="B4903" s="42">
        <v>0.1845</v>
      </c>
      <c r="C4903" s="42">
        <v>0.13439999999999999</v>
      </c>
      <c r="D4903" s="42">
        <v>0.1686</v>
      </c>
      <c r="E4903" s="42">
        <v>2.3E-3</v>
      </c>
      <c r="F4903" s="42">
        <v>6.3799999999999996E-2</v>
      </c>
      <c r="G4903" s="42">
        <v>0.13439999999999999</v>
      </c>
      <c r="H4903" s="42">
        <v>0.1207</v>
      </c>
      <c r="I4903" s="42">
        <v>2.2800000000000001E-2</v>
      </c>
      <c r="J4903" s="42">
        <v>0.16170000000000001</v>
      </c>
      <c r="K4903" s="42">
        <v>6.7999999999999996E-3</v>
      </c>
      <c r="L4903" s="93">
        <f t="shared" si="380"/>
        <v>1</v>
      </c>
      <c r="M4903" s="42">
        <v>0.12889999999999999</v>
      </c>
      <c r="N4903" s="93">
        <f t="array" ref="N4903">SQRT(MMULT(MMULT(B4903:K4903, '2. Correlation Matrix'!$B$34:$K$43), TRANSPOSE(B4903:K4903)))</f>
        <v>0.11407226098031371</v>
      </c>
      <c r="O4903" s="92">
        <f t="shared" si="381"/>
        <v>0.47250751003613323</v>
      </c>
      <c r="P4903" s="42">
        <f t="shared" si="382"/>
        <v>0.12239375963741958</v>
      </c>
      <c r="Q4903" s="42">
        <f t="shared" si="383"/>
        <v>0.122773215429927</v>
      </c>
      <c r="R4903" s="43">
        <f t="shared" si="384"/>
        <v>0.118137620573236</v>
      </c>
    </row>
    <row r="4904" spans="1:18" x14ac:dyDescent="0.35">
      <c r="A4904" s="73">
        <v>81</v>
      </c>
      <c r="B4904" s="42">
        <v>5.79E-2</v>
      </c>
      <c r="C4904" s="42">
        <v>0.1052</v>
      </c>
      <c r="D4904" s="42">
        <v>0.16520000000000001</v>
      </c>
      <c r="E4904" s="42">
        <v>7.0800000000000002E-2</v>
      </c>
      <c r="F4904" s="42">
        <v>0.21029999999999999</v>
      </c>
      <c r="G4904" s="42">
        <v>0.21240000000000001</v>
      </c>
      <c r="H4904" s="42">
        <v>2.0999999999999999E-3</v>
      </c>
      <c r="I4904" s="42">
        <v>4.5100000000000001E-2</v>
      </c>
      <c r="J4904" s="42">
        <v>0.11799999999999999</v>
      </c>
      <c r="K4904" s="42">
        <v>1.29E-2</v>
      </c>
      <c r="L4904" s="93">
        <f t="shared" si="380"/>
        <v>0.99990000000000001</v>
      </c>
      <c r="M4904" s="42">
        <v>0.13492000000000001</v>
      </c>
      <c r="N4904" s="93">
        <f t="array" ref="N4904">SQRT(MMULT(MMULT(B4904:K4904, '2. Correlation Matrix'!$B$34:$K$43), TRANSPOSE(B4904:K4904)))</f>
        <v>0.12682735216954741</v>
      </c>
      <c r="O4904" s="92">
        <f t="shared" si="381"/>
        <v>0.47245329162038158</v>
      </c>
      <c r="P4904" s="42">
        <f t="shared" si="382"/>
        <v>0.12687741137083081</v>
      </c>
      <c r="Q4904" s="42">
        <f t="shared" si="383"/>
        <v>0.122773215429927</v>
      </c>
      <c r="R4904" s="43">
        <f t="shared" si="384"/>
        <v>0.118137620573236</v>
      </c>
    </row>
    <row r="4905" spans="1:18" x14ac:dyDescent="0.35">
      <c r="A4905" s="73">
        <v>3165</v>
      </c>
      <c r="B4905" s="42">
        <v>7.0000000000000001E-3</v>
      </c>
      <c r="C4905" s="42">
        <v>0.18820000000000001</v>
      </c>
      <c r="D4905" s="42">
        <v>0.25090000000000001</v>
      </c>
      <c r="E4905" s="42">
        <v>0.108</v>
      </c>
      <c r="F4905" s="42">
        <v>2.7900000000000001E-2</v>
      </c>
      <c r="G4905" s="42">
        <v>0.14979999999999999</v>
      </c>
      <c r="H4905" s="42">
        <v>0.16719999999999999</v>
      </c>
      <c r="I4905" s="42">
        <v>7.0000000000000001E-3</v>
      </c>
      <c r="J4905" s="42">
        <v>7.6700000000000004E-2</v>
      </c>
      <c r="K4905" s="42">
        <v>1.7399999999999999E-2</v>
      </c>
      <c r="L4905" s="93">
        <f t="shared" si="380"/>
        <v>1.0001</v>
      </c>
      <c r="M4905" s="42">
        <v>0.14332</v>
      </c>
      <c r="N4905" s="93">
        <f t="array" ref="N4905">SQRT(MMULT(MMULT(B4905:K4905, '2. Correlation Matrix'!$B$34:$K$43), TRANSPOSE(B4905:K4905)))</f>
        <v>0.14464065986999297</v>
      </c>
      <c r="O4905" s="92">
        <f t="shared" si="381"/>
        <v>0.47234297784183171</v>
      </c>
      <c r="P4905" s="42">
        <f t="shared" si="382"/>
        <v>0.1328595397561865</v>
      </c>
      <c r="Q4905" s="42">
        <f t="shared" si="383"/>
        <v>0.122773215429927</v>
      </c>
      <c r="R4905" s="43">
        <f t="shared" si="384"/>
        <v>0.118137620573236</v>
      </c>
    </row>
    <row r="4906" spans="1:18" x14ac:dyDescent="0.35">
      <c r="A4906" s="73">
        <v>4757</v>
      </c>
      <c r="B4906" s="42">
        <v>0.1045</v>
      </c>
      <c r="C4906" s="42">
        <v>0.14960000000000001</v>
      </c>
      <c r="D4906" s="42">
        <v>0.123</v>
      </c>
      <c r="E4906" s="42">
        <v>0.14549999999999999</v>
      </c>
      <c r="F4906" s="42">
        <v>0.16389999999999999</v>
      </c>
      <c r="G4906" s="42">
        <v>5.74E-2</v>
      </c>
      <c r="H4906" s="42">
        <v>0.14549999999999999</v>
      </c>
      <c r="I4906" s="42">
        <v>2.87E-2</v>
      </c>
      <c r="J4906" s="42">
        <v>6.5600000000000006E-2</v>
      </c>
      <c r="K4906" s="42">
        <v>1.6400000000000001E-2</v>
      </c>
      <c r="L4906" s="93">
        <f t="shared" si="380"/>
        <v>1.0000999999999998</v>
      </c>
      <c r="M4906" s="42">
        <v>0.12927</v>
      </c>
      <c r="N4906" s="93">
        <f t="array" ref="N4906">SQRT(MMULT(MMULT(B4906:K4906, '2. Correlation Matrix'!$B$34:$K$43), TRANSPOSE(B4906:K4906)))</f>
        <v>0.11492281742357868</v>
      </c>
      <c r="O4906" s="92">
        <f t="shared" si="381"/>
        <v>0.47222998197106014</v>
      </c>
      <c r="P4906" s="42">
        <f t="shared" si="382"/>
        <v>0.1226663730177134</v>
      </c>
      <c r="Q4906" s="42">
        <f t="shared" si="383"/>
        <v>0.122773215429927</v>
      </c>
      <c r="R4906" s="43">
        <f t="shared" si="384"/>
        <v>0.118137620573236</v>
      </c>
    </row>
    <row r="4907" spans="1:18" x14ac:dyDescent="0.35">
      <c r="A4907" s="73">
        <v>1484</v>
      </c>
      <c r="B4907" s="42">
        <v>4.1300000000000003E-2</v>
      </c>
      <c r="C4907" s="42">
        <v>0.1351</v>
      </c>
      <c r="D4907" s="42">
        <v>9.01E-2</v>
      </c>
      <c r="E4907" s="42">
        <v>0.1163</v>
      </c>
      <c r="F4907" s="42">
        <v>0.182</v>
      </c>
      <c r="G4907" s="42">
        <v>0.11260000000000001</v>
      </c>
      <c r="H4907" s="42">
        <v>0.15010000000000001</v>
      </c>
      <c r="I4907" s="42">
        <v>9.4000000000000004E-3</v>
      </c>
      <c r="J4907" s="42">
        <v>0.15010000000000001</v>
      </c>
      <c r="K4907" s="42">
        <v>1.3100000000000001E-2</v>
      </c>
      <c r="L4907" s="93">
        <f t="shared" si="380"/>
        <v>1.0001</v>
      </c>
      <c r="M4907" s="42">
        <v>0.13639000000000001</v>
      </c>
      <c r="N4907" s="93">
        <f t="array" ref="N4907">SQRT(MMULT(MMULT(B4907:K4907, '2. Correlation Matrix'!$B$34:$K$43), TRANSPOSE(B4907:K4907)))</f>
        <v>0.13001838641816088</v>
      </c>
      <c r="O4907" s="92">
        <f t="shared" si="381"/>
        <v>0.47216398919580116</v>
      </c>
      <c r="P4907" s="42">
        <f t="shared" si="382"/>
        <v>0.12793760959660891</v>
      </c>
      <c r="Q4907" s="42">
        <f t="shared" si="383"/>
        <v>0.122773215429927</v>
      </c>
      <c r="R4907" s="43">
        <f t="shared" si="384"/>
        <v>0.118137620573236</v>
      </c>
    </row>
    <row r="4908" spans="1:18" x14ac:dyDescent="0.35">
      <c r="A4908" s="73">
        <v>54</v>
      </c>
      <c r="B4908" s="42">
        <v>0.24229999999999999</v>
      </c>
      <c r="C4908" s="42">
        <v>2.5499999999999998E-2</v>
      </c>
      <c r="D4908" s="42">
        <v>4.8500000000000001E-2</v>
      </c>
      <c r="E4908" s="42">
        <v>0.14799999999999999</v>
      </c>
      <c r="F4908" s="42">
        <v>0.24490000000000001</v>
      </c>
      <c r="G4908" s="42">
        <v>2.5999999999999999E-3</v>
      </c>
      <c r="H4908" s="42">
        <v>0.17599999999999999</v>
      </c>
      <c r="I4908" s="42">
        <v>1.0200000000000001E-2</v>
      </c>
      <c r="J4908" s="42">
        <v>4.0800000000000003E-2</v>
      </c>
      <c r="K4908" s="42">
        <v>6.1199999999999997E-2</v>
      </c>
      <c r="L4908" s="93">
        <f t="shared" si="380"/>
        <v>0.99999999999999989</v>
      </c>
      <c r="M4908" s="42">
        <v>0.12837000000000001</v>
      </c>
      <c r="N4908" s="93">
        <f t="array" ref="N4908">SQRT(MMULT(MMULT(B4908:K4908, '2. Correlation Matrix'!$B$34:$K$43), TRANSPOSE(B4908:K4908)))</f>
        <v>0.11307458555287479</v>
      </c>
      <c r="O4908" s="92">
        <f t="shared" si="381"/>
        <v>0.4719893487917643</v>
      </c>
      <c r="P4908" s="42">
        <f t="shared" si="382"/>
        <v>0.12197706905102282</v>
      </c>
      <c r="Q4908" s="42">
        <f t="shared" si="383"/>
        <v>0.122773215429927</v>
      </c>
      <c r="R4908" s="43">
        <f t="shared" si="384"/>
        <v>0.118137620573236</v>
      </c>
    </row>
    <row r="4909" spans="1:18" x14ac:dyDescent="0.35">
      <c r="A4909" s="73">
        <v>3292</v>
      </c>
      <c r="B4909" s="42">
        <v>0.1086</v>
      </c>
      <c r="C4909" s="42">
        <v>4.6600000000000003E-2</v>
      </c>
      <c r="D4909" s="42">
        <v>0.2195</v>
      </c>
      <c r="E4909" s="42">
        <v>5.0999999999999997E-2</v>
      </c>
      <c r="F4909" s="42">
        <v>0.16850000000000001</v>
      </c>
      <c r="G4909" s="42">
        <v>0.12640000000000001</v>
      </c>
      <c r="H4909" s="42">
        <v>0.1419</v>
      </c>
      <c r="I4909" s="42">
        <v>6.4299999999999996E-2</v>
      </c>
      <c r="J4909" s="42">
        <v>5.9900000000000002E-2</v>
      </c>
      <c r="K4909" s="42">
        <v>1.3299999999999999E-2</v>
      </c>
      <c r="L4909" s="93">
        <f t="shared" si="380"/>
        <v>1.0000000000000002</v>
      </c>
      <c r="M4909" s="42">
        <v>0.13607</v>
      </c>
      <c r="N4909" s="93">
        <f t="array" ref="N4909">SQRT(MMULT(MMULT(B4909:K4909, '2. Correlation Matrix'!$B$34:$K$43), TRANSPOSE(B4909:K4909)))</f>
        <v>0.12943145073591272</v>
      </c>
      <c r="O4909" s="92">
        <f t="shared" si="381"/>
        <v>0.47183277057293466</v>
      </c>
      <c r="P4909" s="42">
        <f t="shared" si="382"/>
        <v>0.12769374978019848</v>
      </c>
      <c r="Q4909" s="42">
        <f t="shared" si="383"/>
        <v>0.122773215429927</v>
      </c>
      <c r="R4909" s="43">
        <f t="shared" si="384"/>
        <v>0.118137620573236</v>
      </c>
    </row>
    <row r="4910" spans="1:18" x14ac:dyDescent="0.35">
      <c r="A4910" s="73">
        <v>330</v>
      </c>
      <c r="B4910" s="42">
        <v>6.8999999999999999E-3</v>
      </c>
      <c r="C4910" s="42">
        <v>2.4299999999999999E-2</v>
      </c>
      <c r="D4910" s="42">
        <v>0.27779999999999999</v>
      </c>
      <c r="E4910" s="42">
        <v>1.04E-2</v>
      </c>
      <c r="F4910" s="42">
        <v>1.04E-2</v>
      </c>
      <c r="G4910" s="42">
        <v>9.3799999999999994E-2</v>
      </c>
      <c r="H4910" s="42">
        <v>0.1389</v>
      </c>
      <c r="I4910" s="42">
        <v>0.11459999999999999</v>
      </c>
      <c r="J4910" s="42">
        <v>0.31940000000000002</v>
      </c>
      <c r="K4910" s="42">
        <v>3.5000000000000001E-3</v>
      </c>
      <c r="L4910" s="93">
        <f t="shared" si="380"/>
        <v>1</v>
      </c>
      <c r="M4910" s="42">
        <v>0.14061999999999999</v>
      </c>
      <c r="N4910" s="93">
        <f t="array" ref="N4910">SQRT(MMULT(MMULT(B4910:K4910, '2. Correlation Matrix'!$B$34:$K$43), TRANSPOSE(B4910:K4910)))</f>
        <v>0.13913894005186184</v>
      </c>
      <c r="O4910" s="92">
        <f t="shared" si="381"/>
        <v>0.47161491941465977</v>
      </c>
      <c r="P4910" s="42">
        <f t="shared" si="382"/>
        <v>0.13094017768062219</v>
      </c>
      <c r="Q4910" s="42">
        <f t="shared" si="383"/>
        <v>0.122773215429927</v>
      </c>
      <c r="R4910" s="43">
        <f t="shared" si="384"/>
        <v>0.118137620573236</v>
      </c>
    </row>
    <row r="4911" spans="1:18" x14ac:dyDescent="0.35">
      <c r="A4911" s="73">
        <v>2625</v>
      </c>
      <c r="B4911" s="42">
        <v>6.9800000000000001E-2</v>
      </c>
      <c r="C4911" s="42">
        <v>0.1421</v>
      </c>
      <c r="D4911" s="42">
        <v>0.20930000000000001</v>
      </c>
      <c r="E4911" s="42">
        <v>1.29E-2</v>
      </c>
      <c r="F4911" s="42">
        <v>0.13439999999999999</v>
      </c>
      <c r="G4911" s="42">
        <v>3.3599999999999998E-2</v>
      </c>
      <c r="H4911" s="42">
        <v>0.1085</v>
      </c>
      <c r="I4911" s="42">
        <v>3.8800000000000001E-2</v>
      </c>
      <c r="J4911" s="42">
        <v>0.2041</v>
      </c>
      <c r="K4911" s="42">
        <v>4.65E-2</v>
      </c>
      <c r="L4911" s="93">
        <f t="shared" si="380"/>
        <v>1</v>
      </c>
      <c r="M4911" s="42">
        <v>0.13044</v>
      </c>
      <c r="N4911" s="93">
        <f t="array" ref="N4911">SQRT(MMULT(MMULT(B4911:K4911, '2. Correlation Matrix'!$B$34:$K$43), TRANSPOSE(B4911:K4911)))</f>
        <v>0.11757497122359419</v>
      </c>
      <c r="O4911" s="92">
        <f t="shared" si="381"/>
        <v>0.47152892680338299</v>
      </c>
      <c r="P4911" s="42">
        <f t="shared" si="382"/>
        <v>0.1235280630708855</v>
      </c>
      <c r="Q4911" s="42">
        <f t="shared" si="383"/>
        <v>0.122773215429927</v>
      </c>
      <c r="R4911" s="43">
        <f t="shared" si="384"/>
        <v>0.118137620573236</v>
      </c>
    </row>
    <row r="4912" spans="1:18" x14ac:dyDescent="0.35">
      <c r="A4912" s="73">
        <v>3471</v>
      </c>
      <c r="B4912" s="42">
        <v>1.6199999999999999E-2</v>
      </c>
      <c r="C4912" s="42">
        <v>0.14169999999999999</v>
      </c>
      <c r="D4912" s="42">
        <v>0.1883</v>
      </c>
      <c r="E4912" s="42">
        <v>0.16800000000000001</v>
      </c>
      <c r="F4912" s="42">
        <v>3.44E-2</v>
      </c>
      <c r="G4912" s="42">
        <v>2.0199999999999999E-2</v>
      </c>
      <c r="H4912" s="42">
        <v>0.19639999999999999</v>
      </c>
      <c r="I4912" s="42">
        <v>2.63E-2</v>
      </c>
      <c r="J4912" s="42">
        <v>0.1842</v>
      </c>
      <c r="K4912" s="42">
        <v>2.4299999999999999E-2</v>
      </c>
      <c r="L4912" s="93">
        <f t="shared" si="380"/>
        <v>1</v>
      </c>
      <c r="M4912" s="42">
        <v>0.13791</v>
      </c>
      <c r="N4912" s="93">
        <f t="array" ref="N4912">SQRT(MMULT(MMULT(B4912:K4912, '2. Correlation Matrix'!$B$34:$K$43), TRANSPOSE(B4912:K4912)))</f>
        <v>0.13342034103558723</v>
      </c>
      <c r="O4912" s="92">
        <f t="shared" si="381"/>
        <v>0.47151730771861849</v>
      </c>
      <c r="P4912" s="42">
        <f t="shared" si="382"/>
        <v>0.12900950629897381</v>
      </c>
      <c r="Q4912" s="42">
        <f t="shared" si="383"/>
        <v>0.122773215429927</v>
      </c>
      <c r="R4912" s="43">
        <f t="shared" si="384"/>
        <v>0.118137620573236</v>
      </c>
    </row>
    <row r="4913" spans="1:18" x14ac:dyDescent="0.35">
      <c r="A4913" s="73">
        <v>2275</v>
      </c>
      <c r="B4913" s="42">
        <v>2.1399999999999999E-2</v>
      </c>
      <c r="C4913" s="42">
        <v>8.5400000000000004E-2</v>
      </c>
      <c r="D4913" s="42">
        <v>0.16700000000000001</v>
      </c>
      <c r="E4913" s="42">
        <v>0.10290000000000001</v>
      </c>
      <c r="F4913" s="42">
        <v>0.14949999999999999</v>
      </c>
      <c r="G4913" s="42">
        <v>0.11840000000000001</v>
      </c>
      <c r="H4913" s="42">
        <v>0.13009999999999999</v>
      </c>
      <c r="I4913" s="42">
        <v>2.52E-2</v>
      </c>
      <c r="J4913" s="42">
        <v>0.17860000000000001</v>
      </c>
      <c r="K4913" s="42">
        <v>2.1399999999999999E-2</v>
      </c>
      <c r="L4913" s="93">
        <f t="shared" si="380"/>
        <v>0.99990000000000001</v>
      </c>
      <c r="M4913" s="42">
        <v>0.14016000000000001</v>
      </c>
      <c r="N4913" s="93">
        <f t="array" ref="N4913">SQRT(MMULT(MMULT(B4913:K4913, '2. Correlation Matrix'!$B$34:$K$43), TRANSPOSE(B4913:K4913)))</f>
        <v>0.13820583885928267</v>
      </c>
      <c r="O4913" s="92">
        <f t="shared" si="381"/>
        <v>0.47147067401648712</v>
      </c>
      <c r="P4913" s="42">
        <f t="shared" si="382"/>
        <v>0.13060957305260101</v>
      </c>
      <c r="Q4913" s="42">
        <f t="shared" si="383"/>
        <v>0.122773215429927</v>
      </c>
      <c r="R4913" s="43">
        <f t="shared" si="384"/>
        <v>0.118137620573236</v>
      </c>
    </row>
    <row r="4914" spans="1:18" x14ac:dyDescent="0.35">
      <c r="A4914" s="73">
        <v>3650</v>
      </c>
      <c r="B4914" s="42">
        <v>0.1623</v>
      </c>
      <c r="C4914" s="42">
        <v>2.2000000000000001E-3</v>
      </c>
      <c r="D4914" s="42">
        <v>0.15579999999999999</v>
      </c>
      <c r="E4914" s="42">
        <v>0.1169</v>
      </c>
      <c r="F4914" s="42">
        <v>0.21210000000000001</v>
      </c>
      <c r="G4914" s="42">
        <v>1.95E-2</v>
      </c>
      <c r="H4914" s="42">
        <v>7.7899999999999997E-2</v>
      </c>
      <c r="I4914" s="42">
        <v>8.0100000000000005E-2</v>
      </c>
      <c r="J4914" s="42">
        <v>0.12770000000000001</v>
      </c>
      <c r="K4914" s="42">
        <v>4.5499999999999999E-2</v>
      </c>
      <c r="L4914" s="93">
        <f t="shared" si="380"/>
        <v>1</v>
      </c>
      <c r="M4914" s="42">
        <v>0.12753999999999999</v>
      </c>
      <c r="N4914" s="93">
        <f t="array" ref="N4914">SQRT(MMULT(MMULT(B4914:K4914, '2. Correlation Matrix'!$B$34:$K$43), TRANSPOSE(B4914:K4914)))</f>
        <v>0.11146322744213179</v>
      </c>
      <c r="O4914" s="92">
        <f t="shared" si="381"/>
        <v>0.47136621830977493</v>
      </c>
      <c r="P4914" s="42">
        <f t="shared" si="382"/>
        <v>0.12132797446409178</v>
      </c>
      <c r="Q4914" s="42">
        <f t="shared" si="383"/>
        <v>0.122773215429927</v>
      </c>
      <c r="R4914" s="43">
        <f t="shared" si="384"/>
        <v>0.118137620573236</v>
      </c>
    </row>
    <row r="4915" spans="1:18" x14ac:dyDescent="0.35">
      <c r="A4915" s="73">
        <v>3244</v>
      </c>
      <c r="B4915" s="42">
        <v>9.2600000000000002E-2</v>
      </c>
      <c r="C4915" s="42">
        <v>0.15840000000000001</v>
      </c>
      <c r="D4915" s="42">
        <v>0.1111</v>
      </c>
      <c r="E4915" s="42">
        <v>0.14610000000000001</v>
      </c>
      <c r="F4915" s="42">
        <v>0.14199999999999999</v>
      </c>
      <c r="G4915" s="42">
        <v>5.9700000000000003E-2</v>
      </c>
      <c r="H4915" s="42">
        <v>0.14810000000000001</v>
      </c>
      <c r="I4915" s="42">
        <v>1.6500000000000001E-2</v>
      </c>
      <c r="J4915" s="42">
        <v>0.1111</v>
      </c>
      <c r="K4915" s="42">
        <v>1.44E-2</v>
      </c>
      <c r="L4915" s="93">
        <f t="shared" si="380"/>
        <v>0.99999999999999989</v>
      </c>
      <c r="M4915" s="42">
        <v>0.13009999999999999</v>
      </c>
      <c r="N4915" s="93">
        <f t="array" ref="N4915">SQRT(MMULT(MMULT(B4915:K4915, '2. Correlation Matrix'!$B$34:$K$43), TRANSPOSE(B4915:K4915)))</f>
        <v>0.11694900081960768</v>
      </c>
      <c r="O4915" s="92">
        <f t="shared" si="381"/>
        <v>0.47114553877199028</v>
      </c>
      <c r="P4915" s="42">
        <f t="shared" si="382"/>
        <v>0.12326146560364769</v>
      </c>
      <c r="Q4915" s="42">
        <f t="shared" si="383"/>
        <v>0.122773215429927</v>
      </c>
      <c r="R4915" s="43">
        <f t="shared" si="384"/>
        <v>0.118137620573236</v>
      </c>
    </row>
    <row r="4916" spans="1:18" x14ac:dyDescent="0.35">
      <c r="A4916" s="73">
        <v>1104</v>
      </c>
      <c r="B4916" s="42">
        <v>0.1757</v>
      </c>
      <c r="C4916" s="42">
        <v>5.4199999999999998E-2</v>
      </c>
      <c r="D4916" s="42">
        <v>0.128</v>
      </c>
      <c r="E4916" s="42">
        <v>0.15620000000000001</v>
      </c>
      <c r="F4916" s="42">
        <v>0.1497</v>
      </c>
      <c r="G4916" s="42">
        <v>1.0800000000000001E-2</v>
      </c>
      <c r="H4916" s="42">
        <v>0.21479999999999999</v>
      </c>
      <c r="I4916" s="42">
        <v>4.1200000000000001E-2</v>
      </c>
      <c r="J4916" s="42">
        <v>4.99E-2</v>
      </c>
      <c r="K4916" s="42">
        <v>1.95E-2</v>
      </c>
      <c r="L4916" s="93">
        <f t="shared" si="380"/>
        <v>0.99999999999999989</v>
      </c>
      <c r="M4916" s="42">
        <v>0.13005</v>
      </c>
      <c r="N4916" s="93">
        <f t="array" ref="N4916">SQRT(MMULT(MMULT(B4916:K4916, '2. Correlation Matrix'!$B$34:$K$43), TRANSPOSE(B4916:K4916)))</f>
        <v>0.11688564639657514</v>
      </c>
      <c r="O4916" s="92">
        <f t="shared" si="381"/>
        <v>0.47097314081853781</v>
      </c>
      <c r="P4916" s="42">
        <f t="shared" si="382"/>
        <v>0.1232188728332274</v>
      </c>
      <c r="Q4916" s="42">
        <f t="shared" si="383"/>
        <v>0.122773215429927</v>
      </c>
      <c r="R4916" s="43">
        <f t="shared" si="384"/>
        <v>0.118137620573236</v>
      </c>
    </row>
    <row r="4917" spans="1:18" x14ac:dyDescent="0.35">
      <c r="A4917" s="73">
        <v>4490</v>
      </c>
      <c r="B4917" s="42">
        <v>0.19409999999999999</v>
      </c>
      <c r="C4917" s="42">
        <v>9.11E-2</v>
      </c>
      <c r="D4917" s="42">
        <v>0.1802</v>
      </c>
      <c r="E4917" s="42">
        <v>0.1406</v>
      </c>
      <c r="F4917" s="42">
        <v>9.7000000000000003E-2</v>
      </c>
      <c r="G4917" s="42">
        <v>2.9700000000000001E-2</v>
      </c>
      <c r="H4917" s="42">
        <v>3.3700000000000001E-2</v>
      </c>
      <c r="I4917" s="42">
        <v>1.78E-2</v>
      </c>
      <c r="J4917" s="42">
        <v>0.1525</v>
      </c>
      <c r="K4917" s="42">
        <v>6.3399999999999998E-2</v>
      </c>
      <c r="L4917" s="93">
        <f t="shared" si="380"/>
        <v>1.0001</v>
      </c>
      <c r="M4917" s="42">
        <v>0.126</v>
      </c>
      <c r="N4917" s="93">
        <f t="array" ref="N4917">SQRT(MMULT(MMULT(B4917:K4917, '2. Correlation Matrix'!$B$34:$K$43), TRANSPOSE(B4917:K4917)))</f>
        <v>0.10832146289239634</v>
      </c>
      <c r="O4917" s="92">
        <f t="shared" si="381"/>
        <v>0.47082082016065502</v>
      </c>
      <c r="P4917" s="42">
        <f t="shared" si="382"/>
        <v>0.1201332303384256</v>
      </c>
      <c r="Q4917" s="42">
        <f t="shared" si="383"/>
        <v>0.122773215429927</v>
      </c>
      <c r="R4917" s="43">
        <f t="shared" si="384"/>
        <v>0.118137620573236</v>
      </c>
    </row>
    <row r="4918" spans="1:18" x14ac:dyDescent="0.35">
      <c r="A4918" s="73">
        <v>4981</v>
      </c>
      <c r="B4918" s="42">
        <v>0.12470000000000001</v>
      </c>
      <c r="C4918" s="42">
        <v>0.13189999999999999</v>
      </c>
      <c r="D4918" s="42">
        <v>0.23980000000000001</v>
      </c>
      <c r="E4918" s="42">
        <v>0.17510000000000001</v>
      </c>
      <c r="F4918" s="42">
        <v>2.8799999999999999E-2</v>
      </c>
      <c r="G4918" s="42">
        <v>3.3599999999999998E-2</v>
      </c>
      <c r="H4918" s="42">
        <v>8.3900000000000002E-2</v>
      </c>
      <c r="I4918" s="42">
        <v>1.44E-2</v>
      </c>
      <c r="J4918" s="42">
        <v>0.11269999999999999</v>
      </c>
      <c r="K4918" s="42">
        <v>5.5199999999999999E-2</v>
      </c>
      <c r="L4918" s="93">
        <f t="shared" si="380"/>
        <v>1.0001</v>
      </c>
      <c r="M4918" s="42">
        <v>0.13181000000000001</v>
      </c>
      <c r="N4918" s="93">
        <f t="array" ref="N4918">SQRT(MMULT(MMULT(B4918:K4918, '2. Correlation Matrix'!$B$34:$K$43), TRANSPOSE(B4918:K4918)))</f>
        <v>0.12068034939986544</v>
      </c>
      <c r="O4918" s="92">
        <f t="shared" si="381"/>
        <v>0.47074772556188305</v>
      </c>
      <c r="P4918" s="42">
        <f t="shared" si="382"/>
        <v>0.1245281266343632</v>
      </c>
      <c r="Q4918" s="42">
        <f t="shared" si="383"/>
        <v>0.122773215429927</v>
      </c>
      <c r="R4918" s="43">
        <f t="shared" si="384"/>
        <v>0.118137620573236</v>
      </c>
    </row>
    <row r="4919" spans="1:18" x14ac:dyDescent="0.35">
      <c r="A4919" s="73">
        <v>2507</v>
      </c>
      <c r="B4919" s="42">
        <v>0.17</v>
      </c>
      <c r="C4919" s="42">
        <v>7.0599999999999996E-2</v>
      </c>
      <c r="D4919" s="42">
        <v>0.1898</v>
      </c>
      <c r="E4919" s="42">
        <v>0.1391</v>
      </c>
      <c r="F4919" s="42">
        <v>1.55E-2</v>
      </c>
      <c r="G4919" s="42">
        <v>4.8599999999999997E-2</v>
      </c>
      <c r="H4919" s="42">
        <v>0.18759999999999999</v>
      </c>
      <c r="I4919" s="42">
        <v>1.32E-2</v>
      </c>
      <c r="J4919" s="42">
        <v>0.13469999999999999</v>
      </c>
      <c r="K4919" s="42">
        <v>3.09E-2</v>
      </c>
      <c r="L4919" s="93">
        <f t="shared" si="380"/>
        <v>0.99999999999999989</v>
      </c>
      <c r="M4919" s="42">
        <v>0.13497000000000001</v>
      </c>
      <c r="N4919" s="93">
        <f t="array" ref="N4919">SQRT(MMULT(MMULT(B4919:K4919, '2. Correlation Matrix'!$B$34:$K$43), TRANSPOSE(B4919:K4919)))</f>
        <v>0.12741403895926537</v>
      </c>
      <c r="O4919" s="92">
        <f t="shared" si="381"/>
        <v>0.47067026906801523</v>
      </c>
      <c r="P4919" s="42">
        <f t="shared" si="382"/>
        <v>0.1268528313380434</v>
      </c>
      <c r="Q4919" s="42">
        <f t="shared" si="383"/>
        <v>0.122773215429927</v>
      </c>
      <c r="R4919" s="43">
        <f t="shared" si="384"/>
        <v>0.118137620573236</v>
      </c>
    </row>
    <row r="4920" spans="1:18" x14ac:dyDescent="0.35">
      <c r="A4920" s="73">
        <v>2267</v>
      </c>
      <c r="B4920" s="42">
        <v>0.18720000000000001</v>
      </c>
      <c r="C4920" s="42">
        <v>0.12770000000000001</v>
      </c>
      <c r="D4920" s="42">
        <v>0.1489</v>
      </c>
      <c r="E4920" s="42">
        <v>0.12770000000000001</v>
      </c>
      <c r="F4920" s="42">
        <v>0.1234</v>
      </c>
      <c r="G4920" s="42">
        <v>6.4000000000000003E-3</v>
      </c>
      <c r="H4920" s="42">
        <v>7.2300000000000003E-2</v>
      </c>
      <c r="I4920" s="42">
        <v>9.5699999999999993E-2</v>
      </c>
      <c r="J4920" s="42">
        <v>0.10639999999999999</v>
      </c>
      <c r="K4920" s="42">
        <v>4.3E-3</v>
      </c>
      <c r="L4920" s="93">
        <f t="shared" si="380"/>
        <v>1</v>
      </c>
      <c r="M4920" s="42">
        <v>0.11679</v>
      </c>
      <c r="N4920" s="93">
        <f t="array" ref="N4920">SQRT(MMULT(MMULT(B4920:K4920, '2. Correlation Matrix'!$B$34:$K$43), TRANSPOSE(B4920:K4920)))</f>
        <v>8.8909422108246774E-2</v>
      </c>
      <c r="O4920" s="92">
        <f t="shared" si="381"/>
        <v>0.47002892392125656</v>
      </c>
      <c r="P4920" s="42">
        <f t="shared" si="382"/>
        <v>0.1128375573301888</v>
      </c>
      <c r="Q4920" s="42">
        <f t="shared" si="383"/>
        <v>0.122773215429927</v>
      </c>
      <c r="R4920" s="43">
        <f t="shared" si="384"/>
        <v>0.118137620573236</v>
      </c>
    </row>
    <row r="4921" spans="1:18" x14ac:dyDescent="0.35">
      <c r="A4921" s="73">
        <v>3245</v>
      </c>
      <c r="B4921" s="42">
        <v>0.1704</v>
      </c>
      <c r="C4921" s="42">
        <v>4.7199999999999999E-2</v>
      </c>
      <c r="D4921" s="42">
        <v>0.20530000000000001</v>
      </c>
      <c r="E4921" s="42">
        <v>6.5699999999999995E-2</v>
      </c>
      <c r="F4921" s="42">
        <v>0.1273</v>
      </c>
      <c r="G4921" s="42">
        <v>9.2399999999999996E-2</v>
      </c>
      <c r="H4921" s="42">
        <v>0.1396</v>
      </c>
      <c r="I4921" s="42">
        <v>6.1600000000000002E-2</v>
      </c>
      <c r="J4921" s="42">
        <v>8.0100000000000005E-2</v>
      </c>
      <c r="K4921" s="42">
        <v>1.03E-2</v>
      </c>
      <c r="L4921" s="93">
        <f t="shared" si="380"/>
        <v>0.99990000000000001</v>
      </c>
      <c r="M4921" s="42">
        <v>0.13074</v>
      </c>
      <c r="N4921" s="93">
        <f t="array" ref="N4921">SQRT(MMULT(MMULT(B4921:K4921, '2. Correlation Matrix'!$B$34:$K$43), TRANSPOSE(B4921:K4921)))</f>
        <v>0.1186233804061417</v>
      </c>
      <c r="O4921" s="92">
        <f t="shared" si="381"/>
        <v>0.46989050395594756</v>
      </c>
      <c r="P4921" s="42">
        <f t="shared" si="382"/>
        <v>0.1237042468105099</v>
      </c>
      <c r="Q4921" s="42">
        <f t="shared" si="383"/>
        <v>0.122773215429927</v>
      </c>
      <c r="R4921" s="43">
        <f t="shared" si="384"/>
        <v>0.118137620573236</v>
      </c>
    </row>
    <row r="4922" spans="1:18" x14ac:dyDescent="0.35">
      <c r="A4922" s="73">
        <v>3109</v>
      </c>
      <c r="B4922" s="42">
        <v>2.2800000000000001E-2</v>
      </c>
      <c r="C4922" s="42">
        <v>4.1000000000000003E-3</v>
      </c>
      <c r="D4922" s="42">
        <v>0.11</v>
      </c>
      <c r="E4922" s="42">
        <v>0.19500000000000001</v>
      </c>
      <c r="F4922" s="42">
        <v>0.19500000000000001</v>
      </c>
      <c r="G4922" s="42">
        <v>0.1411</v>
      </c>
      <c r="H4922" s="42">
        <v>0.1598</v>
      </c>
      <c r="I4922" s="42">
        <v>1.4500000000000001E-2</v>
      </c>
      <c r="J4922" s="42">
        <v>0.13900000000000001</v>
      </c>
      <c r="K4922" s="42">
        <v>1.8700000000000001E-2</v>
      </c>
      <c r="L4922" s="93">
        <f t="shared" si="380"/>
        <v>0.99999999999999989</v>
      </c>
      <c r="M4922" s="42">
        <v>0.14627999999999999</v>
      </c>
      <c r="N4922" s="93">
        <f t="array" ref="N4922">SQRT(MMULT(MMULT(B4922:K4922, '2. Correlation Matrix'!$B$34:$K$43), TRANSPOSE(B4922:K4922)))</f>
        <v>0.15187996198206463</v>
      </c>
      <c r="O4922" s="92">
        <f t="shared" si="381"/>
        <v>0.46931800001646951</v>
      </c>
      <c r="P4922" s="42">
        <f t="shared" si="382"/>
        <v>0.13474623857416329</v>
      </c>
      <c r="Q4922" s="42">
        <f t="shared" si="383"/>
        <v>0.122773215429927</v>
      </c>
      <c r="R4922" s="43">
        <f t="shared" si="384"/>
        <v>0.118137620573236</v>
      </c>
    </row>
    <row r="4923" spans="1:18" x14ac:dyDescent="0.35">
      <c r="A4923" s="73">
        <v>409</v>
      </c>
      <c r="B4923" s="42">
        <v>0.109</v>
      </c>
      <c r="C4923" s="42">
        <v>1.6E-2</v>
      </c>
      <c r="D4923" s="42">
        <v>0.1835</v>
      </c>
      <c r="E4923" s="42">
        <v>0.11700000000000001</v>
      </c>
      <c r="F4923" s="42">
        <v>0.17019999999999999</v>
      </c>
      <c r="G4923" s="42">
        <v>7.7100000000000002E-2</v>
      </c>
      <c r="H4923" s="42">
        <v>7.4499999999999997E-2</v>
      </c>
      <c r="I4923" s="42">
        <v>2.93E-2</v>
      </c>
      <c r="J4923" s="42">
        <v>0.1729</v>
      </c>
      <c r="K4923" s="42">
        <v>5.0500000000000003E-2</v>
      </c>
      <c r="L4923" s="93">
        <f t="shared" si="380"/>
        <v>1</v>
      </c>
      <c r="M4923" s="42">
        <v>0.13564000000000001</v>
      </c>
      <c r="N4923" s="93">
        <f t="array" ref="N4923">SQRT(MMULT(MMULT(B4923:K4923, '2. Correlation Matrix'!$B$34:$K$43), TRANSPOSE(B4923:K4923)))</f>
        <v>0.12934923092601053</v>
      </c>
      <c r="O4923" s="92">
        <f t="shared" si="381"/>
        <v>0.46880835367847601</v>
      </c>
      <c r="P4923" s="42">
        <f t="shared" si="382"/>
        <v>0.1272743882294248</v>
      </c>
      <c r="Q4923" s="42">
        <f t="shared" si="383"/>
        <v>0.122773215429927</v>
      </c>
      <c r="R4923" s="43">
        <f t="shared" si="384"/>
        <v>0.118137620573236</v>
      </c>
    </row>
    <row r="4924" spans="1:18" x14ac:dyDescent="0.35">
      <c r="A4924" s="73">
        <v>4700</v>
      </c>
      <c r="B4924" s="42">
        <v>0.1026</v>
      </c>
      <c r="C4924" s="42">
        <v>4.6899999999999997E-2</v>
      </c>
      <c r="D4924" s="42">
        <v>0.23169999999999999</v>
      </c>
      <c r="E4924" s="42">
        <v>0.1525</v>
      </c>
      <c r="F4924" s="42">
        <v>0.19350000000000001</v>
      </c>
      <c r="G4924" s="42">
        <v>1.7600000000000001E-2</v>
      </c>
      <c r="H4924" s="42">
        <v>4.1099999999999998E-2</v>
      </c>
      <c r="I4924" s="42">
        <v>8.5000000000000006E-2</v>
      </c>
      <c r="J4924" s="42">
        <v>7.6200000000000004E-2</v>
      </c>
      <c r="K4924" s="42">
        <v>5.28E-2</v>
      </c>
      <c r="L4924" s="93">
        <f t="shared" si="380"/>
        <v>0.9998999999999999</v>
      </c>
      <c r="M4924" s="42">
        <v>0.12873000000000001</v>
      </c>
      <c r="N4924" s="93">
        <f t="array" ref="N4924">SQRT(MMULT(MMULT(B4924:K4924, '2. Correlation Matrix'!$B$34:$K$43), TRANSPOSE(B4924:K4924)))</f>
        <v>0.11464977090754433</v>
      </c>
      <c r="O4924" s="92">
        <f t="shared" si="381"/>
        <v>0.46864463465285827</v>
      </c>
      <c r="P4924" s="42">
        <f t="shared" si="382"/>
        <v>0.12215771501542382</v>
      </c>
      <c r="Q4924" s="42">
        <f t="shared" si="383"/>
        <v>0.122773215429927</v>
      </c>
      <c r="R4924" s="43">
        <f t="shared" si="384"/>
        <v>0.118137620573236</v>
      </c>
    </row>
    <row r="4925" spans="1:18" x14ac:dyDescent="0.35">
      <c r="A4925" s="73">
        <v>841</v>
      </c>
      <c r="B4925" s="42">
        <v>3.2399999999999998E-2</v>
      </c>
      <c r="C4925" s="42">
        <v>5.7099999999999998E-2</v>
      </c>
      <c r="D4925" s="42">
        <v>0.1676</v>
      </c>
      <c r="E4925" s="42">
        <v>0.1429</v>
      </c>
      <c r="F4925" s="42">
        <v>0.18859999999999999</v>
      </c>
      <c r="G4925" s="42">
        <v>4.3799999999999999E-2</v>
      </c>
      <c r="H4925" s="42">
        <v>0.15429999999999999</v>
      </c>
      <c r="I4925" s="42">
        <v>1.9E-3</v>
      </c>
      <c r="J4925" s="42">
        <v>0.15049999999999999</v>
      </c>
      <c r="K4925" s="42">
        <v>6.0999999999999999E-2</v>
      </c>
      <c r="L4925" s="93">
        <f t="shared" si="380"/>
        <v>1.0001</v>
      </c>
      <c r="M4925" s="42">
        <v>0.14133999999999999</v>
      </c>
      <c r="N4925" s="93">
        <f t="array" ref="N4925">SQRT(MMULT(MMULT(B4925:K4925, '2. Correlation Matrix'!$B$34:$K$43), TRANSPOSE(B4925:K4925)))</f>
        <v>0.14155813336563605</v>
      </c>
      <c r="O4925" s="92">
        <f t="shared" si="381"/>
        <v>0.46864138727124782</v>
      </c>
      <c r="P4925" s="42">
        <f t="shared" si="382"/>
        <v>0.13132064743901839</v>
      </c>
      <c r="Q4925" s="42">
        <f t="shared" si="383"/>
        <v>0.122773215429927</v>
      </c>
      <c r="R4925" s="43">
        <f t="shared" si="384"/>
        <v>0.118137620573236</v>
      </c>
    </row>
    <row r="4926" spans="1:18" x14ac:dyDescent="0.35">
      <c r="A4926" s="73">
        <v>4938</v>
      </c>
      <c r="B4926" s="42">
        <v>0.221</v>
      </c>
      <c r="C4926" s="42">
        <v>9.1000000000000004E-3</v>
      </c>
      <c r="D4926" s="42">
        <v>0.20499999999999999</v>
      </c>
      <c r="E4926" s="42">
        <v>0.14119999999999999</v>
      </c>
      <c r="F4926" s="42">
        <v>1.8200000000000001E-2</v>
      </c>
      <c r="G4926" s="42">
        <v>0.1913</v>
      </c>
      <c r="H4926" s="42">
        <v>3.8699999999999998E-2</v>
      </c>
      <c r="I4926" s="42">
        <v>1.14E-2</v>
      </c>
      <c r="J4926" s="42">
        <v>0.14349999999999999</v>
      </c>
      <c r="K4926" s="42">
        <v>2.0500000000000001E-2</v>
      </c>
      <c r="L4926" s="93">
        <f t="shared" si="380"/>
        <v>0.9998999999999999</v>
      </c>
      <c r="M4926" s="42">
        <v>0.13589000000000001</v>
      </c>
      <c r="N4926" s="93">
        <f t="array" ref="N4926">SQRT(MMULT(MMULT(B4926:K4926, '2. Correlation Matrix'!$B$34:$K$43), TRANSPOSE(B4926:K4926)))</f>
        <v>0.12993994266429393</v>
      </c>
      <c r="O4926" s="92">
        <f t="shared" si="381"/>
        <v>0.46860109948880191</v>
      </c>
      <c r="P4926" s="42">
        <f t="shared" si="382"/>
        <v>0.1274478056502</v>
      </c>
      <c r="Q4926" s="42">
        <f t="shared" si="383"/>
        <v>0.122773215429927</v>
      </c>
      <c r="R4926" s="43">
        <f t="shared" si="384"/>
        <v>0.118137620573236</v>
      </c>
    </row>
    <row r="4927" spans="1:18" x14ac:dyDescent="0.35">
      <c r="A4927" s="73">
        <v>2800</v>
      </c>
      <c r="B4927" s="42">
        <v>5.5999999999999999E-3</v>
      </c>
      <c r="C4927" s="42">
        <v>8.3999999999999995E-3</v>
      </c>
      <c r="D4927" s="42">
        <v>0.25979999999999998</v>
      </c>
      <c r="E4927" s="42">
        <v>0.15640000000000001</v>
      </c>
      <c r="F4927" s="42">
        <v>0.2011</v>
      </c>
      <c r="G4927" s="42">
        <v>3.0700000000000002E-2</v>
      </c>
      <c r="H4927" s="42">
        <v>0.21229999999999999</v>
      </c>
      <c r="I4927" s="42">
        <v>8.9399999999999993E-2</v>
      </c>
      <c r="J4927" s="42">
        <v>1.12E-2</v>
      </c>
      <c r="K4927" s="42">
        <v>2.5100000000000001E-2</v>
      </c>
      <c r="L4927" s="93">
        <f t="shared" si="380"/>
        <v>0.99999999999999989</v>
      </c>
      <c r="M4927" s="42">
        <v>0.14176</v>
      </c>
      <c r="N4927" s="93">
        <f t="array" ref="N4927">SQRT(MMULT(MMULT(B4927:K4927, '2. Correlation Matrix'!$B$34:$K$43), TRANSPOSE(B4927:K4927)))</f>
        <v>0.14251871013025483</v>
      </c>
      <c r="O4927" s="92">
        <f t="shared" si="381"/>
        <v>0.46842972364109081</v>
      </c>
      <c r="P4927" s="42">
        <f t="shared" si="382"/>
        <v>0.13160420863140421</v>
      </c>
      <c r="Q4927" s="42">
        <f t="shared" si="383"/>
        <v>0.122773215429927</v>
      </c>
      <c r="R4927" s="43">
        <f t="shared" si="384"/>
        <v>0.118137620573236</v>
      </c>
    </row>
    <row r="4928" spans="1:18" x14ac:dyDescent="0.35">
      <c r="A4928" s="73">
        <v>1934</v>
      </c>
      <c r="B4928" s="42">
        <v>0.16930000000000001</v>
      </c>
      <c r="C4928" s="42">
        <v>9.0800000000000006E-2</v>
      </c>
      <c r="D4928" s="42">
        <v>8.2000000000000003E-2</v>
      </c>
      <c r="E4928" s="42">
        <v>0.1431</v>
      </c>
      <c r="F4928" s="42">
        <v>9.4200000000000006E-2</v>
      </c>
      <c r="G4928" s="42">
        <v>7.6799999999999993E-2</v>
      </c>
      <c r="H4928" s="42">
        <v>0.16930000000000001</v>
      </c>
      <c r="I4928" s="42">
        <v>1.2200000000000001E-2</v>
      </c>
      <c r="J4928" s="42">
        <v>0.16059999999999999</v>
      </c>
      <c r="K4928" s="42">
        <v>1.6999999999999999E-3</v>
      </c>
      <c r="L4928" s="93">
        <f t="shared" si="380"/>
        <v>1</v>
      </c>
      <c r="M4928" s="42">
        <v>0.13017999999999999</v>
      </c>
      <c r="N4928" s="93">
        <f t="array" ref="N4928">SQRT(MMULT(MMULT(B4928:K4928, '2. Correlation Matrix'!$B$34:$K$43), TRANSPOSE(B4928:K4928)))</f>
        <v>0.11781802213051787</v>
      </c>
      <c r="O4928" s="92">
        <f t="shared" si="381"/>
        <v>0.46834940022055394</v>
      </c>
      <c r="P4928" s="42">
        <f t="shared" si="382"/>
        <v>0.1232394568306264</v>
      </c>
      <c r="Q4928" s="42">
        <f t="shared" si="383"/>
        <v>0.122773215429927</v>
      </c>
      <c r="R4928" s="43">
        <f t="shared" si="384"/>
        <v>0.118137620573236</v>
      </c>
    </row>
    <row r="4929" spans="1:18" x14ac:dyDescent="0.35">
      <c r="A4929" s="73">
        <v>3340</v>
      </c>
      <c r="B4929" s="42">
        <v>0.13930000000000001</v>
      </c>
      <c r="C4929" s="42">
        <v>5.2499999999999998E-2</v>
      </c>
      <c r="D4929" s="42">
        <v>1.83E-2</v>
      </c>
      <c r="E4929" s="42">
        <v>0.17349999999999999</v>
      </c>
      <c r="F4929" s="42">
        <v>0.2283</v>
      </c>
      <c r="G4929" s="42">
        <v>3.6499999999999998E-2</v>
      </c>
      <c r="H4929" s="42">
        <v>5.9400000000000001E-2</v>
      </c>
      <c r="I4929" s="42">
        <v>6.6199999999999995E-2</v>
      </c>
      <c r="J4929" s="42">
        <v>0.21229999999999999</v>
      </c>
      <c r="K4929" s="42">
        <v>1.37E-2</v>
      </c>
      <c r="L4929" s="93">
        <f t="shared" si="380"/>
        <v>1</v>
      </c>
      <c r="M4929" s="42">
        <v>0.12345</v>
      </c>
      <c r="N4929" s="93">
        <f t="array" ref="N4929">SQRT(MMULT(MMULT(B4929:K4929, '2. Correlation Matrix'!$B$34:$K$43), TRANSPOSE(B4929:K4929)))</f>
        <v>0.10354020754779855</v>
      </c>
      <c r="O4929" s="92">
        <f t="shared" si="381"/>
        <v>0.4679341595643744</v>
      </c>
      <c r="P4929" s="42">
        <f t="shared" si="382"/>
        <v>0.11808971271047941</v>
      </c>
      <c r="Q4929" s="42">
        <f t="shared" si="383"/>
        <v>0.122773215429927</v>
      </c>
      <c r="R4929" s="43">
        <f t="shared" si="384"/>
        <v>0.118137620573236</v>
      </c>
    </row>
    <row r="4930" spans="1:18" x14ac:dyDescent="0.35">
      <c r="A4930" s="73">
        <v>132</v>
      </c>
      <c r="B4930" s="42">
        <v>3.6200000000000003E-2</v>
      </c>
      <c r="C4930" s="42">
        <v>0.15579999999999999</v>
      </c>
      <c r="D4930" s="42">
        <v>0.16669999999999999</v>
      </c>
      <c r="E4930" s="42">
        <v>0.11409999999999999</v>
      </c>
      <c r="F4930" s="42">
        <v>0.1105</v>
      </c>
      <c r="G4930" s="42">
        <v>8.8800000000000004E-2</v>
      </c>
      <c r="H4930" s="42">
        <v>0.12859999999999999</v>
      </c>
      <c r="I4930" s="42">
        <v>1.8E-3</v>
      </c>
      <c r="J4930" s="42">
        <v>0.1739</v>
      </c>
      <c r="K4930" s="42">
        <v>2.3599999999999999E-2</v>
      </c>
      <c r="L4930" s="93">
        <f t="shared" si="380"/>
        <v>0.99999999999999989</v>
      </c>
      <c r="M4930" s="42">
        <v>0.13578000000000001</v>
      </c>
      <c r="N4930" s="93">
        <f t="array" ref="N4930">SQRT(MMULT(MMULT(B4930:K4930, '2. Correlation Matrix'!$B$34:$K$43), TRANSPOSE(B4930:K4930)))</f>
        <v>0.12991875057303548</v>
      </c>
      <c r="O4930" s="92">
        <f t="shared" si="381"/>
        <v>0.46783085375987943</v>
      </c>
      <c r="P4930" s="42">
        <f t="shared" si="382"/>
        <v>0.12734055912477071</v>
      </c>
      <c r="Q4930" s="42">
        <f t="shared" si="383"/>
        <v>0.122773215429927</v>
      </c>
      <c r="R4930" s="43">
        <f t="shared" si="384"/>
        <v>0.118137620573236</v>
      </c>
    </row>
    <row r="4931" spans="1:18" x14ac:dyDescent="0.35">
      <c r="A4931" s="73">
        <v>178</v>
      </c>
      <c r="B4931" s="42">
        <v>0.1022</v>
      </c>
      <c r="C4931" s="42">
        <v>7.2999999999999995E-2</v>
      </c>
      <c r="D4931" s="42">
        <v>0.17879999999999999</v>
      </c>
      <c r="E4931" s="42">
        <v>7.2999999999999995E-2</v>
      </c>
      <c r="F4931" s="42">
        <v>0.1661</v>
      </c>
      <c r="G4931" s="42">
        <v>0.14050000000000001</v>
      </c>
      <c r="H4931" s="42">
        <v>6.0199999999999997E-2</v>
      </c>
      <c r="I4931" s="42">
        <v>1.09E-2</v>
      </c>
      <c r="J4931" s="42">
        <v>0.16059999999999999</v>
      </c>
      <c r="K4931" s="42">
        <v>3.4700000000000002E-2</v>
      </c>
      <c r="L4931" s="93">
        <f t="shared" si="380"/>
        <v>1</v>
      </c>
      <c r="M4931" s="42">
        <v>0.13541</v>
      </c>
      <c r="N4931" s="93">
        <f t="array" ref="N4931">SQRT(MMULT(MMULT(B4931:K4931, '2. Correlation Matrix'!$B$34:$K$43), TRANSPOSE(B4931:K4931)))</f>
        <v>0.12918004330721211</v>
      </c>
      <c r="O4931" s="92">
        <f t="shared" si="381"/>
        <v>0.46764189307735987</v>
      </c>
      <c r="P4931" s="42">
        <f t="shared" si="382"/>
        <v>0.12706625820557341</v>
      </c>
      <c r="Q4931" s="42">
        <f t="shared" si="383"/>
        <v>0.122773215429927</v>
      </c>
      <c r="R4931" s="43">
        <f t="shared" si="384"/>
        <v>0.118137620573236</v>
      </c>
    </row>
    <row r="4932" spans="1:18" x14ac:dyDescent="0.35">
      <c r="A4932" s="73">
        <v>4440</v>
      </c>
      <c r="B4932" s="42">
        <v>0.20319999999999999</v>
      </c>
      <c r="C4932" s="42">
        <v>0.1084</v>
      </c>
      <c r="D4932" s="42">
        <v>0.13089999999999999</v>
      </c>
      <c r="E4932" s="42">
        <v>0.14219999999999999</v>
      </c>
      <c r="F4932" s="42">
        <v>0.13089999999999999</v>
      </c>
      <c r="G4932" s="42">
        <v>6.7999999999999996E-3</v>
      </c>
      <c r="H4932" s="42">
        <v>1.5800000000000002E-2</v>
      </c>
      <c r="I4932" s="42">
        <v>0.1174</v>
      </c>
      <c r="J4932" s="42">
        <v>0.14000000000000001</v>
      </c>
      <c r="K4932" s="42">
        <v>4.4999999999999997E-3</v>
      </c>
      <c r="L4932" s="93">
        <f t="shared" si="380"/>
        <v>1.0001000000000002</v>
      </c>
      <c r="M4932" s="42">
        <v>0.11362</v>
      </c>
      <c r="N4932" s="93">
        <f t="array" ref="N4932">SQRT(MMULT(MMULT(B4932:K4932, '2. Correlation Matrix'!$B$34:$K$43), TRANSPOSE(B4932:K4932)))</f>
        <v>8.2602612170729811E-2</v>
      </c>
      <c r="O4932" s="92">
        <f t="shared" si="381"/>
        <v>0.46753969378325516</v>
      </c>
      <c r="P4932" s="42">
        <f t="shared" si="382"/>
        <v>0.110208404231286</v>
      </c>
      <c r="Q4932" s="42">
        <f t="shared" si="383"/>
        <v>0.122773215429927</v>
      </c>
      <c r="R4932" s="43">
        <f t="shared" si="384"/>
        <v>0.118137620573236</v>
      </c>
    </row>
    <row r="4933" spans="1:18" x14ac:dyDescent="0.35">
      <c r="A4933" s="73">
        <v>4943</v>
      </c>
      <c r="B4933" s="42">
        <v>0.15679999999999999</v>
      </c>
      <c r="C4933" s="42">
        <v>6.5100000000000005E-2</v>
      </c>
      <c r="D4933" s="42">
        <v>0.24260000000000001</v>
      </c>
      <c r="E4933" s="42">
        <v>2.9600000000000001E-2</v>
      </c>
      <c r="F4933" s="42">
        <v>7.0999999999999994E-2</v>
      </c>
      <c r="G4933" s="42">
        <v>0.2485</v>
      </c>
      <c r="H4933" s="42">
        <v>3.5499999999999997E-2</v>
      </c>
      <c r="I4933" s="42">
        <v>1.18E-2</v>
      </c>
      <c r="J4933" s="42">
        <v>0.12429999999999999</v>
      </c>
      <c r="K4933" s="42">
        <v>1.4800000000000001E-2</v>
      </c>
      <c r="L4933" s="93">
        <f t="shared" ref="L4933:L4996" si="385">SUM(B4933:K4933)</f>
        <v>1</v>
      </c>
      <c r="M4933" s="42">
        <v>0.13819999999999999</v>
      </c>
      <c r="N4933" s="93">
        <f t="array" ref="N4933">SQRT(MMULT(MMULT(B4933:K4933, '2. Correlation Matrix'!$B$34:$K$43), TRANSPOSE(B4933:K4933)))</f>
        <v>0.13518444873974816</v>
      </c>
      <c r="O4933" s="92">
        <f t="shared" ref="O4933:O4996" si="386">(M4933-0.075)/N4933</f>
        <v>0.46750939615598958</v>
      </c>
      <c r="P4933" s="42">
        <f t="shared" ref="P4933:P4996" si="387">M4933-((1/2)*1*N4933^2)</f>
        <v>0.12906258240946519</v>
      </c>
      <c r="Q4933" s="42">
        <f t="shared" ref="Q4933:Q4996" si="388">$M$5-((1/2)*3*$N$5^2)</f>
        <v>0.122773215429927</v>
      </c>
      <c r="R4933" s="43">
        <f t="shared" ref="R4933:R4996" si="389">$M$5-((1/2)*4*$N$5^2)</f>
        <v>0.118137620573236</v>
      </c>
    </row>
    <row r="4934" spans="1:18" x14ac:dyDescent="0.35">
      <c r="A4934" s="73">
        <v>2162</v>
      </c>
      <c r="B4934" s="42">
        <v>0.1305</v>
      </c>
      <c r="C4934" s="42">
        <v>2.2100000000000002E-2</v>
      </c>
      <c r="D4934" s="42">
        <v>0.2102</v>
      </c>
      <c r="E4934" s="42">
        <v>5.5300000000000002E-2</v>
      </c>
      <c r="F4934" s="42">
        <v>0.18579999999999999</v>
      </c>
      <c r="G4934" s="42">
        <v>0.12609999999999999</v>
      </c>
      <c r="H4934" s="42">
        <v>0.14599999999999999</v>
      </c>
      <c r="I4934" s="42">
        <v>3.32E-2</v>
      </c>
      <c r="J4934" s="42">
        <v>6.1899999999999997E-2</v>
      </c>
      <c r="K4934" s="42">
        <v>2.8799999999999999E-2</v>
      </c>
      <c r="L4934" s="93">
        <f t="shared" si="385"/>
        <v>0.99990000000000001</v>
      </c>
      <c r="M4934" s="42">
        <v>0.13788</v>
      </c>
      <c r="N4934" s="93">
        <f t="array" ref="N4934">SQRT(MMULT(MMULT(B4934:K4934, '2. Correlation Matrix'!$B$34:$K$43), TRANSPOSE(B4934:K4934)))</f>
        <v>0.13458667654883449</v>
      </c>
      <c r="O4934" s="92">
        <f t="shared" si="386"/>
        <v>0.4672082082150541</v>
      </c>
      <c r="P4934" s="42">
        <f t="shared" si="387"/>
        <v>0.12882321324776971</v>
      </c>
      <c r="Q4934" s="42">
        <f t="shared" si="388"/>
        <v>0.122773215429927</v>
      </c>
      <c r="R4934" s="43">
        <f t="shared" si="389"/>
        <v>0.118137620573236</v>
      </c>
    </row>
    <row r="4935" spans="1:18" x14ac:dyDescent="0.35">
      <c r="A4935" s="73">
        <v>2228</v>
      </c>
      <c r="B4935" s="42">
        <v>0.13039999999999999</v>
      </c>
      <c r="C4935" s="42">
        <v>0.12590000000000001</v>
      </c>
      <c r="D4935" s="42">
        <v>0.18759999999999999</v>
      </c>
      <c r="E4935" s="42">
        <v>6.4100000000000004E-2</v>
      </c>
      <c r="F4935" s="42">
        <v>0.1007</v>
      </c>
      <c r="G4935" s="42">
        <v>4.3499999999999997E-2</v>
      </c>
      <c r="H4935" s="42">
        <v>0.1053</v>
      </c>
      <c r="I4935" s="42">
        <v>6.8999999999999999E-3</v>
      </c>
      <c r="J4935" s="42">
        <v>0.18990000000000001</v>
      </c>
      <c r="K4935" s="42">
        <v>4.58E-2</v>
      </c>
      <c r="L4935" s="93">
        <f t="shared" si="385"/>
        <v>1.0001000000000002</v>
      </c>
      <c r="M4935" s="42">
        <v>0.12973000000000001</v>
      </c>
      <c r="N4935" s="93">
        <f t="array" ref="N4935">SQRT(MMULT(MMULT(B4935:K4935, '2. Correlation Matrix'!$B$34:$K$43), TRANSPOSE(B4935:K4935)))</f>
        <v>0.11717626695022761</v>
      </c>
      <c r="O4935" s="92">
        <f t="shared" si="386"/>
        <v>0.46707410488889711</v>
      </c>
      <c r="P4935" s="42">
        <f t="shared" si="387"/>
        <v>0.12286486123180451</v>
      </c>
      <c r="Q4935" s="42">
        <f t="shared" si="388"/>
        <v>0.122773215429927</v>
      </c>
      <c r="R4935" s="43">
        <f t="shared" si="389"/>
        <v>0.118137620573236</v>
      </c>
    </row>
    <row r="4936" spans="1:18" x14ac:dyDescent="0.35">
      <c r="A4936" s="73">
        <v>4746</v>
      </c>
      <c r="B4936" s="42">
        <v>0.1084</v>
      </c>
      <c r="C4936" s="42">
        <v>5.5399999999999998E-2</v>
      </c>
      <c r="D4936" s="42">
        <v>0.14940000000000001</v>
      </c>
      <c r="E4936" s="42">
        <v>0.2072</v>
      </c>
      <c r="F4936" s="42">
        <v>8.1900000000000001E-2</v>
      </c>
      <c r="G4936" s="42">
        <v>5.0599999999999999E-2</v>
      </c>
      <c r="H4936" s="42">
        <v>0.1229</v>
      </c>
      <c r="I4936" s="42">
        <v>2.1700000000000001E-2</v>
      </c>
      <c r="J4936" s="42">
        <v>0.17829999999999999</v>
      </c>
      <c r="K4936" s="42">
        <v>2.41E-2</v>
      </c>
      <c r="L4936" s="93">
        <f t="shared" si="385"/>
        <v>0.99990000000000001</v>
      </c>
      <c r="M4936" s="42">
        <v>0.13422000000000001</v>
      </c>
      <c r="N4936" s="93">
        <f t="array" ref="N4936">SQRT(MMULT(MMULT(B4936:K4936, '2. Correlation Matrix'!$B$34:$K$43), TRANSPOSE(B4936:K4936)))</f>
        <v>0.12681504118769193</v>
      </c>
      <c r="O4936" s="92">
        <f t="shared" si="386"/>
        <v>0.46697930659780146</v>
      </c>
      <c r="P4936" s="42">
        <f t="shared" si="387"/>
        <v>0.12617897266428202</v>
      </c>
      <c r="Q4936" s="42">
        <f t="shared" si="388"/>
        <v>0.122773215429927</v>
      </c>
      <c r="R4936" s="43">
        <f t="shared" si="389"/>
        <v>0.118137620573236</v>
      </c>
    </row>
    <row r="4937" spans="1:18" x14ac:dyDescent="0.35">
      <c r="A4937" s="73">
        <v>1346</v>
      </c>
      <c r="B4937" s="42">
        <v>0.186</v>
      </c>
      <c r="C4937" s="42">
        <v>4.0399999999999998E-2</v>
      </c>
      <c r="D4937" s="42">
        <v>0.12670000000000001</v>
      </c>
      <c r="E4937" s="42">
        <v>8.0999999999999996E-3</v>
      </c>
      <c r="F4937" s="42">
        <v>0.22370000000000001</v>
      </c>
      <c r="G4937" s="42">
        <v>7.5499999999999998E-2</v>
      </c>
      <c r="H4937" s="42">
        <v>8.0999999999999996E-3</v>
      </c>
      <c r="I4937" s="42">
        <v>1.0800000000000001E-2</v>
      </c>
      <c r="J4937" s="42">
        <v>0.23719999999999999</v>
      </c>
      <c r="K4937" s="42">
        <v>8.3599999999999994E-2</v>
      </c>
      <c r="L4937" s="93">
        <f t="shared" si="385"/>
        <v>1.0001</v>
      </c>
      <c r="M4937" s="42">
        <v>0.12884000000000001</v>
      </c>
      <c r="N4937" s="93">
        <f t="array" ref="N4937">SQRT(MMULT(MMULT(B4937:K4937, '2. Correlation Matrix'!$B$34:$K$43), TRANSPOSE(B4937:K4937)))</f>
        <v>0.11530446409586317</v>
      </c>
      <c r="O4937" s="92">
        <f t="shared" si="386"/>
        <v>0.46693768903203853</v>
      </c>
      <c r="P4937" s="42">
        <f t="shared" si="387"/>
        <v>0.1221924402797829</v>
      </c>
      <c r="Q4937" s="42">
        <f t="shared" si="388"/>
        <v>0.122773215429927</v>
      </c>
      <c r="R4937" s="43">
        <f t="shared" si="389"/>
        <v>0.118137620573236</v>
      </c>
    </row>
    <row r="4938" spans="1:18" x14ac:dyDescent="0.35">
      <c r="A4938" s="73">
        <v>2464</v>
      </c>
      <c r="B4938" s="42">
        <v>0.15970000000000001</v>
      </c>
      <c r="C4938" s="42">
        <v>0.1028</v>
      </c>
      <c r="D4938" s="42">
        <v>0.186</v>
      </c>
      <c r="E4938" s="42">
        <v>6.13E-2</v>
      </c>
      <c r="F4938" s="42">
        <v>0.1007</v>
      </c>
      <c r="G4938" s="42">
        <v>8.8000000000000005E-3</v>
      </c>
      <c r="H4938" s="42">
        <v>0.19259999999999999</v>
      </c>
      <c r="I4938" s="42">
        <v>1.7500000000000002E-2</v>
      </c>
      <c r="J4938" s="42">
        <v>0.13350000000000001</v>
      </c>
      <c r="K4938" s="42">
        <v>3.7199999999999997E-2</v>
      </c>
      <c r="L4938" s="93">
        <f t="shared" si="385"/>
        <v>1.0001</v>
      </c>
      <c r="M4938" s="42">
        <v>0.12994</v>
      </c>
      <c r="N4938" s="93">
        <f t="array" ref="N4938">SQRT(MMULT(MMULT(B4938:K4938, '2. Correlation Matrix'!$B$34:$K$43), TRANSPOSE(B4938:K4938)))</f>
        <v>0.11767750132665462</v>
      </c>
      <c r="O4938" s="92">
        <f t="shared" si="386"/>
        <v>0.46686919233180368</v>
      </c>
      <c r="P4938" s="42">
        <f t="shared" si="387"/>
        <v>0.1230160028407576</v>
      </c>
      <c r="Q4938" s="42">
        <f t="shared" si="388"/>
        <v>0.122773215429927</v>
      </c>
      <c r="R4938" s="43">
        <f t="shared" si="389"/>
        <v>0.118137620573236</v>
      </c>
    </row>
    <row r="4939" spans="1:18" x14ac:dyDescent="0.35">
      <c r="A4939" s="73">
        <v>97</v>
      </c>
      <c r="B4939" s="42">
        <v>0.1676</v>
      </c>
      <c r="C4939" s="42">
        <v>2.7300000000000001E-2</v>
      </c>
      <c r="D4939" s="42">
        <v>0.1754</v>
      </c>
      <c r="E4939" s="42">
        <v>5.4600000000000003E-2</v>
      </c>
      <c r="F4939" s="42">
        <v>0.1696</v>
      </c>
      <c r="G4939" s="42">
        <v>0.152</v>
      </c>
      <c r="H4939" s="42">
        <v>0.17150000000000001</v>
      </c>
      <c r="I4939" s="42">
        <v>3.8999999999999998E-3</v>
      </c>
      <c r="J4939" s="42">
        <v>5.0700000000000002E-2</v>
      </c>
      <c r="K4939" s="42">
        <v>2.7300000000000001E-2</v>
      </c>
      <c r="L4939" s="93">
        <f t="shared" si="385"/>
        <v>0.9998999999999999</v>
      </c>
      <c r="M4939" s="42">
        <v>0.13919000000000001</v>
      </c>
      <c r="N4939" s="93">
        <f t="array" ref="N4939">SQRT(MMULT(MMULT(B4939:K4939, '2. Correlation Matrix'!$B$34:$K$43), TRANSPOSE(B4939:K4939)))</f>
        <v>0.13749710660500752</v>
      </c>
      <c r="O4939" s="92">
        <f t="shared" si="386"/>
        <v>0.46684618742124329</v>
      </c>
      <c r="P4939" s="42">
        <f t="shared" si="387"/>
        <v>0.12973727283762559</v>
      </c>
      <c r="Q4939" s="42">
        <f t="shared" si="388"/>
        <v>0.122773215429927</v>
      </c>
      <c r="R4939" s="43">
        <f t="shared" si="389"/>
        <v>0.118137620573236</v>
      </c>
    </row>
    <row r="4940" spans="1:18" x14ac:dyDescent="0.35">
      <c r="A4940" s="73">
        <v>4193</v>
      </c>
      <c r="B4940" s="42">
        <v>4.2599999999999999E-2</v>
      </c>
      <c r="C4940" s="42">
        <v>0.15140000000000001</v>
      </c>
      <c r="D4940" s="42">
        <v>0.1386</v>
      </c>
      <c r="E4940" s="42">
        <v>0.12790000000000001</v>
      </c>
      <c r="F4940" s="42">
        <v>0.1898</v>
      </c>
      <c r="G4940" s="42">
        <v>5.5399999999999998E-2</v>
      </c>
      <c r="H4940" s="42">
        <v>0.15570000000000001</v>
      </c>
      <c r="I4940" s="42">
        <v>4.9000000000000002E-2</v>
      </c>
      <c r="J4940" s="42">
        <v>8.5300000000000001E-2</v>
      </c>
      <c r="K4940" s="42">
        <v>4.3E-3</v>
      </c>
      <c r="L4940" s="93">
        <f t="shared" si="385"/>
        <v>1</v>
      </c>
      <c r="M4940" s="42">
        <v>0.13058</v>
      </c>
      <c r="N4940" s="93">
        <f t="array" ref="N4940">SQRT(MMULT(MMULT(B4940:K4940, '2. Correlation Matrix'!$B$34:$K$43), TRANSPOSE(B4940:K4940)))</f>
        <v>0.11905477197460336</v>
      </c>
      <c r="O4940" s="92">
        <f t="shared" si="386"/>
        <v>0.46684394987423328</v>
      </c>
      <c r="P4940" s="42">
        <f t="shared" si="387"/>
        <v>0.12349298063503761</v>
      </c>
      <c r="Q4940" s="42">
        <f t="shared" si="388"/>
        <v>0.122773215429927</v>
      </c>
      <c r="R4940" s="43">
        <f t="shared" si="389"/>
        <v>0.118137620573236</v>
      </c>
    </row>
    <row r="4941" spans="1:18" x14ac:dyDescent="0.35">
      <c r="A4941" s="73">
        <v>2013</v>
      </c>
      <c r="B4941" s="42">
        <v>0.1032</v>
      </c>
      <c r="C4941" s="42">
        <v>3.1600000000000003E-2</v>
      </c>
      <c r="D4941" s="42">
        <v>0.17469999999999999</v>
      </c>
      <c r="E4941" s="42">
        <v>0.1537</v>
      </c>
      <c r="F4941" s="42">
        <v>0.14319999999999999</v>
      </c>
      <c r="G4941" s="42">
        <v>3.1600000000000003E-2</v>
      </c>
      <c r="H4941" s="42">
        <v>0.1074</v>
      </c>
      <c r="I4941" s="42">
        <v>0.1011</v>
      </c>
      <c r="J4941" s="42">
        <v>0.15160000000000001</v>
      </c>
      <c r="K4941" s="42">
        <v>2.0999999999999999E-3</v>
      </c>
      <c r="L4941" s="93">
        <f t="shared" si="385"/>
        <v>1.0002</v>
      </c>
      <c r="M4941" s="42">
        <v>0.12822</v>
      </c>
      <c r="N4941" s="93">
        <f t="array" ref="N4941">SQRT(MMULT(MMULT(B4941:K4941, '2. Correlation Matrix'!$B$34:$K$43), TRANSPOSE(B4941:K4941)))</f>
        <v>0.11405414833984602</v>
      </c>
      <c r="O4941" s="92">
        <f t="shared" si="386"/>
        <v>0.46662046733645229</v>
      </c>
      <c r="P4941" s="42">
        <f t="shared" si="387"/>
        <v>0.1217158256232362</v>
      </c>
      <c r="Q4941" s="42">
        <f t="shared" si="388"/>
        <v>0.122773215429927</v>
      </c>
      <c r="R4941" s="43">
        <f t="shared" si="389"/>
        <v>0.118137620573236</v>
      </c>
    </row>
    <row r="4942" spans="1:18" x14ac:dyDescent="0.35">
      <c r="A4942" s="73">
        <v>937</v>
      </c>
      <c r="B4942" s="42">
        <v>7.8200000000000006E-2</v>
      </c>
      <c r="C4942" s="42">
        <v>0.18840000000000001</v>
      </c>
      <c r="D4942" s="42">
        <v>9.2200000000000004E-2</v>
      </c>
      <c r="E4942" s="42">
        <v>7.4099999999999999E-2</v>
      </c>
      <c r="F4942" s="42">
        <v>0.18440000000000001</v>
      </c>
      <c r="G4942" s="42">
        <v>0.1202</v>
      </c>
      <c r="H4942" s="42">
        <v>6.2100000000000002E-2</v>
      </c>
      <c r="I4942" s="42">
        <v>2.1999999999999999E-2</v>
      </c>
      <c r="J4942" s="42">
        <v>0.17430000000000001</v>
      </c>
      <c r="K4942" s="42">
        <v>4.0000000000000001E-3</v>
      </c>
      <c r="L4942" s="93">
        <f t="shared" si="385"/>
        <v>0.99990000000000001</v>
      </c>
      <c r="M4942" s="42">
        <v>0.12662000000000001</v>
      </c>
      <c r="N4942" s="93">
        <f t="array" ref="N4942">SQRT(MMULT(MMULT(B4942:K4942, '2. Correlation Matrix'!$B$34:$K$43), TRANSPOSE(B4942:K4942)))</f>
        <v>0.11071975743517866</v>
      </c>
      <c r="O4942" s="92">
        <f t="shared" si="386"/>
        <v>0.46622211966298027</v>
      </c>
      <c r="P4942" s="42">
        <f t="shared" si="387"/>
        <v>0.12049056765674761</v>
      </c>
      <c r="Q4942" s="42">
        <f t="shared" si="388"/>
        <v>0.122773215429927</v>
      </c>
      <c r="R4942" s="43">
        <f t="shared" si="389"/>
        <v>0.118137620573236</v>
      </c>
    </row>
    <row r="4943" spans="1:18" x14ac:dyDescent="0.35">
      <c r="A4943" s="73">
        <v>2909</v>
      </c>
      <c r="B4943" s="42">
        <v>0.1406</v>
      </c>
      <c r="C4943" s="42">
        <v>0.1883</v>
      </c>
      <c r="D4943" s="42">
        <v>1.5900000000000001E-2</v>
      </c>
      <c r="E4943" s="42">
        <v>0.1857</v>
      </c>
      <c r="F4943" s="42">
        <v>0.2281</v>
      </c>
      <c r="G4943" s="42">
        <v>2.12E-2</v>
      </c>
      <c r="H4943" s="42">
        <v>3.9800000000000002E-2</v>
      </c>
      <c r="I4943" s="42">
        <v>6.9000000000000006E-2</v>
      </c>
      <c r="J4943" s="42">
        <v>0.10340000000000001</v>
      </c>
      <c r="K4943" s="42">
        <v>8.0000000000000002E-3</v>
      </c>
      <c r="L4943" s="93">
        <f t="shared" si="385"/>
        <v>0.99999999999999989</v>
      </c>
      <c r="M4943" s="42">
        <v>0.11554</v>
      </c>
      <c r="N4943" s="93">
        <f t="array" ref="N4943">SQRT(MMULT(MMULT(B4943:K4943, '2. Correlation Matrix'!$B$34:$K$43), TRANSPOSE(B4943:K4943)))</f>
        <v>8.6960110362869256E-2</v>
      </c>
      <c r="O4943" s="92">
        <f t="shared" si="386"/>
        <v>0.46619076069284771</v>
      </c>
      <c r="P4943" s="42">
        <f t="shared" si="387"/>
        <v>0.11175896960283881</v>
      </c>
      <c r="Q4943" s="42">
        <f t="shared" si="388"/>
        <v>0.122773215429927</v>
      </c>
      <c r="R4943" s="43">
        <f t="shared" si="389"/>
        <v>0.118137620573236</v>
      </c>
    </row>
    <row r="4944" spans="1:18" x14ac:dyDescent="0.35">
      <c r="A4944" s="73">
        <v>1783</v>
      </c>
      <c r="B4944" s="42">
        <v>8.5500000000000007E-2</v>
      </c>
      <c r="C4944" s="42">
        <v>3.5400000000000001E-2</v>
      </c>
      <c r="D4944" s="42">
        <v>0.2419</v>
      </c>
      <c r="E4944" s="42">
        <v>0.1298</v>
      </c>
      <c r="F4944" s="42">
        <v>0.19470000000000001</v>
      </c>
      <c r="G4944" s="42">
        <v>5.8999999999999999E-3</v>
      </c>
      <c r="H4944" s="42">
        <v>0.17399999999999999</v>
      </c>
      <c r="I4944" s="42">
        <v>5.0099999999999999E-2</v>
      </c>
      <c r="J4944" s="42">
        <v>2.9499999999999998E-2</v>
      </c>
      <c r="K4944" s="42">
        <v>5.3100000000000001E-2</v>
      </c>
      <c r="L4944" s="93">
        <f t="shared" si="385"/>
        <v>0.99990000000000001</v>
      </c>
      <c r="M4944" s="42">
        <v>0.13619999999999999</v>
      </c>
      <c r="N4944" s="93">
        <f t="array" ref="N4944">SQRT(MMULT(MMULT(B4944:K4944, '2. Correlation Matrix'!$B$34:$K$43), TRANSPOSE(B4944:K4944)))</f>
        <v>0.1313256703442004</v>
      </c>
      <c r="O4944" s="92">
        <f t="shared" si="386"/>
        <v>0.46601703870687844</v>
      </c>
      <c r="P4944" s="42">
        <f t="shared" si="387"/>
        <v>0.12757678415432319</v>
      </c>
      <c r="Q4944" s="42">
        <f t="shared" si="388"/>
        <v>0.122773215429927</v>
      </c>
      <c r="R4944" s="43">
        <f t="shared" si="389"/>
        <v>0.118137620573236</v>
      </c>
    </row>
    <row r="4945" spans="1:18" x14ac:dyDescent="0.35">
      <c r="A4945" s="73">
        <v>1240</v>
      </c>
      <c r="B4945" s="42">
        <v>0.22220000000000001</v>
      </c>
      <c r="C4945" s="42">
        <v>0.1135</v>
      </c>
      <c r="D4945" s="42">
        <v>0.19320000000000001</v>
      </c>
      <c r="E4945" s="42">
        <v>0.1353</v>
      </c>
      <c r="F4945" s="42">
        <v>9.1800000000000007E-2</v>
      </c>
      <c r="G4945" s="42">
        <v>2.6599999999999999E-2</v>
      </c>
      <c r="H4945" s="42">
        <v>0.1618</v>
      </c>
      <c r="I4945" s="42">
        <v>3.6200000000000003E-2</v>
      </c>
      <c r="J4945" s="42">
        <v>2.3999999999999998E-3</v>
      </c>
      <c r="K4945" s="42">
        <v>1.6899999999999998E-2</v>
      </c>
      <c r="L4945" s="93">
        <f t="shared" si="385"/>
        <v>0.9998999999999999</v>
      </c>
      <c r="M4945" s="42">
        <v>0.12436999999999999</v>
      </c>
      <c r="N4945" s="93">
        <f t="array" ref="N4945">SQRT(MMULT(MMULT(B4945:K4945, '2. Correlation Matrix'!$B$34:$K$43), TRANSPOSE(B4945:K4945)))</f>
        <v>0.10601111417677866</v>
      </c>
      <c r="O4945" s="92">
        <f t="shared" si="386"/>
        <v>0.46570588738151675</v>
      </c>
      <c r="P4945" s="42">
        <f t="shared" si="387"/>
        <v>0.118750821835499</v>
      </c>
      <c r="Q4945" s="42">
        <f t="shared" si="388"/>
        <v>0.122773215429927</v>
      </c>
      <c r="R4945" s="43">
        <f t="shared" si="389"/>
        <v>0.118137620573236</v>
      </c>
    </row>
    <row r="4946" spans="1:18" x14ac:dyDescent="0.35">
      <c r="A4946" s="73">
        <v>3219</v>
      </c>
      <c r="B4946" s="42">
        <v>4.7300000000000002E-2</v>
      </c>
      <c r="C4946" s="42">
        <v>2.52E-2</v>
      </c>
      <c r="D4946" s="42">
        <v>0.29649999999999999</v>
      </c>
      <c r="E4946" s="42">
        <v>4.4200000000000003E-2</v>
      </c>
      <c r="F4946" s="42">
        <v>0.30599999999999999</v>
      </c>
      <c r="G4946" s="42">
        <v>2.2100000000000002E-2</v>
      </c>
      <c r="H4946" s="42">
        <v>5.6800000000000003E-2</v>
      </c>
      <c r="I4946" s="42">
        <v>3.7900000000000003E-2</v>
      </c>
      <c r="J4946" s="42">
        <v>6.3E-3</v>
      </c>
      <c r="K4946" s="42">
        <v>0.15770000000000001</v>
      </c>
      <c r="L4946" s="93">
        <f t="shared" si="385"/>
        <v>1</v>
      </c>
      <c r="M4946" s="42">
        <v>0.14363000000000001</v>
      </c>
      <c r="N4946" s="93">
        <f t="array" ref="N4946">SQRT(MMULT(MMULT(B4946:K4946, '2. Correlation Matrix'!$B$34:$K$43), TRANSPOSE(B4946:K4946)))</f>
        <v>0.14756064427430371</v>
      </c>
      <c r="O4946" s="92">
        <f t="shared" si="386"/>
        <v>0.46509691210362436</v>
      </c>
      <c r="P4946" s="42">
        <f t="shared" si="387"/>
        <v>0.1327429281306762</v>
      </c>
      <c r="Q4946" s="42">
        <f t="shared" si="388"/>
        <v>0.122773215429927</v>
      </c>
      <c r="R4946" s="43">
        <f t="shared" si="389"/>
        <v>0.118137620573236</v>
      </c>
    </row>
    <row r="4947" spans="1:18" x14ac:dyDescent="0.35">
      <c r="A4947" s="73">
        <v>2536</v>
      </c>
      <c r="B4947" s="42">
        <v>6.2399999999999997E-2</v>
      </c>
      <c r="C4947" s="42">
        <v>0.13389999999999999</v>
      </c>
      <c r="D4947" s="42">
        <v>0.2079</v>
      </c>
      <c r="E4947" s="42">
        <v>0.1663</v>
      </c>
      <c r="F4947" s="42">
        <v>4.8500000000000001E-2</v>
      </c>
      <c r="G4947" s="42">
        <v>4.8500000000000001E-2</v>
      </c>
      <c r="H4947" s="42">
        <v>0.1663</v>
      </c>
      <c r="I4947" s="42">
        <v>2.3E-3</v>
      </c>
      <c r="J4947" s="42">
        <v>0.13389999999999999</v>
      </c>
      <c r="K4947" s="42">
        <v>0.03</v>
      </c>
      <c r="L4947" s="93">
        <f t="shared" si="385"/>
        <v>1</v>
      </c>
      <c r="M4947" s="42">
        <v>0.13689999999999999</v>
      </c>
      <c r="N4947" s="93">
        <f t="array" ref="N4947">SQRT(MMULT(MMULT(B4947:K4947, '2. Correlation Matrix'!$B$34:$K$43), TRANSPOSE(B4947:K4947)))</f>
        <v>0.13311882124625204</v>
      </c>
      <c r="O4947" s="92">
        <f t="shared" si="386"/>
        <v>0.46499810785954349</v>
      </c>
      <c r="P4947" s="42">
        <f t="shared" si="387"/>
        <v>0.12803968971500418</v>
      </c>
      <c r="Q4947" s="42">
        <f t="shared" si="388"/>
        <v>0.122773215429927</v>
      </c>
      <c r="R4947" s="43">
        <f t="shared" si="389"/>
        <v>0.118137620573236</v>
      </c>
    </row>
    <row r="4948" spans="1:18" x14ac:dyDescent="0.35">
      <c r="A4948" s="73">
        <v>1496</v>
      </c>
      <c r="B4948" s="42">
        <v>4.1500000000000002E-2</v>
      </c>
      <c r="C4948" s="42">
        <v>0.1026</v>
      </c>
      <c r="D4948" s="42">
        <v>0.1419</v>
      </c>
      <c r="E4948" s="42">
        <v>0.14630000000000001</v>
      </c>
      <c r="F4948" s="42">
        <v>0.19869999999999999</v>
      </c>
      <c r="G4948" s="42">
        <v>3.9300000000000002E-2</v>
      </c>
      <c r="H4948" s="42">
        <v>0.10920000000000001</v>
      </c>
      <c r="I4948" s="42">
        <v>6.5500000000000003E-2</v>
      </c>
      <c r="J4948" s="42">
        <v>0.14410000000000001</v>
      </c>
      <c r="K4948" s="42">
        <v>1.09E-2</v>
      </c>
      <c r="L4948" s="93">
        <f t="shared" si="385"/>
        <v>1</v>
      </c>
      <c r="M4948" s="42">
        <v>0.12964999999999999</v>
      </c>
      <c r="N4948" s="93">
        <f t="array" ref="N4948">SQRT(MMULT(MMULT(B4948:K4948, '2. Correlation Matrix'!$B$34:$K$43), TRANSPOSE(B4948:K4948)))</f>
        <v>0.11763755850486612</v>
      </c>
      <c r="O4948" s="92">
        <f t="shared" si="386"/>
        <v>0.46456251468139209</v>
      </c>
      <c r="P4948" s="42">
        <f t="shared" si="387"/>
        <v>0.12273070241450709</v>
      </c>
      <c r="Q4948" s="42">
        <f t="shared" si="388"/>
        <v>0.122773215429927</v>
      </c>
      <c r="R4948" s="43">
        <f t="shared" si="389"/>
        <v>0.118137620573236</v>
      </c>
    </row>
    <row r="4949" spans="1:18" x14ac:dyDescent="0.35">
      <c r="A4949" s="73">
        <v>192</v>
      </c>
      <c r="B4949" s="42">
        <v>4.7199999999999999E-2</v>
      </c>
      <c r="C4949" s="42">
        <v>0.1056</v>
      </c>
      <c r="D4949" s="42">
        <v>0.17979999999999999</v>
      </c>
      <c r="E4949" s="42">
        <v>0.1326</v>
      </c>
      <c r="F4949" s="42">
        <v>0.1888</v>
      </c>
      <c r="G4949" s="42">
        <v>1.35E-2</v>
      </c>
      <c r="H4949" s="42">
        <v>4.2700000000000002E-2</v>
      </c>
      <c r="I4949" s="42">
        <v>0.12809999999999999</v>
      </c>
      <c r="J4949" s="42">
        <v>0.15509999999999999</v>
      </c>
      <c r="K4949" s="42">
        <v>6.7000000000000002E-3</v>
      </c>
      <c r="L4949" s="93">
        <f t="shared" si="385"/>
        <v>1.0001</v>
      </c>
      <c r="M4949" s="42">
        <v>0.123</v>
      </c>
      <c r="N4949" s="93">
        <f t="array" ref="N4949">SQRT(MMULT(MMULT(B4949:K4949, '2. Correlation Matrix'!$B$34:$K$43), TRANSPOSE(B4949:K4949)))</f>
        <v>0.10340962937243608</v>
      </c>
      <c r="O4949" s="92">
        <f t="shared" si="386"/>
        <v>0.46417340717009126</v>
      </c>
      <c r="P4949" s="42">
        <f t="shared" si="387"/>
        <v>0.1176532242765277</v>
      </c>
      <c r="Q4949" s="42">
        <f t="shared" si="388"/>
        <v>0.122773215429927</v>
      </c>
      <c r="R4949" s="43">
        <f t="shared" si="389"/>
        <v>0.118137620573236</v>
      </c>
    </row>
    <row r="4950" spans="1:18" x14ac:dyDescent="0.35">
      <c r="A4950" s="73">
        <v>3362</v>
      </c>
      <c r="B4950" s="42">
        <v>0.14630000000000001</v>
      </c>
      <c r="C4950" s="42">
        <v>0.1174</v>
      </c>
      <c r="D4950" s="42">
        <v>0.14940000000000001</v>
      </c>
      <c r="E4950" s="42">
        <v>0.1265</v>
      </c>
      <c r="F4950" s="42">
        <v>0.11890000000000001</v>
      </c>
      <c r="G4950" s="42">
        <v>7.6E-3</v>
      </c>
      <c r="H4950" s="42">
        <v>0.13869999999999999</v>
      </c>
      <c r="I4950" s="42">
        <v>4.2700000000000002E-2</v>
      </c>
      <c r="J4950" s="42">
        <v>0.13719999999999999</v>
      </c>
      <c r="K4950" s="42">
        <v>1.52E-2</v>
      </c>
      <c r="L4950" s="93">
        <f t="shared" si="385"/>
        <v>0.99990000000000012</v>
      </c>
      <c r="M4950" s="42">
        <v>0.12471</v>
      </c>
      <c r="N4950" s="93">
        <f t="array" ref="N4950">SQRT(MMULT(MMULT(B4950:K4950, '2. Correlation Matrix'!$B$34:$K$43), TRANSPOSE(B4950:K4950)))</f>
        <v>0.10713675441280085</v>
      </c>
      <c r="O4950" s="92">
        <f t="shared" si="386"/>
        <v>0.46398642811659213</v>
      </c>
      <c r="P4950" s="42">
        <f t="shared" si="387"/>
        <v>0.1189708579269456</v>
      </c>
      <c r="Q4950" s="42">
        <f t="shared" si="388"/>
        <v>0.122773215429927</v>
      </c>
      <c r="R4950" s="43">
        <f t="shared" si="389"/>
        <v>0.118137620573236</v>
      </c>
    </row>
    <row r="4951" spans="1:18" x14ac:dyDescent="0.35">
      <c r="A4951" s="73">
        <v>3008</v>
      </c>
      <c r="B4951" s="42">
        <v>0.16669999999999999</v>
      </c>
      <c r="C4951" s="42">
        <v>5.0900000000000001E-2</v>
      </c>
      <c r="D4951" s="42">
        <v>0.21060000000000001</v>
      </c>
      <c r="E4951" s="42">
        <v>0.22689999999999999</v>
      </c>
      <c r="F4951" s="42">
        <v>4.8599999999999997E-2</v>
      </c>
      <c r="G4951" s="42">
        <v>3.4700000000000002E-2</v>
      </c>
      <c r="H4951" s="42">
        <v>1.1599999999999999E-2</v>
      </c>
      <c r="I4951" s="42">
        <v>3.9399999999999998E-2</v>
      </c>
      <c r="J4951" s="42">
        <v>0.16669999999999999</v>
      </c>
      <c r="K4951" s="42">
        <v>4.3999999999999997E-2</v>
      </c>
      <c r="L4951" s="93">
        <f t="shared" si="385"/>
        <v>1.0001</v>
      </c>
      <c r="M4951" s="42">
        <v>0.12762000000000001</v>
      </c>
      <c r="N4951" s="93">
        <f t="array" ref="N4951">SQRT(MMULT(MMULT(B4951:K4951, '2. Correlation Matrix'!$B$34:$K$43), TRANSPOSE(B4951:K4951)))</f>
        <v>0.11346437456172488</v>
      </c>
      <c r="O4951" s="92">
        <f t="shared" si="386"/>
        <v>0.46375789936932682</v>
      </c>
      <c r="P4951" s="42">
        <f t="shared" si="387"/>
        <v>0.12118291785265831</v>
      </c>
      <c r="Q4951" s="42">
        <f t="shared" si="388"/>
        <v>0.122773215429927</v>
      </c>
      <c r="R4951" s="43">
        <f t="shared" si="389"/>
        <v>0.118137620573236</v>
      </c>
    </row>
    <row r="4952" spans="1:18" x14ac:dyDescent="0.35">
      <c r="A4952" s="73">
        <v>3620</v>
      </c>
      <c r="B4952" s="42">
        <v>1.7500000000000002E-2</v>
      </c>
      <c r="C4952" s="42">
        <v>0.1048</v>
      </c>
      <c r="D4952" s="42">
        <v>0.2162</v>
      </c>
      <c r="E4952" s="42">
        <v>0.19209999999999999</v>
      </c>
      <c r="F4952" s="42">
        <v>0.1135</v>
      </c>
      <c r="G4952" s="42">
        <v>0.1201</v>
      </c>
      <c r="H4952" s="42">
        <v>8.0799999999999997E-2</v>
      </c>
      <c r="I4952" s="42">
        <v>8.6999999999999994E-3</v>
      </c>
      <c r="J4952" s="42">
        <v>0.1201</v>
      </c>
      <c r="K4952" s="42">
        <v>2.6200000000000001E-2</v>
      </c>
      <c r="L4952" s="93">
        <f t="shared" si="385"/>
        <v>1</v>
      </c>
      <c r="M4952" s="42">
        <v>0.13974</v>
      </c>
      <c r="N4952" s="93">
        <f t="array" ref="N4952">SQRT(MMULT(MMULT(B4952:K4952, '2. Correlation Matrix'!$B$34:$K$43), TRANSPOSE(B4952:K4952)))</f>
        <v>0.1396220950667193</v>
      </c>
      <c r="O4952" s="92">
        <f t="shared" si="386"/>
        <v>0.46368019308880581</v>
      </c>
      <c r="P4952" s="42">
        <f t="shared" si="387"/>
        <v>0.12999283528458999</v>
      </c>
      <c r="Q4952" s="42">
        <f t="shared" si="388"/>
        <v>0.122773215429927</v>
      </c>
      <c r="R4952" s="43">
        <f t="shared" si="389"/>
        <v>0.118137620573236</v>
      </c>
    </row>
    <row r="4953" spans="1:18" x14ac:dyDescent="0.35">
      <c r="A4953" s="73">
        <v>3404</v>
      </c>
      <c r="B4953" s="42">
        <v>0.1774</v>
      </c>
      <c r="C4953" s="42">
        <v>1.8100000000000002E-2</v>
      </c>
      <c r="D4953" s="42">
        <v>0.1452</v>
      </c>
      <c r="E4953" s="42">
        <v>0.1573</v>
      </c>
      <c r="F4953" s="42">
        <v>0.1593</v>
      </c>
      <c r="G4953" s="42">
        <v>0.125</v>
      </c>
      <c r="H4953" s="42">
        <v>0.1734</v>
      </c>
      <c r="I4953" s="42">
        <v>3.0200000000000001E-2</v>
      </c>
      <c r="J4953" s="42">
        <v>1.21E-2</v>
      </c>
      <c r="K4953" s="42">
        <v>2E-3</v>
      </c>
      <c r="L4953" s="93">
        <f t="shared" si="385"/>
        <v>1</v>
      </c>
      <c r="M4953" s="42">
        <v>0.13524</v>
      </c>
      <c r="N4953" s="93">
        <f t="array" ref="N4953">SQRT(MMULT(MMULT(B4953:K4953, '2. Correlation Matrix'!$B$34:$K$43), TRANSPOSE(B4953:K4953)))</f>
        <v>0.13005959658671712</v>
      </c>
      <c r="O4953" s="92">
        <f t="shared" si="386"/>
        <v>0.46317228086921702</v>
      </c>
      <c r="P4953" s="42">
        <f t="shared" si="387"/>
        <v>0.1267822506678502</v>
      </c>
      <c r="Q4953" s="42">
        <f t="shared" si="388"/>
        <v>0.122773215429927</v>
      </c>
      <c r="R4953" s="43">
        <f t="shared" si="389"/>
        <v>0.118137620573236</v>
      </c>
    </row>
    <row r="4954" spans="1:18" x14ac:dyDescent="0.35">
      <c r="A4954" s="73">
        <v>1369</v>
      </c>
      <c r="B4954" s="42">
        <v>0.1394</v>
      </c>
      <c r="C4954" s="42">
        <v>4.36E-2</v>
      </c>
      <c r="D4954" s="42">
        <v>0.15690000000000001</v>
      </c>
      <c r="E4954" s="42">
        <v>0.159</v>
      </c>
      <c r="F4954" s="42">
        <v>0.1547</v>
      </c>
      <c r="G4954" s="42">
        <v>0.1699</v>
      </c>
      <c r="H4954" s="42">
        <v>6.0999999999999999E-2</v>
      </c>
      <c r="I4954" s="42">
        <v>4.4000000000000003E-3</v>
      </c>
      <c r="J4954" s="42">
        <v>9.3700000000000006E-2</v>
      </c>
      <c r="K4954" s="42">
        <v>1.7399999999999999E-2</v>
      </c>
      <c r="L4954" s="93">
        <f t="shared" si="385"/>
        <v>0.99999999999999978</v>
      </c>
      <c r="M4954" s="42">
        <v>0.13586999999999999</v>
      </c>
      <c r="N4954" s="93">
        <f t="array" ref="N4954">SQRT(MMULT(MMULT(B4954:K4954, '2. Correlation Matrix'!$B$34:$K$43), TRANSPOSE(B4954:K4954)))</f>
        <v>0.13157382964415379</v>
      </c>
      <c r="O4954" s="92">
        <f t="shared" si="386"/>
        <v>0.46262999385687203</v>
      </c>
      <c r="P4954" s="42">
        <f t="shared" si="387"/>
        <v>0.12721416367638558</v>
      </c>
      <c r="Q4954" s="42">
        <f t="shared" si="388"/>
        <v>0.122773215429927</v>
      </c>
      <c r="R4954" s="43">
        <f t="shared" si="389"/>
        <v>0.118137620573236</v>
      </c>
    </row>
    <row r="4955" spans="1:18" x14ac:dyDescent="0.35">
      <c r="A4955" s="73">
        <v>2979</v>
      </c>
      <c r="B4955" s="42">
        <v>5.96E-2</v>
      </c>
      <c r="C4955" s="42">
        <v>9.8400000000000001E-2</v>
      </c>
      <c r="D4955" s="42">
        <v>0.2409</v>
      </c>
      <c r="E4955" s="42">
        <v>0.114</v>
      </c>
      <c r="F4955" s="42">
        <v>1.2999999999999999E-2</v>
      </c>
      <c r="G4955" s="42">
        <v>0.13469999999999999</v>
      </c>
      <c r="H4955" s="42">
        <v>0.1036</v>
      </c>
      <c r="I4955" s="42">
        <v>2.8500000000000001E-2</v>
      </c>
      <c r="J4955" s="42">
        <v>0.2021</v>
      </c>
      <c r="K4955" s="42">
        <v>5.1999999999999998E-3</v>
      </c>
      <c r="L4955" s="93">
        <f t="shared" si="385"/>
        <v>1.0000000000000002</v>
      </c>
      <c r="M4955" s="42">
        <v>0.13816999999999999</v>
      </c>
      <c r="N4955" s="93">
        <f t="array" ref="N4955">SQRT(MMULT(MMULT(B4955:K4955, '2. Correlation Matrix'!$B$34:$K$43), TRANSPOSE(B4955:K4955)))</f>
        <v>0.13678279725492529</v>
      </c>
      <c r="O4955" s="92">
        <f t="shared" si="386"/>
        <v>0.46182708109316251</v>
      </c>
      <c r="P4955" s="42">
        <f t="shared" si="387"/>
        <v>0.128815233187559</v>
      </c>
      <c r="Q4955" s="42">
        <f t="shared" si="388"/>
        <v>0.122773215429927</v>
      </c>
      <c r="R4955" s="43">
        <f t="shared" si="389"/>
        <v>0.118137620573236</v>
      </c>
    </row>
    <row r="4956" spans="1:18" x14ac:dyDescent="0.35">
      <c r="A4956" s="73">
        <v>3399</v>
      </c>
      <c r="B4956" s="42">
        <v>0.1275</v>
      </c>
      <c r="C4956" s="42">
        <v>2.2700000000000001E-2</v>
      </c>
      <c r="D4956" s="42">
        <v>0.24079999999999999</v>
      </c>
      <c r="E4956" s="42">
        <v>9.9199999999999997E-2</v>
      </c>
      <c r="F4956" s="42">
        <v>0.1246</v>
      </c>
      <c r="G4956" s="42">
        <v>5.0999999999999997E-2</v>
      </c>
      <c r="H4956" s="42">
        <v>0.1331</v>
      </c>
      <c r="I4956" s="42">
        <v>7.0800000000000002E-2</v>
      </c>
      <c r="J4956" s="42">
        <v>0.11609999999999999</v>
      </c>
      <c r="K4956" s="42">
        <v>1.4200000000000001E-2</v>
      </c>
      <c r="L4956" s="93">
        <f t="shared" si="385"/>
        <v>1</v>
      </c>
      <c r="M4956" s="42">
        <v>0.13153999999999999</v>
      </c>
      <c r="N4956" s="93">
        <f t="array" ref="N4956">SQRT(MMULT(MMULT(B4956:K4956, '2. Correlation Matrix'!$B$34:$K$43), TRANSPOSE(B4956:K4956)))</f>
        <v>0.12269282580426616</v>
      </c>
      <c r="O4956" s="92">
        <f t="shared" si="386"/>
        <v>0.46082564020653632</v>
      </c>
      <c r="P4956" s="42">
        <f t="shared" si="387"/>
        <v>0.12401323524808198</v>
      </c>
      <c r="Q4956" s="42">
        <f t="shared" si="388"/>
        <v>0.122773215429927</v>
      </c>
      <c r="R4956" s="43">
        <f t="shared" si="389"/>
        <v>0.118137620573236</v>
      </c>
    </row>
    <row r="4957" spans="1:18" x14ac:dyDescent="0.35">
      <c r="A4957" s="73">
        <v>2174</v>
      </c>
      <c r="B4957" s="42">
        <v>0.1285</v>
      </c>
      <c r="C4957" s="42">
        <v>0.1678</v>
      </c>
      <c r="D4957" s="42">
        <v>0.18740000000000001</v>
      </c>
      <c r="E4957" s="42">
        <v>3.27E-2</v>
      </c>
      <c r="F4957" s="42">
        <v>0.1678</v>
      </c>
      <c r="G4957" s="42">
        <v>2.2000000000000001E-3</v>
      </c>
      <c r="H4957" s="42">
        <v>8.2799999999999999E-2</v>
      </c>
      <c r="I4957" s="42">
        <v>0.11550000000000001</v>
      </c>
      <c r="J4957" s="42">
        <v>0.1133</v>
      </c>
      <c r="K4957" s="42">
        <v>2.2000000000000001E-3</v>
      </c>
      <c r="L4957" s="93">
        <f t="shared" si="385"/>
        <v>1.0002</v>
      </c>
      <c r="M4957" s="42">
        <v>0.11634</v>
      </c>
      <c r="N4957" s="93">
        <f t="array" ref="N4957">SQRT(MMULT(MMULT(B4957:K4957, '2. Correlation Matrix'!$B$34:$K$43), TRANSPOSE(B4957:K4957)))</f>
        <v>8.9741041189179444E-2</v>
      </c>
      <c r="O4957" s="92">
        <f t="shared" si="386"/>
        <v>0.46065879615607341</v>
      </c>
      <c r="P4957" s="42">
        <f t="shared" si="387"/>
        <v>0.112313272763141</v>
      </c>
      <c r="Q4957" s="42">
        <f t="shared" si="388"/>
        <v>0.122773215429927</v>
      </c>
      <c r="R4957" s="43">
        <f t="shared" si="389"/>
        <v>0.118137620573236</v>
      </c>
    </row>
    <row r="4958" spans="1:18" x14ac:dyDescent="0.35">
      <c r="A4958" s="73">
        <v>1234</v>
      </c>
      <c r="B4958" s="42">
        <v>0.2077</v>
      </c>
      <c r="C4958" s="42">
        <v>7.22E-2</v>
      </c>
      <c r="D4958" s="42">
        <v>0.16700000000000001</v>
      </c>
      <c r="E4958" s="42">
        <v>4.0599999999999997E-2</v>
      </c>
      <c r="F4958" s="42">
        <v>0.1535</v>
      </c>
      <c r="G4958" s="42">
        <v>0.1648</v>
      </c>
      <c r="H4958" s="42">
        <v>1.5800000000000002E-2</v>
      </c>
      <c r="I4958" s="42">
        <v>1.8100000000000002E-2</v>
      </c>
      <c r="J4958" s="42">
        <v>0.14449999999999999</v>
      </c>
      <c r="K4958" s="42">
        <v>1.5800000000000002E-2</v>
      </c>
      <c r="L4958" s="93">
        <f t="shared" si="385"/>
        <v>0.99999999999999989</v>
      </c>
      <c r="M4958" s="42">
        <v>0.12675</v>
      </c>
      <c r="N4958" s="93">
        <f t="array" ref="N4958">SQRT(MMULT(MMULT(B4958:K4958, '2. Correlation Matrix'!$B$34:$K$43), TRANSPOSE(B4958:K4958)))</f>
        <v>0.11239011366690935</v>
      </c>
      <c r="O4958" s="92">
        <f t="shared" si="386"/>
        <v>0.46044975230981183</v>
      </c>
      <c r="P4958" s="42">
        <f t="shared" si="387"/>
        <v>0.1204342311749696</v>
      </c>
      <c r="Q4958" s="42">
        <f t="shared" si="388"/>
        <v>0.122773215429927</v>
      </c>
      <c r="R4958" s="43">
        <f t="shared" si="389"/>
        <v>0.118137620573236</v>
      </c>
    </row>
    <row r="4959" spans="1:18" x14ac:dyDescent="0.35">
      <c r="A4959" s="73">
        <v>1797</v>
      </c>
      <c r="B4959" s="42">
        <v>1.9400000000000001E-2</v>
      </c>
      <c r="C4959" s="42">
        <v>6.0299999999999999E-2</v>
      </c>
      <c r="D4959" s="42">
        <v>0.20469999999999999</v>
      </c>
      <c r="E4959" s="42">
        <v>3.6600000000000001E-2</v>
      </c>
      <c r="F4959" s="42">
        <v>0.1875</v>
      </c>
      <c r="G4959" s="42">
        <v>0.16589999999999999</v>
      </c>
      <c r="H4959" s="42">
        <v>0.11849999999999999</v>
      </c>
      <c r="I4959" s="42">
        <v>2.1600000000000001E-2</v>
      </c>
      <c r="J4959" s="42">
        <v>0.1724</v>
      </c>
      <c r="K4959" s="42">
        <v>1.29E-2</v>
      </c>
      <c r="L4959" s="93">
        <f t="shared" si="385"/>
        <v>0.99979999999999991</v>
      </c>
      <c r="M4959" s="42">
        <v>0.14163999999999999</v>
      </c>
      <c r="N4959" s="93">
        <f t="array" ref="N4959">SQRT(MMULT(MMULT(B4959:K4959, '2. Correlation Matrix'!$B$34:$K$43), TRANSPOSE(B4959:K4959)))</f>
        <v>0.1447823880487506</v>
      </c>
      <c r="O4959" s="92">
        <f t="shared" si="386"/>
        <v>0.46027697773268672</v>
      </c>
      <c r="P4959" s="42">
        <f t="shared" si="387"/>
        <v>0.13115903005545049</v>
      </c>
      <c r="Q4959" s="42">
        <f t="shared" si="388"/>
        <v>0.122773215429927</v>
      </c>
      <c r="R4959" s="43">
        <f t="shared" si="389"/>
        <v>0.118137620573236</v>
      </c>
    </row>
    <row r="4960" spans="1:18" x14ac:dyDescent="0.35">
      <c r="A4960" s="73">
        <v>1681</v>
      </c>
      <c r="B4960" s="42">
        <v>6.0499999999999998E-2</v>
      </c>
      <c r="C4960" s="42">
        <v>0.1132</v>
      </c>
      <c r="D4960" s="42">
        <v>0.23419999999999999</v>
      </c>
      <c r="E4960" s="42">
        <v>0.15</v>
      </c>
      <c r="F4960" s="42">
        <v>0.13420000000000001</v>
      </c>
      <c r="G4960" s="42">
        <v>3.4200000000000001E-2</v>
      </c>
      <c r="H4960" s="42">
        <v>6.3200000000000006E-2</v>
      </c>
      <c r="I4960" s="42">
        <v>2.8899999999999999E-2</v>
      </c>
      <c r="J4960" s="42">
        <v>0.1368</v>
      </c>
      <c r="K4960" s="42">
        <v>4.4699999999999997E-2</v>
      </c>
      <c r="L4960" s="93">
        <f t="shared" si="385"/>
        <v>0.99990000000000001</v>
      </c>
      <c r="M4960" s="42">
        <v>0.13128999999999999</v>
      </c>
      <c r="N4960" s="93">
        <f t="array" ref="N4960">SQRT(MMULT(MMULT(B4960:K4960, '2. Correlation Matrix'!$B$34:$K$43), TRANSPOSE(B4960:K4960)))</f>
        <v>0.12234258160661805</v>
      </c>
      <c r="O4960" s="92">
        <f t="shared" si="386"/>
        <v>0.46010145658848034</v>
      </c>
      <c r="P4960" s="42">
        <f t="shared" si="387"/>
        <v>0.123806146362914</v>
      </c>
      <c r="Q4960" s="42">
        <f t="shared" si="388"/>
        <v>0.122773215429927</v>
      </c>
      <c r="R4960" s="43">
        <f t="shared" si="389"/>
        <v>0.118137620573236</v>
      </c>
    </row>
    <row r="4961" spans="1:18" x14ac:dyDescent="0.35">
      <c r="A4961" s="73">
        <v>2643</v>
      </c>
      <c r="B4961" s="42">
        <v>0.1076</v>
      </c>
      <c r="C4961" s="42">
        <v>0.1099</v>
      </c>
      <c r="D4961" s="42">
        <v>0.1996</v>
      </c>
      <c r="E4961" s="42">
        <v>4.4999999999999997E-3</v>
      </c>
      <c r="F4961" s="42">
        <v>0.1996</v>
      </c>
      <c r="G4961" s="42">
        <v>3.1399999999999997E-2</v>
      </c>
      <c r="H4961" s="42">
        <v>0.2175</v>
      </c>
      <c r="I4961" s="42">
        <v>3.8100000000000002E-2</v>
      </c>
      <c r="J4961" s="42">
        <v>6.9500000000000006E-2</v>
      </c>
      <c r="K4961" s="42">
        <v>2.24E-2</v>
      </c>
      <c r="L4961" s="93">
        <f t="shared" si="385"/>
        <v>1.0001</v>
      </c>
      <c r="M4961" s="42">
        <v>0.13097</v>
      </c>
      <c r="N4961" s="93">
        <f t="array" ref="N4961">SQRT(MMULT(MMULT(B4961:K4961, '2. Correlation Matrix'!$B$34:$K$43), TRANSPOSE(B4961:K4961)))</f>
        <v>0.12164753513173376</v>
      </c>
      <c r="O4961" s="92">
        <f t="shared" si="386"/>
        <v>0.46009974587145835</v>
      </c>
      <c r="P4961" s="42">
        <f t="shared" si="387"/>
        <v>0.1235709385981868</v>
      </c>
      <c r="Q4961" s="42">
        <f t="shared" si="388"/>
        <v>0.122773215429927</v>
      </c>
      <c r="R4961" s="43">
        <f t="shared" si="389"/>
        <v>0.118137620573236</v>
      </c>
    </row>
    <row r="4962" spans="1:18" x14ac:dyDescent="0.35">
      <c r="A4962" s="73">
        <v>985</v>
      </c>
      <c r="B4962" s="42">
        <v>0.14760000000000001</v>
      </c>
      <c r="C4962" s="42">
        <v>0.13100000000000001</v>
      </c>
      <c r="D4962" s="42">
        <v>0.1095</v>
      </c>
      <c r="E4962" s="42">
        <v>5.7099999999999998E-2</v>
      </c>
      <c r="F4962" s="42">
        <v>0.23330000000000001</v>
      </c>
      <c r="G4962" s="42">
        <v>0.1095</v>
      </c>
      <c r="H4962" s="42">
        <v>5.2400000000000002E-2</v>
      </c>
      <c r="I4962" s="42">
        <v>2.6200000000000001E-2</v>
      </c>
      <c r="J4962" s="42">
        <v>0.1143</v>
      </c>
      <c r="K4962" s="42">
        <v>1.9E-2</v>
      </c>
      <c r="L4962" s="93">
        <f t="shared" si="385"/>
        <v>0.99990000000000001</v>
      </c>
      <c r="M4962" s="42">
        <v>0.12461</v>
      </c>
      <c r="N4962" s="93">
        <f t="array" ref="N4962">SQRT(MMULT(MMULT(B4962:K4962, '2. Correlation Matrix'!$B$34:$K$43), TRANSPOSE(B4962:K4962)))</f>
        <v>0.10783078406539665</v>
      </c>
      <c r="O4962" s="92">
        <f t="shared" si="386"/>
        <v>0.46007270029598218</v>
      </c>
      <c r="P4962" s="42">
        <f t="shared" si="387"/>
        <v>0.11879626100392091</v>
      </c>
      <c r="Q4962" s="42">
        <f t="shared" si="388"/>
        <v>0.122773215429927</v>
      </c>
      <c r="R4962" s="43">
        <f t="shared" si="389"/>
        <v>0.118137620573236</v>
      </c>
    </row>
    <row r="4963" spans="1:18" x14ac:dyDescent="0.35">
      <c r="A4963" s="73">
        <v>2322</v>
      </c>
      <c r="B4963" s="42">
        <v>0.16539999999999999</v>
      </c>
      <c r="C4963" s="42">
        <v>4.0399999999999998E-2</v>
      </c>
      <c r="D4963" s="42">
        <v>0.13420000000000001</v>
      </c>
      <c r="E4963" s="42">
        <v>0.1268</v>
      </c>
      <c r="F4963" s="42">
        <v>0.1489</v>
      </c>
      <c r="G4963" s="42">
        <v>9.01E-2</v>
      </c>
      <c r="H4963" s="42">
        <v>0.18010000000000001</v>
      </c>
      <c r="I4963" s="42">
        <v>3.7000000000000002E-3</v>
      </c>
      <c r="J4963" s="42">
        <v>9.74E-2</v>
      </c>
      <c r="K4963" s="42">
        <v>1.29E-2</v>
      </c>
      <c r="L4963" s="93">
        <f t="shared" si="385"/>
        <v>0.99990000000000012</v>
      </c>
      <c r="M4963" s="42">
        <v>0.13417999999999999</v>
      </c>
      <c r="N4963" s="93">
        <f t="array" ref="N4963">SQRT(MMULT(MMULT(B4963:K4963, '2. Correlation Matrix'!$B$34:$K$43), TRANSPOSE(B4963:K4963)))</f>
        <v>0.12888121476907333</v>
      </c>
      <c r="O4963" s="92">
        <f t="shared" si="386"/>
        <v>0.4591825124091008</v>
      </c>
      <c r="P4963" s="42">
        <f t="shared" si="387"/>
        <v>0.12587481623982399</v>
      </c>
      <c r="Q4963" s="42">
        <f t="shared" si="388"/>
        <v>0.122773215429927</v>
      </c>
      <c r="R4963" s="43">
        <f t="shared" si="389"/>
        <v>0.118137620573236</v>
      </c>
    </row>
    <row r="4964" spans="1:18" x14ac:dyDescent="0.35">
      <c r="A4964" s="73">
        <v>4141</v>
      </c>
      <c r="B4964" s="42">
        <v>0.1145</v>
      </c>
      <c r="C4964" s="42">
        <v>1.0200000000000001E-2</v>
      </c>
      <c r="D4964" s="42">
        <v>0.12720000000000001</v>
      </c>
      <c r="E4964" s="42">
        <v>0.22389999999999999</v>
      </c>
      <c r="F4964" s="42">
        <v>0.1399</v>
      </c>
      <c r="G4964" s="42">
        <v>0.15010000000000001</v>
      </c>
      <c r="H4964" s="42">
        <v>0.1069</v>
      </c>
      <c r="I4964" s="42">
        <v>5.1000000000000004E-3</v>
      </c>
      <c r="J4964" s="42">
        <v>0.11700000000000001</v>
      </c>
      <c r="K4964" s="42">
        <v>5.1000000000000004E-3</v>
      </c>
      <c r="L4964" s="93">
        <f t="shared" si="385"/>
        <v>0.99990000000000001</v>
      </c>
      <c r="M4964" s="42">
        <v>0.13889000000000001</v>
      </c>
      <c r="N4964" s="93">
        <f t="array" ref="N4964">SQRT(MMULT(MMULT(B4964:K4964, '2. Correlation Matrix'!$B$34:$K$43), TRANSPOSE(B4964:K4964)))</f>
        <v>0.13918972220827011</v>
      </c>
      <c r="O4964" s="92">
        <f t="shared" si="386"/>
        <v>0.45901377620684641</v>
      </c>
      <c r="P4964" s="42">
        <f t="shared" si="387"/>
        <v>0.12920311061579232</v>
      </c>
      <c r="Q4964" s="42">
        <f t="shared" si="388"/>
        <v>0.122773215429927</v>
      </c>
      <c r="R4964" s="43">
        <f t="shared" si="389"/>
        <v>0.118137620573236</v>
      </c>
    </row>
    <row r="4965" spans="1:18" x14ac:dyDescent="0.35">
      <c r="A4965" s="73">
        <v>4895</v>
      </c>
      <c r="B4965" s="42">
        <v>2E-3</v>
      </c>
      <c r="C4965" s="42">
        <v>0.1303</v>
      </c>
      <c r="D4965" s="42">
        <v>0.1784</v>
      </c>
      <c r="E4965" s="42">
        <v>0.19439999999999999</v>
      </c>
      <c r="F4965" s="42">
        <v>0.17430000000000001</v>
      </c>
      <c r="G4965" s="42">
        <v>0.15029999999999999</v>
      </c>
      <c r="H4965" s="42">
        <v>3.0099999999999998E-2</v>
      </c>
      <c r="I4965" s="42">
        <v>2.81E-2</v>
      </c>
      <c r="J4965" s="42">
        <v>0.11020000000000001</v>
      </c>
      <c r="K4965" s="42">
        <v>2E-3</v>
      </c>
      <c r="L4965" s="93">
        <f t="shared" si="385"/>
        <v>1.0001</v>
      </c>
      <c r="M4965" s="42">
        <v>0.13488</v>
      </c>
      <c r="N4965" s="93">
        <f t="array" ref="N4965">SQRT(MMULT(MMULT(B4965:K4965, '2. Correlation Matrix'!$B$34:$K$43), TRANSPOSE(B4965:K4965)))</f>
        <v>0.13078410697907986</v>
      </c>
      <c r="O4965" s="92">
        <f t="shared" si="386"/>
        <v>0.45785379724753844</v>
      </c>
      <c r="P4965" s="42">
        <f t="shared" si="387"/>
        <v>0.12632775868084228</v>
      </c>
      <c r="Q4965" s="42">
        <f t="shared" si="388"/>
        <v>0.122773215429927</v>
      </c>
      <c r="R4965" s="43">
        <f t="shared" si="389"/>
        <v>0.118137620573236</v>
      </c>
    </row>
    <row r="4966" spans="1:18" x14ac:dyDescent="0.35">
      <c r="A4966" s="73">
        <v>4217</v>
      </c>
      <c r="B4966" s="42">
        <v>0.18179999999999999</v>
      </c>
      <c r="C4966" s="42">
        <v>0.1111</v>
      </c>
      <c r="D4966" s="42">
        <v>0.1394</v>
      </c>
      <c r="E4966" s="42">
        <v>0.16769999999999999</v>
      </c>
      <c r="F4966" s="42">
        <v>0.18379999999999999</v>
      </c>
      <c r="G4966" s="42">
        <v>7.6799999999999993E-2</v>
      </c>
      <c r="H4966" s="42">
        <v>5.8599999999999999E-2</v>
      </c>
      <c r="I4966" s="42">
        <v>2.4199999999999999E-2</v>
      </c>
      <c r="J4966" s="42">
        <v>3.8399999999999997E-2</v>
      </c>
      <c r="K4966" s="42">
        <v>1.8200000000000001E-2</v>
      </c>
      <c r="L4966" s="93">
        <f t="shared" si="385"/>
        <v>0.99999999999999989</v>
      </c>
      <c r="M4966" s="42">
        <v>0.12371</v>
      </c>
      <c r="N4966" s="93">
        <f t="array" ref="N4966">SQRT(MMULT(MMULT(B4966:K4966, '2. Correlation Matrix'!$B$34:$K$43), TRANSPOSE(B4966:K4966)))</f>
        <v>0.10639301941540902</v>
      </c>
      <c r="O4966" s="92">
        <f t="shared" si="386"/>
        <v>0.45783078878335959</v>
      </c>
      <c r="P4966" s="42">
        <f t="shared" si="387"/>
        <v>0.11805026270983621</v>
      </c>
      <c r="Q4966" s="42">
        <f t="shared" si="388"/>
        <v>0.122773215429927</v>
      </c>
      <c r="R4966" s="43">
        <f t="shared" si="389"/>
        <v>0.118137620573236</v>
      </c>
    </row>
    <row r="4967" spans="1:18" x14ac:dyDescent="0.35">
      <c r="A4967" s="73">
        <v>4543</v>
      </c>
      <c r="B4967" s="42">
        <v>6.1499999999999999E-2</v>
      </c>
      <c r="C4967" s="42">
        <v>2.8799999999999999E-2</v>
      </c>
      <c r="D4967" s="42">
        <v>0.14419999999999999</v>
      </c>
      <c r="E4967" s="42">
        <v>0.12690000000000001</v>
      </c>
      <c r="F4967" s="42">
        <v>0.1731</v>
      </c>
      <c r="G4967" s="42">
        <v>0.1212</v>
      </c>
      <c r="H4967" s="42">
        <v>0.1885</v>
      </c>
      <c r="I4967" s="42">
        <v>1.9E-3</v>
      </c>
      <c r="J4967" s="42">
        <v>0.14419999999999999</v>
      </c>
      <c r="K4967" s="42">
        <v>9.5999999999999992E-3</v>
      </c>
      <c r="L4967" s="93">
        <f t="shared" si="385"/>
        <v>0.99990000000000001</v>
      </c>
      <c r="M4967" s="42">
        <v>0.14199000000000001</v>
      </c>
      <c r="N4967" s="93">
        <f t="array" ref="N4967">SQRT(MMULT(MMULT(B4967:K4967, '2. Correlation Matrix'!$B$34:$K$43), TRANSPOSE(B4967:K4967)))</f>
        <v>0.14632149272590136</v>
      </c>
      <c r="O4967" s="92">
        <f t="shared" si="386"/>
        <v>0.45782747805539337</v>
      </c>
      <c r="P4967" s="42">
        <f t="shared" si="387"/>
        <v>0.13128501038323201</v>
      </c>
      <c r="Q4967" s="42">
        <f t="shared" si="388"/>
        <v>0.122773215429927</v>
      </c>
      <c r="R4967" s="43">
        <f t="shared" si="389"/>
        <v>0.118137620573236</v>
      </c>
    </row>
    <row r="4968" spans="1:18" x14ac:dyDescent="0.35">
      <c r="A4968" s="73">
        <v>925</v>
      </c>
      <c r="B4968" s="42">
        <v>5.0799999999999998E-2</v>
      </c>
      <c r="C4968" s="42">
        <v>0.106</v>
      </c>
      <c r="D4968" s="42">
        <v>0.15670000000000001</v>
      </c>
      <c r="E4968" s="42">
        <v>0.1104</v>
      </c>
      <c r="F4968" s="42">
        <v>0.19650000000000001</v>
      </c>
      <c r="G4968" s="42">
        <v>2.87E-2</v>
      </c>
      <c r="H4968" s="42">
        <v>0.18759999999999999</v>
      </c>
      <c r="I4968" s="42">
        <v>2.2100000000000002E-2</v>
      </c>
      <c r="J4968" s="42">
        <v>0.12139999999999999</v>
      </c>
      <c r="K4968" s="42">
        <v>1.9900000000000001E-2</v>
      </c>
      <c r="L4968" s="93">
        <f t="shared" si="385"/>
        <v>1.0001</v>
      </c>
      <c r="M4968" s="42">
        <v>0.13342999999999999</v>
      </c>
      <c r="N4968" s="93">
        <f t="array" ref="N4968">SQRT(MMULT(MMULT(B4968:K4968, '2. Correlation Matrix'!$B$34:$K$43), TRANSPOSE(B4968:K4968)))</f>
        <v>0.12767748275514834</v>
      </c>
      <c r="O4968" s="92">
        <f t="shared" si="386"/>
        <v>0.45763746855859688</v>
      </c>
      <c r="P4968" s="42">
        <f t="shared" si="387"/>
        <v>0.12527923019865439</v>
      </c>
      <c r="Q4968" s="42">
        <f t="shared" si="388"/>
        <v>0.122773215429927</v>
      </c>
      <c r="R4968" s="43">
        <f t="shared" si="389"/>
        <v>0.118137620573236</v>
      </c>
    </row>
    <row r="4969" spans="1:18" x14ac:dyDescent="0.35">
      <c r="A4969" s="73">
        <v>1019</v>
      </c>
      <c r="B4969" s="42">
        <v>3.8699999999999998E-2</v>
      </c>
      <c r="C4969" s="42">
        <v>9.4399999999999998E-2</v>
      </c>
      <c r="D4969" s="42">
        <v>0.18640000000000001</v>
      </c>
      <c r="E4969" s="42">
        <v>8.9599999999999999E-2</v>
      </c>
      <c r="F4969" s="42">
        <v>0.1961</v>
      </c>
      <c r="G4969" s="42">
        <v>5.0799999999999998E-2</v>
      </c>
      <c r="H4969" s="42">
        <v>0.1065</v>
      </c>
      <c r="I4969" s="42">
        <v>4.5999999999999999E-2</v>
      </c>
      <c r="J4969" s="42">
        <v>0.1719</v>
      </c>
      <c r="K4969" s="42">
        <v>1.9400000000000001E-2</v>
      </c>
      <c r="L4969" s="93">
        <f t="shared" si="385"/>
        <v>0.99979999999999991</v>
      </c>
      <c r="M4969" s="42">
        <v>0.13144</v>
      </c>
      <c r="N4969" s="93">
        <f t="array" ref="N4969">SQRT(MMULT(MMULT(B4969:K4969, '2. Correlation Matrix'!$B$34:$K$43), TRANSPOSE(B4969:K4969)))</f>
        <v>0.12355985995292323</v>
      </c>
      <c r="O4969" s="92">
        <f t="shared" si="386"/>
        <v>0.45678264787208284</v>
      </c>
      <c r="P4969" s="42">
        <f t="shared" si="387"/>
        <v>0.12380648050420701</v>
      </c>
      <c r="Q4969" s="42">
        <f t="shared" si="388"/>
        <v>0.122773215429927</v>
      </c>
      <c r="R4969" s="43">
        <f t="shared" si="389"/>
        <v>0.118137620573236</v>
      </c>
    </row>
    <row r="4970" spans="1:18" x14ac:dyDescent="0.35">
      <c r="A4970" s="73">
        <v>2767</v>
      </c>
      <c r="B4970" s="42">
        <v>0.1076</v>
      </c>
      <c r="C4970" s="42">
        <v>0.15409999999999999</v>
      </c>
      <c r="D4970" s="42">
        <v>0.25290000000000001</v>
      </c>
      <c r="E4970" s="42">
        <v>4.65E-2</v>
      </c>
      <c r="F4970" s="42">
        <v>5.2299999999999999E-2</v>
      </c>
      <c r="G4970" s="42">
        <v>5.5199999999999999E-2</v>
      </c>
      <c r="H4970" s="42">
        <v>0.12790000000000001</v>
      </c>
      <c r="I4970" s="42">
        <v>5.7999999999999996E-3</v>
      </c>
      <c r="J4970" s="42">
        <v>0.1686</v>
      </c>
      <c r="K4970" s="42">
        <v>2.9100000000000001E-2</v>
      </c>
      <c r="L4970" s="93">
        <f t="shared" si="385"/>
        <v>1</v>
      </c>
      <c r="M4970" s="42">
        <v>0.13066</v>
      </c>
      <c r="N4970" s="93">
        <f t="array" ref="N4970">SQRT(MMULT(MMULT(B4970:K4970, '2. Correlation Matrix'!$B$34:$K$43), TRANSPOSE(B4970:K4970)))</f>
        <v>0.12194536648719541</v>
      </c>
      <c r="O4970" s="92">
        <f t="shared" si="386"/>
        <v>0.45643390645633469</v>
      </c>
      <c r="P4970" s="42">
        <f t="shared" si="387"/>
        <v>0.1232246637961518</v>
      </c>
      <c r="Q4970" s="42">
        <f t="shared" si="388"/>
        <v>0.122773215429927</v>
      </c>
      <c r="R4970" s="43">
        <f t="shared" si="389"/>
        <v>0.118137620573236</v>
      </c>
    </row>
    <row r="4971" spans="1:18" x14ac:dyDescent="0.35">
      <c r="A4971" s="73">
        <v>4961</v>
      </c>
      <c r="B4971" s="42">
        <v>0.1734</v>
      </c>
      <c r="C4971" s="42">
        <v>0.13569999999999999</v>
      </c>
      <c r="D4971" s="42">
        <v>8.5400000000000004E-2</v>
      </c>
      <c r="E4971" s="42">
        <v>7.7899999999999997E-2</v>
      </c>
      <c r="F4971" s="42">
        <v>0.2437</v>
      </c>
      <c r="G4971" s="42">
        <v>1.01E-2</v>
      </c>
      <c r="H4971" s="42">
        <v>3.5200000000000002E-2</v>
      </c>
      <c r="I4971" s="42">
        <v>3.7699999999999997E-2</v>
      </c>
      <c r="J4971" s="42">
        <v>0.15079999999999999</v>
      </c>
      <c r="K4971" s="42">
        <v>5.0299999999999997E-2</v>
      </c>
      <c r="L4971" s="93">
        <f t="shared" si="385"/>
        <v>1.0002</v>
      </c>
      <c r="M4971" s="42">
        <v>0.11873</v>
      </c>
      <c r="N4971" s="93">
        <f t="array" ref="N4971">SQRT(MMULT(MMULT(B4971:K4971, '2. Correlation Matrix'!$B$34:$K$43), TRANSPOSE(B4971:K4971)))</f>
        <v>9.5850648736809291E-2</v>
      </c>
      <c r="O4971" s="92">
        <f t="shared" si="386"/>
        <v>0.45623061060416675</v>
      </c>
      <c r="P4971" s="42">
        <f t="shared" si="387"/>
        <v>0.11413632656836641</v>
      </c>
      <c r="Q4971" s="42">
        <f t="shared" si="388"/>
        <v>0.122773215429927</v>
      </c>
      <c r="R4971" s="43">
        <f t="shared" si="389"/>
        <v>0.118137620573236</v>
      </c>
    </row>
    <row r="4972" spans="1:18" x14ac:dyDescent="0.35">
      <c r="A4972" s="73">
        <v>4276</v>
      </c>
      <c r="B4972" s="42">
        <v>6.9000000000000006E-2</v>
      </c>
      <c r="C4972" s="42">
        <v>1.8800000000000001E-2</v>
      </c>
      <c r="D4972" s="42">
        <v>0.3135</v>
      </c>
      <c r="E4972" s="42">
        <v>8.4599999999999995E-2</v>
      </c>
      <c r="F4972" s="42">
        <v>0.1724</v>
      </c>
      <c r="G4972" s="42">
        <v>4.7E-2</v>
      </c>
      <c r="H4972" s="42">
        <v>0.2006</v>
      </c>
      <c r="I4972" s="42">
        <v>5.33E-2</v>
      </c>
      <c r="J4972" s="42">
        <v>9.4000000000000004E-3</v>
      </c>
      <c r="K4972" s="42">
        <v>3.1300000000000001E-2</v>
      </c>
      <c r="L4972" s="93">
        <f t="shared" si="385"/>
        <v>0.99990000000000001</v>
      </c>
      <c r="M4972" s="42">
        <v>0.13938</v>
      </c>
      <c r="N4972" s="93">
        <f t="array" ref="N4972">SQRT(MMULT(MMULT(B4972:K4972, '2. Correlation Matrix'!$B$34:$K$43), TRANSPOSE(B4972:K4972)))</f>
        <v>0.14112048749862369</v>
      </c>
      <c r="O4972" s="92">
        <f t="shared" si="386"/>
        <v>0.45620590703123731</v>
      </c>
      <c r="P4972" s="42">
        <f t="shared" si="387"/>
        <v>0.1294225040040754</v>
      </c>
      <c r="Q4972" s="42">
        <f t="shared" si="388"/>
        <v>0.122773215429927</v>
      </c>
      <c r="R4972" s="43">
        <f t="shared" si="389"/>
        <v>0.118137620573236</v>
      </c>
    </row>
    <row r="4973" spans="1:18" x14ac:dyDescent="0.35">
      <c r="A4973" s="73">
        <v>1472</v>
      </c>
      <c r="B4973" s="42">
        <v>0.123</v>
      </c>
      <c r="C4973" s="42">
        <v>9.1000000000000004E-3</v>
      </c>
      <c r="D4973" s="42">
        <v>0.20050000000000001</v>
      </c>
      <c r="E4973" s="42">
        <v>5.2400000000000002E-2</v>
      </c>
      <c r="F4973" s="42">
        <v>0.10929999999999999</v>
      </c>
      <c r="G4973" s="42">
        <v>0.18909999999999999</v>
      </c>
      <c r="H4973" s="42">
        <v>9.5699999999999993E-2</v>
      </c>
      <c r="I4973" s="42">
        <v>6.7999999999999996E-3</v>
      </c>
      <c r="J4973" s="42">
        <v>0.20730000000000001</v>
      </c>
      <c r="K4973" s="42">
        <v>6.7999999999999996E-3</v>
      </c>
      <c r="L4973" s="93">
        <f t="shared" si="385"/>
        <v>1</v>
      </c>
      <c r="M4973" s="42">
        <v>0.13952000000000001</v>
      </c>
      <c r="N4973" s="93">
        <f t="array" ref="N4973">SQRT(MMULT(MMULT(B4973:K4973, '2. Correlation Matrix'!$B$34:$K$43), TRANSPOSE(B4973:K4973)))</f>
        <v>0.14148273838449762</v>
      </c>
      <c r="O4973" s="92">
        <f t="shared" si="386"/>
        <v>0.45602736232499663</v>
      </c>
      <c r="P4973" s="42">
        <f t="shared" si="387"/>
        <v>0.12951131736961191</v>
      </c>
      <c r="Q4973" s="42">
        <f t="shared" si="388"/>
        <v>0.122773215429927</v>
      </c>
      <c r="R4973" s="43">
        <f t="shared" si="389"/>
        <v>0.118137620573236</v>
      </c>
    </row>
    <row r="4974" spans="1:18" x14ac:dyDescent="0.35">
      <c r="A4974" s="73">
        <v>4029</v>
      </c>
      <c r="B4974" s="42">
        <v>0.1802</v>
      </c>
      <c r="C4974" s="42">
        <v>6.2700000000000006E-2</v>
      </c>
      <c r="D4974" s="42">
        <v>0.18540000000000001</v>
      </c>
      <c r="E4974" s="42">
        <v>0.18540000000000001</v>
      </c>
      <c r="F4974" s="42">
        <v>0.14360000000000001</v>
      </c>
      <c r="G4974" s="42">
        <v>3.6600000000000001E-2</v>
      </c>
      <c r="H4974" s="42">
        <v>0.14360000000000001</v>
      </c>
      <c r="I4974" s="42">
        <v>3.9199999999999999E-2</v>
      </c>
      <c r="J4974" s="42">
        <v>1.3100000000000001E-2</v>
      </c>
      <c r="K4974" s="42">
        <v>1.04E-2</v>
      </c>
      <c r="L4974" s="93">
        <f t="shared" si="385"/>
        <v>1.0002</v>
      </c>
      <c r="M4974" s="42">
        <v>0.12714</v>
      </c>
      <c r="N4974" s="93">
        <f t="array" ref="N4974">SQRT(MMULT(MMULT(B4974:K4974, '2. Correlation Matrix'!$B$34:$K$43), TRANSPOSE(B4974:K4974)))</f>
        <v>0.11459497361866793</v>
      </c>
      <c r="O4974" s="92">
        <f t="shared" si="386"/>
        <v>0.45499377811721242</v>
      </c>
      <c r="P4974" s="42">
        <f t="shared" si="387"/>
        <v>0.1205739960106684</v>
      </c>
      <c r="Q4974" s="42">
        <f t="shared" si="388"/>
        <v>0.122773215429927</v>
      </c>
      <c r="R4974" s="43">
        <f t="shared" si="389"/>
        <v>0.118137620573236</v>
      </c>
    </row>
    <row r="4975" spans="1:18" x14ac:dyDescent="0.35">
      <c r="A4975" s="73">
        <v>4653</v>
      </c>
      <c r="B4975" s="42">
        <v>1.6299999999999999E-2</v>
      </c>
      <c r="C4975" s="42">
        <v>0.19769999999999999</v>
      </c>
      <c r="D4975" s="42">
        <v>0.1535</v>
      </c>
      <c r="E4975" s="42">
        <v>0.12790000000000001</v>
      </c>
      <c r="F4975" s="42">
        <v>0.16739999999999999</v>
      </c>
      <c r="G4975" s="42">
        <v>9.7699999999999995E-2</v>
      </c>
      <c r="H4975" s="42">
        <v>6.2799999999999995E-2</v>
      </c>
      <c r="I4975" s="42">
        <v>4.7000000000000002E-3</v>
      </c>
      <c r="J4975" s="42">
        <v>0.1628</v>
      </c>
      <c r="K4975" s="42">
        <v>9.2999999999999992E-3</v>
      </c>
      <c r="L4975" s="93">
        <f t="shared" si="385"/>
        <v>1.0001000000000002</v>
      </c>
      <c r="M4975" s="42">
        <v>0.12981999999999999</v>
      </c>
      <c r="N4975" s="93">
        <f t="array" ref="N4975">SQRT(MMULT(MMULT(B4975:K4975, '2. Correlation Matrix'!$B$34:$K$43), TRANSPOSE(B4975:K4975)))</f>
        <v>0.12060793733690002</v>
      </c>
      <c r="O4975" s="92">
        <f t="shared" si="386"/>
        <v>0.45453061556693919</v>
      </c>
      <c r="P4975" s="42">
        <f t="shared" si="387"/>
        <v>0.12254686272566918</v>
      </c>
      <c r="Q4975" s="42">
        <f t="shared" si="388"/>
        <v>0.122773215429927</v>
      </c>
      <c r="R4975" s="43">
        <f t="shared" si="389"/>
        <v>0.118137620573236</v>
      </c>
    </row>
    <row r="4976" spans="1:18" x14ac:dyDescent="0.35">
      <c r="A4976" s="73">
        <v>2612</v>
      </c>
      <c r="B4976" s="42">
        <v>0.17030000000000001</v>
      </c>
      <c r="C4976" s="42">
        <v>0.1416</v>
      </c>
      <c r="D4976" s="42">
        <v>0.13800000000000001</v>
      </c>
      <c r="E4976" s="42">
        <v>7.17E-2</v>
      </c>
      <c r="F4976" s="42">
        <v>0.16309999999999999</v>
      </c>
      <c r="G4976" s="42">
        <v>3.7600000000000001E-2</v>
      </c>
      <c r="H4976" s="42">
        <v>0.1183</v>
      </c>
      <c r="I4976" s="42">
        <v>1.43E-2</v>
      </c>
      <c r="J4976" s="42">
        <v>0.12720000000000001</v>
      </c>
      <c r="K4976" s="42">
        <v>1.7899999999999999E-2</v>
      </c>
      <c r="L4976" s="93">
        <f t="shared" si="385"/>
        <v>1</v>
      </c>
      <c r="M4976" s="42">
        <v>0.1227</v>
      </c>
      <c r="N4976" s="93">
        <f t="array" ref="N4976">SQRT(MMULT(MMULT(B4976:K4976, '2. Correlation Matrix'!$B$34:$K$43), TRANSPOSE(B4976:K4976)))</f>
        <v>0.10498960242227799</v>
      </c>
      <c r="O4976" s="92">
        <f t="shared" si="386"/>
        <v>0.45433070417912574</v>
      </c>
      <c r="P4976" s="42">
        <f t="shared" si="387"/>
        <v>0.117188591691606</v>
      </c>
      <c r="Q4976" s="42">
        <f t="shared" si="388"/>
        <v>0.122773215429927</v>
      </c>
      <c r="R4976" s="43">
        <f t="shared" si="389"/>
        <v>0.118137620573236</v>
      </c>
    </row>
    <row r="4977" spans="1:18" x14ac:dyDescent="0.35">
      <c r="A4977" s="73">
        <v>385</v>
      </c>
      <c r="B4977" s="42">
        <v>0.1004</v>
      </c>
      <c r="C4977" s="42">
        <v>3.3500000000000002E-2</v>
      </c>
      <c r="D4977" s="42">
        <v>0.19489999999999999</v>
      </c>
      <c r="E4977" s="42">
        <v>0.16139999999999999</v>
      </c>
      <c r="F4977" s="42">
        <v>0.16930000000000001</v>
      </c>
      <c r="G4977" s="42">
        <v>4.7199999999999999E-2</v>
      </c>
      <c r="H4977" s="42">
        <v>3.7400000000000003E-2</v>
      </c>
      <c r="I4977" s="42">
        <v>7.2800000000000004E-2</v>
      </c>
      <c r="J4977" s="42">
        <v>0.1673</v>
      </c>
      <c r="K4977" s="42">
        <v>1.5699999999999999E-2</v>
      </c>
      <c r="L4977" s="93">
        <f t="shared" si="385"/>
        <v>0.99990000000000001</v>
      </c>
      <c r="M4977" s="42">
        <v>0.12734000000000001</v>
      </c>
      <c r="N4977" s="93">
        <f t="array" ref="N4977">SQRT(MMULT(MMULT(B4977:K4977, '2. Correlation Matrix'!$B$34:$K$43), TRANSPOSE(B4977:K4977)))</f>
        <v>0.11527636540249089</v>
      </c>
      <c r="O4977" s="92">
        <f t="shared" si="386"/>
        <v>0.4540392977975436</v>
      </c>
      <c r="P4977" s="42">
        <f t="shared" si="387"/>
        <v>0.12069567978979572</v>
      </c>
      <c r="Q4977" s="42">
        <f t="shared" si="388"/>
        <v>0.122773215429927</v>
      </c>
      <c r="R4977" s="43">
        <f t="shared" si="389"/>
        <v>0.118137620573236</v>
      </c>
    </row>
    <row r="4978" spans="1:18" x14ac:dyDescent="0.35">
      <c r="A4978" s="73">
        <v>2705</v>
      </c>
      <c r="B4978" s="42">
        <v>0.1588</v>
      </c>
      <c r="C4978" s="42">
        <v>9.6799999999999997E-2</v>
      </c>
      <c r="D4978" s="42">
        <v>0.13400000000000001</v>
      </c>
      <c r="E4978" s="42">
        <v>5.0000000000000001E-3</v>
      </c>
      <c r="F4978" s="42">
        <v>0.2382</v>
      </c>
      <c r="G4978" s="42">
        <v>0.1067</v>
      </c>
      <c r="H4978" s="42">
        <v>0.13150000000000001</v>
      </c>
      <c r="I4978" s="42">
        <v>7.4000000000000003E-3</v>
      </c>
      <c r="J4978" s="42">
        <v>0.1017</v>
      </c>
      <c r="K4978" s="42">
        <v>1.9900000000000001E-2</v>
      </c>
      <c r="L4978" s="93">
        <f t="shared" si="385"/>
        <v>1</v>
      </c>
      <c r="M4978" s="42">
        <v>0.12881000000000001</v>
      </c>
      <c r="N4978" s="93">
        <f t="array" ref="N4978">SQRT(MMULT(MMULT(B4978:K4978, '2. Correlation Matrix'!$B$34:$K$43), TRANSPOSE(B4978:K4978)))</f>
        <v>0.11866577100977603</v>
      </c>
      <c r="O4978" s="92">
        <f t="shared" si="386"/>
        <v>0.45345847873492506</v>
      </c>
      <c r="P4978" s="42">
        <f t="shared" si="387"/>
        <v>0.1217692173953277</v>
      </c>
      <c r="Q4978" s="42">
        <f t="shared" si="388"/>
        <v>0.122773215429927</v>
      </c>
      <c r="R4978" s="43">
        <f t="shared" si="389"/>
        <v>0.118137620573236</v>
      </c>
    </row>
    <row r="4979" spans="1:18" x14ac:dyDescent="0.35">
      <c r="A4979" s="73">
        <v>1954</v>
      </c>
      <c r="B4979" s="42">
        <v>0.1202</v>
      </c>
      <c r="C4979" s="42">
        <v>6.6500000000000004E-2</v>
      </c>
      <c r="D4979" s="42">
        <v>0.1845</v>
      </c>
      <c r="E4979" s="42">
        <v>7.51E-2</v>
      </c>
      <c r="F4979" s="42">
        <v>0.15240000000000001</v>
      </c>
      <c r="G4979" s="42">
        <v>0.1502</v>
      </c>
      <c r="H4979" s="42">
        <v>5.5800000000000002E-2</v>
      </c>
      <c r="I4979" s="42">
        <v>2.0999999999999999E-3</v>
      </c>
      <c r="J4979" s="42">
        <v>0.17810000000000001</v>
      </c>
      <c r="K4979" s="42">
        <v>1.4999999999999999E-2</v>
      </c>
      <c r="L4979" s="93">
        <f t="shared" si="385"/>
        <v>0.99990000000000001</v>
      </c>
      <c r="M4979" s="42">
        <v>0.13313</v>
      </c>
      <c r="N4979" s="93">
        <f t="array" ref="N4979">SQRT(MMULT(MMULT(B4979:K4979, '2. Correlation Matrix'!$B$34:$K$43), TRANSPOSE(B4979:K4979)))</f>
        <v>0.12820286915613785</v>
      </c>
      <c r="O4979" s="92">
        <f t="shared" si="386"/>
        <v>0.45342198955940421</v>
      </c>
      <c r="P4979" s="42">
        <f t="shared" si="387"/>
        <v>0.1249120121700671</v>
      </c>
      <c r="Q4979" s="42">
        <f t="shared" si="388"/>
        <v>0.122773215429927</v>
      </c>
      <c r="R4979" s="43">
        <f t="shared" si="389"/>
        <v>0.118137620573236</v>
      </c>
    </row>
    <row r="4980" spans="1:18" x14ac:dyDescent="0.35">
      <c r="A4980" s="73">
        <v>3609</v>
      </c>
      <c r="B4980" s="42">
        <v>0.1673</v>
      </c>
      <c r="C4980" s="42">
        <v>0.1469</v>
      </c>
      <c r="D4980" s="42">
        <v>0.1837</v>
      </c>
      <c r="E4980" s="42">
        <v>8.1600000000000006E-2</v>
      </c>
      <c r="F4980" s="42">
        <v>0.11840000000000001</v>
      </c>
      <c r="G4980" s="42">
        <v>3.0599999999999999E-2</v>
      </c>
      <c r="H4980" s="42">
        <v>3.8800000000000001E-2</v>
      </c>
      <c r="I4980" s="42">
        <v>2.0400000000000001E-2</v>
      </c>
      <c r="J4980" s="42">
        <v>0.17960000000000001</v>
      </c>
      <c r="K4980" s="42">
        <v>3.27E-2</v>
      </c>
      <c r="L4980" s="93">
        <f t="shared" si="385"/>
        <v>0.99999999999999978</v>
      </c>
      <c r="M4980" s="42">
        <v>0.12077</v>
      </c>
      <c r="N4980" s="93">
        <f t="array" ref="N4980">SQRT(MMULT(MMULT(B4980:K4980, '2. Correlation Matrix'!$B$34:$K$43), TRANSPOSE(B4980:K4980)))</f>
        <v>0.10103241048644936</v>
      </c>
      <c r="O4980" s="92">
        <f t="shared" si="386"/>
        <v>0.4530229436240043</v>
      </c>
      <c r="P4980" s="42">
        <f t="shared" si="387"/>
        <v>0.1156662260156488</v>
      </c>
      <c r="Q4980" s="42">
        <f t="shared" si="388"/>
        <v>0.122773215429927</v>
      </c>
      <c r="R4980" s="43">
        <f t="shared" si="389"/>
        <v>0.118137620573236</v>
      </c>
    </row>
    <row r="4981" spans="1:18" x14ac:dyDescent="0.35">
      <c r="A4981" s="73">
        <v>107</v>
      </c>
      <c r="B4981" s="42">
        <v>0.15040000000000001</v>
      </c>
      <c r="C4981" s="42">
        <v>4.2000000000000003E-2</v>
      </c>
      <c r="D4981" s="42">
        <v>0.18579999999999999</v>
      </c>
      <c r="E4981" s="42">
        <v>0.21460000000000001</v>
      </c>
      <c r="F4981" s="42">
        <v>4.4200000000000003E-2</v>
      </c>
      <c r="G4981" s="42">
        <v>2.6499999999999999E-2</v>
      </c>
      <c r="H4981" s="42">
        <v>0.104</v>
      </c>
      <c r="I4981" s="42">
        <v>2.2000000000000001E-3</v>
      </c>
      <c r="J4981" s="42">
        <v>0.1991</v>
      </c>
      <c r="K4981" s="42">
        <v>3.1E-2</v>
      </c>
      <c r="L4981" s="93">
        <f t="shared" si="385"/>
        <v>0.99979999999999991</v>
      </c>
      <c r="M4981" s="42">
        <v>0.13161999999999999</v>
      </c>
      <c r="N4981" s="93">
        <f t="array" ref="N4981">SQRT(MMULT(MMULT(B4981:K4981, '2. Correlation Matrix'!$B$34:$K$43), TRANSPOSE(B4981:K4981)))</f>
        <v>0.12516033414944769</v>
      </c>
      <c r="O4981" s="92">
        <f t="shared" si="386"/>
        <v>0.45237974462734243</v>
      </c>
      <c r="P4981" s="42">
        <f t="shared" si="387"/>
        <v>0.12378744537779929</v>
      </c>
      <c r="Q4981" s="42">
        <f t="shared" si="388"/>
        <v>0.122773215429927</v>
      </c>
      <c r="R4981" s="43">
        <f t="shared" si="389"/>
        <v>0.118137620573236</v>
      </c>
    </row>
    <row r="4982" spans="1:18" x14ac:dyDescent="0.35">
      <c r="A4982" s="73">
        <v>2804</v>
      </c>
      <c r="B4982" s="42">
        <v>0.1484</v>
      </c>
      <c r="C4982" s="42">
        <v>0.20680000000000001</v>
      </c>
      <c r="D4982" s="42">
        <v>8.5199999999999998E-2</v>
      </c>
      <c r="E4982" s="42">
        <v>1.2200000000000001E-2</v>
      </c>
      <c r="F4982" s="42">
        <v>0.18490000000000001</v>
      </c>
      <c r="G4982" s="42">
        <v>1.7000000000000001E-2</v>
      </c>
      <c r="H4982" s="42">
        <v>9.98E-2</v>
      </c>
      <c r="I4982" s="42">
        <v>4.8999999999999998E-3</v>
      </c>
      <c r="J4982" s="42">
        <v>0.2165</v>
      </c>
      <c r="K4982" s="42">
        <v>2.4299999999999999E-2</v>
      </c>
      <c r="L4982" s="93">
        <f t="shared" si="385"/>
        <v>1</v>
      </c>
      <c r="M4982" s="42">
        <v>0.11856</v>
      </c>
      <c r="N4982" s="93">
        <f t="array" ref="N4982">SQRT(MMULT(MMULT(B4982:K4982, '2. Correlation Matrix'!$B$34:$K$43), TRANSPOSE(B4982:K4982)))</f>
        <v>9.6456020610309237E-2</v>
      </c>
      <c r="O4982" s="92">
        <f t="shared" si="386"/>
        <v>0.45160478033803836</v>
      </c>
      <c r="P4982" s="42">
        <f t="shared" si="387"/>
        <v>0.1139081180440118</v>
      </c>
      <c r="Q4982" s="42">
        <f t="shared" si="388"/>
        <v>0.122773215429927</v>
      </c>
      <c r="R4982" s="43">
        <f t="shared" si="389"/>
        <v>0.118137620573236</v>
      </c>
    </row>
    <row r="4983" spans="1:18" x14ac:dyDescent="0.35">
      <c r="A4983" s="73">
        <v>221</v>
      </c>
      <c r="B4983" s="42">
        <v>0.1158</v>
      </c>
      <c r="C4983" s="42">
        <v>0.104</v>
      </c>
      <c r="D4983" s="42">
        <v>0.13239999999999999</v>
      </c>
      <c r="E4983" s="42">
        <v>6.6199999999999995E-2</v>
      </c>
      <c r="F4983" s="42">
        <v>0.18679999999999999</v>
      </c>
      <c r="G4983" s="42">
        <v>1.4200000000000001E-2</v>
      </c>
      <c r="H4983" s="42">
        <v>0.14419999999999999</v>
      </c>
      <c r="I4983" s="42">
        <v>4.7300000000000002E-2</v>
      </c>
      <c r="J4983" s="42">
        <v>0.18440000000000001</v>
      </c>
      <c r="K4983" s="42">
        <v>4.7000000000000002E-3</v>
      </c>
      <c r="L4983" s="93">
        <f t="shared" si="385"/>
        <v>1</v>
      </c>
      <c r="M4983" s="42">
        <v>0.12429</v>
      </c>
      <c r="N4983" s="93">
        <f t="array" ref="N4983">SQRT(MMULT(MMULT(B4983:K4983, '2. Correlation Matrix'!$B$34:$K$43), TRANSPOSE(B4983:K4983)))</f>
        <v>0.10937640496280722</v>
      </c>
      <c r="O4983" s="92">
        <f t="shared" si="386"/>
        <v>0.4506456398595361</v>
      </c>
      <c r="P4983" s="42">
        <f t="shared" si="387"/>
        <v>0.118308401018706</v>
      </c>
      <c r="Q4983" s="42">
        <f t="shared" si="388"/>
        <v>0.122773215429927</v>
      </c>
      <c r="R4983" s="43">
        <f t="shared" si="389"/>
        <v>0.118137620573236</v>
      </c>
    </row>
    <row r="4984" spans="1:18" x14ac:dyDescent="0.35">
      <c r="A4984" s="73">
        <v>2005</v>
      </c>
      <c r="B4984" s="42">
        <v>3.7100000000000001E-2</v>
      </c>
      <c r="C4984" s="42">
        <v>0.1565</v>
      </c>
      <c r="D4984" s="42">
        <v>0.22020000000000001</v>
      </c>
      <c r="E4984" s="42">
        <v>0.1326</v>
      </c>
      <c r="F4984" s="42">
        <v>9.0200000000000002E-2</v>
      </c>
      <c r="G4984" s="42">
        <v>1.5900000000000001E-2</v>
      </c>
      <c r="H4984" s="42">
        <v>0.13</v>
      </c>
      <c r="I4984" s="42">
        <v>1.5900000000000001E-2</v>
      </c>
      <c r="J4984" s="42">
        <v>0.183</v>
      </c>
      <c r="K4984" s="42">
        <v>1.8599999999999998E-2</v>
      </c>
      <c r="L4984" s="93">
        <f t="shared" si="385"/>
        <v>1</v>
      </c>
      <c r="M4984" s="42">
        <v>0.1305</v>
      </c>
      <c r="N4984" s="93">
        <f t="array" ref="N4984">SQRT(MMULT(MMULT(B4984:K4984, '2. Correlation Matrix'!$B$34:$K$43), TRANSPOSE(B4984:K4984)))</f>
        <v>0.12330442407691057</v>
      </c>
      <c r="O4984" s="92">
        <f t="shared" si="386"/>
        <v>0.4501055044495576</v>
      </c>
      <c r="P4984" s="42">
        <f t="shared" si="387"/>
        <v>0.12289800950153071</v>
      </c>
      <c r="Q4984" s="42">
        <f t="shared" si="388"/>
        <v>0.122773215429927</v>
      </c>
      <c r="R4984" s="43">
        <f t="shared" si="389"/>
        <v>0.118137620573236</v>
      </c>
    </row>
    <row r="4985" spans="1:18" x14ac:dyDescent="0.35">
      <c r="A4985" s="73">
        <v>3164</v>
      </c>
      <c r="B4985" s="42">
        <v>0.18140000000000001</v>
      </c>
      <c r="C4985" s="42">
        <v>6.1199999999999997E-2</v>
      </c>
      <c r="D4985" s="42">
        <v>0.2046</v>
      </c>
      <c r="E4985" s="42">
        <v>6.54E-2</v>
      </c>
      <c r="F4985" s="42">
        <v>0.1646</v>
      </c>
      <c r="G4985" s="42">
        <v>0.15609999999999999</v>
      </c>
      <c r="H4985" s="42">
        <v>3.7999999999999999E-2</v>
      </c>
      <c r="I4985" s="42">
        <v>2.3199999999999998E-2</v>
      </c>
      <c r="J4985" s="42">
        <v>9.9199999999999997E-2</v>
      </c>
      <c r="K4985" s="42">
        <v>6.3E-3</v>
      </c>
      <c r="L4985" s="93">
        <f t="shared" si="385"/>
        <v>1</v>
      </c>
      <c r="M4985" s="42">
        <v>0.12806999999999999</v>
      </c>
      <c r="N4985" s="93">
        <f t="array" ref="N4985">SQRT(MMULT(MMULT(B4985:K4985, '2. Correlation Matrix'!$B$34:$K$43), TRANSPOSE(B4985:K4985)))</f>
        <v>0.1180254917458038</v>
      </c>
      <c r="O4985" s="92">
        <f t="shared" si="386"/>
        <v>0.44964862433531699</v>
      </c>
      <c r="P4985" s="42">
        <f t="shared" si="387"/>
        <v>0.12110499164908059</v>
      </c>
      <c r="Q4985" s="42">
        <f t="shared" si="388"/>
        <v>0.122773215429927</v>
      </c>
      <c r="R4985" s="43">
        <f t="shared" si="389"/>
        <v>0.118137620573236</v>
      </c>
    </row>
    <row r="4986" spans="1:18" x14ac:dyDescent="0.35">
      <c r="A4986" s="73">
        <v>4587</v>
      </c>
      <c r="B4986" s="42">
        <v>2.0199999999999999E-2</v>
      </c>
      <c r="C4986" s="42">
        <v>1.26E-2</v>
      </c>
      <c r="D4986" s="42">
        <v>0.24179999999999999</v>
      </c>
      <c r="E4986" s="42">
        <v>0.23680000000000001</v>
      </c>
      <c r="F4986" s="42">
        <v>0.19650000000000001</v>
      </c>
      <c r="G4986" s="42">
        <v>0.11840000000000001</v>
      </c>
      <c r="H4986" s="42">
        <v>0.10829999999999999</v>
      </c>
      <c r="I4986" s="42">
        <v>2.52E-2</v>
      </c>
      <c r="J4986" s="42">
        <v>2.52E-2</v>
      </c>
      <c r="K4986" s="42">
        <v>1.5100000000000001E-2</v>
      </c>
      <c r="L4986" s="93">
        <f t="shared" si="385"/>
        <v>1.0001</v>
      </c>
      <c r="M4986" s="42">
        <v>0.14204</v>
      </c>
      <c r="N4986" s="93">
        <f t="array" ref="N4986">SQRT(MMULT(MMULT(B4986:K4986, '2. Correlation Matrix'!$B$34:$K$43), TRANSPOSE(B4986:K4986)))</f>
        <v>0.14912438796584815</v>
      </c>
      <c r="O4986" s="92">
        <f t="shared" si="386"/>
        <v>0.44955758688748637</v>
      </c>
      <c r="P4986" s="42">
        <f t="shared" si="387"/>
        <v>0.1309209584569056</v>
      </c>
      <c r="Q4986" s="42">
        <f t="shared" si="388"/>
        <v>0.122773215429927</v>
      </c>
      <c r="R4986" s="43">
        <f t="shared" si="389"/>
        <v>0.118137620573236</v>
      </c>
    </row>
    <row r="4987" spans="1:18" x14ac:dyDescent="0.35">
      <c r="A4987" s="73">
        <v>3049</v>
      </c>
      <c r="B4987" s="42">
        <v>0.15640000000000001</v>
      </c>
      <c r="C4987" s="42">
        <v>8.8099999999999998E-2</v>
      </c>
      <c r="D4987" s="42">
        <v>0.13</v>
      </c>
      <c r="E4987" s="42">
        <v>9.4700000000000006E-2</v>
      </c>
      <c r="F4987" s="42">
        <v>0.2026</v>
      </c>
      <c r="G4987" s="42">
        <v>0.1454</v>
      </c>
      <c r="H4987" s="42">
        <v>1.9800000000000002E-2</v>
      </c>
      <c r="I4987" s="42">
        <v>1.32E-2</v>
      </c>
      <c r="J4987" s="42">
        <v>0.14319999999999999</v>
      </c>
      <c r="K4987" s="42">
        <v>6.6E-3</v>
      </c>
      <c r="L4987" s="93">
        <f t="shared" si="385"/>
        <v>1</v>
      </c>
      <c r="M4987" s="42">
        <v>0.12628</v>
      </c>
      <c r="N4987" s="93">
        <f t="array" ref="N4987">SQRT(MMULT(MMULT(B4987:K4987, '2. Correlation Matrix'!$B$34:$K$43), TRANSPOSE(B4987:K4987)))</f>
        <v>0.1140907352035896</v>
      </c>
      <c r="O4987" s="92">
        <f t="shared" si="386"/>
        <v>0.44946682049592579</v>
      </c>
      <c r="P4987" s="42">
        <f t="shared" si="387"/>
        <v>0.1197716520703522</v>
      </c>
      <c r="Q4987" s="42">
        <f t="shared" si="388"/>
        <v>0.122773215429927</v>
      </c>
      <c r="R4987" s="43">
        <f t="shared" si="389"/>
        <v>0.118137620573236</v>
      </c>
    </row>
    <row r="4988" spans="1:18" x14ac:dyDescent="0.35">
      <c r="A4988" s="73">
        <v>991</v>
      </c>
      <c r="B4988" s="42">
        <v>9.3100000000000002E-2</v>
      </c>
      <c r="C4988" s="42">
        <v>0.1265</v>
      </c>
      <c r="D4988" s="42">
        <v>0.21479999999999999</v>
      </c>
      <c r="E4988" s="42">
        <v>0.1862</v>
      </c>
      <c r="F4988" s="42">
        <v>0.13370000000000001</v>
      </c>
      <c r="G4988" s="42">
        <v>2.3999999999999998E-3</v>
      </c>
      <c r="H4988" s="42">
        <v>0.13370000000000001</v>
      </c>
      <c r="I4988" s="42">
        <v>9.4999999999999998E-3</v>
      </c>
      <c r="J4988" s="42">
        <v>7.1599999999999997E-2</v>
      </c>
      <c r="K4988" s="42">
        <v>2.86E-2</v>
      </c>
      <c r="L4988" s="93">
        <f t="shared" si="385"/>
        <v>1.0001</v>
      </c>
      <c r="M4988" s="42">
        <v>0.12903999999999999</v>
      </c>
      <c r="N4988" s="93">
        <f t="array" ref="N4988">SQRT(MMULT(MMULT(B4988:K4988, '2. Correlation Matrix'!$B$34:$K$43), TRANSPOSE(B4988:K4988)))</f>
        <v>0.12058213537182032</v>
      </c>
      <c r="O4988" s="92">
        <f t="shared" si="386"/>
        <v>0.44815925537696999</v>
      </c>
      <c r="P4988" s="42">
        <f t="shared" si="387"/>
        <v>0.12176997431458599</v>
      </c>
      <c r="Q4988" s="42">
        <f t="shared" si="388"/>
        <v>0.122773215429927</v>
      </c>
      <c r="R4988" s="43">
        <f t="shared" si="389"/>
        <v>0.118137620573236</v>
      </c>
    </row>
    <row r="4989" spans="1:18" x14ac:dyDescent="0.35">
      <c r="A4989" s="73">
        <v>2839</v>
      </c>
      <c r="B4989" s="42">
        <v>0.15290000000000001</v>
      </c>
      <c r="C4989" s="42">
        <v>0.1101</v>
      </c>
      <c r="D4989" s="42">
        <v>0.24160000000000001</v>
      </c>
      <c r="E4989" s="42">
        <v>0.1835</v>
      </c>
      <c r="F4989" s="42">
        <v>5.5E-2</v>
      </c>
      <c r="G4989" s="42">
        <v>6.1199999999999997E-2</v>
      </c>
      <c r="H4989" s="42">
        <v>1.5299999999999999E-2</v>
      </c>
      <c r="I4989" s="42">
        <v>5.5E-2</v>
      </c>
      <c r="J4989" s="42">
        <v>0.12230000000000001</v>
      </c>
      <c r="K4989" s="42">
        <v>3.0999999999999999E-3</v>
      </c>
      <c r="L4989" s="93">
        <f t="shared" si="385"/>
        <v>1.0000000000000002</v>
      </c>
      <c r="M4989" s="42">
        <v>0.12250999999999999</v>
      </c>
      <c r="N4989" s="93">
        <f t="array" ref="N4989">SQRT(MMULT(MMULT(B4989:K4989, '2. Correlation Matrix'!$B$34:$K$43), TRANSPOSE(B4989:K4989)))</f>
        <v>0.10612945621013047</v>
      </c>
      <c r="O4989" s="92">
        <f t="shared" si="386"/>
        <v>0.44766082571772364</v>
      </c>
      <c r="P4989" s="42">
        <f t="shared" si="387"/>
        <v>0.11687826926227099</v>
      </c>
      <c r="Q4989" s="42">
        <f t="shared" si="388"/>
        <v>0.122773215429927</v>
      </c>
      <c r="R4989" s="43">
        <f t="shared" si="389"/>
        <v>0.118137620573236</v>
      </c>
    </row>
    <row r="4990" spans="1:18" x14ac:dyDescent="0.35">
      <c r="A4990" s="73">
        <v>1102</v>
      </c>
      <c r="B4990" s="42">
        <v>0.14940000000000001</v>
      </c>
      <c r="C4990" s="42">
        <v>4.3400000000000001E-2</v>
      </c>
      <c r="D4990" s="42">
        <v>0.22650000000000001</v>
      </c>
      <c r="E4990" s="42">
        <v>0.15179999999999999</v>
      </c>
      <c r="F4990" s="42">
        <v>0.2024</v>
      </c>
      <c r="G4990" s="42">
        <v>6.0199999999999997E-2</v>
      </c>
      <c r="H4990" s="42">
        <v>2.8899999999999999E-2</v>
      </c>
      <c r="I4990" s="42">
        <v>5.0599999999999999E-2</v>
      </c>
      <c r="J4990" s="42">
        <v>6.0199999999999997E-2</v>
      </c>
      <c r="K4990" s="42">
        <v>2.6499999999999999E-2</v>
      </c>
      <c r="L4990" s="93">
        <f t="shared" si="385"/>
        <v>0.99990000000000001</v>
      </c>
      <c r="M4990" s="42">
        <v>0.12572</v>
      </c>
      <c r="N4990" s="93">
        <f t="array" ref="N4990">SQRT(MMULT(MMULT(B4990:K4990, '2. Correlation Matrix'!$B$34:$K$43), TRANSPOSE(B4990:K4990)))</f>
        <v>0.11352297245451425</v>
      </c>
      <c r="O4990" s="92">
        <f t="shared" si="386"/>
        <v>0.44678181784151405</v>
      </c>
      <c r="P4990" s="42">
        <f t="shared" si="387"/>
        <v>0.1192762673625458</v>
      </c>
      <c r="Q4990" s="42">
        <f t="shared" si="388"/>
        <v>0.122773215429927</v>
      </c>
      <c r="R4990" s="43">
        <f t="shared" si="389"/>
        <v>0.118137620573236</v>
      </c>
    </row>
    <row r="4991" spans="1:18" x14ac:dyDescent="0.35">
      <c r="A4991" s="73">
        <v>1329</v>
      </c>
      <c r="B4991" s="42">
        <v>0.1234</v>
      </c>
      <c r="C4991" s="42">
        <v>7.6100000000000001E-2</v>
      </c>
      <c r="D4991" s="42">
        <v>0.22570000000000001</v>
      </c>
      <c r="E4991" s="42">
        <v>0.1181</v>
      </c>
      <c r="F4991" s="42">
        <v>0.2021</v>
      </c>
      <c r="G4991" s="42">
        <v>2.3599999999999999E-2</v>
      </c>
      <c r="H4991" s="42">
        <v>6.3E-2</v>
      </c>
      <c r="I4991" s="42">
        <v>3.9399999999999998E-2</v>
      </c>
      <c r="J4991" s="42">
        <v>9.4500000000000001E-2</v>
      </c>
      <c r="K4991" s="42">
        <v>3.4099999999999998E-2</v>
      </c>
      <c r="L4991" s="93">
        <f t="shared" si="385"/>
        <v>1</v>
      </c>
      <c r="M4991" s="42">
        <v>0.12561</v>
      </c>
      <c r="N4991" s="93">
        <f t="array" ref="N4991">SQRT(MMULT(MMULT(B4991:K4991, '2. Correlation Matrix'!$B$34:$K$43), TRANSPOSE(B4991:K4991)))</f>
        <v>0.11386745510515549</v>
      </c>
      <c r="O4991" s="92">
        <f t="shared" si="386"/>
        <v>0.44446413554480652</v>
      </c>
      <c r="P4991" s="42">
        <f t="shared" si="387"/>
        <v>0.1191271013339377</v>
      </c>
      <c r="Q4991" s="42">
        <f t="shared" si="388"/>
        <v>0.122773215429927</v>
      </c>
      <c r="R4991" s="43">
        <f t="shared" si="389"/>
        <v>0.118137620573236</v>
      </c>
    </row>
    <row r="4992" spans="1:18" x14ac:dyDescent="0.35">
      <c r="A4992" s="73">
        <v>2401</v>
      </c>
      <c r="B4992" s="42">
        <v>0.2198</v>
      </c>
      <c r="C4992" s="42">
        <v>8.1500000000000003E-2</v>
      </c>
      <c r="D4992" s="42">
        <v>0.19259999999999999</v>
      </c>
      <c r="E4992" s="42">
        <v>5.9299999999999999E-2</v>
      </c>
      <c r="F4992" s="42">
        <v>0.1852</v>
      </c>
      <c r="G4992" s="42">
        <v>6.1699999999999998E-2</v>
      </c>
      <c r="H4992" s="42">
        <v>6.9099999999999995E-2</v>
      </c>
      <c r="I4992" s="42">
        <v>1.7299999999999999E-2</v>
      </c>
      <c r="J4992" s="42">
        <v>8.8900000000000007E-2</v>
      </c>
      <c r="K4992" s="42">
        <v>2.47E-2</v>
      </c>
      <c r="L4992" s="93">
        <f t="shared" si="385"/>
        <v>1.0001</v>
      </c>
      <c r="M4992" s="42">
        <v>0.12192</v>
      </c>
      <c r="N4992" s="93">
        <f t="array" ref="N4992">SQRT(MMULT(MMULT(B4992:K4992, '2. Correlation Matrix'!$B$34:$K$43), TRANSPOSE(B4992:K4992)))</f>
        <v>0.10587772509141759</v>
      </c>
      <c r="O4992" s="92">
        <f t="shared" si="386"/>
        <v>0.44315270241675531</v>
      </c>
      <c r="P4992" s="42">
        <f t="shared" si="387"/>
        <v>0.1163149536647331</v>
      </c>
      <c r="Q4992" s="42">
        <f t="shared" si="388"/>
        <v>0.122773215429927</v>
      </c>
      <c r="R4992" s="43">
        <f t="shared" si="389"/>
        <v>0.118137620573236</v>
      </c>
    </row>
    <row r="4993" spans="1:18" x14ac:dyDescent="0.35">
      <c r="A4993" s="73">
        <v>3966</v>
      </c>
      <c r="B4993" s="42">
        <v>0.15040000000000001</v>
      </c>
      <c r="C4993" s="42">
        <v>7.7399999999999997E-2</v>
      </c>
      <c r="D4993" s="42">
        <v>0.22120000000000001</v>
      </c>
      <c r="E4993" s="42">
        <v>5.0900000000000001E-2</v>
      </c>
      <c r="F4993" s="42">
        <v>0.17480000000000001</v>
      </c>
      <c r="G4993" s="42">
        <v>2.8799999999999999E-2</v>
      </c>
      <c r="H4993" s="42">
        <v>0.1726</v>
      </c>
      <c r="I4993" s="42">
        <v>3.1E-2</v>
      </c>
      <c r="J4993" s="42">
        <v>8.1900000000000001E-2</v>
      </c>
      <c r="K4993" s="42">
        <v>1.11E-2</v>
      </c>
      <c r="L4993" s="93">
        <f t="shared" si="385"/>
        <v>1.0001000000000002</v>
      </c>
      <c r="M4993" s="42">
        <v>0.12712000000000001</v>
      </c>
      <c r="N4993" s="93">
        <f t="array" ref="N4993">SQRT(MMULT(MMULT(B4993:K4993, '2. Correlation Matrix'!$B$34:$K$43), TRANSPOSE(B4993:K4993)))</f>
        <v>0.11774662375438882</v>
      </c>
      <c r="O4993" s="92">
        <f t="shared" si="386"/>
        <v>0.44264538836135692</v>
      </c>
      <c r="P4993" s="42">
        <f t="shared" si="387"/>
        <v>0.12018786629722121</v>
      </c>
      <c r="Q4993" s="42">
        <f t="shared" si="388"/>
        <v>0.122773215429927</v>
      </c>
      <c r="R4993" s="43">
        <f t="shared" si="389"/>
        <v>0.118137620573236</v>
      </c>
    </row>
    <row r="4994" spans="1:18" x14ac:dyDescent="0.35">
      <c r="A4994" s="73">
        <v>444</v>
      </c>
      <c r="B4994" s="42">
        <v>0.18609999999999999</v>
      </c>
      <c r="C4994" s="42">
        <v>3.61E-2</v>
      </c>
      <c r="D4994" s="42">
        <v>0.125</v>
      </c>
      <c r="E4994" s="42">
        <v>2.7799999999999998E-2</v>
      </c>
      <c r="F4994" s="42">
        <v>0.27779999999999999</v>
      </c>
      <c r="G4994" s="42">
        <v>2.5000000000000001E-2</v>
      </c>
      <c r="H4994" s="42">
        <v>0.15</v>
      </c>
      <c r="I4994" s="42">
        <v>7.4999999999999997E-2</v>
      </c>
      <c r="J4994" s="42">
        <v>9.4399999999999998E-2</v>
      </c>
      <c r="K4994" s="42">
        <v>2.8E-3</v>
      </c>
      <c r="L4994" s="93">
        <f t="shared" si="385"/>
        <v>1</v>
      </c>
      <c r="M4994" s="42">
        <v>0.12167</v>
      </c>
      <c r="N4994" s="93">
        <f t="array" ref="N4994">SQRT(MMULT(MMULT(B4994:K4994, '2. Correlation Matrix'!$B$34:$K$43), TRANSPOSE(B4994:K4994)))</f>
        <v>0.10566195884555046</v>
      </c>
      <c r="O4994" s="92">
        <f t="shared" si="386"/>
        <v>0.44169160320242656</v>
      </c>
      <c r="P4994" s="42">
        <f t="shared" si="387"/>
        <v>0.1160877752264606</v>
      </c>
      <c r="Q4994" s="42">
        <f t="shared" si="388"/>
        <v>0.122773215429927</v>
      </c>
      <c r="R4994" s="43">
        <f t="shared" si="389"/>
        <v>0.118137620573236</v>
      </c>
    </row>
    <row r="4995" spans="1:18" x14ac:dyDescent="0.35">
      <c r="A4995" s="73">
        <v>2396</v>
      </c>
      <c r="B4995" s="42">
        <v>0.1396</v>
      </c>
      <c r="C4995" s="42">
        <v>0.14410000000000001</v>
      </c>
      <c r="D4995" s="42">
        <v>0.19589999999999999</v>
      </c>
      <c r="E4995" s="42">
        <v>0.16439999999999999</v>
      </c>
      <c r="F4995" s="42">
        <v>0.12609999999999999</v>
      </c>
      <c r="G4995" s="42">
        <v>2.3E-3</v>
      </c>
      <c r="H4995" s="42">
        <v>4.7300000000000002E-2</v>
      </c>
      <c r="I4995" s="42">
        <v>4.9500000000000002E-2</v>
      </c>
      <c r="J4995" s="42">
        <v>0.1216</v>
      </c>
      <c r="K4995" s="42">
        <v>8.9999999999999993E-3</v>
      </c>
      <c r="L4995" s="93">
        <f t="shared" si="385"/>
        <v>0.99980000000000002</v>
      </c>
      <c r="M4995" s="42">
        <v>0.11852</v>
      </c>
      <c r="N4995" s="93">
        <f t="array" ref="N4995">SQRT(MMULT(MMULT(B4995:K4995, '2. Correlation Matrix'!$B$34:$K$43), TRANSPOSE(B4995:K4995)))</f>
        <v>9.8690838018814092E-2</v>
      </c>
      <c r="O4995" s="92">
        <f t="shared" si="386"/>
        <v>0.44097305153801103</v>
      </c>
      <c r="P4995" s="42">
        <f t="shared" si="387"/>
        <v>0.1136500592455721</v>
      </c>
      <c r="Q4995" s="42">
        <f t="shared" si="388"/>
        <v>0.122773215429927</v>
      </c>
      <c r="R4995" s="43">
        <f t="shared" si="389"/>
        <v>0.118137620573236</v>
      </c>
    </row>
    <row r="4996" spans="1:18" x14ac:dyDescent="0.35">
      <c r="A4996" s="73">
        <v>4083</v>
      </c>
      <c r="B4996" s="42">
        <v>3.6999999999999998E-2</v>
      </c>
      <c r="C4996" s="42">
        <v>0.2074</v>
      </c>
      <c r="D4996" s="42">
        <v>0.2049</v>
      </c>
      <c r="E4996" s="42">
        <v>0.1605</v>
      </c>
      <c r="F4996" s="42">
        <v>0.16789999999999999</v>
      </c>
      <c r="G4996" s="42">
        <v>7.4000000000000003E-3</v>
      </c>
      <c r="H4996" s="42">
        <v>0.17780000000000001</v>
      </c>
      <c r="I4996" s="42">
        <v>1.23E-2</v>
      </c>
      <c r="J4996" s="42">
        <v>2.2200000000000001E-2</v>
      </c>
      <c r="K4996" s="42">
        <v>2.5000000000000001E-3</v>
      </c>
      <c r="L4996" s="93">
        <f t="shared" si="385"/>
        <v>0.99990000000000001</v>
      </c>
      <c r="M4996" s="42">
        <v>0.12744</v>
      </c>
      <c r="N4996" s="93">
        <f t="array" ref="N4996">SQRT(MMULT(MMULT(B4996:K4996, '2. Correlation Matrix'!$B$34:$K$43), TRANSPOSE(B4996:K4996)))</f>
        <v>0.11910351977126957</v>
      </c>
      <c r="O4996" s="92">
        <f t="shared" si="386"/>
        <v>0.4402892551010042</v>
      </c>
      <c r="P4996" s="42">
        <f t="shared" si="387"/>
        <v>0.1203471757890474</v>
      </c>
      <c r="Q4996" s="42">
        <f t="shared" si="388"/>
        <v>0.122773215429927</v>
      </c>
      <c r="R4996" s="43">
        <f t="shared" si="389"/>
        <v>0.118137620573236</v>
      </c>
    </row>
    <row r="4997" spans="1:18" x14ac:dyDescent="0.35">
      <c r="A4997" s="73">
        <v>3758</v>
      </c>
      <c r="B4997" s="42">
        <v>1.47E-2</v>
      </c>
      <c r="C4997" s="42">
        <v>5.8700000000000002E-2</v>
      </c>
      <c r="D4997" s="42">
        <v>0.22489999999999999</v>
      </c>
      <c r="E4997" s="42">
        <v>0.23469999999999999</v>
      </c>
      <c r="F4997" s="42">
        <v>0.21759999999999999</v>
      </c>
      <c r="G4997" s="42">
        <v>6.8500000000000005E-2</v>
      </c>
      <c r="H4997" s="42">
        <v>5.1299999999999998E-2</v>
      </c>
      <c r="I4997" s="42">
        <v>1.9599999999999999E-2</v>
      </c>
      <c r="J4997" s="42">
        <v>8.7999999999999995E-2</v>
      </c>
      <c r="K4997" s="42">
        <v>2.1999999999999999E-2</v>
      </c>
      <c r="L4997" s="93">
        <f t="shared" ref="L4997:L5004" si="390">SUM(B4997:K4997)</f>
        <v>1</v>
      </c>
      <c r="M4997" s="42">
        <v>0.13444999999999999</v>
      </c>
      <c r="N4997" s="93">
        <f t="array" ref="N4997">SQRT(MMULT(MMULT(B4997:K4997, '2. Correlation Matrix'!$B$34:$K$43), TRANSPOSE(B4997:K4997)))</f>
        <v>0.13508087661947268</v>
      </c>
      <c r="O4997" s="92">
        <f t="shared" ref="O4997:O5004" si="391">(M4997-0.075)/N4997</f>
        <v>0.44010670857187739</v>
      </c>
      <c r="P4997" s="42">
        <f t="shared" ref="P4997:P5004" si="392">M4997-((1/2)*1*N4997^2)</f>
        <v>0.1253265783858574</v>
      </c>
      <c r="Q4997" s="42">
        <f t="shared" ref="Q4997:Q5004" si="393">$M$5-((1/2)*3*$N$5^2)</f>
        <v>0.122773215429927</v>
      </c>
      <c r="R4997" s="43">
        <f t="shared" ref="R4997:R5004" si="394">$M$5-((1/2)*4*$N$5^2)</f>
        <v>0.118137620573236</v>
      </c>
    </row>
    <row r="4998" spans="1:18" x14ac:dyDescent="0.35">
      <c r="A4998" s="73">
        <v>1625</v>
      </c>
      <c r="B4998" s="42">
        <v>0.12570000000000001</v>
      </c>
      <c r="C4998" s="42">
        <v>0.13739999999999999</v>
      </c>
      <c r="D4998" s="42">
        <v>0.28949999999999998</v>
      </c>
      <c r="E4998" s="42">
        <v>4.0899999999999999E-2</v>
      </c>
      <c r="F4998" s="42">
        <v>0.193</v>
      </c>
      <c r="G4998" s="42">
        <v>8.48E-2</v>
      </c>
      <c r="H4998" s="42">
        <v>1.17E-2</v>
      </c>
      <c r="I4998" s="42">
        <v>7.5999999999999998E-2</v>
      </c>
      <c r="J4998" s="42">
        <v>3.5099999999999999E-2</v>
      </c>
      <c r="K4998" s="42">
        <v>5.7999999999999996E-3</v>
      </c>
      <c r="L4998" s="93">
        <f t="shared" si="390"/>
        <v>0.99990000000000001</v>
      </c>
      <c r="M4998" s="42">
        <v>0.12052</v>
      </c>
      <c r="N4998" s="93">
        <f t="array" ref="N4998">SQRT(MMULT(MMULT(B4998:K4998, '2. Correlation Matrix'!$B$34:$K$43), TRANSPOSE(B4998:K4998)))</f>
        <v>0.10355688592297375</v>
      </c>
      <c r="O4998" s="92">
        <f t="shared" si="391"/>
        <v>0.43956516840278548</v>
      </c>
      <c r="P4998" s="42">
        <f t="shared" si="392"/>
        <v>0.1151579856889681</v>
      </c>
      <c r="Q4998" s="42">
        <f t="shared" si="393"/>
        <v>0.122773215429927</v>
      </c>
      <c r="R4998" s="43">
        <f t="shared" si="394"/>
        <v>0.118137620573236</v>
      </c>
    </row>
    <row r="4999" spans="1:18" x14ac:dyDescent="0.35">
      <c r="A4999" s="73">
        <v>4933</v>
      </c>
      <c r="B4999" s="42">
        <v>0.16719999999999999</v>
      </c>
      <c r="C4999" s="42">
        <v>4.6800000000000001E-2</v>
      </c>
      <c r="D4999" s="42">
        <v>0.32440000000000002</v>
      </c>
      <c r="E4999" s="42">
        <v>2.01E-2</v>
      </c>
      <c r="F4999" s="42">
        <v>0.20399999999999999</v>
      </c>
      <c r="G4999" s="42">
        <v>7.0199999999999999E-2</v>
      </c>
      <c r="H4999" s="42">
        <v>3.3399999999999999E-2</v>
      </c>
      <c r="I4999" s="42">
        <v>0.107</v>
      </c>
      <c r="J4999" s="42">
        <v>2.01E-2</v>
      </c>
      <c r="K4999" s="42">
        <v>6.7000000000000002E-3</v>
      </c>
      <c r="L4999" s="93">
        <f t="shared" si="390"/>
        <v>0.99990000000000001</v>
      </c>
      <c r="M4999" s="42">
        <v>0.12132999999999999</v>
      </c>
      <c r="N4999" s="93">
        <f t="array" ref="N4999">SQRT(MMULT(MMULT(B4999:K4999, '2. Correlation Matrix'!$B$34:$K$43), TRANSPOSE(B4999:K4999)))</f>
        <v>0.10570672091120413</v>
      </c>
      <c r="O4999" s="92">
        <f t="shared" si="391"/>
        <v>0.43828812019358893</v>
      </c>
      <c r="P4999" s="42">
        <f t="shared" si="392"/>
        <v>0.1157430445771004</v>
      </c>
      <c r="Q4999" s="42">
        <f t="shared" si="393"/>
        <v>0.122773215429927</v>
      </c>
      <c r="R4999" s="43">
        <f t="shared" si="394"/>
        <v>0.118137620573236</v>
      </c>
    </row>
    <row r="5000" spans="1:18" x14ac:dyDescent="0.35">
      <c r="A5000" s="73">
        <v>2953</v>
      </c>
      <c r="B5000" s="42">
        <v>4.8000000000000001E-2</v>
      </c>
      <c r="C5000" s="42">
        <v>0.19209999999999999</v>
      </c>
      <c r="D5000" s="42">
        <v>0.16950000000000001</v>
      </c>
      <c r="E5000" s="42">
        <v>8.5000000000000006E-3</v>
      </c>
      <c r="F5000" s="42">
        <v>0.26269999999999999</v>
      </c>
      <c r="G5000" s="42">
        <v>7.0599999999999996E-2</v>
      </c>
      <c r="H5000" s="42">
        <v>5.9299999999999999E-2</v>
      </c>
      <c r="I5000" s="42">
        <v>3.39E-2</v>
      </c>
      <c r="J5000" s="42">
        <v>0.1525</v>
      </c>
      <c r="K5000" s="42">
        <v>2.8E-3</v>
      </c>
      <c r="L5000" s="93">
        <f t="shared" si="390"/>
        <v>0.99990000000000001</v>
      </c>
      <c r="M5000" s="42">
        <v>0.12207999999999999</v>
      </c>
      <c r="N5000" s="93">
        <f t="array" ref="N5000">SQRT(MMULT(MMULT(B5000:K5000, '2. Correlation Matrix'!$B$34:$K$43), TRANSPOSE(B5000:K5000)))</f>
        <v>0.10929996989695927</v>
      </c>
      <c r="O5000" s="92">
        <f t="shared" si="391"/>
        <v>0.43074119823073953</v>
      </c>
      <c r="P5000" s="42">
        <f t="shared" si="392"/>
        <v>0.11610675829026189</v>
      </c>
      <c r="Q5000" s="42">
        <f t="shared" si="393"/>
        <v>0.122773215429927</v>
      </c>
      <c r="R5000" s="43">
        <f t="shared" si="394"/>
        <v>0.118137620573236</v>
      </c>
    </row>
    <row r="5001" spans="1:18" x14ac:dyDescent="0.35">
      <c r="A5001" s="73">
        <v>2357</v>
      </c>
      <c r="B5001" s="42">
        <v>0.1963</v>
      </c>
      <c r="C5001" s="42">
        <v>7.9899999999999999E-2</v>
      </c>
      <c r="D5001" s="42">
        <v>0.19409999999999999</v>
      </c>
      <c r="E5001" s="42">
        <v>0.20319999999999999</v>
      </c>
      <c r="F5001" s="42">
        <v>0.1507</v>
      </c>
      <c r="G5001" s="42">
        <v>2.3E-3</v>
      </c>
      <c r="H5001" s="42">
        <v>1.6E-2</v>
      </c>
      <c r="I5001" s="42">
        <v>4.5699999999999998E-2</v>
      </c>
      <c r="J5001" s="42">
        <v>9.8199999999999996E-2</v>
      </c>
      <c r="K5001" s="42">
        <v>1.37E-2</v>
      </c>
      <c r="L5001" s="93">
        <f t="shared" si="390"/>
        <v>1.0001</v>
      </c>
      <c r="M5001" s="42">
        <v>0.11695</v>
      </c>
      <c r="N5001" s="93">
        <f t="array" ref="N5001">SQRT(MMULT(MMULT(B5001:K5001, '2. Correlation Matrix'!$B$34:$K$43), TRANSPOSE(B5001:K5001)))</f>
        <v>9.7588940464957405E-2</v>
      </c>
      <c r="O5001" s="92">
        <f t="shared" si="391"/>
        <v>0.42986428380235936</v>
      </c>
      <c r="P5001" s="42">
        <f t="shared" si="392"/>
        <v>0.1121881993494635</v>
      </c>
      <c r="Q5001" s="42">
        <f t="shared" si="393"/>
        <v>0.122773215429927</v>
      </c>
      <c r="R5001" s="43">
        <f t="shared" si="394"/>
        <v>0.118137620573236</v>
      </c>
    </row>
    <row r="5002" spans="1:18" x14ac:dyDescent="0.35">
      <c r="A5002" s="73">
        <v>15</v>
      </c>
      <c r="B5002" s="42">
        <v>8.0100000000000005E-2</v>
      </c>
      <c r="C5002" s="42">
        <v>0.1487</v>
      </c>
      <c r="D5002" s="42">
        <v>0.22650000000000001</v>
      </c>
      <c r="E5002" s="42">
        <v>0.1076</v>
      </c>
      <c r="F5002" s="42">
        <v>0.17849999999999999</v>
      </c>
      <c r="G5002" s="42">
        <v>6.8999999999999999E-3</v>
      </c>
      <c r="H5002" s="42">
        <v>2.3E-3</v>
      </c>
      <c r="I5002" s="42">
        <v>1.14E-2</v>
      </c>
      <c r="J5002" s="42">
        <v>0.2059</v>
      </c>
      <c r="K5002" s="42">
        <v>3.2000000000000001E-2</v>
      </c>
      <c r="L5002" s="93">
        <f t="shared" si="390"/>
        <v>0.99990000000000001</v>
      </c>
      <c r="M5002" s="42">
        <v>0.12102</v>
      </c>
      <c r="N5002" s="93">
        <f t="array" ref="N5002">SQRT(MMULT(MMULT(B5002:K5002, '2. Correlation Matrix'!$B$34:$K$43), TRANSPOSE(B5002:K5002)))</f>
        <v>0.10883291747870127</v>
      </c>
      <c r="O5002" s="92">
        <f t="shared" si="391"/>
        <v>0.4228500077562119</v>
      </c>
      <c r="P5002" s="42">
        <f t="shared" si="392"/>
        <v>0.1150976980365371</v>
      </c>
      <c r="Q5002" s="42">
        <f t="shared" si="393"/>
        <v>0.122773215429927</v>
      </c>
      <c r="R5002" s="43">
        <f t="shared" si="394"/>
        <v>0.118137620573236</v>
      </c>
    </row>
    <row r="5003" spans="1:18" x14ac:dyDescent="0.35">
      <c r="A5003" s="73">
        <v>3665</v>
      </c>
      <c r="B5003" s="42">
        <v>0.25159999999999999</v>
      </c>
      <c r="C5003" s="42">
        <v>0.10059999999999999</v>
      </c>
      <c r="D5003" s="42">
        <v>0.15720000000000001</v>
      </c>
      <c r="E5003" s="42">
        <v>8.4900000000000003E-2</v>
      </c>
      <c r="F5003" s="42">
        <v>0.1101</v>
      </c>
      <c r="G5003" s="42">
        <v>9.4000000000000004E-3</v>
      </c>
      <c r="H5003" s="42">
        <v>1.26E-2</v>
      </c>
      <c r="I5003" s="42">
        <v>2.1999999999999999E-2</v>
      </c>
      <c r="J5003" s="42">
        <v>0.24210000000000001</v>
      </c>
      <c r="K5003" s="42">
        <v>9.4000000000000004E-3</v>
      </c>
      <c r="L5003" s="93">
        <f t="shared" si="390"/>
        <v>0.9998999999999999</v>
      </c>
      <c r="M5003" s="42">
        <v>0.11244999999999999</v>
      </c>
      <c r="N5003" s="93">
        <f t="array" ref="N5003">SQRT(MMULT(MMULT(B5003:K5003, '2. Correlation Matrix'!$B$34:$K$43), TRANSPOSE(B5003:K5003)))</f>
        <v>8.9266105327251738E-2</v>
      </c>
      <c r="O5003" s="92">
        <f t="shared" si="391"/>
        <v>0.41953213778855231</v>
      </c>
      <c r="P5003" s="42">
        <f t="shared" si="392"/>
        <v>0.10846578121985199</v>
      </c>
      <c r="Q5003" s="42">
        <f t="shared" si="393"/>
        <v>0.122773215429927</v>
      </c>
      <c r="R5003" s="43">
        <f t="shared" si="394"/>
        <v>0.118137620573236</v>
      </c>
    </row>
    <row r="5004" spans="1:18" ht="15" thickBot="1" x14ac:dyDescent="0.4">
      <c r="A5004" s="74">
        <v>3177</v>
      </c>
      <c r="B5004" s="44">
        <v>0.10249999999999999</v>
      </c>
      <c r="C5004" s="44">
        <v>8.5900000000000004E-2</v>
      </c>
      <c r="D5004" s="44">
        <v>0.17169999999999999</v>
      </c>
      <c r="E5004" s="44">
        <v>4.99E-2</v>
      </c>
      <c r="F5004" s="44">
        <v>0.24929999999999999</v>
      </c>
      <c r="G5004" s="44">
        <v>1.66E-2</v>
      </c>
      <c r="H5004" s="44">
        <v>2.4899999999999999E-2</v>
      </c>
      <c r="I5004" s="44">
        <v>3.0499999999999999E-2</v>
      </c>
      <c r="J5004" s="44">
        <v>0.26319999999999999</v>
      </c>
      <c r="K5004" s="44">
        <v>5.4999999999999997E-3</v>
      </c>
      <c r="L5004" s="93">
        <f t="shared" si="390"/>
        <v>0.99999999999999989</v>
      </c>
      <c r="M5004" s="44">
        <v>0.11863</v>
      </c>
      <c r="N5004" s="93">
        <f t="array" ref="N5004">SQRT(MMULT(MMULT(B5004:K5004, '2. Correlation Matrix'!$B$34:$K$43), TRANSPOSE(B5004:K5004)))</f>
        <v>0.10768249468046141</v>
      </c>
      <c r="O5004" s="96">
        <f t="shared" si="391"/>
        <v>0.40517263395009834</v>
      </c>
      <c r="P5004" s="44">
        <f t="shared" si="392"/>
        <v>0.1128322401696962</v>
      </c>
      <c r="Q5004" s="44">
        <f t="shared" si="393"/>
        <v>0.122773215429927</v>
      </c>
      <c r="R5004" s="45">
        <f t="shared" si="394"/>
        <v>0.118137620573236</v>
      </c>
    </row>
  </sheetData>
  <autoFilter ref="A4:R5004" xr:uid="{00000000-0001-0000-0500-000000000000}">
    <sortState xmlns:xlrd2="http://schemas.microsoft.com/office/spreadsheetml/2017/richdata2" ref="A5:R5004">
      <sortCondition descending="1" ref="O4:O5004"/>
    </sortState>
  </autoFilter>
  <mergeCells count="2">
    <mergeCell ref="A2:I2"/>
    <mergeCell ref="A1:I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136"/>
  <sheetViews>
    <sheetView topLeftCell="C1" zoomScale="60" zoomScaleNormal="61" workbookViewId="0">
      <selection activeCell="X19" sqref="X19"/>
    </sheetView>
  </sheetViews>
  <sheetFormatPr defaultColWidth="8.6328125" defaultRowHeight="14.5" x14ac:dyDescent="0.35"/>
  <cols>
    <col min="1" max="1" width="40" customWidth="1"/>
    <col min="2" max="2" width="25.7265625" customWidth="1"/>
    <col min="3" max="3" width="20.54296875" customWidth="1"/>
    <col min="4" max="4" width="15" customWidth="1"/>
    <col min="5" max="5" width="30.26953125" customWidth="1"/>
    <col min="6" max="9" width="15" customWidth="1"/>
  </cols>
  <sheetData>
    <row r="1" spans="1:32" ht="19" thickBot="1" x14ac:dyDescent="0.5">
      <c r="A1" s="100" t="s">
        <v>89</v>
      </c>
      <c r="B1" s="101"/>
      <c r="C1" s="101"/>
      <c r="D1" s="101"/>
      <c r="E1" s="102"/>
    </row>
    <row r="3" spans="1:32" x14ac:dyDescent="0.35">
      <c r="A3" s="103" t="s">
        <v>90</v>
      </c>
      <c r="B3" s="104"/>
    </row>
    <row r="4" spans="1:32" x14ac:dyDescent="0.35">
      <c r="A4" s="105" t="s">
        <v>91</v>
      </c>
      <c r="B4" s="106">
        <v>24</v>
      </c>
    </row>
    <row r="5" spans="1:32" x14ac:dyDescent="0.35">
      <c r="A5" s="105" t="s">
        <v>92</v>
      </c>
      <c r="B5" s="106" t="s">
        <v>93</v>
      </c>
    </row>
    <row r="6" spans="1:32" x14ac:dyDescent="0.35">
      <c r="A6" s="105" t="s">
        <v>94</v>
      </c>
      <c r="B6" s="106" t="s">
        <v>95</v>
      </c>
    </row>
    <row r="7" spans="1:32" x14ac:dyDescent="0.35">
      <c r="A7" s="105" t="s">
        <v>96</v>
      </c>
      <c r="B7" s="106">
        <v>6000000</v>
      </c>
    </row>
    <row r="8" spans="1:32" x14ac:dyDescent="0.35">
      <c r="A8" s="105" t="s">
        <v>97</v>
      </c>
      <c r="B8" s="106">
        <v>15</v>
      </c>
    </row>
    <row r="9" spans="1:32" x14ac:dyDescent="0.35">
      <c r="A9" s="105" t="s">
        <v>98</v>
      </c>
      <c r="B9" s="106">
        <v>10000</v>
      </c>
    </row>
    <row r="10" spans="1:32" x14ac:dyDescent="0.35">
      <c r="A10" s="105" t="s">
        <v>99</v>
      </c>
      <c r="B10" s="107">
        <v>0.1482</v>
      </c>
    </row>
    <row r="11" spans="1:32" x14ac:dyDescent="0.35">
      <c r="A11" s="105" t="s">
        <v>100</v>
      </c>
      <c r="B11" s="106">
        <v>35</v>
      </c>
    </row>
    <row r="12" spans="1:32" x14ac:dyDescent="0.35">
      <c r="A12" s="105" t="s">
        <v>101</v>
      </c>
      <c r="B12" s="106" t="s">
        <v>102</v>
      </c>
    </row>
    <row r="13" spans="1:32" x14ac:dyDescent="0.35">
      <c r="A13" s="105" t="s">
        <v>103</v>
      </c>
      <c r="B13" s="107">
        <v>0.2</v>
      </c>
    </row>
    <row r="14" spans="1:32" x14ac:dyDescent="0.35">
      <c r="A14" s="105" t="s">
        <v>104</v>
      </c>
      <c r="B14" s="106">
        <v>1</v>
      </c>
    </row>
    <row r="15" spans="1:32" x14ac:dyDescent="0.35">
      <c r="A15" s="105" t="s">
        <v>105</v>
      </c>
      <c r="B15" s="106" t="s">
        <v>106</v>
      </c>
    </row>
    <row r="16" spans="1:32" x14ac:dyDescent="0.35">
      <c r="L16" s="267"/>
      <c r="M16" s="267"/>
      <c r="N16" s="267"/>
      <c r="O16" s="267"/>
      <c r="P16" s="267"/>
      <c r="Q16" s="267"/>
      <c r="R16" s="267"/>
      <c r="S16" s="267"/>
      <c r="T16" s="267"/>
      <c r="U16" s="267"/>
      <c r="V16" s="267"/>
      <c r="W16" s="267"/>
      <c r="X16" s="267"/>
      <c r="Y16" s="267"/>
      <c r="Z16" s="267"/>
      <c r="AA16" s="267"/>
      <c r="AB16" s="267"/>
      <c r="AC16" s="267"/>
      <c r="AD16" s="267"/>
      <c r="AE16" s="267"/>
      <c r="AF16" s="267"/>
    </row>
    <row r="17" spans="1:32" ht="15" thickBot="1" x14ac:dyDescent="0.4">
      <c r="A17" s="5" t="s">
        <v>107</v>
      </c>
      <c r="L17" s="267"/>
      <c r="M17" s="267"/>
      <c r="N17" s="267"/>
      <c r="O17" s="267"/>
      <c r="P17" s="267"/>
      <c r="Q17" s="267"/>
      <c r="R17" s="267"/>
      <c r="S17" s="267"/>
      <c r="T17" s="267"/>
      <c r="U17" s="267"/>
      <c r="V17" s="267"/>
      <c r="W17" s="267"/>
      <c r="X17" s="267"/>
      <c r="Y17" s="267"/>
      <c r="Z17" s="267"/>
      <c r="AA17" s="267"/>
      <c r="AB17" s="267"/>
      <c r="AC17" s="267"/>
      <c r="AD17" s="267"/>
      <c r="AE17" s="267"/>
      <c r="AF17" s="267"/>
    </row>
    <row r="18" spans="1:32" ht="29.5" thickBot="1" x14ac:dyDescent="0.4">
      <c r="A18" s="175" t="s">
        <v>108</v>
      </c>
      <c r="B18" s="176" t="s">
        <v>109</v>
      </c>
      <c r="C18" s="176" t="s">
        <v>110</v>
      </c>
      <c r="D18" s="176" t="s">
        <v>111</v>
      </c>
      <c r="E18" s="176" t="s">
        <v>112</v>
      </c>
      <c r="F18" s="176" t="s">
        <v>113</v>
      </c>
      <c r="G18" s="176" t="s">
        <v>114</v>
      </c>
      <c r="H18" s="177" t="s">
        <v>115</v>
      </c>
      <c r="I18" s="144"/>
      <c r="L18" s="267"/>
      <c r="M18" s="267"/>
      <c r="N18" s="268"/>
      <c r="O18" s="268"/>
      <c r="P18" s="268"/>
      <c r="Q18" s="268"/>
      <c r="R18" s="268"/>
      <c r="S18" s="268"/>
      <c r="T18" s="268"/>
      <c r="U18" s="268"/>
      <c r="V18" s="267"/>
      <c r="W18" s="267"/>
      <c r="X18" s="267"/>
      <c r="Y18" s="267"/>
      <c r="Z18" s="267"/>
      <c r="AA18" s="267"/>
      <c r="AB18" s="267"/>
      <c r="AC18" s="267"/>
      <c r="AD18" s="267"/>
      <c r="AE18" s="267"/>
      <c r="AF18" s="267"/>
    </row>
    <row r="19" spans="1:32" x14ac:dyDescent="0.35">
      <c r="A19" s="170" t="s">
        <v>34</v>
      </c>
      <c r="B19" s="171">
        <v>7.0000000000000007E-2</v>
      </c>
      <c r="C19" s="171">
        <v>0</v>
      </c>
      <c r="D19" s="172">
        <f t="shared" ref="D19:D27" si="0">B19-0.5*1*C19^2</f>
        <v>7.0000000000000007E-2</v>
      </c>
      <c r="E19" s="172">
        <v>0.02</v>
      </c>
      <c r="F19" s="172">
        <v>7.4999999999999997E-2</v>
      </c>
      <c r="G19" s="172">
        <f>'3. Market Utility'!D5</f>
        <v>7.4799999999999991E-2</v>
      </c>
      <c r="H19" s="173">
        <f>D19-G19</f>
        <v>-4.7999999999999848E-3</v>
      </c>
      <c r="I19" s="174"/>
      <c r="L19" s="267"/>
      <c r="M19" s="267"/>
      <c r="N19" s="269"/>
      <c r="O19" s="270"/>
      <c r="P19" s="270"/>
      <c r="Q19" s="271"/>
      <c r="R19" s="271"/>
      <c r="S19" s="271"/>
      <c r="T19" s="271"/>
      <c r="U19" s="271"/>
      <c r="V19" s="267"/>
      <c r="W19" s="267"/>
      <c r="X19" s="267"/>
      <c r="Y19" s="267"/>
      <c r="Z19" s="267"/>
      <c r="AA19" s="267"/>
      <c r="AB19" s="267"/>
      <c r="AC19" s="267"/>
      <c r="AD19" s="267"/>
      <c r="AE19" s="267"/>
      <c r="AF19" s="267"/>
    </row>
    <row r="20" spans="1:32" x14ac:dyDescent="0.35">
      <c r="A20" s="57" t="s">
        <v>26</v>
      </c>
      <c r="B20" s="108">
        <v>0.1</v>
      </c>
      <c r="C20" s="108">
        <v>0.08</v>
      </c>
      <c r="D20" s="53">
        <f t="shared" si="0"/>
        <v>9.6800000000000011E-2</v>
      </c>
      <c r="E20" s="53">
        <v>0.05</v>
      </c>
      <c r="F20" s="53">
        <v>0.09</v>
      </c>
      <c r="G20" s="53">
        <f>'3. Market Utility'!D8</f>
        <v>8.8749999999999996E-2</v>
      </c>
      <c r="H20" s="58">
        <f t="shared" ref="H20:H27" si="1">D20-G20</f>
        <v>8.0500000000000155E-3</v>
      </c>
      <c r="I20" s="174"/>
      <c r="L20" s="267"/>
      <c r="M20" s="267"/>
      <c r="N20" s="269"/>
      <c r="O20" s="270"/>
      <c r="P20" s="270"/>
      <c r="Q20" s="271"/>
      <c r="R20" s="271"/>
      <c r="S20" s="271"/>
      <c r="T20" s="271"/>
      <c r="U20" s="271"/>
      <c r="V20" s="267"/>
      <c r="W20" s="267"/>
      <c r="X20" s="267"/>
      <c r="Y20" s="267"/>
      <c r="Z20" s="267"/>
      <c r="AA20" s="267"/>
      <c r="AB20" s="267"/>
      <c r="AC20" s="267"/>
      <c r="AD20" s="267"/>
      <c r="AE20" s="267"/>
      <c r="AF20" s="267"/>
    </row>
    <row r="21" spans="1:32" x14ac:dyDescent="0.35">
      <c r="A21" s="57" t="s">
        <v>29</v>
      </c>
      <c r="B21" s="108">
        <v>0.12</v>
      </c>
      <c r="C21" s="108">
        <v>0.15</v>
      </c>
      <c r="D21" s="53">
        <f t="shared" si="0"/>
        <v>0.10875</v>
      </c>
      <c r="E21" s="53">
        <v>0.16</v>
      </c>
      <c r="F21" s="53">
        <v>0.11</v>
      </c>
      <c r="G21" s="53">
        <f>'3. Market Utility'!D9</f>
        <v>9.7199999999999995E-2</v>
      </c>
      <c r="H21" s="58">
        <f t="shared" si="1"/>
        <v>1.1550000000000005E-2</v>
      </c>
      <c r="I21" s="174"/>
      <c r="L21" s="267"/>
      <c r="M21" s="267"/>
      <c r="N21" s="269"/>
      <c r="O21" s="270"/>
      <c r="P21" s="270"/>
      <c r="Q21" s="271"/>
      <c r="R21" s="271"/>
      <c r="S21" s="271"/>
      <c r="T21" s="271"/>
      <c r="U21" s="271"/>
      <c r="V21" s="267"/>
      <c r="W21" s="267"/>
      <c r="X21" s="267"/>
      <c r="Y21" s="267"/>
      <c r="Z21" s="267"/>
      <c r="AA21" s="267"/>
      <c r="AB21" s="267"/>
      <c r="AC21" s="267"/>
      <c r="AD21" s="267"/>
      <c r="AE21" s="267"/>
      <c r="AF21" s="267"/>
    </row>
    <row r="22" spans="1:32" x14ac:dyDescent="0.35">
      <c r="A22" s="57" t="s">
        <v>19</v>
      </c>
      <c r="B22" s="108">
        <v>0.12</v>
      </c>
      <c r="C22" s="108">
        <v>0.15</v>
      </c>
      <c r="D22" s="53">
        <f t="shared" si="0"/>
        <v>0.10875</v>
      </c>
      <c r="E22" s="53">
        <v>0.12</v>
      </c>
      <c r="F22" s="53">
        <v>0.12</v>
      </c>
      <c r="G22" s="53">
        <f>'3. Market Utility'!D12</f>
        <v>0.1128</v>
      </c>
      <c r="H22" s="58">
        <f t="shared" si="1"/>
        <v>-4.049999999999998E-3</v>
      </c>
      <c r="I22" s="174"/>
      <c r="L22" s="267"/>
      <c r="M22" s="267"/>
      <c r="N22" s="269"/>
      <c r="O22" s="270"/>
      <c r="P22" s="270"/>
      <c r="Q22" s="271"/>
      <c r="R22" s="271"/>
      <c r="S22" s="271"/>
      <c r="T22" s="271"/>
      <c r="U22" s="271"/>
      <c r="V22" s="267"/>
      <c r="W22" s="267"/>
      <c r="X22" s="267"/>
      <c r="Y22" s="267"/>
      <c r="Z22" s="267"/>
      <c r="AA22" s="267"/>
      <c r="AB22" s="267"/>
      <c r="AC22" s="267"/>
      <c r="AD22" s="267"/>
      <c r="AE22" s="267"/>
      <c r="AF22" s="267"/>
    </row>
    <row r="23" spans="1:32" x14ac:dyDescent="0.35">
      <c r="A23" s="57" t="s">
        <v>17</v>
      </c>
      <c r="B23" s="108">
        <v>0.09</v>
      </c>
      <c r="C23" s="108">
        <v>0.05</v>
      </c>
      <c r="D23" s="53">
        <f t="shared" si="0"/>
        <v>8.8749999999999996E-2</v>
      </c>
      <c r="E23" s="53">
        <v>0.13</v>
      </c>
      <c r="F23" s="53">
        <v>0.1278</v>
      </c>
      <c r="G23" s="53">
        <f>'3. Market Utility'!D13</f>
        <v>0.11935</v>
      </c>
      <c r="H23" s="58">
        <f t="shared" si="1"/>
        <v>-3.0600000000000002E-2</v>
      </c>
      <c r="I23" s="174"/>
      <c r="L23" s="267"/>
      <c r="M23" s="267"/>
      <c r="N23" s="269"/>
      <c r="O23" s="270"/>
      <c r="P23" s="270"/>
      <c r="Q23" s="271"/>
      <c r="R23" s="271"/>
      <c r="S23" s="271"/>
      <c r="T23" s="271"/>
      <c r="U23" s="271"/>
      <c r="V23" s="267"/>
      <c r="W23" s="267"/>
      <c r="X23" s="267"/>
      <c r="Y23" s="267"/>
      <c r="Z23" s="267"/>
      <c r="AA23" s="267"/>
      <c r="AB23" s="267"/>
      <c r="AC23" s="267"/>
      <c r="AD23" s="267"/>
      <c r="AE23" s="267"/>
      <c r="AF23" s="267"/>
    </row>
    <row r="24" spans="1:32" x14ac:dyDescent="0.35">
      <c r="A24" s="57" t="s">
        <v>21</v>
      </c>
      <c r="B24" s="108">
        <v>0.1</v>
      </c>
      <c r="C24" s="108">
        <v>7.0000000000000007E-2</v>
      </c>
      <c r="D24" s="53">
        <f t="shared" si="0"/>
        <v>9.7550000000000012E-2</v>
      </c>
      <c r="E24" s="53">
        <v>0.17</v>
      </c>
      <c r="F24" s="53">
        <v>0.13</v>
      </c>
      <c r="G24" s="53">
        <f>'3. Market Utility'!D14</f>
        <v>0.11555</v>
      </c>
      <c r="H24" s="58">
        <f t="shared" si="1"/>
        <v>-1.7999999999999988E-2</v>
      </c>
      <c r="I24" s="174"/>
      <c r="L24" s="267"/>
      <c r="M24" s="267"/>
      <c r="N24" s="269"/>
      <c r="O24" s="270"/>
      <c r="P24" s="270"/>
      <c r="Q24" s="271"/>
      <c r="R24" s="271"/>
      <c r="S24" s="271"/>
      <c r="T24" s="271"/>
      <c r="U24" s="271"/>
      <c r="V24" s="267"/>
      <c r="W24" s="267"/>
      <c r="X24" s="267"/>
      <c r="Y24" s="267"/>
      <c r="Z24" s="267"/>
      <c r="AA24" s="267"/>
      <c r="AB24" s="267"/>
      <c r="AC24" s="267"/>
      <c r="AD24" s="267"/>
      <c r="AE24" s="267"/>
      <c r="AF24" s="267"/>
    </row>
    <row r="25" spans="1:32" x14ac:dyDescent="0.35">
      <c r="A25" s="57" t="s">
        <v>16</v>
      </c>
      <c r="B25" s="108">
        <v>0.12</v>
      </c>
      <c r="C25" s="108">
        <v>0.1</v>
      </c>
      <c r="D25" s="53">
        <f t="shared" si="0"/>
        <v>0.11499999999999999</v>
      </c>
      <c r="E25" s="53">
        <v>0.15</v>
      </c>
      <c r="F25" s="53">
        <v>0.14000000000000001</v>
      </c>
      <c r="G25" s="53">
        <f>'3. Market Utility'!D15</f>
        <v>0.12875</v>
      </c>
      <c r="H25" s="58">
        <f t="shared" si="1"/>
        <v>-1.3750000000000012E-2</v>
      </c>
      <c r="I25" s="174"/>
      <c r="L25" s="267"/>
      <c r="M25" s="267"/>
      <c r="N25" s="269"/>
      <c r="O25" s="270"/>
      <c r="P25" s="270"/>
      <c r="Q25" s="271"/>
      <c r="R25" s="271"/>
      <c r="S25" s="271"/>
      <c r="T25" s="271"/>
      <c r="U25" s="271"/>
      <c r="V25" s="267"/>
      <c r="W25" s="267"/>
      <c r="X25" s="267"/>
      <c r="Y25" s="267"/>
      <c r="Z25" s="267"/>
      <c r="AA25" s="267"/>
      <c r="AB25" s="267"/>
      <c r="AC25" s="267"/>
      <c r="AD25" s="267"/>
      <c r="AE25" s="267"/>
      <c r="AF25" s="267"/>
    </row>
    <row r="26" spans="1:32" x14ac:dyDescent="0.35">
      <c r="A26" s="57" t="s">
        <v>12</v>
      </c>
      <c r="B26" s="108">
        <v>0.15</v>
      </c>
      <c r="C26" s="108">
        <v>0.2</v>
      </c>
      <c r="D26" s="53">
        <f t="shared" si="0"/>
        <v>0.13</v>
      </c>
      <c r="E26" s="53">
        <v>0.22</v>
      </c>
      <c r="F26" s="53">
        <v>0.18</v>
      </c>
      <c r="G26" s="53">
        <f>'3. Market Utility'!D16</f>
        <v>0.15579999999999999</v>
      </c>
      <c r="H26" s="58">
        <f t="shared" si="1"/>
        <v>-2.579999999999999E-2</v>
      </c>
      <c r="I26" s="174"/>
      <c r="L26" s="267"/>
      <c r="M26" s="267"/>
      <c r="N26" s="269"/>
      <c r="O26" s="270"/>
      <c r="P26" s="270"/>
      <c r="Q26" s="271"/>
      <c r="R26" s="271"/>
      <c r="S26" s="271"/>
      <c r="T26" s="271"/>
      <c r="U26" s="271"/>
      <c r="V26" s="267"/>
      <c r="W26" s="267"/>
      <c r="X26" s="267"/>
      <c r="Y26" s="267"/>
      <c r="Z26" s="267"/>
      <c r="AA26" s="267"/>
      <c r="AB26" s="267"/>
      <c r="AC26" s="267"/>
      <c r="AD26" s="267"/>
      <c r="AE26" s="267"/>
      <c r="AF26" s="267"/>
    </row>
    <row r="27" spans="1:32" ht="15" thickBot="1" x14ac:dyDescent="0.4">
      <c r="A27" s="59" t="s">
        <v>9</v>
      </c>
      <c r="B27" s="109">
        <v>0.22</v>
      </c>
      <c r="C27" s="109">
        <v>0.25</v>
      </c>
      <c r="D27" s="60">
        <f t="shared" si="0"/>
        <v>0.18875</v>
      </c>
      <c r="E27" s="60">
        <v>0.25</v>
      </c>
      <c r="F27" s="60">
        <v>0.2</v>
      </c>
      <c r="G27" s="60">
        <f>'3. Market Utility'!D17</f>
        <v>0.16875000000000001</v>
      </c>
      <c r="H27" s="61">
        <f t="shared" si="1"/>
        <v>1.999999999999999E-2</v>
      </c>
      <c r="I27" s="174"/>
      <c r="L27" s="267"/>
      <c r="M27" s="267"/>
      <c r="N27" s="269"/>
      <c r="O27" s="270"/>
      <c r="P27" s="270"/>
      <c r="Q27" s="271"/>
      <c r="R27" s="271"/>
      <c r="S27" s="271"/>
      <c r="T27" s="271"/>
      <c r="U27" s="271"/>
      <c r="V27" s="267"/>
      <c r="W27" s="267"/>
      <c r="X27" s="267"/>
      <c r="Y27" s="267"/>
      <c r="Z27" s="267"/>
      <c r="AA27" s="267"/>
      <c r="AB27" s="267"/>
      <c r="AC27" s="267"/>
      <c r="AD27" s="267"/>
      <c r="AE27" s="267"/>
      <c r="AF27" s="267"/>
    </row>
    <row r="28" spans="1:32" x14ac:dyDescent="0.35">
      <c r="L28" s="267"/>
      <c r="M28" s="267"/>
      <c r="N28" s="267"/>
      <c r="O28" s="267"/>
      <c r="P28" s="267"/>
      <c r="Q28" s="267"/>
      <c r="R28" s="267"/>
      <c r="S28" s="267"/>
      <c r="T28" s="267"/>
      <c r="U28" s="267"/>
      <c r="V28" s="267"/>
      <c r="W28" s="267"/>
      <c r="X28" s="267"/>
      <c r="Y28" s="267"/>
      <c r="Z28" s="267"/>
      <c r="AA28" s="267"/>
      <c r="AB28" s="267"/>
      <c r="AC28" s="267"/>
      <c r="AD28" s="267"/>
      <c r="AE28" s="267"/>
      <c r="AF28" s="267"/>
    </row>
    <row r="29" spans="1:32" x14ac:dyDescent="0.35">
      <c r="A29" s="11" t="s">
        <v>116</v>
      </c>
      <c r="P29" s="162"/>
    </row>
    <row r="31" spans="1:32" ht="15" thickBot="1" x14ac:dyDescent="0.4">
      <c r="A31" s="5" t="s">
        <v>117</v>
      </c>
    </row>
    <row r="32" spans="1:32" ht="29" x14ac:dyDescent="0.35">
      <c r="A32" s="31" t="s">
        <v>118</v>
      </c>
      <c r="B32" s="32" t="s">
        <v>119</v>
      </c>
      <c r="C32" s="33" t="s">
        <v>215</v>
      </c>
      <c r="D32" s="110"/>
      <c r="E32" s="31" t="s">
        <v>121</v>
      </c>
      <c r="F32" s="32" t="s">
        <v>122</v>
      </c>
      <c r="G32" s="32" t="s">
        <v>254</v>
      </c>
      <c r="H32" s="33" t="s">
        <v>215</v>
      </c>
      <c r="J32" s="35" t="s">
        <v>216</v>
      </c>
      <c r="K32" s="35" t="s">
        <v>70</v>
      </c>
      <c r="L32" s="35" t="s">
        <v>68</v>
      </c>
      <c r="M32" s="35" t="s">
        <v>253</v>
      </c>
    </row>
    <row r="33" spans="1:13" x14ac:dyDescent="0.35">
      <c r="A33" s="73" t="s">
        <v>34</v>
      </c>
      <c r="B33" s="42">
        <v>0.02</v>
      </c>
      <c r="C33" s="43">
        <f>'3. Market Utility'!D5</f>
        <v>7.4799999999999991E-2</v>
      </c>
      <c r="E33" s="73" t="s">
        <v>34</v>
      </c>
      <c r="F33" s="42">
        <v>0</v>
      </c>
      <c r="G33" s="42">
        <f>0.07-0.5*1*F33^2</f>
        <v>7.0000000000000007E-2</v>
      </c>
      <c r="H33" s="168">
        <f t="shared" ref="H33:H41" si="2">VLOOKUP(E33,A32:C46,3,FALSE)</f>
        <v>7.4799999999999991E-2</v>
      </c>
      <c r="J33" s="62" t="s">
        <v>72</v>
      </c>
      <c r="K33" s="42">
        <f>'4. Efficient Frontier'!B79</f>
        <v>0</v>
      </c>
      <c r="L33" s="42">
        <f>'4. Efficient Frontier'!C79</f>
        <v>7.4999999999999997E-2</v>
      </c>
      <c r="M33" s="42">
        <f>'4. Efficient Frontier'!D79</f>
        <v>7.4999999999999997E-2</v>
      </c>
    </row>
    <row r="34" spans="1:13" x14ac:dyDescent="0.35">
      <c r="A34" s="73" t="s">
        <v>31</v>
      </c>
      <c r="B34" s="42">
        <v>0.05</v>
      </c>
      <c r="C34" s="43">
        <f>'3. Market Utility'!D6</f>
        <v>7.8750000000000001E-2</v>
      </c>
      <c r="E34" s="73" t="s">
        <v>17</v>
      </c>
      <c r="F34" s="42">
        <v>0.05</v>
      </c>
      <c r="G34" s="42">
        <f>0.09-0.5*1*F34^2</f>
        <v>8.8749999999999996E-2</v>
      </c>
      <c r="H34" s="168">
        <f t="shared" si="2"/>
        <v>0.11935</v>
      </c>
      <c r="J34" s="62" t="s">
        <v>73</v>
      </c>
      <c r="K34" s="42">
        <f>'4. Efficient Frontier'!B80</f>
        <v>8.3709891436287279E-2</v>
      </c>
      <c r="L34" s="42">
        <f>'4. Efficient Frontier'!C80</f>
        <v>0.135908</v>
      </c>
      <c r="M34" s="42">
        <f>'4. Efficient Frontier'!D80</f>
        <v>0.13240432703786251</v>
      </c>
    </row>
    <row r="35" spans="1:13" x14ac:dyDescent="0.35">
      <c r="A35" s="73" t="s">
        <v>33</v>
      </c>
      <c r="B35" s="42">
        <v>0.05</v>
      </c>
      <c r="C35" s="43">
        <f>'3. Market Utility'!D7</f>
        <v>7.8750000000000001E-2</v>
      </c>
      <c r="E35" s="73" t="s">
        <v>21</v>
      </c>
      <c r="F35" s="42">
        <v>7.0000000000000007E-2</v>
      </c>
      <c r="G35" s="42">
        <f>0.1-0.5*1*F35^2</f>
        <v>9.7550000000000012E-2</v>
      </c>
      <c r="H35" s="168">
        <f t="shared" si="2"/>
        <v>0.11555</v>
      </c>
      <c r="J35" s="62" t="s">
        <v>74</v>
      </c>
      <c r="K35" s="42">
        <f>'4. Efficient Frontier'!B81</f>
        <v>0.142337916200616</v>
      </c>
      <c r="L35" s="42">
        <f>'4. Efficient Frontier'!C81</f>
        <v>0.17857870542613799</v>
      </c>
      <c r="M35" s="42">
        <f>'4. Efficient Frontier'!D81</f>
        <v>0.16844866423197119</v>
      </c>
    </row>
    <row r="36" spans="1:13" x14ac:dyDescent="0.35">
      <c r="A36" s="73" t="s">
        <v>26</v>
      </c>
      <c r="B36" s="42">
        <v>0.05</v>
      </c>
      <c r="C36" s="43">
        <f>'3. Market Utility'!D8</f>
        <v>8.8749999999999996E-2</v>
      </c>
      <c r="E36" s="73" t="s">
        <v>26</v>
      </c>
      <c r="F36" s="42">
        <v>0.08</v>
      </c>
      <c r="G36" s="42">
        <f>0.1-0.5*1*F36^2</f>
        <v>9.6800000000000011E-2</v>
      </c>
      <c r="H36" s="168">
        <f t="shared" si="2"/>
        <v>8.8749999999999996E-2</v>
      </c>
    </row>
    <row r="37" spans="1:13" x14ac:dyDescent="0.35">
      <c r="A37" s="73" t="s">
        <v>22</v>
      </c>
      <c r="B37" s="42">
        <v>0.11</v>
      </c>
      <c r="C37" s="43">
        <f>'3. Market Utility'!D10</f>
        <v>0.10395</v>
      </c>
      <c r="E37" s="73" t="s">
        <v>16</v>
      </c>
      <c r="F37" s="42">
        <v>0.1</v>
      </c>
      <c r="G37" s="42">
        <f>0.12-0.5*1*F37^2</f>
        <v>0.11499999999999999</v>
      </c>
      <c r="H37" s="168">
        <f t="shared" si="2"/>
        <v>0.12875</v>
      </c>
    </row>
    <row r="38" spans="1:13" x14ac:dyDescent="0.35">
      <c r="A38" s="73" t="s">
        <v>25</v>
      </c>
      <c r="B38" s="42">
        <v>0.11</v>
      </c>
      <c r="C38" s="43">
        <f>'3. Market Utility'!D11</f>
        <v>0.10395</v>
      </c>
      <c r="E38" s="73" t="s">
        <v>29</v>
      </c>
      <c r="F38" s="42">
        <v>0.15</v>
      </c>
      <c r="G38" s="42">
        <f>0.12-0.5*1*F38^2</f>
        <v>0.10875</v>
      </c>
      <c r="H38" s="168">
        <f t="shared" si="2"/>
        <v>9.7199999999999995E-2</v>
      </c>
    </row>
    <row r="39" spans="1:13" x14ac:dyDescent="0.35">
      <c r="A39" s="73" t="s">
        <v>19</v>
      </c>
      <c r="B39" s="42">
        <v>0.12</v>
      </c>
      <c r="C39" s="43">
        <f>'3. Market Utility'!D12</f>
        <v>0.1128</v>
      </c>
      <c r="E39" s="73" t="s">
        <v>19</v>
      </c>
      <c r="F39" s="42">
        <v>0.15</v>
      </c>
      <c r="G39" s="42">
        <f>0.12-0.5*1*F39^2</f>
        <v>0.10875</v>
      </c>
      <c r="H39" s="168">
        <f t="shared" si="2"/>
        <v>0.1128</v>
      </c>
    </row>
    <row r="40" spans="1:13" x14ac:dyDescent="0.35">
      <c r="A40" s="73" t="s">
        <v>17</v>
      </c>
      <c r="B40" s="42">
        <v>0.13</v>
      </c>
      <c r="C40" s="43">
        <f>'3. Market Utility'!D13</f>
        <v>0.11935</v>
      </c>
      <c r="E40" s="73" t="s">
        <v>12</v>
      </c>
      <c r="F40" s="42">
        <v>0.2</v>
      </c>
      <c r="G40" s="42">
        <f>0.15-0.5*1*F40^2</f>
        <v>0.13</v>
      </c>
      <c r="H40" s="168">
        <f t="shared" si="2"/>
        <v>0.15579999999999999</v>
      </c>
    </row>
    <row r="41" spans="1:13" ht="15" thickBot="1" x14ac:dyDescent="0.4">
      <c r="A41" s="73" t="s">
        <v>16</v>
      </c>
      <c r="B41" s="42">
        <v>0.15</v>
      </c>
      <c r="C41" s="43">
        <f>'3. Market Utility'!D15</f>
        <v>0.12875</v>
      </c>
      <c r="E41" s="74" t="s">
        <v>9</v>
      </c>
      <c r="F41" s="44">
        <v>0.25</v>
      </c>
      <c r="G41" s="44">
        <f>0.22-0.5*1*F41^2</f>
        <v>0.18875</v>
      </c>
      <c r="H41" s="169">
        <f t="shared" si="2"/>
        <v>0.16875000000000001</v>
      </c>
    </row>
    <row r="42" spans="1:13" x14ac:dyDescent="0.35">
      <c r="A42" s="73" t="s">
        <v>29</v>
      </c>
      <c r="B42" s="42">
        <v>0.16</v>
      </c>
      <c r="C42" s="43">
        <f>'3. Market Utility'!D9</f>
        <v>9.7199999999999995E-2</v>
      </c>
    </row>
    <row r="43" spans="1:13" x14ac:dyDescent="0.35">
      <c r="A43" s="73" t="s">
        <v>21</v>
      </c>
      <c r="B43" s="42">
        <v>0.17</v>
      </c>
      <c r="C43" s="43">
        <f>'3. Market Utility'!D14</f>
        <v>0.11555</v>
      </c>
      <c r="E43" s="144"/>
      <c r="F43" s="144"/>
      <c r="G43" s="144"/>
    </row>
    <row r="44" spans="1:13" x14ac:dyDescent="0.35">
      <c r="A44" s="73" t="s">
        <v>12</v>
      </c>
      <c r="B44" s="42">
        <v>0.22</v>
      </c>
      <c r="C44" s="43">
        <f>'3. Market Utility'!D16</f>
        <v>0.15579999999999999</v>
      </c>
      <c r="E44" s="157"/>
      <c r="F44" s="158"/>
      <c r="G44" s="158"/>
    </row>
    <row r="45" spans="1:13" x14ac:dyDescent="0.35">
      <c r="A45" s="145" t="s">
        <v>9</v>
      </c>
      <c r="B45" s="146">
        <v>0.25</v>
      </c>
      <c r="C45" s="147">
        <f>'3. Market Utility'!D17</f>
        <v>0.16875000000000001</v>
      </c>
      <c r="E45" s="157"/>
      <c r="F45" s="158"/>
      <c r="G45" s="158"/>
    </row>
    <row r="46" spans="1:13" ht="15" thickBot="1" x14ac:dyDescent="0.4">
      <c r="A46" s="149" t="s">
        <v>13</v>
      </c>
      <c r="B46" s="150">
        <v>0.4</v>
      </c>
      <c r="C46" s="151">
        <f>'3. Market Utility'!D18</f>
        <v>0.16999999999999998</v>
      </c>
    </row>
    <row r="47" spans="1:13" ht="15" thickBot="1" x14ac:dyDescent="0.4">
      <c r="A47" s="5" t="s">
        <v>124</v>
      </c>
    </row>
    <row r="48" spans="1:13" x14ac:dyDescent="0.35">
      <c r="A48" s="31" t="s">
        <v>125</v>
      </c>
      <c r="B48" s="33" t="s">
        <v>126</v>
      </c>
    </row>
    <row r="49" spans="1:2" x14ac:dyDescent="0.35">
      <c r="A49" s="112" t="s">
        <v>10</v>
      </c>
      <c r="B49" s="113" t="s">
        <v>127</v>
      </c>
    </row>
    <row r="50" spans="1:2" x14ac:dyDescent="0.35">
      <c r="A50" s="112" t="s">
        <v>128</v>
      </c>
      <c r="B50" s="113" t="s">
        <v>129</v>
      </c>
    </row>
    <row r="51" spans="1:2" x14ac:dyDescent="0.35">
      <c r="A51" s="112" t="s">
        <v>130</v>
      </c>
      <c r="B51" s="113" t="s">
        <v>131</v>
      </c>
    </row>
    <row r="52" spans="1:2" x14ac:dyDescent="0.35">
      <c r="A52" s="112" t="s">
        <v>30</v>
      </c>
      <c r="B52" s="113" t="s">
        <v>131</v>
      </c>
    </row>
    <row r="53" spans="1:2" ht="15" thickBot="1" x14ac:dyDescent="0.4">
      <c r="A53" s="114" t="s">
        <v>27</v>
      </c>
      <c r="B53" s="115" t="s">
        <v>131</v>
      </c>
    </row>
    <row r="55" spans="1:2" x14ac:dyDescent="0.35">
      <c r="A55" s="12" t="s">
        <v>132</v>
      </c>
    </row>
    <row r="57" spans="1:2" ht="15" thickBot="1" x14ac:dyDescent="0.4">
      <c r="A57" s="5" t="s">
        <v>133</v>
      </c>
    </row>
    <row r="58" spans="1:2" x14ac:dyDescent="0.35">
      <c r="A58" s="116" t="s">
        <v>134</v>
      </c>
      <c r="B58" s="117">
        <f>B59-0.5*B14*B60^2</f>
        <v>0.13204440514330901</v>
      </c>
    </row>
    <row r="59" spans="1:2" x14ac:dyDescent="0.35">
      <c r="A59" s="112" t="s">
        <v>135</v>
      </c>
      <c r="B59" s="43">
        <f>'5. Random Scenario Search'!M5</f>
        <v>0.13668</v>
      </c>
    </row>
    <row r="60" spans="1:2" x14ac:dyDescent="0.35">
      <c r="A60" s="112" t="s">
        <v>136</v>
      </c>
      <c r="B60" s="43">
        <f>'5. Random Scenario Search'!N5</f>
        <v>9.6287017366735381E-2</v>
      </c>
    </row>
    <row r="61" spans="1:2" ht="15" thickBot="1" x14ac:dyDescent="0.4">
      <c r="A61" s="114" t="s">
        <v>137</v>
      </c>
      <c r="B61" s="118">
        <f>'5. Random Scenario Search'!O5</f>
        <v>0.6405848024669295</v>
      </c>
    </row>
    <row r="62" spans="1:2" ht="15" thickBot="1" x14ac:dyDescent="0.4"/>
    <row r="63" spans="1:2" x14ac:dyDescent="0.35">
      <c r="A63" s="64" t="s">
        <v>138</v>
      </c>
      <c r="B63" s="66"/>
    </row>
    <row r="64" spans="1:2" x14ac:dyDescent="0.35">
      <c r="A64" s="112" t="s">
        <v>34</v>
      </c>
      <c r="B64" s="159">
        <v>0.1313</v>
      </c>
    </row>
    <row r="65" spans="1:25" x14ac:dyDescent="0.35">
      <c r="A65" s="112" t="s">
        <v>26</v>
      </c>
      <c r="B65" s="159">
        <v>0.19570000000000001</v>
      </c>
    </row>
    <row r="66" spans="1:25" x14ac:dyDescent="0.35">
      <c r="A66" s="112" t="s">
        <v>21</v>
      </c>
      <c r="B66" s="159">
        <v>6.2100000000000002E-2</v>
      </c>
    </row>
    <row r="67" spans="1:25" x14ac:dyDescent="0.35">
      <c r="A67" s="112" t="s">
        <v>36</v>
      </c>
      <c r="B67" s="159">
        <v>1.43E-2</v>
      </c>
    </row>
    <row r="68" spans="1:25" x14ac:dyDescent="0.35">
      <c r="A68" s="112" t="s">
        <v>37</v>
      </c>
      <c r="B68" s="159">
        <v>9.4999999999999998E-3</v>
      </c>
    </row>
    <row r="69" spans="1:25" x14ac:dyDescent="0.35">
      <c r="A69" s="112" t="s">
        <v>9</v>
      </c>
      <c r="B69" s="159">
        <v>6.9199999999999998E-2</v>
      </c>
    </row>
    <row r="70" spans="1:25" x14ac:dyDescent="0.35">
      <c r="A70" s="112" t="s">
        <v>12</v>
      </c>
      <c r="B70" s="159">
        <v>0.14080000000000001</v>
      </c>
    </row>
    <row r="71" spans="1:25" x14ac:dyDescent="0.35">
      <c r="A71" s="112" t="s">
        <v>19</v>
      </c>
      <c r="B71" s="159">
        <v>0.2339</v>
      </c>
    </row>
    <row r="72" spans="1:25" x14ac:dyDescent="0.35">
      <c r="A72" s="112" t="s">
        <v>17</v>
      </c>
      <c r="B72" s="159">
        <v>4.0599999999999997E-2</v>
      </c>
    </row>
    <row r="73" spans="1:25" ht="15" thickBot="1" x14ac:dyDescent="0.4">
      <c r="A73" s="114" t="s">
        <v>13</v>
      </c>
      <c r="B73" s="159">
        <v>0.1026</v>
      </c>
    </row>
    <row r="75" spans="1:25" x14ac:dyDescent="0.35">
      <c r="A75" s="5" t="s">
        <v>139</v>
      </c>
    </row>
    <row r="76" spans="1:25" ht="25.5" customHeight="1" thickBot="1" x14ac:dyDescent="0.4">
      <c r="A76" s="226" t="s">
        <v>140</v>
      </c>
      <c r="B76" s="226"/>
      <c r="C76" s="226"/>
      <c r="D76" s="226"/>
      <c r="E76" s="226"/>
      <c r="F76" s="226"/>
      <c r="G76" s="226"/>
      <c r="H76" s="226"/>
      <c r="I76" s="1"/>
      <c r="Y76" s="162"/>
    </row>
    <row r="77" spans="1:25" x14ac:dyDescent="0.35">
      <c r="A77" s="265" t="s">
        <v>67</v>
      </c>
      <c r="B77" s="266" t="s">
        <v>68</v>
      </c>
      <c r="C77" s="266" t="s">
        <v>253</v>
      </c>
    </row>
    <row r="78" spans="1:25" x14ac:dyDescent="0.35">
      <c r="A78" s="262">
        <f>SQRT((B78-C78)/(0.5*$B$14))</f>
        <v>9.6287017366735256E-2</v>
      </c>
      <c r="B78" s="263">
        <f>B59</f>
        <v>0.13668</v>
      </c>
      <c r="C78" s="264">
        <f>B58</f>
        <v>0.13204440514330901</v>
      </c>
    </row>
    <row r="79" spans="1:25" x14ac:dyDescent="0.35">
      <c r="A79" s="262">
        <f>SQRT((B79-C79)/(0.5*$B$14))</f>
        <v>0.11520064979583224</v>
      </c>
      <c r="B79" s="263">
        <f>B78+0.2%</f>
        <v>0.13868</v>
      </c>
      <c r="C79" s="264">
        <f>C78</f>
        <v>0.13204440514330901</v>
      </c>
    </row>
    <row r="80" spans="1:25" x14ac:dyDescent="0.35">
      <c r="A80" s="262">
        <f t="shared" ref="A80:A89" si="3">SQRT((B80-C80)/(0.5*$B$14))</f>
        <v>0.13141989846816191</v>
      </c>
      <c r="B80" s="263">
        <f t="shared" ref="B80:B83" si="4">B79+0.2%</f>
        <v>0.14068</v>
      </c>
      <c r="C80" s="264">
        <f t="shared" ref="C80:C89" si="5">C79</f>
        <v>0.13204440514330901</v>
      </c>
    </row>
    <row r="81" spans="1:3" x14ac:dyDescent="0.35">
      <c r="A81" s="262">
        <f t="shared" si="3"/>
        <v>0.1458464593789715</v>
      </c>
      <c r="B81" s="263">
        <f t="shared" si="4"/>
        <v>0.14268</v>
      </c>
      <c r="C81" s="264">
        <f t="shared" si="5"/>
        <v>0.13204440514330901</v>
      </c>
    </row>
    <row r="82" spans="1:3" x14ac:dyDescent="0.35">
      <c r="A82" s="262">
        <f t="shared" si="3"/>
        <v>0.15896914704867102</v>
      </c>
      <c r="B82" s="263">
        <f t="shared" si="4"/>
        <v>0.14468</v>
      </c>
      <c r="C82" s="264">
        <f t="shared" si="5"/>
        <v>0.13204440514330901</v>
      </c>
    </row>
    <row r="83" spans="1:3" x14ac:dyDescent="0.35">
      <c r="A83" s="262">
        <f t="shared" si="3"/>
        <v>0.17108825124298277</v>
      </c>
      <c r="B83" s="263">
        <f t="shared" si="4"/>
        <v>0.14668</v>
      </c>
      <c r="C83" s="264">
        <f t="shared" si="5"/>
        <v>0.13204440514330901</v>
      </c>
    </row>
    <row r="84" spans="1:3" x14ac:dyDescent="0.35">
      <c r="A84" s="262">
        <f t="shared" si="3"/>
        <v>0.29878284708694708</v>
      </c>
      <c r="B84" s="263">
        <f>B83+3%</f>
        <v>0.17668</v>
      </c>
      <c r="C84" s="264">
        <f t="shared" si="5"/>
        <v>0.13204440514330901</v>
      </c>
    </row>
    <row r="85" spans="1:3" x14ac:dyDescent="0.35">
      <c r="A85" s="262">
        <f t="shared" si="3"/>
        <v>0.38635629891769852</v>
      </c>
      <c r="B85" s="263">
        <f t="shared" ref="B85:B89" si="6">B84+3%</f>
        <v>0.20668</v>
      </c>
      <c r="C85" s="264">
        <f t="shared" si="5"/>
        <v>0.13204440514330901</v>
      </c>
    </row>
    <row r="86" spans="1:3" x14ac:dyDescent="0.35">
      <c r="A86" s="262">
        <f t="shared" si="3"/>
        <v>0.45746168114212798</v>
      </c>
      <c r="B86" s="263">
        <f t="shared" si="6"/>
        <v>0.23668</v>
      </c>
      <c r="C86" s="264">
        <f t="shared" si="5"/>
        <v>0.13204440514330901</v>
      </c>
    </row>
    <row r="87" spans="1:3" x14ac:dyDescent="0.35">
      <c r="A87" s="262">
        <f t="shared" si="3"/>
        <v>0.51891347035260327</v>
      </c>
      <c r="B87" s="263">
        <f t="shared" si="6"/>
        <v>0.26668000000000003</v>
      </c>
      <c r="C87" s="264">
        <f t="shared" si="5"/>
        <v>0.13204440514330901</v>
      </c>
    </row>
    <row r="88" spans="1:3" x14ac:dyDescent="0.35">
      <c r="A88" s="262">
        <f t="shared" si="3"/>
        <v>0.5738215660929642</v>
      </c>
      <c r="B88" s="263">
        <f t="shared" si="6"/>
        <v>0.29668000000000005</v>
      </c>
      <c r="C88" s="264">
        <f t="shared" si="5"/>
        <v>0.13204440514330901</v>
      </c>
    </row>
    <row r="89" spans="1:3" x14ac:dyDescent="0.35">
      <c r="A89" s="262">
        <f t="shared" si="3"/>
        <v>0.62391601174627831</v>
      </c>
      <c r="B89" s="263">
        <f t="shared" si="6"/>
        <v>0.32668000000000008</v>
      </c>
      <c r="C89" s="264">
        <f t="shared" si="5"/>
        <v>0.13204440514330901</v>
      </c>
    </row>
    <row r="91" spans="1:3" ht="15" thickBot="1" x14ac:dyDescent="0.4">
      <c r="A91" s="5" t="s">
        <v>142</v>
      </c>
    </row>
    <row r="92" spans="1:3" x14ac:dyDescent="0.35">
      <c r="A92" s="31" t="s">
        <v>39</v>
      </c>
      <c r="B92" s="32" t="s">
        <v>67</v>
      </c>
      <c r="C92" s="33" t="s">
        <v>4</v>
      </c>
    </row>
    <row r="93" spans="1:3" x14ac:dyDescent="0.35">
      <c r="A93" s="73" t="s">
        <v>34</v>
      </c>
      <c r="B93" s="42">
        <v>0.02</v>
      </c>
      <c r="C93" s="43">
        <v>7.4999999999999997E-2</v>
      </c>
    </row>
    <row r="94" spans="1:3" x14ac:dyDescent="0.35">
      <c r="A94" s="73" t="s">
        <v>143</v>
      </c>
      <c r="B94" s="42">
        <v>0.05</v>
      </c>
      <c r="C94" s="43">
        <v>0.08</v>
      </c>
    </row>
    <row r="95" spans="1:3" x14ac:dyDescent="0.35">
      <c r="A95" s="73" t="s">
        <v>144</v>
      </c>
      <c r="B95" s="42">
        <v>0.05</v>
      </c>
      <c r="C95" s="43">
        <v>0.08</v>
      </c>
    </row>
    <row r="96" spans="1:3" x14ac:dyDescent="0.35">
      <c r="A96" s="73" t="s">
        <v>26</v>
      </c>
      <c r="B96" s="42">
        <v>0.05</v>
      </c>
      <c r="C96" s="43">
        <v>0.09</v>
      </c>
    </row>
    <row r="97" spans="1:3" x14ac:dyDescent="0.35">
      <c r="A97" s="73" t="s">
        <v>29</v>
      </c>
      <c r="B97" s="42">
        <v>0.16</v>
      </c>
      <c r="C97" s="43">
        <v>0.11</v>
      </c>
    </row>
    <row r="98" spans="1:3" x14ac:dyDescent="0.35">
      <c r="A98" s="73" t="s">
        <v>145</v>
      </c>
      <c r="B98" s="42">
        <v>0.11</v>
      </c>
      <c r="C98" s="43">
        <v>0.11</v>
      </c>
    </row>
    <row r="99" spans="1:3" x14ac:dyDescent="0.35">
      <c r="A99" s="73" t="s">
        <v>146</v>
      </c>
      <c r="B99" s="42">
        <v>0.11</v>
      </c>
      <c r="C99" s="43">
        <v>0.11</v>
      </c>
    </row>
    <row r="100" spans="1:3" x14ac:dyDescent="0.35">
      <c r="A100" s="73" t="s">
        <v>19</v>
      </c>
      <c r="B100" s="42">
        <v>0.12</v>
      </c>
      <c r="C100" s="43">
        <v>0.12</v>
      </c>
    </row>
    <row r="101" spans="1:3" x14ac:dyDescent="0.35">
      <c r="A101" s="73" t="s">
        <v>17</v>
      </c>
      <c r="B101" s="42">
        <v>0.13</v>
      </c>
      <c r="C101" s="43">
        <v>0.1278</v>
      </c>
    </row>
    <row r="102" spans="1:3" x14ac:dyDescent="0.35">
      <c r="A102" s="73" t="s">
        <v>21</v>
      </c>
      <c r="B102" s="42">
        <v>0.17</v>
      </c>
      <c r="C102" s="43">
        <v>0.13</v>
      </c>
    </row>
    <row r="103" spans="1:3" x14ac:dyDescent="0.35">
      <c r="A103" s="73" t="s">
        <v>16</v>
      </c>
      <c r="B103" s="42">
        <v>0.15</v>
      </c>
      <c r="C103" s="43">
        <v>0.14000000000000001</v>
      </c>
    </row>
    <row r="104" spans="1:3" x14ac:dyDescent="0.35">
      <c r="A104" s="73" t="s">
        <v>12</v>
      </c>
      <c r="B104" s="42">
        <v>0.22</v>
      </c>
      <c r="C104" s="43">
        <v>0.18</v>
      </c>
    </row>
    <row r="105" spans="1:3" x14ac:dyDescent="0.35">
      <c r="A105" s="73" t="s">
        <v>9</v>
      </c>
      <c r="B105" s="42">
        <v>0.25</v>
      </c>
      <c r="C105" s="43">
        <v>0.2</v>
      </c>
    </row>
    <row r="106" spans="1:3" ht="15" thickBot="1" x14ac:dyDescent="0.4">
      <c r="A106" s="74" t="s">
        <v>13</v>
      </c>
      <c r="B106" s="44">
        <v>0.4</v>
      </c>
      <c r="C106" s="45">
        <v>0.25</v>
      </c>
    </row>
    <row r="121" spans="1:9" ht="15" thickBot="1" x14ac:dyDescent="0.4">
      <c r="A121" s="5" t="s">
        <v>228</v>
      </c>
    </row>
    <row r="122" spans="1:9" x14ac:dyDescent="0.35">
      <c r="A122" s="233" t="s">
        <v>230</v>
      </c>
      <c r="B122" s="234"/>
      <c r="C122" s="234"/>
      <c r="D122" s="234"/>
      <c r="E122" s="234"/>
      <c r="F122" s="234"/>
      <c r="G122" s="234"/>
      <c r="H122" s="235"/>
      <c r="I122" s="164"/>
    </row>
    <row r="123" spans="1:9" x14ac:dyDescent="0.35">
      <c r="A123" s="236"/>
      <c r="B123" s="237"/>
      <c r="C123" s="237"/>
      <c r="D123" s="237"/>
      <c r="E123" s="237"/>
      <c r="F123" s="237"/>
      <c r="G123" s="237"/>
      <c r="H123" s="238"/>
      <c r="I123" s="164"/>
    </row>
    <row r="124" spans="1:9" x14ac:dyDescent="0.35">
      <c r="A124" s="236"/>
      <c r="B124" s="237"/>
      <c r="C124" s="237"/>
      <c r="D124" s="237"/>
      <c r="E124" s="237"/>
      <c r="F124" s="237"/>
      <c r="G124" s="237"/>
      <c r="H124" s="238"/>
      <c r="I124" s="164"/>
    </row>
    <row r="125" spans="1:9" x14ac:dyDescent="0.35">
      <c r="A125" s="236"/>
      <c r="B125" s="237"/>
      <c r="C125" s="237"/>
      <c r="D125" s="237"/>
      <c r="E125" s="237"/>
      <c r="F125" s="237"/>
      <c r="G125" s="237"/>
      <c r="H125" s="238"/>
      <c r="I125" s="164"/>
    </row>
    <row r="126" spans="1:9" ht="15" thickBot="1" x14ac:dyDescent="0.4">
      <c r="A126" s="239"/>
      <c r="B126" s="240"/>
      <c r="C126" s="240"/>
      <c r="D126" s="240"/>
      <c r="E126" s="240"/>
      <c r="F126" s="240"/>
      <c r="G126" s="240"/>
      <c r="H126" s="241"/>
      <c r="I126" s="164"/>
    </row>
    <row r="128" spans="1:9" ht="15" thickBot="1" x14ac:dyDescent="0.4">
      <c r="A128" s="5" t="s">
        <v>147</v>
      </c>
    </row>
    <row r="129" spans="1:9" ht="54.75" customHeight="1" x14ac:dyDescent="0.35">
      <c r="A129" s="227" t="s">
        <v>225</v>
      </c>
      <c r="B129" s="228"/>
      <c r="C129" s="228"/>
      <c r="D129" s="228"/>
      <c r="E129" s="228"/>
      <c r="F129" s="228"/>
      <c r="G129" s="228"/>
      <c r="H129" s="229"/>
      <c r="I129" s="163"/>
    </row>
    <row r="130" spans="1:9" ht="45" customHeight="1" thickBot="1" x14ac:dyDescent="0.4">
      <c r="A130" s="222" t="s">
        <v>226</v>
      </c>
      <c r="B130" s="223"/>
      <c r="C130" s="223"/>
      <c r="D130" s="223"/>
      <c r="E130" s="223"/>
      <c r="F130" s="223"/>
      <c r="G130" s="223"/>
      <c r="H130" s="224"/>
      <c r="I130" s="163"/>
    </row>
    <row r="132" spans="1:9" ht="15" thickBot="1" x14ac:dyDescent="0.4">
      <c r="A132" s="5" t="s">
        <v>229</v>
      </c>
    </row>
    <row r="133" spans="1:9" ht="54.75" customHeight="1" x14ac:dyDescent="0.35">
      <c r="A133" s="227" t="s">
        <v>149</v>
      </c>
      <c r="B133" s="228"/>
      <c r="C133" s="228"/>
      <c r="D133" s="228"/>
      <c r="E133" s="228"/>
      <c r="F133" s="228"/>
      <c r="G133" s="228"/>
      <c r="H133" s="229"/>
      <c r="I133" s="163"/>
    </row>
    <row r="134" spans="1:9" ht="54.75" customHeight="1" x14ac:dyDescent="0.35">
      <c r="A134" s="230" t="s">
        <v>150</v>
      </c>
      <c r="B134" s="231"/>
      <c r="C134" s="231"/>
      <c r="D134" s="231"/>
      <c r="E134" s="231"/>
      <c r="F134" s="231"/>
      <c r="G134" s="231"/>
      <c r="H134" s="232"/>
      <c r="I134" s="163"/>
    </row>
    <row r="135" spans="1:9" ht="54.75" customHeight="1" thickBot="1" x14ac:dyDescent="0.4">
      <c r="A135" s="222" t="s">
        <v>227</v>
      </c>
      <c r="B135" s="223"/>
      <c r="C135" s="223"/>
      <c r="D135" s="223"/>
      <c r="E135" s="223"/>
      <c r="F135" s="223"/>
      <c r="G135" s="223"/>
      <c r="H135" s="224"/>
      <c r="I135" s="163"/>
    </row>
    <row r="136" spans="1:9" ht="54.75" customHeight="1" x14ac:dyDescent="0.35">
      <c r="A136" s="225"/>
      <c r="B136" s="225"/>
      <c r="C136" s="225"/>
      <c r="D136" s="225"/>
      <c r="E136" s="225"/>
      <c r="F136" s="225"/>
      <c r="G136" s="225"/>
      <c r="H136" s="225"/>
      <c r="I136" s="156"/>
    </row>
  </sheetData>
  <sortState xmlns:xlrd2="http://schemas.microsoft.com/office/spreadsheetml/2017/richdata2" ref="R19:S27">
    <sortCondition ref="R19:R27"/>
  </sortState>
  <mergeCells count="8">
    <mergeCell ref="A135:H135"/>
    <mergeCell ref="A136:H136"/>
    <mergeCell ref="A76:H76"/>
    <mergeCell ref="A129:H129"/>
    <mergeCell ref="A130:H130"/>
    <mergeCell ref="A133:H133"/>
    <mergeCell ref="A134:H134"/>
    <mergeCell ref="A122:H126"/>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0"/>
  <sheetViews>
    <sheetView topLeftCell="F7" zoomScale="73" zoomScaleNormal="100" workbookViewId="0">
      <selection activeCell="I23" sqref="I23"/>
    </sheetView>
  </sheetViews>
  <sheetFormatPr defaultColWidth="8.6328125" defaultRowHeight="14.5" x14ac:dyDescent="0.35"/>
  <cols>
    <col min="1" max="1" width="30.90625" customWidth="1"/>
    <col min="2" max="4" width="15" customWidth="1"/>
    <col min="5" max="5" width="27" customWidth="1"/>
    <col min="6" max="9" width="15" customWidth="1"/>
  </cols>
  <sheetData>
    <row r="1" spans="1:5" ht="19" thickBot="1" x14ac:dyDescent="0.5">
      <c r="A1" s="247" t="s">
        <v>151</v>
      </c>
      <c r="B1" s="248"/>
      <c r="C1" s="248"/>
      <c r="D1" s="248"/>
      <c r="E1" s="249"/>
    </row>
    <row r="2" spans="1:5" ht="15" thickBot="1" x14ac:dyDescent="0.4"/>
    <row r="3" spans="1:5" x14ac:dyDescent="0.35">
      <c r="A3" s="83" t="s">
        <v>90</v>
      </c>
      <c r="B3" s="121"/>
    </row>
    <row r="4" spans="1:5" x14ac:dyDescent="0.35">
      <c r="A4" s="122" t="s">
        <v>91</v>
      </c>
      <c r="B4" s="123">
        <v>23</v>
      </c>
    </row>
    <row r="5" spans="1:5" x14ac:dyDescent="0.35">
      <c r="A5" s="122" t="s">
        <v>92</v>
      </c>
      <c r="B5" s="123" t="s">
        <v>152</v>
      </c>
    </row>
    <row r="6" spans="1:5" x14ac:dyDescent="0.35">
      <c r="A6" s="122" t="s">
        <v>94</v>
      </c>
      <c r="B6" s="123" t="s">
        <v>153</v>
      </c>
    </row>
    <row r="7" spans="1:5" x14ac:dyDescent="0.35">
      <c r="A7" s="122" t="s">
        <v>96</v>
      </c>
      <c r="B7" s="123">
        <v>120000000</v>
      </c>
    </row>
    <row r="8" spans="1:5" x14ac:dyDescent="0.35">
      <c r="A8" s="122" t="s">
        <v>97</v>
      </c>
      <c r="B8" s="123">
        <v>30</v>
      </c>
    </row>
    <row r="9" spans="1:5" x14ac:dyDescent="0.35">
      <c r="A9" s="122" t="s">
        <v>98</v>
      </c>
      <c r="B9" s="123">
        <v>20000</v>
      </c>
    </row>
    <row r="10" spans="1:5" x14ac:dyDescent="0.35">
      <c r="A10" s="122" t="s">
        <v>99</v>
      </c>
      <c r="B10" s="124">
        <v>0.1537</v>
      </c>
    </row>
    <row r="11" spans="1:5" x14ac:dyDescent="0.35">
      <c r="A11" s="122" t="s">
        <v>100</v>
      </c>
      <c r="B11" s="123">
        <v>37</v>
      </c>
    </row>
    <row r="12" spans="1:5" x14ac:dyDescent="0.35">
      <c r="A12" s="122" t="s">
        <v>101</v>
      </c>
      <c r="B12" s="123" t="s">
        <v>154</v>
      </c>
    </row>
    <row r="13" spans="1:5" x14ac:dyDescent="0.35">
      <c r="A13" s="122" t="s">
        <v>103</v>
      </c>
      <c r="B13" s="124">
        <v>0.2</v>
      </c>
    </row>
    <row r="14" spans="1:5" x14ac:dyDescent="0.35">
      <c r="A14" s="122" t="s">
        <v>104</v>
      </c>
      <c r="B14" s="123">
        <v>1</v>
      </c>
    </row>
    <row r="15" spans="1:5" ht="15" thickBot="1" x14ac:dyDescent="0.4">
      <c r="A15" s="125" t="s">
        <v>105</v>
      </c>
      <c r="B15" s="126" t="s">
        <v>106</v>
      </c>
    </row>
    <row r="17" spans="1:9" ht="15" thickBot="1" x14ac:dyDescent="0.4">
      <c r="A17" s="5" t="s">
        <v>107</v>
      </c>
    </row>
    <row r="18" spans="1:9" ht="29" x14ac:dyDescent="0.35">
      <c r="A18" s="31" t="s">
        <v>108</v>
      </c>
      <c r="B18" s="32" t="s">
        <v>109</v>
      </c>
      <c r="C18" s="32" t="s">
        <v>110</v>
      </c>
      <c r="D18" s="32" t="s">
        <v>111</v>
      </c>
      <c r="E18" s="32" t="s">
        <v>112</v>
      </c>
      <c r="F18" s="32" t="s">
        <v>113</v>
      </c>
      <c r="G18" s="32" t="s">
        <v>114</v>
      </c>
      <c r="H18" s="33" t="s">
        <v>115</v>
      </c>
      <c r="I18" s="178"/>
    </row>
    <row r="19" spans="1:9" x14ac:dyDescent="0.35">
      <c r="A19" s="57" t="s">
        <v>34</v>
      </c>
      <c r="B19" s="108">
        <v>7.0000000000000007E-2</v>
      </c>
      <c r="C19" s="108">
        <v>0.03</v>
      </c>
      <c r="D19" s="53">
        <f t="shared" ref="D19:D28" si="0">B19-0.5*1*C19^2</f>
        <v>6.9550000000000001E-2</v>
      </c>
      <c r="E19" s="53">
        <v>0.02</v>
      </c>
      <c r="F19" s="53">
        <v>7.4999999999999997E-2</v>
      </c>
      <c r="G19" s="53">
        <f>'3. Market Utility'!D5</f>
        <v>7.4799999999999991E-2</v>
      </c>
      <c r="H19" s="58">
        <f t="shared" ref="H19:H28" si="1">D19-G19</f>
        <v>-5.2499999999999908E-3</v>
      </c>
      <c r="I19" s="174"/>
    </row>
    <row r="20" spans="1:9" x14ac:dyDescent="0.35">
      <c r="A20" s="57" t="s">
        <v>26</v>
      </c>
      <c r="B20" s="108">
        <v>0.1</v>
      </c>
      <c r="C20" s="108">
        <v>7.0000000000000007E-2</v>
      </c>
      <c r="D20" s="53">
        <f t="shared" si="0"/>
        <v>9.7550000000000012E-2</v>
      </c>
      <c r="E20" s="53">
        <v>0.05</v>
      </c>
      <c r="F20" s="53">
        <v>0.09</v>
      </c>
      <c r="G20" s="53">
        <f>'3. Market Utility'!D8</f>
        <v>8.8749999999999996E-2</v>
      </c>
      <c r="H20" s="58">
        <f t="shared" si="1"/>
        <v>8.8000000000000161E-3</v>
      </c>
      <c r="I20" s="174"/>
    </row>
    <row r="21" spans="1:9" x14ac:dyDescent="0.35">
      <c r="A21" s="57" t="s">
        <v>29</v>
      </c>
      <c r="B21" s="108">
        <v>0.11</v>
      </c>
      <c r="C21" s="108">
        <v>0.13</v>
      </c>
      <c r="D21" s="53">
        <f t="shared" si="0"/>
        <v>0.10155</v>
      </c>
      <c r="E21" s="53">
        <v>0.16</v>
      </c>
      <c r="F21" s="53">
        <v>0.11</v>
      </c>
      <c r="G21" s="53">
        <f>'3. Market Utility'!D9</f>
        <v>9.7199999999999995E-2</v>
      </c>
      <c r="H21" s="58">
        <f t="shared" si="1"/>
        <v>4.3500000000000066E-3</v>
      </c>
      <c r="I21" s="174"/>
    </row>
    <row r="22" spans="1:9" x14ac:dyDescent="0.35">
      <c r="A22" s="57" t="s">
        <v>19</v>
      </c>
      <c r="B22" s="108">
        <v>0.11</v>
      </c>
      <c r="C22" s="108">
        <v>0.13</v>
      </c>
      <c r="D22" s="53">
        <f t="shared" si="0"/>
        <v>0.10155</v>
      </c>
      <c r="E22" s="53">
        <v>0.12</v>
      </c>
      <c r="F22" s="53">
        <v>0.12</v>
      </c>
      <c r="G22" s="53">
        <f>'3. Market Utility'!D12</f>
        <v>0.1128</v>
      </c>
      <c r="H22" s="58">
        <f t="shared" si="1"/>
        <v>-1.1249999999999996E-2</v>
      </c>
      <c r="I22" s="174"/>
    </row>
    <row r="23" spans="1:9" x14ac:dyDescent="0.35">
      <c r="A23" s="57" t="s">
        <v>17</v>
      </c>
      <c r="B23" s="108">
        <v>0.1</v>
      </c>
      <c r="C23" s="108">
        <v>0.12</v>
      </c>
      <c r="D23" s="53">
        <f t="shared" si="0"/>
        <v>9.2800000000000007E-2</v>
      </c>
      <c r="E23" s="53">
        <v>0.13</v>
      </c>
      <c r="F23" s="53">
        <v>0.1278</v>
      </c>
      <c r="G23" s="53">
        <f>'3. Market Utility'!D13</f>
        <v>0.11935</v>
      </c>
      <c r="H23" s="58">
        <f t="shared" si="1"/>
        <v>-2.654999999999999E-2</v>
      </c>
      <c r="I23" s="174"/>
    </row>
    <row r="24" spans="1:9" x14ac:dyDescent="0.35">
      <c r="A24" s="57" t="s">
        <v>21</v>
      </c>
      <c r="B24" s="108">
        <v>0.11</v>
      </c>
      <c r="C24" s="108">
        <v>0.08</v>
      </c>
      <c r="D24" s="53">
        <f t="shared" si="0"/>
        <v>0.10680000000000001</v>
      </c>
      <c r="E24" s="53">
        <v>0.17</v>
      </c>
      <c r="F24" s="53">
        <v>0.13</v>
      </c>
      <c r="G24" s="53">
        <f>'3. Market Utility'!D14</f>
        <v>0.11555</v>
      </c>
      <c r="H24" s="58">
        <f t="shared" si="1"/>
        <v>-8.7499999999999939E-3</v>
      </c>
      <c r="I24" s="174"/>
    </row>
    <row r="25" spans="1:9" x14ac:dyDescent="0.35">
      <c r="A25" s="57" t="s">
        <v>16</v>
      </c>
      <c r="B25" s="108">
        <v>0.11</v>
      </c>
      <c r="C25" s="108">
        <v>0.08</v>
      </c>
      <c r="D25" s="53">
        <f t="shared" si="0"/>
        <v>0.10680000000000001</v>
      </c>
      <c r="E25" s="53">
        <v>0.15</v>
      </c>
      <c r="F25" s="53">
        <v>0.14000000000000001</v>
      </c>
      <c r="G25" s="53">
        <f>'3. Market Utility'!D15</f>
        <v>0.12875</v>
      </c>
      <c r="H25" s="58">
        <f t="shared" si="1"/>
        <v>-2.1949999999999997E-2</v>
      </c>
      <c r="I25" s="174"/>
    </row>
    <row r="26" spans="1:9" x14ac:dyDescent="0.35">
      <c r="A26" s="57" t="s">
        <v>12</v>
      </c>
      <c r="B26" s="108">
        <v>0.14000000000000001</v>
      </c>
      <c r="C26" s="108">
        <v>0.18</v>
      </c>
      <c r="D26" s="53">
        <f t="shared" si="0"/>
        <v>0.12380000000000002</v>
      </c>
      <c r="E26" s="53">
        <v>0.22</v>
      </c>
      <c r="F26" s="53">
        <v>0.18</v>
      </c>
      <c r="G26" s="53">
        <f>'3. Market Utility'!D16</f>
        <v>0.15579999999999999</v>
      </c>
      <c r="H26" s="58">
        <f t="shared" si="1"/>
        <v>-3.1999999999999973E-2</v>
      </c>
      <c r="I26" s="174"/>
    </row>
    <row r="27" spans="1:9" x14ac:dyDescent="0.35">
      <c r="A27" s="57" t="s">
        <v>9</v>
      </c>
      <c r="B27" s="108">
        <v>0.2</v>
      </c>
      <c r="C27" s="108">
        <v>0.23</v>
      </c>
      <c r="D27" s="53">
        <f t="shared" si="0"/>
        <v>0.17355000000000001</v>
      </c>
      <c r="E27" s="53">
        <v>0.25</v>
      </c>
      <c r="F27" s="53">
        <v>0.2</v>
      </c>
      <c r="G27" s="53">
        <f>'3. Market Utility'!D17</f>
        <v>0.16875000000000001</v>
      </c>
      <c r="H27" s="58">
        <f t="shared" si="1"/>
        <v>4.7999999999999987E-3</v>
      </c>
      <c r="I27" s="174"/>
    </row>
    <row r="28" spans="1:9" ht="15" thickBot="1" x14ac:dyDescent="0.4">
      <c r="A28" s="59" t="s">
        <v>13</v>
      </c>
      <c r="B28" s="109">
        <v>0.12</v>
      </c>
      <c r="C28" s="109">
        <v>0.15</v>
      </c>
      <c r="D28" s="60">
        <f t="shared" si="0"/>
        <v>0.10875</v>
      </c>
      <c r="E28" s="60">
        <v>0.4</v>
      </c>
      <c r="F28" s="60">
        <v>0.25</v>
      </c>
      <c r="G28" s="60">
        <f>'3. Market Utility'!D18</f>
        <v>0.16999999999999998</v>
      </c>
      <c r="H28" s="61">
        <f t="shared" si="1"/>
        <v>-6.1249999999999985E-2</v>
      </c>
      <c r="I28" s="174"/>
    </row>
    <row r="30" spans="1:9" x14ac:dyDescent="0.35">
      <c r="A30" s="11" t="s">
        <v>116</v>
      </c>
    </row>
    <row r="32" spans="1:9" ht="15" thickBot="1" x14ac:dyDescent="0.4">
      <c r="A32" s="5" t="s">
        <v>117</v>
      </c>
    </row>
    <row r="33" spans="1:13" ht="29" x14ac:dyDescent="0.35">
      <c r="A33" s="31" t="s">
        <v>118</v>
      </c>
      <c r="B33" s="32" t="s">
        <v>119</v>
      </c>
      <c r="C33" s="33" t="s">
        <v>120</v>
      </c>
      <c r="D33" s="127"/>
      <c r="E33" s="31" t="s">
        <v>121</v>
      </c>
      <c r="F33" s="32" t="s">
        <v>122</v>
      </c>
      <c r="G33" s="32" t="s">
        <v>254</v>
      </c>
      <c r="H33" s="33" t="s">
        <v>215</v>
      </c>
      <c r="J33" s="35" t="s">
        <v>216</v>
      </c>
      <c r="K33" s="35" t="s">
        <v>70</v>
      </c>
      <c r="L33" s="35" t="s">
        <v>68</v>
      </c>
      <c r="M33" s="35" t="s">
        <v>212</v>
      </c>
    </row>
    <row r="34" spans="1:13" x14ac:dyDescent="0.35">
      <c r="A34" s="73" t="s">
        <v>34</v>
      </c>
      <c r="B34" s="42">
        <v>0.02</v>
      </c>
      <c r="C34" s="43">
        <f>'3. Market Utility'!D5</f>
        <v>7.4799999999999991E-2</v>
      </c>
      <c r="E34" s="179" t="s">
        <v>34</v>
      </c>
      <c r="F34" s="53">
        <v>0.03</v>
      </c>
      <c r="G34" s="53">
        <f>0.07-0.5*1*F34^2</f>
        <v>6.9550000000000001E-2</v>
      </c>
      <c r="H34" s="181">
        <f>VLOOKUP(E34,A34:C47,3,FALSE)</f>
        <v>7.4799999999999991E-2</v>
      </c>
      <c r="J34" s="62" t="s">
        <v>72</v>
      </c>
      <c r="K34" s="42">
        <f>'4. Efficient Frontier'!B79</f>
        <v>0</v>
      </c>
      <c r="L34" s="42">
        <f>'4. Efficient Frontier'!C79</f>
        <v>7.4999999999999997E-2</v>
      </c>
      <c r="M34" s="42">
        <f>'4. Efficient Frontier'!D79</f>
        <v>7.4999999999999997E-2</v>
      </c>
    </row>
    <row r="35" spans="1:13" x14ac:dyDescent="0.35">
      <c r="A35" s="73" t="s">
        <v>31</v>
      </c>
      <c r="B35" s="42">
        <v>0.05</v>
      </c>
      <c r="C35" s="43">
        <f>'3. Market Utility'!D6</f>
        <v>7.8750000000000001E-2</v>
      </c>
      <c r="E35" s="179" t="s">
        <v>26</v>
      </c>
      <c r="F35" s="53">
        <v>7.0000000000000007E-2</v>
      </c>
      <c r="G35" s="53">
        <f>0.1-0.5*1*F35^2</f>
        <v>9.7550000000000012E-2</v>
      </c>
      <c r="H35" s="181">
        <f t="shared" ref="H35:H43" si="2">VLOOKUP(E35,A35:C48,3,FALSE)</f>
        <v>8.8749999999999996E-2</v>
      </c>
      <c r="J35" s="62" t="s">
        <v>73</v>
      </c>
      <c r="K35" s="42">
        <f>'4. Efficient Frontier'!B80</f>
        <v>8.3709891436287279E-2</v>
      </c>
      <c r="L35" s="42">
        <f>'4. Efficient Frontier'!C80</f>
        <v>0.135908</v>
      </c>
      <c r="M35" s="42">
        <f>'4. Efficient Frontier'!D80</f>
        <v>0.13240432703786251</v>
      </c>
    </row>
    <row r="36" spans="1:13" x14ac:dyDescent="0.35">
      <c r="A36" s="73" t="s">
        <v>33</v>
      </c>
      <c r="B36" s="42">
        <v>0.05</v>
      </c>
      <c r="C36" s="43">
        <f>'3. Market Utility'!D7</f>
        <v>7.8750000000000001E-2</v>
      </c>
      <c r="E36" s="179" t="s">
        <v>21</v>
      </c>
      <c r="F36" s="53">
        <v>0.08</v>
      </c>
      <c r="G36" s="53">
        <f>0.11-0.5*1*F36^2</f>
        <v>0.10680000000000001</v>
      </c>
      <c r="H36" s="181">
        <f t="shared" si="2"/>
        <v>0.11555</v>
      </c>
      <c r="J36" s="62" t="s">
        <v>74</v>
      </c>
      <c r="K36" s="42">
        <f>'4. Efficient Frontier'!B81</f>
        <v>0.142337916200616</v>
      </c>
      <c r="L36" s="42">
        <f>'4. Efficient Frontier'!C81</f>
        <v>0.17857870542613799</v>
      </c>
      <c r="M36" s="42">
        <f>'4. Efficient Frontier'!D81</f>
        <v>0.16844866423197119</v>
      </c>
    </row>
    <row r="37" spans="1:13" x14ac:dyDescent="0.35">
      <c r="A37" s="73" t="s">
        <v>26</v>
      </c>
      <c r="B37" s="42">
        <v>0.05</v>
      </c>
      <c r="C37" s="43">
        <f>'3. Market Utility'!D8</f>
        <v>8.8749999999999996E-2</v>
      </c>
      <c r="E37" s="179" t="s">
        <v>16</v>
      </c>
      <c r="F37" s="53">
        <v>0.08</v>
      </c>
      <c r="G37" s="53">
        <f>0.11-0.5*1*F37^2</f>
        <v>0.10680000000000001</v>
      </c>
      <c r="H37" s="181">
        <f t="shared" si="2"/>
        <v>0.12875</v>
      </c>
    </row>
    <row r="38" spans="1:13" x14ac:dyDescent="0.35">
      <c r="A38" s="73" t="s">
        <v>22</v>
      </c>
      <c r="B38" s="42">
        <v>0.11</v>
      </c>
      <c r="C38" s="43">
        <f>'3. Market Utility'!D10</f>
        <v>0.10395</v>
      </c>
      <c r="E38" s="179" t="s">
        <v>17</v>
      </c>
      <c r="F38" s="53">
        <v>0.12</v>
      </c>
      <c r="G38" s="53">
        <f>0.1-0.5*1*F38^2</f>
        <v>9.2800000000000007E-2</v>
      </c>
      <c r="H38" s="181">
        <f t="shared" si="2"/>
        <v>0.11935</v>
      </c>
    </row>
    <row r="39" spans="1:13" x14ac:dyDescent="0.35">
      <c r="A39" s="73" t="s">
        <v>25</v>
      </c>
      <c r="B39" s="42">
        <v>0.11</v>
      </c>
      <c r="C39" s="43">
        <f>'3. Market Utility'!D11</f>
        <v>0.10395</v>
      </c>
      <c r="E39" s="179" t="s">
        <v>29</v>
      </c>
      <c r="F39" s="53">
        <v>0.13</v>
      </c>
      <c r="G39" s="53">
        <f>0.11-0.5*1*F39^2</f>
        <v>0.10155</v>
      </c>
      <c r="H39" s="181">
        <f t="shared" si="2"/>
        <v>9.7199999999999995E-2</v>
      </c>
    </row>
    <row r="40" spans="1:13" x14ac:dyDescent="0.35">
      <c r="A40" s="73" t="s">
        <v>19</v>
      </c>
      <c r="B40" s="42">
        <v>0.12</v>
      </c>
      <c r="C40" s="43">
        <f>'3. Market Utility'!D12</f>
        <v>0.1128</v>
      </c>
      <c r="E40" s="179" t="s">
        <v>19</v>
      </c>
      <c r="F40" s="53">
        <v>0.13</v>
      </c>
      <c r="G40" s="53">
        <f>0.11-0.5*1*F40^2</f>
        <v>0.10155</v>
      </c>
      <c r="H40" s="181">
        <f t="shared" si="2"/>
        <v>0.1128</v>
      </c>
    </row>
    <row r="41" spans="1:13" x14ac:dyDescent="0.35">
      <c r="A41" s="73" t="s">
        <v>17</v>
      </c>
      <c r="B41" s="42">
        <v>0.13</v>
      </c>
      <c r="C41" s="43">
        <f>'3. Market Utility'!D13</f>
        <v>0.11935</v>
      </c>
      <c r="E41" s="179" t="s">
        <v>13</v>
      </c>
      <c r="F41" s="53">
        <v>0.15</v>
      </c>
      <c r="G41" s="53">
        <f>0.12-0.5*1*F41^2</f>
        <v>0.10875</v>
      </c>
      <c r="H41" s="181">
        <f t="shared" si="2"/>
        <v>0.16999999999999998</v>
      </c>
    </row>
    <row r="42" spans="1:13" x14ac:dyDescent="0.35">
      <c r="A42" s="73" t="s">
        <v>16</v>
      </c>
      <c r="B42" s="42">
        <v>0.15</v>
      </c>
      <c r="C42" s="43">
        <f>'3. Market Utility'!D15</f>
        <v>0.12875</v>
      </c>
      <c r="E42" s="179" t="s">
        <v>12</v>
      </c>
      <c r="F42" s="53">
        <v>0.18</v>
      </c>
      <c r="G42" s="53">
        <f>0.14-0.5*1*F42^2</f>
        <v>0.12380000000000002</v>
      </c>
      <c r="H42" s="181">
        <f t="shared" si="2"/>
        <v>0.15579999999999999</v>
      </c>
    </row>
    <row r="43" spans="1:13" ht="15" thickBot="1" x14ac:dyDescent="0.4">
      <c r="A43" s="73" t="s">
        <v>29</v>
      </c>
      <c r="B43" s="42">
        <v>0.16</v>
      </c>
      <c r="C43" s="43">
        <f>'3. Market Utility'!D9</f>
        <v>9.7199999999999995E-2</v>
      </c>
      <c r="E43" s="180" t="s">
        <v>9</v>
      </c>
      <c r="F43" s="60">
        <v>0.23</v>
      </c>
      <c r="G43" s="60">
        <f>0.2-0.5*1*F43^2</f>
        <v>0.17355000000000001</v>
      </c>
      <c r="H43" s="182">
        <f t="shared" si="2"/>
        <v>0.16875000000000001</v>
      </c>
    </row>
    <row r="44" spans="1:13" x14ac:dyDescent="0.35">
      <c r="A44" s="73" t="s">
        <v>21</v>
      </c>
      <c r="B44" s="42">
        <v>0.17</v>
      </c>
      <c r="C44" s="43">
        <f>'3. Market Utility'!D14</f>
        <v>0.11555</v>
      </c>
    </row>
    <row r="45" spans="1:13" x14ac:dyDescent="0.35">
      <c r="A45" s="73" t="s">
        <v>12</v>
      </c>
      <c r="B45" s="42">
        <v>0.22</v>
      </c>
      <c r="C45" s="43">
        <f>'3. Market Utility'!D16</f>
        <v>0.15579999999999999</v>
      </c>
    </row>
    <row r="46" spans="1:13" x14ac:dyDescent="0.35">
      <c r="A46" s="145" t="s">
        <v>9</v>
      </c>
      <c r="B46" s="146">
        <v>0.25</v>
      </c>
      <c r="C46" s="147">
        <f>'3. Market Utility'!D17</f>
        <v>0.16875000000000001</v>
      </c>
    </row>
    <row r="47" spans="1:13" ht="15" thickBot="1" x14ac:dyDescent="0.4">
      <c r="A47" s="149" t="s">
        <v>13</v>
      </c>
      <c r="B47" s="150">
        <v>0.4</v>
      </c>
      <c r="C47" s="151">
        <f>'3. Market Utility'!D18</f>
        <v>0.16999999999999998</v>
      </c>
    </row>
    <row r="48" spans="1:13" x14ac:dyDescent="0.35">
      <c r="A48" s="5" t="s">
        <v>124</v>
      </c>
    </row>
    <row r="49" spans="1:2" ht="29" x14ac:dyDescent="0.35">
      <c r="A49" s="35" t="s">
        <v>125</v>
      </c>
      <c r="B49" s="35" t="s">
        <v>126</v>
      </c>
    </row>
    <row r="50" spans="1:2" x14ac:dyDescent="0.35">
      <c r="A50" s="105" t="s">
        <v>10</v>
      </c>
      <c r="B50" s="111" t="s">
        <v>127</v>
      </c>
    </row>
    <row r="51" spans="1:2" x14ac:dyDescent="0.35">
      <c r="A51" s="105" t="s">
        <v>128</v>
      </c>
      <c r="B51" s="111" t="s">
        <v>129</v>
      </c>
    </row>
    <row r="52" spans="1:2" x14ac:dyDescent="0.35">
      <c r="A52" s="105" t="s">
        <v>130</v>
      </c>
      <c r="B52" s="111" t="s">
        <v>131</v>
      </c>
    </row>
    <row r="53" spans="1:2" x14ac:dyDescent="0.35">
      <c r="A53" s="105" t="s">
        <v>30</v>
      </c>
      <c r="B53" s="111" t="s">
        <v>131</v>
      </c>
    </row>
    <row r="54" spans="1:2" x14ac:dyDescent="0.35">
      <c r="A54" s="105" t="s">
        <v>27</v>
      </c>
      <c r="B54" s="111" t="s">
        <v>131</v>
      </c>
    </row>
    <row r="56" spans="1:2" x14ac:dyDescent="0.35">
      <c r="A56" s="12" t="s">
        <v>155</v>
      </c>
    </row>
    <row r="58" spans="1:2" ht="15" thickBot="1" x14ac:dyDescent="0.4">
      <c r="A58" s="5" t="s">
        <v>133</v>
      </c>
    </row>
    <row r="59" spans="1:2" x14ac:dyDescent="0.35">
      <c r="A59" s="116" t="s">
        <v>134</v>
      </c>
      <c r="B59" s="117">
        <f>B60-0.5*B14*B61^2</f>
        <v>0.1311073374375713</v>
      </c>
    </row>
    <row r="60" spans="1:2" x14ac:dyDescent="0.35">
      <c r="A60" s="112" t="s">
        <v>135</v>
      </c>
      <c r="B60" s="43">
        <f>'5. Random Scenario Search'!M6</f>
        <v>0.13561000000000001</v>
      </c>
    </row>
    <row r="61" spans="1:2" x14ac:dyDescent="0.35">
      <c r="A61" s="112" t="s">
        <v>136</v>
      </c>
      <c r="B61" s="43">
        <f>'5. Random Scenario Search'!N6</f>
        <v>9.4896391527061766E-2</v>
      </c>
    </row>
    <row r="62" spans="1:2" ht="15" thickBot="1" x14ac:dyDescent="0.4">
      <c r="A62" s="114" t="s">
        <v>137</v>
      </c>
      <c r="B62" s="118">
        <f>'5. Random Scenario Search'!O6</f>
        <v>0.63869657238458588</v>
      </c>
    </row>
    <row r="63" spans="1:2" ht="15" thickBot="1" x14ac:dyDescent="0.4"/>
    <row r="64" spans="1:2" ht="15" thickBot="1" x14ac:dyDescent="0.4">
      <c r="A64" s="183" t="s">
        <v>138</v>
      </c>
      <c r="B64" s="184"/>
    </row>
    <row r="65" spans="1:9" x14ac:dyDescent="0.35">
      <c r="A65" s="116" t="s">
        <v>34</v>
      </c>
      <c r="B65" s="185">
        <v>0.1313</v>
      </c>
    </row>
    <row r="66" spans="1:9" x14ac:dyDescent="0.35">
      <c r="A66" s="112" t="s">
        <v>26</v>
      </c>
      <c r="B66" s="186">
        <v>0.19570000000000001</v>
      </c>
    </row>
    <row r="67" spans="1:9" x14ac:dyDescent="0.35">
      <c r="A67" s="112" t="s">
        <v>21</v>
      </c>
      <c r="B67" s="186">
        <v>6.2100000000000002E-2</v>
      </c>
    </row>
    <row r="68" spans="1:9" x14ac:dyDescent="0.35">
      <c r="A68" s="112" t="s">
        <v>36</v>
      </c>
      <c r="B68" s="186">
        <v>1.43E-2</v>
      </c>
    </row>
    <row r="69" spans="1:9" x14ac:dyDescent="0.35">
      <c r="A69" s="112" t="s">
        <v>37</v>
      </c>
      <c r="B69" s="186">
        <v>9.4999999999999998E-3</v>
      </c>
    </row>
    <row r="70" spans="1:9" x14ac:dyDescent="0.35">
      <c r="A70" s="112" t="s">
        <v>9</v>
      </c>
      <c r="B70" s="186">
        <v>6.9199999999999998E-2</v>
      </c>
    </row>
    <row r="71" spans="1:9" x14ac:dyDescent="0.35">
      <c r="A71" s="112" t="s">
        <v>12</v>
      </c>
      <c r="B71" s="186">
        <v>0.14080000000000001</v>
      </c>
    </row>
    <row r="72" spans="1:9" x14ac:dyDescent="0.35">
      <c r="A72" s="112" t="s">
        <v>19</v>
      </c>
      <c r="B72" s="186">
        <v>0.2339</v>
      </c>
    </row>
    <row r="73" spans="1:9" x14ac:dyDescent="0.35">
      <c r="A73" s="112" t="s">
        <v>17</v>
      </c>
      <c r="B73" s="186">
        <v>4.0599999999999997E-2</v>
      </c>
    </row>
    <row r="74" spans="1:9" ht="15" thickBot="1" x14ac:dyDescent="0.4">
      <c r="A74" s="114" t="s">
        <v>13</v>
      </c>
      <c r="B74" s="187">
        <v>0.1026</v>
      </c>
    </row>
    <row r="76" spans="1:9" x14ac:dyDescent="0.35">
      <c r="A76" s="5" t="s">
        <v>139</v>
      </c>
    </row>
    <row r="77" spans="1:9" ht="25.5" customHeight="1" thickBot="1" x14ac:dyDescent="0.4">
      <c r="A77" s="226" t="s">
        <v>140</v>
      </c>
      <c r="B77" s="226"/>
      <c r="C77" s="226"/>
      <c r="D77" s="226"/>
      <c r="E77" s="226"/>
      <c r="F77" s="226"/>
      <c r="G77" s="226"/>
      <c r="H77" s="226"/>
      <c r="I77" s="1"/>
    </row>
    <row r="78" spans="1:9" ht="29" x14ac:dyDescent="0.35">
      <c r="A78" s="31" t="s">
        <v>67</v>
      </c>
      <c r="B78" s="33" t="s">
        <v>141</v>
      </c>
      <c r="C78" s="33" t="s">
        <v>253</v>
      </c>
    </row>
    <row r="79" spans="1:9" x14ac:dyDescent="0.35">
      <c r="A79" s="119">
        <f>SQRT((B79-C79)/(0.5*$B$14))</f>
        <v>9.4896391527061821E-2</v>
      </c>
      <c r="B79" s="161">
        <f>B60</f>
        <v>0.13561000000000001</v>
      </c>
      <c r="C79" s="42">
        <f>B59</f>
        <v>0.1311073374375713</v>
      </c>
    </row>
    <row r="80" spans="1:9" x14ac:dyDescent="0.35">
      <c r="A80" s="119">
        <f>SQRT((B80-C80)/(0.5*$B$14))</f>
        <v>0.11404089233629056</v>
      </c>
      <c r="B80" s="161">
        <f>B79+0.2%</f>
        <v>0.13761000000000001</v>
      </c>
      <c r="C80" s="42">
        <f>C79</f>
        <v>0.1311073374375713</v>
      </c>
    </row>
    <row r="81" spans="1:3" x14ac:dyDescent="0.35">
      <c r="A81" s="119">
        <f t="shared" ref="A81:A90" si="3">SQRT((B81-C81)/(0.5*$B$14))</f>
        <v>0.13040446742676196</v>
      </c>
      <c r="B81" s="161">
        <f t="shared" ref="B81:B84" si="4">B80+0.2%</f>
        <v>0.13961000000000001</v>
      </c>
      <c r="C81" s="42">
        <f t="shared" ref="C81:C90" si="5">C80</f>
        <v>0.1311073374375713</v>
      </c>
    </row>
    <row r="82" spans="1:3" x14ac:dyDescent="0.35">
      <c r="A82" s="119">
        <f t="shared" si="3"/>
        <v>0.14493213972358726</v>
      </c>
      <c r="B82" s="161">
        <f t="shared" si="4"/>
        <v>0.14161000000000001</v>
      </c>
      <c r="C82" s="42">
        <f t="shared" si="5"/>
        <v>0.1311073374375713</v>
      </c>
    </row>
    <row r="83" spans="1:3" x14ac:dyDescent="0.35">
      <c r="A83" s="119">
        <f t="shared" si="3"/>
        <v>0.15813072163516306</v>
      </c>
      <c r="B83" s="161">
        <f t="shared" si="4"/>
        <v>0.14361000000000002</v>
      </c>
      <c r="C83" s="42">
        <f t="shared" si="5"/>
        <v>0.1311073374375713</v>
      </c>
    </row>
    <row r="84" spans="1:3" x14ac:dyDescent="0.35">
      <c r="A84" s="119">
        <f t="shared" si="3"/>
        <v>0.17030949804651949</v>
      </c>
      <c r="B84" s="161">
        <f t="shared" si="4"/>
        <v>0.14561000000000002</v>
      </c>
      <c r="C84" s="42">
        <f t="shared" si="5"/>
        <v>0.1311073374375713</v>
      </c>
    </row>
    <row r="85" spans="1:3" x14ac:dyDescent="0.35">
      <c r="A85" s="119">
        <f t="shared" si="3"/>
        <v>0.29833760259956743</v>
      </c>
      <c r="B85" s="161">
        <f>B84+3%</f>
        <v>0.17561000000000002</v>
      </c>
      <c r="C85" s="42">
        <f t="shared" si="5"/>
        <v>0.1311073374375713</v>
      </c>
    </row>
    <row r="86" spans="1:3" x14ac:dyDescent="0.35">
      <c r="A86" s="119">
        <f t="shared" si="3"/>
        <v>0.38601207898828427</v>
      </c>
      <c r="B86" s="161">
        <f t="shared" ref="B86:B90" si="6">B85+3%</f>
        <v>0.20561000000000001</v>
      </c>
      <c r="C86" s="42">
        <f t="shared" si="5"/>
        <v>0.1311073374375713</v>
      </c>
    </row>
    <row r="87" spans="1:3" x14ac:dyDescent="0.35">
      <c r="A87" s="119">
        <f t="shared" si="3"/>
        <v>0.45717100206034222</v>
      </c>
      <c r="B87" s="161">
        <f t="shared" si="6"/>
        <v>0.23561000000000001</v>
      </c>
      <c r="C87" s="42">
        <f t="shared" si="5"/>
        <v>0.1311073374375713</v>
      </c>
    </row>
    <row r="88" spans="1:3" x14ac:dyDescent="0.35">
      <c r="A88" s="119">
        <f t="shared" si="3"/>
        <v>0.51865723278949594</v>
      </c>
      <c r="B88" s="161">
        <f t="shared" si="6"/>
        <v>0.26561000000000001</v>
      </c>
      <c r="C88" s="42">
        <f t="shared" si="5"/>
        <v>0.1311073374375713</v>
      </c>
    </row>
    <row r="89" spans="1:3" x14ac:dyDescent="0.35">
      <c r="A89" s="119">
        <f t="shared" si="3"/>
        <v>0.57358985793409689</v>
      </c>
      <c r="B89" s="161">
        <f t="shared" si="6"/>
        <v>0.29561000000000004</v>
      </c>
      <c r="C89" s="42">
        <f t="shared" si="5"/>
        <v>0.1311073374375713</v>
      </c>
    </row>
    <row r="90" spans="1:3" x14ac:dyDescent="0.35">
      <c r="A90" s="119">
        <f t="shared" si="3"/>
        <v>0.62370291415453361</v>
      </c>
      <c r="B90" s="161">
        <f t="shared" si="6"/>
        <v>0.32561000000000007</v>
      </c>
      <c r="C90" s="42">
        <f t="shared" si="5"/>
        <v>0.1311073374375713</v>
      </c>
    </row>
    <row r="92" spans="1:3" x14ac:dyDescent="0.35">
      <c r="A92" s="5" t="s">
        <v>142</v>
      </c>
    </row>
    <row r="93" spans="1:3" x14ac:dyDescent="0.35">
      <c r="A93" s="128" t="s">
        <v>39</v>
      </c>
      <c r="B93" s="128" t="s">
        <v>67</v>
      </c>
      <c r="C93" s="128" t="s">
        <v>4</v>
      </c>
    </row>
    <row r="94" spans="1:3" x14ac:dyDescent="0.35">
      <c r="A94" s="120" t="s">
        <v>34</v>
      </c>
      <c r="B94" s="129">
        <v>0.02</v>
      </c>
      <c r="C94" s="129">
        <v>7.4999999999999997E-2</v>
      </c>
    </row>
    <row r="95" spans="1:3" x14ac:dyDescent="0.35">
      <c r="A95" s="120" t="s">
        <v>143</v>
      </c>
      <c r="B95" s="129">
        <v>0.05</v>
      </c>
      <c r="C95" s="129">
        <v>0.08</v>
      </c>
    </row>
    <row r="96" spans="1:3" x14ac:dyDescent="0.35">
      <c r="A96" s="120" t="s">
        <v>144</v>
      </c>
      <c r="B96" s="129">
        <v>0.05</v>
      </c>
      <c r="C96" s="129">
        <v>0.08</v>
      </c>
    </row>
    <row r="97" spans="1:3" x14ac:dyDescent="0.35">
      <c r="A97" s="120" t="s">
        <v>26</v>
      </c>
      <c r="B97" s="129">
        <v>0.05</v>
      </c>
      <c r="C97" s="129">
        <v>0.09</v>
      </c>
    </row>
    <row r="98" spans="1:3" x14ac:dyDescent="0.35">
      <c r="A98" s="120" t="s">
        <v>29</v>
      </c>
      <c r="B98" s="129">
        <v>0.16</v>
      </c>
      <c r="C98" s="129">
        <v>0.11</v>
      </c>
    </row>
    <row r="99" spans="1:3" x14ac:dyDescent="0.35">
      <c r="A99" s="120" t="s">
        <v>145</v>
      </c>
      <c r="B99" s="129">
        <v>0.11</v>
      </c>
      <c r="C99" s="129">
        <v>0.11</v>
      </c>
    </row>
    <row r="100" spans="1:3" x14ac:dyDescent="0.35">
      <c r="A100" s="120" t="s">
        <v>146</v>
      </c>
      <c r="B100" s="129">
        <v>0.11</v>
      </c>
      <c r="C100" s="129">
        <v>0.11</v>
      </c>
    </row>
    <row r="101" spans="1:3" x14ac:dyDescent="0.35">
      <c r="A101" s="120" t="s">
        <v>19</v>
      </c>
      <c r="B101" s="129">
        <v>0.12</v>
      </c>
      <c r="C101" s="129">
        <v>0.12</v>
      </c>
    </row>
    <row r="102" spans="1:3" x14ac:dyDescent="0.35">
      <c r="A102" s="120" t="s">
        <v>17</v>
      </c>
      <c r="B102" s="129">
        <v>0.13</v>
      </c>
      <c r="C102" s="129">
        <v>0.1278</v>
      </c>
    </row>
    <row r="103" spans="1:3" x14ac:dyDescent="0.35">
      <c r="A103" s="120" t="s">
        <v>21</v>
      </c>
      <c r="B103" s="129">
        <v>0.17</v>
      </c>
      <c r="C103" s="129">
        <v>0.13</v>
      </c>
    </row>
    <row r="104" spans="1:3" x14ac:dyDescent="0.35">
      <c r="A104" s="120" t="s">
        <v>16</v>
      </c>
      <c r="B104" s="129">
        <v>0.15</v>
      </c>
      <c r="C104" s="129">
        <v>0.14000000000000001</v>
      </c>
    </row>
    <row r="105" spans="1:3" x14ac:dyDescent="0.35">
      <c r="A105" s="120" t="s">
        <v>12</v>
      </c>
      <c r="B105" s="129">
        <v>0.22</v>
      </c>
      <c r="C105" s="129">
        <v>0.18</v>
      </c>
    </row>
    <row r="106" spans="1:3" x14ac:dyDescent="0.35">
      <c r="A106" s="120" t="s">
        <v>9</v>
      </c>
      <c r="B106" s="129">
        <v>0.25</v>
      </c>
      <c r="C106" s="129">
        <v>0.2</v>
      </c>
    </row>
    <row r="107" spans="1:3" x14ac:dyDescent="0.35">
      <c r="A107" s="120" t="s">
        <v>13</v>
      </c>
      <c r="B107" s="129">
        <v>0.4</v>
      </c>
      <c r="C107" s="129">
        <v>0.25</v>
      </c>
    </row>
    <row r="125" spans="1:9" ht="15" thickBot="1" x14ac:dyDescent="0.4">
      <c r="A125" s="5" t="s">
        <v>228</v>
      </c>
    </row>
    <row r="126" spans="1:9" ht="14.5" customHeight="1" x14ac:dyDescent="0.35">
      <c r="A126" s="253" t="s">
        <v>235</v>
      </c>
      <c r="B126" s="254"/>
      <c r="C126" s="254"/>
      <c r="D126" s="254"/>
      <c r="E126" s="254"/>
      <c r="F126" s="254"/>
      <c r="G126" s="254"/>
      <c r="H126" s="255"/>
      <c r="I126" s="165"/>
    </row>
    <row r="127" spans="1:9" x14ac:dyDescent="0.35">
      <c r="A127" s="256"/>
      <c r="B127" s="257"/>
      <c r="C127" s="257"/>
      <c r="D127" s="257"/>
      <c r="E127" s="257"/>
      <c r="F127" s="257"/>
      <c r="G127" s="257"/>
      <c r="H127" s="258"/>
      <c r="I127" s="165"/>
    </row>
    <row r="128" spans="1:9" x14ac:dyDescent="0.35">
      <c r="A128" s="256"/>
      <c r="B128" s="257"/>
      <c r="C128" s="257"/>
      <c r="D128" s="257"/>
      <c r="E128" s="257"/>
      <c r="F128" s="257"/>
      <c r="G128" s="257"/>
      <c r="H128" s="258"/>
      <c r="I128" s="165"/>
    </row>
    <row r="129" spans="1:9" ht="15" thickBot="1" x14ac:dyDescent="0.4">
      <c r="A129" s="259"/>
      <c r="B129" s="260"/>
      <c r="C129" s="260"/>
      <c r="D129" s="260"/>
      <c r="E129" s="260"/>
      <c r="F129" s="260"/>
      <c r="G129" s="260"/>
      <c r="H129" s="261"/>
      <c r="I129" s="165"/>
    </row>
    <row r="130" spans="1:9" x14ac:dyDescent="0.35">
      <c r="A130" s="153"/>
      <c r="B130" s="153"/>
      <c r="C130" s="153"/>
      <c r="D130" s="153"/>
      <c r="E130" s="153"/>
      <c r="F130" s="153"/>
      <c r="G130" s="153"/>
      <c r="H130" s="153"/>
      <c r="I130" s="153"/>
    </row>
    <row r="131" spans="1:9" x14ac:dyDescent="0.35">
      <c r="A131" s="153"/>
      <c r="B131" s="153"/>
      <c r="C131" s="153"/>
      <c r="D131" s="153"/>
      <c r="E131" s="153"/>
      <c r="F131" s="153"/>
      <c r="G131" s="153"/>
      <c r="H131" s="153"/>
      <c r="I131" s="153"/>
    </row>
    <row r="132" spans="1:9" ht="15" thickBot="1" x14ac:dyDescent="0.4">
      <c r="A132" s="5" t="s">
        <v>147</v>
      </c>
    </row>
    <row r="133" spans="1:9" ht="54.75" customHeight="1" x14ac:dyDescent="0.35">
      <c r="A133" s="250" t="s">
        <v>231</v>
      </c>
      <c r="B133" s="251"/>
      <c r="C133" s="251"/>
      <c r="D133" s="251"/>
      <c r="E133" s="251"/>
      <c r="F133" s="251"/>
      <c r="G133" s="251"/>
      <c r="H133" s="252"/>
      <c r="I133" s="156"/>
    </row>
    <row r="134" spans="1:9" ht="45" customHeight="1" thickBot="1" x14ac:dyDescent="0.4">
      <c r="A134" s="244" t="s">
        <v>232</v>
      </c>
      <c r="B134" s="245"/>
      <c r="C134" s="245"/>
      <c r="D134" s="245"/>
      <c r="E134" s="245"/>
      <c r="F134" s="245"/>
      <c r="G134" s="245"/>
      <c r="H134" s="246"/>
      <c r="I134" s="156"/>
    </row>
    <row r="136" spans="1:9" ht="15" thickBot="1" x14ac:dyDescent="0.4">
      <c r="A136" s="5" t="s">
        <v>148</v>
      </c>
    </row>
    <row r="137" spans="1:9" ht="54.75" customHeight="1" x14ac:dyDescent="0.35">
      <c r="A137" s="250" t="s">
        <v>156</v>
      </c>
      <c r="B137" s="251"/>
      <c r="C137" s="251"/>
      <c r="D137" s="251"/>
      <c r="E137" s="251"/>
      <c r="F137" s="251"/>
      <c r="G137" s="251"/>
      <c r="H137" s="252"/>
      <c r="I137" s="156"/>
    </row>
    <row r="138" spans="1:9" ht="54.75" customHeight="1" x14ac:dyDescent="0.35">
      <c r="A138" s="242" t="s">
        <v>233</v>
      </c>
      <c r="B138" s="225"/>
      <c r="C138" s="225"/>
      <c r="D138" s="225"/>
      <c r="E138" s="225"/>
      <c r="F138" s="225"/>
      <c r="G138" s="225"/>
      <c r="H138" s="243"/>
      <c r="I138" s="156"/>
    </row>
    <row r="139" spans="1:9" ht="54.75" customHeight="1" x14ac:dyDescent="0.35">
      <c r="A139" s="242" t="s">
        <v>234</v>
      </c>
      <c r="B139" s="225"/>
      <c r="C139" s="225"/>
      <c r="D139" s="225"/>
      <c r="E139" s="225"/>
      <c r="F139" s="225"/>
      <c r="G139" s="225"/>
      <c r="H139" s="243"/>
      <c r="I139" s="156"/>
    </row>
    <row r="140" spans="1:9" ht="54.75" customHeight="1" thickBot="1" x14ac:dyDescent="0.4">
      <c r="A140" s="244" t="s">
        <v>157</v>
      </c>
      <c r="B140" s="245"/>
      <c r="C140" s="245"/>
      <c r="D140" s="245"/>
      <c r="E140" s="245"/>
      <c r="F140" s="245"/>
      <c r="G140" s="245"/>
      <c r="H140" s="246"/>
      <c r="I140" s="156"/>
    </row>
  </sheetData>
  <mergeCells count="9">
    <mergeCell ref="A139:H139"/>
    <mergeCell ref="A140:H140"/>
    <mergeCell ref="A1:E1"/>
    <mergeCell ref="A77:H77"/>
    <mergeCell ref="A133:H133"/>
    <mergeCell ref="A134:H134"/>
    <mergeCell ref="A137:H137"/>
    <mergeCell ref="A138:H138"/>
    <mergeCell ref="A126:H129"/>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39"/>
  <sheetViews>
    <sheetView topLeftCell="C21" zoomScale="63" zoomScaleNormal="100" workbookViewId="0">
      <selection activeCell="L47" sqref="L47"/>
    </sheetView>
  </sheetViews>
  <sheetFormatPr defaultColWidth="8.6328125" defaultRowHeight="14.5" x14ac:dyDescent="0.35"/>
  <cols>
    <col min="1" max="1" width="26" customWidth="1"/>
    <col min="2" max="9" width="15" customWidth="1"/>
  </cols>
  <sheetData>
    <row r="1" spans="1:2" ht="18.5" x14ac:dyDescent="0.45">
      <c r="A1" s="2" t="s">
        <v>158</v>
      </c>
    </row>
    <row r="2" spans="1:2" ht="15" thickBot="1" x14ac:dyDescent="0.4"/>
    <row r="3" spans="1:2" x14ac:dyDescent="0.35">
      <c r="A3" s="83" t="s">
        <v>90</v>
      </c>
      <c r="B3" s="121"/>
    </row>
    <row r="4" spans="1:2" x14ac:dyDescent="0.35">
      <c r="A4" s="122" t="s">
        <v>91</v>
      </c>
      <c r="B4" s="123">
        <v>24</v>
      </c>
    </row>
    <row r="5" spans="1:2" x14ac:dyDescent="0.35">
      <c r="A5" s="122" t="s">
        <v>92</v>
      </c>
      <c r="B5" s="123" t="s">
        <v>152</v>
      </c>
    </row>
    <row r="6" spans="1:2" x14ac:dyDescent="0.35">
      <c r="A6" s="122" t="s">
        <v>94</v>
      </c>
      <c r="B6" s="123" t="s">
        <v>153</v>
      </c>
    </row>
    <row r="7" spans="1:2" x14ac:dyDescent="0.35">
      <c r="A7" s="122" t="s">
        <v>96</v>
      </c>
      <c r="B7" s="123">
        <v>30000000</v>
      </c>
    </row>
    <row r="8" spans="1:2" x14ac:dyDescent="0.35">
      <c r="A8" s="122" t="s">
        <v>97</v>
      </c>
      <c r="B8" s="123">
        <v>20</v>
      </c>
    </row>
    <row r="9" spans="1:2" x14ac:dyDescent="0.35">
      <c r="A9" s="122" t="s">
        <v>98</v>
      </c>
      <c r="B9" s="123">
        <v>10000</v>
      </c>
    </row>
    <row r="10" spans="1:2" x14ac:dyDescent="0.35">
      <c r="A10" s="122" t="s">
        <v>99</v>
      </c>
      <c r="B10" s="124">
        <v>0.2165</v>
      </c>
    </row>
    <row r="11" spans="1:2" x14ac:dyDescent="0.35">
      <c r="A11" s="122" t="s">
        <v>100</v>
      </c>
      <c r="B11" s="123">
        <v>30</v>
      </c>
    </row>
    <row r="12" spans="1:2" x14ac:dyDescent="0.35">
      <c r="A12" s="122" t="s">
        <v>101</v>
      </c>
      <c r="B12" s="123" t="s">
        <v>102</v>
      </c>
    </row>
    <row r="13" spans="1:2" x14ac:dyDescent="0.35">
      <c r="A13" s="122" t="s">
        <v>103</v>
      </c>
      <c r="B13" s="124">
        <v>0.3</v>
      </c>
    </row>
    <row r="14" spans="1:2" x14ac:dyDescent="0.35">
      <c r="A14" s="122" t="s">
        <v>104</v>
      </c>
      <c r="B14" s="123">
        <v>3</v>
      </c>
    </row>
    <row r="15" spans="1:2" ht="15" thickBot="1" x14ac:dyDescent="0.4">
      <c r="A15" s="125" t="s">
        <v>105</v>
      </c>
      <c r="B15" s="126" t="s">
        <v>159</v>
      </c>
    </row>
    <row r="17" spans="1:9" ht="15" thickBot="1" x14ac:dyDescent="0.4">
      <c r="A17" s="5" t="s">
        <v>107</v>
      </c>
    </row>
    <row r="18" spans="1:9" ht="29" x14ac:dyDescent="0.35">
      <c r="A18" s="31" t="s">
        <v>108</v>
      </c>
      <c r="B18" s="32" t="s">
        <v>109</v>
      </c>
      <c r="C18" s="32" t="s">
        <v>110</v>
      </c>
      <c r="D18" s="32" t="s">
        <v>111</v>
      </c>
      <c r="E18" s="32" t="s">
        <v>112</v>
      </c>
      <c r="F18" s="32" t="s">
        <v>113</v>
      </c>
      <c r="G18" s="32" t="s">
        <v>160</v>
      </c>
      <c r="H18" s="33" t="s">
        <v>115</v>
      </c>
      <c r="I18" s="178"/>
    </row>
    <row r="19" spans="1:9" x14ac:dyDescent="0.35">
      <c r="A19" s="57" t="s">
        <v>34</v>
      </c>
      <c r="B19" s="108">
        <v>7.0000000000000007E-2</v>
      </c>
      <c r="C19" s="108">
        <v>0.03</v>
      </c>
      <c r="D19" s="53">
        <f t="shared" ref="D19:D28" si="0">B19-0.5*3*C19^2</f>
        <v>6.8650000000000003E-2</v>
      </c>
      <c r="E19" s="53">
        <v>0.02</v>
      </c>
      <c r="F19" s="53">
        <v>7.4999999999999997E-2</v>
      </c>
      <c r="G19" s="53">
        <f>'3. Market Utility'!F5</f>
        <v>7.4399999999999994E-2</v>
      </c>
      <c r="H19" s="58">
        <f t="shared" ref="H19:H28" si="1">D19-G19</f>
        <v>-5.7499999999999912E-3</v>
      </c>
      <c r="I19" s="174"/>
    </row>
    <row r="20" spans="1:9" x14ac:dyDescent="0.35">
      <c r="A20" s="57" t="s">
        <v>26</v>
      </c>
      <c r="B20" s="108">
        <v>0.09</v>
      </c>
      <c r="C20" s="108">
        <v>0.06</v>
      </c>
      <c r="D20" s="53">
        <f t="shared" si="0"/>
        <v>8.4599999999999995E-2</v>
      </c>
      <c r="E20" s="53">
        <v>0.05</v>
      </c>
      <c r="F20" s="53">
        <v>0.09</v>
      </c>
      <c r="G20" s="53">
        <f>'3. Market Utility'!F8</f>
        <v>8.6249999999999993E-2</v>
      </c>
      <c r="H20" s="58">
        <f t="shared" si="1"/>
        <v>-1.6499999999999987E-3</v>
      </c>
      <c r="I20" s="174"/>
    </row>
    <row r="21" spans="1:9" x14ac:dyDescent="0.35">
      <c r="A21" s="57" t="s">
        <v>29</v>
      </c>
      <c r="B21" s="108">
        <v>0.11</v>
      </c>
      <c r="C21" s="108">
        <v>0.12</v>
      </c>
      <c r="D21" s="53">
        <f t="shared" si="0"/>
        <v>8.8400000000000006E-2</v>
      </c>
      <c r="E21" s="53">
        <v>0.16</v>
      </c>
      <c r="F21" s="53">
        <v>0.11</v>
      </c>
      <c r="G21" s="53">
        <f>'3. Market Utility'!F9</f>
        <v>7.1599999999999997E-2</v>
      </c>
      <c r="H21" s="58">
        <f t="shared" si="1"/>
        <v>1.6800000000000009E-2</v>
      </c>
      <c r="I21" s="174"/>
    </row>
    <row r="22" spans="1:9" x14ac:dyDescent="0.35">
      <c r="A22" s="57" t="s">
        <v>19</v>
      </c>
      <c r="B22" s="108">
        <v>0.1</v>
      </c>
      <c r="C22" s="108">
        <v>0.12</v>
      </c>
      <c r="D22" s="53">
        <f t="shared" si="0"/>
        <v>7.8399999999999997E-2</v>
      </c>
      <c r="E22" s="53">
        <v>0.12</v>
      </c>
      <c r="F22" s="53">
        <v>0.12</v>
      </c>
      <c r="G22" s="53">
        <f>'3. Market Utility'!F12</f>
        <v>9.8399999999999987E-2</v>
      </c>
      <c r="H22" s="58">
        <f t="shared" si="1"/>
        <v>-1.999999999999999E-2</v>
      </c>
      <c r="I22" s="174"/>
    </row>
    <row r="23" spans="1:9" x14ac:dyDescent="0.35">
      <c r="A23" s="57" t="s">
        <v>17</v>
      </c>
      <c r="B23" s="108">
        <v>0.11</v>
      </c>
      <c r="C23" s="108">
        <v>0.1</v>
      </c>
      <c r="D23" s="53">
        <f t="shared" si="0"/>
        <v>9.5000000000000001E-2</v>
      </c>
      <c r="E23" s="53">
        <v>0.13</v>
      </c>
      <c r="F23" s="53">
        <v>0.1278</v>
      </c>
      <c r="G23" s="53">
        <f>'3. Market Utility'!F13</f>
        <v>0.10244999999999999</v>
      </c>
      <c r="H23" s="58">
        <f t="shared" si="1"/>
        <v>-7.4499999999999844E-3</v>
      </c>
      <c r="I23" s="174"/>
    </row>
    <row r="24" spans="1:9" x14ac:dyDescent="0.35">
      <c r="A24" s="57" t="s">
        <v>21</v>
      </c>
      <c r="B24" s="108">
        <v>0.13</v>
      </c>
      <c r="C24" s="108">
        <v>0.15</v>
      </c>
      <c r="D24" s="53">
        <f t="shared" si="0"/>
        <v>9.6250000000000002E-2</v>
      </c>
      <c r="E24" s="53">
        <v>0.17</v>
      </c>
      <c r="F24" s="53">
        <v>0.13</v>
      </c>
      <c r="G24" s="53">
        <f>'3. Market Utility'!F14</f>
        <v>8.6650000000000005E-2</v>
      </c>
      <c r="H24" s="58">
        <f t="shared" si="1"/>
        <v>9.5999999999999974E-3</v>
      </c>
      <c r="I24" s="174"/>
    </row>
    <row r="25" spans="1:9" x14ac:dyDescent="0.35">
      <c r="A25" s="57" t="s">
        <v>16</v>
      </c>
      <c r="B25" s="108">
        <v>0.14000000000000001</v>
      </c>
      <c r="C25" s="108">
        <v>0.17</v>
      </c>
      <c r="D25" s="53">
        <f t="shared" si="0"/>
        <v>9.6650000000000014E-2</v>
      </c>
      <c r="E25" s="53">
        <v>0.15</v>
      </c>
      <c r="F25" s="53">
        <v>0.14000000000000001</v>
      </c>
      <c r="G25" s="53">
        <f>'3. Market Utility'!F15</f>
        <v>0.10625000000000001</v>
      </c>
      <c r="H25" s="58">
        <f t="shared" si="1"/>
        <v>-9.5999999999999974E-3</v>
      </c>
      <c r="I25" s="174"/>
    </row>
    <row r="26" spans="1:9" x14ac:dyDescent="0.35">
      <c r="A26" s="57" t="s">
        <v>12</v>
      </c>
      <c r="B26" s="108">
        <v>0.16</v>
      </c>
      <c r="C26" s="108">
        <v>0.22</v>
      </c>
      <c r="D26" s="53">
        <f t="shared" si="0"/>
        <v>8.7400000000000005E-2</v>
      </c>
      <c r="E26" s="53">
        <v>0.22</v>
      </c>
      <c r="F26" s="53">
        <v>0.18</v>
      </c>
      <c r="G26" s="53">
        <f>'3. Market Utility'!F16</f>
        <v>0.1074</v>
      </c>
      <c r="H26" s="58">
        <f t="shared" si="1"/>
        <v>-1.999999999999999E-2</v>
      </c>
      <c r="I26" s="174"/>
    </row>
    <row r="27" spans="1:9" x14ac:dyDescent="0.35">
      <c r="A27" s="57" t="s">
        <v>9</v>
      </c>
      <c r="B27" s="108">
        <v>0.2</v>
      </c>
      <c r="C27" s="108">
        <v>0.28000000000000003</v>
      </c>
      <c r="D27" s="53">
        <f t="shared" si="0"/>
        <v>8.2400000000000001E-2</v>
      </c>
      <c r="E27" s="53">
        <v>0.25</v>
      </c>
      <c r="F27" s="53">
        <v>0.2</v>
      </c>
      <c r="G27" s="53">
        <f>'3. Market Utility'!F17</f>
        <v>0.10625000000000001</v>
      </c>
      <c r="H27" s="58">
        <f t="shared" si="1"/>
        <v>-2.385000000000001E-2</v>
      </c>
      <c r="I27" s="174"/>
    </row>
    <row r="28" spans="1:9" ht="15" thickBot="1" x14ac:dyDescent="0.4">
      <c r="A28" s="59" t="s">
        <v>13</v>
      </c>
      <c r="B28" s="109">
        <v>0.15</v>
      </c>
      <c r="C28" s="109">
        <v>0.18</v>
      </c>
      <c r="D28" s="60">
        <f t="shared" si="0"/>
        <v>0.10139999999999999</v>
      </c>
      <c r="E28" s="60">
        <v>0.4</v>
      </c>
      <c r="F28" s="60">
        <v>0.25</v>
      </c>
      <c r="G28" s="60">
        <f>'3. Market Utility'!F18</f>
        <v>9.9999999999999534E-3</v>
      </c>
      <c r="H28" s="61">
        <f t="shared" si="1"/>
        <v>9.1400000000000037E-2</v>
      </c>
      <c r="I28" s="174"/>
    </row>
    <row r="30" spans="1:9" x14ac:dyDescent="0.35">
      <c r="A30" s="11" t="s">
        <v>116</v>
      </c>
    </row>
    <row r="32" spans="1:9" ht="15" thickBot="1" x14ac:dyDescent="0.4">
      <c r="A32" s="5" t="s">
        <v>161</v>
      </c>
    </row>
    <row r="33" spans="1:13" ht="43.5" x14ac:dyDescent="0.35">
      <c r="A33" s="31" t="s">
        <v>118</v>
      </c>
      <c r="B33" s="32" t="s">
        <v>119</v>
      </c>
      <c r="C33" s="33" t="s">
        <v>120</v>
      </c>
      <c r="D33" s="144"/>
      <c r="E33" s="31" t="s">
        <v>121</v>
      </c>
      <c r="F33" s="32" t="s">
        <v>122</v>
      </c>
      <c r="G33" s="32" t="s">
        <v>123</v>
      </c>
      <c r="H33" s="33" t="s">
        <v>120</v>
      </c>
    </row>
    <row r="34" spans="1:13" ht="29" x14ac:dyDescent="0.35">
      <c r="A34" s="73" t="s">
        <v>34</v>
      </c>
      <c r="B34" s="42">
        <v>0.02</v>
      </c>
      <c r="C34" s="43">
        <f>'3. Market Utility'!F5</f>
        <v>7.4399999999999994E-2</v>
      </c>
      <c r="E34" s="73" t="s">
        <v>34</v>
      </c>
      <c r="F34" s="42">
        <v>0.03</v>
      </c>
      <c r="G34" s="42">
        <f>0.07-0.5*3*F34^2</f>
        <v>6.8650000000000003E-2</v>
      </c>
      <c r="H34" s="168">
        <f>VLOOKUP(E34,A33:C47,3,FALSE)</f>
        <v>7.4399999999999994E-2</v>
      </c>
      <c r="J34" s="35" t="s">
        <v>216</v>
      </c>
      <c r="K34" s="35" t="s">
        <v>70</v>
      </c>
      <c r="L34" s="35" t="s">
        <v>68</v>
      </c>
      <c r="M34" s="35" t="s">
        <v>212</v>
      </c>
    </row>
    <row r="35" spans="1:13" x14ac:dyDescent="0.35">
      <c r="A35" s="73" t="s">
        <v>31</v>
      </c>
      <c r="B35" s="42">
        <v>0.05</v>
      </c>
      <c r="C35" s="43">
        <f>'3. Market Utility'!F6</f>
        <v>7.6249999999999998E-2</v>
      </c>
      <c r="E35" s="73" t="s">
        <v>26</v>
      </c>
      <c r="F35" s="42">
        <v>0.06</v>
      </c>
      <c r="G35" s="42">
        <f>0.09-0.5*3*F35^2</f>
        <v>8.4599999999999995E-2</v>
      </c>
      <c r="H35" s="168">
        <f t="shared" ref="H35:H43" si="2">VLOOKUP(E35,A34:C48,3,FALSE)</f>
        <v>8.6249999999999993E-2</v>
      </c>
      <c r="J35" s="62" t="s">
        <v>72</v>
      </c>
      <c r="K35" s="42">
        <f>'4. Efficient Frontier'!B79</f>
        <v>0</v>
      </c>
      <c r="L35" s="42">
        <f>'4. Efficient Frontier'!C79</f>
        <v>7.4999999999999997E-2</v>
      </c>
      <c r="M35" s="42">
        <f>'4. Efficient Frontier'!E79</f>
        <v>7.4999999999999997E-2</v>
      </c>
    </row>
    <row r="36" spans="1:13" x14ac:dyDescent="0.35">
      <c r="A36" s="73" t="s">
        <v>33</v>
      </c>
      <c r="B36" s="42">
        <v>0.05</v>
      </c>
      <c r="C36" s="43">
        <f>'3. Market Utility'!F7</f>
        <v>7.6249999999999998E-2</v>
      </c>
      <c r="E36" s="73" t="s">
        <v>17</v>
      </c>
      <c r="F36" s="42">
        <v>0.1</v>
      </c>
      <c r="G36" s="42">
        <f>0.11-0.5*3*F36^2</f>
        <v>9.5000000000000001E-2</v>
      </c>
      <c r="H36" s="168">
        <f t="shared" si="2"/>
        <v>0.10244999999999999</v>
      </c>
      <c r="J36" s="62" t="s">
        <v>73</v>
      </c>
      <c r="K36" s="42">
        <f>'4. Efficient Frontier'!B80</f>
        <v>8.3709891436287279E-2</v>
      </c>
      <c r="L36" s="42">
        <f>'4. Efficient Frontier'!C80</f>
        <v>0.135908</v>
      </c>
      <c r="M36" s="42">
        <f>'4. Efficient Frontier'!E80</f>
        <v>0.13240432703786251</v>
      </c>
    </row>
    <row r="37" spans="1:13" x14ac:dyDescent="0.35">
      <c r="A37" s="73" t="s">
        <v>26</v>
      </c>
      <c r="B37" s="42">
        <v>0.05</v>
      </c>
      <c r="C37" s="43">
        <f>'3. Market Utility'!F8</f>
        <v>8.6249999999999993E-2</v>
      </c>
      <c r="E37" s="73" t="s">
        <v>29</v>
      </c>
      <c r="F37" s="42">
        <v>0.12</v>
      </c>
      <c r="G37" s="42">
        <f>0.11-0.5*3*F37^2</f>
        <v>8.8400000000000006E-2</v>
      </c>
      <c r="H37" s="168">
        <f t="shared" si="2"/>
        <v>7.1599999999999997E-2</v>
      </c>
      <c r="J37" s="62" t="s">
        <v>74</v>
      </c>
      <c r="K37" s="42">
        <f>'4. Efficient Frontier'!B81</f>
        <v>0.142337916200616</v>
      </c>
      <c r="L37" s="42">
        <f>'4. Efficient Frontier'!C81</f>
        <v>0.17857870542613799</v>
      </c>
      <c r="M37" s="42">
        <f>'4. Efficient Frontier'!E81</f>
        <v>0.16844866423197119</v>
      </c>
    </row>
    <row r="38" spans="1:13" x14ac:dyDescent="0.35">
      <c r="A38" s="73" t="s">
        <v>22</v>
      </c>
      <c r="B38" s="42">
        <v>0.11</v>
      </c>
      <c r="C38" s="43">
        <f>'3. Market Utility'!F10</f>
        <v>9.1850000000000001E-2</v>
      </c>
      <c r="E38" s="73" t="s">
        <v>19</v>
      </c>
      <c r="F38" s="42">
        <v>0.12</v>
      </c>
      <c r="G38" s="42">
        <f>0.1-0.5*3*F38^2</f>
        <v>7.8399999999999997E-2</v>
      </c>
      <c r="H38" s="168">
        <f t="shared" si="2"/>
        <v>9.8399999999999987E-2</v>
      </c>
    </row>
    <row r="39" spans="1:13" x14ac:dyDescent="0.35">
      <c r="A39" s="73" t="s">
        <v>25</v>
      </c>
      <c r="B39" s="42">
        <v>0.11</v>
      </c>
      <c r="C39" s="43">
        <f>'3. Market Utility'!F11</f>
        <v>9.1850000000000001E-2</v>
      </c>
      <c r="E39" s="73" t="s">
        <v>21</v>
      </c>
      <c r="F39" s="42">
        <v>0.15</v>
      </c>
      <c r="G39" s="42">
        <f>0.13-0.5*3*F39^2</f>
        <v>9.6250000000000002E-2</v>
      </c>
      <c r="H39" s="168">
        <f t="shared" si="2"/>
        <v>8.6650000000000005E-2</v>
      </c>
    </row>
    <row r="40" spans="1:13" x14ac:dyDescent="0.35">
      <c r="A40" s="73" t="s">
        <v>19</v>
      </c>
      <c r="B40" s="42">
        <v>0.12</v>
      </c>
      <c r="C40" s="43">
        <f>'3. Market Utility'!F12</f>
        <v>9.8399999999999987E-2</v>
      </c>
      <c r="E40" s="73" t="s">
        <v>16</v>
      </c>
      <c r="F40" s="42">
        <v>0.17</v>
      </c>
      <c r="G40" s="42">
        <f>0.14-0.5*3*F40^2</f>
        <v>9.6650000000000014E-2</v>
      </c>
      <c r="H40" s="168">
        <f t="shared" si="2"/>
        <v>0.10625000000000001</v>
      </c>
    </row>
    <row r="41" spans="1:13" x14ac:dyDescent="0.35">
      <c r="A41" s="73" t="s">
        <v>17</v>
      </c>
      <c r="B41" s="42">
        <v>0.13</v>
      </c>
      <c r="C41" s="43">
        <f>'3. Market Utility'!F13</f>
        <v>0.10244999999999999</v>
      </c>
      <c r="E41" s="73" t="s">
        <v>13</v>
      </c>
      <c r="F41" s="42">
        <v>0.18</v>
      </c>
      <c r="G41" s="42">
        <f>0.15-0.5*3*F41^2</f>
        <v>0.10139999999999999</v>
      </c>
      <c r="H41" s="168">
        <f t="shared" si="2"/>
        <v>9.9999999999999534E-3</v>
      </c>
    </row>
    <row r="42" spans="1:13" x14ac:dyDescent="0.35">
      <c r="A42" s="145" t="s">
        <v>16</v>
      </c>
      <c r="B42" s="146">
        <v>0.15</v>
      </c>
      <c r="C42" s="147">
        <f>'3. Market Utility'!F15</f>
        <v>0.10625000000000001</v>
      </c>
      <c r="E42" s="73" t="s">
        <v>12</v>
      </c>
      <c r="F42" s="42">
        <v>0.22</v>
      </c>
      <c r="G42" s="42">
        <f>0.16-0.5*3*F42^2</f>
        <v>8.7400000000000005E-2</v>
      </c>
      <c r="H42" s="168">
        <f t="shared" si="2"/>
        <v>0.1074</v>
      </c>
    </row>
    <row r="43" spans="1:13" ht="15" thickBot="1" x14ac:dyDescent="0.4">
      <c r="A43" s="73" t="s">
        <v>29</v>
      </c>
      <c r="B43" s="42">
        <v>0.16</v>
      </c>
      <c r="C43" s="43">
        <f>'3. Market Utility'!F9</f>
        <v>7.1599999999999997E-2</v>
      </c>
      <c r="E43" s="74" t="s">
        <v>9</v>
      </c>
      <c r="F43" s="44">
        <v>0.28000000000000003</v>
      </c>
      <c r="G43" s="44">
        <f>0.2-0.5*3*F43^2</f>
        <v>8.2400000000000001E-2</v>
      </c>
      <c r="H43" s="169">
        <f t="shared" si="2"/>
        <v>0.10625000000000001</v>
      </c>
    </row>
    <row r="44" spans="1:13" x14ac:dyDescent="0.35">
      <c r="A44" s="73" t="s">
        <v>21</v>
      </c>
      <c r="B44" s="42">
        <v>0.17</v>
      </c>
      <c r="C44" s="43">
        <f>'3. Market Utility'!F14</f>
        <v>8.6650000000000005E-2</v>
      </c>
    </row>
    <row r="45" spans="1:13" x14ac:dyDescent="0.35">
      <c r="A45" s="145" t="s">
        <v>12</v>
      </c>
      <c r="B45" s="146">
        <v>0.22</v>
      </c>
      <c r="C45" s="147">
        <f>'3. Market Utility'!F16</f>
        <v>0.1074</v>
      </c>
    </row>
    <row r="46" spans="1:13" x14ac:dyDescent="0.35">
      <c r="A46" s="145" t="s">
        <v>9</v>
      </c>
      <c r="B46" s="146">
        <v>0.25</v>
      </c>
      <c r="C46" s="147">
        <f>'3. Market Utility'!F17</f>
        <v>0.10625000000000001</v>
      </c>
    </row>
    <row r="47" spans="1:13" ht="15" thickBot="1" x14ac:dyDescent="0.4">
      <c r="A47" s="74" t="s">
        <v>13</v>
      </c>
      <c r="B47" s="44">
        <v>0.4</v>
      </c>
      <c r="C47" s="45">
        <f>'3. Market Utility'!F18</f>
        <v>9.9999999999999534E-3</v>
      </c>
    </row>
    <row r="48" spans="1:13" x14ac:dyDescent="0.35">
      <c r="A48" s="5" t="s">
        <v>124</v>
      </c>
    </row>
    <row r="49" spans="1:2" ht="29" x14ac:dyDescent="0.35">
      <c r="A49" s="35" t="s">
        <v>125</v>
      </c>
      <c r="B49" s="35" t="s">
        <v>126</v>
      </c>
    </row>
    <row r="50" spans="1:2" x14ac:dyDescent="0.35">
      <c r="A50" s="105" t="s">
        <v>10</v>
      </c>
      <c r="B50" s="111" t="s">
        <v>162</v>
      </c>
    </row>
    <row r="51" spans="1:2" x14ac:dyDescent="0.35">
      <c r="A51" s="105" t="s">
        <v>27</v>
      </c>
      <c r="B51" s="111" t="s">
        <v>163</v>
      </c>
    </row>
    <row r="52" spans="1:2" x14ac:dyDescent="0.35">
      <c r="A52" s="105" t="s">
        <v>130</v>
      </c>
      <c r="B52" s="111" t="s">
        <v>129</v>
      </c>
    </row>
    <row r="53" spans="1:2" x14ac:dyDescent="0.35">
      <c r="A53" s="105" t="s">
        <v>18</v>
      </c>
      <c r="B53" s="111" t="s">
        <v>131</v>
      </c>
    </row>
    <row r="54" spans="1:2" x14ac:dyDescent="0.35">
      <c r="A54" s="105" t="s">
        <v>30</v>
      </c>
      <c r="B54" s="111" t="s">
        <v>131</v>
      </c>
    </row>
    <row r="56" spans="1:2" x14ac:dyDescent="0.35">
      <c r="A56" s="12" t="s">
        <v>164</v>
      </c>
    </row>
    <row r="58" spans="1:2" ht="15" thickBot="1" x14ac:dyDescent="0.4">
      <c r="A58" s="5" t="s">
        <v>133</v>
      </c>
    </row>
    <row r="59" spans="1:2" x14ac:dyDescent="0.35">
      <c r="A59" s="116" t="s">
        <v>134</v>
      </c>
      <c r="B59" s="117">
        <f>B60-0.5*B14*B61^2</f>
        <v>0.12210201231271391</v>
      </c>
    </row>
    <row r="60" spans="1:2" x14ac:dyDescent="0.35">
      <c r="A60" s="112" t="s">
        <v>135</v>
      </c>
      <c r="B60" s="43">
        <f>'5. Random Scenario Search'!M6</f>
        <v>0.13561000000000001</v>
      </c>
    </row>
    <row r="61" spans="1:2" x14ac:dyDescent="0.35">
      <c r="A61" s="112" t="s">
        <v>136</v>
      </c>
      <c r="B61" s="43">
        <f>'5. Random Scenario Search'!N6</f>
        <v>9.4896391527061766E-2</v>
      </c>
    </row>
    <row r="62" spans="1:2" ht="15" thickBot="1" x14ac:dyDescent="0.4">
      <c r="A62" s="114" t="s">
        <v>137</v>
      </c>
      <c r="B62" s="118">
        <f>'5. Random Scenario Search'!O6</f>
        <v>0.63869657238458588</v>
      </c>
    </row>
    <row r="63" spans="1:2" ht="15" thickBot="1" x14ac:dyDescent="0.4"/>
    <row r="64" spans="1:2" x14ac:dyDescent="0.35">
      <c r="A64" s="64" t="s">
        <v>138</v>
      </c>
      <c r="B64" s="66"/>
    </row>
    <row r="65" spans="1:9" x14ac:dyDescent="0.35">
      <c r="A65" s="112" t="s">
        <v>34</v>
      </c>
      <c r="B65" s="159">
        <v>0.1313</v>
      </c>
    </row>
    <row r="66" spans="1:9" x14ac:dyDescent="0.35">
      <c r="A66" s="112" t="s">
        <v>26</v>
      </c>
      <c r="B66" s="159">
        <v>0.19570000000000001</v>
      </c>
    </row>
    <row r="67" spans="1:9" x14ac:dyDescent="0.35">
      <c r="A67" s="112" t="s">
        <v>21</v>
      </c>
      <c r="B67" s="159">
        <v>6.2100000000000002E-2</v>
      </c>
    </row>
    <row r="68" spans="1:9" x14ac:dyDescent="0.35">
      <c r="A68" s="112" t="s">
        <v>36</v>
      </c>
      <c r="B68" s="159">
        <v>1.43E-2</v>
      </c>
    </row>
    <row r="69" spans="1:9" x14ac:dyDescent="0.35">
      <c r="A69" s="112" t="s">
        <v>37</v>
      </c>
      <c r="B69" s="159">
        <v>9.4999999999999998E-3</v>
      </c>
    </row>
    <row r="70" spans="1:9" x14ac:dyDescent="0.35">
      <c r="A70" s="112" t="s">
        <v>9</v>
      </c>
      <c r="B70" s="159">
        <v>6.9199999999999998E-2</v>
      </c>
    </row>
    <row r="71" spans="1:9" x14ac:dyDescent="0.35">
      <c r="A71" s="112" t="s">
        <v>12</v>
      </c>
      <c r="B71" s="159">
        <v>0.14080000000000001</v>
      </c>
    </row>
    <row r="72" spans="1:9" x14ac:dyDescent="0.35">
      <c r="A72" s="112" t="s">
        <v>19</v>
      </c>
      <c r="B72" s="159">
        <v>0.2339</v>
      </c>
    </row>
    <row r="73" spans="1:9" x14ac:dyDescent="0.35">
      <c r="A73" s="112" t="s">
        <v>17</v>
      </c>
      <c r="B73" s="159">
        <v>4.0599999999999997E-2</v>
      </c>
    </row>
    <row r="74" spans="1:9" ht="15" thickBot="1" x14ac:dyDescent="0.4">
      <c r="A74" s="114" t="s">
        <v>13</v>
      </c>
      <c r="B74" s="159">
        <v>0.1026</v>
      </c>
    </row>
    <row r="76" spans="1:9" x14ac:dyDescent="0.35">
      <c r="A76" s="5" t="s">
        <v>139</v>
      </c>
    </row>
    <row r="77" spans="1:9" ht="25.5" customHeight="1" thickBot="1" x14ac:dyDescent="0.4">
      <c r="A77" s="226" t="s">
        <v>140</v>
      </c>
      <c r="B77" s="226"/>
      <c r="C77" s="226"/>
      <c r="D77" s="226"/>
      <c r="E77" s="226"/>
      <c r="F77" s="226"/>
      <c r="G77" s="226"/>
      <c r="H77" s="226"/>
      <c r="I77" s="1"/>
    </row>
    <row r="78" spans="1:9" ht="29" x14ac:dyDescent="0.35">
      <c r="A78" s="31" t="s">
        <v>67</v>
      </c>
      <c r="B78" s="33" t="s">
        <v>141</v>
      </c>
      <c r="C78" s="33" t="s">
        <v>253</v>
      </c>
    </row>
    <row r="79" spans="1:9" x14ac:dyDescent="0.35">
      <c r="A79" s="119">
        <f>SQRT((B79-C79)/(0.5*$B$14))</f>
        <v>9.489639152706178E-2</v>
      </c>
      <c r="B79" s="161">
        <f>B60</f>
        <v>0.13561000000000001</v>
      </c>
      <c r="C79" s="42">
        <f>B59</f>
        <v>0.12210201231271391</v>
      </c>
    </row>
    <row r="80" spans="1:9" x14ac:dyDescent="0.35">
      <c r="A80" s="119">
        <f>SQRT((B80-C80)/(0.5*$B$14))</f>
        <v>0.10167919383133767</v>
      </c>
      <c r="B80" s="161">
        <f>B79+0.2%</f>
        <v>0.13761000000000001</v>
      </c>
      <c r="C80" s="42">
        <f>C79</f>
        <v>0.12210201231271391</v>
      </c>
    </row>
    <row r="81" spans="1:3" x14ac:dyDescent="0.35">
      <c r="A81" s="119">
        <f t="shared" ref="A81:A90" si="3">SQRT((B81-C81)/(0.5*$B$14))</f>
        <v>0.10803699269937159</v>
      </c>
      <c r="B81" s="161">
        <f t="shared" ref="B81:B84" si="4">B80+0.2%</f>
        <v>0.13961000000000001</v>
      </c>
      <c r="C81" s="42">
        <f t="shared" ref="C81:C90" si="5">C80</f>
        <v>0.12210201231271391</v>
      </c>
    </row>
    <row r="82" spans="1:3" x14ac:dyDescent="0.35">
      <c r="A82" s="119">
        <f t="shared" si="3"/>
        <v>0.11404089233629051</v>
      </c>
      <c r="B82" s="161">
        <f t="shared" si="4"/>
        <v>0.14161000000000001</v>
      </c>
      <c r="C82" s="42">
        <f t="shared" si="5"/>
        <v>0.12210201231271391</v>
      </c>
    </row>
    <row r="83" spans="1:3" x14ac:dyDescent="0.35">
      <c r="A83" s="119">
        <f t="shared" si="3"/>
        <v>0.11974413746898317</v>
      </c>
      <c r="B83" s="161">
        <f t="shared" si="4"/>
        <v>0.14361000000000002</v>
      </c>
      <c r="C83" s="42">
        <f t="shared" si="5"/>
        <v>0.12210201231271391</v>
      </c>
    </row>
    <row r="84" spans="1:3" x14ac:dyDescent="0.35">
      <c r="A84" s="119">
        <f t="shared" si="3"/>
        <v>0.12518782605159368</v>
      </c>
      <c r="B84" s="161">
        <f t="shared" si="4"/>
        <v>0.14561000000000002</v>
      </c>
      <c r="C84" s="42">
        <f t="shared" si="5"/>
        <v>0.12210201231271391</v>
      </c>
    </row>
    <row r="85" spans="1:3" x14ac:dyDescent="0.35">
      <c r="A85" s="119">
        <f t="shared" si="3"/>
        <v>0.18887030415479314</v>
      </c>
      <c r="B85" s="161">
        <f>B84+3%</f>
        <v>0.17561000000000002</v>
      </c>
      <c r="C85" s="42">
        <f t="shared" si="5"/>
        <v>0.12210201231271391</v>
      </c>
    </row>
    <row r="86" spans="1:3" x14ac:dyDescent="0.35">
      <c r="A86" s="119">
        <f t="shared" si="3"/>
        <v>0.23594912966892689</v>
      </c>
      <c r="B86" s="161">
        <f t="shared" ref="B86:B90" si="6">B85+3%</f>
        <v>0.20561000000000001</v>
      </c>
      <c r="C86" s="42">
        <f t="shared" si="5"/>
        <v>0.12210201231271391</v>
      </c>
    </row>
    <row r="87" spans="1:3" x14ac:dyDescent="0.35">
      <c r="A87" s="119">
        <f t="shared" si="3"/>
        <v>0.27508542635247707</v>
      </c>
      <c r="B87" s="161">
        <f t="shared" si="6"/>
        <v>0.23561000000000001</v>
      </c>
      <c r="C87" s="42">
        <f t="shared" si="5"/>
        <v>0.12210201231271391</v>
      </c>
    </row>
    <row r="88" spans="1:3" x14ac:dyDescent="0.35">
      <c r="A88" s="119">
        <f t="shared" si="3"/>
        <v>0.30930889381251886</v>
      </c>
      <c r="B88" s="161">
        <f t="shared" si="6"/>
        <v>0.26561000000000001</v>
      </c>
      <c r="C88" s="42">
        <f t="shared" si="5"/>
        <v>0.12210201231271391</v>
      </c>
    </row>
    <row r="89" spans="1:3" x14ac:dyDescent="0.35">
      <c r="A89" s="119">
        <f t="shared" si="3"/>
        <v>0.34010585380367109</v>
      </c>
      <c r="B89" s="161">
        <f t="shared" si="6"/>
        <v>0.29561000000000004</v>
      </c>
      <c r="C89" s="42">
        <f t="shared" si="5"/>
        <v>0.12210201231271391</v>
      </c>
    </row>
    <row r="90" spans="1:3" x14ac:dyDescent="0.35">
      <c r="A90" s="119">
        <f t="shared" si="3"/>
        <v>0.36833679125431407</v>
      </c>
      <c r="B90" s="161">
        <f t="shared" si="6"/>
        <v>0.32561000000000007</v>
      </c>
      <c r="C90" s="42">
        <f t="shared" si="5"/>
        <v>0.12210201231271391</v>
      </c>
    </row>
    <row r="92" spans="1:3" x14ac:dyDescent="0.35">
      <c r="A92" s="5" t="s">
        <v>142</v>
      </c>
    </row>
    <row r="93" spans="1:3" x14ac:dyDescent="0.35">
      <c r="A93" s="4" t="s">
        <v>39</v>
      </c>
      <c r="B93" s="4" t="s">
        <v>67</v>
      </c>
      <c r="C93" s="4" t="s">
        <v>4</v>
      </c>
    </row>
    <row r="94" spans="1:3" x14ac:dyDescent="0.35">
      <c r="A94" t="s">
        <v>34</v>
      </c>
      <c r="B94" s="9">
        <v>0.02</v>
      </c>
      <c r="C94" s="9">
        <v>7.4999999999999997E-2</v>
      </c>
    </row>
    <row r="95" spans="1:3" x14ac:dyDescent="0.35">
      <c r="A95" t="s">
        <v>143</v>
      </c>
      <c r="B95" s="9">
        <v>0.05</v>
      </c>
      <c r="C95" s="9">
        <v>0.08</v>
      </c>
    </row>
    <row r="96" spans="1:3" x14ac:dyDescent="0.35">
      <c r="A96" t="s">
        <v>144</v>
      </c>
      <c r="B96" s="9">
        <v>0.05</v>
      </c>
      <c r="C96" s="9">
        <v>0.08</v>
      </c>
    </row>
    <row r="97" spans="1:3" x14ac:dyDescent="0.35">
      <c r="A97" t="s">
        <v>26</v>
      </c>
      <c r="B97" s="9">
        <v>0.05</v>
      </c>
      <c r="C97" s="9">
        <v>0.09</v>
      </c>
    </row>
    <row r="98" spans="1:3" x14ac:dyDescent="0.35">
      <c r="A98" t="s">
        <v>29</v>
      </c>
      <c r="B98" s="9">
        <v>0.16</v>
      </c>
      <c r="C98" s="9">
        <v>0.11</v>
      </c>
    </row>
    <row r="99" spans="1:3" x14ac:dyDescent="0.35">
      <c r="A99" t="s">
        <v>145</v>
      </c>
      <c r="B99" s="9">
        <v>0.11</v>
      </c>
      <c r="C99" s="9">
        <v>0.11</v>
      </c>
    </row>
    <row r="100" spans="1:3" x14ac:dyDescent="0.35">
      <c r="A100" t="s">
        <v>146</v>
      </c>
      <c r="B100" s="9">
        <v>0.11</v>
      </c>
      <c r="C100" s="9">
        <v>0.11</v>
      </c>
    </row>
    <row r="101" spans="1:3" x14ac:dyDescent="0.35">
      <c r="A101" t="s">
        <v>19</v>
      </c>
      <c r="B101" s="9">
        <v>0.12</v>
      </c>
      <c r="C101" s="9">
        <v>0.12</v>
      </c>
    </row>
    <row r="102" spans="1:3" x14ac:dyDescent="0.35">
      <c r="A102" t="s">
        <v>17</v>
      </c>
      <c r="B102" s="9">
        <v>0.13</v>
      </c>
      <c r="C102" s="9">
        <v>0.1278</v>
      </c>
    </row>
    <row r="103" spans="1:3" x14ac:dyDescent="0.35">
      <c r="A103" t="s">
        <v>21</v>
      </c>
      <c r="B103" s="9">
        <v>0.17</v>
      </c>
      <c r="C103" s="9">
        <v>0.13</v>
      </c>
    </row>
    <row r="104" spans="1:3" x14ac:dyDescent="0.35">
      <c r="A104" t="s">
        <v>16</v>
      </c>
      <c r="B104" s="9">
        <v>0.15</v>
      </c>
      <c r="C104" s="9">
        <v>0.14000000000000001</v>
      </c>
    </row>
    <row r="105" spans="1:3" x14ac:dyDescent="0.35">
      <c r="A105" t="s">
        <v>12</v>
      </c>
      <c r="B105" s="9">
        <v>0.22</v>
      </c>
      <c r="C105" s="9">
        <v>0.18</v>
      </c>
    </row>
    <row r="106" spans="1:3" x14ac:dyDescent="0.35">
      <c r="A106" t="s">
        <v>9</v>
      </c>
      <c r="B106" s="9">
        <v>0.25</v>
      </c>
      <c r="C106" s="9">
        <v>0.2</v>
      </c>
    </row>
    <row r="107" spans="1:3" x14ac:dyDescent="0.35">
      <c r="A107" t="s">
        <v>13</v>
      </c>
      <c r="B107" s="9">
        <v>0.4</v>
      </c>
      <c r="C107" s="9">
        <v>0.25</v>
      </c>
    </row>
    <row r="125" spans="1:9" ht="15" thickBot="1" x14ac:dyDescent="0.4">
      <c r="A125" s="5" t="s">
        <v>228</v>
      </c>
    </row>
    <row r="126" spans="1:9" x14ac:dyDescent="0.35">
      <c r="A126" s="253" t="s">
        <v>241</v>
      </c>
      <c r="B126" s="254"/>
      <c r="C126" s="254"/>
      <c r="D126" s="254"/>
      <c r="E126" s="254"/>
      <c r="F126" s="254"/>
      <c r="G126" s="254"/>
      <c r="H126" s="255"/>
      <c r="I126" s="165"/>
    </row>
    <row r="127" spans="1:9" x14ac:dyDescent="0.35">
      <c r="A127" s="256"/>
      <c r="B127" s="257"/>
      <c r="C127" s="257"/>
      <c r="D127" s="257"/>
      <c r="E127" s="257"/>
      <c r="F127" s="257"/>
      <c r="G127" s="257"/>
      <c r="H127" s="258"/>
      <c r="I127" s="165"/>
    </row>
    <row r="128" spans="1:9" x14ac:dyDescent="0.35">
      <c r="A128" s="256"/>
      <c r="B128" s="257"/>
      <c r="C128" s="257"/>
      <c r="D128" s="257"/>
      <c r="E128" s="257"/>
      <c r="F128" s="257"/>
      <c r="G128" s="257"/>
      <c r="H128" s="258"/>
      <c r="I128" s="165"/>
    </row>
    <row r="129" spans="1:9" ht="15" thickBot="1" x14ac:dyDescent="0.4">
      <c r="A129" s="259"/>
      <c r="B129" s="260"/>
      <c r="C129" s="260"/>
      <c r="D129" s="260"/>
      <c r="E129" s="260"/>
      <c r="F129" s="260"/>
      <c r="G129" s="260"/>
      <c r="H129" s="261"/>
      <c r="I129" s="165"/>
    </row>
    <row r="131" spans="1:9" ht="15" thickBot="1" x14ac:dyDescent="0.4">
      <c r="A131" s="5" t="s">
        <v>147</v>
      </c>
    </row>
    <row r="132" spans="1:9" ht="54.75" customHeight="1" x14ac:dyDescent="0.35">
      <c r="A132" s="250" t="s">
        <v>236</v>
      </c>
      <c r="B132" s="251"/>
      <c r="C132" s="251"/>
      <c r="D132" s="251"/>
      <c r="E132" s="251"/>
      <c r="F132" s="251"/>
      <c r="G132" s="251"/>
      <c r="H132" s="252"/>
      <c r="I132" s="156"/>
    </row>
    <row r="133" spans="1:9" ht="45" customHeight="1" thickBot="1" x14ac:dyDescent="0.4">
      <c r="A133" s="244" t="s">
        <v>237</v>
      </c>
      <c r="B133" s="245"/>
      <c r="C133" s="245"/>
      <c r="D133" s="245"/>
      <c r="E133" s="245"/>
      <c r="F133" s="245"/>
      <c r="G133" s="245"/>
      <c r="H133" s="246"/>
      <c r="I133" s="156"/>
    </row>
    <row r="135" spans="1:9" ht="15" thickBot="1" x14ac:dyDescent="0.4">
      <c r="A135" s="5" t="s">
        <v>148</v>
      </c>
    </row>
    <row r="136" spans="1:9" ht="54.75" customHeight="1" x14ac:dyDescent="0.35">
      <c r="A136" s="250" t="s">
        <v>238</v>
      </c>
      <c r="B136" s="251"/>
      <c r="C136" s="251"/>
      <c r="D136" s="251"/>
      <c r="E136" s="251"/>
      <c r="F136" s="251"/>
      <c r="G136" s="251"/>
      <c r="H136" s="252"/>
      <c r="I136" s="156"/>
    </row>
    <row r="137" spans="1:9" ht="54.75" customHeight="1" x14ac:dyDescent="0.35">
      <c r="A137" s="242" t="s">
        <v>239</v>
      </c>
      <c r="B137" s="225"/>
      <c r="C137" s="225"/>
      <c r="D137" s="225"/>
      <c r="E137" s="225"/>
      <c r="F137" s="225"/>
      <c r="G137" s="225"/>
      <c r="H137" s="243"/>
      <c r="I137" s="156"/>
    </row>
    <row r="138" spans="1:9" ht="54.75" customHeight="1" x14ac:dyDescent="0.35">
      <c r="A138" s="242" t="s">
        <v>240</v>
      </c>
      <c r="B138" s="225"/>
      <c r="C138" s="225"/>
      <c r="D138" s="225"/>
      <c r="E138" s="225"/>
      <c r="F138" s="225"/>
      <c r="G138" s="225"/>
      <c r="H138" s="243"/>
      <c r="I138" s="156"/>
    </row>
    <row r="139" spans="1:9" ht="54.75" customHeight="1" thickBot="1" x14ac:dyDescent="0.4">
      <c r="A139" s="244" t="s">
        <v>165</v>
      </c>
      <c r="B139" s="245"/>
      <c r="C139" s="245"/>
      <c r="D139" s="245"/>
      <c r="E139" s="245"/>
      <c r="F139" s="245"/>
      <c r="G139" s="245"/>
      <c r="H139" s="246"/>
      <c r="I139" s="156"/>
    </row>
  </sheetData>
  <mergeCells count="8">
    <mergeCell ref="A138:H138"/>
    <mergeCell ref="A139:H139"/>
    <mergeCell ref="A77:H77"/>
    <mergeCell ref="A132:H132"/>
    <mergeCell ref="A133:H133"/>
    <mergeCell ref="A136:H136"/>
    <mergeCell ref="A137:H137"/>
    <mergeCell ref="A126:H129"/>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37"/>
  <sheetViews>
    <sheetView tabSelected="1" topLeftCell="B1" zoomScale="68" zoomScaleNormal="100" workbookViewId="0">
      <selection activeCell="E32" sqref="E32:E39"/>
    </sheetView>
  </sheetViews>
  <sheetFormatPr defaultColWidth="8.6328125" defaultRowHeight="14.5" x14ac:dyDescent="0.35"/>
  <cols>
    <col min="1" max="1" width="26" customWidth="1"/>
    <col min="2" max="2" width="14.90625" customWidth="1"/>
    <col min="3" max="9" width="15" customWidth="1"/>
  </cols>
  <sheetData>
    <row r="1" spans="1:2" ht="18.5" x14ac:dyDescent="0.45">
      <c r="A1" s="2" t="s">
        <v>166</v>
      </c>
    </row>
    <row r="2" spans="1:2" ht="15" thickBot="1" x14ac:dyDescent="0.4"/>
    <row r="3" spans="1:2" x14ac:dyDescent="0.35">
      <c r="A3" s="204" t="s">
        <v>90</v>
      </c>
      <c r="B3" s="205"/>
    </row>
    <row r="4" spans="1:2" x14ac:dyDescent="0.35">
      <c r="A4" s="112" t="s">
        <v>91</v>
      </c>
      <c r="B4" s="123">
        <v>22</v>
      </c>
    </row>
    <row r="5" spans="1:2" x14ac:dyDescent="0.35">
      <c r="A5" s="112" t="s">
        <v>92</v>
      </c>
      <c r="B5" s="123" t="s">
        <v>167</v>
      </c>
    </row>
    <row r="6" spans="1:2" x14ac:dyDescent="0.35">
      <c r="A6" s="112" t="s">
        <v>94</v>
      </c>
      <c r="B6" s="123" t="s">
        <v>168</v>
      </c>
    </row>
    <row r="7" spans="1:2" x14ac:dyDescent="0.35">
      <c r="A7" s="112" t="s">
        <v>96</v>
      </c>
      <c r="B7" s="123">
        <v>5000000</v>
      </c>
    </row>
    <row r="8" spans="1:2" x14ac:dyDescent="0.35">
      <c r="A8" s="112" t="s">
        <v>97</v>
      </c>
      <c r="B8" s="123">
        <v>10</v>
      </c>
    </row>
    <row r="9" spans="1:2" x14ac:dyDescent="0.35">
      <c r="A9" s="112" t="s">
        <v>98</v>
      </c>
      <c r="B9" s="123">
        <v>25000</v>
      </c>
    </row>
    <row r="10" spans="1:2" x14ac:dyDescent="0.35">
      <c r="A10" s="112" t="s">
        <v>99</v>
      </c>
      <c r="B10" s="124">
        <v>0.10009999999999999</v>
      </c>
    </row>
    <row r="11" spans="1:2" x14ac:dyDescent="0.35">
      <c r="A11" s="112" t="s">
        <v>100</v>
      </c>
      <c r="B11" s="123">
        <v>40</v>
      </c>
    </row>
    <row r="12" spans="1:2" x14ac:dyDescent="0.35">
      <c r="A12" s="112" t="s">
        <v>101</v>
      </c>
      <c r="B12" s="123" t="s">
        <v>102</v>
      </c>
    </row>
    <row r="13" spans="1:2" x14ac:dyDescent="0.35">
      <c r="A13" s="112" t="s">
        <v>103</v>
      </c>
      <c r="B13" s="124">
        <v>0.25</v>
      </c>
    </row>
    <row r="14" spans="1:2" x14ac:dyDescent="0.35">
      <c r="A14" s="112" t="s">
        <v>104</v>
      </c>
      <c r="B14" s="123">
        <v>3</v>
      </c>
    </row>
    <row r="15" spans="1:2" ht="15" thickBot="1" x14ac:dyDescent="0.4">
      <c r="A15" s="114" t="s">
        <v>105</v>
      </c>
      <c r="B15" s="126" t="s">
        <v>159</v>
      </c>
    </row>
    <row r="17" spans="1:13" x14ac:dyDescent="0.35">
      <c r="A17" s="5" t="s">
        <v>107</v>
      </c>
    </row>
    <row r="18" spans="1:13" ht="29" x14ac:dyDescent="0.35">
      <c r="A18" s="35" t="s">
        <v>108</v>
      </c>
      <c r="B18" s="35" t="s">
        <v>109</v>
      </c>
      <c r="C18" s="35" t="s">
        <v>110</v>
      </c>
      <c r="D18" s="35" t="s">
        <v>111</v>
      </c>
      <c r="E18" s="35" t="s">
        <v>112</v>
      </c>
      <c r="F18" s="35" t="s">
        <v>113</v>
      </c>
      <c r="G18" s="35" t="s">
        <v>160</v>
      </c>
      <c r="H18" s="35" t="s">
        <v>115</v>
      </c>
      <c r="I18" s="178"/>
    </row>
    <row r="19" spans="1:13" x14ac:dyDescent="0.35">
      <c r="A19" s="52" t="s">
        <v>34</v>
      </c>
      <c r="B19" s="108">
        <v>0.05</v>
      </c>
      <c r="C19" s="108">
        <v>0</v>
      </c>
      <c r="D19" s="53">
        <f t="shared" ref="D19:D26" si="0">B19-0.5*3*C19^2</f>
        <v>0.05</v>
      </c>
      <c r="E19" s="53">
        <v>0.02</v>
      </c>
      <c r="F19" s="53">
        <v>7.4999999999999997E-2</v>
      </c>
      <c r="G19" s="53">
        <f>'3. Market Utility'!F5</f>
        <v>7.4399999999999994E-2</v>
      </c>
      <c r="H19" s="53">
        <f t="shared" ref="H19:H26" si="1">D19-G19</f>
        <v>-2.4399999999999991E-2</v>
      </c>
      <c r="I19" s="174"/>
    </row>
    <row r="20" spans="1:13" x14ac:dyDescent="0.35">
      <c r="A20" s="52" t="s">
        <v>26</v>
      </c>
      <c r="B20" s="108">
        <v>0.08</v>
      </c>
      <c r="C20" s="108">
        <v>7.0000000000000007E-2</v>
      </c>
      <c r="D20" s="53">
        <f t="shared" si="0"/>
        <v>7.2650000000000006E-2</v>
      </c>
      <c r="E20" s="53">
        <v>0.05</v>
      </c>
      <c r="F20" s="53">
        <v>0.09</v>
      </c>
      <c r="G20" s="53">
        <f>'3. Market Utility'!F8</f>
        <v>8.6249999999999993E-2</v>
      </c>
      <c r="H20" s="53">
        <f t="shared" si="1"/>
        <v>-1.3599999999999987E-2</v>
      </c>
      <c r="I20" s="174"/>
    </row>
    <row r="21" spans="1:13" x14ac:dyDescent="0.35">
      <c r="A21" s="52" t="s">
        <v>19</v>
      </c>
      <c r="B21" s="108">
        <v>0.1</v>
      </c>
      <c r="C21" s="108">
        <v>0.1</v>
      </c>
      <c r="D21" s="53">
        <f t="shared" si="0"/>
        <v>8.5000000000000006E-2</v>
      </c>
      <c r="E21" s="53">
        <v>0.12</v>
      </c>
      <c r="F21" s="53">
        <v>0.12</v>
      </c>
      <c r="G21" s="53">
        <f>'3. Market Utility'!F12</f>
        <v>9.8399999999999987E-2</v>
      </c>
      <c r="H21" s="53">
        <f t="shared" si="1"/>
        <v>-1.3399999999999981E-2</v>
      </c>
      <c r="I21" s="174"/>
    </row>
    <row r="22" spans="1:13" x14ac:dyDescent="0.35">
      <c r="A22" s="52" t="s">
        <v>17</v>
      </c>
      <c r="B22" s="108">
        <v>8.5000000000000006E-2</v>
      </c>
      <c r="C22" s="108">
        <v>0.04</v>
      </c>
      <c r="D22" s="53">
        <f t="shared" si="0"/>
        <v>8.2600000000000007E-2</v>
      </c>
      <c r="E22" s="53">
        <v>0.13</v>
      </c>
      <c r="F22" s="53">
        <v>0.1278</v>
      </c>
      <c r="G22" s="53">
        <f>'3. Market Utility'!F13</f>
        <v>0.10244999999999999</v>
      </c>
      <c r="H22" s="53">
        <f t="shared" si="1"/>
        <v>-1.9849999999999979E-2</v>
      </c>
      <c r="I22" s="174"/>
    </row>
    <row r="23" spans="1:13" x14ac:dyDescent="0.35">
      <c r="A23" s="52" t="s">
        <v>21</v>
      </c>
      <c r="B23" s="108">
        <v>0.1</v>
      </c>
      <c r="C23" s="108">
        <v>7.0000000000000007E-2</v>
      </c>
      <c r="D23" s="53">
        <f t="shared" si="0"/>
        <v>9.265000000000001E-2</v>
      </c>
      <c r="E23" s="53">
        <v>0.17</v>
      </c>
      <c r="F23" s="53">
        <v>0.13</v>
      </c>
      <c r="G23" s="53">
        <f>'3. Market Utility'!F14</f>
        <v>8.6650000000000005E-2</v>
      </c>
      <c r="H23" s="53">
        <f t="shared" si="1"/>
        <v>6.0000000000000053E-3</v>
      </c>
      <c r="I23" s="174"/>
    </row>
    <row r="24" spans="1:13" x14ac:dyDescent="0.35">
      <c r="A24" s="52" t="s">
        <v>16</v>
      </c>
      <c r="B24" s="108">
        <v>0.11</v>
      </c>
      <c r="C24" s="108">
        <v>0.08</v>
      </c>
      <c r="D24" s="53">
        <f t="shared" si="0"/>
        <v>0.1004</v>
      </c>
      <c r="E24" s="53">
        <v>0.15</v>
      </c>
      <c r="F24" s="53">
        <v>0.14000000000000001</v>
      </c>
      <c r="G24" s="53">
        <f>'3. Market Utility'!F15</f>
        <v>0.10625000000000001</v>
      </c>
      <c r="H24" s="53">
        <f t="shared" si="1"/>
        <v>-5.850000000000008E-3</v>
      </c>
      <c r="I24" s="174"/>
    </row>
    <row r="25" spans="1:13" x14ac:dyDescent="0.35">
      <c r="A25" s="52" t="s">
        <v>12</v>
      </c>
      <c r="B25" s="108">
        <v>0.12</v>
      </c>
      <c r="C25" s="108">
        <v>0.15</v>
      </c>
      <c r="D25" s="53">
        <f t="shared" si="0"/>
        <v>8.6249999999999993E-2</v>
      </c>
      <c r="E25" s="53">
        <v>0.22</v>
      </c>
      <c r="F25" s="53">
        <v>0.18</v>
      </c>
      <c r="G25" s="53">
        <f>'3. Market Utility'!F16</f>
        <v>0.1074</v>
      </c>
      <c r="H25" s="53">
        <f t="shared" si="1"/>
        <v>-2.1150000000000002E-2</v>
      </c>
      <c r="I25" s="174"/>
    </row>
    <row r="26" spans="1:13" x14ac:dyDescent="0.35">
      <c r="A26" s="52" t="s">
        <v>9</v>
      </c>
      <c r="B26" s="108">
        <v>0.15</v>
      </c>
      <c r="C26" s="108">
        <v>0.2</v>
      </c>
      <c r="D26" s="53">
        <f t="shared" si="0"/>
        <v>8.9999999999999983E-2</v>
      </c>
      <c r="E26" s="53">
        <v>0.25</v>
      </c>
      <c r="F26" s="53">
        <v>0.2</v>
      </c>
      <c r="G26" s="53">
        <f>'3. Market Utility'!F17</f>
        <v>0.10625000000000001</v>
      </c>
      <c r="H26" s="53">
        <f t="shared" si="1"/>
        <v>-1.6250000000000028E-2</v>
      </c>
      <c r="I26" s="174"/>
    </row>
    <row r="28" spans="1:13" x14ac:dyDescent="0.35">
      <c r="A28" s="11" t="s">
        <v>116</v>
      </c>
    </row>
    <row r="30" spans="1:13" ht="15" thickBot="1" x14ac:dyDescent="0.4">
      <c r="A30" s="5" t="s">
        <v>161</v>
      </c>
    </row>
    <row r="31" spans="1:13" ht="43.5" x14ac:dyDescent="0.35">
      <c r="A31" s="35" t="s">
        <v>118</v>
      </c>
      <c r="B31" s="35" t="s">
        <v>119</v>
      </c>
      <c r="C31" s="35" t="s">
        <v>120</v>
      </c>
      <c r="D31" s="110"/>
      <c r="E31" s="31" t="s">
        <v>121</v>
      </c>
      <c r="F31" s="32" t="s">
        <v>122</v>
      </c>
      <c r="G31" s="32" t="s">
        <v>123</v>
      </c>
      <c r="H31" s="33" t="s">
        <v>120</v>
      </c>
      <c r="J31" s="35" t="s">
        <v>216</v>
      </c>
      <c r="K31" s="35" t="s">
        <v>70</v>
      </c>
      <c r="L31" s="35" t="s">
        <v>68</v>
      </c>
      <c r="M31" s="35" t="s">
        <v>212</v>
      </c>
    </row>
    <row r="32" spans="1:13" x14ac:dyDescent="0.35">
      <c r="A32" s="62" t="s">
        <v>34</v>
      </c>
      <c r="B32" s="42">
        <v>0.02</v>
      </c>
      <c r="C32" s="42">
        <f>'3. Market Utility'!F5</f>
        <v>7.4399999999999994E-2</v>
      </c>
      <c r="E32" s="73" t="s">
        <v>34</v>
      </c>
      <c r="F32" s="42">
        <v>0</v>
      </c>
      <c r="G32" s="42">
        <f>0.05-0.5*3*F32^2</f>
        <v>0.05</v>
      </c>
      <c r="H32" s="168">
        <f>VLOOKUP(E32,A31:C45,3,FALSE)</f>
        <v>7.4399999999999994E-2</v>
      </c>
      <c r="J32" s="62" t="s">
        <v>72</v>
      </c>
      <c r="K32" s="42">
        <f>'4. Efficient Frontier'!B79</f>
        <v>0</v>
      </c>
      <c r="L32" s="42">
        <f>'4. Efficient Frontier'!C79</f>
        <v>7.4999999999999997E-2</v>
      </c>
      <c r="M32" s="42">
        <f>'4. Efficient Frontier'!E79</f>
        <v>7.4999999999999997E-2</v>
      </c>
    </row>
    <row r="33" spans="1:13" x14ac:dyDescent="0.35">
      <c r="A33" s="62" t="s">
        <v>31</v>
      </c>
      <c r="B33" s="42">
        <v>0.05</v>
      </c>
      <c r="C33" s="42">
        <f>'3. Market Utility'!F6</f>
        <v>7.6249999999999998E-2</v>
      </c>
      <c r="E33" s="73" t="s">
        <v>17</v>
      </c>
      <c r="F33" s="42">
        <v>0.04</v>
      </c>
      <c r="G33" s="42">
        <f>0.085-0.5*3*F33^2</f>
        <v>8.2600000000000007E-2</v>
      </c>
      <c r="H33" s="168">
        <f t="shared" ref="H33:H39" si="2">VLOOKUP(E33,A32:C46,3,FALSE)</f>
        <v>0.10244999999999999</v>
      </c>
      <c r="J33" s="62" t="s">
        <v>73</v>
      </c>
      <c r="K33" s="42">
        <f>'4. Efficient Frontier'!B80</f>
        <v>8.3709891436287279E-2</v>
      </c>
      <c r="L33" s="42">
        <f>'4. Efficient Frontier'!C80</f>
        <v>0.135908</v>
      </c>
      <c r="M33" s="42">
        <f>'4. Efficient Frontier'!E80</f>
        <v>0.13240432703786251</v>
      </c>
    </row>
    <row r="34" spans="1:13" x14ac:dyDescent="0.35">
      <c r="A34" s="62" t="s">
        <v>33</v>
      </c>
      <c r="B34" s="42">
        <v>0.05</v>
      </c>
      <c r="C34" s="42">
        <f>'3. Market Utility'!F7</f>
        <v>7.6249999999999998E-2</v>
      </c>
      <c r="E34" s="73" t="s">
        <v>26</v>
      </c>
      <c r="F34" s="42">
        <v>7.0000000000000007E-2</v>
      </c>
      <c r="G34" s="42">
        <f>0.08-0.5*3*F34^2</f>
        <v>7.2650000000000006E-2</v>
      </c>
      <c r="H34" s="168">
        <f t="shared" si="2"/>
        <v>8.6249999999999993E-2</v>
      </c>
      <c r="J34" s="62" t="s">
        <v>74</v>
      </c>
      <c r="K34" s="42">
        <f>'4. Efficient Frontier'!B81</f>
        <v>0.142337916200616</v>
      </c>
      <c r="L34" s="42">
        <f>'4. Efficient Frontier'!C81</f>
        <v>0.17857870542613799</v>
      </c>
      <c r="M34" s="42">
        <f>'4. Efficient Frontier'!E81</f>
        <v>0.16844866423197119</v>
      </c>
    </row>
    <row r="35" spans="1:13" x14ac:dyDescent="0.35">
      <c r="A35" s="62" t="s">
        <v>26</v>
      </c>
      <c r="B35" s="42">
        <v>0.05</v>
      </c>
      <c r="C35" s="42">
        <f>'3. Market Utility'!F8</f>
        <v>8.6249999999999993E-2</v>
      </c>
      <c r="E35" s="73" t="s">
        <v>21</v>
      </c>
      <c r="F35" s="42">
        <v>7.0000000000000007E-2</v>
      </c>
      <c r="G35" s="42">
        <f>0.1-0.5*3*F35^2</f>
        <v>9.265000000000001E-2</v>
      </c>
      <c r="H35" s="168">
        <f t="shared" si="2"/>
        <v>8.6650000000000005E-2</v>
      </c>
    </row>
    <row r="36" spans="1:13" x14ac:dyDescent="0.35">
      <c r="A36" s="62" t="s">
        <v>22</v>
      </c>
      <c r="B36" s="42">
        <v>0.11</v>
      </c>
      <c r="C36" s="42">
        <f>'3. Market Utility'!F10</f>
        <v>9.1850000000000001E-2</v>
      </c>
      <c r="E36" s="73" t="s">
        <v>16</v>
      </c>
      <c r="F36" s="42">
        <v>0.08</v>
      </c>
      <c r="G36" s="42">
        <f>0.11-0.5*3*F36^2</f>
        <v>0.1004</v>
      </c>
      <c r="H36" s="168">
        <f t="shared" si="2"/>
        <v>0.10625000000000001</v>
      </c>
    </row>
    <row r="37" spans="1:13" x14ac:dyDescent="0.35">
      <c r="A37" s="62" t="s">
        <v>25</v>
      </c>
      <c r="B37" s="42">
        <v>0.11</v>
      </c>
      <c r="C37" s="42">
        <f>'3. Market Utility'!F11</f>
        <v>9.1850000000000001E-2</v>
      </c>
      <c r="E37" s="73" t="s">
        <v>19</v>
      </c>
      <c r="F37" s="42">
        <v>0.1</v>
      </c>
      <c r="G37" s="42">
        <f>0.1-0.5*3*F37^2</f>
        <v>8.5000000000000006E-2</v>
      </c>
      <c r="H37" s="168">
        <f t="shared" si="2"/>
        <v>9.8399999999999987E-2</v>
      </c>
    </row>
    <row r="38" spans="1:13" x14ac:dyDescent="0.35">
      <c r="A38" s="62" t="s">
        <v>19</v>
      </c>
      <c r="B38" s="42">
        <v>0.12</v>
      </c>
      <c r="C38" s="42">
        <f>'3. Market Utility'!F12</f>
        <v>9.8399999999999987E-2</v>
      </c>
      <c r="E38" s="73" t="s">
        <v>12</v>
      </c>
      <c r="F38" s="42">
        <v>0.15</v>
      </c>
      <c r="G38" s="42">
        <f>0.12-0.5*3*F38^2</f>
        <v>8.6249999999999993E-2</v>
      </c>
      <c r="H38" s="168">
        <f t="shared" si="2"/>
        <v>0.1074</v>
      </c>
    </row>
    <row r="39" spans="1:13" ht="15" thickBot="1" x14ac:dyDescent="0.4">
      <c r="A39" s="62" t="s">
        <v>17</v>
      </c>
      <c r="B39" s="42">
        <v>0.13</v>
      </c>
      <c r="C39" s="42">
        <f>'3. Market Utility'!F13</f>
        <v>0.10244999999999999</v>
      </c>
      <c r="E39" s="74" t="s">
        <v>9</v>
      </c>
      <c r="F39" s="44">
        <v>0.2</v>
      </c>
      <c r="G39" s="44">
        <f>0.15-0.5*3*F39^2</f>
        <v>8.9999999999999983E-2</v>
      </c>
      <c r="H39" s="169">
        <f t="shared" si="2"/>
        <v>0.10625000000000001</v>
      </c>
    </row>
    <row r="40" spans="1:13" x14ac:dyDescent="0.35">
      <c r="A40" s="148" t="s">
        <v>16</v>
      </c>
      <c r="B40" s="146">
        <v>0.15</v>
      </c>
      <c r="C40" s="146">
        <f>'3. Market Utility'!F15</f>
        <v>0.10625000000000001</v>
      </c>
    </row>
    <row r="41" spans="1:13" x14ac:dyDescent="0.35">
      <c r="A41" s="62" t="s">
        <v>29</v>
      </c>
      <c r="B41" s="42">
        <v>0.16</v>
      </c>
      <c r="C41" s="42">
        <f>'3. Market Utility'!F9</f>
        <v>7.1599999999999997E-2</v>
      </c>
    </row>
    <row r="42" spans="1:13" x14ac:dyDescent="0.35">
      <c r="A42" s="62" t="s">
        <v>21</v>
      </c>
      <c r="B42" s="42">
        <v>0.17</v>
      </c>
      <c r="C42" s="42">
        <f>'3. Market Utility'!F14</f>
        <v>8.6650000000000005E-2</v>
      </c>
    </row>
    <row r="43" spans="1:13" x14ac:dyDescent="0.35">
      <c r="A43" s="148" t="s">
        <v>12</v>
      </c>
      <c r="B43" s="146">
        <v>0.22</v>
      </c>
      <c r="C43" s="146">
        <f>'3. Market Utility'!F16</f>
        <v>0.1074</v>
      </c>
    </row>
    <row r="44" spans="1:13" x14ac:dyDescent="0.35">
      <c r="A44" s="148" t="s">
        <v>9</v>
      </c>
      <c r="B44" s="146">
        <v>0.25</v>
      </c>
      <c r="C44" s="146">
        <f>'3. Market Utility'!F17</f>
        <v>0.10625000000000001</v>
      </c>
    </row>
    <row r="45" spans="1:13" x14ac:dyDescent="0.35">
      <c r="A45" s="62" t="s">
        <v>13</v>
      </c>
      <c r="B45" s="42">
        <v>0.4</v>
      </c>
      <c r="C45" s="42">
        <f>'3. Market Utility'!F18</f>
        <v>9.9999999999999534E-3</v>
      </c>
    </row>
    <row r="46" spans="1:13" ht="15" thickBot="1" x14ac:dyDescent="0.4">
      <c r="A46" s="5" t="s">
        <v>124</v>
      </c>
    </row>
    <row r="47" spans="1:13" ht="29" x14ac:dyDescent="0.35">
      <c r="A47" s="31" t="s">
        <v>125</v>
      </c>
      <c r="B47" s="33" t="s">
        <v>126</v>
      </c>
    </row>
    <row r="48" spans="1:13" x14ac:dyDescent="0.35">
      <c r="A48" s="112" t="s">
        <v>10</v>
      </c>
      <c r="B48" s="113" t="s">
        <v>162</v>
      </c>
    </row>
    <row r="49" spans="1:2" x14ac:dyDescent="0.35">
      <c r="A49" s="112" t="s">
        <v>27</v>
      </c>
      <c r="B49" s="113" t="s">
        <v>163</v>
      </c>
    </row>
    <row r="50" spans="1:2" x14ac:dyDescent="0.35">
      <c r="A50" s="112" t="s">
        <v>130</v>
      </c>
      <c r="B50" s="113" t="s">
        <v>129</v>
      </c>
    </row>
    <row r="51" spans="1:2" x14ac:dyDescent="0.35">
      <c r="A51" s="112" t="s">
        <v>18</v>
      </c>
      <c r="B51" s="113" t="s">
        <v>131</v>
      </c>
    </row>
    <row r="52" spans="1:2" ht="15" thickBot="1" x14ac:dyDescent="0.4">
      <c r="A52" s="114" t="s">
        <v>30</v>
      </c>
      <c r="B52" s="115" t="s">
        <v>131</v>
      </c>
    </row>
    <row r="54" spans="1:2" x14ac:dyDescent="0.35">
      <c r="A54" s="12" t="s">
        <v>169</v>
      </c>
    </row>
    <row r="56" spans="1:2" ht="15" thickBot="1" x14ac:dyDescent="0.4">
      <c r="A56" s="5" t="s">
        <v>133</v>
      </c>
    </row>
    <row r="57" spans="1:2" x14ac:dyDescent="0.35">
      <c r="A57" s="116" t="s">
        <v>134</v>
      </c>
      <c r="B57" s="117">
        <f>B58-0.5*B14*B59^2</f>
        <v>0.12210201231271391</v>
      </c>
    </row>
    <row r="58" spans="1:2" x14ac:dyDescent="0.35">
      <c r="A58" s="112" t="s">
        <v>135</v>
      </c>
      <c r="B58" s="43">
        <f>'5. Random Scenario Search'!M6</f>
        <v>0.13561000000000001</v>
      </c>
    </row>
    <row r="59" spans="1:2" x14ac:dyDescent="0.35">
      <c r="A59" s="112" t="s">
        <v>136</v>
      </c>
      <c r="B59" s="43">
        <f>'5. Random Scenario Search'!N6</f>
        <v>9.4896391527061766E-2</v>
      </c>
    </row>
    <row r="60" spans="1:2" ht="15" thickBot="1" x14ac:dyDescent="0.4">
      <c r="A60" s="114" t="s">
        <v>137</v>
      </c>
      <c r="B60" s="118">
        <f>'5. Random Scenario Search'!O6</f>
        <v>0.63869657238458588</v>
      </c>
    </row>
    <row r="61" spans="1:2" ht="15" thickBot="1" x14ac:dyDescent="0.4"/>
    <row r="62" spans="1:2" x14ac:dyDescent="0.35">
      <c r="A62" s="64" t="s">
        <v>138</v>
      </c>
      <c r="B62" s="66"/>
    </row>
    <row r="63" spans="1:2" x14ac:dyDescent="0.35">
      <c r="A63" s="112" t="s">
        <v>34</v>
      </c>
      <c r="B63" s="159">
        <v>0.1313</v>
      </c>
    </row>
    <row r="64" spans="1:2" x14ac:dyDescent="0.35">
      <c r="A64" s="112" t="s">
        <v>26</v>
      </c>
      <c r="B64" s="159">
        <v>0.19570000000000001</v>
      </c>
    </row>
    <row r="65" spans="1:9" x14ac:dyDescent="0.35">
      <c r="A65" s="112" t="s">
        <v>21</v>
      </c>
      <c r="B65" s="159">
        <v>6.2100000000000002E-2</v>
      </c>
    </row>
    <row r="66" spans="1:9" x14ac:dyDescent="0.35">
      <c r="A66" s="112" t="s">
        <v>36</v>
      </c>
      <c r="B66" s="159">
        <v>1.43E-2</v>
      </c>
    </row>
    <row r="67" spans="1:9" x14ac:dyDescent="0.35">
      <c r="A67" s="112" t="s">
        <v>37</v>
      </c>
      <c r="B67" s="159">
        <v>9.4999999999999998E-3</v>
      </c>
    </row>
    <row r="68" spans="1:9" x14ac:dyDescent="0.35">
      <c r="A68" s="112" t="s">
        <v>9</v>
      </c>
      <c r="B68" s="159">
        <v>6.9199999999999998E-2</v>
      </c>
    </row>
    <row r="69" spans="1:9" x14ac:dyDescent="0.35">
      <c r="A69" s="112" t="s">
        <v>12</v>
      </c>
      <c r="B69" s="159">
        <v>0.14080000000000001</v>
      </c>
    </row>
    <row r="70" spans="1:9" x14ac:dyDescent="0.35">
      <c r="A70" s="112" t="s">
        <v>19</v>
      </c>
      <c r="B70" s="159">
        <v>0.2339</v>
      </c>
    </row>
    <row r="71" spans="1:9" x14ac:dyDescent="0.35">
      <c r="A71" s="112" t="s">
        <v>17</v>
      </c>
      <c r="B71" s="159">
        <v>4.0599999999999997E-2</v>
      </c>
    </row>
    <row r="72" spans="1:9" ht="15" thickBot="1" x14ac:dyDescent="0.4">
      <c r="A72" s="114" t="s">
        <v>13</v>
      </c>
      <c r="B72" s="159">
        <v>0.1026</v>
      </c>
    </row>
    <row r="74" spans="1:9" x14ac:dyDescent="0.35">
      <c r="A74" s="5" t="s">
        <v>139</v>
      </c>
    </row>
    <row r="75" spans="1:9" ht="25.5" customHeight="1" thickBot="1" x14ac:dyDescent="0.4">
      <c r="A75" s="226" t="s">
        <v>140</v>
      </c>
      <c r="B75" s="226"/>
      <c r="C75" s="226"/>
      <c r="D75" s="226"/>
      <c r="E75" s="226"/>
      <c r="F75" s="226"/>
      <c r="G75" s="226"/>
      <c r="H75" s="226"/>
      <c r="I75" s="1"/>
    </row>
    <row r="76" spans="1:9" ht="29" x14ac:dyDescent="0.35">
      <c r="A76" s="31" t="s">
        <v>67</v>
      </c>
      <c r="B76" s="33" t="s">
        <v>141</v>
      </c>
      <c r="C76" s="33" t="s">
        <v>253</v>
      </c>
    </row>
    <row r="77" spans="1:9" x14ac:dyDescent="0.35">
      <c r="A77" s="119">
        <f>SQRT((B77-C77)/(0.5*$B$14))</f>
        <v>9.489639152706178E-2</v>
      </c>
      <c r="B77" s="161">
        <f>B58</f>
        <v>0.13561000000000001</v>
      </c>
      <c r="C77" s="42">
        <f>B57</f>
        <v>0.12210201231271391</v>
      </c>
    </row>
    <row r="78" spans="1:9" x14ac:dyDescent="0.35">
      <c r="A78" s="119">
        <f>SQRT((B78-C78)/(0.5*$B$14))</f>
        <v>0.10167919383133767</v>
      </c>
      <c r="B78" s="161">
        <f>B77+0.2%</f>
        <v>0.13761000000000001</v>
      </c>
      <c r="C78" s="42">
        <f>C77</f>
        <v>0.12210201231271391</v>
      </c>
    </row>
    <row r="79" spans="1:9" x14ac:dyDescent="0.35">
      <c r="A79" s="119">
        <f t="shared" ref="A79:A88" si="3">SQRT((B79-C79)/(0.5*$B$14))</f>
        <v>0.10803699269937159</v>
      </c>
      <c r="B79" s="161">
        <f t="shared" ref="B79:B82" si="4">B78+0.2%</f>
        <v>0.13961000000000001</v>
      </c>
      <c r="C79" s="42">
        <f t="shared" ref="C79:C88" si="5">C78</f>
        <v>0.12210201231271391</v>
      </c>
    </row>
    <row r="80" spans="1:9" x14ac:dyDescent="0.35">
      <c r="A80" s="119">
        <f t="shared" si="3"/>
        <v>0.11404089233629051</v>
      </c>
      <c r="B80" s="161">
        <f t="shared" si="4"/>
        <v>0.14161000000000001</v>
      </c>
      <c r="C80" s="42">
        <f t="shared" si="5"/>
        <v>0.12210201231271391</v>
      </c>
    </row>
    <row r="81" spans="1:3" x14ac:dyDescent="0.35">
      <c r="A81" s="119">
        <f t="shared" si="3"/>
        <v>0.11974413746898317</v>
      </c>
      <c r="B81" s="161">
        <f t="shared" si="4"/>
        <v>0.14361000000000002</v>
      </c>
      <c r="C81" s="42">
        <f t="shared" si="5"/>
        <v>0.12210201231271391</v>
      </c>
    </row>
    <row r="82" spans="1:3" x14ac:dyDescent="0.35">
      <c r="A82" s="119">
        <f t="shared" si="3"/>
        <v>0.12518782605159368</v>
      </c>
      <c r="B82" s="161">
        <f t="shared" si="4"/>
        <v>0.14561000000000002</v>
      </c>
      <c r="C82" s="42">
        <f t="shared" si="5"/>
        <v>0.12210201231271391</v>
      </c>
    </row>
    <row r="83" spans="1:3" x14ac:dyDescent="0.35">
      <c r="A83" s="119">
        <f t="shared" si="3"/>
        <v>0.18887030415479314</v>
      </c>
      <c r="B83" s="161">
        <f>B82+3%</f>
        <v>0.17561000000000002</v>
      </c>
      <c r="C83" s="42">
        <f t="shared" si="5"/>
        <v>0.12210201231271391</v>
      </c>
    </row>
    <row r="84" spans="1:3" x14ac:dyDescent="0.35">
      <c r="A84" s="119">
        <f t="shared" si="3"/>
        <v>0.23594912966892689</v>
      </c>
      <c r="B84" s="161">
        <f t="shared" ref="B84:B88" si="6">B83+3%</f>
        <v>0.20561000000000001</v>
      </c>
      <c r="C84" s="42">
        <f t="shared" si="5"/>
        <v>0.12210201231271391</v>
      </c>
    </row>
    <row r="85" spans="1:3" x14ac:dyDescent="0.35">
      <c r="A85" s="119">
        <f t="shared" si="3"/>
        <v>0.27508542635247707</v>
      </c>
      <c r="B85" s="161">
        <f t="shared" si="6"/>
        <v>0.23561000000000001</v>
      </c>
      <c r="C85" s="42">
        <f t="shared" si="5"/>
        <v>0.12210201231271391</v>
      </c>
    </row>
    <row r="86" spans="1:3" x14ac:dyDescent="0.35">
      <c r="A86" s="119">
        <f t="shared" si="3"/>
        <v>0.30930889381251886</v>
      </c>
      <c r="B86" s="161">
        <f t="shared" si="6"/>
        <v>0.26561000000000001</v>
      </c>
      <c r="C86" s="42">
        <f t="shared" si="5"/>
        <v>0.12210201231271391</v>
      </c>
    </row>
    <row r="87" spans="1:3" x14ac:dyDescent="0.35">
      <c r="A87" s="119">
        <f t="shared" si="3"/>
        <v>0.34010585380367109</v>
      </c>
      <c r="B87" s="161">
        <f t="shared" si="6"/>
        <v>0.29561000000000004</v>
      </c>
      <c r="C87" s="42">
        <f t="shared" si="5"/>
        <v>0.12210201231271391</v>
      </c>
    </row>
    <row r="88" spans="1:3" x14ac:dyDescent="0.35">
      <c r="A88" s="119">
        <f t="shared" si="3"/>
        <v>0.36833679125431407</v>
      </c>
      <c r="B88" s="161">
        <f t="shared" si="6"/>
        <v>0.32561000000000007</v>
      </c>
      <c r="C88" s="42">
        <f t="shared" si="5"/>
        <v>0.12210201231271391</v>
      </c>
    </row>
    <row r="90" spans="1:3" x14ac:dyDescent="0.35">
      <c r="A90" s="5" t="s">
        <v>142</v>
      </c>
    </row>
    <row r="91" spans="1:3" x14ac:dyDescent="0.35">
      <c r="A91" s="35" t="s">
        <v>39</v>
      </c>
      <c r="B91" s="35" t="s">
        <v>67</v>
      </c>
      <c r="C91" s="35" t="s">
        <v>4</v>
      </c>
    </row>
    <row r="92" spans="1:3" x14ac:dyDescent="0.35">
      <c r="A92" s="62" t="s">
        <v>34</v>
      </c>
      <c r="B92" s="42">
        <v>0.02</v>
      </c>
      <c r="C92" s="42">
        <v>7.4999999999999997E-2</v>
      </c>
    </row>
    <row r="93" spans="1:3" x14ac:dyDescent="0.35">
      <c r="A93" s="62" t="s">
        <v>143</v>
      </c>
      <c r="B93" s="42">
        <v>0.05</v>
      </c>
      <c r="C93" s="42">
        <v>0.08</v>
      </c>
    </row>
    <row r="94" spans="1:3" x14ac:dyDescent="0.35">
      <c r="A94" s="62" t="s">
        <v>144</v>
      </c>
      <c r="B94" s="42">
        <v>0.05</v>
      </c>
      <c r="C94" s="42">
        <v>0.08</v>
      </c>
    </row>
    <row r="95" spans="1:3" x14ac:dyDescent="0.35">
      <c r="A95" s="62" t="s">
        <v>26</v>
      </c>
      <c r="B95" s="42">
        <v>0.05</v>
      </c>
      <c r="C95" s="42">
        <v>0.09</v>
      </c>
    </row>
    <row r="96" spans="1:3" x14ac:dyDescent="0.35">
      <c r="A96" s="62" t="s">
        <v>29</v>
      </c>
      <c r="B96" s="42">
        <v>0.16</v>
      </c>
      <c r="C96" s="42">
        <v>0.11</v>
      </c>
    </row>
    <row r="97" spans="1:3" x14ac:dyDescent="0.35">
      <c r="A97" s="62" t="s">
        <v>145</v>
      </c>
      <c r="B97" s="42">
        <v>0.11</v>
      </c>
      <c r="C97" s="42">
        <v>0.11</v>
      </c>
    </row>
    <row r="98" spans="1:3" x14ac:dyDescent="0.35">
      <c r="A98" s="62" t="s">
        <v>146</v>
      </c>
      <c r="B98" s="42">
        <v>0.11</v>
      </c>
      <c r="C98" s="42">
        <v>0.11</v>
      </c>
    </row>
    <row r="99" spans="1:3" x14ac:dyDescent="0.35">
      <c r="A99" s="62" t="s">
        <v>19</v>
      </c>
      <c r="B99" s="42">
        <v>0.12</v>
      </c>
      <c r="C99" s="42">
        <v>0.12</v>
      </c>
    </row>
    <row r="100" spans="1:3" x14ac:dyDescent="0.35">
      <c r="A100" s="62" t="s">
        <v>17</v>
      </c>
      <c r="B100" s="42">
        <v>0.13</v>
      </c>
      <c r="C100" s="42">
        <v>0.1278</v>
      </c>
    </row>
    <row r="101" spans="1:3" x14ac:dyDescent="0.35">
      <c r="A101" s="62" t="s">
        <v>21</v>
      </c>
      <c r="B101" s="42">
        <v>0.17</v>
      </c>
      <c r="C101" s="42">
        <v>0.13</v>
      </c>
    </row>
    <row r="102" spans="1:3" x14ac:dyDescent="0.35">
      <c r="A102" s="62" t="s">
        <v>16</v>
      </c>
      <c r="B102" s="42">
        <v>0.15</v>
      </c>
      <c r="C102" s="42">
        <v>0.14000000000000001</v>
      </c>
    </row>
    <row r="103" spans="1:3" x14ac:dyDescent="0.35">
      <c r="A103" s="62" t="s">
        <v>12</v>
      </c>
      <c r="B103" s="42">
        <v>0.22</v>
      </c>
      <c r="C103" s="42">
        <v>0.18</v>
      </c>
    </row>
    <row r="104" spans="1:3" x14ac:dyDescent="0.35">
      <c r="A104" s="62" t="s">
        <v>9</v>
      </c>
      <c r="B104" s="42">
        <v>0.25</v>
      </c>
      <c r="C104" s="42">
        <v>0.2</v>
      </c>
    </row>
    <row r="105" spans="1:3" x14ac:dyDescent="0.35">
      <c r="A105" s="62" t="s">
        <v>13</v>
      </c>
      <c r="B105" s="42">
        <v>0.4</v>
      </c>
      <c r="C105" s="42">
        <v>0.25</v>
      </c>
    </row>
    <row r="122" spans="1:9" ht="15" thickBot="1" x14ac:dyDescent="0.4">
      <c r="A122" s="5" t="s">
        <v>228</v>
      </c>
    </row>
    <row r="123" spans="1:9" x14ac:dyDescent="0.35">
      <c r="A123" s="253" t="s">
        <v>241</v>
      </c>
      <c r="B123" s="254"/>
      <c r="C123" s="254"/>
      <c r="D123" s="254"/>
      <c r="E123" s="254"/>
      <c r="F123" s="254"/>
      <c r="G123" s="254"/>
      <c r="H123" s="255"/>
      <c r="I123" s="165"/>
    </row>
    <row r="124" spans="1:9" x14ac:dyDescent="0.35">
      <c r="A124" s="256"/>
      <c r="B124" s="257"/>
      <c r="C124" s="257"/>
      <c r="D124" s="257"/>
      <c r="E124" s="257"/>
      <c r="F124" s="257"/>
      <c r="G124" s="257"/>
      <c r="H124" s="258"/>
      <c r="I124" s="165"/>
    </row>
    <row r="125" spans="1:9" x14ac:dyDescent="0.35">
      <c r="A125" s="256"/>
      <c r="B125" s="257"/>
      <c r="C125" s="257"/>
      <c r="D125" s="257"/>
      <c r="E125" s="257"/>
      <c r="F125" s="257"/>
      <c r="G125" s="257"/>
      <c r="H125" s="258"/>
      <c r="I125" s="165"/>
    </row>
    <row r="126" spans="1:9" ht="15" thickBot="1" x14ac:dyDescent="0.4">
      <c r="A126" s="259"/>
      <c r="B126" s="260"/>
      <c r="C126" s="260"/>
      <c r="D126" s="260"/>
      <c r="E126" s="260"/>
      <c r="F126" s="260"/>
      <c r="G126" s="260"/>
      <c r="H126" s="261"/>
      <c r="I126" s="165"/>
    </row>
    <row r="129" spans="1:9" ht="15" thickBot="1" x14ac:dyDescent="0.4">
      <c r="A129" s="5" t="s">
        <v>147</v>
      </c>
    </row>
    <row r="130" spans="1:9" ht="54.75" customHeight="1" x14ac:dyDescent="0.35">
      <c r="A130" s="250" t="s">
        <v>242</v>
      </c>
      <c r="B130" s="251"/>
      <c r="C130" s="251"/>
      <c r="D130" s="251"/>
      <c r="E130" s="251"/>
      <c r="F130" s="251"/>
      <c r="G130" s="251"/>
      <c r="H130" s="252"/>
      <c r="I130" s="156"/>
    </row>
    <row r="131" spans="1:9" ht="45" customHeight="1" thickBot="1" x14ac:dyDescent="0.4">
      <c r="A131" s="244" t="s">
        <v>243</v>
      </c>
      <c r="B131" s="245"/>
      <c r="C131" s="245"/>
      <c r="D131" s="245"/>
      <c r="E131" s="245"/>
      <c r="F131" s="245"/>
      <c r="G131" s="245"/>
      <c r="H131" s="246"/>
      <c r="I131" s="156"/>
    </row>
    <row r="133" spans="1:9" ht="15" thickBot="1" x14ac:dyDescent="0.4">
      <c r="A133" s="5" t="s">
        <v>148</v>
      </c>
    </row>
    <row r="134" spans="1:9" ht="54.75" customHeight="1" x14ac:dyDescent="0.35">
      <c r="A134" s="250" t="s">
        <v>245</v>
      </c>
      <c r="B134" s="251"/>
      <c r="C134" s="251"/>
      <c r="D134" s="251"/>
      <c r="E134" s="251"/>
      <c r="F134" s="251"/>
      <c r="G134" s="251"/>
      <c r="H134" s="252"/>
      <c r="I134" s="156"/>
    </row>
    <row r="135" spans="1:9" ht="54.75" customHeight="1" x14ac:dyDescent="0.35">
      <c r="A135" s="242" t="s">
        <v>244</v>
      </c>
      <c r="B135" s="225"/>
      <c r="C135" s="225"/>
      <c r="D135" s="225"/>
      <c r="E135" s="225"/>
      <c r="F135" s="225"/>
      <c r="G135" s="225"/>
      <c r="H135" s="243"/>
      <c r="I135" s="156"/>
    </row>
    <row r="136" spans="1:9" ht="54.75" customHeight="1" x14ac:dyDescent="0.35">
      <c r="A136" s="242" t="s">
        <v>246</v>
      </c>
      <c r="B136" s="225"/>
      <c r="C136" s="225"/>
      <c r="D136" s="225"/>
      <c r="E136" s="225"/>
      <c r="F136" s="225"/>
      <c r="G136" s="225"/>
      <c r="H136" s="243"/>
      <c r="I136" s="156"/>
    </row>
    <row r="137" spans="1:9" ht="54.75" customHeight="1" thickBot="1" x14ac:dyDescent="0.4">
      <c r="A137" s="244" t="s">
        <v>170</v>
      </c>
      <c r="B137" s="245"/>
      <c r="C137" s="245"/>
      <c r="D137" s="245"/>
      <c r="E137" s="245"/>
      <c r="F137" s="245"/>
      <c r="G137" s="245"/>
      <c r="H137" s="246"/>
      <c r="I137" s="156"/>
    </row>
  </sheetData>
  <mergeCells count="9">
    <mergeCell ref="A136:H136"/>
    <mergeCell ref="A137:H137"/>
    <mergeCell ref="A3:B3"/>
    <mergeCell ref="A75:H75"/>
    <mergeCell ref="A130:H130"/>
    <mergeCell ref="A131:H131"/>
    <mergeCell ref="A134:H134"/>
    <mergeCell ref="A135:H135"/>
    <mergeCell ref="A123:H126"/>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36"/>
  <sheetViews>
    <sheetView topLeftCell="E27" zoomScale="78" zoomScaleNormal="100" workbookViewId="0">
      <selection activeCell="L41" sqref="L41"/>
    </sheetView>
  </sheetViews>
  <sheetFormatPr defaultColWidth="8.6328125" defaultRowHeight="14.5" x14ac:dyDescent="0.35"/>
  <cols>
    <col min="1" max="1" width="26" customWidth="1"/>
    <col min="2" max="2" width="17.453125" customWidth="1"/>
    <col min="3" max="4" width="15" customWidth="1"/>
    <col min="5" max="5" width="28.36328125" customWidth="1"/>
    <col min="6" max="9" width="15" customWidth="1"/>
  </cols>
  <sheetData>
    <row r="1" spans="1:2" ht="18.5" x14ac:dyDescent="0.45">
      <c r="A1" s="2" t="s">
        <v>171</v>
      </c>
    </row>
    <row r="2" spans="1:2" ht="15" thickBot="1" x14ac:dyDescent="0.4"/>
    <row r="3" spans="1:2" x14ac:dyDescent="0.35">
      <c r="A3" s="64" t="s">
        <v>90</v>
      </c>
      <c r="B3" s="66"/>
    </row>
    <row r="4" spans="1:2" x14ac:dyDescent="0.35">
      <c r="A4" s="112" t="s">
        <v>91</v>
      </c>
      <c r="B4" s="123">
        <v>23</v>
      </c>
    </row>
    <row r="5" spans="1:2" x14ac:dyDescent="0.35">
      <c r="A5" s="112" t="s">
        <v>92</v>
      </c>
      <c r="B5" s="123" t="s">
        <v>172</v>
      </c>
    </row>
    <row r="6" spans="1:2" x14ac:dyDescent="0.35">
      <c r="A6" s="112" t="s">
        <v>94</v>
      </c>
      <c r="B6" s="123" t="s">
        <v>152</v>
      </c>
    </row>
    <row r="7" spans="1:2" x14ac:dyDescent="0.35">
      <c r="A7" s="112" t="s">
        <v>96</v>
      </c>
      <c r="B7" s="123">
        <v>50000000</v>
      </c>
    </row>
    <row r="8" spans="1:2" x14ac:dyDescent="0.35">
      <c r="A8" s="112" t="s">
        <v>97</v>
      </c>
      <c r="B8" s="123">
        <v>30</v>
      </c>
    </row>
    <row r="9" spans="1:2" x14ac:dyDescent="0.35">
      <c r="A9" s="112" t="s">
        <v>98</v>
      </c>
      <c r="B9" s="123">
        <v>5000</v>
      </c>
    </row>
    <row r="10" spans="1:2" x14ac:dyDescent="0.35">
      <c r="A10" s="112" t="s">
        <v>99</v>
      </c>
      <c r="B10" s="124">
        <v>0.17879999999999999</v>
      </c>
    </row>
    <row r="11" spans="1:2" x14ac:dyDescent="0.35">
      <c r="A11" s="112" t="s">
        <v>100</v>
      </c>
      <c r="B11" s="123">
        <v>40</v>
      </c>
    </row>
    <row r="12" spans="1:2" x14ac:dyDescent="0.35">
      <c r="A12" s="112" t="s">
        <v>101</v>
      </c>
      <c r="B12" s="123" t="s">
        <v>102</v>
      </c>
    </row>
    <row r="13" spans="1:2" x14ac:dyDescent="0.35">
      <c r="A13" s="112" t="s">
        <v>103</v>
      </c>
      <c r="B13" s="124">
        <v>0.2</v>
      </c>
    </row>
    <row r="14" spans="1:2" x14ac:dyDescent="0.35">
      <c r="A14" s="112" t="s">
        <v>104</v>
      </c>
      <c r="B14" s="123">
        <v>4</v>
      </c>
    </row>
    <row r="15" spans="1:2" ht="15" thickBot="1" x14ac:dyDescent="0.4">
      <c r="A15" s="114" t="s">
        <v>105</v>
      </c>
      <c r="B15" s="126" t="s">
        <v>159</v>
      </c>
    </row>
    <row r="17" spans="1:13" x14ac:dyDescent="0.35">
      <c r="A17" s="5" t="s">
        <v>107</v>
      </c>
    </row>
    <row r="18" spans="1:13" ht="29" x14ac:dyDescent="0.35">
      <c r="A18" s="34" t="s">
        <v>108</v>
      </c>
      <c r="B18" s="34" t="s">
        <v>109</v>
      </c>
      <c r="C18" s="34" t="s">
        <v>110</v>
      </c>
      <c r="D18" s="34" t="s">
        <v>111</v>
      </c>
      <c r="E18" s="34" t="s">
        <v>112</v>
      </c>
      <c r="F18" s="34" t="s">
        <v>113</v>
      </c>
      <c r="G18" s="34" t="s">
        <v>173</v>
      </c>
      <c r="H18" s="34" t="s">
        <v>115</v>
      </c>
      <c r="I18" s="178"/>
    </row>
    <row r="19" spans="1:13" x14ac:dyDescent="0.35">
      <c r="A19" s="6" t="s">
        <v>34</v>
      </c>
      <c r="B19" s="10">
        <v>6.5000000000000002E-2</v>
      </c>
      <c r="C19" s="10">
        <v>1.4999999999999999E-2</v>
      </c>
      <c r="D19" s="7">
        <f t="shared" ref="D19:D25" si="0">B19-0.5*4*C19^2</f>
        <v>6.4549999999999996E-2</v>
      </c>
      <c r="E19" s="7">
        <v>0.02</v>
      </c>
      <c r="F19" s="7">
        <v>7.4999999999999997E-2</v>
      </c>
      <c r="G19" s="7">
        <f>'3. Market Utility'!G5</f>
        <v>7.4200000000000002E-2</v>
      </c>
      <c r="H19" s="7">
        <f t="shared" ref="H19:H25" si="1">D19-G19</f>
        <v>-9.6500000000000058E-3</v>
      </c>
      <c r="I19" s="174"/>
    </row>
    <row r="20" spans="1:13" x14ac:dyDescent="0.35">
      <c r="A20" s="6" t="s">
        <v>19</v>
      </c>
      <c r="B20" s="10">
        <v>0.09</v>
      </c>
      <c r="C20" s="10">
        <v>0.09</v>
      </c>
      <c r="D20" s="7">
        <f t="shared" si="0"/>
        <v>7.3800000000000004E-2</v>
      </c>
      <c r="E20" s="7">
        <v>0.12</v>
      </c>
      <c r="F20" s="7">
        <v>0.12</v>
      </c>
      <c r="G20" s="7">
        <f>'3. Market Utility'!G12</f>
        <v>9.1200000000000003E-2</v>
      </c>
      <c r="H20" s="7">
        <f t="shared" si="1"/>
        <v>-1.7399999999999999E-2</v>
      </c>
      <c r="I20" s="174"/>
    </row>
    <row r="21" spans="1:13" x14ac:dyDescent="0.35">
      <c r="A21" s="6" t="s">
        <v>21</v>
      </c>
      <c r="B21" s="10">
        <v>0.105</v>
      </c>
      <c r="C21" s="10">
        <v>7.0000000000000007E-2</v>
      </c>
      <c r="D21" s="7">
        <f t="shared" si="0"/>
        <v>9.5199999999999993E-2</v>
      </c>
      <c r="E21" s="7">
        <v>0.17</v>
      </c>
      <c r="F21" s="7">
        <v>0.13</v>
      </c>
      <c r="G21" s="7">
        <f>'3. Market Utility'!G14</f>
        <v>7.2199999999999986E-2</v>
      </c>
      <c r="H21" s="7">
        <f t="shared" si="1"/>
        <v>2.3000000000000007E-2</v>
      </c>
      <c r="I21" s="174"/>
    </row>
    <row r="22" spans="1:13" x14ac:dyDescent="0.35">
      <c r="A22" s="6" t="s">
        <v>16</v>
      </c>
      <c r="B22" s="10">
        <v>0.115</v>
      </c>
      <c r="C22" s="10">
        <v>7.0000000000000007E-2</v>
      </c>
      <c r="D22" s="7">
        <f t="shared" si="0"/>
        <v>0.1052</v>
      </c>
      <c r="E22" s="7">
        <v>0.15</v>
      </c>
      <c r="F22" s="7">
        <v>0.14000000000000001</v>
      </c>
      <c r="G22" s="7">
        <f>'3. Market Utility'!G15</f>
        <v>9.5000000000000015E-2</v>
      </c>
      <c r="H22" s="7">
        <f t="shared" si="1"/>
        <v>1.0199999999999987E-2</v>
      </c>
      <c r="I22" s="174"/>
    </row>
    <row r="23" spans="1:13" x14ac:dyDescent="0.35">
      <c r="A23" s="6" t="s">
        <v>12</v>
      </c>
      <c r="B23" s="10">
        <v>0.15</v>
      </c>
      <c r="C23" s="10">
        <v>0.16500000000000001</v>
      </c>
      <c r="D23" s="7">
        <f t="shared" si="0"/>
        <v>9.5549999999999996E-2</v>
      </c>
      <c r="E23" s="7">
        <v>0.22</v>
      </c>
      <c r="F23" s="7">
        <v>0.18</v>
      </c>
      <c r="G23" s="7">
        <f>'3. Market Utility'!G16</f>
        <v>8.3199999999999996E-2</v>
      </c>
      <c r="H23" s="7">
        <f t="shared" si="1"/>
        <v>1.235E-2</v>
      </c>
      <c r="I23" s="174"/>
    </row>
    <row r="24" spans="1:13" x14ac:dyDescent="0.35">
      <c r="A24" s="6" t="s">
        <v>9</v>
      </c>
      <c r="B24" s="10">
        <v>0.15</v>
      </c>
      <c r="C24" s="10">
        <v>0.16500000000000001</v>
      </c>
      <c r="D24" s="7">
        <f t="shared" si="0"/>
        <v>9.5549999999999996E-2</v>
      </c>
      <c r="E24" s="7">
        <v>0.25</v>
      </c>
      <c r="F24" s="7">
        <v>0.2</v>
      </c>
      <c r="G24" s="7">
        <f>'3. Market Utility'!G17</f>
        <v>7.5000000000000011E-2</v>
      </c>
      <c r="H24" s="7">
        <f t="shared" si="1"/>
        <v>2.0549999999999985E-2</v>
      </c>
      <c r="I24" s="174"/>
    </row>
    <row r="25" spans="1:13" x14ac:dyDescent="0.35">
      <c r="A25" s="6" t="s">
        <v>13</v>
      </c>
      <c r="B25" s="10">
        <v>0.09</v>
      </c>
      <c r="C25" s="10">
        <v>7.0000000000000007E-2</v>
      </c>
      <c r="D25" s="7">
        <f t="shared" si="0"/>
        <v>8.0199999999999994E-2</v>
      </c>
      <c r="E25" s="7">
        <v>0.4</v>
      </c>
      <c r="F25" s="7">
        <v>0.25</v>
      </c>
      <c r="G25" s="7">
        <f>'3. Market Utility'!G18</f>
        <v>-7.0000000000000062E-2</v>
      </c>
      <c r="H25" s="7">
        <f t="shared" si="1"/>
        <v>0.15020000000000006</v>
      </c>
      <c r="I25" s="174"/>
    </row>
    <row r="27" spans="1:13" x14ac:dyDescent="0.35">
      <c r="A27" s="11" t="s">
        <v>116</v>
      </c>
    </row>
    <row r="29" spans="1:13" ht="15" thickBot="1" x14ac:dyDescent="0.4">
      <c r="A29" s="5" t="s">
        <v>174</v>
      </c>
    </row>
    <row r="30" spans="1:13" ht="29.5" thickBot="1" x14ac:dyDescent="0.4">
      <c r="A30" s="54" t="s">
        <v>118</v>
      </c>
      <c r="B30" s="55" t="s">
        <v>119</v>
      </c>
      <c r="C30" s="56" t="s">
        <v>120</v>
      </c>
      <c r="D30" s="110"/>
      <c r="E30" s="97" t="s">
        <v>121</v>
      </c>
      <c r="F30" s="98" t="s">
        <v>122</v>
      </c>
      <c r="G30" s="98" t="s">
        <v>123</v>
      </c>
      <c r="H30" s="189" t="s">
        <v>120</v>
      </c>
      <c r="J30" s="35" t="s">
        <v>216</v>
      </c>
      <c r="K30" s="35" t="s">
        <v>70</v>
      </c>
      <c r="L30" s="35" t="s">
        <v>68</v>
      </c>
      <c r="M30" s="35" t="s">
        <v>212</v>
      </c>
    </row>
    <row r="31" spans="1:13" x14ac:dyDescent="0.35">
      <c r="A31" s="73" t="s">
        <v>34</v>
      </c>
      <c r="B31" s="42">
        <v>0.02</v>
      </c>
      <c r="C31" s="43">
        <f>'3. Market Utility'!G5</f>
        <v>7.4200000000000002E-2</v>
      </c>
      <c r="E31" s="94" t="s">
        <v>34</v>
      </c>
      <c r="F31" s="93">
        <v>1.4999999999999999E-2</v>
      </c>
      <c r="G31" s="93">
        <f>0.065-0.5*4*F31^2</f>
        <v>6.4549999999999996E-2</v>
      </c>
      <c r="H31" s="188">
        <f>VLOOKUP(E31,A30:C44,3,FALSE)</f>
        <v>7.4200000000000002E-2</v>
      </c>
      <c r="J31" s="62" t="s">
        <v>72</v>
      </c>
      <c r="K31" s="42">
        <f>'4. Efficient Frontier'!B79</f>
        <v>0</v>
      </c>
      <c r="L31" s="42">
        <f>'4. Efficient Frontier'!C79</f>
        <v>7.4999999999999997E-2</v>
      </c>
      <c r="M31" s="42">
        <f>'4. Efficient Frontier'!F79</f>
        <v>7.4999999999999997E-2</v>
      </c>
    </row>
    <row r="32" spans="1:13" x14ac:dyDescent="0.35">
      <c r="A32" s="73" t="s">
        <v>31</v>
      </c>
      <c r="B32" s="42">
        <v>0.05</v>
      </c>
      <c r="C32" s="43">
        <f>'3. Market Utility'!G6</f>
        <v>7.4999999999999997E-2</v>
      </c>
      <c r="E32" s="73" t="s">
        <v>21</v>
      </c>
      <c r="F32" s="42">
        <v>7.0000000000000007E-2</v>
      </c>
      <c r="G32" s="42">
        <f>0.105-0.5*4*F32^2</f>
        <v>9.5199999999999993E-2</v>
      </c>
      <c r="H32" s="168">
        <f t="shared" ref="H32:H37" si="2">VLOOKUP(E32,A31:C45,3,FALSE)</f>
        <v>7.2199999999999986E-2</v>
      </c>
      <c r="J32" s="62" t="s">
        <v>73</v>
      </c>
      <c r="K32" s="42">
        <f>'4. Efficient Frontier'!B80</f>
        <v>8.3709891436287279E-2</v>
      </c>
      <c r="L32" s="42">
        <f>'4. Efficient Frontier'!C80</f>
        <v>0.135908</v>
      </c>
      <c r="M32" s="42">
        <f>'4. Efficient Frontier'!F80</f>
        <v>0.13240432703786251</v>
      </c>
    </row>
    <row r="33" spans="1:13" x14ac:dyDescent="0.35">
      <c r="A33" s="73" t="s">
        <v>33</v>
      </c>
      <c r="B33" s="42">
        <v>0.05</v>
      </c>
      <c r="C33" s="43">
        <f>'3. Market Utility'!G7</f>
        <v>7.4999999999999997E-2</v>
      </c>
      <c r="E33" s="73" t="s">
        <v>16</v>
      </c>
      <c r="F33" s="42">
        <v>7.0000000000000007E-2</v>
      </c>
      <c r="G33" s="42">
        <f>0.115-0.5*4*F33^2</f>
        <v>0.1052</v>
      </c>
      <c r="H33" s="168">
        <f t="shared" si="2"/>
        <v>9.5000000000000015E-2</v>
      </c>
      <c r="J33" s="62" t="s">
        <v>74</v>
      </c>
      <c r="K33" s="42">
        <f>'4. Efficient Frontier'!B81</f>
        <v>0.142337916200616</v>
      </c>
      <c r="L33" s="42">
        <f>'4. Efficient Frontier'!C81</f>
        <v>0.17857870542613799</v>
      </c>
      <c r="M33" s="42">
        <f>'4. Efficient Frontier'!F81</f>
        <v>0.16844866423197119</v>
      </c>
    </row>
    <row r="34" spans="1:13" x14ac:dyDescent="0.35">
      <c r="A34" s="73" t="s">
        <v>26</v>
      </c>
      <c r="B34" s="42">
        <v>0.05</v>
      </c>
      <c r="C34" s="43">
        <f>'3. Market Utility'!G8</f>
        <v>8.4999999999999992E-2</v>
      </c>
      <c r="E34" s="73" t="s">
        <v>13</v>
      </c>
      <c r="F34" s="42">
        <v>7.0000000000000007E-2</v>
      </c>
      <c r="G34" s="42">
        <f>0.09-0.5*4*F34^2</f>
        <v>8.0199999999999994E-2</v>
      </c>
      <c r="H34" s="168">
        <f t="shared" si="2"/>
        <v>-7.0000000000000062E-2</v>
      </c>
    </row>
    <row r="35" spans="1:13" x14ac:dyDescent="0.35">
      <c r="A35" s="73" t="s">
        <v>22</v>
      </c>
      <c r="B35" s="42">
        <v>0.11</v>
      </c>
      <c r="C35" s="43">
        <f>'3. Market Utility'!G10</f>
        <v>8.5800000000000001E-2</v>
      </c>
      <c r="E35" s="73" t="s">
        <v>19</v>
      </c>
      <c r="F35" s="42">
        <v>0.09</v>
      </c>
      <c r="G35" s="42">
        <f>0.09-0.5*4*F35^2</f>
        <v>7.3800000000000004E-2</v>
      </c>
      <c r="H35" s="168">
        <f t="shared" si="2"/>
        <v>9.1200000000000003E-2</v>
      </c>
    </row>
    <row r="36" spans="1:13" x14ac:dyDescent="0.35">
      <c r="A36" s="73" t="s">
        <v>25</v>
      </c>
      <c r="B36" s="42">
        <v>0.11</v>
      </c>
      <c r="C36" s="43">
        <f>'3. Market Utility'!G11</f>
        <v>8.5800000000000001E-2</v>
      </c>
      <c r="E36" s="73" t="s">
        <v>12</v>
      </c>
      <c r="F36" s="42">
        <v>0.16500000000000001</v>
      </c>
      <c r="G36" s="42">
        <f>0.15-0.5*4*F36^2</f>
        <v>9.5549999999999996E-2</v>
      </c>
      <c r="H36" s="168">
        <f t="shared" si="2"/>
        <v>8.3199999999999996E-2</v>
      </c>
    </row>
    <row r="37" spans="1:13" ht="15" thickBot="1" x14ac:dyDescent="0.4">
      <c r="A37" s="73" t="s">
        <v>19</v>
      </c>
      <c r="B37" s="42">
        <v>0.12</v>
      </c>
      <c r="C37" s="43">
        <f>'3. Market Utility'!G12</f>
        <v>9.1200000000000003E-2</v>
      </c>
      <c r="E37" s="74" t="s">
        <v>9</v>
      </c>
      <c r="F37" s="44">
        <v>0.16500000000000001</v>
      </c>
      <c r="G37" s="44">
        <f>0.15-0.5*4*F37^2</f>
        <v>9.5549999999999996E-2</v>
      </c>
      <c r="H37" s="169">
        <f t="shared" si="2"/>
        <v>7.5000000000000011E-2</v>
      </c>
    </row>
    <row r="38" spans="1:13" x14ac:dyDescent="0.35">
      <c r="A38" s="145" t="s">
        <v>17</v>
      </c>
      <c r="B38" s="146">
        <v>0.13</v>
      </c>
      <c r="C38" s="147">
        <f>'3. Market Utility'!G13</f>
        <v>9.4E-2</v>
      </c>
    </row>
    <row r="39" spans="1:13" x14ac:dyDescent="0.35">
      <c r="A39" s="145" t="s">
        <v>16</v>
      </c>
      <c r="B39" s="146">
        <v>0.15</v>
      </c>
      <c r="C39" s="147">
        <f>'3. Market Utility'!G15</f>
        <v>9.5000000000000015E-2</v>
      </c>
    </row>
    <row r="40" spans="1:13" x14ac:dyDescent="0.35">
      <c r="A40" s="73" t="s">
        <v>29</v>
      </c>
      <c r="B40" s="42">
        <v>0.16</v>
      </c>
      <c r="C40" s="43">
        <f>'3. Market Utility'!G9</f>
        <v>5.8799999999999998E-2</v>
      </c>
    </row>
    <row r="41" spans="1:13" x14ac:dyDescent="0.35">
      <c r="A41" s="73" t="s">
        <v>21</v>
      </c>
      <c r="B41" s="42">
        <v>0.17</v>
      </c>
      <c r="C41" s="43">
        <f>'3. Market Utility'!G14</f>
        <v>7.2199999999999986E-2</v>
      </c>
    </row>
    <row r="42" spans="1:13" x14ac:dyDescent="0.35">
      <c r="A42" s="73" t="s">
        <v>12</v>
      </c>
      <c r="B42" s="42">
        <v>0.22</v>
      </c>
      <c r="C42" s="43">
        <f>'3. Market Utility'!G16</f>
        <v>8.3199999999999996E-2</v>
      </c>
    </row>
    <row r="43" spans="1:13" x14ac:dyDescent="0.35">
      <c r="A43" s="73" t="s">
        <v>9</v>
      </c>
      <c r="B43" s="42">
        <v>0.25</v>
      </c>
      <c r="C43" s="43">
        <f>'3. Market Utility'!G17</f>
        <v>7.5000000000000011E-2</v>
      </c>
    </row>
    <row r="44" spans="1:13" ht="15" thickBot="1" x14ac:dyDescent="0.4">
      <c r="A44" s="74" t="s">
        <v>13</v>
      </c>
      <c r="B44" s="44">
        <v>0.4</v>
      </c>
      <c r="C44" s="45">
        <f>'3. Market Utility'!G18</f>
        <v>-7.0000000000000062E-2</v>
      </c>
    </row>
    <row r="45" spans="1:13" ht="15" thickBot="1" x14ac:dyDescent="0.4">
      <c r="A45" s="5" t="s">
        <v>124</v>
      </c>
    </row>
    <row r="46" spans="1:13" x14ac:dyDescent="0.35">
      <c r="A46" s="31" t="s">
        <v>125</v>
      </c>
      <c r="B46" s="33" t="s">
        <v>126</v>
      </c>
    </row>
    <row r="47" spans="1:13" x14ac:dyDescent="0.35">
      <c r="A47" s="112" t="s">
        <v>10</v>
      </c>
      <c r="B47" s="113" t="s">
        <v>162</v>
      </c>
    </row>
    <row r="48" spans="1:13" x14ac:dyDescent="0.35">
      <c r="A48" s="112" t="s">
        <v>27</v>
      </c>
      <c r="B48" s="113" t="s">
        <v>163</v>
      </c>
    </row>
    <row r="49" spans="1:2" x14ac:dyDescent="0.35">
      <c r="A49" s="112" t="s">
        <v>130</v>
      </c>
      <c r="B49" s="113" t="s">
        <v>129</v>
      </c>
    </row>
    <row r="50" spans="1:2" x14ac:dyDescent="0.35">
      <c r="A50" s="112" t="s">
        <v>18</v>
      </c>
      <c r="B50" s="113" t="s">
        <v>131</v>
      </c>
    </row>
    <row r="51" spans="1:2" ht="15" thickBot="1" x14ac:dyDescent="0.4">
      <c r="A51" s="114" t="s">
        <v>30</v>
      </c>
      <c r="B51" s="115" t="s">
        <v>131</v>
      </c>
    </row>
    <row r="53" spans="1:2" x14ac:dyDescent="0.35">
      <c r="A53" s="12" t="s">
        <v>175</v>
      </c>
    </row>
    <row r="55" spans="1:2" ht="15" thickBot="1" x14ac:dyDescent="0.4">
      <c r="A55" s="5" t="s">
        <v>133</v>
      </c>
    </row>
    <row r="56" spans="1:2" x14ac:dyDescent="0.35">
      <c r="A56" s="116" t="s">
        <v>134</v>
      </c>
      <c r="B56" s="117">
        <f>B57-0.5*B14*B58^2</f>
        <v>0.118137620573236</v>
      </c>
    </row>
    <row r="57" spans="1:2" x14ac:dyDescent="0.35">
      <c r="A57" s="112" t="s">
        <v>135</v>
      </c>
      <c r="B57" s="43">
        <f>'5. Random Scenario Search'!M5</f>
        <v>0.13668</v>
      </c>
    </row>
    <row r="58" spans="1:2" x14ac:dyDescent="0.35">
      <c r="A58" s="112" t="s">
        <v>136</v>
      </c>
      <c r="B58" s="43">
        <f>'5. Random Scenario Search'!N5</f>
        <v>9.6287017366735381E-2</v>
      </c>
    </row>
    <row r="59" spans="1:2" ht="15" thickBot="1" x14ac:dyDescent="0.4">
      <c r="A59" s="114" t="s">
        <v>137</v>
      </c>
      <c r="B59" s="118">
        <f>'5. Random Scenario Search'!O5</f>
        <v>0.6405848024669295</v>
      </c>
    </row>
    <row r="60" spans="1:2" ht="15" thickBot="1" x14ac:dyDescent="0.4"/>
    <row r="61" spans="1:2" x14ac:dyDescent="0.35">
      <c r="A61" s="64" t="s">
        <v>138</v>
      </c>
      <c r="B61" s="66"/>
    </row>
    <row r="62" spans="1:2" x14ac:dyDescent="0.35">
      <c r="A62" s="112" t="s">
        <v>34</v>
      </c>
      <c r="B62" s="159">
        <v>0.1313</v>
      </c>
    </row>
    <row r="63" spans="1:2" x14ac:dyDescent="0.35">
      <c r="A63" s="112" t="s">
        <v>26</v>
      </c>
      <c r="B63" s="159">
        <v>0.19570000000000001</v>
      </c>
    </row>
    <row r="64" spans="1:2" x14ac:dyDescent="0.35">
      <c r="A64" s="112" t="s">
        <v>21</v>
      </c>
      <c r="B64" s="159">
        <v>6.2100000000000002E-2</v>
      </c>
    </row>
    <row r="65" spans="1:9" x14ac:dyDescent="0.35">
      <c r="A65" s="112" t="s">
        <v>36</v>
      </c>
      <c r="B65" s="159">
        <v>1.43E-2</v>
      </c>
    </row>
    <row r="66" spans="1:9" x14ac:dyDescent="0.35">
      <c r="A66" s="112" t="s">
        <v>37</v>
      </c>
      <c r="B66" s="159">
        <v>9.4999999999999998E-3</v>
      </c>
    </row>
    <row r="67" spans="1:9" x14ac:dyDescent="0.35">
      <c r="A67" s="112" t="s">
        <v>9</v>
      </c>
      <c r="B67" s="159">
        <v>6.9199999999999998E-2</v>
      </c>
    </row>
    <row r="68" spans="1:9" x14ac:dyDescent="0.35">
      <c r="A68" s="112" t="s">
        <v>12</v>
      </c>
      <c r="B68" s="159">
        <v>0.14080000000000001</v>
      </c>
    </row>
    <row r="69" spans="1:9" x14ac:dyDescent="0.35">
      <c r="A69" s="112" t="s">
        <v>19</v>
      </c>
      <c r="B69" s="159">
        <v>0.2339</v>
      </c>
    </row>
    <row r="70" spans="1:9" x14ac:dyDescent="0.35">
      <c r="A70" s="112" t="s">
        <v>17</v>
      </c>
      <c r="B70" s="159">
        <v>4.0599999999999997E-2</v>
      </c>
    </row>
    <row r="71" spans="1:9" ht="15" thickBot="1" x14ac:dyDescent="0.4">
      <c r="A71" s="114" t="s">
        <v>13</v>
      </c>
      <c r="B71" s="159">
        <v>0.1026</v>
      </c>
    </row>
    <row r="73" spans="1:9" x14ac:dyDescent="0.35">
      <c r="A73" s="5" t="s">
        <v>139</v>
      </c>
    </row>
    <row r="74" spans="1:9" ht="25.5" customHeight="1" thickBot="1" x14ac:dyDescent="0.4">
      <c r="A74" s="226" t="s">
        <v>140</v>
      </c>
      <c r="B74" s="226"/>
      <c r="C74" s="226"/>
      <c r="D74" s="226"/>
      <c r="E74" s="226"/>
      <c r="F74" s="226"/>
      <c r="G74" s="226"/>
      <c r="H74" s="226"/>
      <c r="I74" s="1"/>
    </row>
    <row r="75" spans="1:9" ht="29" x14ac:dyDescent="0.35">
      <c r="A75" s="31" t="s">
        <v>67</v>
      </c>
      <c r="B75" s="33" t="s">
        <v>141</v>
      </c>
      <c r="C75" s="33" t="s">
        <v>253</v>
      </c>
    </row>
    <row r="76" spans="1:9" x14ac:dyDescent="0.35">
      <c r="A76" s="119">
        <f>SQRT((B76-C76)/(0.5*$B$14))</f>
        <v>9.6287017366735367E-2</v>
      </c>
      <c r="B76" s="161">
        <f>B57</f>
        <v>0.13668</v>
      </c>
      <c r="C76" s="42">
        <f>B56</f>
        <v>0.118137620573236</v>
      </c>
    </row>
    <row r="77" spans="1:9" x14ac:dyDescent="0.35">
      <c r="A77" s="119">
        <f>SQRT((B77-C77)/(0.5*$B$14))</f>
        <v>0.10134687816298042</v>
      </c>
      <c r="B77" s="161">
        <f>B76+0.2%</f>
        <v>0.13868</v>
      </c>
      <c r="C77" s="42">
        <f>C76</f>
        <v>0.118137620573236</v>
      </c>
    </row>
    <row r="78" spans="1:9" x14ac:dyDescent="0.35">
      <c r="A78" s="119">
        <f t="shared" ref="A78:A87" si="3">SQRT((B78-C78)/(0.5*$B$14))</f>
        <v>0.10616585945294278</v>
      </c>
      <c r="B78" s="161">
        <f t="shared" ref="B78:B81" si="4">B77+0.2%</f>
        <v>0.14068</v>
      </c>
      <c r="C78" s="42">
        <f t="shared" ref="C78:C87" si="5">C77</f>
        <v>0.118137620573236</v>
      </c>
    </row>
    <row r="79" spans="1:9" x14ac:dyDescent="0.35">
      <c r="A79" s="119">
        <f t="shared" si="3"/>
        <v>0.11077540211338437</v>
      </c>
      <c r="B79" s="161">
        <f t="shared" si="4"/>
        <v>0.14268</v>
      </c>
      <c r="C79" s="42">
        <f t="shared" si="5"/>
        <v>0.118137620573236</v>
      </c>
    </row>
    <row r="80" spans="1:9" x14ac:dyDescent="0.35">
      <c r="A80" s="119">
        <f t="shared" si="3"/>
        <v>0.11520064979583232</v>
      </c>
      <c r="B80" s="161">
        <f t="shared" si="4"/>
        <v>0.14468</v>
      </c>
      <c r="C80" s="42">
        <f t="shared" si="5"/>
        <v>0.118137620573236</v>
      </c>
    </row>
    <row r="81" spans="1:3" x14ac:dyDescent="0.35">
      <c r="A81" s="119">
        <f t="shared" si="3"/>
        <v>0.11946208483607677</v>
      </c>
      <c r="B81" s="161">
        <f t="shared" si="4"/>
        <v>0.14668</v>
      </c>
      <c r="C81" s="42">
        <f t="shared" si="5"/>
        <v>0.118137620573236</v>
      </c>
    </row>
    <row r="82" spans="1:3" x14ac:dyDescent="0.35">
      <c r="A82" s="119">
        <f t="shared" si="3"/>
        <v>0.1710882512429828</v>
      </c>
      <c r="B82" s="161">
        <f>B81+3%</f>
        <v>0.17668</v>
      </c>
      <c r="C82" s="42">
        <f t="shared" si="5"/>
        <v>0.118137620573236</v>
      </c>
    </row>
    <row r="83" spans="1:3" x14ac:dyDescent="0.35">
      <c r="A83" s="119">
        <f t="shared" si="3"/>
        <v>0.21040719976602987</v>
      </c>
      <c r="B83" s="161">
        <f t="shared" ref="B83:B87" si="6">B82+3%</f>
        <v>0.20668</v>
      </c>
      <c r="C83" s="42">
        <f t="shared" si="5"/>
        <v>0.118137620573236</v>
      </c>
    </row>
    <row r="84" spans="1:3" x14ac:dyDescent="0.35">
      <c r="A84" s="119">
        <f t="shared" si="3"/>
        <v>0.24345675121750476</v>
      </c>
      <c r="B84" s="161">
        <f t="shared" si="6"/>
        <v>0.23668</v>
      </c>
      <c r="C84" s="42">
        <f t="shared" si="5"/>
        <v>0.118137620573236</v>
      </c>
    </row>
    <row r="85" spans="1:3" x14ac:dyDescent="0.35">
      <c r="A85" s="119">
        <f t="shared" si="3"/>
        <v>0.27252741093949062</v>
      </c>
      <c r="B85" s="161">
        <f t="shared" si="6"/>
        <v>0.26668000000000003</v>
      </c>
      <c r="C85" s="42">
        <f t="shared" si="5"/>
        <v>0.118137620573236</v>
      </c>
    </row>
    <row r="86" spans="1:3" x14ac:dyDescent="0.35">
      <c r="A86" s="119">
        <f t="shared" si="3"/>
        <v>0.29878284708694713</v>
      </c>
      <c r="B86" s="161">
        <f t="shared" si="6"/>
        <v>0.29668000000000005</v>
      </c>
      <c r="C86" s="42">
        <f t="shared" si="5"/>
        <v>0.118137620573236</v>
      </c>
    </row>
    <row r="87" spans="1:3" x14ac:dyDescent="0.35">
      <c r="A87" s="119">
        <f t="shared" si="3"/>
        <v>0.32291049799190802</v>
      </c>
      <c r="B87" s="161">
        <f t="shared" si="6"/>
        <v>0.32668000000000008</v>
      </c>
      <c r="C87" s="42">
        <f t="shared" si="5"/>
        <v>0.118137620573236</v>
      </c>
    </row>
    <row r="89" spans="1:3" ht="15" thickBot="1" x14ac:dyDescent="0.4">
      <c r="A89" s="5" t="s">
        <v>142</v>
      </c>
    </row>
    <row r="90" spans="1:3" x14ac:dyDescent="0.35">
      <c r="A90" s="31" t="s">
        <v>39</v>
      </c>
      <c r="B90" s="32" t="s">
        <v>67</v>
      </c>
      <c r="C90" s="33" t="s">
        <v>4</v>
      </c>
    </row>
    <row r="91" spans="1:3" x14ac:dyDescent="0.35">
      <c r="A91" s="73" t="s">
        <v>34</v>
      </c>
      <c r="B91" s="42">
        <v>0.02</v>
      </c>
      <c r="C91" s="43">
        <v>7.4999999999999997E-2</v>
      </c>
    </row>
    <row r="92" spans="1:3" x14ac:dyDescent="0.35">
      <c r="A92" s="73" t="s">
        <v>143</v>
      </c>
      <c r="B92" s="42">
        <v>0.05</v>
      </c>
      <c r="C92" s="43">
        <v>0.08</v>
      </c>
    </row>
    <row r="93" spans="1:3" x14ac:dyDescent="0.35">
      <c r="A93" s="73" t="s">
        <v>144</v>
      </c>
      <c r="B93" s="42">
        <v>0.05</v>
      </c>
      <c r="C93" s="43">
        <v>0.08</v>
      </c>
    </row>
    <row r="94" spans="1:3" x14ac:dyDescent="0.35">
      <c r="A94" s="73" t="s">
        <v>26</v>
      </c>
      <c r="B94" s="42">
        <v>0.05</v>
      </c>
      <c r="C94" s="43">
        <v>0.09</v>
      </c>
    </row>
    <row r="95" spans="1:3" x14ac:dyDescent="0.35">
      <c r="A95" s="73" t="s">
        <v>29</v>
      </c>
      <c r="B95" s="42">
        <v>0.16</v>
      </c>
      <c r="C95" s="43">
        <v>0.11</v>
      </c>
    </row>
    <row r="96" spans="1:3" x14ac:dyDescent="0.35">
      <c r="A96" s="73" t="s">
        <v>145</v>
      </c>
      <c r="B96" s="42">
        <v>0.11</v>
      </c>
      <c r="C96" s="43">
        <v>0.11</v>
      </c>
    </row>
    <row r="97" spans="1:3" x14ac:dyDescent="0.35">
      <c r="A97" s="73" t="s">
        <v>146</v>
      </c>
      <c r="B97" s="42">
        <v>0.11</v>
      </c>
      <c r="C97" s="43">
        <v>0.11</v>
      </c>
    </row>
    <row r="98" spans="1:3" x14ac:dyDescent="0.35">
      <c r="A98" s="73" t="s">
        <v>19</v>
      </c>
      <c r="B98" s="42">
        <v>0.12</v>
      </c>
      <c r="C98" s="43">
        <v>0.12</v>
      </c>
    </row>
    <row r="99" spans="1:3" x14ac:dyDescent="0.35">
      <c r="A99" s="73" t="s">
        <v>17</v>
      </c>
      <c r="B99" s="42">
        <v>0.13</v>
      </c>
      <c r="C99" s="43">
        <v>0.1278</v>
      </c>
    </row>
    <row r="100" spans="1:3" x14ac:dyDescent="0.35">
      <c r="A100" s="73" t="s">
        <v>21</v>
      </c>
      <c r="B100" s="42">
        <v>0.17</v>
      </c>
      <c r="C100" s="43">
        <v>0.13</v>
      </c>
    </row>
    <row r="101" spans="1:3" x14ac:dyDescent="0.35">
      <c r="A101" s="73" t="s">
        <v>16</v>
      </c>
      <c r="B101" s="42">
        <v>0.15</v>
      </c>
      <c r="C101" s="43">
        <v>0.14000000000000001</v>
      </c>
    </row>
    <row r="102" spans="1:3" x14ac:dyDescent="0.35">
      <c r="A102" s="73" t="s">
        <v>12</v>
      </c>
      <c r="B102" s="42">
        <v>0.22</v>
      </c>
      <c r="C102" s="43">
        <v>0.18</v>
      </c>
    </row>
    <row r="103" spans="1:3" x14ac:dyDescent="0.35">
      <c r="A103" s="73" t="s">
        <v>9</v>
      </c>
      <c r="B103" s="42">
        <v>0.25</v>
      </c>
      <c r="C103" s="43">
        <v>0.2</v>
      </c>
    </row>
    <row r="104" spans="1:3" ht="15" thickBot="1" x14ac:dyDescent="0.4">
      <c r="A104" s="74" t="s">
        <v>13</v>
      </c>
      <c r="B104" s="44">
        <v>0.4</v>
      </c>
      <c r="C104" s="45">
        <v>0.25</v>
      </c>
    </row>
    <row r="121" spans="1:9" ht="15" thickBot="1" x14ac:dyDescent="0.4">
      <c r="A121" s="5" t="s">
        <v>228</v>
      </c>
    </row>
    <row r="122" spans="1:9" x14ac:dyDescent="0.35">
      <c r="A122" s="253" t="s">
        <v>251</v>
      </c>
      <c r="B122" s="254"/>
      <c r="C122" s="254"/>
      <c r="D122" s="254"/>
      <c r="E122" s="254"/>
      <c r="F122" s="254"/>
      <c r="G122" s="254"/>
      <c r="H122" s="255"/>
      <c r="I122" s="165"/>
    </row>
    <row r="123" spans="1:9" x14ac:dyDescent="0.35">
      <c r="A123" s="256"/>
      <c r="B123" s="257"/>
      <c r="C123" s="257"/>
      <c r="D123" s="257"/>
      <c r="E123" s="257"/>
      <c r="F123" s="257"/>
      <c r="G123" s="257"/>
      <c r="H123" s="258"/>
      <c r="I123" s="165"/>
    </row>
    <row r="124" spans="1:9" x14ac:dyDescent="0.35">
      <c r="A124" s="256"/>
      <c r="B124" s="257"/>
      <c r="C124" s="257"/>
      <c r="D124" s="257"/>
      <c r="E124" s="257"/>
      <c r="F124" s="257"/>
      <c r="G124" s="257"/>
      <c r="H124" s="258"/>
      <c r="I124" s="165"/>
    </row>
    <row r="125" spans="1:9" ht="15" thickBot="1" x14ac:dyDescent="0.4">
      <c r="A125" s="259"/>
      <c r="B125" s="260"/>
      <c r="C125" s="260"/>
      <c r="D125" s="260"/>
      <c r="E125" s="260"/>
      <c r="F125" s="260"/>
      <c r="G125" s="260"/>
      <c r="H125" s="261"/>
      <c r="I125" s="165"/>
    </row>
    <row r="128" spans="1:9" ht="15" thickBot="1" x14ac:dyDescent="0.4">
      <c r="A128" s="5" t="s">
        <v>147</v>
      </c>
    </row>
    <row r="129" spans="1:9" ht="54.75" customHeight="1" x14ac:dyDescent="0.35">
      <c r="A129" s="250" t="s">
        <v>247</v>
      </c>
      <c r="B129" s="251"/>
      <c r="C129" s="251"/>
      <c r="D129" s="251"/>
      <c r="E129" s="251"/>
      <c r="F129" s="251"/>
      <c r="G129" s="251"/>
      <c r="H129" s="252"/>
      <c r="I129" s="156"/>
    </row>
    <row r="130" spans="1:9" ht="45" customHeight="1" thickBot="1" x14ac:dyDescent="0.4">
      <c r="A130" s="244" t="s">
        <v>248</v>
      </c>
      <c r="B130" s="245"/>
      <c r="C130" s="245"/>
      <c r="D130" s="245"/>
      <c r="E130" s="245"/>
      <c r="F130" s="245"/>
      <c r="G130" s="245"/>
      <c r="H130" s="246"/>
      <c r="I130" s="156"/>
    </row>
    <row r="132" spans="1:9" ht="15" thickBot="1" x14ac:dyDescent="0.4">
      <c r="A132" s="5" t="s">
        <v>148</v>
      </c>
    </row>
    <row r="133" spans="1:9" ht="54.75" customHeight="1" x14ac:dyDescent="0.35">
      <c r="A133" s="250" t="s">
        <v>249</v>
      </c>
      <c r="B133" s="251"/>
      <c r="C133" s="251"/>
      <c r="D133" s="251"/>
      <c r="E133" s="251"/>
      <c r="F133" s="251"/>
      <c r="G133" s="251"/>
      <c r="H133" s="252"/>
      <c r="I133" s="156"/>
    </row>
    <row r="134" spans="1:9" ht="54.75" customHeight="1" x14ac:dyDescent="0.35">
      <c r="A134" s="242" t="s">
        <v>176</v>
      </c>
      <c r="B134" s="225"/>
      <c r="C134" s="225"/>
      <c r="D134" s="225"/>
      <c r="E134" s="225"/>
      <c r="F134" s="225"/>
      <c r="G134" s="225"/>
      <c r="H134" s="243"/>
      <c r="I134" s="156"/>
    </row>
    <row r="135" spans="1:9" ht="54.75" customHeight="1" x14ac:dyDescent="0.35">
      <c r="A135" s="242" t="s">
        <v>250</v>
      </c>
      <c r="B135" s="225"/>
      <c r="C135" s="225"/>
      <c r="D135" s="225"/>
      <c r="E135" s="225"/>
      <c r="F135" s="225"/>
      <c r="G135" s="225"/>
      <c r="H135" s="243"/>
      <c r="I135" s="156"/>
    </row>
    <row r="136" spans="1:9" ht="54.75" customHeight="1" thickBot="1" x14ac:dyDescent="0.4">
      <c r="A136" s="244" t="s">
        <v>177</v>
      </c>
      <c r="B136" s="245"/>
      <c r="C136" s="245"/>
      <c r="D136" s="245"/>
      <c r="E136" s="245"/>
      <c r="F136" s="245"/>
      <c r="G136" s="245"/>
      <c r="H136" s="246"/>
      <c r="I136" s="156"/>
    </row>
  </sheetData>
  <mergeCells count="8">
    <mergeCell ref="A135:H135"/>
    <mergeCell ref="A136:H136"/>
    <mergeCell ref="A74:H74"/>
    <mergeCell ref="A129:H129"/>
    <mergeCell ref="A130:H130"/>
    <mergeCell ref="A133:H133"/>
    <mergeCell ref="A134:H134"/>
    <mergeCell ref="A122:H125"/>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Client Details</vt:lpstr>
      <vt:lpstr>1. Investment Universe</vt:lpstr>
      <vt:lpstr>2. Correlation Matrix</vt:lpstr>
      <vt:lpstr>3. Market Utility</vt:lpstr>
      <vt:lpstr>4. Efficient Frontier</vt:lpstr>
      <vt:lpstr>5. Random Scenario Search</vt:lpstr>
      <vt:lpstr>Deven</vt:lpstr>
      <vt:lpstr>Jai</vt:lpstr>
      <vt:lpstr>Manik</vt:lpstr>
      <vt:lpstr>Tarana</vt:lpstr>
      <vt:lpstr>Parth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Jai agarwal</cp:lastModifiedBy>
  <cp:revision>1</cp:revision>
  <dcterms:created xsi:type="dcterms:W3CDTF">2026-08-30T10:57:11Z</dcterms:created>
  <dcterms:modified xsi:type="dcterms:W3CDTF">2026-09-02T05:56:06Z</dcterms:modified>
  <dc:language>en-US</dc:language>
</cp:coreProperties>
</file>